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6195" yWindow="1725" windowWidth="12045" windowHeight="9240" tabRatio="892" activeTab="6"/>
  </bookViews>
  <sheets>
    <sheet name="Титул ф.2" sheetId="21" r:id="rId1"/>
    <sheet name="Раздел 1" sheetId="17" r:id="rId2"/>
    <sheet name="Раздел 2" sheetId="9" r:id="rId3"/>
    <sheet name="Раздел 3" sheetId="8" r:id="rId4"/>
    <sheet name="Разделы 4, 5" sheetId="16" r:id="rId5"/>
    <sheet name="Разделы 6, 7" sheetId="13" r:id="rId6"/>
    <sheet name="Раздел 8" sheetId="7" r:id="rId7"/>
    <sheet name="Раздел 9" sheetId="19" r:id="rId8"/>
    <sheet name="Разделы 10, 11" sheetId="12" r:id="rId9"/>
    <sheet name="Раздел 12" sheetId="20" r:id="rId10"/>
    <sheet name="Раздел 13" sheetId="25" r:id="rId11"/>
    <sheet name="ФЛК (обязательный)" sheetId="22" r:id="rId12"/>
    <sheet name="ФЛК (информационный)" sheetId="23" r:id="rId13"/>
    <sheet name="Списки" sheetId="24" r:id="rId14"/>
  </sheets>
  <definedNames>
    <definedName name="_xlnm._FilterDatabase" localSheetId="12" hidden="1">'ФЛК (информационный)'!$A$1:$A$1</definedName>
    <definedName name="_xlnm._FilterDatabase" localSheetId="11" hidden="1">'ФЛК (обязательный)'!$A$1:$A$14123</definedName>
    <definedName name="_xlnm.Print_Titles" localSheetId="1">'Раздел 1'!$6:$10</definedName>
    <definedName name="_xlnm.Print_Titles" localSheetId="2">'Раздел 2'!$6:$10</definedName>
    <definedName name="_xlnm.Print_Titles" localSheetId="3">'Раздел 3'!$6:$10</definedName>
    <definedName name="Коды_отчетных_периодов" localSheetId="13">Списки!$D$2:$E$3</definedName>
    <definedName name="Коды_отчетных_периодов" localSheetId="0">Списки!$D$2:$E$3</definedName>
    <definedName name="Коды_отчетных_периодов">Списки!$D$2:$E$3</definedName>
    <definedName name="Коды_судов" localSheetId="13">Списки!$A$2:$B$87</definedName>
    <definedName name="Коды_судов" localSheetId="0">Списки!$A$2:$B$87</definedName>
    <definedName name="Коды_судов">Списки!$A$2:$B$87</definedName>
    <definedName name="Наим_отчет_периода" localSheetId="13">Списки!$D$2:$D$3</definedName>
    <definedName name="Наим_отчет_периода" localSheetId="0">Списки!$D$2:$D$3</definedName>
    <definedName name="Наим_отчет_периода">Списки!$D$2:$D$3</definedName>
    <definedName name="Наим_УСД" localSheetId="13">Списки!$A$2:$A$87</definedName>
    <definedName name="Наим_УСД" localSheetId="0">Списки!$A$2:$A$87</definedName>
    <definedName name="Наим_УСД">Списки!$A$2:$A$875</definedName>
    <definedName name="_xlnm.Print_Area" localSheetId="1">'Раздел 1'!$A$1:$AJ$30</definedName>
    <definedName name="_xlnm.Print_Area" localSheetId="2">'Раздел 2'!$A$2:$AM$265</definedName>
    <definedName name="_xlnm.Print_Area" localSheetId="3">'Раздел 3'!$A$1:$AM$334</definedName>
    <definedName name="_xlnm.Print_Area" localSheetId="6">'Раздел 8'!$A$1:$E$67</definedName>
    <definedName name="_xlnm.Print_Area" localSheetId="7">'Раздел 9'!$A$1:$L$50</definedName>
    <definedName name="_xlnm.Print_Area" localSheetId="8">'Разделы 10, 11'!$A$1:$J$3</definedName>
    <definedName name="_xlnm.Print_Area" localSheetId="4">'Разделы 4, 5'!$A$1:$K$36</definedName>
    <definedName name="_xlnm.Print_Area" localSheetId="5">'Разделы 6, 7'!$A$1:$K$34</definedName>
    <definedName name="_xlnm.Print_Area" localSheetId="0">'Титул ф.2'!$A$1:$O$39</definedName>
  </definedNames>
  <calcPr calcId="125725"/>
</workbook>
</file>

<file path=xl/calcChain.xml><?xml version="1.0" encoding="utf-8"?>
<calcChain xmlns="http://schemas.openxmlformats.org/spreadsheetml/2006/main">
  <c r="E14123" i="22"/>
  <c r="A14123"/>
  <c r="A14122"/>
  <c r="A14115"/>
  <c r="A14114"/>
  <c r="A14113"/>
  <c r="A14112"/>
  <c r="A14111"/>
  <c r="A14110"/>
  <c r="A14109"/>
  <c r="A14108"/>
  <c r="A14107"/>
  <c r="A14106"/>
  <c r="A14089"/>
  <c r="A14088"/>
  <c r="A14087"/>
  <c r="A14086"/>
  <c r="A14085"/>
  <c r="A14084"/>
  <c r="A14083"/>
  <c r="A14082"/>
  <c r="A14081"/>
  <c r="A14080"/>
  <c r="A14079"/>
  <c r="A14078"/>
  <c r="A14077"/>
  <c r="A14076"/>
  <c r="A14075"/>
  <c r="A14074"/>
  <c r="A14073"/>
  <c r="A14072"/>
  <c r="A14071"/>
  <c r="A14070"/>
  <c r="A14069"/>
  <c r="A14068"/>
  <c r="A14067"/>
  <c r="A14066"/>
  <c r="A14065"/>
  <c r="A14064"/>
  <c r="A14063"/>
  <c r="A14062"/>
  <c r="A14061"/>
  <c r="A14060"/>
  <c r="A14052"/>
  <c r="A14051"/>
  <c r="A14050"/>
  <c r="A14049"/>
  <c r="A14048"/>
  <c r="A14047"/>
  <c r="A14046"/>
  <c r="A14003"/>
  <c r="A13971"/>
  <c r="A13970"/>
  <c r="A13969"/>
  <c r="A13968"/>
  <c r="A13967"/>
  <c r="A13966"/>
  <c r="A13965"/>
  <c r="A13964"/>
  <c r="A13963"/>
  <c r="A13962"/>
  <c r="A13961"/>
  <c r="A13960"/>
  <c r="A13959"/>
  <c r="A13958"/>
  <c r="A13957"/>
  <c r="A13956"/>
  <c r="A13955"/>
  <c r="A13954"/>
  <c r="A13953"/>
  <c r="A13952"/>
  <c r="A13951"/>
  <c r="A13950"/>
  <c r="A13949"/>
  <c r="A13948"/>
  <c r="A13947"/>
  <c r="A13946"/>
  <c r="A13945"/>
  <c r="A13944"/>
  <c r="A13943"/>
  <c r="A13942"/>
  <c r="A13941"/>
  <c r="A13940"/>
  <c r="A13939"/>
  <c r="A13938"/>
  <c r="A13937"/>
  <c r="A13936"/>
  <c r="A13935"/>
  <c r="A13934"/>
  <c r="A13933"/>
  <c r="A13932"/>
  <c r="A13931"/>
  <c r="A13930"/>
  <c r="A13929"/>
  <c r="A13928"/>
  <c r="A13927"/>
  <c r="A13926"/>
  <c r="A13925"/>
  <c r="A13924"/>
  <c r="A13923"/>
  <c r="A13922"/>
  <c r="A13921"/>
  <c r="A13920"/>
  <c r="A13919"/>
  <c r="A13918"/>
  <c r="A13917"/>
  <c r="A13916"/>
  <c r="A13915"/>
  <c r="A13914"/>
  <c r="A13913"/>
  <c r="A13912"/>
  <c r="A13911"/>
  <c r="A13910"/>
  <c r="A13909"/>
  <c r="A13908"/>
  <c r="A13907"/>
  <c r="A13906"/>
  <c r="A13905"/>
  <c r="A13904"/>
  <c r="A13903"/>
  <c r="A13902"/>
  <c r="A13901"/>
  <c r="A13900"/>
  <c r="A13899"/>
  <c r="A13898"/>
  <c r="A13897"/>
  <c r="A13896"/>
  <c r="A13895"/>
  <c r="A13894"/>
  <c r="A13893"/>
  <c r="A13892"/>
  <c r="A13891"/>
  <c r="A13890"/>
  <c r="A13889"/>
  <c r="A13888"/>
  <c r="A13887"/>
  <c r="A13886"/>
  <c r="A13885"/>
  <c r="A13884"/>
  <c r="A13883"/>
  <c r="A13882"/>
  <c r="A13881"/>
  <c r="A13880"/>
  <c r="A13879"/>
  <c r="A13878"/>
  <c r="A13877"/>
  <c r="A13876"/>
  <c r="A13875"/>
  <c r="A13874"/>
  <c r="A13873"/>
  <c r="A13872"/>
  <c r="A13871"/>
  <c r="A13870"/>
  <c r="A13869"/>
  <c r="A13868"/>
  <c r="A13867"/>
  <c r="A13866"/>
  <c r="A13865"/>
  <c r="A13864"/>
  <c r="A13863"/>
  <c r="A13862"/>
  <c r="A13861"/>
  <c r="A13860"/>
  <c r="A13859"/>
  <c r="A13858"/>
  <c r="A13857"/>
  <c r="A13856"/>
  <c r="A13855"/>
  <c r="A13854"/>
  <c r="A13853"/>
  <c r="A13852"/>
  <c r="A13851"/>
  <c r="A13850"/>
  <c r="A13849"/>
  <c r="A13848"/>
  <c r="A13847"/>
  <c r="A13846"/>
  <c r="A13845"/>
  <c r="A13844"/>
  <c r="A13843"/>
  <c r="A13842"/>
  <c r="A13841"/>
  <c r="A13840"/>
  <c r="A13839"/>
  <c r="A13838"/>
  <c r="A13837"/>
  <c r="A13836"/>
  <c r="A13835"/>
  <c r="A13834"/>
  <c r="A13833"/>
  <c r="A13832"/>
  <c r="A13831"/>
  <c r="A13830"/>
  <c r="A13829"/>
  <c r="A13828"/>
  <c r="A13827"/>
  <c r="A13826"/>
  <c r="A13825"/>
  <c r="A13824"/>
  <c r="A13823"/>
  <c r="A13822"/>
  <c r="A13821"/>
  <c r="A13820"/>
  <c r="A13819"/>
  <c r="A13818"/>
  <c r="A13817"/>
  <c r="A13816"/>
  <c r="A13815"/>
  <c r="A13814"/>
  <c r="A13813"/>
  <c r="A13812"/>
  <c r="A13811"/>
  <c r="A13810"/>
  <c r="A13809"/>
  <c r="A13808"/>
  <c r="A13807"/>
  <c r="A13806"/>
  <c r="A13805"/>
  <c r="A13804"/>
  <c r="A13803"/>
  <c r="A13802"/>
  <c r="A13801"/>
  <c r="A13800"/>
  <c r="A13799"/>
  <c r="A13798"/>
  <c r="A13797"/>
  <c r="A13796"/>
  <c r="A13795"/>
  <c r="A13794"/>
  <c r="A13793"/>
  <c r="A13792"/>
  <c r="A13791"/>
  <c r="A13790"/>
  <c r="A13789"/>
  <c r="A13788"/>
  <c r="A13787"/>
  <c r="A13786"/>
  <c r="A13785"/>
  <c r="A13784"/>
  <c r="A13783"/>
  <c r="A13782"/>
  <c r="A13781"/>
  <c r="A13780"/>
  <c r="A13779"/>
  <c r="A13778"/>
  <c r="A13777"/>
  <c r="A13776"/>
  <c r="A13775"/>
  <c r="A13774"/>
  <c r="A13773"/>
  <c r="A13772"/>
  <c r="A13771"/>
  <c r="A13770"/>
  <c r="A13769"/>
  <c r="A13768"/>
  <c r="A13767"/>
  <c r="A13766"/>
  <c r="A13765"/>
  <c r="A13764"/>
  <c r="A13763"/>
  <c r="A13762"/>
  <c r="A13761"/>
  <c r="A13760"/>
  <c r="A13759"/>
  <c r="A13758"/>
  <c r="A13757"/>
  <c r="A13756"/>
  <c r="A13755"/>
  <c r="A13754"/>
  <c r="A13753"/>
  <c r="A13752"/>
  <c r="A13751"/>
  <c r="A13750"/>
  <c r="A13749"/>
  <c r="A13748"/>
  <c r="A13747"/>
  <c r="A13746"/>
  <c r="A13745"/>
  <c r="A13744"/>
  <c r="A13743"/>
  <c r="A13742"/>
  <c r="A13741"/>
  <c r="A13740"/>
  <c r="A13739"/>
  <c r="A13738"/>
  <c r="A13737"/>
  <c r="A13736"/>
  <c r="A13735"/>
  <c r="A13734"/>
  <c r="A13733"/>
  <c r="A13732"/>
  <c r="A13731"/>
  <c r="A13730"/>
  <c r="A13729"/>
  <c r="A13728"/>
  <c r="A13727"/>
  <c r="A13726"/>
  <c r="A13725"/>
  <c r="A13724"/>
  <c r="A13723"/>
  <c r="A13722"/>
  <c r="A13721"/>
  <c r="A13720"/>
  <c r="A13719"/>
  <c r="A13718"/>
  <c r="A13717"/>
  <c r="A13716"/>
  <c r="A13715"/>
  <c r="A13714"/>
  <c r="A13713"/>
  <c r="A13712"/>
  <c r="A13711"/>
  <c r="A13710"/>
  <c r="A13709"/>
  <c r="A13708"/>
  <c r="A13707"/>
  <c r="A13706"/>
  <c r="A13705"/>
  <c r="A13704"/>
  <c r="A13703"/>
  <c r="A13702"/>
  <c r="A13701"/>
  <c r="A13700"/>
  <c r="A13699"/>
  <c r="A13698"/>
  <c r="A13697"/>
  <c r="A13696"/>
  <c r="A13695"/>
  <c r="A13694"/>
  <c r="A13693"/>
  <c r="A13692"/>
  <c r="A13691"/>
  <c r="A13690"/>
  <c r="A13689"/>
  <c r="A13688"/>
  <c r="A13687"/>
  <c r="A13686"/>
  <c r="A13685"/>
  <c r="A13684"/>
  <c r="A13683"/>
  <c r="A13682"/>
  <c r="A13681"/>
  <c r="A13680"/>
  <c r="A13679"/>
  <c r="A13678"/>
  <c r="A13677"/>
  <c r="A13676"/>
  <c r="A13675"/>
  <c r="A13674"/>
  <c r="A13672"/>
  <c r="A13671"/>
  <c r="A13670"/>
  <c r="A13669"/>
  <c r="A13668"/>
  <c r="A13666"/>
  <c r="A13665"/>
  <c r="A13664"/>
  <c r="A13663"/>
  <c r="A13662"/>
  <c r="A13660"/>
  <c r="A13659"/>
  <c r="A13658"/>
  <c r="A13657"/>
  <c r="A13656"/>
  <c r="A13654"/>
  <c r="A13653"/>
  <c r="A13652"/>
  <c r="A13651"/>
  <c r="A13650"/>
  <c r="A13648"/>
  <c r="A13647"/>
  <c r="A13646"/>
  <c r="A13645"/>
  <c r="A13644"/>
  <c r="A13642"/>
  <c r="A13641"/>
  <c r="A13640"/>
  <c r="A13639"/>
  <c r="A13638"/>
  <c r="A13636"/>
  <c r="A13635"/>
  <c r="A13634"/>
  <c r="A13633"/>
  <c r="A13632"/>
  <c r="A13630"/>
  <c r="A13629"/>
  <c r="A13628"/>
  <c r="A13627"/>
  <c r="A13626"/>
  <c r="A13624"/>
  <c r="A13623"/>
  <c r="A13622"/>
  <c r="A13621"/>
  <c r="A13620"/>
  <c r="A13618"/>
  <c r="A13617"/>
  <c r="A13616"/>
  <c r="A13615"/>
  <c r="A13614"/>
  <c r="A13612"/>
  <c r="A13611"/>
  <c r="A13610"/>
  <c r="A13609"/>
  <c r="A13608"/>
  <c r="A13606"/>
  <c r="A13605"/>
  <c r="A13604"/>
  <c r="A13603"/>
  <c r="A13602"/>
  <c r="A13601"/>
  <c r="A13600"/>
  <c r="A13599"/>
  <c r="A13598"/>
  <c r="A13597"/>
  <c r="A13596"/>
  <c r="A13595"/>
  <c r="A13594"/>
  <c r="A13593"/>
  <c r="A13592"/>
  <c r="A13591"/>
  <c r="A13590"/>
  <c r="A13589"/>
  <c r="A13588"/>
  <c r="A13587"/>
  <c r="A13586"/>
  <c r="A13585"/>
  <c r="A13584"/>
  <c r="A13583"/>
  <c r="A13582"/>
  <c r="A13581"/>
  <c r="A13580"/>
  <c r="A13579"/>
  <c r="A13578"/>
  <c r="A13577"/>
  <c r="A13576"/>
  <c r="A13575"/>
  <c r="A13574"/>
  <c r="A13573"/>
  <c r="A13572"/>
  <c r="A13571"/>
  <c r="A13570"/>
  <c r="A13569"/>
  <c r="A13568"/>
  <c r="A13567"/>
  <c r="A13566"/>
  <c r="A13565"/>
  <c r="A13564"/>
  <c r="A13563"/>
  <c r="A13562"/>
  <c r="A13561"/>
  <c r="A13560"/>
  <c r="A13559"/>
  <c r="A13558"/>
  <c r="A13557"/>
  <c r="A13556"/>
  <c r="A13555"/>
  <c r="A13554"/>
  <c r="A13553"/>
  <c r="A13552"/>
  <c r="A13551"/>
  <c r="A13550"/>
  <c r="A13549"/>
  <c r="A13548"/>
  <c r="A13547"/>
  <c r="A13546"/>
  <c r="A13545"/>
  <c r="A13544"/>
  <c r="A13543"/>
  <c r="A13542"/>
  <c r="A13541"/>
  <c r="A13540"/>
  <c r="A13539"/>
  <c r="A13538"/>
  <c r="A13537"/>
  <c r="A13536"/>
  <c r="A13535"/>
  <c r="A13534"/>
  <c r="A13533"/>
  <c r="A13532"/>
  <c r="A13531"/>
  <c r="A13530"/>
  <c r="A13529"/>
  <c r="A13528"/>
  <c r="A13527"/>
  <c r="A13526"/>
  <c r="A13525"/>
  <c r="A13524"/>
  <c r="A13523"/>
  <c r="A13522"/>
  <c r="A13521"/>
  <c r="A13520"/>
  <c r="A13519"/>
  <c r="A13518"/>
  <c r="A13517"/>
  <c r="A13516"/>
  <c r="A13515"/>
  <c r="A13514"/>
  <c r="A13513"/>
  <c r="A13512"/>
  <c r="A13511"/>
  <c r="A13510"/>
  <c r="A13509"/>
  <c r="A13508"/>
  <c r="A13507"/>
  <c r="A13506"/>
  <c r="A13505"/>
  <c r="A13504"/>
  <c r="A13503"/>
  <c r="A13502"/>
  <c r="A13501"/>
  <c r="A13500"/>
  <c r="A13499"/>
  <c r="A13498"/>
  <c r="A13497"/>
  <c r="A13496"/>
  <c r="A13495"/>
  <c r="A13494"/>
  <c r="A13493"/>
  <c r="A13492"/>
  <c r="A13491"/>
  <c r="A13490"/>
  <c r="A13489"/>
  <c r="A13488"/>
  <c r="A13487"/>
  <c r="A13486"/>
  <c r="A13485"/>
  <c r="A13484"/>
  <c r="A13483"/>
  <c r="A13482"/>
  <c r="A13481"/>
  <c r="A13480"/>
  <c r="A13479"/>
  <c r="A13478"/>
  <c r="A13477"/>
  <c r="A13476"/>
  <c r="A13475"/>
  <c r="A13474"/>
  <c r="A13473"/>
  <c r="A13472"/>
  <c r="A13471"/>
  <c r="A13470"/>
  <c r="A13469"/>
  <c r="A13468"/>
  <c r="A13467"/>
  <c r="A13466"/>
  <c r="A13465"/>
  <c r="A13464"/>
  <c r="A13463"/>
  <c r="A13462"/>
  <c r="A13461"/>
  <c r="A13460"/>
  <c r="A13459"/>
  <c r="A13458"/>
  <c r="A13457"/>
  <c r="A13456"/>
  <c r="A13455"/>
  <c r="A13454"/>
  <c r="A13453"/>
  <c r="A13452"/>
  <c r="A13451"/>
  <c r="A13450"/>
  <c r="A13449"/>
  <c r="A13448"/>
  <c r="A13447"/>
  <c r="A13446"/>
  <c r="A13445"/>
  <c r="A13444"/>
  <c r="A13443"/>
  <c r="A13442"/>
  <c r="A13441"/>
  <c r="A13440"/>
  <c r="A13439"/>
  <c r="A13438"/>
  <c r="A13437"/>
  <c r="A13436"/>
  <c r="A13435"/>
  <c r="A13434"/>
  <c r="A13433"/>
  <c r="A13432"/>
  <c r="A13431"/>
  <c r="A13430"/>
  <c r="A13429"/>
  <c r="A13428"/>
  <c r="A13427"/>
  <c r="A13426"/>
  <c r="A13425"/>
  <c r="A13424"/>
  <c r="A13423"/>
  <c r="A13422"/>
  <c r="A13421"/>
  <c r="A13420"/>
  <c r="A13419"/>
  <c r="A13418"/>
  <c r="A13417"/>
  <c r="A13416"/>
  <c r="A13415"/>
  <c r="A13414"/>
  <c r="A13413"/>
  <c r="A13412"/>
  <c r="A13411"/>
  <c r="A13410"/>
  <c r="A13409"/>
  <c r="A13408"/>
  <c r="A13407"/>
  <c r="A13406"/>
  <c r="A13405"/>
  <c r="A13404"/>
  <c r="A13403"/>
  <c r="A13402"/>
  <c r="A13401"/>
  <c r="A13400"/>
  <c r="A13399"/>
  <c r="A13398"/>
  <c r="A13397"/>
  <c r="A13396"/>
  <c r="A13395"/>
  <c r="A13394"/>
  <c r="A13393"/>
  <c r="A13392"/>
  <c r="A13391"/>
  <c r="A13390"/>
  <c r="A13389"/>
  <c r="A13388"/>
  <c r="A13387"/>
  <c r="A13386"/>
  <c r="A13385"/>
  <c r="A13384"/>
  <c r="A13383"/>
  <c r="A13382"/>
  <c r="A13381"/>
  <c r="A13380"/>
  <c r="A13379"/>
  <c r="A13378"/>
  <c r="A13377"/>
  <c r="A13376"/>
  <c r="A13375"/>
  <c r="A13374"/>
  <c r="A13373"/>
  <c r="A13372"/>
  <c r="A13371"/>
  <c r="A13370"/>
  <c r="A13369"/>
  <c r="A13368"/>
  <c r="A13367"/>
  <c r="A13366"/>
  <c r="A13365"/>
  <c r="A13364"/>
  <c r="A13363"/>
  <c r="A13362"/>
  <c r="A13361"/>
  <c r="A13360"/>
  <c r="A13359"/>
  <c r="A13358"/>
  <c r="A13357"/>
  <c r="A13356"/>
  <c r="A13355"/>
  <c r="A13354"/>
  <c r="A13353"/>
  <c r="A13352"/>
  <c r="A13351"/>
  <c r="A13350"/>
  <c r="A13349"/>
  <c r="A13348"/>
  <c r="A13347"/>
  <c r="A13346"/>
  <c r="A13345"/>
  <c r="A13344"/>
  <c r="A13343"/>
  <c r="A13342"/>
  <c r="A13341"/>
  <c r="A13340"/>
  <c r="A13339"/>
  <c r="A13338"/>
  <c r="A13337"/>
  <c r="A13336"/>
  <c r="A13335"/>
  <c r="A13334"/>
  <c r="A13333"/>
  <c r="A13332"/>
  <c r="A13331"/>
  <c r="A13330"/>
  <c r="A13329"/>
  <c r="A13328"/>
  <c r="A13327"/>
  <c r="A13326"/>
  <c r="A13325"/>
  <c r="A13324"/>
  <c r="A13323"/>
  <c r="A13322"/>
  <c r="A13321"/>
  <c r="A13320"/>
  <c r="A13319"/>
  <c r="A13318"/>
  <c r="A13317"/>
  <c r="A13316"/>
  <c r="A13315"/>
  <c r="A13314"/>
  <c r="A13313"/>
  <c r="A13312"/>
  <c r="A13311"/>
  <c r="A13310"/>
  <c r="A13309"/>
  <c r="A13308"/>
  <c r="A13307"/>
  <c r="A13306"/>
  <c r="A13305"/>
  <c r="A13304"/>
  <c r="A13303"/>
  <c r="A13302"/>
  <c r="A13301"/>
  <c r="A13300"/>
  <c r="A13299"/>
  <c r="A13298"/>
  <c r="A13297"/>
  <c r="A13296"/>
  <c r="A13295"/>
  <c r="A13294"/>
  <c r="A13293"/>
  <c r="A13292"/>
  <c r="A13291"/>
  <c r="A13290"/>
  <c r="A13289"/>
  <c r="A13288"/>
  <c r="A13287"/>
  <c r="A13286"/>
  <c r="A13285"/>
  <c r="A13284"/>
  <c r="A13283"/>
  <c r="A13282"/>
  <c r="A13281"/>
  <c r="A13280"/>
  <c r="A13279"/>
  <c r="A13278"/>
  <c r="A13277"/>
  <c r="A13276"/>
  <c r="A13274"/>
  <c r="A13273"/>
  <c r="A13272"/>
  <c r="A13271"/>
  <c r="A13270"/>
  <c r="A13269"/>
  <c r="A13268"/>
  <c r="A13267"/>
  <c r="A13266"/>
  <c r="A13265"/>
  <c r="A13264"/>
  <c r="A13263"/>
  <c r="A13262"/>
  <c r="A13261"/>
  <c r="A13260"/>
  <c r="A13259"/>
  <c r="A13258"/>
  <c r="A13256"/>
  <c r="A13255"/>
  <c r="A13254"/>
  <c r="A13253"/>
  <c r="A13252"/>
  <c r="A13251"/>
  <c r="A13249"/>
  <c r="A13248"/>
  <c r="A13247"/>
  <c r="A13246"/>
  <c r="A13245"/>
  <c r="A13244"/>
  <c r="A13243"/>
  <c r="A13242"/>
  <c r="A13241"/>
  <c r="A13240"/>
  <c r="A13239"/>
  <c r="A13238"/>
  <c r="A13237"/>
  <c r="A13236"/>
  <c r="A13235"/>
  <c r="A13234"/>
  <c r="A13233"/>
  <c r="A13231"/>
  <c r="A13230"/>
  <c r="A13229"/>
  <c r="A13228"/>
  <c r="A13227"/>
  <c r="A13226"/>
  <c r="A13224"/>
  <c r="A13223"/>
  <c r="A13222"/>
  <c r="A13221"/>
  <c r="A13220"/>
  <c r="A13219"/>
  <c r="A13218"/>
  <c r="A13217"/>
  <c r="A13216"/>
  <c r="A13215"/>
  <c r="A13214"/>
  <c r="A13213"/>
  <c r="A13212"/>
  <c r="A13211"/>
  <c r="A13210"/>
  <c r="A13209"/>
  <c r="A13208"/>
  <c r="A13206"/>
  <c r="A13205"/>
  <c r="A13204"/>
  <c r="A13203"/>
  <c r="A13202"/>
  <c r="A13201"/>
  <c r="A13199"/>
  <c r="A13198"/>
  <c r="A13197"/>
  <c r="A13196"/>
  <c r="A13195"/>
  <c r="A13194"/>
  <c r="A13193"/>
  <c r="A13192"/>
  <c r="A13191"/>
  <c r="A13190"/>
  <c r="A13189"/>
  <c r="A13188"/>
  <c r="A13187"/>
  <c r="A13186"/>
  <c r="A13185"/>
  <c r="A13184"/>
  <c r="A13183"/>
  <c r="A13181"/>
  <c r="A13180"/>
  <c r="A13179"/>
  <c r="A13178"/>
  <c r="A13177"/>
  <c r="A13176"/>
  <c r="A13174"/>
  <c r="A13173"/>
  <c r="A13172"/>
  <c r="A13171"/>
  <c r="A13170"/>
  <c r="A13169"/>
  <c r="A13168"/>
  <c r="A13167"/>
  <c r="A13166"/>
  <c r="A13165"/>
  <c r="A13164"/>
  <c r="A13163"/>
  <c r="A13162"/>
  <c r="A13161"/>
  <c r="A13160"/>
  <c r="A13159"/>
  <c r="A13158"/>
  <c r="A13156"/>
  <c r="A13155"/>
  <c r="A13154"/>
  <c r="A13153"/>
  <c r="A13152"/>
  <c r="A13151"/>
  <c r="A13149"/>
  <c r="A13148"/>
  <c r="A13147"/>
  <c r="A13146"/>
  <c r="A13145"/>
  <c r="A13144"/>
  <c r="A13143"/>
  <c r="A13142"/>
  <c r="A13141"/>
  <c r="A13140"/>
  <c r="A13139"/>
  <c r="A13138"/>
  <c r="A13137"/>
  <c r="A13136"/>
  <c r="A13135"/>
  <c r="A13134"/>
  <c r="A13133"/>
  <c r="A13131"/>
  <c r="A13130"/>
  <c r="A13129"/>
  <c r="A13128"/>
  <c r="A13127"/>
  <c r="A13126"/>
  <c r="A13124"/>
  <c r="A13123"/>
  <c r="A13122"/>
  <c r="A13121"/>
  <c r="A13120"/>
  <c r="A13119"/>
  <c r="A13118"/>
  <c r="A13117"/>
  <c r="A13116"/>
  <c r="A13115"/>
  <c r="A13114"/>
  <c r="A13113"/>
  <c r="A13112"/>
  <c r="A13111"/>
  <c r="A13110"/>
  <c r="A13109"/>
  <c r="A13108"/>
  <c r="A13106"/>
  <c r="A13105"/>
  <c r="A13104"/>
  <c r="A13103"/>
  <c r="A13102"/>
  <c r="A13101"/>
  <c r="A13099"/>
  <c r="A13098"/>
  <c r="A13097"/>
  <c r="A13096"/>
  <c r="A13095"/>
  <c r="A13094"/>
  <c r="A13093"/>
  <c r="A13092"/>
  <c r="A13091"/>
  <c r="A13090"/>
  <c r="A13089"/>
  <c r="A13088"/>
  <c r="A13087"/>
  <c r="A13086"/>
  <c r="A13085"/>
  <c r="A13084"/>
  <c r="A13083"/>
  <c r="A13081"/>
  <c r="A13080"/>
  <c r="A13079"/>
  <c r="A13078"/>
  <c r="A13077"/>
  <c r="A13076"/>
  <c r="A13074"/>
  <c r="A13073"/>
  <c r="A13072"/>
  <c r="A13071"/>
  <c r="A13070"/>
  <c r="A13069"/>
  <c r="A13068"/>
  <c r="A13067"/>
  <c r="A13066"/>
  <c r="A13065"/>
  <c r="A13064"/>
  <c r="A13063"/>
  <c r="A13062"/>
  <c r="A13061"/>
  <c r="A13060"/>
  <c r="A13059"/>
  <c r="A13058"/>
  <c r="A13056"/>
  <c r="A13055"/>
  <c r="A13054"/>
  <c r="A13053"/>
  <c r="A13052"/>
  <c r="A13051"/>
  <c r="A13049"/>
  <c r="A13048"/>
  <c r="A13047"/>
  <c r="A13046"/>
  <c r="A13045"/>
  <c r="A13044"/>
  <c r="A13043"/>
  <c r="A13042"/>
  <c r="A13041"/>
  <c r="A13040"/>
  <c r="A13039"/>
  <c r="A13038"/>
  <c r="A13037"/>
  <c r="A13036"/>
  <c r="A13035"/>
  <c r="A13034"/>
  <c r="A13033"/>
  <c r="A13031"/>
  <c r="A13030"/>
  <c r="A13029"/>
  <c r="A13028"/>
  <c r="A13027"/>
  <c r="A13026"/>
  <c r="A13024"/>
  <c r="A13023"/>
  <c r="A13022"/>
  <c r="A13021"/>
  <c r="A13020"/>
  <c r="A13019"/>
  <c r="A13018"/>
  <c r="A13017"/>
  <c r="A13016"/>
  <c r="A13015"/>
  <c r="A13014"/>
  <c r="A13013"/>
  <c r="A13012"/>
  <c r="A13011"/>
  <c r="A13010"/>
  <c r="A13009"/>
  <c r="A13008"/>
  <c r="A13006"/>
  <c r="A13005"/>
  <c r="A13004"/>
  <c r="A13003"/>
  <c r="A13002"/>
  <c r="A13001"/>
  <c r="A12999"/>
  <c r="A12998"/>
  <c r="A12997"/>
  <c r="A12996"/>
  <c r="A12995"/>
  <c r="A12994"/>
  <c r="A12993"/>
  <c r="A12992"/>
  <c r="A12991"/>
  <c r="A12990"/>
  <c r="A12989"/>
  <c r="A12988"/>
  <c r="A12987"/>
  <c r="A12986"/>
  <c r="A12985"/>
  <c r="A12984"/>
  <c r="A12983"/>
  <c r="A12981"/>
  <c r="A12980"/>
  <c r="A12979"/>
  <c r="A12978"/>
  <c r="A12977"/>
  <c r="A12976"/>
  <c r="A12975"/>
  <c r="A12974"/>
  <c r="A12973"/>
  <c r="A12972"/>
  <c r="A12971"/>
  <c r="A12970"/>
  <c r="A12969"/>
  <c r="A12968"/>
  <c r="A12967"/>
  <c r="A12966"/>
  <c r="A12965"/>
  <c r="A12964"/>
  <c r="A12963"/>
  <c r="A12962"/>
  <c r="A12961"/>
  <c r="A12960"/>
  <c r="A12959"/>
  <c r="A12958"/>
  <c r="A12957"/>
  <c r="A12956"/>
  <c r="A12955"/>
  <c r="A12954"/>
  <c r="A12953"/>
  <c r="A12952"/>
  <c r="A12951"/>
  <c r="A12950"/>
  <c r="A12949"/>
  <c r="A12948"/>
  <c r="A12947"/>
  <c r="A12946"/>
  <c r="A12945"/>
  <c r="A12944"/>
  <c r="A12943"/>
  <c r="A12942"/>
  <c r="A12941"/>
  <c r="A12940"/>
  <c r="A12939"/>
  <c r="A12938"/>
  <c r="A12937"/>
  <c r="A12936"/>
  <c r="A12935"/>
  <c r="A12934"/>
  <c r="A12933"/>
  <c r="A12932"/>
  <c r="A12931"/>
  <c r="A12930"/>
  <c r="A12929"/>
  <c r="A12928"/>
  <c r="A12927"/>
  <c r="A12926"/>
  <c r="A12925"/>
  <c r="A12924"/>
  <c r="A12923"/>
  <c r="A12922"/>
  <c r="A12921"/>
  <c r="A12920"/>
  <c r="A12919"/>
  <c r="A12918"/>
  <c r="A12917"/>
  <c r="A12916"/>
  <c r="A12915"/>
  <c r="A12914"/>
  <c r="A12913"/>
  <c r="A12912"/>
  <c r="A12911"/>
  <c r="A12910"/>
  <c r="A12909"/>
  <c r="A12908"/>
  <c r="A12907"/>
  <c r="A12906"/>
  <c r="A12905"/>
  <c r="A12904"/>
  <c r="A12903"/>
  <c r="A12902"/>
  <c r="A12901"/>
  <c r="A12900"/>
  <c r="A12899"/>
  <c r="A12898"/>
  <c r="A12897"/>
  <c r="A12896"/>
  <c r="A12895"/>
  <c r="A12894"/>
  <c r="A12893"/>
  <c r="A12892"/>
  <c r="A12891"/>
  <c r="A12889"/>
  <c r="A12888"/>
  <c r="A12887"/>
  <c r="A12886"/>
  <c r="A12885"/>
  <c r="A12884"/>
  <c r="A12883"/>
  <c r="A12882"/>
  <c r="A12881"/>
  <c r="A12880"/>
  <c r="A12879"/>
  <c r="A12878"/>
  <c r="A12877"/>
  <c r="A12876"/>
  <c r="A12874"/>
  <c r="A12873"/>
  <c r="A12872"/>
  <c r="A12871"/>
  <c r="A12870"/>
  <c r="A12869"/>
  <c r="A12868"/>
  <c r="A12867"/>
  <c r="A12866"/>
  <c r="A12865"/>
  <c r="A12864"/>
  <c r="A12863"/>
  <c r="A12862"/>
  <c r="A12861"/>
  <c r="A12859"/>
  <c r="A12858"/>
  <c r="A12857"/>
  <c r="A12856"/>
  <c r="A12855"/>
  <c r="A12854"/>
  <c r="A12853"/>
  <c r="A12852"/>
  <c r="A12851"/>
  <c r="A12850"/>
  <c r="A12849"/>
  <c r="A12848"/>
  <c r="A12847"/>
  <c r="A12846"/>
  <c r="A12844"/>
  <c r="A12843"/>
  <c r="A12842"/>
  <c r="A12841"/>
  <c r="A12840"/>
  <c r="A12839"/>
  <c r="A12838"/>
  <c r="A12837"/>
  <c r="A12836"/>
  <c r="A12835"/>
  <c r="A12834"/>
  <c r="A12833"/>
  <c r="A12832"/>
  <c r="A12831"/>
  <c r="A12829"/>
  <c r="A12828"/>
  <c r="A12827"/>
  <c r="A12826"/>
  <c r="A12825"/>
  <c r="A12824"/>
  <c r="A12823"/>
  <c r="A12822"/>
  <c r="A12821"/>
  <c r="A12820"/>
  <c r="A12819"/>
  <c r="A12818"/>
  <c r="A12817"/>
  <c r="A12816"/>
  <c r="A12814"/>
  <c r="A12813"/>
  <c r="A12812"/>
  <c r="A12811"/>
  <c r="A12810"/>
  <c r="A12809"/>
  <c r="A12808"/>
  <c r="A12807"/>
  <c r="A12806"/>
  <c r="A12805"/>
  <c r="A12804"/>
  <c r="A12803"/>
  <c r="A12802"/>
  <c r="A12801"/>
  <c r="A12799"/>
  <c r="A12798"/>
  <c r="A12797"/>
  <c r="A12796"/>
  <c r="A12795"/>
  <c r="A12794"/>
  <c r="A12793"/>
  <c r="A12792"/>
  <c r="A12791"/>
  <c r="A12790"/>
  <c r="A12789"/>
  <c r="A12788"/>
  <c r="A12787"/>
  <c r="A12786"/>
  <c r="A12785"/>
  <c r="A12784"/>
  <c r="A12783"/>
  <c r="A12782"/>
  <c r="A12781"/>
  <c r="A12780"/>
  <c r="A12779"/>
  <c r="A12778"/>
  <c r="A12777"/>
  <c r="A12776"/>
  <c r="A12775"/>
  <c r="A12774"/>
  <c r="A12773"/>
  <c r="A12772"/>
  <c r="A12771"/>
  <c r="A12770"/>
  <c r="A12769"/>
  <c r="A12768"/>
  <c r="A12767"/>
  <c r="A12766"/>
  <c r="A12765"/>
  <c r="A12764"/>
  <c r="A12763"/>
  <c r="A12762"/>
  <c r="A12761"/>
  <c r="A12760"/>
  <c r="A12759"/>
  <c r="A12758"/>
  <c r="A12757"/>
  <c r="A12756"/>
  <c r="A12755"/>
  <c r="A12754"/>
  <c r="A12753"/>
  <c r="A12752"/>
  <c r="A12751"/>
  <c r="A12750"/>
  <c r="A12749"/>
  <c r="A12748"/>
  <c r="A12747"/>
  <c r="A12746"/>
  <c r="A12745"/>
  <c r="A12744"/>
  <c r="A12743"/>
  <c r="A12742"/>
  <c r="A12741"/>
  <c r="A12740"/>
  <c r="A12739"/>
  <c r="A12738"/>
  <c r="A12737"/>
  <c r="A12736"/>
  <c r="A12735"/>
  <c r="A12734"/>
  <c r="A12733"/>
  <c r="A12732"/>
  <c r="A12731"/>
  <c r="A12730"/>
  <c r="A12729"/>
  <c r="A12728"/>
  <c r="A12727"/>
  <c r="A12726"/>
  <c r="A12725"/>
  <c r="A12724"/>
  <c r="A12723"/>
  <c r="A12722"/>
  <c r="A12721"/>
  <c r="A12720"/>
  <c r="A12719"/>
  <c r="A12718"/>
  <c r="A12717"/>
  <c r="A12716"/>
  <c r="A12715"/>
  <c r="A12714"/>
  <c r="A12713"/>
  <c r="A12712"/>
  <c r="A12711"/>
  <c r="A12710"/>
  <c r="A12709"/>
  <c r="A12708"/>
  <c r="A12707"/>
  <c r="A12706"/>
  <c r="A12705"/>
  <c r="A12704"/>
  <c r="A12703"/>
  <c r="A12702"/>
  <c r="A12701"/>
  <c r="A12700"/>
  <c r="A12699"/>
  <c r="A12698"/>
  <c r="A12697"/>
  <c r="A12696"/>
  <c r="A12695"/>
  <c r="A12694"/>
  <c r="A12693"/>
  <c r="A12692"/>
  <c r="A12691"/>
  <c r="A12690"/>
  <c r="A12689"/>
  <c r="A12688"/>
  <c r="A12687"/>
  <c r="A12686"/>
  <c r="A12685"/>
  <c r="A12684"/>
  <c r="A12683"/>
  <c r="A12682"/>
  <c r="A12681"/>
  <c r="A12680"/>
  <c r="A12679"/>
  <c r="A12678"/>
  <c r="A12677"/>
  <c r="A12676"/>
  <c r="A12675"/>
  <c r="A12674"/>
  <c r="A12673"/>
  <c r="A12672"/>
  <c r="A12671"/>
  <c r="A12670"/>
  <c r="A12669"/>
  <c r="A12668"/>
  <c r="A12667"/>
  <c r="A12666"/>
  <c r="A12665"/>
  <c r="A12664"/>
  <c r="A12663"/>
  <c r="A12662"/>
  <c r="A12661"/>
  <c r="A12660"/>
  <c r="A12659"/>
  <c r="A12658"/>
  <c r="A12657"/>
  <c r="A12656"/>
  <c r="A12655"/>
  <c r="A12654"/>
  <c r="A12653"/>
  <c r="A12652"/>
  <c r="A12651"/>
  <c r="A12650"/>
  <c r="A12649"/>
  <c r="A12648"/>
  <c r="A12646"/>
  <c r="A12645"/>
  <c r="A12644"/>
  <c r="A12643"/>
  <c r="A12642"/>
  <c r="A12641"/>
  <c r="A12640"/>
  <c r="A12639"/>
  <c r="A12638"/>
  <c r="A12637"/>
  <c r="A12636"/>
  <c r="A12635"/>
  <c r="A12634"/>
  <c r="A12633"/>
  <c r="A12632"/>
  <c r="A12631"/>
  <c r="A12630"/>
  <c r="A12629"/>
  <c r="A12628"/>
  <c r="A12627"/>
  <c r="A12626"/>
  <c r="A12625"/>
  <c r="A12624"/>
  <c r="A12623"/>
  <c r="A12622"/>
  <c r="A12621"/>
  <c r="A12620"/>
  <c r="A12619"/>
  <c r="A12618"/>
  <c r="A12617"/>
  <c r="A12616"/>
  <c r="A12615"/>
  <c r="A12614"/>
  <c r="A12613"/>
  <c r="A12612"/>
  <c r="A12611"/>
  <c r="A12610"/>
  <c r="A12609"/>
  <c r="A12608"/>
  <c r="A12607"/>
  <c r="A12606"/>
  <c r="A12605"/>
  <c r="A12604"/>
  <c r="A12603"/>
  <c r="A12602"/>
  <c r="A12601"/>
  <c r="A12600"/>
  <c r="A12599"/>
  <c r="A12598"/>
  <c r="A12597"/>
  <c r="A12596"/>
  <c r="A12595"/>
  <c r="A12594"/>
  <c r="A12593"/>
  <c r="A12592"/>
  <c r="A12591"/>
  <c r="A12590"/>
  <c r="A12589"/>
  <c r="A12588"/>
  <c r="A12587"/>
  <c r="A12586"/>
  <c r="A12585"/>
  <c r="A12584"/>
  <c r="A12583"/>
  <c r="A12582"/>
  <c r="A12581"/>
  <c r="A12580"/>
  <c r="A12579"/>
  <c r="A12578"/>
  <c r="A12577"/>
  <c r="A12576"/>
  <c r="A12575"/>
  <c r="A12574"/>
  <c r="A12573"/>
  <c r="A12572"/>
  <c r="A12571"/>
  <c r="A12570"/>
  <c r="A12569"/>
  <c r="A12568"/>
  <c r="A12567"/>
  <c r="A12566"/>
  <c r="A12565"/>
  <c r="A12564"/>
  <c r="A12563"/>
  <c r="A12562"/>
  <c r="A12561"/>
  <c r="A12560"/>
  <c r="A12559"/>
  <c r="A12558"/>
  <c r="A12556"/>
  <c r="A12555"/>
  <c r="A12554"/>
  <c r="A12553"/>
  <c r="A12552"/>
  <c r="A12551"/>
  <c r="A12550"/>
  <c r="A12549"/>
  <c r="A12548"/>
  <c r="A12547"/>
  <c r="A12546"/>
  <c r="A12545"/>
  <c r="A12544"/>
  <c r="A12543"/>
  <c r="A12542"/>
  <c r="A12541"/>
  <c r="A12540"/>
  <c r="A12538"/>
  <c r="A12537"/>
  <c r="A12536"/>
  <c r="A12535"/>
  <c r="A12534"/>
  <c r="A12533"/>
  <c r="A12531"/>
  <c r="A12530"/>
  <c r="A12529"/>
  <c r="A12528"/>
  <c r="A12527"/>
  <c r="A12526"/>
  <c r="A12525"/>
  <c r="A12524"/>
  <c r="A12523"/>
  <c r="A12522"/>
  <c r="A12521"/>
  <c r="A12520"/>
  <c r="A12519"/>
  <c r="A12518"/>
  <c r="A12517"/>
  <c r="A12516"/>
  <c r="A12515"/>
  <c r="A12513"/>
  <c r="A12512"/>
  <c r="A12511"/>
  <c r="A12510"/>
  <c r="A12509"/>
  <c r="A12508"/>
  <c r="A12506"/>
  <c r="A12505"/>
  <c r="A12504"/>
  <c r="A12503"/>
  <c r="A12502"/>
  <c r="A12501"/>
  <c r="A12500"/>
  <c r="A12499"/>
  <c r="A12498"/>
  <c r="A12497"/>
  <c r="A12496"/>
  <c r="A12495"/>
  <c r="A12494"/>
  <c r="A12493"/>
  <c r="A12492"/>
  <c r="A12491"/>
  <c r="A12490"/>
  <c r="A12488"/>
  <c r="A12487"/>
  <c r="A12486"/>
  <c r="A12485"/>
  <c r="A12484"/>
  <c r="A12483"/>
  <c r="A12481"/>
  <c r="A12480"/>
  <c r="A12479"/>
  <c r="A12478"/>
  <c r="A12477"/>
  <c r="A12476"/>
  <c r="A12475"/>
  <c r="A12474"/>
  <c r="A12473"/>
  <c r="A12472"/>
  <c r="A12471"/>
  <c r="A12470"/>
  <c r="A12469"/>
  <c r="A12468"/>
  <c r="A12467"/>
  <c r="A12466"/>
  <c r="A12465"/>
  <c r="A12463"/>
  <c r="A12462"/>
  <c r="A12461"/>
  <c r="A12460"/>
  <c r="A12459"/>
  <c r="A12458"/>
  <c r="A12456"/>
  <c r="A12455"/>
  <c r="A12454"/>
  <c r="A12453"/>
  <c r="A12452"/>
  <c r="A12451"/>
  <c r="A12450"/>
  <c r="A12449"/>
  <c r="A12448"/>
  <c r="A12447"/>
  <c r="A12446"/>
  <c r="A12445"/>
  <c r="A12444"/>
  <c r="A12443"/>
  <c r="A12442"/>
  <c r="A12441"/>
  <c r="A12440"/>
  <c r="A12438"/>
  <c r="A12437"/>
  <c r="A12436"/>
  <c r="A12435"/>
  <c r="A12434"/>
  <c r="A12433"/>
  <c r="A12431"/>
  <c r="A12430"/>
  <c r="A12429"/>
  <c r="A12428"/>
  <c r="A12427"/>
  <c r="A12426"/>
  <c r="A12425"/>
  <c r="A12424"/>
  <c r="A12423"/>
  <c r="A12422"/>
  <c r="A12421"/>
  <c r="A12420"/>
  <c r="A12419"/>
  <c r="A12418"/>
  <c r="A12417"/>
  <c r="A12416"/>
  <c r="A12415"/>
  <c r="A12413"/>
  <c r="A12412"/>
  <c r="A12411"/>
  <c r="A12410"/>
  <c r="A12409"/>
  <c r="A12408"/>
  <c r="A12406"/>
  <c r="A12405"/>
  <c r="A12404"/>
  <c r="A12403"/>
  <c r="A12402"/>
  <c r="A12401"/>
  <c r="A12400"/>
  <c r="A12399"/>
  <c r="A12398"/>
  <c r="A12397"/>
  <c r="A12396"/>
  <c r="A12395"/>
  <c r="A12394"/>
  <c r="A12393"/>
  <c r="A12392"/>
  <c r="A12391"/>
  <c r="A12390"/>
  <c r="A12388"/>
  <c r="A12387"/>
  <c r="A12386"/>
  <c r="A12385"/>
  <c r="A12384"/>
  <c r="A12383"/>
  <c r="A12381"/>
  <c r="A12380"/>
  <c r="A12379"/>
  <c r="A12378"/>
  <c r="A12377"/>
  <c r="A12376"/>
  <c r="A12375"/>
  <c r="A12374"/>
  <c r="A12373"/>
  <c r="A12372"/>
  <c r="A12371"/>
  <c r="A12370"/>
  <c r="A12369"/>
  <c r="A12368"/>
  <c r="A12367"/>
  <c r="A12366"/>
  <c r="A12365"/>
  <c r="A12363"/>
  <c r="A12362"/>
  <c r="A12361"/>
  <c r="A12360"/>
  <c r="A12359"/>
  <c r="A12358"/>
  <c r="A12356"/>
  <c r="A12355"/>
  <c r="A12354"/>
  <c r="A12353"/>
  <c r="A12352"/>
  <c r="A12351"/>
  <c r="A12350"/>
  <c r="A12349"/>
  <c r="A12348"/>
  <c r="A12347"/>
  <c r="A12346"/>
  <c r="A12345"/>
  <c r="A12344"/>
  <c r="A12343"/>
  <c r="A12342"/>
  <c r="A12341"/>
  <c r="A12340"/>
  <c r="A12338"/>
  <c r="A12337"/>
  <c r="A12336"/>
  <c r="A12335"/>
  <c r="A12334"/>
  <c r="A12333"/>
  <c r="A12331"/>
  <c r="A12330"/>
  <c r="A12329"/>
  <c r="A12328"/>
  <c r="A12327"/>
  <c r="A12326"/>
  <c r="A12325"/>
  <c r="A12324"/>
  <c r="A12323"/>
  <c r="A12322"/>
  <c r="A12321"/>
  <c r="A12320"/>
  <c r="A12319"/>
  <c r="A12318"/>
  <c r="A12317"/>
  <c r="A12316"/>
  <c r="A12315"/>
  <c r="A12313"/>
  <c r="A12312"/>
  <c r="A12311"/>
  <c r="A12310"/>
  <c r="A12309"/>
  <c r="A12308"/>
  <c r="A12307"/>
  <c r="A12306"/>
  <c r="A12305"/>
  <c r="A12304"/>
  <c r="A12303"/>
  <c r="A12302"/>
  <c r="A12301"/>
  <c r="A12300"/>
  <c r="A12299"/>
  <c r="A12298"/>
  <c r="A12297"/>
  <c r="A12296"/>
  <c r="A12295"/>
  <c r="A12294"/>
  <c r="A12293"/>
  <c r="A12292"/>
  <c r="A12291"/>
  <c r="A12290"/>
  <c r="A12289"/>
  <c r="A12288"/>
  <c r="A12287"/>
  <c r="A12286"/>
  <c r="A12285"/>
  <c r="A12284"/>
  <c r="A12283"/>
  <c r="A12282"/>
  <c r="A12281"/>
  <c r="A12280"/>
  <c r="A12279"/>
  <c r="A12278"/>
  <c r="A12277"/>
  <c r="A12276"/>
  <c r="A12275"/>
  <c r="A12274"/>
  <c r="A12273"/>
  <c r="A12272"/>
  <c r="A12271"/>
  <c r="A12270"/>
  <c r="A12269"/>
  <c r="A12268"/>
  <c r="A12267"/>
  <c r="A12266"/>
  <c r="A12265"/>
  <c r="A12264"/>
  <c r="A12263"/>
  <c r="A12262"/>
  <c r="A12261"/>
  <c r="A12260"/>
  <c r="A12259"/>
  <c r="A12258"/>
  <c r="A12257"/>
  <c r="A12256"/>
  <c r="A12255"/>
  <c r="A12254"/>
  <c r="A12253"/>
  <c r="A12252"/>
  <c r="A12251"/>
  <c r="A12250"/>
  <c r="A12249"/>
  <c r="A12248"/>
  <c r="A12247"/>
  <c r="A12246"/>
  <c r="A12245"/>
  <c r="A12244"/>
  <c r="A12243"/>
  <c r="A12242"/>
  <c r="A12241"/>
  <c r="A12240"/>
  <c r="A12239"/>
  <c r="A12238"/>
  <c r="A12237"/>
  <c r="A12236"/>
  <c r="A12235"/>
  <c r="A12234"/>
  <c r="A12233"/>
  <c r="A12232"/>
  <c r="A12231"/>
  <c r="A12230"/>
  <c r="A12229"/>
  <c r="A12228"/>
  <c r="A12227"/>
  <c r="A12226"/>
  <c r="A12225"/>
  <c r="A12224"/>
  <c r="A12223"/>
  <c r="A12222"/>
  <c r="A12221"/>
  <c r="A12220"/>
  <c r="A12219"/>
  <c r="A12218"/>
  <c r="A12217"/>
  <c r="A12216"/>
  <c r="A12215"/>
  <c r="A12214"/>
  <c r="A12212"/>
  <c r="A12211"/>
  <c r="A12209"/>
  <c r="A12208"/>
  <c r="A12207"/>
  <c r="A12206"/>
  <c r="A12204"/>
  <c r="A12203"/>
  <c r="A12202"/>
  <c r="A12201"/>
  <c r="A12200"/>
  <c r="A12199"/>
  <c r="A12197"/>
  <c r="A12196"/>
  <c r="A12195"/>
  <c r="A12194"/>
  <c r="A12193"/>
  <c r="A12192"/>
  <c r="A12191"/>
  <c r="A12190"/>
  <c r="A12189"/>
  <c r="A12188"/>
  <c r="A12187"/>
  <c r="A12186"/>
  <c r="A12185"/>
  <c r="A12184"/>
  <c r="A12183"/>
  <c r="A12182"/>
  <c r="A12181"/>
  <c r="A12180"/>
  <c r="A12179"/>
  <c r="A12178"/>
  <c r="A12177"/>
  <c r="A12176"/>
  <c r="A12175"/>
  <c r="A12174"/>
  <c r="A12173"/>
  <c r="A12172"/>
  <c r="A12171"/>
  <c r="A12170"/>
  <c r="A12169"/>
  <c r="A12168"/>
  <c r="A12167"/>
  <c r="A12166"/>
  <c r="A12165"/>
  <c r="A12164"/>
  <c r="A12163"/>
  <c r="A12162"/>
  <c r="A12161"/>
  <c r="A12160"/>
  <c r="A12159"/>
  <c r="A12158"/>
  <c r="A12157"/>
  <c r="A12156"/>
  <c r="A12155"/>
  <c r="A12154"/>
  <c r="A12153"/>
  <c r="A12152"/>
  <c r="A12151"/>
  <c r="A12150"/>
  <c r="A12149"/>
  <c r="A12148"/>
  <c r="A12147"/>
  <c r="A12146"/>
  <c r="A12145"/>
  <c r="A12144"/>
  <c r="A12143"/>
  <c r="A12142"/>
  <c r="A12141"/>
  <c r="A12140"/>
  <c r="A12139"/>
  <c r="A12138"/>
  <c r="A12137"/>
  <c r="A12136"/>
  <c r="A12135"/>
  <c r="A12134"/>
  <c r="A12133"/>
  <c r="A12132"/>
  <c r="A12131"/>
  <c r="A12130"/>
  <c r="A12129"/>
  <c r="A12128"/>
  <c r="A12127"/>
  <c r="A12126"/>
  <c r="A12125"/>
  <c r="A12124"/>
  <c r="A12123"/>
  <c r="A12122"/>
  <c r="A12121"/>
  <c r="A12120"/>
  <c r="A12119"/>
  <c r="A12118"/>
  <c r="A12117"/>
  <c r="A12116"/>
  <c r="A12115"/>
  <c r="A12114"/>
  <c r="A12113"/>
  <c r="A12112"/>
  <c r="A12111"/>
  <c r="A12110"/>
  <c r="A12109"/>
  <c r="A12108"/>
  <c r="A12107"/>
  <c r="A12106"/>
  <c r="A12105"/>
  <c r="A12104"/>
  <c r="A12103"/>
  <c r="A12102"/>
  <c r="A12101"/>
  <c r="A12100"/>
  <c r="A12099"/>
  <c r="A12098"/>
  <c r="A12097"/>
  <c r="A12096"/>
  <c r="A12095"/>
  <c r="A12094"/>
  <c r="A12093"/>
  <c r="A12092"/>
  <c r="A12091"/>
  <c r="A12090"/>
  <c r="A12089"/>
  <c r="A12088"/>
  <c r="A12087"/>
  <c r="A12086"/>
  <c r="A12085"/>
  <c r="A12084"/>
  <c r="A12083"/>
  <c r="A12082"/>
  <c r="A12081"/>
  <c r="A12080"/>
  <c r="A12079"/>
  <c r="A12078"/>
  <c r="A12077"/>
  <c r="A12076"/>
  <c r="A12075"/>
  <c r="A12074"/>
  <c r="A12073"/>
  <c r="A12072"/>
  <c r="A12071"/>
  <c r="A12070"/>
  <c r="A12069"/>
  <c r="A12068"/>
  <c r="A12067"/>
  <c r="A12066"/>
  <c r="A12065"/>
  <c r="A12064"/>
  <c r="A12063"/>
  <c r="A12062"/>
  <c r="A12061"/>
  <c r="A12060"/>
  <c r="A12059"/>
  <c r="A12058"/>
  <c r="A12057"/>
  <c r="A12056"/>
  <c r="A12055"/>
  <c r="A12054"/>
  <c r="A12053"/>
  <c r="A12052"/>
  <c r="A12051"/>
  <c r="A12050"/>
  <c r="A12049"/>
  <c r="A12048"/>
  <c r="A12047"/>
  <c r="A12046"/>
  <c r="A12045"/>
  <c r="A12044"/>
  <c r="A12043"/>
  <c r="A12042"/>
  <c r="A12041"/>
  <c r="A12040"/>
  <c r="A12039"/>
  <c r="A12038"/>
  <c r="A12037"/>
  <c r="A12036"/>
  <c r="A12035"/>
  <c r="A12034"/>
  <c r="A12033"/>
  <c r="A12032"/>
  <c r="A12031"/>
  <c r="A12030"/>
  <c r="A12029"/>
  <c r="A12028"/>
  <c r="A12027"/>
  <c r="A12026"/>
  <c r="A12025"/>
  <c r="A12024"/>
  <c r="A12023"/>
  <c r="A12022"/>
  <c r="A12021"/>
  <c r="A12020"/>
  <c r="A12019"/>
  <c r="A12018"/>
  <c r="A12017"/>
  <c r="A12016"/>
  <c r="A12015"/>
  <c r="A12014"/>
  <c r="A12013"/>
  <c r="A12012"/>
  <c r="A12011"/>
  <c r="A12010"/>
  <c r="A12009"/>
  <c r="A12008"/>
  <c r="A12007"/>
  <c r="A12006"/>
  <c r="A12005"/>
  <c r="A12004"/>
  <c r="A12003"/>
  <c r="A12002"/>
  <c r="A12001"/>
  <c r="A12000"/>
  <c r="A11999"/>
  <c r="A11998"/>
  <c r="A11997"/>
  <c r="A11996"/>
  <c r="A11995"/>
  <c r="A11994"/>
  <c r="A11993"/>
  <c r="A11992"/>
  <c r="A11991"/>
  <c r="A11990"/>
  <c r="A11989"/>
  <c r="A11988"/>
  <c r="A11987"/>
  <c r="A11986"/>
  <c r="A11985"/>
  <c r="A11984"/>
  <c r="A11983"/>
  <c r="A11982"/>
  <c r="A11981"/>
  <c r="A11980"/>
  <c r="A11979"/>
  <c r="A11978"/>
  <c r="A11977"/>
  <c r="A11976"/>
  <c r="A11975"/>
  <c r="A11974"/>
  <c r="A11973"/>
  <c r="A11972"/>
  <c r="A11971"/>
  <c r="A11970"/>
  <c r="A11969"/>
  <c r="A11968"/>
  <c r="A11967"/>
  <c r="A11966"/>
  <c r="A11965"/>
  <c r="A11964"/>
  <c r="A11963"/>
  <c r="A11962"/>
  <c r="A11961"/>
  <c r="A11960"/>
  <c r="A11959"/>
  <c r="A11958"/>
  <c r="A11957"/>
  <c r="A11956"/>
  <c r="A11955"/>
  <c r="A11954"/>
  <c r="A11953"/>
  <c r="A11952"/>
  <c r="A11951"/>
  <c r="A11950"/>
  <c r="A11949"/>
  <c r="A11948"/>
  <c r="A11947"/>
  <c r="A11946"/>
  <c r="A11945"/>
  <c r="A11944"/>
  <c r="A11943"/>
  <c r="A11942"/>
  <c r="A11941"/>
  <c r="A11940"/>
  <c r="A11939"/>
  <c r="A11938"/>
  <c r="A11937"/>
  <c r="A11935"/>
  <c r="A11934"/>
  <c r="A11933"/>
  <c r="A11932"/>
  <c r="A11931"/>
  <c r="A11930"/>
  <c r="A11929"/>
  <c r="A11928"/>
  <c r="A11927"/>
  <c r="A11926"/>
  <c r="A11925"/>
  <c r="A11924"/>
  <c r="A11923"/>
  <c r="A11922"/>
  <c r="A11921"/>
  <c r="A11920"/>
  <c r="A11919"/>
  <c r="A11917"/>
  <c r="A11916"/>
  <c r="A11915"/>
  <c r="A11914"/>
  <c r="A11913"/>
  <c r="A11911"/>
  <c r="A11910"/>
  <c r="A11909"/>
  <c r="A11908"/>
  <c r="A11907"/>
  <c r="A11905"/>
  <c r="A11904"/>
  <c r="A11903"/>
  <c r="A11902"/>
  <c r="A11901"/>
  <c r="A11899"/>
  <c r="A11898"/>
  <c r="A11897"/>
  <c r="A11896"/>
  <c r="A11895"/>
  <c r="A11893"/>
  <c r="A11892"/>
  <c r="A11891"/>
  <c r="A11890"/>
  <c r="A11889"/>
  <c r="A11887"/>
  <c r="A11886"/>
  <c r="A11885"/>
  <c r="A11884"/>
  <c r="A11883"/>
  <c r="A11881"/>
  <c r="A11880"/>
  <c r="A11879"/>
  <c r="A11878"/>
  <c r="A11877"/>
  <c r="A11875"/>
  <c r="A11874"/>
  <c r="A11873"/>
  <c r="A11872"/>
  <c r="A11871"/>
  <c r="A11869"/>
  <c r="A11868"/>
  <c r="A11867"/>
  <c r="A11866"/>
  <c r="A11865"/>
  <c r="A11863"/>
  <c r="A11862"/>
  <c r="A11861"/>
  <c r="A11860"/>
  <c r="A11859"/>
  <c r="A11858"/>
  <c r="A11857"/>
  <c r="A11856"/>
  <c r="A11855"/>
  <c r="A11854"/>
  <c r="A11853"/>
  <c r="A11852"/>
  <c r="A11851"/>
  <c r="A11850"/>
  <c r="A11849"/>
  <c r="A11848"/>
  <c r="A11847"/>
  <c r="A11846"/>
  <c r="A11845"/>
  <c r="A11844"/>
  <c r="A11843"/>
  <c r="A11842"/>
  <c r="A11841"/>
  <c r="A11840"/>
  <c r="A11839"/>
  <c r="A11838"/>
  <c r="A11837"/>
  <c r="A11836"/>
  <c r="A11835"/>
  <c r="A11834"/>
  <c r="A11833"/>
  <c r="A11832"/>
  <c r="A11831"/>
  <c r="A11830"/>
  <c r="A11829"/>
  <c r="A11828"/>
  <c r="A11827"/>
  <c r="A11826"/>
  <c r="A11825"/>
  <c r="A11824"/>
  <c r="A11823"/>
  <c r="A11822"/>
  <c r="A11821"/>
  <c r="A11820"/>
  <c r="A11819"/>
  <c r="A11818"/>
  <c r="A11817"/>
  <c r="A11816"/>
  <c r="A11815"/>
  <c r="A11814"/>
  <c r="A11813"/>
  <c r="A11812"/>
  <c r="A11811"/>
  <c r="A11810"/>
  <c r="A11809"/>
  <c r="A11808"/>
  <c r="A11807"/>
  <c r="A11806"/>
  <c r="A11805"/>
  <c r="A11804"/>
  <c r="A11803"/>
  <c r="A11802"/>
  <c r="A11801"/>
  <c r="A11800"/>
  <c r="A11799"/>
  <c r="A11798"/>
  <c r="A11797"/>
  <c r="A11796"/>
  <c r="A11795"/>
  <c r="A11794"/>
  <c r="A11793"/>
  <c r="A11792"/>
  <c r="A11791"/>
  <c r="A11790"/>
  <c r="A11789"/>
  <c r="A11788"/>
  <c r="A11787"/>
  <c r="A11786"/>
  <c r="A11785"/>
  <c r="A11784"/>
  <c r="A11783"/>
  <c r="A11782"/>
  <c r="A11781"/>
  <c r="A11780"/>
  <c r="A11779"/>
  <c r="A11778"/>
  <c r="A11777"/>
  <c r="A11776"/>
  <c r="A11775"/>
  <c r="A11774"/>
  <c r="A11773"/>
  <c r="A11772"/>
  <c r="A11771"/>
  <c r="A11770"/>
  <c r="A11769"/>
  <c r="A11768"/>
  <c r="A11767"/>
  <c r="A11766"/>
  <c r="A11765"/>
  <c r="A11764"/>
  <c r="A11763"/>
  <c r="A11762"/>
  <c r="A11761"/>
  <c r="A11760"/>
  <c r="A11759"/>
  <c r="A11758"/>
  <c r="A11757"/>
  <c r="A11756"/>
  <c r="A11755"/>
  <c r="A11754"/>
  <c r="A11753"/>
  <c r="A11752"/>
  <c r="A11751"/>
  <c r="A11750"/>
  <c r="A11749"/>
  <c r="A11748"/>
  <c r="A11747"/>
  <c r="A11746"/>
  <c r="A11745"/>
  <c r="A11744"/>
  <c r="A11743"/>
  <c r="A11742"/>
  <c r="A11741"/>
  <c r="A11740"/>
  <c r="A11739"/>
  <c r="A11738"/>
  <c r="A11737"/>
  <c r="A11736"/>
  <c r="A11735"/>
  <c r="A11734"/>
  <c r="A11733"/>
  <c r="A11732"/>
  <c r="A11731"/>
  <c r="A11730"/>
  <c r="A11729"/>
  <c r="A11728"/>
  <c r="A11727"/>
  <c r="A11726"/>
  <c r="A11725"/>
  <c r="A11724"/>
  <c r="A11723"/>
  <c r="A11722"/>
  <c r="A11721"/>
  <c r="A11720"/>
  <c r="A11719"/>
  <c r="A11718"/>
  <c r="A11717"/>
  <c r="A11716"/>
  <c r="A11715"/>
  <c r="A11714"/>
  <c r="A11713"/>
  <c r="A11712"/>
  <c r="A11711"/>
  <c r="A11710"/>
  <c r="A11709"/>
  <c r="A11708"/>
  <c r="A11707"/>
  <c r="A11706"/>
  <c r="A11705"/>
  <c r="A11704"/>
  <c r="A11703"/>
  <c r="A11702"/>
  <c r="A11701"/>
  <c r="A11700"/>
  <c r="A11699"/>
  <c r="A11698"/>
  <c r="A11697"/>
  <c r="A11696"/>
  <c r="A11695"/>
  <c r="A11694"/>
  <c r="A11693"/>
  <c r="A11692"/>
  <c r="A11691"/>
  <c r="A11690"/>
  <c r="A11689"/>
  <c r="A11688"/>
  <c r="A11687"/>
  <c r="A11686"/>
  <c r="A11685"/>
  <c r="A11684"/>
  <c r="A11683"/>
  <c r="A11682"/>
  <c r="A11681"/>
  <c r="A11680"/>
  <c r="A11679"/>
  <c r="A11678"/>
  <c r="A11677"/>
  <c r="A11676"/>
  <c r="A11675"/>
  <c r="A11674"/>
  <c r="A11673"/>
  <c r="A11672"/>
  <c r="A11671"/>
  <c r="A11670"/>
  <c r="A11669"/>
  <c r="A11668"/>
  <c r="A11667"/>
  <c r="A11666"/>
  <c r="A11665"/>
  <c r="A11664"/>
  <c r="A11663"/>
  <c r="A11662"/>
  <c r="A11661"/>
  <c r="A11660"/>
  <c r="A11659"/>
  <c r="A11658"/>
  <c r="A11657"/>
  <c r="A11656"/>
  <c r="A11655"/>
  <c r="A11654"/>
  <c r="A11653"/>
  <c r="A11652"/>
  <c r="A11651"/>
  <c r="A11650"/>
  <c r="A11649"/>
  <c r="A11648"/>
  <c r="A11647"/>
  <c r="A11646"/>
  <c r="A11645"/>
  <c r="A11644"/>
  <c r="A11643"/>
  <c r="A11642"/>
  <c r="A11641"/>
  <c r="A11640"/>
  <c r="A11639"/>
  <c r="A11638"/>
  <c r="A11637"/>
  <c r="A11636"/>
  <c r="A11635"/>
  <c r="A11634"/>
  <c r="A11633"/>
  <c r="A11632"/>
  <c r="A11631"/>
  <c r="A11630"/>
  <c r="A11629"/>
  <c r="A11628"/>
  <c r="A11627"/>
  <c r="A11626"/>
  <c r="A11625"/>
  <c r="A11624"/>
  <c r="A11623"/>
  <c r="A11622"/>
  <c r="A11621"/>
  <c r="A11620"/>
  <c r="A11619"/>
  <c r="A11618"/>
  <c r="A11617"/>
  <c r="A11616"/>
  <c r="A11615"/>
  <c r="A11614"/>
  <c r="A11613"/>
  <c r="A11612"/>
  <c r="A11611"/>
  <c r="A11610"/>
  <c r="A11609"/>
  <c r="A11608"/>
  <c r="A11607"/>
  <c r="A11606"/>
  <c r="A11605"/>
  <c r="A11604"/>
  <c r="A11603"/>
  <c r="A11602"/>
  <c r="A11601"/>
  <c r="A11600"/>
  <c r="A11599"/>
  <c r="A11598"/>
  <c r="A11597"/>
  <c r="A11596"/>
  <c r="A11595"/>
  <c r="A11594"/>
  <c r="A11593"/>
  <c r="A11592"/>
  <c r="A11591"/>
  <c r="A11590"/>
  <c r="A11589"/>
  <c r="A11588"/>
  <c r="A11587"/>
  <c r="A11586"/>
  <c r="A11585"/>
  <c r="A11584"/>
  <c r="A11583"/>
  <c r="A11582"/>
  <c r="A11581"/>
  <c r="A11580"/>
  <c r="A11579"/>
  <c r="A11578"/>
  <c r="A11577"/>
  <c r="A11576"/>
  <c r="A11575"/>
  <c r="A11574"/>
  <c r="A11573"/>
  <c r="A11572"/>
  <c r="A11571"/>
  <c r="A11570"/>
  <c r="A11569"/>
  <c r="A11568"/>
  <c r="A11567"/>
  <c r="A11566"/>
  <c r="A11565"/>
  <c r="A11564"/>
  <c r="A11563"/>
  <c r="A11562"/>
  <c r="A11561"/>
  <c r="A11560"/>
  <c r="A11559"/>
  <c r="A11558"/>
  <c r="A11557"/>
  <c r="A11556"/>
  <c r="A11555"/>
  <c r="A11554"/>
  <c r="A11553"/>
  <c r="A11552"/>
  <c r="A11551"/>
  <c r="A11550"/>
  <c r="A11549"/>
  <c r="A11548"/>
  <c r="A11547"/>
  <c r="A11546"/>
  <c r="A11545"/>
  <c r="A11544"/>
  <c r="A11543"/>
  <c r="A11542"/>
  <c r="A11541"/>
  <c r="A11540"/>
  <c r="A11539"/>
  <c r="A11538"/>
  <c r="A11537"/>
  <c r="A11536"/>
  <c r="A11535"/>
  <c r="A11534"/>
  <c r="A11533"/>
  <c r="A11532"/>
  <c r="A11531"/>
  <c r="A11530"/>
  <c r="A11529"/>
  <c r="A11528"/>
  <c r="A11527"/>
  <c r="A11526"/>
  <c r="A11525"/>
  <c r="A11524"/>
  <c r="A11523"/>
  <c r="A11522"/>
  <c r="A11521"/>
  <c r="A11520"/>
  <c r="A11519"/>
  <c r="A11518"/>
  <c r="A11517"/>
  <c r="A11516"/>
  <c r="A11515"/>
  <c r="A11514"/>
  <c r="A11513"/>
  <c r="A11512"/>
  <c r="A11511"/>
  <c r="A11510"/>
  <c r="A11509"/>
  <c r="A11507"/>
  <c r="A11506"/>
  <c r="A11505"/>
  <c r="A11504"/>
  <c r="A11503"/>
  <c r="A11502"/>
  <c r="A11501"/>
  <c r="A11500"/>
  <c r="A11499"/>
  <c r="A11498"/>
  <c r="A11497"/>
  <c r="A11496"/>
  <c r="A11495"/>
  <c r="A11494"/>
  <c r="A11493"/>
  <c r="A11492"/>
  <c r="A11491"/>
  <c r="A11490"/>
  <c r="A11489"/>
  <c r="A11488"/>
  <c r="A11487"/>
  <c r="A11486"/>
  <c r="A11485"/>
  <c r="A11484"/>
  <c r="A11483"/>
  <c r="A11482"/>
  <c r="A11481"/>
  <c r="A11480"/>
  <c r="A11479"/>
  <c r="A11478"/>
  <c r="A11477"/>
  <c r="A11476"/>
  <c r="A11475"/>
  <c r="A11474"/>
  <c r="A11473"/>
  <c r="A11472"/>
  <c r="A11471"/>
  <c r="A11470"/>
  <c r="A11469"/>
  <c r="A11468"/>
  <c r="A11467"/>
  <c r="A11466"/>
  <c r="A11465"/>
  <c r="A11464"/>
  <c r="A11463"/>
  <c r="A11462"/>
  <c r="A11461"/>
  <c r="A11460"/>
  <c r="A11459"/>
  <c r="A11458"/>
  <c r="A11457"/>
  <c r="A11456"/>
  <c r="A11455"/>
  <c r="A11454"/>
  <c r="A11453"/>
  <c r="A11452"/>
  <c r="A11451"/>
  <c r="A11450"/>
  <c r="A11449"/>
  <c r="A11448"/>
  <c r="A11447"/>
  <c r="A11446"/>
  <c r="A11445"/>
  <c r="A11444"/>
  <c r="A11443"/>
  <c r="A11442"/>
  <c r="A11441"/>
  <c r="A11440"/>
  <c r="A11439"/>
  <c r="A11438"/>
  <c r="A11437"/>
  <c r="A11436"/>
  <c r="A11435"/>
  <c r="A11434"/>
  <c r="A11433"/>
  <c r="A11432"/>
  <c r="A11431"/>
  <c r="A11430"/>
  <c r="A11429"/>
  <c r="A11428"/>
  <c r="A11427"/>
  <c r="A11426"/>
  <c r="A11425"/>
  <c r="A11424"/>
  <c r="A11423"/>
  <c r="A11422"/>
  <c r="A11421"/>
  <c r="A11420"/>
  <c r="A11419"/>
  <c r="A11418"/>
  <c r="A11417"/>
  <c r="A11416"/>
  <c r="A11415"/>
  <c r="A11414"/>
  <c r="A11413"/>
  <c r="A11412"/>
  <c r="A11411"/>
  <c r="A11410"/>
  <c r="A11409"/>
  <c r="A11408"/>
  <c r="A11407"/>
  <c r="A11406"/>
  <c r="A11405"/>
  <c r="A11404"/>
  <c r="A11403"/>
  <c r="A11402"/>
  <c r="A11401"/>
  <c r="A11400"/>
  <c r="A11399"/>
  <c r="A11398"/>
  <c r="A11397"/>
  <c r="A11396"/>
  <c r="A11395"/>
  <c r="A11394"/>
  <c r="A11393"/>
  <c r="A11392"/>
  <c r="A11391"/>
  <c r="A11390"/>
  <c r="A11389"/>
  <c r="A11388"/>
  <c r="A11387"/>
  <c r="A11386"/>
  <c r="A11385"/>
  <c r="A11384"/>
  <c r="A11382"/>
  <c r="A11381"/>
  <c r="A11380"/>
  <c r="A11379"/>
  <c r="A11378"/>
  <c r="A11377"/>
  <c r="A11376"/>
  <c r="A11375"/>
  <c r="A11374"/>
  <c r="A11372"/>
  <c r="A11371"/>
  <c r="A11370"/>
  <c r="A11369"/>
  <c r="A11367"/>
  <c r="A11366"/>
  <c r="A11365"/>
  <c r="A11364"/>
  <c r="A11363"/>
  <c r="A11362"/>
  <c r="A11361"/>
  <c r="A11359"/>
  <c r="A11358"/>
  <c r="A11357"/>
  <c r="A11356"/>
  <c r="A11355"/>
  <c r="A11354"/>
  <c r="A11353"/>
  <c r="A11352"/>
  <c r="A11351"/>
  <c r="A11349"/>
  <c r="A11348"/>
  <c r="A11347"/>
  <c r="A11346"/>
  <c r="A11345"/>
  <c r="A11343"/>
  <c r="A11342"/>
  <c r="A11341"/>
  <c r="A11340"/>
  <c r="A11339"/>
  <c r="A11338"/>
  <c r="A11337"/>
  <c r="A11336"/>
  <c r="A11335"/>
  <c r="A11334"/>
  <c r="A11333"/>
  <c r="A11332"/>
  <c r="A11331"/>
  <c r="A11330"/>
  <c r="A11329"/>
  <c r="A11328"/>
  <c r="A11327"/>
  <c r="A11325"/>
  <c r="A11324"/>
  <c r="A11323"/>
  <c r="A11322"/>
  <c r="A11321"/>
  <c r="A11320"/>
  <c r="A11319"/>
  <c r="A11318"/>
  <c r="A11317"/>
  <c r="A11316"/>
  <c r="A11315"/>
  <c r="A11314"/>
  <c r="A11313"/>
  <c r="A11311"/>
  <c r="A11310"/>
  <c r="A11309"/>
  <c r="A11308"/>
  <c r="A11307"/>
  <c r="A11306"/>
  <c r="A11305"/>
  <c r="A11304"/>
  <c r="A11303"/>
  <c r="A11302"/>
  <c r="A11301"/>
  <c r="A11299"/>
  <c r="A11298"/>
  <c r="A11297"/>
  <c r="A11296"/>
  <c r="A11295"/>
  <c r="A11294"/>
  <c r="A11293"/>
  <c r="A11291"/>
  <c r="A11290"/>
  <c r="A11289"/>
  <c r="A11288"/>
  <c r="A11287"/>
  <c r="A11286"/>
  <c r="A11285"/>
  <c r="A11284"/>
  <c r="A11283"/>
  <c r="A11282"/>
  <c r="A11281"/>
  <c r="A11280"/>
  <c r="A11279"/>
  <c r="A11278"/>
  <c r="A11277"/>
  <c r="A11276"/>
  <c r="A11275"/>
  <c r="A11274"/>
  <c r="A11273"/>
  <c r="A11272"/>
  <c r="A11271"/>
  <c r="A11270"/>
  <c r="A11269"/>
  <c r="A11268"/>
  <c r="A11267"/>
  <c r="A11266"/>
  <c r="A11265"/>
  <c r="A11264"/>
  <c r="A11263"/>
  <c r="A11262"/>
  <c r="A11261"/>
  <c r="A11260"/>
  <c r="A11259"/>
  <c r="A11258"/>
  <c r="A11257"/>
  <c r="A11256"/>
  <c r="A11255"/>
  <c r="A11254"/>
  <c r="A11253"/>
  <c r="A11252"/>
  <c r="A11251"/>
  <c r="A11250"/>
  <c r="A11249"/>
  <c r="A11248"/>
  <c r="A11247"/>
  <c r="A11246"/>
  <c r="A11245"/>
  <c r="A11244"/>
  <c r="A11243"/>
  <c r="A11242"/>
  <c r="A11241"/>
  <c r="A11240"/>
  <c r="A11239"/>
  <c r="A11238"/>
  <c r="A11237"/>
  <c r="A11236"/>
  <c r="A11235"/>
  <c r="A11234"/>
  <c r="A11233"/>
  <c r="A11232"/>
  <c r="A11231"/>
  <c r="A11230"/>
  <c r="A11229"/>
  <c r="A11228"/>
  <c r="A11227"/>
  <c r="A11226"/>
  <c r="A11225"/>
  <c r="A11224"/>
  <c r="A11223"/>
  <c r="A11222"/>
  <c r="A11221"/>
  <c r="A11220"/>
  <c r="A11219"/>
  <c r="A11218"/>
  <c r="A11217"/>
  <c r="A11216"/>
  <c r="A11215"/>
  <c r="A11214"/>
  <c r="A11213"/>
  <c r="A11212"/>
  <c r="A11211"/>
  <c r="A11210"/>
  <c r="A11209"/>
  <c r="A11208"/>
  <c r="A11207"/>
  <c r="A11206"/>
  <c r="A11205"/>
  <c r="A11204"/>
  <c r="A11203"/>
  <c r="A11202"/>
  <c r="A11201"/>
  <c r="A11200"/>
  <c r="A11199"/>
  <c r="A11198"/>
  <c r="A11197"/>
  <c r="A11196"/>
  <c r="A11195"/>
  <c r="A11194"/>
  <c r="A11193"/>
  <c r="A11192"/>
  <c r="A11191"/>
  <c r="A11190"/>
  <c r="A11189"/>
  <c r="A11188"/>
  <c r="A11187"/>
  <c r="A11186"/>
  <c r="A11185"/>
  <c r="A11184"/>
  <c r="A11183"/>
  <c r="A11182"/>
  <c r="A11181"/>
  <c r="A11180"/>
  <c r="A11179"/>
  <c r="A11178"/>
  <c r="A11177"/>
  <c r="A11176"/>
  <c r="A11175"/>
  <c r="A11174"/>
  <c r="A11173"/>
  <c r="A11172"/>
  <c r="A11171"/>
  <c r="A11170"/>
  <c r="A11169"/>
  <c r="A11168"/>
  <c r="A11167"/>
  <c r="A11166"/>
  <c r="A11165"/>
  <c r="A11164"/>
  <c r="A11163"/>
  <c r="A11162"/>
  <c r="A11161"/>
  <c r="A11160"/>
  <c r="A11159"/>
  <c r="A11158"/>
  <c r="A11157"/>
  <c r="A11156"/>
  <c r="A11155"/>
  <c r="A11154"/>
  <c r="A11153"/>
  <c r="A11152"/>
  <c r="A11151"/>
  <c r="A11150"/>
  <c r="A11149"/>
  <c r="A11148"/>
  <c r="A11147"/>
  <c r="A11146"/>
  <c r="A11145"/>
  <c r="A11144"/>
  <c r="A11143"/>
  <c r="A11142"/>
  <c r="A11141"/>
  <c r="A11140"/>
  <c r="A11139"/>
  <c r="A11138"/>
  <c r="A11137"/>
  <c r="A11136"/>
  <c r="A11135"/>
  <c r="A11134"/>
  <c r="A11133"/>
  <c r="A11132"/>
  <c r="A11131"/>
  <c r="A11130"/>
  <c r="A11129"/>
  <c r="A11128"/>
  <c r="A11127"/>
  <c r="A11126"/>
  <c r="A11125"/>
  <c r="A11124"/>
  <c r="A11123"/>
  <c r="A11122"/>
  <c r="A11121"/>
  <c r="A11120"/>
  <c r="A11119"/>
  <c r="A11118"/>
  <c r="A11117"/>
  <c r="A11116"/>
  <c r="A11115"/>
  <c r="A11114"/>
  <c r="A11113"/>
  <c r="A11112"/>
  <c r="A11111"/>
  <c r="A11110"/>
  <c r="A11109"/>
  <c r="A11108"/>
  <c r="A11107"/>
  <c r="A11106"/>
  <c r="A11105"/>
  <c r="A11104"/>
  <c r="A11102"/>
  <c r="A11101"/>
  <c r="A11100"/>
  <c r="A11099"/>
  <c r="A11098"/>
  <c r="A11097"/>
  <c r="A11096"/>
  <c r="A11095"/>
  <c r="A11094"/>
  <c r="A11093"/>
  <c r="A11092"/>
  <c r="A11091"/>
  <c r="A11090"/>
  <c r="A11089"/>
  <c r="A11088"/>
  <c r="A11087"/>
  <c r="A11086"/>
  <c r="A11085"/>
  <c r="A11084"/>
  <c r="A11083"/>
  <c r="A11082"/>
  <c r="A11081"/>
  <c r="A11080"/>
  <c r="A11079"/>
  <c r="A11078"/>
  <c r="A11077"/>
  <c r="A11076"/>
  <c r="A11075"/>
  <c r="A11074"/>
  <c r="A11073"/>
  <c r="A11072"/>
  <c r="A11071"/>
  <c r="A11070"/>
  <c r="A11069"/>
  <c r="A11068"/>
  <c r="A11067"/>
  <c r="A11066"/>
  <c r="A11065"/>
  <c r="A11064"/>
  <c r="A11063"/>
  <c r="A11062"/>
  <c r="A11061"/>
  <c r="A11060"/>
  <c r="A11059"/>
  <c r="A11058"/>
  <c r="A11057"/>
  <c r="A11056"/>
  <c r="A11055"/>
  <c r="A11054"/>
  <c r="A11053"/>
  <c r="A11052"/>
  <c r="A11051"/>
  <c r="A11050"/>
  <c r="A11049"/>
  <c r="A11048"/>
  <c r="A11047"/>
  <c r="A11046"/>
  <c r="A11045"/>
  <c r="A11044"/>
  <c r="A11043"/>
  <c r="A11042"/>
  <c r="A11041"/>
  <c r="A11040"/>
  <c r="A11039"/>
  <c r="A11038"/>
  <c r="A11037"/>
  <c r="A11036"/>
  <c r="A11035"/>
  <c r="A11034"/>
  <c r="A11033"/>
  <c r="A11032"/>
  <c r="A11031"/>
  <c r="A11030"/>
  <c r="A11029"/>
  <c r="A11028"/>
  <c r="A11027"/>
  <c r="A11026"/>
  <c r="A11025"/>
  <c r="A11024"/>
  <c r="A11023"/>
  <c r="A11022"/>
  <c r="A11021"/>
  <c r="A11020"/>
  <c r="A11019"/>
  <c r="A11018"/>
  <c r="A11017"/>
  <c r="A11016"/>
  <c r="A11015"/>
  <c r="A11014"/>
  <c r="A11013"/>
  <c r="A11012"/>
  <c r="A11011"/>
  <c r="A11010"/>
  <c r="A11009"/>
  <c r="A11008"/>
  <c r="A11007"/>
  <c r="A11006"/>
  <c r="A11005"/>
  <c r="A11004"/>
  <c r="A11003"/>
  <c r="A11002"/>
  <c r="A11001"/>
  <c r="A11000"/>
  <c r="A10999"/>
  <c r="A10998"/>
  <c r="A10997"/>
  <c r="A10996"/>
  <c r="A10995"/>
  <c r="A10994"/>
  <c r="A10992"/>
  <c r="A10989"/>
  <c r="A10987"/>
  <c r="A10986"/>
  <c r="A10984"/>
  <c r="A10983"/>
  <c r="A10982"/>
  <c r="A10981"/>
  <c r="A10980"/>
  <c r="A10979"/>
  <c r="A10978"/>
  <c r="A10977"/>
  <c r="A10976"/>
  <c r="A10975"/>
  <c r="A10974"/>
  <c r="A10973"/>
  <c r="A10972"/>
  <c r="A10971"/>
  <c r="A10970"/>
  <c r="A10969"/>
  <c r="A10968"/>
  <c r="A10967"/>
  <c r="A10966"/>
  <c r="A10965"/>
  <c r="A10964"/>
  <c r="A10963"/>
  <c r="A10962"/>
  <c r="A10961"/>
  <c r="A10960"/>
  <c r="A10959"/>
  <c r="A10958"/>
  <c r="A10957"/>
  <c r="A10956"/>
  <c r="A10955"/>
  <c r="A10954"/>
  <c r="A10953"/>
  <c r="A10952"/>
  <c r="A10951"/>
  <c r="A10950"/>
  <c r="A10949"/>
  <c r="A10948"/>
  <c r="A10947"/>
  <c r="A10946"/>
  <c r="A10945"/>
  <c r="A10944"/>
  <c r="A10943"/>
  <c r="A10942"/>
  <c r="A10941"/>
  <c r="A10940"/>
  <c r="A10939"/>
  <c r="A10938"/>
  <c r="A10937"/>
  <c r="A10936"/>
  <c r="A10935"/>
  <c r="A10934"/>
  <c r="A10933"/>
  <c r="A10932"/>
  <c r="A10931"/>
  <c r="A10930"/>
  <c r="A10929"/>
  <c r="A10928"/>
  <c r="A10927"/>
  <c r="A10926"/>
  <c r="A10925"/>
  <c r="A10924"/>
  <c r="A10923"/>
  <c r="A10922"/>
  <c r="A10921"/>
  <c r="A10920"/>
  <c r="A10919"/>
  <c r="A10918"/>
  <c r="A10917"/>
  <c r="A10916"/>
  <c r="A10915"/>
  <c r="A10914"/>
  <c r="A10913"/>
  <c r="A10912"/>
  <c r="A10911"/>
  <c r="A10910"/>
  <c r="A10909"/>
  <c r="A10908"/>
  <c r="A10907"/>
  <c r="A10906"/>
  <c r="A10905"/>
  <c r="A10904"/>
  <c r="A10903"/>
  <c r="A10902"/>
  <c r="A10901"/>
  <c r="A10900"/>
  <c r="A10899"/>
  <c r="A10898"/>
  <c r="A10897"/>
  <c r="A10896"/>
  <c r="A10895"/>
  <c r="A10894"/>
  <c r="A10893"/>
  <c r="A10892"/>
  <c r="A10891"/>
  <c r="A10890"/>
  <c r="A10889"/>
  <c r="A10887"/>
  <c r="A10886"/>
  <c r="A10885"/>
  <c r="A10884"/>
  <c r="A10883"/>
  <c r="A10882"/>
  <c r="A10881"/>
  <c r="A10880"/>
  <c r="A10879"/>
  <c r="A10878"/>
  <c r="A10877"/>
  <c r="A10876"/>
  <c r="A10875"/>
  <c r="A10874"/>
  <c r="A10873"/>
  <c r="A10872"/>
  <c r="A10871"/>
  <c r="A10870"/>
  <c r="A10869"/>
  <c r="A10868"/>
  <c r="A10867"/>
  <c r="A10866"/>
  <c r="A10865"/>
  <c r="A10864"/>
  <c r="A10863"/>
  <c r="A10862"/>
  <c r="A10861"/>
  <c r="A10860"/>
  <c r="A10859"/>
  <c r="A10858"/>
  <c r="A10857"/>
  <c r="A10856"/>
  <c r="A10855"/>
  <c r="A10854"/>
  <c r="A10853"/>
  <c r="A10852"/>
  <c r="A10851"/>
  <c r="A10850"/>
  <c r="A10849"/>
  <c r="A10848"/>
  <c r="A10847"/>
  <c r="A10846"/>
  <c r="A10845"/>
  <c r="A10844"/>
  <c r="A10843"/>
  <c r="A10842"/>
  <c r="A10841"/>
  <c r="A10840"/>
  <c r="A10839"/>
  <c r="A10838"/>
  <c r="A10837"/>
  <c r="A10836"/>
  <c r="A10835"/>
  <c r="A10834"/>
  <c r="A10833"/>
  <c r="A10832"/>
  <c r="A10831"/>
  <c r="A10830"/>
  <c r="A10829"/>
  <c r="A10828"/>
  <c r="A10827"/>
  <c r="A10826"/>
  <c r="A10825"/>
  <c r="A10824"/>
  <c r="A10823"/>
  <c r="A10822"/>
  <c r="A10821"/>
  <c r="A10820"/>
  <c r="A10819"/>
  <c r="A10818"/>
  <c r="A10817"/>
  <c r="A10816"/>
  <c r="A10815"/>
  <c r="A10814"/>
  <c r="A10813"/>
  <c r="A10812"/>
  <c r="A10811"/>
  <c r="A10810"/>
  <c r="A10809"/>
  <c r="A10808"/>
  <c r="A10807"/>
  <c r="A10806"/>
  <c r="A10805"/>
  <c r="A10804"/>
  <c r="A10803"/>
  <c r="A10802"/>
  <c r="A10801"/>
  <c r="A10800"/>
  <c r="A10799"/>
  <c r="A10798"/>
  <c r="A10797"/>
  <c r="A10796"/>
  <c r="A10795"/>
  <c r="A10794"/>
  <c r="A10793"/>
  <c r="A10792"/>
  <c r="A10791"/>
  <c r="A10790"/>
  <c r="A10789"/>
  <c r="A10788"/>
  <c r="A10787"/>
  <c r="A10786"/>
  <c r="A10785"/>
  <c r="A10784"/>
  <c r="A10783"/>
  <c r="A10782"/>
  <c r="A10781"/>
  <c r="A10780"/>
  <c r="A10779"/>
  <c r="A10778"/>
  <c r="A10777"/>
  <c r="A10776"/>
  <c r="A10775"/>
  <c r="A10774"/>
  <c r="A10773"/>
  <c r="A10772"/>
  <c r="A10771"/>
  <c r="A10770"/>
  <c r="A10769"/>
  <c r="A10768"/>
  <c r="A10767"/>
  <c r="A10766"/>
  <c r="A10765"/>
  <c r="A10764"/>
  <c r="A10763"/>
  <c r="A10762"/>
  <c r="A10761"/>
  <c r="A10760"/>
  <c r="A10759"/>
  <c r="A10758"/>
  <c r="A10757"/>
  <c r="A10756"/>
  <c r="A10755"/>
  <c r="A10754"/>
  <c r="A10753"/>
  <c r="A10752"/>
  <c r="A10751"/>
  <c r="A10750"/>
  <c r="A10749"/>
  <c r="A10748"/>
  <c r="A10747"/>
  <c r="A10746"/>
  <c r="A10744"/>
  <c r="A10743"/>
  <c r="A10742"/>
  <c r="A10741"/>
  <c r="A10740"/>
  <c r="A10739"/>
  <c r="A10738"/>
  <c r="A10737"/>
  <c r="A10735"/>
  <c r="A10733"/>
  <c r="A10732"/>
  <c r="A10731"/>
  <c r="A10730"/>
  <c r="A10729"/>
  <c r="A10728"/>
  <c r="A10727"/>
  <c r="A10726"/>
  <c r="A10725"/>
  <c r="A10724"/>
  <c r="A10723"/>
  <c r="A10722"/>
  <c r="A10721"/>
  <c r="A10720"/>
  <c r="A10719"/>
  <c r="A10718"/>
  <c r="A10717"/>
  <c r="A10716"/>
  <c r="A10715"/>
  <c r="A10714"/>
  <c r="A10713"/>
  <c r="A10712"/>
  <c r="A10711"/>
  <c r="A10710"/>
  <c r="A10709"/>
  <c r="A10708"/>
  <c r="A10707"/>
  <c r="A10706"/>
  <c r="A10705"/>
  <c r="A10704"/>
  <c r="A10703"/>
  <c r="A10702"/>
  <c r="A10701"/>
  <c r="A10700"/>
  <c r="A10699"/>
  <c r="A10698"/>
  <c r="A10697"/>
  <c r="A10696"/>
  <c r="A10695"/>
  <c r="A10694"/>
  <c r="A10693"/>
  <c r="A10692"/>
  <c r="A10691"/>
  <c r="A10690"/>
  <c r="A10689"/>
  <c r="A10688"/>
  <c r="A10687"/>
  <c r="A10686"/>
  <c r="A10685"/>
  <c r="A10684"/>
  <c r="A10683"/>
  <c r="A10682"/>
  <c r="A10681"/>
  <c r="A10680"/>
  <c r="A10679"/>
  <c r="A10678"/>
  <c r="A10677"/>
  <c r="A10676"/>
  <c r="A10675"/>
  <c r="A10674"/>
  <c r="A10673"/>
  <c r="A10672"/>
  <c r="A10671"/>
  <c r="A10670"/>
  <c r="A10669"/>
  <c r="A10668"/>
  <c r="A10667"/>
  <c r="A10666"/>
  <c r="A10665"/>
  <c r="A10664"/>
  <c r="A10663"/>
  <c r="A10662"/>
  <c r="A10661"/>
  <c r="A10660"/>
  <c r="A10659"/>
  <c r="A10658"/>
  <c r="A10657"/>
  <c r="A10656"/>
  <c r="A10655"/>
  <c r="A10654"/>
  <c r="A10653"/>
  <c r="A10652"/>
  <c r="A10651"/>
  <c r="A10650"/>
  <c r="A10649"/>
  <c r="A10648"/>
  <c r="A10647"/>
  <c r="A10646"/>
  <c r="A10645"/>
  <c r="A10644"/>
  <c r="A10643"/>
  <c r="A10642"/>
  <c r="A10641"/>
  <c r="A10640"/>
  <c r="A10639"/>
  <c r="A10638"/>
  <c r="A10637"/>
  <c r="A10636"/>
  <c r="A10635"/>
  <c r="A10634"/>
  <c r="A10633"/>
  <c r="A10632"/>
  <c r="A10631"/>
  <c r="A10630"/>
  <c r="A10629"/>
  <c r="A10628"/>
  <c r="A10627"/>
  <c r="A10626"/>
  <c r="A10625"/>
  <c r="A10624"/>
  <c r="A10623"/>
  <c r="A10622"/>
  <c r="A10621"/>
  <c r="A10620"/>
  <c r="A10619"/>
  <c r="A10618"/>
  <c r="A10617"/>
  <c r="A10616"/>
  <c r="A10615"/>
  <c r="A10614"/>
  <c r="A10613"/>
  <c r="A10612"/>
  <c r="A10611"/>
  <c r="A10610"/>
  <c r="A10609"/>
  <c r="A10608"/>
  <c r="A10607"/>
  <c r="A10606"/>
  <c r="A10605"/>
  <c r="A10604"/>
  <c r="A10603"/>
  <c r="A10602"/>
  <c r="A10601"/>
  <c r="A10600"/>
  <c r="A10599"/>
  <c r="A10598"/>
  <c r="A10597"/>
  <c r="A10596"/>
  <c r="A10595"/>
  <c r="A10594"/>
  <c r="A10593"/>
  <c r="A10592"/>
  <c r="A10591"/>
  <c r="A10590"/>
  <c r="A10589"/>
  <c r="A10588"/>
  <c r="A10587"/>
  <c r="A10586"/>
  <c r="A10585"/>
  <c r="A10584"/>
  <c r="A10583"/>
  <c r="A10582"/>
  <c r="A10581"/>
  <c r="A10580"/>
  <c r="A10579"/>
  <c r="A10578"/>
  <c r="A10577"/>
  <c r="A10576"/>
  <c r="A10575"/>
  <c r="A10574"/>
  <c r="A10573"/>
  <c r="A10571"/>
  <c r="A10570"/>
  <c r="A10569"/>
  <c r="A10568"/>
  <c r="A10567"/>
  <c r="A10566"/>
  <c r="A10565"/>
  <c r="A10564"/>
  <c r="A10555"/>
  <c r="A10553"/>
  <c r="A10552"/>
  <c r="A10550"/>
  <c r="A10549"/>
  <c r="A10548"/>
  <c r="A10547"/>
  <c r="A10545"/>
  <c r="A10544"/>
  <c r="A10543"/>
  <c r="A10542"/>
  <c r="A10541"/>
  <c r="A10540"/>
  <c r="A10538"/>
  <c r="A10537"/>
  <c r="A10536"/>
  <c r="A10535"/>
  <c r="A10534"/>
  <c r="A10533"/>
  <c r="A10532"/>
  <c r="A10531"/>
  <c r="A10530"/>
  <c r="A10529"/>
  <c r="A10528"/>
  <c r="A10527"/>
  <c r="A10526"/>
  <c r="A10525"/>
  <c r="A10524"/>
  <c r="A10523"/>
  <c r="A10522"/>
  <c r="A10521"/>
  <c r="A10520"/>
  <c r="A10519"/>
  <c r="A10518"/>
  <c r="A10517"/>
  <c r="A10516"/>
  <c r="A10514"/>
  <c r="A10513"/>
  <c r="A10512"/>
  <c r="A10511"/>
  <c r="A10510"/>
  <c r="A10509"/>
  <c r="A10508"/>
  <c r="A10507"/>
  <c r="A10506"/>
  <c r="A10505"/>
  <c r="A10504"/>
  <c r="A10503"/>
  <c r="A10502"/>
  <c r="A10501"/>
  <c r="A10500"/>
  <c r="A10499"/>
  <c r="A10498"/>
  <c r="A10497"/>
  <c r="A10496"/>
  <c r="A10495"/>
  <c r="A10494"/>
  <c r="A10493"/>
  <c r="A10483"/>
  <c r="A10449"/>
  <c r="A10412"/>
  <c r="A10385"/>
  <c r="A10384"/>
  <c r="A10383"/>
  <c r="A10382"/>
  <c r="A10381"/>
  <c r="A10380"/>
  <c r="A10379"/>
  <c r="A10378"/>
  <c r="A10377"/>
  <c r="A10376"/>
  <c r="A10375"/>
  <c r="A10374"/>
  <c r="A10373"/>
  <c r="A10372"/>
  <c r="A10371"/>
  <c r="A10370"/>
  <c r="A10369"/>
  <c r="A10368"/>
  <c r="A10367"/>
  <c r="A10366"/>
  <c r="A10365"/>
  <c r="A10364"/>
  <c r="A10363"/>
  <c r="A10362"/>
  <c r="A10361"/>
  <c r="A10359"/>
  <c r="A10358"/>
  <c r="A10357"/>
  <c r="A10356"/>
  <c r="A10355"/>
  <c r="A10354"/>
  <c r="A10353"/>
  <c r="A10352"/>
  <c r="A10351"/>
  <c r="A10350"/>
  <c r="A10349"/>
  <c r="A10348"/>
  <c r="A10347"/>
  <c r="A10346"/>
  <c r="A10345"/>
  <c r="A10344"/>
  <c r="A10343"/>
  <c r="A10342"/>
  <c r="A10341"/>
  <c r="A10340"/>
  <c r="A10339"/>
  <c r="A10338"/>
  <c r="A10337"/>
  <c r="A10336"/>
  <c r="A10335"/>
  <c r="A10334"/>
  <c r="A10333"/>
  <c r="A10332"/>
  <c r="A10331"/>
  <c r="A10330"/>
  <c r="A10329"/>
  <c r="A10328"/>
  <c r="A10327"/>
  <c r="A10325"/>
  <c r="A10324"/>
  <c r="A10323"/>
  <c r="A10322"/>
  <c r="A10321"/>
  <c r="A10320"/>
  <c r="A10319"/>
  <c r="A10318"/>
  <c r="A10317"/>
  <c r="A10316"/>
  <c r="A10315"/>
  <c r="A10314"/>
  <c r="A10313"/>
  <c r="A10312"/>
  <c r="A10311"/>
  <c r="A10310"/>
  <c r="A10309"/>
  <c r="A10308"/>
  <c r="A10307"/>
  <c r="A10306"/>
  <c r="A10305"/>
  <c r="A10304"/>
  <c r="A10303"/>
  <c r="A10302"/>
  <c r="A10301"/>
  <c r="A10300"/>
  <c r="A10299"/>
  <c r="A10298"/>
  <c r="A10297"/>
  <c r="A10296"/>
  <c r="A10295"/>
  <c r="A10294"/>
  <c r="A10293"/>
  <c r="A10291"/>
  <c r="A10290"/>
  <c r="A10289"/>
  <c r="A10288"/>
  <c r="A10287"/>
  <c r="A10286"/>
  <c r="A10285"/>
  <c r="A10284"/>
  <c r="A10283"/>
  <c r="A10282"/>
  <c r="A10281"/>
  <c r="A10280"/>
  <c r="A10279"/>
  <c r="A10278"/>
  <c r="A10277"/>
  <c r="A10276"/>
  <c r="A10275"/>
  <c r="A10274"/>
  <c r="A10273"/>
  <c r="A10272"/>
  <c r="A10271"/>
  <c r="A10270"/>
  <c r="A10269"/>
  <c r="A10268"/>
  <c r="A10267"/>
  <c r="A10266"/>
  <c r="A10265"/>
  <c r="A10264"/>
  <c r="A10263"/>
  <c r="A10262"/>
  <c r="A10260"/>
  <c r="A10259"/>
  <c r="A10258"/>
  <c r="A10257"/>
  <c r="A10256"/>
  <c r="A10255"/>
  <c r="A10254"/>
  <c r="A10253"/>
  <c r="A10252"/>
  <c r="A10251"/>
  <c r="A10250"/>
  <c r="A10249"/>
  <c r="A10248"/>
  <c r="A10247"/>
  <c r="A10246"/>
  <c r="A10245"/>
  <c r="A10244"/>
  <c r="A10243"/>
  <c r="A10242"/>
  <c r="A10241"/>
  <c r="A10240"/>
  <c r="A10239"/>
  <c r="A10238"/>
  <c r="A10237"/>
  <c r="A10236"/>
  <c r="A10235"/>
  <c r="A10234"/>
  <c r="A10233"/>
  <c r="A10232"/>
  <c r="A10231"/>
  <c r="A10230"/>
  <c r="A10229"/>
  <c r="A10228"/>
  <c r="A10227"/>
  <c r="A10226"/>
  <c r="A10225"/>
  <c r="A10223"/>
  <c r="A10222"/>
  <c r="A10221"/>
  <c r="A10220"/>
  <c r="A10219"/>
  <c r="A10218"/>
  <c r="A10217"/>
  <c r="A10216"/>
  <c r="A10215"/>
  <c r="A10214"/>
  <c r="A10213"/>
  <c r="A10212"/>
  <c r="A10211"/>
  <c r="A10210"/>
  <c r="A10209"/>
  <c r="A10208"/>
  <c r="A10207"/>
  <c r="A10206"/>
  <c r="A10205"/>
  <c r="A10204"/>
  <c r="A10203"/>
  <c r="A10202"/>
  <c r="A10201"/>
  <c r="A10200"/>
  <c r="A10199"/>
  <c r="A10198"/>
  <c r="A10197"/>
  <c r="A10196"/>
  <c r="A10195"/>
  <c r="A10194"/>
  <c r="A10193"/>
  <c r="A10192"/>
  <c r="A10191"/>
  <c r="A10190"/>
  <c r="A10189"/>
  <c r="A10188"/>
  <c r="A10187"/>
  <c r="A10186"/>
  <c r="A10185"/>
  <c r="A10184"/>
  <c r="A10183"/>
  <c r="A10182"/>
  <c r="A10181"/>
  <c r="A10180"/>
  <c r="A10179"/>
  <c r="A10178"/>
  <c r="A10177"/>
  <c r="A10176"/>
  <c r="A10175"/>
  <c r="A10174"/>
  <c r="A10173"/>
  <c r="A10172"/>
  <c r="A10171"/>
  <c r="A10170"/>
  <c r="A10169"/>
  <c r="A10168"/>
  <c r="A10167"/>
  <c r="A10166"/>
  <c r="A10165"/>
  <c r="A10164"/>
  <c r="A10163"/>
  <c r="A10162"/>
  <c r="A10161"/>
  <c r="A10160"/>
  <c r="A10159"/>
  <c r="A10158"/>
  <c r="A10157"/>
  <c r="A10156"/>
  <c r="A10155"/>
  <c r="A10154"/>
  <c r="A10153"/>
  <c r="A10152"/>
  <c r="A10151"/>
  <c r="A10150"/>
  <c r="A10149"/>
  <c r="A10148"/>
  <c r="A10147"/>
  <c r="A10146"/>
  <c r="A10145"/>
  <c r="A10144"/>
  <c r="A10143"/>
  <c r="A10142"/>
  <c r="A10141"/>
  <c r="A10140"/>
  <c r="A10139"/>
  <c r="A10138"/>
  <c r="A10137"/>
  <c r="A10136"/>
  <c r="A10135"/>
  <c r="A10134"/>
  <c r="A10133"/>
  <c r="A10132"/>
  <c r="A10131"/>
  <c r="A10130"/>
  <c r="A10129"/>
  <c r="A10128"/>
  <c r="A10127"/>
  <c r="A10126"/>
  <c r="A10125"/>
  <c r="A10124"/>
  <c r="A10123"/>
  <c r="A10122"/>
  <c r="A10121"/>
  <c r="A10120"/>
  <c r="A10119"/>
  <c r="A10118"/>
  <c r="A10117"/>
  <c r="A10116"/>
  <c r="A10115"/>
  <c r="A10114"/>
  <c r="A10113"/>
  <c r="A10112"/>
  <c r="A10111"/>
  <c r="A10110"/>
  <c r="A10109"/>
  <c r="A10108"/>
  <c r="A10107"/>
  <c r="A10106"/>
  <c r="A10105"/>
  <c r="A10104"/>
  <c r="A10103"/>
  <c r="A10102"/>
  <c r="A10101"/>
  <c r="A10100"/>
  <c r="A10099"/>
  <c r="A10098"/>
  <c r="A10097"/>
  <c r="A10096"/>
  <c r="A10095"/>
  <c r="A10094"/>
  <c r="A10093"/>
  <c r="A10092"/>
  <c r="A10091"/>
  <c r="A10090"/>
  <c r="A10089"/>
  <c r="A10088"/>
  <c r="A10087"/>
  <c r="A10086"/>
  <c r="A10085"/>
  <c r="A10084"/>
  <c r="A10082"/>
  <c r="A10081"/>
  <c r="A10080"/>
  <c r="A10079"/>
  <c r="A10078"/>
  <c r="A10077"/>
  <c r="A10076"/>
  <c r="A10075"/>
  <c r="A10074"/>
  <c r="A10073"/>
  <c r="A10072"/>
  <c r="A10070"/>
  <c r="A10069"/>
  <c r="A10067"/>
  <c r="A10065"/>
  <c r="A10064"/>
  <c r="A10063"/>
  <c r="A10061"/>
  <c r="A10060"/>
  <c r="A10059"/>
  <c r="A10058"/>
  <c r="A10057"/>
  <c r="A10056"/>
  <c r="A10055"/>
  <c r="A10053"/>
  <c r="A10052"/>
  <c r="A10051"/>
  <c r="A10050"/>
  <c r="A10049"/>
  <c r="A10048"/>
  <c r="A10047"/>
  <c r="A10046"/>
  <c r="A10044"/>
  <c r="A10043"/>
  <c r="A10042"/>
  <c r="A10041"/>
  <c r="A10040"/>
  <c r="A10039"/>
  <c r="A10038"/>
  <c r="A10037"/>
  <c r="A10036"/>
  <c r="A10035"/>
  <c r="A10034"/>
  <c r="A10033"/>
  <c r="A10032"/>
  <c r="A10031"/>
  <c r="A10030"/>
  <c r="A10029"/>
  <c r="A10028"/>
  <c r="A10027"/>
  <c r="A10026"/>
  <c r="A10025"/>
  <c r="A10024"/>
  <c r="A10023"/>
  <c r="A10022"/>
  <c r="A10021"/>
  <c r="A10020"/>
  <c r="A10019"/>
  <c r="A10018"/>
  <c r="A10016"/>
  <c r="A10015"/>
  <c r="A10014"/>
  <c r="A10013"/>
  <c r="A10012"/>
  <c r="A10011"/>
  <c r="A10010"/>
  <c r="A10009"/>
  <c r="A10008"/>
  <c r="A10007"/>
  <c r="A10006"/>
  <c r="A10005"/>
  <c r="A10004"/>
  <c r="A10003"/>
  <c r="A10002"/>
  <c r="A10001"/>
  <c r="A10000"/>
  <c r="A9999"/>
  <c r="A9998"/>
  <c r="A9996"/>
  <c r="A9995"/>
  <c r="A9994"/>
  <c r="A9993"/>
  <c r="A9991"/>
  <c r="A9990"/>
  <c r="A9989"/>
  <c r="A9988"/>
  <c r="A9987"/>
  <c r="A9986"/>
  <c r="A9985"/>
  <c r="A9984"/>
  <c r="A9983"/>
  <c r="A9982"/>
  <c r="A9981"/>
  <c r="A9980"/>
  <c r="A9979"/>
  <c r="A9978"/>
  <c r="A9977"/>
  <c r="A9976"/>
  <c r="A9975"/>
  <c r="A9974"/>
  <c r="A9973"/>
  <c r="A9972"/>
  <c r="A9971"/>
  <c r="A9970"/>
  <c r="A9969"/>
  <c r="A9968"/>
  <c r="A9967"/>
  <c r="A9961"/>
  <c r="A9960"/>
  <c r="A9958"/>
  <c r="A9957"/>
  <c r="A9956"/>
  <c r="A9955"/>
  <c r="A9954"/>
  <c r="A9953"/>
  <c r="A9952"/>
  <c r="A9951"/>
  <c r="A9950"/>
  <c r="A9949"/>
  <c r="A9948"/>
  <c r="A9947"/>
  <c r="A9946"/>
  <c r="A9945"/>
  <c r="A9944"/>
  <c r="A9943"/>
  <c r="A9942"/>
  <c r="A9941"/>
  <c r="A9940"/>
  <c r="A9939"/>
  <c r="A9938"/>
  <c r="A9937"/>
  <c r="A9935"/>
  <c r="A9934"/>
  <c r="A9933"/>
  <c r="A9932"/>
  <c r="A9931"/>
  <c r="A9930"/>
  <c r="A9929"/>
  <c r="A9928"/>
  <c r="A9927"/>
  <c r="A9926"/>
  <c r="A9925"/>
  <c r="A9924"/>
  <c r="A9923"/>
  <c r="A9922"/>
  <c r="A9921"/>
  <c r="A9920"/>
  <c r="A9919"/>
  <c r="A9918"/>
  <c r="A9917"/>
  <c r="A9916"/>
  <c r="A9915"/>
  <c r="A9914"/>
  <c r="A9913"/>
  <c r="A9912"/>
  <c r="A9911"/>
  <c r="A9910"/>
  <c r="A9909"/>
  <c r="A9908"/>
  <c r="A9907"/>
  <c r="A9906"/>
  <c r="A9905"/>
  <c r="A9904"/>
  <c r="A9903"/>
  <c r="A9902"/>
  <c r="A9901"/>
  <c r="A9900"/>
  <c r="A9898"/>
  <c r="A9897"/>
  <c r="A9896"/>
  <c r="A9895"/>
  <c r="A9894"/>
  <c r="A9893"/>
  <c r="A9892"/>
  <c r="A9891"/>
  <c r="A9890"/>
  <c r="A9889"/>
  <c r="A9888"/>
  <c r="A9887"/>
  <c r="A9886"/>
  <c r="A9885"/>
  <c r="A9884"/>
  <c r="A9883"/>
  <c r="A9882"/>
  <c r="A9881"/>
  <c r="A9880"/>
  <c r="A9879"/>
  <c r="A9878"/>
  <c r="A9877"/>
  <c r="A9876"/>
  <c r="A9875"/>
  <c r="A9874"/>
  <c r="A9873"/>
  <c r="A9872"/>
  <c r="A9871"/>
  <c r="A9870"/>
  <c r="A9869"/>
  <c r="A9868"/>
  <c r="A9867"/>
  <c r="A9866"/>
  <c r="A9865"/>
  <c r="A9864"/>
  <c r="A9863"/>
  <c r="A9862"/>
  <c r="A9861"/>
  <c r="A9860"/>
  <c r="A9859"/>
  <c r="A9858"/>
  <c r="A9857"/>
  <c r="A9856"/>
  <c r="A9855"/>
  <c r="A9854"/>
  <c r="A9853"/>
  <c r="A9852"/>
  <c r="A9851"/>
  <c r="A9850"/>
  <c r="A9849"/>
  <c r="A9848"/>
  <c r="A9847"/>
  <c r="A9846"/>
  <c r="A9845"/>
  <c r="A9844"/>
  <c r="A9843"/>
  <c r="A9842"/>
  <c r="A9841"/>
  <c r="A9840"/>
  <c r="A9839"/>
  <c r="A9838"/>
  <c r="A9837"/>
  <c r="A9836"/>
  <c r="A9835"/>
  <c r="A9834"/>
  <c r="A9833"/>
  <c r="A9832"/>
  <c r="A9831"/>
  <c r="A9830"/>
  <c r="A9829"/>
  <c r="A9828"/>
  <c r="A9827"/>
  <c r="A9826"/>
  <c r="A9825"/>
  <c r="A9824"/>
  <c r="A9823"/>
  <c r="A9822"/>
  <c r="A9821"/>
  <c r="A9820"/>
  <c r="A9819"/>
  <c r="A9818"/>
  <c r="A9817"/>
  <c r="A9816"/>
  <c r="A9815"/>
  <c r="A9814"/>
  <c r="A9813"/>
  <c r="A9812"/>
  <c r="A9811"/>
  <c r="A9810"/>
  <c r="A9809"/>
  <c r="A9808"/>
  <c r="A9807"/>
  <c r="A9806"/>
  <c r="A9805"/>
  <c r="A9804"/>
  <c r="A9803"/>
  <c r="A9802"/>
  <c r="A9801"/>
  <c r="A9800"/>
  <c r="A9799"/>
  <c r="A9798"/>
  <c r="A9797"/>
  <c r="A9796"/>
  <c r="A9795"/>
  <c r="A9794"/>
  <c r="A9793"/>
  <c r="A9792"/>
  <c r="A9791"/>
  <c r="A9790"/>
  <c r="A9789"/>
  <c r="A9788"/>
  <c r="A9787"/>
  <c r="A9786"/>
  <c r="A9785"/>
  <c r="A9784"/>
  <c r="A9783"/>
  <c r="A9782"/>
  <c r="A9781"/>
  <c r="A9780"/>
  <c r="A9779"/>
  <c r="A9778"/>
  <c r="A9777"/>
  <c r="A9776"/>
  <c r="A9775"/>
  <c r="A9774"/>
  <c r="A9773"/>
  <c r="A9772"/>
  <c r="A9771"/>
  <c r="A9770"/>
  <c r="A9769"/>
  <c r="A9768"/>
  <c r="A9767"/>
  <c r="A9766"/>
  <c r="A9765"/>
  <c r="A9764"/>
  <c r="A9763"/>
  <c r="A9762"/>
  <c r="A9761"/>
  <c r="A9760"/>
  <c r="A9759"/>
  <c r="A9757"/>
  <c r="A9756"/>
  <c r="A9755"/>
  <c r="A9754"/>
  <c r="A9753"/>
  <c r="A9752"/>
  <c r="A9751"/>
  <c r="A9750"/>
  <c r="A9749"/>
  <c r="A9748"/>
  <c r="A9747"/>
  <c r="A9745"/>
  <c r="A9744"/>
  <c r="A9742"/>
  <c r="A9740"/>
  <c r="A9739"/>
  <c r="A9738"/>
  <c r="A9736"/>
  <c r="A9735"/>
  <c r="A9734"/>
  <c r="A9733"/>
  <c r="A9732"/>
  <c r="A9731"/>
  <c r="A9730"/>
  <c r="A9728"/>
  <c r="A9727"/>
  <c r="A9726"/>
  <c r="A9725"/>
  <c r="A9724"/>
  <c r="A9723"/>
  <c r="A9722"/>
  <c r="A9721"/>
  <c r="A9719"/>
  <c r="A9718"/>
  <c r="A9717"/>
  <c r="A9716"/>
  <c r="A9715"/>
  <c r="A9714"/>
  <c r="A9713"/>
  <c r="A9712"/>
  <c r="A9711"/>
  <c r="A9710"/>
  <c r="A9709"/>
  <c r="A9708"/>
  <c r="A9707"/>
  <c r="A9706"/>
  <c r="A9705"/>
  <c r="A9704"/>
  <c r="A9703"/>
  <c r="A9702"/>
  <c r="A9701"/>
  <c r="A9700"/>
  <c r="A9699"/>
  <c r="A9698"/>
  <c r="A9697"/>
  <c r="A9696"/>
  <c r="A9695"/>
  <c r="A9694"/>
  <c r="A9693"/>
  <c r="A9691"/>
  <c r="A9690"/>
  <c r="A9689"/>
  <c r="A9688"/>
  <c r="A9687"/>
  <c r="A9686"/>
  <c r="A9685"/>
  <c r="A9684"/>
  <c r="A9683"/>
  <c r="A9682"/>
  <c r="A9681"/>
  <c r="A9680"/>
  <c r="A9679"/>
  <c r="A9678"/>
  <c r="A9677"/>
  <c r="A9676"/>
  <c r="A9675"/>
  <c r="A9674"/>
  <c r="A9673"/>
  <c r="A9671"/>
  <c r="A9670"/>
  <c r="A9669"/>
  <c r="A9668"/>
  <c r="A9666"/>
  <c r="A9665"/>
  <c r="A9664"/>
  <c r="A9663"/>
  <c r="A9662"/>
  <c r="A9661"/>
  <c r="A9660"/>
  <c r="A9659"/>
  <c r="A9658"/>
  <c r="A9657"/>
  <c r="A9656"/>
  <c r="A9655"/>
  <c r="A9654"/>
  <c r="A9653"/>
  <c r="A9652"/>
  <c r="A9651"/>
  <c r="A9650"/>
  <c r="A9649"/>
  <c r="A9648"/>
  <c r="A9647"/>
  <c r="A9646"/>
  <c r="A9645"/>
  <c r="A9644"/>
  <c r="A9643"/>
  <c r="A9642"/>
  <c r="A9605"/>
  <c r="A9604"/>
  <c r="A9603"/>
  <c r="A9602"/>
  <c r="A9601"/>
  <c r="A9600"/>
  <c r="A9599"/>
  <c r="A9598"/>
  <c r="A9597"/>
  <c r="A9596"/>
  <c r="A9595"/>
  <c r="A9594"/>
  <c r="A9593"/>
  <c r="A9592"/>
  <c r="A9591"/>
  <c r="A9590"/>
  <c r="A9589"/>
  <c r="A9588"/>
  <c r="A9587"/>
  <c r="A9586"/>
  <c r="A9585"/>
  <c r="A9584"/>
  <c r="A9583"/>
  <c r="A9582"/>
  <c r="A9581"/>
  <c r="A9579"/>
  <c r="A9578"/>
  <c r="A9577"/>
  <c r="A9576"/>
  <c r="A9575"/>
  <c r="A9574"/>
  <c r="A9573"/>
  <c r="A9572"/>
  <c r="A9570"/>
  <c r="A9569"/>
  <c r="A9568"/>
  <c r="A9567"/>
  <c r="A9566"/>
  <c r="A9565"/>
  <c r="A9564"/>
  <c r="A9563"/>
  <c r="A9562"/>
  <c r="A9561"/>
  <c r="A9560"/>
  <c r="A9559"/>
  <c r="A9558"/>
  <c r="A9557"/>
  <c r="A9556"/>
  <c r="A9555"/>
  <c r="A9554"/>
  <c r="A9553"/>
  <c r="A9552"/>
  <c r="A9551"/>
  <c r="A9550"/>
  <c r="A9549"/>
  <c r="A9548"/>
  <c r="A9547"/>
  <c r="A9546"/>
  <c r="A9544"/>
  <c r="A9543"/>
  <c r="A9542"/>
  <c r="A9541"/>
  <c r="A9540"/>
  <c r="A9539"/>
  <c r="A9538"/>
  <c r="A9537"/>
  <c r="A9461"/>
  <c r="A9427"/>
  <c r="A9393"/>
  <c r="A9359"/>
  <c r="A9325"/>
  <c r="A9304"/>
  <c r="A9300"/>
  <c r="A9291"/>
  <c r="A9270"/>
  <c r="A9266"/>
  <c r="A9264"/>
  <c r="A9263"/>
  <c r="A9262"/>
  <c r="A9261"/>
  <c r="A9260"/>
  <c r="A9259"/>
  <c r="A9258"/>
  <c r="A9257"/>
  <c r="A9256"/>
  <c r="A9255"/>
  <c r="A9254"/>
  <c r="A9253"/>
  <c r="A9252"/>
  <c r="A9251"/>
  <c r="A9250"/>
  <c r="A9249"/>
  <c r="A9248"/>
  <c r="A9247"/>
  <c r="A9246"/>
  <c r="A9245"/>
  <c r="A9244"/>
  <c r="A9243"/>
  <c r="A9242"/>
  <c r="A9241"/>
  <c r="A9240"/>
  <c r="A9238"/>
  <c r="A9237"/>
  <c r="A9236"/>
  <c r="A9235"/>
  <c r="A9234"/>
  <c r="A9233"/>
  <c r="A9232"/>
  <c r="A9231"/>
  <c r="A9230"/>
  <c r="A9229"/>
  <c r="A9228"/>
  <c r="A9227"/>
  <c r="A9226"/>
  <c r="A9225"/>
  <c r="A9224"/>
  <c r="A9223"/>
  <c r="A9222"/>
  <c r="A9221"/>
  <c r="A9220"/>
  <c r="A9219"/>
  <c r="A9218"/>
  <c r="A9217"/>
  <c r="A9216"/>
  <c r="A9215"/>
  <c r="A9214"/>
  <c r="A9213"/>
  <c r="A9212"/>
  <c r="A9211"/>
  <c r="A9210"/>
  <c r="A9209"/>
  <c r="A9208"/>
  <c r="A9207"/>
  <c r="A9206"/>
  <c r="A9204"/>
  <c r="A9203"/>
  <c r="A9202"/>
  <c r="A9201"/>
  <c r="A9200"/>
  <c r="A9199"/>
  <c r="A9198"/>
  <c r="A9197"/>
  <c r="A9189"/>
  <c r="A9155"/>
  <c r="A9128"/>
  <c r="A9127"/>
  <c r="A9126"/>
  <c r="A9125"/>
  <c r="A9124"/>
  <c r="A9123"/>
  <c r="A9122"/>
  <c r="A9121"/>
  <c r="A9120"/>
  <c r="A9119"/>
  <c r="A9118"/>
  <c r="A9117"/>
  <c r="A9116"/>
  <c r="A9115"/>
  <c r="A9114"/>
  <c r="A9113"/>
  <c r="A9112"/>
  <c r="A9111"/>
  <c r="A9110"/>
  <c r="A9109"/>
  <c r="A9108"/>
  <c r="A9107"/>
  <c r="A9106"/>
  <c r="A9105"/>
  <c r="A9104"/>
  <c r="A9102"/>
  <c r="A9101"/>
  <c r="A9100"/>
  <c r="A9099"/>
  <c r="A9098"/>
  <c r="A9097"/>
  <c r="A9096"/>
  <c r="A9095"/>
  <c r="A9087"/>
  <c r="A9053"/>
  <c r="A9026"/>
  <c r="A9025"/>
  <c r="A9024"/>
  <c r="A9023"/>
  <c r="A9022"/>
  <c r="A9021"/>
  <c r="A9020"/>
  <c r="A9019"/>
  <c r="A9018"/>
  <c r="A9017"/>
  <c r="A9016"/>
  <c r="A9015"/>
  <c r="A9014"/>
  <c r="A9013"/>
  <c r="A9012"/>
  <c r="A9011"/>
  <c r="A9010"/>
  <c r="A9009"/>
  <c r="A9008"/>
  <c r="A9007"/>
  <c r="A9006"/>
  <c r="A9005"/>
  <c r="A9004"/>
  <c r="A9003"/>
  <c r="A9002"/>
  <c r="A9000"/>
  <c r="A8999"/>
  <c r="A8998"/>
  <c r="A8997"/>
  <c r="A8996"/>
  <c r="A8995"/>
  <c r="A8994"/>
  <c r="A8993"/>
  <c r="A8985"/>
  <c r="A8958"/>
  <c r="A8957"/>
  <c r="A8956"/>
  <c r="A8955"/>
  <c r="A8954"/>
  <c r="A8953"/>
  <c r="A8952"/>
  <c r="A8951"/>
  <c r="A8950"/>
  <c r="A8949"/>
  <c r="A8948"/>
  <c r="A8947"/>
  <c r="A8946"/>
  <c r="A8945"/>
  <c r="A8944"/>
  <c r="A8943"/>
  <c r="A8942"/>
  <c r="A8941"/>
  <c r="A8940"/>
  <c r="A8939"/>
  <c r="A8938"/>
  <c r="A8937"/>
  <c r="A8936"/>
  <c r="A8935"/>
  <c r="A8934"/>
  <c r="A8932"/>
  <c r="A8931"/>
  <c r="A8930"/>
  <c r="A8929"/>
  <c r="A8928"/>
  <c r="A8927"/>
  <c r="A8926"/>
  <c r="A8925"/>
  <c r="A8924"/>
  <c r="A8923"/>
  <c r="A8922"/>
  <c r="A8921"/>
  <c r="A8920"/>
  <c r="A8919"/>
  <c r="A8918"/>
  <c r="A8917"/>
  <c r="A8916"/>
  <c r="A8915"/>
  <c r="A8914"/>
  <c r="A8913"/>
  <c r="A8912"/>
  <c r="A8911"/>
  <c r="A8910"/>
  <c r="A8909"/>
  <c r="A8908"/>
  <c r="A8907"/>
  <c r="A8906"/>
  <c r="A8905"/>
  <c r="A8904"/>
  <c r="A8903"/>
  <c r="A8902"/>
  <c r="A8901"/>
  <c r="A8900"/>
  <c r="A8898"/>
  <c r="A8897"/>
  <c r="A8896"/>
  <c r="A8895"/>
  <c r="A8894"/>
  <c r="A8893"/>
  <c r="A8892"/>
  <c r="A8891"/>
  <c r="A8890"/>
  <c r="A8889"/>
  <c r="A8888"/>
  <c r="A8887"/>
  <c r="A8886"/>
  <c r="A8885"/>
  <c r="A8884"/>
  <c r="A8883"/>
  <c r="A8882"/>
  <c r="A8881"/>
  <c r="A8880"/>
  <c r="A8879"/>
  <c r="A8878"/>
  <c r="A8877"/>
  <c r="A8876"/>
  <c r="A8875"/>
  <c r="A8874"/>
  <c r="A8873"/>
  <c r="A8872"/>
  <c r="A8871"/>
  <c r="A8870"/>
  <c r="A8869"/>
  <c r="A8868"/>
  <c r="A8867"/>
  <c r="A8866"/>
  <c r="A8864"/>
  <c r="A8863"/>
  <c r="A8862"/>
  <c r="A8861"/>
  <c r="A8860"/>
  <c r="A8859"/>
  <c r="A8858"/>
  <c r="A8857"/>
  <c r="A8856"/>
  <c r="A8855"/>
  <c r="A8854"/>
  <c r="A8853"/>
  <c r="A8852"/>
  <c r="A8851"/>
  <c r="A8850"/>
  <c r="A8849"/>
  <c r="A8848"/>
  <c r="A8847"/>
  <c r="A8846"/>
  <c r="A8845"/>
  <c r="A8844"/>
  <c r="A8843"/>
  <c r="A8842"/>
  <c r="A8841"/>
  <c r="A8840"/>
  <c r="A8839"/>
  <c r="A8838"/>
  <c r="A8837"/>
  <c r="A8836"/>
  <c r="A8835"/>
  <c r="A8834"/>
  <c r="A8833"/>
  <c r="A8832"/>
  <c r="A8830"/>
  <c r="A8829"/>
  <c r="A8828"/>
  <c r="A8827"/>
  <c r="A8826"/>
  <c r="A8825"/>
  <c r="A8824"/>
  <c r="A8823"/>
  <c r="A8822"/>
  <c r="A8821"/>
  <c r="A8820"/>
  <c r="A8819"/>
  <c r="A8818"/>
  <c r="A8817"/>
  <c r="A8816"/>
  <c r="A8815"/>
  <c r="A8814"/>
  <c r="A8813"/>
  <c r="A8812"/>
  <c r="A8811"/>
  <c r="A8810"/>
  <c r="A8809"/>
  <c r="A8808"/>
  <c r="A8807"/>
  <c r="A8806"/>
  <c r="A8805"/>
  <c r="A8804"/>
  <c r="A8803"/>
  <c r="A8802"/>
  <c r="A8801"/>
  <c r="A8800"/>
  <c r="A8799"/>
  <c r="A8798"/>
  <c r="A8796"/>
  <c r="A8795"/>
  <c r="A8794"/>
  <c r="A8793"/>
  <c r="A8792"/>
  <c r="A8791"/>
  <c r="A8790"/>
  <c r="A8789"/>
  <c r="A8781"/>
  <c r="A8747"/>
  <c r="A8522"/>
  <c r="A8521"/>
  <c r="A8449"/>
  <c r="A8440"/>
  <c r="A8402"/>
  <c r="A8401"/>
  <c r="A8400"/>
  <c r="A8399"/>
  <c r="A8398"/>
  <c r="A8397"/>
  <c r="A8396"/>
  <c r="A8395"/>
  <c r="A8394"/>
  <c r="A8393"/>
  <c r="A8392"/>
  <c r="A8391"/>
  <c r="A8390"/>
  <c r="A8389"/>
  <c r="A8388"/>
  <c r="A8387"/>
  <c r="A8386"/>
  <c r="A8385"/>
  <c r="A8384"/>
  <c r="A8383"/>
  <c r="A8382"/>
  <c r="A8381"/>
  <c r="A8379"/>
  <c r="A8378"/>
  <c r="A8377"/>
  <c r="A8376"/>
  <c r="A8375"/>
  <c r="A8374"/>
  <c r="A8373"/>
  <c r="A8372"/>
  <c r="A8371"/>
  <c r="A8370"/>
  <c r="A8369"/>
  <c r="A8368"/>
  <c r="A8367"/>
  <c r="A8366"/>
  <c r="A8365"/>
  <c r="A8364"/>
  <c r="A8363"/>
  <c r="A8362"/>
  <c r="A8361"/>
  <c r="A8360"/>
  <c r="A8359"/>
  <c r="A8358"/>
  <c r="A8357"/>
  <c r="A8356"/>
  <c r="A8355"/>
  <c r="A8354"/>
  <c r="A8353"/>
  <c r="A8352"/>
  <c r="A8351"/>
  <c r="A8350"/>
  <c r="A8349"/>
  <c r="A8348"/>
  <c r="A8347"/>
  <c r="A8346"/>
  <c r="A8345"/>
  <c r="A8344"/>
  <c r="A8342"/>
  <c r="A8341"/>
  <c r="A8340"/>
  <c r="A8339"/>
  <c r="A8338"/>
  <c r="A8337"/>
  <c r="A8336"/>
  <c r="A8335"/>
  <c r="A8334"/>
  <c r="A8333"/>
  <c r="A8332"/>
  <c r="A8331"/>
  <c r="A8330"/>
  <c r="A8329"/>
  <c r="A8328"/>
  <c r="A8327"/>
  <c r="A8326"/>
  <c r="A8325"/>
  <c r="A8324"/>
  <c r="A8323"/>
  <c r="A8322"/>
  <c r="A8321"/>
  <c r="A8320"/>
  <c r="A8319"/>
  <c r="A8318"/>
  <c r="A8317"/>
  <c r="A8316"/>
  <c r="A8315"/>
  <c r="A8314"/>
  <c r="A8313"/>
  <c r="A8312"/>
  <c r="A8311"/>
  <c r="A8310"/>
  <c r="A8309"/>
  <c r="A8308"/>
  <c r="A8307"/>
  <c r="A8306"/>
  <c r="A8305"/>
  <c r="A8304"/>
  <c r="A8303"/>
  <c r="A8302"/>
  <c r="A8301"/>
  <c r="A8300"/>
  <c r="A8299"/>
  <c r="A8298"/>
  <c r="A8297"/>
  <c r="A8296"/>
  <c r="A8295"/>
  <c r="A8294"/>
  <c r="A8293"/>
  <c r="A8292"/>
  <c r="A8291"/>
  <c r="A8290"/>
  <c r="A8289"/>
  <c r="A8288"/>
  <c r="A8287"/>
  <c r="A8286"/>
  <c r="A8285"/>
  <c r="A8284"/>
  <c r="A8283"/>
  <c r="A8282"/>
  <c r="A8281"/>
  <c r="A8280"/>
  <c r="A8279"/>
  <c r="A8278"/>
  <c r="A8277"/>
  <c r="A8276"/>
  <c r="A8275"/>
  <c r="A8274"/>
  <c r="A8273"/>
  <c r="A8272"/>
  <c r="A8271"/>
  <c r="A8270"/>
  <c r="A8269"/>
  <c r="A8268"/>
  <c r="A8267"/>
  <c r="A8266"/>
  <c r="A8265"/>
  <c r="A8264"/>
  <c r="A8263"/>
  <c r="A8262"/>
  <c r="A8261"/>
  <c r="A8260"/>
  <c r="A8259"/>
  <c r="A8258"/>
  <c r="A8257"/>
  <c r="A8256"/>
  <c r="A8255"/>
  <c r="A8254"/>
  <c r="A8253"/>
  <c r="A8252"/>
  <c r="A8251"/>
  <c r="A8250"/>
  <c r="A8249"/>
  <c r="A8248"/>
  <c r="A8247"/>
  <c r="A8246"/>
  <c r="A8245"/>
  <c r="A8244"/>
  <c r="A8243"/>
  <c r="A8242"/>
  <c r="A8241"/>
  <c r="A8240"/>
  <c r="A8239"/>
  <c r="A8238"/>
  <c r="A8237"/>
  <c r="A8236"/>
  <c r="A8235"/>
  <c r="A8234"/>
  <c r="A8233"/>
  <c r="A8232"/>
  <c r="A8231"/>
  <c r="A8230"/>
  <c r="A8229"/>
  <c r="A8228"/>
  <c r="A8227"/>
  <c r="A8226"/>
  <c r="A8225"/>
  <c r="A8224"/>
  <c r="A8223"/>
  <c r="A8222"/>
  <c r="A8221"/>
  <c r="A8220"/>
  <c r="A8219"/>
  <c r="A8218"/>
  <c r="A8217"/>
  <c r="A8216"/>
  <c r="A8215"/>
  <c r="A8214"/>
  <c r="A8213"/>
  <c r="A8212"/>
  <c r="A8211"/>
  <c r="A8210"/>
  <c r="A8209"/>
  <c r="A8208"/>
  <c r="A8207"/>
  <c r="A8206"/>
  <c r="A8205"/>
  <c r="A8204"/>
  <c r="A8203"/>
  <c r="A8201"/>
  <c r="A8200"/>
  <c r="A8199"/>
  <c r="A8198"/>
  <c r="A8197"/>
  <c r="A8196"/>
  <c r="A8195"/>
  <c r="A8194"/>
  <c r="A8193"/>
  <c r="A8192"/>
  <c r="A8191"/>
  <c r="A8189"/>
  <c r="A8188"/>
  <c r="A8186"/>
  <c r="A8184"/>
  <c r="A8183"/>
  <c r="A8182"/>
  <c r="A8180"/>
  <c r="A8179"/>
  <c r="A8178"/>
  <c r="A8177"/>
  <c r="A8176"/>
  <c r="A8175"/>
  <c r="A8174"/>
  <c r="A8172"/>
  <c r="A8171"/>
  <c r="A8170"/>
  <c r="A8169"/>
  <c r="A8168"/>
  <c r="A8167"/>
  <c r="A8166"/>
  <c r="A8165"/>
  <c r="A8163"/>
  <c r="A8162"/>
  <c r="A8161"/>
  <c r="A8160"/>
  <c r="A8159"/>
  <c r="A8158"/>
  <c r="A8157"/>
  <c r="A8156"/>
  <c r="A8155"/>
  <c r="A8154"/>
  <c r="A8153"/>
  <c r="A8152"/>
  <c r="A8151"/>
  <c r="A8150"/>
  <c r="A8149"/>
  <c r="A8148"/>
  <c r="A8147"/>
  <c r="A8146"/>
  <c r="A8145"/>
  <c r="A8144"/>
  <c r="A8143"/>
  <c r="A8142"/>
  <c r="A8141"/>
  <c r="A8140"/>
  <c r="A8139"/>
  <c r="A8138"/>
  <c r="A8137"/>
  <c r="A8135"/>
  <c r="A8134"/>
  <c r="A8133"/>
  <c r="A8132"/>
  <c r="A8131"/>
  <c r="A8130"/>
  <c r="A8129"/>
  <c r="A8128"/>
  <c r="A8127"/>
  <c r="A8126"/>
  <c r="A8125"/>
  <c r="A8124"/>
  <c r="A8123"/>
  <c r="A8122"/>
  <c r="A8121"/>
  <c r="A8120"/>
  <c r="A8119"/>
  <c r="A8118"/>
  <c r="A8117"/>
  <c r="A8115"/>
  <c r="A8114"/>
  <c r="A8113"/>
  <c r="A8112"/>
  <c r="A8110"/>
  <c r="A8109"/>
  <c r="A8108"/>
  <c r="A8107"/>
  <c r="A8106"/>
  <c r="A8105"/>
  <c r="A8104"/>
  <c r="A8103"/>
  <c r="A8102"/>
  <c r="A8101"/>
  <c r="A8100"/>
  <c r="A8099"/>
  <c r="A8098"/>
  <c r="A8097"/>
  <c r="A8096"/>
  <c r="A8095"/>
  <c r="A8094"/>
  <c r="A8093"/>
  <c r="A8092"/>
  <c r="A8091"/>
  <c r="A8090"/>
  <c r="A8089"/>
  <c r="A8088"/>
  <c r="A8087"/>
  <c r="A8086"/>
  <c r="A8084"/>
  <c r="A8083"/>
  <c r="A8082"/>
  <c r="A8081"/>
  <c r="A8080"/>
  <c r="A8079"/>
  <c r="A8078"/>
  <c r="A8077"/>
  <c r="A8076"/>
  <c r="A8075"/>
  <c r="A8074"/>
  <c r="A8073"/>
  <c r="A8072"/>
  <c r="A8071"/>
  <c r="A8070"/>
  <c r="A8069"/>
  <c r="A8068"/>
  <c r="A8067"/>
  <c r="A8066"/>
  <c r="A8065"/>
  <c r="A8064"/>
  <c r="A8063"/>
  <c r="A8061"/>
  <c r="A8060"/>
  <c r="A8059"/>
  <c r="A8058"/>
  <c r="A8057"/>
  <c r="A8056"/>
  <c r="A8055"/>
  <c r="A8054"/>
  <c r="A8053"/>
  <c r="A8052"/>
  <c r="A8051"/>
  <c r="A8050"/>
  <c r="A8049"/>
  <c r="A8048"/>
  <c r="A8047"/>
  <c r="A8046"/>
  <c r="A8045"/>
  <c r="A8044"/>
  <c r="A8043"/>
  <c r="A8042"/>
  <c r="A8041"/>
  <c r="A8040"/>
  <c r="A8039"/>
  <c r="A8038"/>
  <c r="A8037"/>
  <c r="A8036"/>
  <c r="A8035"/>
  <c r="A8034"/>
  <c r="A8033"/>
  <c r="A8032"/>
  <c r="A8031"/>
  <c r="A8030"/>
  <c r="A8029"/>
  <c r="A8028"/>
  <c r="A8027"/>
  <c r="A8026"/>
  <c r="A8024"/>
  <c r="A8023"/>
  <c r="A8022"/>
  <c r="A8021"/>
  <c r="A8020"/>
  <c r="A8019"/>
  <c r="A8018"/>
  <c r="A8017"/>
  <c r="A8016"/>
  <c r="A8015"/>
  <c r="A8014"/>
  <c r="A8013"/>
  <c r="A8012"/>
  <c r="A8011"/>
  <c r="A8010"/>
  <c r="A8009"/>
  <c r="A8008"/>
  <c r="A8007"/>
  <c r="A8006"/>
  <c r="A8005"/>
  <c r="A8004"/>
  <c r="A8003"/>
  <c r="A8002"/>
  <c r="A8001"/>
  <c r="A8000"/>
  <c r="A7999"/>
  <c r="A7998"/>
  <c r="A7997"/>
  <c r="A7996"/>
  <c r="A7995"/>
  <c r="A7994"/>
  <c r="A7993"/>
  <c r="A7992"/>
  <c r="A7991"/>
  <c r="A7990"/>
  <c r="A7989"/>
  <c r="A7988"/>
  <c r="A7987"/>
  <c r="A7986"/>
  <c r="A7985"/>
  <c r="A7984"/>
  <c r="A7983"/>
  <c r="A7982"/>
  <c r="A7981"/>
  <c r="A7980"/>
  <c r="A7979"/>
  <c r="A7978"/>
  <c r="A7977"/>
  <c r="A7976"/>
  <c r="A7975"/>
  <c r="A7974"/>
  <c r="A7973"/>
  <c r="A7972"/>
  <c r="A7971"/>
  <c r="A7970"/>
  <c r="A7969"/>
  <c r="A7968"/>
  <c r="A7967"/>
  <c r="A7966"/>
  <c r="A7965"/>
  <c r="A7964"/>
  <c r="A7963"/>
  <c r="A7962"/>
  <c r="A7961"/>
  <c r="A7960"/>
  <c r="A7959"/>
  <c r="A7958"/>
  <c r="A7957"/>
  <c r="A7956"/>
  <c r="A7955"/>
  <c r="A7954"/>
  <c r="A7953"/>
  <c r="A7952"/>
  <c r="A7951"/>
  <c r="A7950"/>
  <c r="A7949"/>
  <c r="A7948"/>
  <c r="A7947"/>
  <c r="A7946"/>
  <c r="A7945"/>
  <c r="A7944"/>
  <c r="A7943"/>
  <c r="A7942"/>
  <c r="A7941"/>
  <c r="A7940"/>
  <c r="A7939"/>
  <c r="A7938"/>
  <c r="A7937"/>
  <c r="A7936"/>
  <c r="A7935"/>
  <c r="A7934"/>
  <c r="A7933"/>
  <c r="A7932"/>
  <c r="A7931"/>
  <c r="A7930"/>
  <c r="A7929"/>
  <c r="A7928"/>
  <c r="A7927"/>
  <c r="A7926"/>
  <c r="A7925"/>
  <c r="A7924"/>
  <c r="A7923"/>
  <c r="A7922"/>
  <c r="A7921"/>
  <c r="A7920"/>
  <c r="A7919"/>
  <c r="A7918"/>
  <c r="A7917"/>
  <c r="A7916"/>
  <c r="A7915"/>
  <c r="A7914"/>
  <c r="A7913"/>
  <c r="A7912"/>
  <c r="A7911"/>
  <c r="A7910"/>
  <c r="A7909"/>
  <c r="A7908"/>
  <c r="A7907"/>
  <c r="A7906"/>
  <c r="A7905"/>
  <c r="A7904"/>
  <c r="A7903"/>
  <c r="A7902"/>
  <c r="A7901"/>
  <c r="A7900"/>
  <c r="A7899"/>
  <c r="A7898"/>
  <c r="A7897"/>
  <c r="A7896"/>
  <c r="A7895"/>
  <c r="A7894"/>
  <c r="A7893"/>
  <c r="A7892"/>
  <c r="A7891"/>
  <c r="A7890"/>
  <c r="A7889"/>
  <c r="A7888"/>
  <c r="A7887"/>
  <c r="A7886"/>
  <c r="A7885"/>
  <c r="A7883"/>
  <c r="A7882"/>
  <c r="A7881"/>
  <c r="A7880"/>
  <c r="A7879"/>
  <c r="A7878"/>
  <c r="A7877"/>
  <c r="A7876"/>
  <c r="A7875"/>
  <c r="A7874"/>
  <c r="A7873"/>
  <c r="A7871"/>
  <c r="A7870"/>
  <c r="A7868"/>
  <c r="A7866"/>
  <c r="A7865"/>
  <c r="A7864"/>
  <c r="A7862"/>
  <c r="A7861"/>
  <c r="A7860"/>
  <c r="A7859"/>
  <c r="A7858"/>
  <c r="A7857"/>
  <c r="A7856"/>
  <c r="A7854"/>
  <c r="A7853"/>
  <c r="A7852"/>
  <c r="A7851"/>
  <c r="A7850"/>
  <c r="A7849"/>
  <c r="A7848"/>
  <c r="A7847"/>
  <c r="A7845"/>
  <c r="A7844"/>
  <c r="A7843"/>
  <c r="A7842"/>
  <c r="A7841"/>
  <c r="A7840"/>
  <c r="A7839"/>
  <c r="A7838"/>
  <c r="A7837"/>
  <c r="A7836"/>
  <c r="A7835"/>
  <c r="A7834"/>
  <c r="A7833"/>
  <c r="A7832"/>
  <c r="A7831"/>
  <c r="A7830"/>
  <c r="A7829"/>
  <c r="A7828"/>
  <c r="A7827"/>
  <c r="A7826"/>
  <c r="A7825"/>
  <c r="A7824"/>
  <c r="A7823"/>
  <c r="A7822"/>
  <c r="A7821"/>
  <c r="A7820"/>
  <c r="A7819"/>
  <c r="A7817"/>
  <c r="A7816"/>
  <c r="A7815"/>
  <c r="A7814"/>
  <c r="A7813"/>
  <c r="A7812"/>
  <c r="A7811"/>
  <c r="A7810"/>
  <c r="A7809"/>
  <c r="A7808"/>
  <c r="A7807"/>
  <c r="A7806"/>
  <c r="A7805"/>
  <c r="A7804"/>
  <c r="A7803"/>
  <c r="A7802"/>
  <c r="A7801"/>
  <c r="A7800"/>
  <c r="A7799"/>
  <c r="A7797"/>
  <c r="A7796"/>
  <c r="A7795"/>
  <c r="A7794"/>
  <c r="A7792"/>
  <c r="A7791"/>
  <c r="A7790"/>
  <c r="A7789"/>
  <c r="A7788"/>
  <c r="A7787"/>
  <c r="A7786"/>
  <c r="A7785"/>
  <c r="A7784"/>
  <c r="A7783"/>
  <c r="A7782"/>
  <c r="A7781"/>
  <c r="A7780"/>
  <c r="A7779"/>
  <c r="A7778"/>
  <c r="A7777"/>
  <c r="A7776"/>
  <c r="A7775"/>
  <c r="A7774"/>
  <c r="A7773"/>
  <c r="A7772"/>
  <c r="A7771"/>
  <c r="A7770"/>
  <c r="A7769"/>
  <c r="A7768"/>
  <c r="A7766"/>
  <c r="A7765"/>
  <c r="A7764"/>
  <c r="A7763"/>
  <c r="A7762"/>
  <c r="A7761"/>
  <c r="A7760"/>
  <c r="A7759"/>
  <c r="A7758"/>
  <c r="A7757"/>
  <c r="A7756"/>
  <c r="A7755"/>
  <c r="A7754"/>
  <c r="A7753"/>
  <c r="A7752"/>
  <c r="A7751"/>
  <c r="A7750"/>
  <c r="A7749"/>
  <c r="A7748"/>
  <c r="A7747"/>
  <c r="A7746"/>
  <c r="A7745"/>
  <c r="A7743"/>
  <c r="A7742"/>
  <c r="A7741"/>
  <c r="A7740"/>
  <c r="A7739"/>
  <c r="A7738"/>
  <c r="A7737"/>
  <c r="A7736"/>
  <c r="A7735"/>
  <c r="A7734"/>
  <c r="A7733"/>
  <c r="A7732"/>
  <c r="A7731"/>
  <c r="A7730"/>
  <c r="A7729"/>
  <c r="A7728"/>
  <c r="A7727"/>
  <c r="A7726"/>
  <c r="A7725"/>
  <c r="A7724"/>
  <c r="A7723"/>
  <c r="A7722"/>
  <c r="A7721"/>
  <c r="A7720"/>
  <c r="A7719"/>
  <c r="A7718"/>
  <c r="A7717"/>
  <c r="A7716"/>
  <c r="A7715"/>
  <c r="A7714"/>
  <c r="A7713"/>
  <c r="A7712"/>
  <c r="A7711"/>
  <c r="A7710"/>
  <c r="A7709"/>
  <c r="A7708"/>
  <c r="A7706"/>
  <c r="A7705"/>
  <c r="A7704"/>
  <c r="A7703"/>
  <c r="A7702"/>
  <c r="A7701"/>
  <c r="A7700"/>
  <c r="A7699"/>
  <c r="A7698"/>
  <c r="A7697"/>
  <c r="A7696"/>
  <c r="A7695"/>
  <c r="A7694"/>
  <c r="A7693"/>
  <c r="A7692"/>
  <c r="A7691"/>
  <c r="A7690"/>
  <c r="A7689"/>
  <c r="A7688"/>
  <c r="A7687"/>
  <c r="A7686"/>
  <c r="A7685"/>
  <c r="A7684"/>
  <c r="A7683"/>
  <c r="A7682"/>
  <c r="A7681"/>
  <c r="A7680"/>
  <c r="A7679"/>
  <c r="A7678"/>
  <c r="A7677"/>
  <c r="A7676"/>
  <c r="A7675"/>
  <c r="A7674"/>
  <c r="A7673"/>
  <c r="A7672"/>
  <c r="A7671"/>
  <c r="A7670"/>
  <c r="A7669"/>
  <c r="A7668"/>
  <c r="A7667"/>
  <c r="A7666"/>
  <c r="A7665"/>
  <c r="A7664"/>
  <c r="A7663"/>
  <c r="A7662"/>
  <c r="A7661"/>
  <c r="A7660"/>
  <c r="A7659"/>
  <c r="A7658"/>
  <c r="A7657"/>
  <c r="A7656"/>
  <c r="A7655"/>
  <c r="A7654"/>
  <c r="A7653"/>
  <c r="A7652"/>
  <c r="A7651"/>
  <c r="A7650"/>
  <c r="A7649"/>
  <c r="A7648"/>
  <c r="A7647"/>
  <c r="A7646"/>
  <c r="A7645"/>
  <c r="A7644"/>
  <c r="A7643"/>
  <c r="A7642"/>
  <c r="A7641"/>
  <c r="A7640"/>
  <c r="A7639"/>
  <c r="A7638"/>
  <c r="A7637"/>
  <c r="A7636"/>
  <c r="A7635"/>
  <c r="A7634"/>
  <c r="A7633"/>
  <c r="A7632"/>
  <c r="A7631"/>
  <c r="A7630"/>
  <c r="A7629"/>
  <c r="A7628"/>
  <c r="A7627"/>
  <c r="A7626"/>
  <c r="A7625"/>
  <c r="A7624"/>
  <c r="A7623"/>
  <c r="A7622"/>
  <c r="A7621"/>
  <c r="A7620"/>
  <c r="A7619"/>
  <c r="A7618"/>
  <c r="A7617"/>
  <c r="A7616"/>
  <c r="A7615"/>
  <c r="A7614"/>
  <c r="A7613"/>
  <c r="A7612"/>
  <c r="A7611"/>
  <c r="A7610"/>
  <c r="A7609"/>
  <c r="A7608"/>
  <c r="A7607"/>
  <c r="A7606"/>
  <c r="A7605"/>
  <c r="A7604"/>
  <c r="A7603"/>
  <c r="A7602"/>
  <c r="A7601"/>
  <c r="A7600"/>
  <c r="A7599"/>
  <c r="A7598"/>
  <c r="A7597"/>
  <c r="A7596"/>
  <c r="A7595"/>
  <c r="A7594"/>
  <c r="A7593"/>
  <c r="A7592"/>
  <c r="A7591"/>
  <c r="A7590"/>
  <c r="A7589"/>
  <c r="A7588"/>
  <c r="A7587"/>
  <c r="A7586"/>
  <c r="A7585"/>
  <c r="A7584"/>
  <c r="A7583"/>
  <c r="A7582"/>
  <c r="A7581"/>
  <c r="A7580"/>
  <c r="A7579"/>
  <c r="A7578"/>
  <c r="A7577"/>
  <c r="A7576"/>
  <c r="A7575"/>
  <c r="A7574"/>
  <c r="A7573"/>
  <c r="A7572"/>
  <c r="A7571"/>
  <c r="A7570"/>
  <c r="A7569"/>
  <c r="A7568"/>
  <c r="A7567"/>
  <c r="A7565"/>
  <c r="A7564"/>
  <c r="A7563"/>
  <c r="A7562"/>
  <c r="A7561"/>
  <c r="A7560"/>
  <c r="A7559"/>
  <c r="A7558"/>
  <c r="A7557"/>
  <c r="A7556"/>
  <c r="A7555"/>
  <c r="A7553"/>
  <c r="A7552"/>
  <c r="A7550"/>
  <c r="A7548"/>
  <c r="A7547"/>
  <c r="A7546"/>
  <c r="A7544"/>
  <c r="A7543"/>
  <c r="A7542"/>
  <c r="A7541"/>
  <c r="A7540"/>
  <c r="A7539"/>
  <c r="A7538"/>
  <c r="A7536"/>
  <c r="A7535"/>
  <c r="A7534"/>
  <c r="A7533"/>
  <c r="A7532"/>
  <c r="A7531"/>
  <c r="A7530"/>
  <c r="A7529"/>
  <c r="A7527"/>
  <c r="A7526"/>
  <c r="A7525"/>
  <c r="A7524"/>
  <c r="A7523"/>
  <c r="A7522"/>
  <c r="A7521"/>
  <c r="A7520"/>
  <c r="A7519"/>
  <c r="A7518"/>
  <c r="A7517"/>
  <c r="A7516"/>
  <c r="A7515"/>
  <c r="A7514"/>
  <c r="A7513"/>
  <c r="A7512"/>
  <c r="A7511"/>
  <c r="A7510"/>
  <c r="A7509"/>
  <c r="A7508"/>
  <c r="A7507"/>
  <c r="A7506"/>
  <c r="A7505"/>
  <c r="A7504"/>
  <c r="A7503"/>
  <c r="A7502"/>
  <c r="A7501"/>
  <c r="A7499"/>
  <c r="A7498"/>
  <c r="A7497"/>
  <c r="A7496"/>
  <c r="A7495"/>
  <c r="A7494"/>
  <c r="A7493"/>
  <c r="A7492"/>
  <c r="A7491"/>
  <c r="A7490"/>
  <c r="A7489"/>
  <c r="A7488"/>
  <c r="A7487"/>
  <c r="A7486"/>
  <c r="A7485"/>
  <c r="A7484"/>
  <c r="A7483"/>
  <c r="A7482"/>
  <c r="A7481"/>
  <c r="A7479"/>
  <c r="A7478"/>
  <c r="A7477"/>
  <c r="A7476"/>
  <c r="A7474"/>
  <c r="A7473"/>
  <c r="A7472"/>
  <c r="A7471"/>
  <c r="A7470"/>
  <c r="A7469"/>
  <c r="A7468"/>
  <c r="A7467"/>
  <c r="A7466"/>
  <c r="A7465"/>
  <c r="A7464"/>
  <c r="A7463"/>
  <c r="A7462"/>
  <c r="A7461"/>
  <c r="A7460"/>
  <c r="A7459"/>
  <c r="A7458"/>
  <c r="A7457"/>
  <c r="A7456"/>
  <c r="A7455"/>
  <c r="A7454"/>
  <c r="A7453"/>
  <c r="A7452"/>
  <c r="A7451"/>
  <c r="A7450"/>
  <c r="A7448"/>
  <c r="A7447"/>
  <c r="A7446"/>
  <c r="A7445"/>
  <c r="A7444"/>
  <c r="A7443"/>
  <c r="A7442"/>
  <c r="A7441"/>
  <c r="A7440"/>
  <c r="A7439"/>
  <c r="A7438"/>
  <c r="A7437"/>
  <c r="A7436"/>
  <c r="A7435"/>
  <c r="A7434"/>
  <c r="A7433"/>
  <c r="A7432"/>
  <c r="A7431"/>
  <c r="A7430"/>
  <c r="A7429"/>
  <c r="A7428"/>
  <c r="A7427"/>
  <c r="A7425"/>
  <c r="A7424"/>
  <c r="A7423"/>
  <c r="A7422"/>
  <c r="A7421"/>
  <c r="A7420"/>
  <c r="A7419"/>
  <c r="A7418"/>
  <c r="A7417"/>
  <c r="A7416"/>
  <c r="A7415"/>
  <c r="A7414"/>
  <c r="A7413"/>
  <c r="A7412"/>
  <c r="A7411"/>
  <c r="A7410"/>
  <c r="A7409"/>
  <c r="A7408"/>
  <c r="A7407"/>
  <c r="A7406"/>
  <c r="A7405"/>
  <c r="A7404"/>
  <c r="A7403"/>
  <c r="A7402"/>
  <c r="A7401"/>
  <c r="A7400"/>
  <c r="A7399"/>
  <c r="A7398"/>
  <c r="A7397"/>
  <c r="A7396"/>
  <c r="A7395"/>
  <c r="A7394"/>
  <c r="A7393"/>
  <c r="A7392"/>
  <c r="A7391"/>
  <c r="A7390"/>
  <c r="A7388"/>
  <c r="A7387"/>
  <c r="A7386"/>
  <c r="A7385"/>
  <c r="A7384"/>
  <c r="A7383"/>
  <c r="A7382"/>
  <c r="A7381"/>
  <c r="A7380"/>
  <c r="A7379"/>
  <c r="A7378"/>
  <c r="A7377"/>
  <c r="A7376"/>
  <c r="A7375"/>
  <c r="A7374"/>
  <c r="A7373"/>
  <c r="A7372"/>
  <c r="A7371"/>
  <c r="A7370"/>
  <c r="A7369"/>
  <c r="A7368"/>
  <c r="A7367"/>
  <c r="A7366"/>
  <c r="A7365"/>
  <c r="A7364"/>
  <c r="A7363"/>
  <c r="A7362"/>
  <c r="A7361"/>
  <c r="A7360"/>
  <c r="A7359"/>
  <c r="A7358"/>
  <c r="A7357"/>
  <c r="A7356"/>
  <c r="A7355"/>
  <c r="A7354"/>
  <c r="A7353"/>
  <c r="A7352"/>
  <c r="A7351"/>
  <c r="A7350"/>
  <c r="A7349"/>
  <c r="A7348"/>
  <c r="A7347"/>
  <c r="A7346"/>
  <c r="A7345"/>
  <c r="A7344"/>
  <c r="A7343"/>
  <c r="A7342"/>
  <c r="A7341"/>
  <c r="A7340"/>
  <c r="A7339"/>
  <c r="A7338"/>
  <c r="A7337"/>
  <c r="A7336"/>
  <c r="A7335"/>
  <c r="A7334"/>
  <c r="A7333"/>
  <c r="A7332"/>
  <c r="A7331"/>
  <c r="A7330"/>
  <c r="A7329"/>
  <c r="A7328"/>
  <c r="A7327"/>
  <c r="A7326"/>
  <c r="A7325"/>
  <c r="A7324"/>
  <c r="A7323"/>
  <c r="A7322"/>
  <c r="A7321"/>
  <c r="A7320"/>
  <c r="A7319"/>
  <c r="A7318"/>
  <c r="A7317"/>
  <c r="A7316"/>
  <c r="A7315"/>
  <c r="A7314"/>
  <c r="A7313"/>
  <c r="A7312"/>
  <c r="A7311"/>
  <c r="A7310"/>
  <c r="A7309"/>
  <c r="A7308"/>
  <c r="A7307"/>
  <c r="A7306"/>
  <c r="A7305"/>
  <c r="A7304"/>
  <c r="A7303"/>
  <c r="A7302"/>
  <c r="A7301"/>
  <c r="A7300"/>
  <c r="A7299"/>
  <c r="A7298"/>
  <c r="A7297"/>
  <c r="A7296"/>
  <c r="A7295"/>
  <c r="A7294"/>
  <c r="A7293"/>
  <c r="A7292"/>
  <c r="A7291"/>
  <c r="A7290"/>
  <c r="A7289"/>
  <c r="A7288"/>
  <c r="A7287"/>
  <c r="A7286"/>
  <c r="A7285"/>
  <c r="A7284"/>
  <c r="A7283"/>
  <c r="A7282"/>
  <c r="A7281"/>
  <c r="A7280"/>
  <c r="A7279"/>
  <c r="A7278"/>
  <c r="A7277"/>
  <c r="A7276"/>
  <c r="A7275"/>
  <c r="A7274"/>
  <c r="A7273"/>
  <c r="A7272"/>
  <c r="A7271"/>
  <c r="A7270"/>
  <c r="A7269"/>
  <c r="A7268"/>
  <c r="A7267"/>
  <c r="A7266"/>
  <c r="A7265"/>
  <c r="A7264"/>
  <c r="A7263"/>
  <c r="A7262"/>
  <c r="A7261"/>
  <c r="A7260"/>
  <c r="A7259"/>
  <c r="A7258"/>
  <c r="A7257"/>
  <c r="A7256"/>
  <c r="A7255"/>
  <c r="A7254"/>
  <c r="A7253"/>
  <c r="A7252"/>
  <c r="A7251"/>
  <c r="A7250"/>
  <c r="A7249"/>
  <c r="A7247"/>
  <c r="A7246"/>
  <c r="A7245"/>
  <c r="A7244"/>
  <c r="A7243"/>
  <c r="A7242"/>
  <c r="A7241"/>
  <c r="A7240"/>
  <c r="A7239"/>
  <c r="A7238"/>
  <c r="A7237"/>
  <c r="A7235"/>
  <c r="A7234"/>
  <c r="A7232"/>
  <c r="A7230"/>
  <c r="A7229"/>
  <c r="A7228"/>
  <c r="A7226"/>
  <c r="A7225"/>
  <c r="A7224"/>
  <c r="A7223"/>
  <c r="A7222"/>
  <c r="A7221"/>
  <c r="A7220"/>
  <c r="A7218"/>
  <c r="A7217"/>
  <c r="A7216"/>
  <c r="A7215"/>
  <c r="A7214"/>
  <c r="A7213"/>
  <c r="A7212"/>
  <c r="A7211"/>
  <c r="A7209"/>
  <c r="A7208"/>
  <c r="A7207"/>
  <c r="A7206"/>
  <c r="A7205"/>
  <c r="A7204"/>
  <c r="A7203"/>
  <c r="A7202"/>
  <c r="A7201"/>
  <c r="A7200"/>
  <c r="A7199"/>
  <c r="A7198"/>
  <c r="A7197"/>
  <c r="A7196"/>
  <c r="A7195"/>
  <c r="A7194"/>
  <c r="A7193"/>
  <c r="A7192"/>
  <c r="A7191"/>
  <c r="A7190"/>
  <c r="A7189"/>
  <c r="A7188"/>
  <c r="A7187"/>
  <c r="A7186"/>
  <c r="A7185"/>
  <c r="A7184"/>
  <c r="A7183"/>
  <c r="A7181"/>
  <c r="A7180"/>
  <c r="A7179"/>
  <c r="A7178"/>
  <c r="A7177"/>
  <c r="A7176"/>
  <c r="A7175"/>
  <c r="A7174"/>
  <c r="A7173"/>
  <c r="A7172"/>
  <c r="A7171"/>
  <c r="A7170"/>
  <c r="A7169"/>
  <c r="A7168"/>
  <c r="A7167"/>
  <c r="A7166"/>
  <c r="A7165"/>
  <c r="A7164"/>
  <c r="A7163"/>
  <c r="A7161"/>
  <c r="A7160"/>
  <c r="A7159"/>
  <c r="A7158"/>
  <c r="A7156"/>
  <c r="A7155"/>
  <c r="A7154"/>
  <c r="A7153"/>
  <c r="A7152"/>
  <c r="A7151"/>
  <c r="A7150"/>
  <c r="A7149"/>
  <c r="A7148"/>
  <c r="A7147"/>
  <c r="A7146"/>
  <c r="A7145"/>
  <c r="A7144"/>
  <c r="A7143"/>
  <c r="A7142"/>
  <c r="A7141"/>
  <c r="A7140"/>
  <c r="A7139"/>
  <c r="A7138"/>
  <c r="A7137"/>
  <c r="A7136"/>
  <c r="A7135"/>
  <c r="A7134"/>
  <c r="A7133"/>
  <c r="A7132"/>
  <c r="A7130"/>
  <c r="A7129"/>
  <c r="A7128"/>
  <c r="A7127"/>
  <c r="A7126"/>
  <c r="A7125"/>
  <c r="A7124"/>
  <c r="A7123"/>
  <c r="A7122"/>
  <c r="A7121"/>
  <c r="A7120"/>
  <c r="A7119"/>
  <c r="A7118"/>
  <c r="A7117"/>
  <c r="A7116"/>
  <c r="A7115"/>
  <c r="A7114"/>
  <c r="A7113"/>
  <c r="A7112"/>
  <c r="A7111"/>
  <c r="A7110"/>
  <c r="A7109"/>
  <c r="A7107"/>
  <c r="A7106"/>
  <c r="A7105"/>
  <c r="A7104"/>
  <c r="A7103"/>
  <c r="A7102"/>
  <c r="A7101"/>
  <c r="A7100"/>
  <c r="A7099"/>
  <c r="A7098"/>
  <c r="A7097"/>
  <c r="A7096"/>
  <c r="A7095"/>
  <c r="A7094"/>
  <c r="A7093"/>
  <c r="A7092"/>
  <c r="A7091"/>
  <c r="A7090"/>
  <c r="A7089"/>
  <c r="A7088"/>
  <c r="A7087"/>
  <c r="A7086"/>
  <c r="A7085"/>
  <c r="A7084"/>
  <c r="A7083"/>
  <c r="A7082"/>
  <c r="A7081"/>
  <c r="A7080"/>
  <c r="A7079"/>
  <c r="A7078"/>
  <c r="A7077"/>
  <c r="A7076"/>
  <c r="A7075"/>
  <c r="A7074"/>
  <c r="A7073"/>
  <c r="A7072"/>
  <c r="A7070"/>
  <c r="A7069"/>
  <c r="A7068"/>
  <c r="A7067"/>
  <c r="A7066"/>
  <c r="A7065"/>
  <c r="A7064"/>
  <c r="A7063"/>
  <c r="A7062"/>
  <c r="A7061"/>
  <c r="A7060"/>
  <c r="A7059"/>
  <c r="A7058"/>
  <c r="A7057"/>
  <c r="A7056"/>
  <c r="A7055"/>
  <c r="A7054"/>
  <c r="A7053"/>
  <c r="A7052"/>
  <c r="A7051"/>
  <c r="A7050"/>
  <c r="A7049"/>
  <c r="A7048"/>
  <c r="A7047"/>
  <c r="A7046"/>
  <c r="A7045"/>
  <c r="A7044"/>
  <c r="A7043"/>
  <c r="A7042"/>
  <c r="A7041"/>
  <c r="A7040"/>
  <c r="A7039"/>
  <c r="A7038"/>
  <c r="A7037"/>
  <c r="A7036"/>
  <c r="A7035"/>
  <c r="A7034"/>
  <c r="A7033"/>
  <c r="A7032"/>
  <c r="A7031"/>
  <c r="A7030"/>
  <c r="A7029"/>
  <c r="A7028"/>
  <c r="A7027"/>
  <c r="A7026"/>
  <c r="A7025"/>
  <c r="A7024"/>
  <c r="A7023"/>
  <c r="A7022"/>
  <c r="A7021"/>
  <c r="A7020"/>
  <c r="A7019"/>
  <c r="A7018"/>
  <c r="A7017"/>
  <c r="A7016"/>
  <c r="A7015"/>
  <c r="A7014"/>
  <c r="A7013"/>
  <c r="A7012"/>
  <c r="A7011"/>
  <c r="A7010"/>
  <c r="A7009"/>
  <c r="A7008"/>
  <c r="A7007"/>
  <c r="A7006"/>
  <c r="A7005"/>
  <c r="A7004"/>
  <c r="A7003"/>
  <c r="A7002"/>
  <c r="A7001"/>
  <c r="A7000"/>
  <c r="A6999"/>
  <c r="A6998"/>
  <c r="A6997"/>
  <c r="A6996"/>
  <c r="A6995"/>
  <c r="A6994"/>
  <c r="A6993"/>
  <c r="A6992"/>
  <c r="A6991"/>
  <c r="A6990"/>
  <c r="A6989"/>
  <c r="A6988"/>
  <c r="A6987"/>
  <c r="A6986"/>
  <c r="A6985"/>
  <c r="A6984"/>
  <c r="A6983"/>
  <c r="A6982"/>
  <c r="A6981"/>
  <c r="A6980"/>
  <c r="A6979"/>
  <c r="A6978"/>
  <c r="A6977"/>
  <c r="A6976"/>
  <c r="A6975"/>
  <c r="A6974"/>
  <c r="A6973"/>
  <c r="A6972"/>
  <c r="A6971"/>
  <c r="A6970"/>
  <c r="A6969"/>
  <c r="A6968"/>
  <c r="A6967"/>
  <c r="A6966"/>
  <c r="A6965"/>
  <c r="A6964"/>
  <c r="A6963"/>
  <c r="A6962"/>
  <c r="A6961"/>
  <c r="A6960"/>
  <c r="A6959"/>
  <c r="A6958"/>
  <c r="A6957"/>
  <c r="A6956"/>
  <c r="A6955"/>
  <c r="A6954"/>
  <c r="A6953"/>
  <c r="A6952"/>
  <c r="A6951"/>
  <c r="A6950"/>
  <c r="A6949"/>
  <c r="A6948"/>
  <c r="A6947"/>
  <c r="A6946"/>
  <c r="A6945"/>
  <c r="A6944"/>
  <c r="A6943"/>
  <c r="A6942"/>
  <c r="A6941"/>
  <c r="A6940"/>
  <c r="A6939"/>
  <c r="A6938"/>
  <c r="A6937"/>
  <c r="A6936"/>
  <c r="A6935"/>
  <c r="A6934"/>
  <c r="A6933"/>
  <c r="A6932"/>
  <c r="A6931"/>
  <c r="A6929"/>
  <c r="A6928"/>
  <c r="A6927"/>
  <c r="A6926"/>
  <c r="A6925"/>
  <c r="A6924"/>
  <c r="A6923"/>
  <c r="A6922"/>
  <c r="A6921"/>
  <c r="A6920"/>
  <c r="A6919"/>
  <c r="A6917"/>
  <c r="A6916"/>
  <c r="A6914"/>
  <c r="A6912"/>
  <c r="A6911"/>
  <c r="A6910"/>
  <c r="A6908"/>
  <c r="A6907"/>
  <c r="A6906"/>
  <c r="A6905"/>
  <c r="A6904"/>
  <c r="A6903"/>
  <c r="A6902"/>
  <c r="A6900"/>
  <c r="A6899"/>
  <c r="A6898"/>
  <c r="A6897"/>
  <c r="A6896"/>
  <c r="A6895"/>
  <c r="A6894"/>
  <c r="A6893"/>
  <c r="A6891"/>
  <c r="A6890"/>
  <c r="A6889"/>
  <c r="A6888"/>
  <c r="A6887"/>
  <c r="A6886"/>
  <c r="A6885"/>
  <c r="A6884"/>
  <c r="A6883"/>
  <c r="A6882"/>
  <c r="A6881"/>
  <c r="A6880"/>
  <c r="A6879"/>
  <c r="A6878"/>
  <c r="A6877"/>
  <c r="A6876"/>
  <c r="A6875"/>
  <c r="A6874"/>
  <c r="A6873"/>
  <c r="A6872"/>
  <c r="A6871"/>
  <c r="A6870"/>
  <c r="A6869"/>
  <c r="A6868"/>
  <c r="A6867"/>
  <c r="A6866"/>
  <c r="A6865"/>
  <c r="A6863"/>
  <c r="A6862"/>
  <c r="A6861"/>
  <c r="A6860"/>
  <c r="A6859"/>
  <c r="A6858"/>
  <c r="A6857"/>
  <c r="A6856"/>
  <c r="A6855"/>
  <c r="A6854"/>
  <c r="A6853"/>
  <c r="A6852"/>
  <c r="A6851"/>
  <c r="A6850"/>
  <c r="A6849"/>
  <c r="A6848"/>
  <c r="A6847"/>
  <c r="A6846"/>
  <c r="A6845"/>
  <c r="A6843"/>
  <c r="A6842"/>
  <c r="A6841"/>
  <c r="A6840"/>
  <c r="A6838"/>
  <c r="A6837"/>
  <c r="A6836"/>
  <c r="A6835"/>
  <c r="A6834"/>
  <c r="A6833"/>
  <c r="A6832"/>
  <c r="A6831"/>
  <c r="A6830"/>
  <c r="A6829"/>
  <c r="A6828"/>
  <c r="A6827"/>
  <c r="A6826"/>
  <c r="A6825"/>
  <c r="A6824"/>
  <c r="A6823"/>
  <c r="A6822"/>
  <c r="A6821"/>
  <c r="A6820"/>
  <c r="A6819"/>
  <c r="A6818"/>
  <c r="A6817"/>
  <c r="A6816"/>
  <c r="A6815"/>
  <c r="A6814"/>
  <c r="A6812"/>
  <c r="A6811"/>
  <c r="A6810"/>
  <c r="A6809"/>
  <c r="A6808"/>
  <c r="A6807"/>
  <c r="A6806"/>
  <c r="A6805"/>
  <c r="A6804"/>
  <c r="A6803"/>
  <c r="A6802"/>
  <c r="A6801"/>
  <c r="A6800"/>
  <c r="A6799"/>
  <c r="A6798"/>
  <c r="A6797"/>
  <c r="A6796"/>
  <c r="A6795"/>
  <c r="A6794"/>
  <c r="A6793"/>
  <c r="A6792"/>
  <c r="A6791"/>
  <c r="A6789"/>
  <c r="A6788"/>
  <c r="A6787"/>
  <c r="A6786"/>
  <c r="A6785"/>
  <c r="A6784"/>
  <c r="A6783"/>
  <c r="A6782"/>
  <c r="A6781"/>
  <c r="A6780"/>
  <c r="A6779"/>
  <c r="A6778"/>
  <c r="A6777"/>
  <c r="A6776"/>
  <c r="A6775"/>
  <c r="A6774"/>
  <c r="A6773"/>
  <c r="A6772"/>
  <c r="A6771"/>
  <c r="A6770"/>
  <c r="A6769"/>
  <c r="A6768"/>
  <c r="A6767"/>
  <c r="A6766"/>
  <c r="A6765"/>
  <c r="A6764"/>
  <c r="A6763"/>
  <c r="A6762"/>
  <c r="A6761"/>
  <c r="A6760"/>
  <c r="A6759"/>
  <c r="A6758"/>
  <c r="A6757"/>
  <c r="A6756"/>
  <c r="A6755"/>
  <c r="A6754"/>
  <c r="A6752"/>
  <c r="A6751"/>
  <c r="A6750"/>
  <c r="A6749"/>
  <c r="A6748"/>
  <c r="A6747"/>
  <c r="A6746"/>
  <c r="A6745"/>
  <c r="A6744"/>
  <c r="A6743"/>
  <c r="A6742"/>
  <c r="A6741"/>
  <c r="A6740"/>
  <c r="A6739"/>
  <c r="A6738"/>
  <c r="A6737"/>
  <c r="A6736"/>
  <c r="A6735"/>
  <c r="A6734"/>
  <c r="A6733"/>
  <c r="A6732"/>
  <c r="A6731"/>
  <c r="A6730"/>
  <c r="A6729"/>
  <c r="A6728"/>
  <c r="A6727"/>
  <c r="A6726"/>
  <c r="A6725"/>
  <c r="A6724"/>
  <c r="A6723"/>
  <c r="A6722"/>
  <c r="A6721"/>
  <c r="A6720"/>
  <c r="A6719"/>
  <c r="A6718"/>
  <c r="A6717"/>
  <c r="A6716"/>
  <c r="A6715"/>
  <c r="A6714"/>
  <c r="A6713"/>
  <c r="A6712"/>
  <c r="A6711"/>
  <c r="A6710"/>
  <c r="A6709"/>
  <c r="A6708"/>
  <c r="A6707"/>
  <c r="A6706"/>
  <c r="A6705"/>
  <c r="A6704"/>
  <c r="A6703"/>
  <c r="A6702"/>
  <c r="A6701"/>
  <c r="A6700"/>
  <c r="A6699"/>
  <c r="A6698"/>
  <c r="A6697"/>
  <c r="A6696"/>
  <c r="A6695"/>
  <c r="A6694"/>
  <c r="A6693"/>
  <c r="A6692"/>
  <c r="A6691"/>
  <c r="A6690"/>
  <c r="A6689"/>
  <c r="A6688"/>
  <c r="A6687"/>
  <c r="A6686"/>
  <c r="A6685"/>
  <c r="A6684"/>
  <c r="A6683"/>
  <c r="A6682"/>
  <c r="A6681"/>
  <c r="A6680"/>
  <c r="A6679"/>
  <c r="A6678"/>
  <c r="A6677"/>
  <c r="A6676"/>
  <c r="A6675"/>
  <c r="A6674"/>
  <c r="A6673"/>
  <c r="A6672"/>
  <c r="A6671"/>
  <c r="A6670"/>
  <c r="A6669"/>
  <c r="A6668"/>
  <c r="A6667"/>
  <c r="A6666"/>
  <c r="A6665"/>
  <c r="A6664"/>
  <c r="A6663"/>
  <c r="A6662"/>
  <c r="A6661"/>
  <c r="A6660"/>
  <c r="A6659"/>
  <c r="A6658"/>
  <c r="A6657"/>
  <c r="A6656"/>
  <c r="A6655"/>
  <c r="A6654"/>
  <c r="A6653"/>
  <c r="A6652"/>
  <c r="A6651"/>
  <c r="A6650"/>
  <c r="A6649"/>
  <c r="A6648"/>
  <c r="A6647"/>
  <c r="A6646"/>
  <c r="A6645"/>
  <c r="A6644"/>
  <c r="A6643"/>
  <c r="A6642"/>
  <c r="A6641"/>
  <c r="A6640"/>
  <c r="A6639"/>
  <c r="A6638"/>
  <c r="A6637"/>
  <c r="A6636"/>
  <c r="A6635"/>
  <c r="A6634"/>
  <c r="A6633"/>
  <c r="A6632"/>
  <c r="A6631"/>
  <c r="A6630"/>
  <c r="A6629"/>
  <c r="A6628"/>
  <c r="A6627"/>
  <c r="A6626"/>
  <c r="A6625"/>
  <c r="A6624"/>
  <c r="A6623"/>
  <c r="A6622"/>
  <c r="A6621"/>
  <c r="A6620"/>
  <c r="A6619"/>
  <c r="A6618"/>
  <c r="A6617"/>
  <c r="A6616"/>
  <c r="A6615"/>
  <c r="A6614"/>
  <c r="A6613"/>
  <c r="A6611"/>
  <c r="A6610"/>
  <c r="A6609"/>
  <c r="A6608"/>
  <c r="A6607"/>
  <c r="A6606"/>
  <c r="A6605"/>
  <c r="A6604"/>
  <c r="A6603"/>
  <c r="A6602"/>
  <c r="A6601"/>
  <c r="A6599"/>
  <c r="A6598"/>
  <c r="A6596"/>
  <c r="A6594"/>
  <c r="A6593"/>
  <c r="A6592"/>
  <c r="A6590"/>
  <c r="A6589"/>
  <c r="A6588"/>
  <c r="A6587"/>
  <c r="A6586"/>
  <c r="A6585"/>
  <c r="A6584"/>
  <c r="A6582"/>
  <c r="A6581"/>
  <c r="A6580"/>
  <c r="A6579"/>
  <c r="A6578"/>
  <c r="A6577"/>
  <c r="A6576"/>
  <c r="A6575"/>
  <c r="A6573"/>
  <c r="A6572"/>
  <c r="A6571"/>
  <c r="A6570"/>
  <c r="A6569"/>
  <c r="A6568"/>
  <c r="A6567"/>
  <c r="A6566"/>
  <c r="A6565"/>
  <c r="A6564"/>
  <c r="A6563"/>
  <c r="A6562"/>
  <c r="A6561"/>
  <c r="A6560"/>
  <c r="A6559"/>
  <c r="A6558"/>
  <c r="A6557"/>
  <c r="A6556"/>
  <c r="A6555"/>
  <c r="A6554"/>
  <c r="A6553"/>
  <c r="A6552"/>
  <c r="A6551"/>
  <c r="A6550"/>
  <c r="A6549"/>
  <c r="A6548"/>
  <c r="A6547"/>
  <c r="A6545"/>
  <c r="A6544"/>
  <c r="A6543"/>
  <c r="A6542"/>
  <c r="A6541"/>
  <c r="A6540"/>
  <c r="A6539"/>
  <c r="A6538"/>
  <c r="A6537"/>
  <c r="A6536"/>
  <c r="A6535"/>
  <c r="A6534"/>
  <c r="A6533"/>
  <c r="A6532"/>
  <c r="A6531"/>
  <c r="A6530"/>
  <c r="A6529"/>
  <c r="A6528"/>
  <c r="A6527"/>
  <c r="A6525"/>
  <c r="A6524"/>
  <c r="A6523"/>
  <c r="A6522"/>
  <c r="A6520"/>
  <c r="A6519"/>
  <c r="A6518"/>
  <c r="A6517"/>
  <c r="A6516"/>
  <c r="A6515"/>
  <c r="A6514"/>
  <c r="A6513"/>
  <c r="A6512"/>
  <c r="A6511"/>
  <c r="A6510"/>
  <c r="A6509"/>
  <c r="A6508"/>
  <c r="A6507"/>
  <c r="A6506"/>
  <c r="A6505"/>
  <c r="A6504"/>
  <c r="A6503"/>
  <c r="A6502"/>
  <c r="A6501"/>
  <c r="A6500"/>
  <c r="A6499"/>
  <c r="A6498"/>
  <c r="A6497"/>
  <c r="A6496"/>
  <c r="A6494"/>
  <c r="A6493"/>
  <c r="A6492"/>
  <c r="A6491"/>
  <c r="A6490"/>
  <c r="A6489"/>
  <c r="A6488"/>
  <c r="A6487"/>
  <c r="A6486"/>
  <c r="A6485"/>
  <c r="A6484"/>
  <c r="A6483"/>
  <c r="A6482"/>
  <c r="A6481"/>
  <c r="A6480"/>
  <c r="A6479"/>
  <c r="A6478"/>
  <c r="A6477"/>
  <c r="A6476"/>
  <c r="A6475"/>
  <c r="A6474"/>
  <c r="A6473"/>
  <c r="A6471"/>
  <c r="A6470"/>
  <c r="A6469"/>
  <c r="A6468"/>
  <c r="A6467"/>
  <c r="A6466"/>
  <c r="A6465"/>
  <c r="A6464"/>
  <c r="A6463"/>
  <c r="A6462"/>
  <c r="A6461"/>
  <c r="A6460"/>
  <c r="A6459"/>
  <c r="A6458"/>
  <c r="A6457"/>
  <c r="A6456"/>
  <c r="A6455"/>
  <c r="A6454"/>
  <c r="A6453"/>
  <c r="A6452"/>
  <c r="A6451"/>
  <c r="A6450"/>
  <c r="A6449"/>
  <c r="A6448"/>
  <c r="A6447"/>
  <c r="A6446"/>
  <c r="A6445"/>
  <c r="A6444"/>
  <c r="A6443"/>
  <c r="A6442"/>
  <c r="A6441"/>
  <c r="A6440"/>
  <c r="A6439"/>
  <c r="A6438"/>
  <c r="A6437"/>
  <c r="A6436"/>
  <c r="A6434"/>
  <c r="A6433"/>
  <c r="A6432"/>
  <c r="A6431"/>
  <c r="A6430"/>
  <c r="A6429"/>
  <c r="A6428"/>
  <c r="A6427"/>
  <c r="A6426"/>
  <c r="A6425"/>
  <c r="A6424"/>
  <c r="A6423"/>
  <c r="A6422"/>
  <c r="A6421"/>
  <c r="A6420"/>
  <c r="A6419"/>
  <c r="A6418"/>
  <c r="A6417"/>
  <c r="A6416"/>
  <c r="A6415"/>
  <c r="A6414"/>
  <c r="A6413"/>
  <c r="A6412"/>
  <c r="A6411"/>
  <c r="A6410"/>
  <c r="A6409"/>
  <c r="A6408"/>
  <c r="A6407"/>
  <c r="A6406"/>
  <c r="A6405"/>
  <c r="A6404"/>
  <c r="A6403"/>
  <c r="A6402"/>
  <c r="A6401"/>
  <c r="A6400"/>
  <c r="A6399"/>
  <c r="A6398"/>
  <c r="A6397"/>
  <c r="A6396"/>
  <c r="A6395"/>
  <c r="A6394"/>
  <c r="A6393"/>
  <c r="A6392"/>
  <c r="A6391"/>
  <c r="A6390"/>
  <c r="A6389"/>
  <c r="A6388"/>
  <c r="A6387"/>
  <c r="A6386"/>
  <c r="A6385"/>
  <c r="A6384"/>
  <c r="A6383"/>
  <c r="A6382"/>
  <c r="A6381"/>
  <c r="A6380"/>
  <c r="A6379"/>
  <c r="A6378"/>
  <c r="A6377"/>
  <c r="A6376"/>
  <c r="A6375"/>
  <c r="A6374"/>
  <c r="A6373"/>
  <c r="A6372"/>
  <c r="A6371"/>
  <c r="A6370"/>
  <c r="A6369"/>
  <c r="A6368"/>
  <c r="A6367"/>
  <c r="A6366"/>
  <c r="A6365"/>
  <c r="A6364"/>
  <c r="A6363"/>
  <c r="A6362"/>
  <c r="A6361"/>
  <c r="A6360"/>
  <c r="A6359"/>
  <c r="A6358"/>
  <c r="A6357"/>
  <c r="A6356"/>
  <c r="A6355"/>
  <c r="A6354"/>
  <c r="A6353"/>
  <c r="A6352"/>
  <c r="A6351"/>
  <c r="A6350"/>
  <c r="A6349"/>
  <c r="A6348"/>
  <c r="A6347"/>
  <c r="A6346"/>
  <c r="A6345"/>
  <c r="A6344"/>
  <c r="A6343"/>
  <c r="A6342"/>
  <c r="A6341"/>
  <c r="A6340"/>
  <c r="A6339"/>
  <c r="A6338"/>
  <c r="A6337"/>
  <c r="A6336"/>
  <c r="A6335"/>
  <c r="A6334"/>
  <c r="A6333"/>
  <c r="A6332"/>
  <c r="A6331"/>
  <c r="A6330"/>
  <c r="A6329"/>
  <c r="A6328"/>
  <c r="A6327"/>
  <c r="A6326"/>
  <c r="A6325"/>
  <c r="A6324"/>
  <c r="A6323"/>
  <c r="A6322"/>
  <c r="A6321"/>
  <c r="A6320"/>
  <c r="A6319"/>
  <c r="A6318"/>
  <c r="A6317"/>
  <c r="A6316"/>
  <c r="A6315"/>
  <c r="A6314"/>
  <c r="A6313"/>
  <c r="A6312"/>
  <c r="A6311"/>
  <c r="A6310"/>
  <c r="A6309"/>
  <c r="A6308"/>
  <c r="A6307"/>
  <c r="A6306"/>
  <c r="A6305"/>
  <c r="A6304"/>
  <c r="A6303"/>
  <c r="A6302"/>
  <c r="A6301"/>
  <c r="A6300"/>
  <c r="A6299"/>
  <c r="A6298"/>
  <c r="A6297"/>
  <c r="A6296"/>
  <c r="A6295"/>
  <c r="A6293"/>
  <c r="A6292"/>
  <c r="A6291"/>
  <c r="A6290"/>
  <c r="A6289"/>
  <c r="A6288"/>
  <c r="A6287"/>
  <c r="A6286"/>
  <c r="A6285"/>
  <c r="A6284"/>
  <c r="A6283"/>
  <c r="A6281"/>
  <c r="A6280"/>
  <c r="A6278"/>
  <c r="A6276"/>
  <c r="A6275"/>
  <c r="A6274"/>
  <c r="A6272"/>
  <c r="A6271"/>
  <c r="A6270"/>
  <c r="A6269"/>
  <c r="A6268"/>
  <c r="A6267"/>
  <c r="A6266"/>
  <c r="A6264"/>
  <c r="A6263"/>
  <c r="A6262"/>
  <c r="A6261"/>
  <c r="A6260"/>
  <c r="A6259"/>
  <c r="A6258"/>
  <c r="A6257"/>
  <c r="A6255"/>
  <c r="A6254"/>
  <c r="A6253"/>
  <c r="A6252"/>
  <c r="A6251"/>
  <c r="A6250"/>
  <c r="A6249"/>
  <c r="A6248"/>
  <c r="A6247"/>
  <c r="A6246"/>
  <c r="A6245"/>
  <c r="A6244"/>
  <c r="A6243"/>
  <c r="A6242"/>
  <c r="A6241"/>
  <c r="A6240"/>
  <c r="A6239"/>
  <c r="A6238"/>
  <c r="A6237"/>
  <c r="A6236"/>
  <c r="A6235"/>
  <c r="A6234"/>
  <c r="A6233"/>
  <c r="A6232"/>
  <c r="A6231"/>
  <c r="A6230"/>
  <c r="A6229"/>
  <c r="A6227"/>
  <c r="A6226"/>
  <c r="A6225"/>
  <c r="A6224"/>
  <c r="A6223"/>
  <c r="A6222"/>
  <c r="A6221"/>
  <c r="A6220"/>
  <c r="A6219"/>
  <c r="A6218"/>
  <c r="A6217"/>
  <c r="A6216"/>
  <c r="A6215"/>
  <c r="A6214"/>
  <c r="A6213"/>
  <c r="A6212"/>
  <c r="A6211"/>
  <c r="A6210"/>
  <c r="A6209"/>
  <c r="A6207"/>
  <c r="A6206"/>
  <c r="A6205"/>
  <c r="A6204"/>
  <c r="A6202"/>
  <c r="A6201"/>
  <c r="A6200"/>
  <c r="A6199"/>
  <c r="A6198"/>
  <c r="A6197"/>
  <c r="A6196"/>
  <c r="A6195"/>
  <c r="A6194"/>
  <c r="A6193"/>
  <c r="A6192"/>
  <c r="A6191"/>
  <c r="A6190"/>
  <c r="A6189"/>
  <c r="A6188"/>
  <c r="A6187"/>
  <c r="A6186"/>
  <c r="A6185"/>
  <c r="A6184"/>
  <c r="A6183"/>
  <c r="A6182"/>
  <c r="A6181"/>
  <c r="A6180"/>
  <c r="A6179"/>
  <c r="A6178"/>
  <c r="A5978"/>
  <c r="A5977"/>
  <c r="A5905"/>
  <c r="A5896"/>
  <c r="A5660"/>
  <c r="A5659"/>
  <c r="A5587"/>
  <c r="A5578"/>
  <c r="A5540"/>
  <c r="A5539"/>
  <c r="A5538"/>
  <c r="A5537"/>
  <c r="A5536"/>
  <c r="A5535"/>
  <c r="A5534"/>
  <c r="A5533"/>
  <c r="A5532"/>
  <c r="A5531"/>
  <c r="A5530"/>
  <c r="A5529"/>
  <c r="A5528"/>
  <c r="A5527"/>
  <c r="A5526"/>
  <c r="A5525"/>
  <c r="A5524"/>
  <c r="A5523"/>
  <c r="A5522"/>
  <c r="A5521"/>
  <c r="A5520"/>
  <c r="A5519"/>
  <c r="A5518"/>
  <c r="A5517"/>
  <c r="A5516"/>
  <c r="A5514"/>
  <c r="A5513"/>
  <c r="A5512"/>
  <c r="A5511"/>
  <c r="A5510"/>
  <c r="A5509"/>
  <c r="A5508"/>
  <c r="A5507"/>
  <c r="A5505"/>
  <c r="A5504"/>
  <c r="A5503"/>
  <c r="A5502"/>
  <c r="A5501"/>
  <c r="A5500"/>
  <c r="A5499"/>
  <c r="A5498"/>
  <c r="A5497"/>
  <c r="A5496"/>
  <c r="A5495"/>
  <c r="A5494"/>
  <c r="A5493"/>
  <c r="A5492"/>
  <c r="A5491"/>
  <c r="A5490"/>
  <c r="A5489"/>
  <c r="A5488"/>
  <c r="A5487"/>
  <c r="A5486"/>
  <c r="A5485"/>
  <c r="A5484"/>
  <c r="A5483"/>
  <c r="A5482"/>
  <c r="A5481"/>
  <c r="A5479"/>
  <c r="A5478"/>
  <c r="A5477"/>
  <c r="A5476"/>
  <c r="A5475"/>
  <c r="A5474"/>
  <c r="A5473"/>
  <c r="A5472"/>
  <c r="A5451"/>
  <c r="A5424"/>
  <c r="A5423"/>
  <c r="A5422"/>
  <c r="A5421"/>
  <c r="A5420"/>
  <c r="A5419"/>
  <c r="A5418"/>
  <c r="A5417"/>
  <c r="A5416"/>
  <c r="A5415"/>
  <c r="A5414"/>
  <c r="A5413"/>
  <c r="A5412"/>
  <c r="A5411"/>
  <c r="A5410"/>
  <c r="A5409"/>
  <c r="A5408"/>
  <c r="A5407"/>
  <c r="A5406"/>
  <c r="A5405"/>
  <c r="A5404"/>
  <c r="A5403"/>
  <c r="A5402"/>
  <c r="A5401"/>
  <c r="A5400"/>
  <c r="A5398"/>
  <c r="A5397"/>
  <c r="A5396"/>
  <c r="A5395"/>
  <c r="A5394"/>
  <c r="A5393"/>
  <c r="A5392"/>
  <c r="A5391"/>
  <c r="A5390"/>
  <c r="A5389"/>
  <c r="A5388"/>
  <c r="A5387"/>
  <c r="A5386"/>
  <c r="A5385"/>
  <c r="A5384"/>
  <c r="A5383"/>
  <c r="A5382"/>
  <c r="A5381"/>
  <c r="A5380"/>
  <c r="A5379"/>
  <c r="A5378"/>
  <c r="A5377"/>
  <c r="A5376"/>
  <c r="A5375"/>
  <c r="A5374"/>
  <c r="A5373"/>
  <c r="A5372"/>
  <c r="A5371"/>
  <c r="A5370"/>
  <c r="A5369"/>
  <c r="A5368"/>
  <c r="A5367"/>
  <c r="A5366"/>
  <c r="A5364"/>
  <c r="A5363"/>
  <c r="A5362"/>
  <c r="A5361"/>
  <c r="A5360"/>
  <c r="A5359"/>
  <c r="A5358"/>
  <c r="A5357"/>
  <c r="A5356"/>
  <c r="A5355"/>
  <c r="A5354"/>
  <c r="A5353"/>
  <c r="A5352"/>
  <c r="A5351"/>
  <c r="A5350"/>
  <c r="A5349"/>
  <c r="A5348"/>
  <c r="A5347"/>
  <c r="A5346"/>
  <c r="A5345"/>
  <c r="A5344"/>
  <c r="A5343"/>
  <c r="A5342"/>
  <c r="A5341"/>
  <c r="A5340"/>
  <c r="A5339"/>
  <c r="A5338"/>
  <c r="A5337"/>
  <c r="A5336"/>
  <c r="A5335"/>
  <c r="A5334"/>
  <c r="A5333"/>
  <c r="A5332"/>
  <c r="A5330"/>
  <c r="A5329"/>
  <c r="A5328"/>
  <c r="A5327"/>
  <c r="A5326"/>
  <c r="A5325"/>
  <c r="A5324"/>
  <c r="A5323"/>
  <c r="A5322"/>
  <c r="A5321"/>
  <c r="A5320"/>
  <c r="A5319"/>
  <c r="A5318"/>
  <c r="A5317"/>
  <c r="A5316"/>
  <c r="A5315"/>
  <c r="A5314"/>
  <c r="A5313"/>
  <c r="A5312"/>
  <c r="A5311"/>
  <c r="A5310"/>
  <c r="A5309"/>
  <c r="A5308"/>
  <c r="A5307"/>
  <c r="A5306"/>
  <c r="A5305"/>
  <c r="A5304"/>
  <c r="A5303"/>
  <c r="A5302"/>
  <c r="A5301"/>
  <c r="A5300"/>
  <c r="A5299"/>
  <c r="A5298"/>
  <c r="A5296"/>
  <c r="A5295"/>
  <c r="A5294"/>
  <c r="A5293"/>
  <c r="A5292"/>
  <c r="A5291"/>
  <c r="A5290"/>
  <c r="A5289"/>
  <c r="A5288"/>
  <c r="A5287"/>
  <c r="A5286"/>
  <c r="A5285"/>
  <c r="A5284"/>
  <c r="A5283"/>
  <c r="A5282"/>
  <c r="A5281"/>
  <c r="A5280"/>
  <c r="A5279"/>
  <c r="A5278"/>
  <c r="A5277"/>
  <c r="A5276"/>
  <c r="A5275"/>
  <c r="A5274"/>
  <c r="A5273"/>
  <c r="A5272"/>
  <c r="A5271"/>
  <c r="A5270"/>
  <c r="A5269"/>
  <c r="A5268"/>
  <c r="A5267"/>
  <c r="A5266"/>
  <c r="A5265"/>
  <c r="A5264"/>
  <c r="A5262"/>
  <c r="A5261"/>
  <c r="A5260"/>
  <c r="A5259"/>
  <c r="A5258"/>
  <c r="A5257"/>
  <c r="A5256"/>
  <c r="A5255"/>
  <c r="A5254"/>
  <c r="A5253"/>
  <c r="A5252"/>
  <c r="A5251"/>
  <c r="A5250"/>
  <c r="A5249"/>
  <c r="A5248"/>
  <c r="A5247"/>
  <c r="A5246"/>
  <c r="A5245"/>
  <c r="A5244"/>
  <c r="A5243"/>
  <c r="A5242"/>
  <c r="A5241"/>
  <c r="A5240"/>
  <c r="A5239"/>
  <c r="A5238"/>
  <c r="A5237"/>
  <c r="A5236"/>
  <c r="A5235"/>
  <c r="A5234"/>
  <c r="A5233"/>
  <c r="A5232"/>
  <c r="A5231"/>
  <c r="A5230"/>
  <c r="A5228"/>
  <c r="A5227"/>
  <c r="A5226"/>
  <c r="A5225"/>
  <c r="A5224"/>
  <c r="A5223"/>
  <c r="A5222"/>
  <c r="A5221"/>
  <c r="A5220"/>
  <c r="A5219"/>
  <c r="A5218"/>
  <c r="A5217"/>
  <c r="A5216"/>
  <c r="A5215"/>
  <c r="A5214"/>
  <c r="A5213"/>
  <c r="A5212"/>
  <c r="A5211"/>
  <c r="A5210"/>
  <c r="A5209"/>
  <c r="A5208"/>
  <c r="A5207"/>
  <c r="A5206"/>
  <c r="A5205"/>
  <c r="A5204"/>
  <c r="A5203"/>
  <c r="A5202"/>
  <c r="A5201"/>
  <c r="A5200"/>
  <c r="A5199"/>
  <c r="A5198"/>
  <c r="A5197"/>
  <c r="A5196"/>
  <c r="A5194"/>
  <c r="A5193"/>
  <c r="A5192"/>
  <c r="A5191"/>
  <c r="A5190"/>
  <c r="A5189"/>
  <c r="A5188"/>
  <c r="A5187"/>
  <c r="A5186"/>
  <c r="A5185"/>
  <c r="A5184"/>
  <c r="A5183"/>
  <c r="A5182"/>
  <c r="A5181"/>
  <c r="A5180"/>
  <c r="A5179"/>
  <c r="A5178"/>
  <c r="A5177"/>
  <c r="A5176"/>
  <c r="A5175"/>
  <c r="A5174"/>
  <c r="A5173"/>
  <c r="A5172"/>
  <c r="A5171"/>
  <c r="A5170"/>
  <c r="A5169"/>
  <c r="A5168"/>
  <c r="A5167"/>
  <c r="A5166"/>
  <c r="A5165"/>
  <c r="A5164"/>
  <c r="A5163"/>
  <c r="A5162"/>
  <c r="A5160"/>
  <c r="A5159"/>
  <c r="A5158"/>
  <c r="A5157"/>
  <c r="A5156"/>
  <c r="A5155"/>
  <c r="A5154"/>
  <c r="A5153"/>
  <c r="A5152"/>
  <c r="A5151"/>
  <c r="A5150"/>
  <c r="A5149"/>
  <c r="A5148"/>
  <c r="A5147"/>
  <c r="A5146"/>
  <c r="A5145"/>
  <c r="A5144"/>
  <c r="A5143"/>
  <c r="A5142"/>
  <c r="A5141"/>
  <c r="A5140"/>
  <c r="A5139"/>
  <c r="A5138"/>
  <c r="A5137"/>
  <c r="A5136"/>
  <c r="A5135"/>
  <c r="A5134"/>
  <c r="A5133"/>
  <c r="A5132"/>
  <c r="A5131"/>
  <c r="A5130"/>
  <c r="A5129"/>
  <c r="A5128"/>
  <c r="A5126"/>
  <c r="A5125"/>
  <c r="A5124"/>
  <c r="A5123"/>
  <c r="A5122"/>
  <c r="A5121"/>
  <c r="A5120"/>
  <c r="A5119"/>
  <c r="A5118"/>
  <c r="A5117"/>
  <c r="A5116"/>
  <c r="A5115"/>
  <c r="A5114"/>
  <c r="A5113"/>
  <c r="A5112"/>
  <c r="A5111"/>
  <c r="A5110"/>
  <c r="A5109"/>
  <c r="A5108"/>
  <c r="A5107"/>
  <c r="A5106"/>
  <c r="A5105"/>
  <c r="A5104"/>
  <c r="A5103"/>
  <c r="A5102"/>
  <c r="A5101"/>
  <c r="A5100"/>
  <c r="A5099"/>
  <c r="A5098"/>
  <c r="A5097"/>
  <c r="A5096"/>
  <c r="A5095"/>
  <c r="A5094"/>
  <c r="A5092"/>
  <c r="A5091"/>
  <c r="A5090"/>
  <c r="A5089"/>
  <c r="A5088"/>
  <c r="A5087"/>
  <c r="A5086"/>
  <c r="A5085"/>
  <c r="A5084"/>
  <c r="A5083"/>
  <c r="A5082"/>
  <c r="A5081"/>
  <c r="A5080"/>
  <c r="A5079"/>
  <c r="A5078"/>
  <c r="A5077"/>
  <c r="A5076"/>
  <c r="A5075"/>
  <c r="A5074"/>
  <c r="A5073"/>
  <c r="A5072"/>
  <c r="A5071"/>
  <c r="A5070"/>
  <c r="A5069"/>
  <c r="A5068"/>
  <c r="A5067"/>
  <c r="A5066"/>
  <c r="A5065"/>
  <c r="A5064"/>
  <c r="A5063"/>
  <c r="A5062"/>
  <c r="A5061"/>
  <c r="A5060"/>
  <c r="A5058"/>
  <c r="A5057"/>
  <c r="A5056"/>
  <c r="A5055"/>
  <c r="A5054"/>
  <c r="A5053"/>
  <c r="A5052"/>
  <c r="A5051"/>
  <c r="A5050"/>
  <c r="A5049"/>
  <c r="A5048"/>
  <c r="A5047"/>
  <c r="A5046"/>
  <c r="A5045"/>
  <c r="A5044"/>
  <c r="A5043"/>
  <c r="A5042"/>
  <c r="A5041"/>
  <c r="A5040"/>
  <c r="A5039"/>
  <c r="A5038"/>
  <c r="A5037"/>
  <c r="A5036"/>
  <c r="A5035"/>
  <c r="A5034"/>
  <c r="A5033"/>
  <c r="A5032"/>
  <c r="A5031"/>
  <c r="A5030"/>
  <c r="A5029"/>
  <c r="A5028"/>
  <c r="A5027"/>
  <c r="A5026"/>
  <c r="A5024"/>
  <c r="A5023"/>
  <c r="A5022"/>
  <c r="A5021"/>
  <c r="A5020"/>
  <c r="A5019"/>
  <c r="A5018"/>
  <c r="A5017"/>
  <c r="A4979"/>
  <c r="A4978"/>
  <c r="A4977"/>
  <c r="A4976"/>
  <c r="A4975"/>
  <c r="A4974"/>
  <c r="A4973"/>
  <c r="A4972"/>
  <c r="A4971"/>
  <c r="A4970"/>
  <c r="A4969"/>
  <c r="A4968"/>
  <c r="A4967"/>
  <c r="A4966"/>
  <c r="A4965"/>
  <c r="A4963"/>
  <c r="A4962"/>
  <c r="A4961"/>
  <c r="A4960"/>
  <c r="A4959"/>
  <c r="A4958"/>
  <c r="A4957"/>
  <c r="A4956"/>
  <c r="A4955"/>
  <c r="A4954"/>
  <c r="A4952"/>
  <c r="A4951"/>
  <c r="A4950"/>
  <c r="A4949"/>
  <c r="A4948"/>
  <c r="A4947"/>
  <c r="A4946"/>
  <c r="A4945"/>
  <c r="A4944"/>
  <c r="A4943"/>
  <c r="A4942"/>
  <c r="A4941"/>
  <c r="A4940"/>
  <c r="A4939"/>
  <c r="A4938"/>
  <c r="A4937"/>
  <c r="A4936"/>
  <c r="A4935"/>
  <c r="A4934"/>
  <c r="A4933"/>
  <c r="A4932"/>
  <c r="A4931"/>
  <c r="A4930"/>
  <c r="A4929"/>
  <c r="A4928"/>
  <c r="A4927"/>
  <c r="A4926"/>
  <c r="A4925"/>
  <c r="A4924"/>
  <c r="A4923"/>
  <c r="A4922"/>
  <c r="A4921"/>
  <c r="A4920"/>
  <c r="A4919"/>
  <c r="A4918"/>
  <c r="A4917"/>
  <c r="A4916"/>
  <c r="A4914"/>
  <c r="A4913"/>
  <c r="A4912"/>
  <c r="A4911"/>
  <c r="A4910"/>
  <c r="A4909"/>
  <c r="A4908"/>
  <c r="A4907"/>
  <c r="A4906"/>
  <c r="A4905"/>
  <c r="A4904"/>
  <c r="A4903"/>
  <c r="A4902"/>
  <c r="A4901"/>
  <c r="A4900"/>
  <c r="A4899"/>
  <c r="A4898"/>
  <c r="A4897"/>
  <c r="A4896"/>
  <c r="A4895"/>
  <c r="A4894"/>
  <c r="A4893"/>
  <c r="A4892"/>
  <c r="A4891"/>
  <c r="A4890"/>
  <c r="A4889"/>
  <c r="A4887"/>
  <c r="A4886"/>
  <c r="A4885"/>
  <c r="A4884"/>
  <c r="A4883"/>
  <c r="A4882"/>
  <c r="A4881"/>
  <c r="A4880"/>
  <c r="A4879"/>
  <c r="A4878"/>
  <c r="A4877"/>
  <c r="A4876"/>
  <c r="A4875"/>
  <c r="A4874"/>
  <c r="A4873"/>
  <c r="A4872"/>
  <c r="A4871"/>
  <c r="A4870"/>
  <c r="A4869"/>
  <c r="A4868"/>
  <c r="A4867"/>
  <c r="A4866"/>
  <c r="A4864"/>
  <c r="A4863"/>
  <c r="A4862"/>
  <c r="A4861"/>
  <c r="A4860"/>
  <c r="A4859"/>
  <c r="A4858"/>
  <c r="A4857"/>
  <c r="A4856"/>
  <c r="A4854"/>
  <c r="A4853"/>
  <c r="A4852"/>
  <c r="A4851"/>
  <c r="A4850"/>
  <c r="A4849"/>
  <c r="A4847"/>
  <c r="A4846"/>
  <c r="A4845"/>
  <c r="A4844"/>
  <c r="A4843"/>
  <c r="A4842"/>
  <c r="A4841"/>
  <c r="A4840"/>
  <c r="A4839"/>
  <c r="A4838"/>
  <c r="A4837"/>
  <c r="A4836"/>
  <c r="A4835"/>
  <c r="A4834"/>
  <c r="A4833"/>
  <c r="A4832"/>
  <c r="A4831"/>
  <c r="A4830"/>
  <c r="A4829"/>
  <c r="A4828"/>
  <c r="A4826"/>
  <c r="A4825"/>
  <c r="A4824"/>
  <c r="A4823"/>
  <c r="A4822"/>
  <c r="A4821"/>
  <c r="A4819"/>
  <c r="A4818"/>
  <c r="A4817"/>
  <c r="A4815"/>
  <c r="A4814"/>
  <c r="A4813"/>
  <c r="A4812"/>
  <c r="A4811"/>
  <c r="A4810"/>
  <c r="A4809"/>
  <c r="A4808"/>
  <c r="A4807"/>
  <c r="A4806"/>
  <c r="A4805"/>
  <c r="A4804"/>
  <c r="A4802"/>
  <c r="A4801"/>
  <c r="A4800"/>
  <c r="A4799"/>
  <c r="A4798"/>
  <c r="A4797"/>
  <c r="A4796"/>
  <c r="A4795"/>
  <c r="A4793"/>
  <c r="A4792"/>
  <c r="A4791"/>
  <c r="A4790"/>
  <c r="A4789"/>
  <c r="A4788"/>
  <c r="A4787"/>
  <c r="A4786"/>
  <c r="A4785"/>
  <c r="A4784"/>
  <c r="A4783"/>
  <c r="A4782"/>
  <c r="A4781"/>
  <c r="A4780"/>
  <c r="A4779"/>
  <c r="A4778"/>
  <c r="A4777"/>
  <c r="A4776"/>
  <c r="A4775"/>
  <c r="A4774"/>
  <c r="A4772"/>
  <c r="A4771"/>
  <c r="A4770"/>
  <c r="A4769"/>
  <c r="A4768"/>
  <c r="A4767"/>
  <c r="A4766"/>
  <c r="A4765"/>
  <c r="A4764"/>
  <c r="A4763"/>
  <c r="A4762"/>
  <c r="A4761"/>
  <c r="A4760"/>
  <c r="A4759"/>
  <c r="A4758"/>
  <c r="A4757"/>
  <c r="A4756"/>
  <c r="A4755"/>
  <c r="A4754"/>
  <c r="A4753"/>
  <c r="A4752"/>
  <c r="A4750"/>
  <c r="A4749"/>
  <c r="A4748"/>
  <c r="A4747"/>
  <c r="A4745"/>
  <c r="A4744"/>
  <c r="A4743"/>
  <c r="A4742"/>
  <c r="A4741"/>
  <c r="A4740"/>
  <c r="A4739"/>
  <c r="A4738"/>
  <c r="A4736"/>
  <c r="A4735"/>
  <c r="A4734"/>
  <c r="A4733"/>
  <c r="A4732"/>
  <c r="A4731"/>
  <c r="A4500"/>
  <c r="A4494"/>
  <c r="A4400"/>
  <c r="A4366"/>
  <c r="A4332"/>
  <c r="A4298"/>
  <c r="A4273"/>
  <c r="A4264"/>
  <c r="A4230"/>
  <c r="A4196"/>
  <c r="A4162"/>
  <c r="A4128"/>
  <c r="A4094"/>
  <c r="A4060"/>
  <c r="A4026"/>
  <c r="A3992"/>
  <c r="A3958"/>
  <c r="A3924"/>
  <c r="A3890"/>
  <c r="A3856"/>
  <c r="A3829"/>
  <c r="A3828"/>
  <c r="A3827"/>
  <c r="A3826"/>
  <c r="A3825"/>
  <c r="A3824"/>
  <c r="A3823"/>
  <c r="A3822"/>
  <c r="A3821"/>
  <c r="A3820"/>
  <c r="A3819"/>
  <c r="A3818"/>
  <c r="A3817"/>
  <c r="A3816"/>
  <c r="A3815"/>
  <c r="A3813"/>
  <c r="A3812"/>
  <c r="A3811"/>
  <c r="A3810"/>
  <c r="A3809"/>
  <c r="A3808"/>
  <c r="A3807"/>
  <c r="A3806"/>
  <c r="A3805"/>
  <c r="A3804"/>
  <c r="A3802"/>
  <c r="A3801"/>
  <c r="A3800"/>
  <c r="A3799"/>
  <c r="A3798"/>
  <c r="A3797"/>
  <c r="A3796"/>
  <c r="A3795"/>
  <c r="A3794"/>
  <c r="A3793"/>
  <c r="A3792"/>
  <c r="A3791"/>
  <c r="A3790"/>
  <c r="A3789"/>
  <c r="A3788"/>
  <c r="A3787"/>
  <c r="A3786"/>
  <c r="A3785"/>
  <c r="A3784"/>
  <c r="A3783"/>
  <c r="A3782"/>
  <c r="A3781"/>
  <c r="A3780"/>
  <c r="A3779"/>
  <c r="A3778"/>
  <c r="A3777"/>
  <c r="A3776"/>
  <c r="A3775"/>
  <c r="A3774"/>
  <c r="A3773"/>
  <c r="A3772"/>
  <c r="A3771"/>
  <c r="A3770"/>
  <c r="A3769"/>
  <c r="A3768"/>
  <c r="A3767"/>
  <c r="A3766"/>
  <c r="A3764"/>
  <c r="A3763"/>
  <c r="A3762"/>
  <c r="A3761"/>
  <c r="A3760"/>
  <c r="A3759"/>
  <c r="A3758"/>
  <c r="A3757"/>
  <c r="A3756"/>
  <c r="A3755"/>
  <c r="A3754"/>
  <c r="A3753"/>
  <c r="A3752"/>
  <c r="A3751"/>
  <c r="A3750"/>
  <c r="A3749"/>
  <c r="A3748"/>
  <c r="A3747"/>
  <c r="A3746"/>
  <c r="A3745"/>
  <c r="A3744"/>
  <c r="A3743"/>
  <c r="A3742"/>
  <c r="A3741"/>
  <c r="A3740"/>
  <c r="A3739"/>
  <c r="A3737"/>
  <c r="A3736"/>
  <c r="A3735"/>
  <c r="A3734"/>
  <c r="A3733"/>
  <c r="A3732"/>
  <c r="A3731"/>
  <c r="A3730"/>
  <c r="A3729"/>
  <c r="A3728"/>
  <c r="A3727"/>
  <c r="A3726"/>
  <c r="A3725"/>
  <c r="A3724"/>
  <c r="A3723"/>
  <c r="A3722"/>
  <c r="A3721"/>
  <c r="A3720"/>
  <c r="A3719"/>
  <c r="A3718"/>
  <c r="A3717"/>
  <c r="A3716"/>
  <c r="A3714"/>
  <c r="A3713"/>
  <c r="A3712"/>
  <c r="A3711"/>
  <c r="A3710"/>
  <c r="A3709"/>
  <c r="A3708"/>
  <c r="A3707"/>
  <c r="A3706"/>
  <c r="A3704"/>
  <c r="A3703"/>
  <c r="A3702"/>
  <c r="A3701"/>
  <c r="A3700"/>
  <c r="A3699"/>
  <c r="A3697"/>
  <c r="A3696"/>
  <c r="A3695"/>
  <c r="A3694"/>
  <c r="A3693"/>
  <c r="A3692"/>
  <c r="A3691"/>
  <c r="A3690"/>
  <c r="A3689"/>
  <c r="A3688"/>
  <c r="A3687"/>
  <c r="A3686"/>
  <c r="A3685"/>
  <c r="A3684"/>
  <c r="A3683"/>
  <c r="A3682"/>
  <c r="A3681"/>
  <c r="A3680"/>
  <c r="A3679"/>
  <c r="A3678"/>
  <c r="A3676"/>
  <c r="A3675"/>
  <c r="A3674"/>
  <c r="A3673"/>
  <c r="A3672"/>
  <c r="A3671"/>
  <c r="A3669"/>
  <c r="A3668"/>
  <c r="A3667"/>
  <c r="A3665"/>
  <c r="A3664"/>
  <c r="A3663"/>
  <c r="A3662"/>
  <c r="A3661"/>
  <c r="A3660"/>
  <c r="A3659"/>
  <c r="A3658"/>
  <c r="A3657"/>
  <c r="A3656"/>
  <c r="A3655"/>
  <c r="A3654"/>
  <c r="A3652"/>
  <c r="A3651"/>
  <c r="A3650"/>
  <c r="A3649"/>
  <c r="A3648"/>
  <c r="A3647"/>
  <c r="A3646"/>
  <c r="A3645"/>
  <c r="A3643"/>
  <c r="A3642"/>
  <c r="A3641"/>
  <c r="A3640"/>
  <c r="A3639"/>
  <c r="A3638"/>
  <c r="A3637"/>
  <c r="A3636"/>
  <c r="A3635"/>
  <c r="A3634"/>
  <c r="A3633"/>
  <c r="A3632"/>
  <c r="A3631"/>
  <c r="A3630"/>
  <c r="A3629"/>
  <c r="A3628"/>
  <c r="A3627"/>
  <c r="A3626"/>
  <c r="A3625"/>
  <c r="A3624"/>
  <c r="A3622"/>
  <c r="A3621"/>
  <c r="A3620"/>
  <c r="A3619"/>
  <c r="A3618"/>
  <c r="A3617"/>
  <c r="A3616"/>
  <c r="A3615"/>
  <c r="A3614"/>
  <c r="A3613"/>
  <c r="A3612"/>
  <c r="A3611"/>
  <c r="A3610"/>
  <c r="A3609"/>
  <c r="A3608"/>
  <c r="A3607"/>
  <c r="A3606"/>
  <c r="A3605"/>
  <c r="A3604"/>
  <c r="A3603"/>
  <c r="A3602"/>
  <c r="A3600"/>
  <c r="A3599"/>
  <c r="A3598"/>
  <c r="A3597"/>
  <c r="A3595"/>
  <c r="A3594"/>
  <c r="A3593"/>
  <c r="A3592"/>
  <c r="A3591"/>
  <c r="A3590"/>
  <c r="A3589"/>
  <c r="A3588"/>
  <c r="A3586"/>
  <c r="A3585"/>
  <c r="A3584"/>
  <c r="A3583"/>
  <c r="A3582"/>
  <c r="A3581"/>
  <c r="A3353"/>
  <c r="A3347"/>
  <c r="A3103"/>
  <c r="A3097"/>
  <c r="A3079"/>
  <c r="A3078"/>
  <c r="A3077"/>
  <c r="A3076"/>
  <c r="A3075"/>
  <c r="A3074"/>
  <c r="A3073"/>
  <c r="A3072"/>
  <c r="A3071"/>
  <c r="A3070"/>
  <c r="A3069"/>
  <c r="A3068"/>
  <c r="A3067"/>
  <c r="A3066"/>
  <c r="A3065"/>
  <c r="A3063"/>
  <c r="A3062"/>
  <c r="A3061"/>
  <c r="A3060"/>
  <c r="A3059"/>
  <c r="A3058"/>
  <c r="A3057"/>
  <c r="A3056"/>
  <c r="A3055"/>
  <c r="A3054"/>
  <c r="A3052"/>
  <c r="A3051"/>
  <c r="A3050"/>
  <c r="A3049"/>
  <c r="A3048"/>
  <c r="A3047"/>
  <c r="A3046"/>
  <c r="A3045"/>
  <c r="A3044"/>
  <c r="A3043"/>
  <c r="A3042"/>
  <c r="A3041"/>
  <c r="A3040"/>
  <c r="A3039"/>
  <c r="A3038"/>
  <c r="A3037"/>
  <c r="A3036"/>
  <c r="A3035"/>
  <c r="A3034"/>
  <c r="A3033"/>
  <c r="A3032"/>
  <c r="A3031"/>
  <c r="A3030"/>
  <c r="A3029"/>
  <c r="A3028"/>
  <c r="A3027"/>
  <c r="A3026"/>
  <c r="A3025"/>
  <c r="A3024"/>
  <c r="A3023"/>
  <c r="A3022"/>
  <c r="A3021"/>
  <c r="A3020"/>
  <c r="A3019"/>
  <c r="A3018"/>
  <c r="A3017"/>
  <c r="A3016"/>
  <c r="A3014"/>
  <c r="A3013"/>
  <c r="A3012"/>
  <c r="A3011"/>
  <c r="A3010"/>
  <c r="A3009"/>
  <c r="A3008"/>
  <c r="A3007"/>
  <c r="A3006"/>
  <c r="A3005"/>
  <c r="A3004"/>
  <c r="A3003"/>
  <c r="A3002"/>
  <c r="A3001"/>
  <c r="A3000"/>
  <c r="A2999"/>
  <c r="A2998"/>
  <c r="A2997"/>
  <c r="A2996"/>
  <c r="A2995"/>
  <c r="A2994"/>
  <c r="A2993"/>
  <c r="A2992"/>
  <c r="A2991"/>
  <c r="A2990"/>
  <c r="A2989"/>
  <c r="A2987"/>
  <c r="A2986"/>
  <c r="A2985"/>
  <c r="A2984"/>
  <c r="A2983"/>
  <c r="A2982"/>
  <c r="A2981"/>
  <c r="A2980"/>
  <c r="A2979"/>
  <c r="A2978"/>
  <c r="A2977"/>
  <c r="A2976"/>
  <c r="A2975"/>
  <c r="A2974"/>
  <c r="A2973"/>
  <c r="A2972"/>
  <c r="A2971"/>
  <c r="A2970"/>
  <c r="A2969"/>
  <c r="A2968"/>
  <c r="A2967"/>
  <c r="A2966"/>
  <c r="A2964"/>
  <c r="A2963"/>
  <c r="A2962"/>
  <c r="A2961"/>
  <c r="A2960"/>
  <c r="A2959"/>
  <c r="A2958"/>
  <c r="A2957"/>
  <c r="A2956"/>
  <c r="A2954"/>
  <c r="A2953"/>
  <c r="A2952"/>
  <c r="A2951"/>
  <c r="A2950"/>
  <c r="A2949"/>
  <c r="A2947"/>
  <c r="A2946"/>
  <c r="A2945"/>
  <c r="A2944"/>
  <c r="A2943"/>
  <c r="A2942"/>
  <c r="A2941"/>
  <c r="A2940"/>
  <c r="A2939"/>
  <c r="A2938"/>
  <c r="A2937"/>
  <c r="A2936"/>
  <c r="A2935"/>
  <c r="A2934"/>
  <c r="A2933"/>
  <c r="A2932"/>
  <c r="A2931"/>
  <c r="A2930"/>
  <c r="A2929"/>
  <c r="A2928"/>
  <c r="A2926"/>
  <c r="A2925"/>
  <c r="A2924"/>
  <c r="A2923"/>
  <c r="A2922"/>
  <c r="A2921"/>
  <c r="A2919"/>
  <c r="A2918"/>
  <c r="A2917"/>
  <c r="A2915"/>
  <c r="A2914"/>
  <c r="A2913"/>
  <c r="A2912"/>
  <c r="A2911"/>
  <c r="A2910"/>
  <c r="A2909"/>
  <c r="A2908"/>
  <c r="A2907"/>
  <c r="A2906"/>
  <c r="A2905"/>
  <c r="A2904"/>
  <c r="A2902"/>
  <c r="A2901"/>
  <c r="A2900"/>
  <c r="A2899"/>
  <c r="A2898"/>
  <c r="A2897"/>
  <c r="A2896"/>
  <c r="A2895"/>
  <c r="A2893"/>
  <c r="A2892"/>
  <c r="A2891"/>
  <c r="A2890"/>
  <c r="A2889"/>
  <c r="A2888"/>
  <c r="A2887"/>
  <c r="A2886"/>
  <c r="A2885"/>
  <c r="A2884"/>
  <c r="A2883"/>
  <c r="A2882"/>
  <c r="A2881"/>
  <c r="A2880"/>
  <c r="A2879"/>
  <c r="A2878"/>
  <c r="A2877"/>
  <c r="A2876"/>
  <c r="A2875"/>
  <c r="A2874"/>
  <c r="A2872"/>
  <c r="A2871"/>
  <c r="A2870"/>
  <c r="A2869"/>
  <c r="A2868"/>
  <c r="A2867"/>
  <c r="A2866"/>
  <c r="A2865"/>
  <c r="A2864"/>
  <c r="A2863"/>
  <c r="A2862"/>
  <c r="A2861"/>
  <c r="A2860"/>
  <c r="A2859"/>
  <c r="A2858"/>
  <c r="A2857"/>
  <c r="A2856"/>
  <c r="A2855"/>
  <c r="A2854"/>
  <c r="A2853"/>
  <c r="A2852"/>
  <c r="A2850"/>
  <c r="A2849"/>
  <c r="A2848"/>
  <c r="A2847"/>
  <c r="A2845"/>
  <c r="A2844"/>
  <c r="A2843"/>
  <c r="A2842"/>
  <c r="A2841"/>
  <c r="A2840"/>
  <c r="A2839"/>
  <c r="A2838"/>
  <c r="A2836"/>
  <c r="A2835"/>
  <c r="A2834"/>
  <c r="A2833"/>
  <c r="A2832"/>
  <c r="A2831"/>
  <c r="A2603"/>
  <c r="A2597"/>
  <c r="A2353"/>
  <c r="A2347"/>
  <c r="A2103"/>
  <c r="A2097"/>
  <c r="A2079"/>
  <c r="A2078"/>
  <c r="A2077"/>
  <c r="A2076"/>
  <c r="A2075"/>
  <c r="A2074"/>
  <c r="A2073"/>
  <c r="A2072"/>
  <c r="A2071"/>
  <c r="A2070"/>
  <c r="A2069"/>
  <c r="A2068"/>
  <c r="A2067"/>
  <c r="A2066"/>
  <c r="A2065"/>
  <c r="A2063"/>
  <c r="A2062"/>
  <c r="A2061"/>
  <c r="A2060"/>
  <c r="A2059"/>
  <c r="A2058"/>
  <c r="A2057"/>
  <c r="A2056"/>
  <c r="A2055"/>
  <c r="A2054"/>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4"/>
  <c r="A2013"/>
  <c r="A2012"/>
  <c r="A2011"/>
  <c r="A2010"/>
  <c r="A2009"/>
  <c r="A2008"/>
  <c r="A2007"/>
  <c r="A2006"/>
  <c r="A2005"/>
  <c r="A2004"/>
  <c r="A2003"/>
  <c r="A2002"/>
  <c r="A2001"/>
  <c r="A2000"/>
  <c r="A1999"/>
  <c r="A1998"/>
  <c r="A1997"/>
  <c r="A1996"/>
  <c r="A1995"/>
  <c r="A1994"/>
  <c r="A1993"/>
  <c r="A1992"/>
  <c r="A1991"/>
  <c r="A1990"/>
  <c r="A1989"/>
  <c r="A1987"/>
  <c r="A1986"/>
  <c r="A1985"/>
  <c r="A1984"/>
  <c r="A1983"/>
  <c r="A1982"/>
  <c r="A1981"/>
  <c r="A1980"/>
  <c r="A1979"/>
  <c r="A1978"/>
  <c r="A1977"/>
  <c r="A1976"/>
  <c r="A1975"/>
  <c r="A1974"/>
  <c r="A1973"/>
  <c r="A1972"/>
  <c r="A1971"/>
  <c r="A1970"/>
  <c r="A1969"/>
  <c r="A1968"/>
  <c r="A1967"/>
  <c r="A1966"/>
  <c r="A1964"/>
  <c r="A1963"/>
  <c r="A1962"/>
  <c r="A1961"/>
  <c r="A1960"/>
  <c r="A1959"/>
  <c r="A1958"/>
  <c r="A1957"/>
  <c r="A1956"/>
  <c r="A1954"/>
  <c r="A1953"/>
  <c r="A1952"/>
  <c r="A1951"/>
  <c r="A1950"/>
  <c r="A1949"/>
  <c r="A1947"/>
  <c r="A1946"/>
  <c r="A1945"/>
  <c r="A1944"/>
  <c r="A1943"/>
  <c r="A1942"/>
  <c r="A1941"/>
  <c r="A1940"/>
  <c r="A1939"/>
  <c r="A1938"/>
  <c r="A1937"/>
  <c r="A1936"/>
  <c r="A1935"/>
  <c r="A1934"/>
  <c r="A1933"/>
  <c r="A1932"/>
  <c r="A1931"/>
  <c r="A1930"/>
  <c r="A1929"/>
  <c r="A1928"/>
  <c r="A1926"/>
  <c r="A1925"/>
  <c r="A1924"/>
  <c r="A1923"/>
  <c r="A1922"/>
  <c r="A1921"/>
  <c r="A1919"/>
  <c r="A1918"/>
  <c r="A1917"/>
  <c r="A1915"/>
  <c r="A1914"/>
  <c r="A1913"/>
  <c r="A1912"/>
  <c r="A1911"/>
  <c r="A1910"/>
  <c r="A1909"/>
  <c r="A1908"/>
  <c r="A1907"/>
  <c r="A1906"/>
  <c r="A1905"/>
  <c r="A1904"/>
  <c r="A1902"/>
  <c r="A1901"/>
  <c r="A1900"/>
  <c r="A1899"/>
  <c r="A1898"/>
  <c r="A1897"/>
  <c r="A1896"/>
  <c r="A1895"/>
  <c r="A1893"/>
  <c r="A1892"/>
  <c r="A1891"/>
  <c r="A1890"/>
  <c r="A1889"/>
  <c r="A1888"/>
  <c r="A1887"/>
  <c r="A1886"/>
  <c r="A1885"/>
  <c r="A1884"/>
  <c r="A1883"/>
  <c r="A1882"/>
  <c r="A1881"/>
  <c r="A1880"/>
  <c r="A1879"/>
  <c r="A1878"/>
  <c r="A1877"/>
  <c r="A1876"/>
  <c r="A1875"/>
  <c r="A1874"/>
  <c r="A1872"/>
  <c r="A1871"/>
  <c r="A1870"/>
  <c r="A1869"/>
  <c r="A1868"/>
  <c r="A1867"/>
  <c r="A1866"/>
  <c r="A1865"/>
  <c r="A1864"/>
  <c r="A1863"/>
  <c r="A1862"/>
  <c r="A1861"/>
  <c r="A1860"/>
  <c r="A1859"/>
  <c r="A1858"/>
  <c r="A1857"/>
  <c r="A1856"/>
  <c r="A1855"/>
  <c r="A1854"/>
  <c r="A1853"/>
  <c r="A1852"/>
  <c r="A1850"/>
  <c r="A1849"/>
  <c r="A1848"/>
  <c r="A1847"/>
  <c r="A1845"/>
  <c r="A1844"/>
  <c r="A1843"/>
  <c r="A1842"/>
  <c r="A1841"/>
  <c r="A1840"/>
  <c r="A1839"/>
  <c r="A1838"/>
  <c r="A1836"/>
  <c r="A1835"/>
  <c r="A1834"/>
  <c r="A1833"/>
  <c r="A1832"/>
  <c r="A1831"/>
  <c r="A1829"/>
  <c r="A1828"/>
  <c r="A1827"/>
  <c r="A1826"/>
  <c r="A1825"/>
  <c r="A1824"/>
  <c r="A1823"/>
  <c r="A1822"/>
  <c r="A1821"/>
  <c r="A1820"/>
  <c r="A1819"/>
  <c r="A1818"/>
  <c r="A1817"/>
  <c r="A1816"/>
  <c r="A1815"/>
  <c r="A1813"/>
  <c r="A1812"/>
  <c r="A1811"/>
  <c r="A1810"/>
  <c r="A1809"/>
  <c r="A1808"/>
  <c r="A1807"/>
  <c r="A1806"/>
  <c r="A1805"/>
  <c r="A1804"/>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4"/>
  <c r="A1763"/>
  <c r="A1762"/>
  <c r="A1761"/>
  <c r="A1760"/>
  <c r="A1759"/>
  <c r="A1758"/>
  <c r="A1757"/>
  <c r="A1756"/>
  <c r="A1755"/>
  <c r="A1754"/>
  <c r="A1753"/>
  <c r="A1752"/>
  <c r="A1751"/>
  <c r="A1750"/>
  <c r="A1749"/>
  <c r="A1748"/>
  <c r="A1747"/>
  <c r="A1746"/>
  <c r="A1745"/>
  <c r="A1744"/>
  <c r="A1743"/>
  <c r="A1742"/>
  <c r="A1741"/>
  <c r="A1740"/>
  <c r="A1739"/>
  <c r="A1737"/>
  <c r="A1736"/>
  <c r="A1735"/>
  <c r="A1734"/>
  <c r="A1733"/>
  <c r="A1732"/>
  <c r="A1731"/>
  <c r="A1730"/>
  <c r="A1729"/>
  <c r="A1728"/>
  <c r="A1727"/>
  <c r="A1726"/>
  <c r="A1725"/>
  <c r="A1724"/>
  <c r="A1723"/>
  <c r="A1722"/>
  <c r="A1721"/>
  <c r="A1720"/>
  <c r="A1719"/>
  <c r="A1718"/>
  <c r="A1717"/>
  <c r="A1716"/>
  <c r="A1714"/>
  <c r="A1713"/>
  <c r="A1712"/>
  <c r="A1711"/>
  <c r="A1710"/>
  <c r="A1709"/>
  <c r="A1708"/>
  <c r="A1707"/>
  <c r="A1706"/>
  <c r="A1704"/>
  <c r="A1703"/>
  <c r="A1702"/>
  <c r="A1701"/>
  <c r="A1700"/>
  <c r="A1699"/>
  <c r="A1697"/>
  <c r="A1696"/>
  <c r="A1695"/>
  <c r="A1694"/>
  <c r="A1693"/>
  <c r="A1692"/>
  <c r="A1691"/>
  <c r="A1690"/>
  <c r="A1689"/>
  <c r="A1688"/>
  <c r="A1687"/>
  <c r="A1686"/>
  <c r="A1685"/>
  <c r="A1684"/>
  <c r="A1683"/>
  <c r="A1682"/>
  <c r="A1681"/>
  <c r="A1680"/>
  <c r="A1679"/>
  <c r="A1678"/>
  <c r="A1676"/>
  <c r="A1675"/>
  <c r="A1674"/>
  <c r="A1673"/>
  <c r="A1672"/>
  <c r="A1671"/>
  <c r="A1669"/>
  <c r="A1668"/>
  <c r="A1667"/>
  <c r="A1665"/>
  <c r="A1664"/>
  <c r="A1663"/>
  <c r="A1662"/>
  <c r="A1661"/>
  <c r="A1660"/>
  <c r="A1659"/>
  <c r="A1658"/>
  <c r="A1657"/>
  <c r="A1656"/>
  <c r="A1655"/>
  <c r="A1654"/>
  <c r="A1652"/>
  <c r="A1651"/>
  <c r="A1650"/>
  <c r="A1649"/>
  <c r="A1648"/>
  <c r="A1647"/>
  <c r="A1646"/>
  <c r="A1645"/>
  <c r="A1643"/>
  <c r="A1642"/>
  <c r="A1641"/>
  <c r="A1640"/>
  <c r="A1639"/>
  <c r="A1638"/>
  <c r="A1637"/>
  <c r="A1636"/>
  <c r="A1635"/>
  <c r="A1634"/>
  <c r="A1633"/>
  <c r="A1632"/>
  <c r="A1631"/>
  <c r="A1630"/>
  <c r="A1629"/>
  <c r="A1628"/>
  <c r="A1627"/>
  <c r="A1626"/>
  <c r="A1625"/>
  <c r="A1624"/>
  <c r="A1622"/>
  <c r="A1621"/>
  <c r="A1620"/>
  <c r="A1619"/>
  <c r="A1618"/>
  <c r="A1617"/>
  <c r="A1616"/>
  <c r="A1615"/>
  <c r="A1614"/>
  <c r="A1613"/>
  <c r="A1612"/>
  <c r="A1611"/>
  <c r="A1610"/>
  <c r="A1609"/>
  <c r="A1608"/>
  <c r="A1607"/>
  <c r="A1606"/>
  <c r="A1605"/>
  <c r="A1604"/>
  <c r="A1603"/>
  <c r="A1602"/>
  <c r="A1600"/>
  <c r="A1599"/>
  <c r="A1598"/>
  <c r="A1597"/>
  <c r="A1595"/>
  <c r="A1594"/>
  <c r="A1593"/>
  <c r="A1592"/>
  <c r="A1591"/>
  <c r="A1590"/>
  <c r="A1589"/>
  <c r="A1588"/>
  <c r="A1586"/>
  <c r="A1585"/>
  <c r="A1584"/>
  <c r="A1583"/>
  <c r="A1582"/>
  <c r="A1581"/>
  <c r="A1353"/>
  <c r="A1347"/>
  <c r="A1064"/>
  <c r="A1058"/>
  <c r="A1040"/>
  <c r="A1039"/>
  <c r="A1037"/>
  <c r="A1036"/>
  <c r="A1035"/>
  <c r="A1034"/>
  <c r="A1033"/>
  <c r="A1032"/>
  <c r="A1031"/>
  <c r="A1030"/>
  <c r="A1029"/>
  <c r="A1028"/>
  <c r="A1027"/>
  <c r="A1026"/>
  <c r="A1025"/>
  <c r="A1024"/>
  <c r="A1023"/>
  <c r="A1022"/>
  <c r="A1021"/>
  <c r="A1020"/>
  <c r="A1019"/>
  <c r="A1018"/>
  <c r="A1017"/>
  <c r="A1016"/>
  <c r="A1014"/>
  <c r="A1013"/>
  <c r="A1012"/>
  <c r="A1011"/>
  <c r="A1010"/>
  <c r="A1009"/>
  <c r="A1008"/>
  <c r="A1007"/>
  <c r="A1006"/>
  <c r="A1005"/>
  <c r="A1003"/>
  <c r="A1002"/>
  <c r="A1001"/>
  <c r="A1000"/>
  <c r="A999"/>
  <c r="A998"/>
  <c r="A997"/>
  <c r="A996"/>
  <c r="A995"/>
  <c r="A994"/>
  <c r="A993"/>
  <c r="A992"/>
  <c r="A991"/>
  <c r="A990"/>
  <c r="A989"/>
  <c r="A988"/>
  <c r="A987"/>
  <c r="A986"/>
  <c r="A985"/>
  <c r="A984"/>
  <c r="A983"/>
  <c r="A982"/>
  <c r="A980"/>
  <c r="A979"/>
  <c r="A978"/>
  <c r="A977"/>
  <c r="A976"/>
  <c r="A975"/>
  <c r="A974"/>
  <c r="A973"/>
  <c r="A972"/>
  <c r="A971"/>
  <c r="A970"/>
  <c r="A969"/>
  <c r="A968"/>
  <c r="A967"/>
  <c r="A966"/>
  <c r="A964"/>
  <c r="A963"/>
  <c r="A962"/>
  <c r="A961"/>
  <c r="A960"/>
  <c r="A959"/>
  <c r="A958"/>
  <c r="A957"/>
  <c r="A956"/>
  <c r="A955"/>
  <c r="A954"/>
  <c r="A953"/>
  <c r="A952"/>
  <c r="A951"/>
  <c r="A950"/>
  <c r="A949"/>
  <c r="A948"/>
  <c r="A947"/>
  <c r="A946"/>
  <c r="A945"/>
  <c r="A944"/>
  <c r="A943"/>
  <c r="A941"/>
  <c r="A940"/>
  <c r="A939"/>
  <c r="A938"/>
  <c r="A937"/>
  <c r="A936"/>
  <c r="A935"/>
  <c r="A934"/>
  <c r="A831"/>
  <c r="A829"/>
  <c r="A827"/>
  <c r="A826"/>
  <c r="A825"/>
  <c r="A824"/>
  <c r="A822"/>
  <c r="A821"/>
  <c r="A820"/>
  <c r="A817"/>
  <c r="A816"/>
  <c r="A815"/>
  <c r="A814"/>
  <c r="A812"/>
  <c r="A810"/>
  <c r="A809"/>
  <c r="A808"/>
  <c r="A807"/>
  <c r="A805"/>
  <c r="A804"/>
  <c r="A803"/>
  <c r="A800"/>
  <c r="A799"/>
  <c r="A798"/>
  <c r="A797"/>
  <c r="A795"/>
  <c r="A793"/>
  <c r="A792"/>
  <c r="A791"/>
  <c r="A790"/>
  <c r="A788"/>
  <c r="A787"/>
  <c r="A786"/>
  <c r="A783"/>
  <c r="A782"/>
  <c r="A781"/>
  <c r="A780"/>
  <c r="A778"/>
  <c r="A776"/>
  <c r="A775"/>
  <c r="A774"/>
  <c r="A773"/>
  <c r="A771"/>
  <c r="A770"/>
  <c r="A769"/>
  <c r="A766"/>
  <c r="A765"/>
  <c r="A764"/>
  <c r="A763"/>
  <c r="A761"/>
  <c r="A759"/>
  <c r="A758"/>
  <c r="A757"/>
  <c r="A756"/>
  <c r="A754"/>
  <c r="A753"/>
  <c r="A752"/>
  <c r="A749"/>
  <c r="A748"/>
  <c r="A747"/>
  <c r="A746"/>
  <c r="A744"/>
  <c r="A742"/>
  <c r="A741"/>
  <c r="A740"/>
  <c r="A739"/>
  <c r="A737"/>
  <c r="A736"/>
  <c r="A735"/>
  <c r="A732"/>
  <c r="A731"/>
  <c r="A730"/>
  <c r="A729"/>
  <c r="A727"/>
  <c r="A725"/>
  <c r="A724"/>
  <c r="A723"/>
  <c r="A722"/>
  <c r="A720"/>
  <c r="A719"/>
  <c r="A718"/>
  <c r="A715"/>
  <c r="A714"/>
  <c r="A713"/>
  <c r="A712"/>
  <c r="A710"/>
  <c r="A708"/>
  <c r="A707"/>
  <c r="A706"/>
  <c r="A705"/>
  <c r="A703"/>
  <c r="A702"/>
  <c r="A701"/>
  <c r="A698"/>
  <c r="A697"/>
  <c r="A696"/>
  <c r="A695"/>
  <c r="A693"/>
  <c r="A691"/>
  <c r="A690"/>
  <c r="A689"/>
  <c r="A688"/>
  <c r="A686"/>
  <c r="A685"/>
  <c r="A684"/>
  <c r="A681"/>
  <c r="A680"/>
  <c r="A679"/>
  <c r="A678"/>
  <c r="A676"/>
  <c r="A674"/>
  <c r="A673"/>
  <c r="A672"/>
  <c r="A671"/>
  <c r="A669"/>
  <c r="A668"/>
  <c r="A667"/>
  <c r="A664"/>
  <c r="A663"/>
  <c r="A662"/>
  <c r="A661"/>
  <c r="A659"/>
  <c r="A657"/>
  <c r="A656"/>
  <c r="A655"/>
  <c r="A654"/>
  <c r="A652"/>
  <c r="A651"/>
  <c r="A650"/>
  <c r="A647"/>
  <c r="A646"/>
  <c r="A645"/>
  <c r="A644"/>
  <c r="A643"/>
  <c r="A641"/>
  <c r="A639"/>
  <c r="A638"/>
  <c r="A637"/>
  <c r="A636"/>
  <c r="A634"/>
  <c r="A633"/>
  <c r="A632"/>
  <c r="A629"/>
  <c r="A628"/>
  <c r="A627"/>
  <c r="A619"/>
  <c r="A592"/>
  <c r="A590"/>
  <c r="A588"/>
  <c r="A587"/>
  <c r="A586"/>
  <c r="A585"/>
  <c r="A583"/>
  <c r="A582"/>
  <c r="A581"/>
  <c r="A578"/>
  <c r="A577"/>
  <c r="A576"/>
  <c r="A575"/>
  <c r="A574"/>
  <c r="A573"/>
  <c r="A572"/>
  <c r="A564"/>
  <c r="A530"/>
  <c r="A469"/>
  <c r="A468"/>
  <c r="A467"/>
  <c r="A466"/>
  <c r="A465"/>
  <c r="A464"/>
  <c r="A463"/>
  <c r="A462"/>
  <c r="A461"/>
  <c r="A460"/>
  <c r="A459"/>
  <c r="A458"/>
  <c r="A457"/>
  <c r="A456"/>
  <c r="A455"/>
  <c r="A454"/>
  <c r="A453"/>
  <c r="A452"/>
  <c r="A451"/>
  <c r="A450"/>
  <c r="A442"/>
  <c r="A374"/>
  <c r="A340"/>
  <c r="A313"/>
  <c r="A312"/>
  <c r="A311"/>
  <c r="A310"/>
  <c r="A302"/>
  <c r="A268"/>
  <c r="A243"/>
  <c r="A234"/>
  <c r="A200"/>
  <c r="A166"/>
  <c r="A132"/>
  <c r="A98"/>
  <c r="A3"/>
  <c r="A2"/>
  <c r="A13974"/>
  <c r="A13973"/>
  <c r="A13972"/>
  <c r="A14057"/>
  <c r="A14056"/>
  <c r="A14055"/>
  <c r="A14054"/>
  <c r="A14053"/>
  <c r="A14059"/>
  <c r="A14058"/>
  <c r="A14090"/>
  <c r="A14093"/>
  <c r="A14094"/>
  <c r="A14095"/>
  <c r="A14096"/>
  <c r="A14097"/>
  <c r="A14098"/>
  <c r="A14099"/>
  <c r="A14100"/>
  <c r="A14101"/>
  <c r="A14102"/>
  <c r="A14103"/>
  <c r="A14104"/>
  <c r="A14105"/>
  <c r="A14121"/>
  <c r="A14120"/>
  <c r="A14119"/>
  <c r="A14118"/>
  <c r="A14117"/>
  <c r="A14116"/>
  <c r="E14122"/>
  <c r="E14116"/>
  <c r="E14115"/>
  <c r="E14114"/>
  <c r="E14113"/>
  <c r="E14112"/>
  <c r="E14111"/>
  <c r="E14110"/>
  <c r="E14109"/>
  <c r="E14108"/>
  <c r="E14107"/>
  <c r="E14089"/>
  <c r="E14088"/>
  <c r="E14087"/>
  <c r="E14086"/>
  <c r="E14085"/>
  <c r="E14084"/>
  <c r="E14083"/>
  <c r="E14082"/>
  <c r="E14081"/>
  <c r="E14080"/>
  <c r="E14079"/>
  <c r="E14078"/>
  <c r="E14077"/>
  <c r="E14076"/>
  <c r="E14075"/>
  <c r="E14074"/>
  <c r="E14073"/>
  <c r="E14072"/>
  <c r="E14071"/>
  <c r="E14070"/>
  <c r="E14069"/>
  <c r="E14068"/>
  <c r="E14067"/>
  <c r="E14066"/>
  <c r="E14065"/>
  <c r="E14064"/>
  <c r="E14063"/>
  <c r="E14062"/>
  <c r="E14061"/>
  <c r="E14060"/>
  <c r="E14052"/>
  <c r="E14051"/>
  <c r="E14050"/>
  <c r="E14049"/>
  <c r="E14048"/>
  <c r="E14047"/>
  <c r="E14046"/>
  <c r="E14003"/>
  <c r="E13969"/>
  <c r="E13968"/>
  <c r="E13967"/>
  <c r="E13966"/>
  <c r="E13965"/>
  <c r="E13964"/>
  <c r="E13963"/>
  <c r="E13962"/>
  <c r="E13961"/>
  <c r="E13960"/>
  <c r="E13959"/>
  <c r="E13958"/>
  <c r="E13957"/>
  <c r="E13956"/>
  <c r="E13955"/>
  <c r="E13954"/>
  <c r="E13953"/>
  <c r="E13952"/>
  <c r="E13951"/>
  <c r="E13950"/>
  <c r="E13949"/>
  <c r="E13948"/>
  <c r="E13947"/>
  <c r="E13946"/>
  <c r="E13945"/>
  <c r="E13944"/>
  <c r="E13943"/>
  <c r="E13942"/>
  <c r="E13941"/>
  <c r="E13940"/>
  <c r="E13939"/>
  <c r="E13938"/>
  <c r="E13937"/>
  <c r="E13936"/>
  <c r="E13935"/>
  <c r="E13934"/>
  <c r="E13933"/>
  <c r="E13932"/>
  <c r="E13931"/>
  <c r="E13930"/>
  <c r="E13929"/>
  <c r="E13928"/>
  <c r="E13927"/>
  <c r="E13926"/>
  <c r="E13925"/>
  <c r="E13924"/>
  <c r="E13923"/>
  <c r="E13922"/>
  <c r="E13921"/>
  <c r="E13920"/>
  <c r="E13919"/>
  <c r="E13918"/>
  <c r="E13917"/>
  <c r="E13916"/>
  <c r="E13915"/>
  <c r="E13914"/>
  <c r="E13913"/>
  <c r="E13912"/>
  <c r="E13911"/>
  <c r="E13910"/>
  <c r="E13909"/>
  <c r="E13908"/>
  <c r="E13907"/>
  <c r="E13906"/>
  <c r="E13905"/>
  <c r="E13904"/>
  <c r="E13903"/>
  <c r="E13902"/>
  <c r="E13901"/>
  <c r="E13900"/>
  <c r="E13899"/>
  <c r="E13898"/>
  <c r="E13897"/>
  <c r="E13896"/>
  <c r="E13895"/>
  <c r="E13894"/>
  <c r="E13893"/>
  <c r="E13892"/>
  <c r="E13891"/>
  <c r="E13890"/>
  <c r="E13889"/>
  <c r="E13888"/>
  <c r="E13887"/>
  <c r="E13886"/>
  <c r="E13885"/>
  <c r="E13884"/>
  <c r="E13883"/>
  <c r="E13882"/>
  <c r="E13881"/>
  <c r="E13880"/>
  <c r="E13879"/>
  <c r="E13878"/>
  <c r="E13877"/>
  <c r="E13876"/>
  <c r="E13875"/>
  <c r="E13874"/>
  <c r="E13873"/>
  <c r="E13872"/>
  <c r="E13871"/>
  <c r="E13870"/>
  <c r="E13869"/>
  <c r="E13868"/>
  <c r="E13867"/>
  <c r="E13866"/>
  <c r="E13865"/>
  <c r="E13864"/>
  <c r="E13863"/>
  <c r="E13862"/>
  <c r="E13861"/>
  <c r="E13860"/>
  <c r="E13859"/>
  <c r="E13858"/>
  <c r="E13857"/>
  <c r="E13856"/>
  <c r="E13855"/>
  <c r="E13854"/>
  <c r="E13853"/>
  <c r="E13852"/>
  <c r="E13851"/>
  <c r="E13850"/>
  <c r="E13849"/>
  <c r="E13848"/>
  <c r="E13847"/>
  <c r="E13846"/>
  <c r="E13845"/>
  <c r="E13844"/>
  <c r="E13843"/>
  <c r="E13842"/>
  <c r="E13841"/>
  <c r="E13840"/>
  <c r="E13839"/>
  <c r="E13838"/>
  <c r="E13837"/>
  <c r="E13836"/>
  <c r="E13835"/>
  <c r="E13834"/>
  <c r="E13833"/>
  <c r="E13832"/>
  <c r="E13831"/>
  <c r="E13830"/>
  <c r="E13829"/>
  <c r="E13828"/>
  <c r="E13827"/>
  <c r="E13826"/>
  <c r="E13825"/>
  <c r="E13824"/>
  <c r="E13823"/>
  <c r="E13822"/>
  <c r="E13821"/>
  <c r="E13820"/>
  <c r="E13819"/>
  <c r="E13818"/>
  <c r="E13817"/>
  <c r="E13816"/>
  <c r="E13815"/>
  <c r="E13814"/>
  <c r="E13813"/>
  <c r="E13812"/>
  <c r="E13811"/>
  <c r="E13810"/>
  <c r="E13809"/>
  <c r="E13808"/>
  <c r="E13807"/>
  <c r="E13806"/>
  <c r="E13805"/>
  <c r="E13804"/>
  <c r="E13803"/>
  <c r="E13802"/>
  <c r="E13801"/>
  <c r="E13800"/>
  <c r="E13799"/>
  <c r="E13798"/>
  <c r="E13797"/>
  <c r="E13796"/>
  <c r="E13795"/>
  <c r="E13794"/>
  <c r="E13793"/>
  <c r="E13792"/>
  <c r="E13791"/>
  <c r="E13790"/>
  <c r="E13789"/>
  <c r="E13788"/>
  <c r="E13787"/>
  <c r="E13786"/>
  <c r="E13785"/>
  <c r="E13784"/>
  <c r="E13783"/>
  <c r="E13782"/>
  <c r="E13781"/>
  <c r="E13780"/>
  <c r="E13779"/>
  <c r="E13778"/>
  <c r="E13777"/>
  <c r="E13776"/>
  <c r="E13775"/>
  <c r="E13774"/>
  <c r="E13773"/>
  <c r="E13772"/>
  <c r="E13771"/>
  <c r="E13770"/>
  <c r="E13769"/>
  <c r="E13768"/>
  <c r="E13767"/>
  <c r="E13766"/>
  <c r="E13765"/>
  <c r="E13764"/>
  <c r="E13763"/>
  <c r="E13762"/>
  <c r="E13761"/>
  <c r="E13760"/>
  <c r="E13759"/>
  <c r="E13758"/>
  <c r="E13757"/>
  <c r="E13756"/>
  <c r="E13755"/>
  <c r="E13754"/>
  <c r="E13753"/>
  <c r="E13752"/>
  <c r="E13751"/>
  <c r="E13750"/>
  <c r="E13749"/>
  <c r="E13748"/>
  <c r="E13747"/>
  <c r="E13746"/>
  <c r="E13745"/>
  <c r="E13744"/>
  <c r="E13743"/>
  <c r="E13742"/>
  <c r="E13741"/>
  <c r="E13740"/>
  <c r="E13739"/>
  <c r="E13738"/>
  <c r="E13737"/>
  <c r="E13736"/>
  <c r="E13735"/>
  <c r="E13734"/>
  <c r="E13733"/>
  <c r="E13732"/>
  <c r="E13731"/>
  <c r="E13730"/>
  <c r="E13729"/>
  <c r="E13728"/>
  <c r="E13727"/>
  <c r="E13726"/>
  <c r="E13725"/>
  <c r="E13724"/>
  <c r="E13723"/>
  <c r="E13722"/>
  <c r="E13721"/>
  <c r="E13720"/>
  <c r="E13719"/>
  <c r="E13718"/>
  <c r="E13717"/>
  <c r="E13716"/>
  <c r="E13715"/>
  <c r="E13714"/>
  <c r="E13713"/>
  <c r="E13712"/>
  <c r="E13711"/>
  <c r="E13710"/>
  <c r="E13709"/>
  <c r="E13708"/>
  <c r="E13707"/>
  <c r="E13706"/>
  <c r="E13705"/>
  <c r="E13704"/>
  <c r="E13703"/>
  <c r="E13702"/>
  <c r="E13701"/>
  <c r="E13700"/>
  <c r="E13699"/>
  <c r="E13698"/>
  <c r="E13697"/>
  <c r="E13696"/>
  <c r="E13695"/>
  <c r="E13694"/>
  <c r="E13693"/>
  <c r="E13692"/>
  <c r="E13691"/>
  <c r="E13690"/>
  <c r="E13689"/>
  <c r="E13688"/>
  <c r="E13687"/>
  <c r="E13686"/>
  <c r="E13685"/>
  <c r="E13684"/>
  <c r="E13683"/>
  <c r="E13682"/>
  <c r="E13681"/>
  <c r="E13680"/>
  <c r="E13679"/>
  <c r="E13678"/>
  <c r="E13677"/>
  <c r="E13676"/>
  <c r="E13675"/>
  <c r="E13674"/>
  <c r="E13672"/>
  <c r="E13671"/>
  <c r="E13670"/>
  <c r="E13669"/>
  <c r="E13668"/>
  <c r="E13666"/>
  <c r="E13665"/>
  <c r="E13664"/>
  <c r="E13663"/>
  <c r="E13662"/>
  <c r="E13660"/>
  <c r="E13659"/>
  <c r="E13658"/>
  <c r="E13657"/>
  <c r="E13656"/>
  <c r="E13654"/>
  <c r="E13653"/>
  <c r="E13652"/>
  <c r="E13651"/>
  <c r="E13650"/>
  <c r="E13648"/>
  <c r="E13647"/>
  <c r="E13646"/>
  <c r="E13645"/>
  <c r="E13644"/>
  <c r="E13642"/>
  <c r="E13641"/>
  <c r="E13640"/>
  <c r="E13639"/>
  <c r="E13638"/>
  <c r="E13636"/>
  <c r="E13635"/>
  <c r="E13634"/>
  <c r="E13633"/>
  <c r="E13632"/>
  <c r="E13630"/>
  <c r="E13629"/>
  <c r="E13628"/>
  <c r="E13627"/>
  <c r="E13626"/>
  <c r="E13624"/>
  <c r="E13623"/>
  <c r="E13622"/>
  <c r="E13621"/>
  <c r="E13620"/>
  <c r="E13618"/>
  <c r="E13617"/>
  <c r="E13616"/>
  <c r="E13615"/>
  <c r="E13614"/>
  <c r="E13612"/>
  <c r="E13611"/>
  <c r="E13610"/>
  <c r="E13609"/>
  <c r="E13608"/>
  <c r="E13606"/>
  <c r="E13605"/>
  <c r="E13604"/>
  <c r="E13603"/>
  <c r="E13602"/>
  <c r="E13601"/>
  <c r="E13600"/>
  <c r="E13599"/>
  <c r="E13598"/>
  <c r="E13597"/>
  <c r="E13596"/>
  <c r="E13595"/>
  <c r="E13594"/>
  <c r="E13593"/>
  <c r="E13592"/>
  <c r="E13591"/>
  <c r="E13590"/>
  <c r="E13589"/>
  <c r="E13588"/>
  <c r="E13587"/>
  <c r="E13586"/>
  <c r="E13585"/>
  <c r="E13584"/>
  <c r="E13583"/>
  <c r="E13582"/>
  <c r="E13581"/>
  <c r="E13580"/>
  <c r="E13579"/>
  <c r="E13578"/>
  <c r="E13577"/>
  <c r="E13576"/>
  <c r="E13575"/>
  <c r="E13574"/>
  <c r="E13573"/>
  <c r="E13572"/>
  <c r="E13571"/>
  <c r="E13570"/>
  <c r="E13569"/>
  <c r="E13568"/>
  <c r="E13567"/>
  <c r="E13566"/>
  <c r="E13565"/>
  <c r="E13564"/>
  <c r="E13563"/>
  <c r="E13562"/>
  <c r="E13561"/>
  <c r="E13560"/>
  <c r="E13559"/>
  <c r="E13558"/>
  <c r="E13557"/>
  <c r="E13556"/>
  <c r="E13555"/>
  <c r="E13554"/>
  <c r="E13553"/>
  <c r="E13552"/>
  <c r="E13551"/>
  <c r="E13550"/>
  <c r="E13549"/>
  <c r="E13548"/>
  <c r="E13547"/>
  <c r="E13546"/>
  <c r="E13545"/>
  <c r="E13544"/>
  <c r="E13543"/>
  <c r="E13542"/>
  <c r="E13541"/>
  <c r="E13540"/>
  <c r="E13539"/>
  <c r="E13538"/>
  <c r="E13537"/>
  <c r="E13536"/>
  <c r="E13535"/>
  <c r="E13534"/>
  <c r="E13533"/>
  <c r="E13532"/>
  <c r="E13531"/>
  <c r="E13530"/>
  <c r="E13529"/>
  <c r="E13528"/>
  <c r="E13527"/>
  <c r="E13526"/>
  <c r="E13525"/>
  <c r="E13524"/>
  <c r="E13523"/>
  <c r="E13522"/>
  <c r="E13521"/>
  <c r="E13520"/>
  <c r="E13519"/>
  <c r="E13518"/>
  <c r="E13517"/>
  <c r="E13516"/>
  <c r="E13515"/>
  <c r="E13514"/>
  <c r="E13513"/>
  <c r="E13512"/>
  <c r="E13511"/>
  <c r="E13510"/>
  <c r="E13509"/>
  <c r="E13508"/>
  <c r="E13507"/>
  <c r="E13506"/>
  <c r="E13505"/>
  <c r="E13504"/>
  <c r="E13503"/>
  <c r="E13502"/>
  <c r="E13501"/>
  <c r="E13500"/>
  <c r="E13499"/>
  <c r="E13498"/>
  <c r="E13497"/>
  <c r="E13496"/>
  <c r="E13495"/>
  <c r="E13494"/>
  <c r="E13493"/>
  <c r="E13492"/>
  <c r="E13491"/>
  <c r="E13490"/>
  <c r="E13489"/>
  <c r="E13488"/>
  <c r="E13487"/>
  <c r="E13486"/>
  <c r="E13485"/>
  <c r="E13484"/>
  <c r="E13483"/>
  <c r="E13482"/>
  <c r="E13481"/>
  <c r="E13480"/>
  <c r="E13479"/>
  <c r="E13478"/>
  <c r="E13477"/>
  <c r="E13476"/>
  <c r="E13475"/>
  <c r="E13474"/>
  <c r="E13473"/>
  <c r="E13472"/>
  <c r="E13471"/>
  <c r="E13470"/>
  <c r="E13469"/>
  <c r="E13468"/>
  <c r="E13467"/>
  <c r="E13466"/>
  <c r="E13465"/>
  <c r="E13464"/>
  <c r="E13463"/>
  <c r="E13462"/>
  <c r="E13461"/>
  <c r="E13460"/>
  <c r="E13459"/>
  <c r="E13458"/>
  <c r="E13457"/>
  <c r="E13456"/>
  <c r="E13455"/>
  <c r="E13454"/>
  <c r="E13453"/>
  <c r="E13452"/>
  <c r="E13451"/>
  <c r="E13450"/>
  <c r="E13449"/>
  <c r="E13448"/>
  <c r="E13447"/>
  <c r="E13446"/>
  <c r="E13445"/>
  <c r="E13444"/>
  <c r="E13443"/>
  <c r="E13442"/>
  <c r="E13441"/>
  <c r="E13440"/>
  <c r="E13439"/>
  <c r="E13438"/>
  <c r="E13437"/>
  <c r="E13436"/>
  <c r="E13435"/>
  <c r="E13434"/>
  <c r="E13433"/>
  <c r="E13432"/>
  <c r="E13431"/>
  <c r="E13430"/>
  <c r="E13429"/>
  <c r="E13428"/>
  <c r="E13427"/>
  <c r="E13426"/>
  <c r="E13425"/>
  <c r="E13424"/>
  <c r="E13423"/>
  <c r="E13422"/>
  <c r="E13421"/>
  <c r="E13420"/>
  <c r="E13419"/>
  <c r="E13418"/>
  <c r="E13417"/>
  <c r="E13416"/>
  <c r="E13415"/>
  <c r="E13414"/>
  <c r="E13413"/>
  <c r="E13412"/>
  <c r="E13411"/>
  <c r="E13410"/>
  <c r="E13409"/>
  <c r="E13408"/>
  <c r="E13407"/>
  <c r="E13406"/>
  <c r="E13405"/>
  <c r="E13404"/>
  <c r="E13403"/>
  <c r="E13402"/>
  <c r="E13401"/>
  <c r="E13400"/>
  <c r="E13399"/>
  <c r="E13398"/>
  <c r="E13397"/>
  <c r="E13396"/>
  <c r="E13395"/>
  <c r="E13394"/>
  <c r="E13393"/>
  <c r="E13392"/>
  <c r="E13391"/>
  <c r="E13390"/>
  <c r="E13389"/>
  <c r="E13388"/>
  <c r="E13387"/>
  <c r="E13386"/>
  <c r="E13385"/>
  <c r="E13384"/>
  <c r="E13383"/>
  <c r="E13382"/>
  <c r="E13381"/>
  <c r="E13380"/>
  <c r="E13379"/>
  <c r="E13378"/>
  <c r="E13377"/>
  <c r="E13376"/>
  <c r="E13375"/>
  <c r="E13374"/>
  <c r="E13373"/>
  <c r="E13372"/>
  <c r="E13371"/>
  <c r="E13370"/>
  <c r="E13369"/>
  <c r="E13368"/>
  <c r="E13367"/>
  <c r="E13366"/>
  <c r="E13365"/>
  <c r="E13364"/>
  <c r="E13363"/>
  <c r="E13362"/>
  <c r="E13361"/>
  <c r="E13360"/>
  <c r="E13359"/>
  <c r="E13358"/>
  <c r="E13357"/>
  <c r="E13356"/>
  <c r="E13355"/>
  <c r="E13354"/>
  <c r="E13353"/>
  <c r="E13352"/>
  <c r="E13351"/>
  <c r="E13350"/>
  <c r="E13349"/>
  <c r="E13348"/>
  <c r="E13347"/>
  <c r="E13346"/>
  <c r="E13345"/>
  <c r="E13344"/>
  <c r="E13343"/>
  <c r="E13342"/>
  <c r="E13341"/>
  <c r="E13340"/>
  <c r="E13339"/>
  <c r="E13338"/>
  <c r="E13337"/>
  <c r="E13336"/>
  <c r="E13335"/>
  <c r="E13334"/>
  <c r="E13333"/>
  <c r="E13332"/>
  <c r="E13331"/>
  <c r="E13330"/>
  <c r="E13329"/>
  <c r="E13328"/>
  <c r="E13327"/>
  <c r="E13326"/>
  <c r="E13325"/>
  <c r="E13324"/>
  <c r="E13323"/>
  <c r="E13322"/>
  <c r="E13321"/>
  <c r="E13320"/>
  <c r="E13319"/>
  <c r="E13318"/>
  <c r="E13317"/>
  <c r="E13316"/>
  <c r="E13315"/>
  <c r="E13314"/>
  <c r="E13313"/>
  <c r="E13312"/>
  <c r="E13311"/>
  <c r="E13310"/>
  <c r="E13309"/>
  <c r="E13308"/>
  <c r="E13307"/>
  <c r="E13306"/>
  <c r="E13305"/>
  <c r="E13304"/>
  <c r="E13303"/>
  <c r="E13302"/>
  <c r="E13301"/>
  <c r="E13300"/>
  <c r="E13299"/>
  <c r="E13298"/>
  <c r="E13297"/>
  <c r="E13296"/>
  <c r="E13295"/>
  <c r="E13294"/>
  <c r="E13293"/>
  <c r="E13292"/>
  <c r="E13291"/>
  <c r="E13290"/>
  <c r="E13289"/>
  <c r="E13288"/>
  <c r="E13287"/>
  <c r="E13286"/>
  <c r="E13285"/>
  <c r="E13284"/>
  <c r="E13283"/>
  <c r="E13282"/>
  <c r="E13281"/>
  <c r="E13280"/>
  <c r="E13279"/>
  <c r="E13278"/>
  <c r="E13277"/>
  <c r="E13276"/>
  <c r="E13274"/>
  <c r="E13273"/>
  <c r="E13272"/>
  <c r="E13271"/>
  <c r="E13270"/>
  <c r="E13269"/>
  <c r="E13268"/>
  <c r="E13267"/>
  <c r="E13266"/>
  <c r="E13265"/>
  <c r="E13264"/>
  <c r="E13263"/>
  <c r="E13262"/>
  <c r="E13261"/>
  <c r="E13260"/>
  <c r="E13259"/>
  <c r="E13258"/>
  <c r="E13256"/>
  <c r="E13255"/>
  <c r="E13254"/>
  <c r="E13253"/>
  <c r="E13252"/>
  <c r="E13251"/>
  <c r="E13249"/>
  <c r="E13248"/>
  <c r="E13247"/>
  <c r="E13246"/>
  <c r="E13245"/>
  <c r="E13244"/>
  <c r="E13243"/>
  <c r="E13242"/>
  <c r="E13241"/>
  <c r="E13240"/>
  <c r="E13239"/>
  <c r="E13238"/>
  <c r="E13237"/>
  <c r="E13236"/>
  <c r="E13235"/>
  <c r="E13234"/>
  <c r="E13233"/>
  <c r="E13231"/>
  <c r="E13230"/>
  <c r="E13229"/>
  <c r="E13228"/>
  <c r="E13227"/>
  <c r="E13226"/>
  <c r="E13224"/>
  <c r="E13223"/>
  <c r="E13222"/>
  <c r="E13221"/>
  <c r="E13220"/>
  <c r="E13219"/>
  <c r="E13218"/>
  <c r="E13217"/>
  <c r="E13216"/>
  <c r="E13215"/>
  <c r="E13214"/>
  <c r="E13213"/>
  <c r="E13212"/>
  <c r="E13211"/>
  <c r="E13210"/>
  <c r="E13209"/>
  <c r="E13208"/>
  <c r="E13206"/>
  <c r="E13205"/>
  <c r="E13204"/>
  <c r="E13203"/>
  <c r="E13202"/>
  <c r="E13201"/>
  <c r="E13199"/>
  <c r="E13198"/>
  <c r="E13197"/>
  <c r="E13196"/>
  <c r="E13195"/>
  <c r="E13194"/>
  <c r="E13193"/>
  <c r="E13192"/>
  <c r="E13191"/>
  <c r="E13190"/>
  <c r="E13189"/>
  <c r="E13188"/>
  <c r="E13187"/>
  <c r="E13186"/>
  <c r="E13185"/>
  <c r="E13184"/>
  <c r="E13183"/>
  <c r="E13181"/>
  <c r="E13180"/>
  <c r="E13179"/>
  <c r="E13178"/>
  <c r="E13177"/>
  <c r="E13176"/>
  <c r="E13174"/>
  <c r="E13173"/>
  <c r="E13172"/>
  <c r="E13171"/>
  <c r="E13170"/>
  <c r="E13169"/>
  <c r="E13168"/>
  <c r="E13167"/>
  <c r="E13166"/>
  <c r="E13165"/>
  <c r="E13164"/>
  <c r="E13163"/>
  <c r="E13162"/>
  <c r="E13161"/>
  <c r="E13160"/>
  <c r="E13159"/>
  <c r="E13158"/>
  <c r="E13156"/>
  <c r="E13155"/>
  <c r="E13154"/>
  <c r="E13153"/>
  <c r="E13152"/>
  <c r="E13151"/>
  <c r="E13149"/>
  <c r="E13148"/>
  <c r="E13147"/>
  <c r="E13146"/>
  <c r="E13145"/>
  <c r="E13144"/>
  <c r="E13143"/>
  <c r="E13142"/>
  <c r="E13141"/>
  <c r="E13140"/>
  <c r="E13139"/>
  <c r="E13138"/>
  <c r="E13137"/>
  <c r="E13136"/>
  <c r="E13135"/>
  <c r="E13134"/>
  <c r="E13133"/>
  <c r="E13131"/>
  <c r="E13130"/>
  <c r="E13129"/>
  <c r="E13128"/>
  <c r="E13127"/>
  <c r="E13126"/>
  <c r="E13124"/>
  <c r="E13123"/>
  <c r="E13122"/>
  <c r="E13121"/>
  <c r="E13120"/>
  <c r="E13119"/>
  <c r="E13118"/>
  <c r="E13117"/>
  <c r="E13116"/>
  <c r="E13115"/>
  <c r="E13114"/>
  <c r="E13113"/>
  <c r="E13112"/>
  <c r="E13111"/>
  <c r="E13110"/>
  <c r="E13109"/>
  <c r="E13108"/>
  <c r="E13106"/>
  <c r="E13105"/>
  <c r="E13104"/>
  <c r="E13103"/>
  <c r="E13102"/>
  <c r="E13101"/>
  <c r="E13099"/>
  <c r="E13098"/>
  <c r="E13097"/>
  <c r="E13096"/>
  <c r="E13095"/>
  <c r="E13094"/>
  <c r="E13093"/>
  <c r="E13092"/>
  <c r="E13091"/>
  <c r="E13090"/>
  <c r="E13089"/>
  <c r="E13088"/>
  <c r="E13087"/>
  <c r="E13086"/>
  <c r="E13085"/>
  <c r="E13084"/>
  <c r="E13083"/>
  <c r="E13081"/>
  <c r="E13080"/>
  <c r="E13079"/>
  <c r="E13078"/>
  <c r="E13077"/>
  <c r="E13076"/>
  <c r="E13074"/>
  <c r="E13073"/>
  <c r="E13072"/>
  <c r="E13071"/>
  <c r="E13070"/>
  <c r="E13069"/>
  <c r="E13068"/>
  <c r="E13067"/>
  <c r="E13066"/>
  <c r="E13065"/>
  <c r="E13064"/>
  <c r="E13063"/>
  <c r="E13062"/>
  <c r="E13061"/>
  <c r="E13060"/>
  <c r="E13059"/>
  <c r="E13058"/>
  <c r="E13056"/>
  <c r="E13055"/>
  <c r="E13054"/>
  <c r="E13053"/>
  <c r="E13052"/>
  <c r="E13051"/>
  <c r="E13049"/>
  <c r="E13048"/>
  <c r="E13047"/>
  <c r="E13046"/>
  <c r="E13045"/>
  <c r="E13044"/>
  <c r="E13043"/>
  <c r="E13042"/>
  <c r="E13041"/>
  <c r="E13040"/>
  <c r="E13039"/>
  <c r="E13038"/>
  <c r="E13037"/>
  <c r="E13036"/>
  <c r="E13035"/>
  <c r="E13034"/>
  <c r="E13033"/>
  <c r="E13031"/>
  <c r="E13030"/>
  <c r="E13029"/>
  <c r="E13028"/>
  <c r="E13027"/>
  <c r="E13026"/>
  <c r="E13024"/>
  <c r="E13023"/>
  <c r="E13022"/>
  <c r="E13021"/>
  <c r="E13020"/>
  <c r="E13019"/>
  <c r="E13018"/>
  <c r="E13017"/>
  <c r="E13016"/>
  <c r="E13015"/>
  <c r="E13014"/>
  <c r="E13013"/>
  <c r="E13012"/>
  <c r="E13011"/>
  <c r="E13010"/>
  <c r="E13009"/>
  <c r="E13008"/>
  <c r="E13006"/>
  <c r="E13005"/>
  <c r="E13004"/>
  <c r="E13003"/>
  <c r="E13002"/>
  <c r="E13001"/>
  <c r="E12999"/>
  <c r="E12998"/>
  <c r="E12997"/>
  <c r="E12996"/>
  <c r="E12995"/>
  <c r="E12994"/>
  <c r="E12993"/>
  <c r="E12992"/>
  <c r="E12991"/>
  <c r="E12990"/>
  <c r="E12989"/>
  <c r="E12988"/>
  <c r="E12987"/>
  <c r="E12986"/>
  <c r="E12985"/>
  <c r="E12984"/>
  <c r="E12983"/>
  <c r="E12981"/>
  <c r="E12980"/>
  <c r="E12979"/>
  <c r="E12978"/>
  <c r="E12977"/>
  <c r="E12976"/>
  <c r="E12975"/>
  <c r="E12974"/>
  <c r="E12973"/>
  <c r="E12972"/>
  <c r="E12971"/>
  <c r="E12970"/>
  <c r="E12969"/>
  <c r="E12968"/>
  <c r="E12967"/>
  <c r="E12966"/>
  <c r="E12965"/>
  <c r="E12964"/>
  <c r="E12963"/>
  <c r="E12962"/>
  <c r="E12961"/>
  <c r="E12960"/>
  <c r="E12959"/>
  <c r="E12958"/>
  <c r="E12957"/>
  <c r="E12956"/>
  <c r="E12955"/>
  <c r="E12954"/>
  <c r="E12953"/>
  <c r="E12952"/>
  <c r="E12951"/>
  <c r="E12950"/>
  <c r="E12949"/>
  <c r="E12948"/>
  <c r="E12947"/>
  <c r="E12946"/>
  <c r="E12945"/>
  <c r="E12944"/>
  <c r="E12943"/>
  <c r="E12942"/>
  <c r="E12941"/>
  <c r="E12940"/>
  <c r="E12939"/>
  <c r="E12938"/>
  <c r="E12937"/>
  <c r="E12936"/>
  <c r="E12935"/>
  <c r="E12934"/>
  <c r="E12933"/>
  <c r="E12932"/>
  <c r="E12931"/>
  <c r="E12930"/>
  <c r="E12929"/>
  <c r="E12928"/>
  <c r="E12927"/>
  <c r="E12926"/>
  <c r="E12925"/>
  <c r="E12924"/>
  <c r="E12923"/>
  <c r="E12922"/>
  <c r="E12921"/>
  <c r="E12920"/>
  <c r="E12919"/>
  <c r="E12918"/>
  <c r="E12917"/>
  <c r="E12916"/>
  <c r="E12915"/>
  <c r="E12914"/>
  <c r="E12913"/>
  <c r="E12912"/>
  <c r="E12911"/>
  <c r="E12910"/>
  <c r="E12909"/>
  <c r="E12908"/>
  <c r="E12907"/>
  <c r="E12906"/>
  <c r="E12905"/>
  <c r="E12904"/>
  <c r="E12903"/>
  <c r="E12902"/>
  <c r="E12901"/>
  <c r="E12900"/>
  <c r="E12899"/>
  <c r="E12898"/>
  <c r="E12897"/>
  <c r="E12896"/>
  <c r="E12895"/>
  <c r="E12894"/>
  <c r="E12893"/>
  <c r="E12892"/>
  <c r="E12891"/>
  <c r="E12889"/>
  <c r="E12888"/>
  <c r="E12887"/>
  <c r="E12886"/>
  <c r="E12885"/>
  <c r="E12884"/>
  <c r="E12883"/>
  <c r="E12882"/>
  <c r="E12881"/>
  <c r="E12880"/>
  <c r="E12879"/>
  <c r="E12878"/>
  <c r="E12877"/>
  <c r="E12876"/>
  <c r="E12874"/>
  <c r="E12873"/>
  <c r="E12872"/>
  <c r="E12871"/>
  <c r="E12870"/>
  <c r="E12869"/>
  <c r="E12868"/>
  <c r="E12867"/>
  <c r="E12866"/>
  <c r="E12865"/>
  <c r="E12864"/>
  <c r="E12863"/>
  <c r="E12862"/>
  <c r="E12861"/>
  <c r="E12859"/>
  <c r="E12858"/>
  <c r="E12857"/>
  <c r="E12856"/>
  <c r="E12855"/>
  <c r="E12854"/>
  <c r="E12853"/>
  <c r="E12852"/>
  <c r="E12851"/>
  <c r="E12850"/>
  <c r="E12849"/>
  <c r="E12848"/>
  <c r="E12847"/>
  <c r="E12846"/>
  <c r="E12844"/>
  <c r="E12843"/>
  <c r="E12842"/>
  <c r="E12841"/>
  <c r="E12840"/>
  <c r="E12839"/>
  <c r="E12838"/>
  <c r="E12837"/>
  <c r="E12836"/>
  <c r="E12835"/>
  <c r="E12834"/>
  <c r="E12833"/>
  <c r="E12832"/>
  <c r="E12831"/>
  <c r="E12829"/>
  <c r="E12828"/>
  <c r="E12827"/>
  <c r="E12826"/>
  <c r="E12825"/>
  <c r="E12824"/>
  <c r="E12823"/>
  <c r="E12822"/>
  <c r="E12821"/>
  <c r="E12820"/>
  <c r="E12819"/>
  <c r="E12818"/>
  <c r="E12817"/>
  <c r="E12816"/>
  <c r="E12814"/>
  <c r="E12813"/>
  <c r="E12812"/>
  <c r="E12811"/>
  <c r="E12810"/>
  <c r="E12809"/>
  <c r="E12808"/>
  <c r="E12807"/>
  <c r="E12806"/>
  <c r="E12805"/>
  <c r="E12804"/>
  <c r="E12803"/>
  <c r="E12802"/>
  <c r="E12801"/>
  <c r="E12799"/>
  <c r="E12798"/>
  <c r="E12797"/>
  <c r="E12796"/>
  <c r="E12795"/>
  <c r="E12794"/>
  <c r="E12793"/>
  <c r="E12792"/>
  <c r="E12791"/>
  <c r="E12790"/>
  <c r="E12789"/>
  <c r="E12788"/>
  <c r="E12787"/>
  <c r="E12786"/>
  <c r="E12785"/>
  <c r="E12784"/>
  <c r="E12783"/>
  <c r="E12782"/>
  <c r="E12781"/>
  <c r="E12780"/>
  <c r="E12779"/>
  <c r="E12778"/>
  <c r="E12777"/>
  <c r="E12776"/>
  <c r="E12775"/>
  <c r="E12774"/>
  <c r="E12773"/>
  <c r="E12772"/>
  <c r="E12771"/>
  <c r="E12770"/>
  <c r="E12769"/>
  <c r="E12768"/>
  <c r="E12767"/>
  <c r="E12766"/>
  <c r="E12765"/>
  <c r="E12764"/>
  <c r="E12763"/>
  <c r="E12762"/>
  <c r="E12761"/>
  <c r="E12760"/>
  <c r="E12759"/>
  <c r="E12758"/>
  <c r="E12757"/>
  <c r="E12756"/>
  <c r="E12755"/>
  <c r="E12754"/>
  <c r="E12753"/>
  <c r="E12752"/>
  <c r="E12751"/>
  <c r="E12750"/>
  <c r="E12749"/>
  <c r="E12748"/>
  <c r="E12747"/>
  <c r="E12746"/>
  <c r="E12745"/>
  <c r="E12744"/>
  <c r="E12743"/>
  <c r="E12742"/>
  <c r="E12741"/>
  <c r="E12740"/>
  <c r="E12739"/>
  <c r="E12738"/>
  <c r="E12737"/>
  <c r="E12736"/>
  <c r="E12735"/>
  <c r="E12734"/>
  <c r="E12733"/>
  <c r="E12732"/>
  <c r="E12731"/>
  <c r="E12730"/>
  <c r="E12729"/>
  <c r="E12728"/>
  <c r="E12727"/>
  <c r="E12726"/>
  <c r="E12725"/>
  <c r="E12724"/>
  <c r="E12723"/>
  <c r="E12722"/>
  <c r="E12721"/>
  <c r="E12720"/>
  <c r="E12719"/>
  <c r="E12718"/>
  <c r="E12717"/>
  <c r="E12716"/>
  <c r="E12715"/>
  <c r="E12714"/>
  <c r="E12713"/>
  <c r="E12712"/>
  <c r="E12711"/>
  <c r="E12710"/>
  <c r="E12709"/>
  <c r="E12708"/>
  <c r="E12707"/>
  <c r="E12706"/>
  <c r="E12705"/>
  <c r="E12704"/>
  <c r="E12703"/>
  <c r="E12702"/>
  <c r="E12701"/>
  <c r="E12700"/>
  <c r="E12699"/>
  <c r="E12698"/>
  <c r="E12697"/>
  <c r="E12696"/>
  <c r="E12695"/>
  <c r="E12694"/>
  <c r="E12693"/>
  <c r="E12692"/>
  <c r="E12691"/>
  <c r="E12690"/>
  <c r="E12689"/>
  <c r="E12688"/>
  <c r="E12687"/>
  <c r="E12686"/>
  <c r="E12685"/>
  <c r="E12684"/>
  <c r="E12683"/>
  <c r="E12682"/>
  <c r="E12681"/>
  <c r="E12680"/>
  <c r="E12679"/>
  <c r="E12678"/>
  <c r="E12677"/>
  <c r="E12676"/>
  <c r="E12675"/>
  <c r="E12674"/>
  <c r="E12673"/>
  <c r="E12672"/>
  <c r="E12671"/>
  <c r="E12670"/>
  <c r="E12669"/>
  <c r="E12668"/>
  <c r="E12667"/>
  <c r="E12666"/>
  <c r="E12665"/>
  <c r="E12664"/>
  <c r="E12663"/>
  <c r="E12662"/>
  <c r="E12661"/>
  <c r="E12660"/>
  <c r="E12659"/>
  <c r="E12658"/>
  <c r="E12657"/>
  <c r="E12656"/>
  <c r="E12655"/>
  <c r="E12654"/>
  <c r="E12653"/>
  <c r="E12652"/>
  <c r="E12651"/>
  <c r="E12650"/>
  <c r="E12649"/>
  <c r="E12648"/>
  <c r="E12646"/>
  <c r="E12645"/>
  <c r="E12644"/>
  <c r="E12643"/>
  <c r="E12642"/>
  <c r="E12641"/>
  <c r="E12640"/>
  <c r="E12639"/>
  <c r="E12638"/>
  <c r="E12637"/>
  <c r="E12636"/>
  <c r="E12635"/>
  <c r="E12634"/>
  <c r="E12633"/>
  <c r="E12632"/>
  <c r="E12631"/>
  <c r="E12630"/>
  <c r="E12629"/>
  <c r="E12628"/>
  <c r="E12627"/>
  <c r="E12626"/>
  <c r="E12625"/>
  <c r="E12624"/>
  <c r="E12623"/>
  <c r="E12622"/>
  <c r="E12621"/>
  <c r="E12620"/>
  <c r="E12619"/>
  <c r="E12618"/>
  <c r="E12617"/>
  <c r="E12616"/>
  <c r="E12615"/>
  <c r="E12614"/>
  <c r="E12613"/>
  <c r="E12612"/>
  <c r="E12611"/>
  <c r="E12610"/>
  <c r="E12609"/>
  <c r="E12608"/>
  <c r="E12607"/>
  <c r="E12606"/>
  <c r="E12605"/>
  <c r="E12604"/>
  <c r="E12603"/>
  <c r="E12602"/>
  <c r="E12601"/>
  <c r="E12600"/>
  <c r="E12599"/>
  <c r="E12598"/>
  <c r="E12597"/>
  <c r="E12596"/>
  <c r="E12595"/>
  <c r="E12594"/>
  <c r="E12593"/>
  <c r="E12592"/>
  <c r="E12591"/>
  <c r="E12590"/>
  <c r="E12589"/>
  <c r="E12588"/>
  <c r="E12587"/>
  <c r="E12586"/>
  <c r="E12585"/>
  <c r="E12584"/>
  <c r="E12583"/>
  <c r="E12582"/>
  <c r="E12581"/>
  <c r="E12580"/>
  <c r="E12579"/>
  <c r="E12578"/>
  <c r="E12577"/>
  <c r="E12576"/>
  <c r="E12575"/>
  <c r="E12574"/>
  <c r="E12573"/>
  <c r="E12572"/>
  <c r="E12571"/>
  <c r="E12570"/>
  <c r="E12569"/>
  <c r="E12568"/>
  <c r="E12567"/>
  <c r="E12566"/>
  <c r="E12565"/>
  <c r="E12564"/>
  <c r="E12563"/>
  <c r="E12562"/>
  <c r="E12561"/>
  <c r="E12560"/>
  <c r="E12559"/>
  <c r="E12558"/>
  <c r="E12556"/>
  <c r="E12555"/>
  <c r="E12554"/>
  <c r="E12553"/>
  <c r="E12552"/>
  <c r="E12551"/>
  <c r="E12550"/>
  <c r="E12549"/>
  <c r="E12548"/>
  <c r="E12547"/>
  <c r="E12546"/>
  <c r="E12545"/>
  <c r="E12544"/>
  <c r="E12543"/>
  <c r="E12542"/>
  <c r="E12541"/>
  <c r="E12540"/>
  <c r="E12538"/>
  <c r="E12537"/>
  <c r="E12536"/>
  <c r="E12535"/>
  <c r="E12534"/>
  <c r="E12533"/>
  <c r="E12531"/>
  <c r="E12530"/>
  <c r="E12529"/>
  <c r="E12528"/>
  <c r="E12527"/>
  <c r="E12526"/>
  <c r="E12525"/>
  <c r="E12524"/>
  <c r="E12523"/>
  <c r="E12522"/>
  <c r="E12521"/>
  <c r="E12520"/>
  <c r="E12519"/>
  <c r="E12518"/>
  <c r="E12517"/>
  <c r="E12516"/>
  <c r="E12515"/>
  <c r="E12513"/>
  <c r="E12512"/>
  <c r="E12511"/>
  <c r="E12510"/>
  <c r="E12509"/>
  <c r="E12508"/>
  <c r="E12506"/>
  <c r="E12505"/>
  <c r="E12504"/>
  <c r="E12503"/>
  <c r="E12502"/>
  <c r="E12501"/>
  <c r="E12500"/>
  <c r="E12499"/>
  <c r="E12498"/>
  <c r="E12497"/>
  <c r="E12496"/>
  <c r="E12495"/>
  <c r="E12494"/>
  <c r="E12493"/>
  <c r="E12492"/>
  <c r="E12491"/>
  <c r="E12490"/>
  <c r="E12488"/>
  <c r="E12487"/>
  <c r="E12486"/>
  <c r="E12485"/>
  <c r="E12484"/>
  <c r="E12483"/>
  <c r="E12481"/>
  <c r="E12480"/>
  <c r="E12479"/>
  <c r="E12478"/>
  <c r="E12477"/>
  <c r="E12476"/>
  <c r="E12475"/>
  <c r="E12474"/>
  <c r="E12473"/>
  <c r="E12472"/>
  <c r="E12471"/>
  <c r="E12470"/>
  <c r="E12469"/>
  <c r="E12468"/>
  <c r="E12467"/>
  <c r="E12466"/>
  <c r="E12465"/>
  <c r="E12463"/>
  <c r="E12462"/>
  <c r="E12461"/>
  <c r="E12460"/>
  <c r="E12459"/>
  <c r="E12458"/>
  <c r="E12456"/>
  <c r="E12455"/>
  <c r="E12454"/>
  <c r="E12453"/>
  <c r="E12452"/>
  <c r="E12451"/>
  <c r="E12450"/>
  <c r="E12449"/>
  <c r="E12448"/>
  <c r="E12447"/>
  <c r="E12446"/>
  <c r="E12445"/>
  <c r="E12444"/>
  <c r="E12443"/>
  <c r="E12442"/>
  <c r="E12441"/>
  <c r="E12440"/>
  <c r="E12438"/>
  <c r="E12437"/>
  <c r="E12436"/>
  <c r="E12435"/>
  <c r="E12434"/>
  <c r="E12433"/>
  <c r="E12431"/>
  <c r="E12430"/>
  <c r="E12429"/>
  <c r="E12428"/>
  <c r="E12427"/>
  <c r="E12426"/>
  <c r="E12425"/>
  <c r="E12424"/>
  <c r="E12423"/>
  <c r="E12422"/>
  <c r="E12421"/>
  <c r="E12420"/>
  <c r="E12419"/>
  <c r="E12418"/>
  <c r="E12417"/>
  <c r="E12416"/>
  <c r="E12415"/>
  <c r="E12413"/>
  <c r="E12412"/>
  <c r="E12411"/>
  <c r="E12410"/>
  <c r="E12409"/>
  <c r="E12408"/>
  <c r="E12406"/>
  <c r="E12405"/>
  <c r="E12404"/>
  <c r="E12403"/>
  <c r="E12402"/>
  <c r="E12401"/>
  <c r="E12400"/>
  <c r="E12399"/>
  <c r="E12398"/>
  <c r="E12397"/>
  <c r="E12396"/>
  <c r="E12395"/>
  <c r="E12394"/>
  <c r="E12393"/>
  <c r="E12392"/>
  <c r="E12391"/>
  <c r="E12390"/>
  <c r="E12388"/>
  <c r="E12387"/>
  <c r="E12386"/>
  <c r="E12385"/>
  <c r="E12384"/>
  <c r="E12383"/>
  <c r="E12381"/>
  <c r="E12380"/>
  <c r="E12379"/>
  <c r="E12378"/>
  <c r="E12377"/>
  <c r="E12376"/>
  <c r="E12375"/>
  <c r="E12374"/>
  <c r="E12373"/>
  <c r="E12372"/>
  <c r="E12371"/>
  <c r="E12370"/>
  <c r="E12369"/>
  <c r="E12368"/>
  <c r="E12367"/>
  <c r="E12366"/>
  <c r="E12365"/>
  <c r="E12363"/>
  <c r="E12362"/>
  <c r="E12361"/>
  <c r="E12360"/>
  <c r="E12359"/>
  <c r="E12358"/>
  <c r="E12356"/>
  <c r="E12355"/>
  <c r="E12354"/>
  <c r="E12353"/>
  <c r="E12352"/>
  <c r="E12351"/>
  <c r="E12350"/>
  <c r="E12349"/>
  <c r="E12348"/>
  <c r="E12347"/>
  <c r="E12346"/>
  <c r="E12345"/>
  <c r="E12344"/>
  <c r="E12343"/>
  <c r="E12342"/>
  <c r="E12341"/>
  <c r="E12340"/>
  <c r="E12338"/>
  <c r="E12337"/>
  <c r="E12336"/>
  <c r="E12335"/>
  <c r="E12334"/>
  <c r="E12333"/>
  <c r="E12331"/>
  <c r="E12330"/>
  <c r="E12329"/>
  <c r="E12328"/>
  <c r="E12327"/>
  <c r="E12326"/>
  <c r="E12325"/>
  <c r="E12324"/>
  <c r="E12323"/>
  <c r="E12322"/>
  <c r="E12321"/>
  <c r="E12320"/>
  <c r="E12319"/>
  <c r="E12318"/>
  <c r="E12317"/>
  <c r="E12316"/>
  <c r="E12315"/>
  <c r="E12313"/>
  <c r="E12312"/>
  <c r="E12311"/>
  <c r="E12310"/>
  <c r="E12309"/>
  <c r="E12308"/>
  <c r="E12307"/>
  <c r="E12306"/>
  <c r="E12305"/>
  <c r="E12304"/>
  <c r="E12303"/>
  <c r="E12302"/>
  <c r="E12301"/>
  <c r="E12300"/>
  <c r="E12299"/>
  <c r="E12298"/>
  <c r="E12297"/>
  <c r="E12296"/>
  <c r="E12295"/>
  <c r="E12294"/>
  <c r="E12293"/>
  <c r="E12292"/>
  <c r="E12291"/>
  <c r="E12290"/>
  <c r="E12289"/>
  <c r="E12288"/>
  <c r="E12287"/>
  <c r="E12286"/>
  <c r="E12285"/>
  <c r="E12284"/>
  <c r="E12283"/>
  <c r="E12282"/>
  <c r="E12281"/>
  <c r="E12280"/>
  <c r="E12279"/>
  <c r="E12278"/>
  <c r="E12277"/>
  <c r="E12276"/>
  <c r="E12275"/>
  <c r="E12274"/>
  <c r="E12273"/>
  <c r="E12272"/>
  <c r="E12271"/>
  <c r="E12270"/>
  <c r="E12269"/>
  <c r="E12268"/>
  <c r="E12267"/>
  <c r="E12266"/>
  <c r="E12265"/>
  <c r="E12264"/>
  <c r="E12263"/>
  <c r="E12262"/>
  <c r="E12261"/>
  <c r="E12260"/>
  <c r="E12259"/>
  <c r="E12258"/>
  <c r="E12257"/>
  <c r="E12256"/>
  <c r="E12255"/>
  <c r="E12254"/>
  <c r="E12253"/>
  <c r="E12252"/>
  <c r="E12251"/>
  <c r="E12250"/>
  <c r="E12249"/>
  <c r="E12248"/>
  <c r="E12247"/>
  <c r="E12246"/>
  <c r="E12245"/>
  <c r="E12244"/>
  <c r="E12243"/>
  <c r="E12242"/>
  <c r="E12241"/>
  <c r="E12240"/>
  <c r="E12239"/>
  <c r="E12238"/>
  <c r="E12237"/>
  <c r="E12236"/>
  <c r="E12235"/>
  <c r="E12234"/>
  <c r="E12233"/>
  <c r="E12232"/>
  <c r="E12231"/>
  <c r="E12230"/>
  <c r="E12229"/>
  <c r="E12228"/>
  <c r="E12227"/>
  <c r="E12226"/>
  <c r="E12225"/>
  <c r="E12224"/>
  <c r="E12223"/>
  <c r="E12222"/>
  <c r="E12221"/>
  <c r="E12220"/>
  <c r="E12219"/>
  <c r="E12218"/>
  <c r="E12217"/>
  <c r="E12216"/>
  <c r="E12215"/>
  <c r="E12214"/>
  <c r="E12212"/>
  <c r="E12211"/>
  <c r="E12209"/>
  <c r="E12208"/>
  <c r="E12207"/>
  <c r="E12206"/>
  <c r="E12204"/>
  <c r="E12203"/>
  <c r="E12202"/>
  <c r="E12201"/>
  <c r="E12200"/>
  <c r="E12199"/>
  <c r="E12197"/>
  <c r="E12196"/>
  <c r="E12195"/>
  <c r="E12194"/>
  <c r="E12193"/>
  <c r="E12192"/>
  <c r="E12191"/>
  <c r="E12190"/>
  <c r="E12189"/>
  <c r="E12188"/>
  <c r="E12187"/>
  <c r="E12186"/>
  <c r="E12185"/>
  <c r="E12184"/>
  <c r="E12183"/>
  <c r="E12182"/>
  <c r="E12181"/>
  <c r="E12180"/>
  <c r="E12179"/>
  <c r="E12178"/>
  <c r="E12177"/>
  <c r="E12176"/>
  <c r="E12175"/>
  <c r="E12174"/>
  <c r="E12173"/>
  <c r="E12172"/>
  <c r="E12171"/>
  <c r="E12170"/>
  <c r="E12169"/>
  <c r="E12168"/>
  <c r="E12167"/>
  <c r="E12166"/>
  <c r="E12165"/>
  <c r="E12164"/>
  <c r="E12163"/>
  <c r="E12162"/>
  <c r="E12161"/>
  <c r="E12160"/>
  <c r="E12159"/>
  <c r="E12158"/>
  <c r="E12157"/>
  <c r="E12156"/>
  <c r="E12155"/>
  <c r="E12154"/>
  <c r="E12153"/>
  <c r="E12152"/>
  <c r="E12151"/>
  <c r="E12150"/>
  <c r="E12149"/>
  <c r="E12148"/>
  <c r="E12147"/>
  <c r="E12146"/>
  <c r="E12145"/>
  <c r="E12144"/>
  <c r="E12143"/>
  <c r="E12142"/>
  <c r="E12141"/>
  <c r="E12140"/>
  <c r="E12139"/>
  <c r="E12138"/>
  <c r="E12137"/>
  <c r="E12136"/>
  <c r="E12135"/>
  <c r="E12134"/>
  <c r="E12133"/>
  <c r="E12132"/>
  <c r="E12131"/>
  <c r="E12130"/>
  <c r="E12129"/>
  <c r="E12128"/>
  <c r="E12127"/>
  <c r="E12126"/>
  <c r="E12125"/>
  <c r="E12124"/>
  <c r="E12123"/>
  <c r="E12122"/>
  <c r="E12121"/>
  <c r="E12120"/>
  <c r="E12119"/>
  <c r="E12118"/>
  <c r="E12117"/>
  <c r="E12116"/>
  <c r="E12115"/>
  <c r="E12114"/>
  <c r="E12113"/>
  <c r="E12112"/>
  <c r="E12111"/>
  <c r="E12110"/>
  <c r="E12109"/>
  <c r="E12108"/>
  <c r="E12107"/>
  <c r="E12106"/>
  <c r="E12105"/>
  <c r="E12104"/>
  <c r="E12103"/>
  <c r="E12102"/>
  <c r="E12101"/>
  <c r="E12100"/>
  <c r="E12099"/>
  <c r="E12098"/>
  <c r="E12097"/>
  <c r="E12096"/>
  <c r="E12095"/>
  <c r="E12094"/>
  <c r="E12093"/>
  <c r="E12092"/>
  <c r="E12091"/>
  <c r="E12090"/>
  <c r="E12089"/>
  <c r="E12088"/>
  <c r="E12087"/>
  <c r="E12086"/>
  <c r="E12085"/>
  <c r="E12084"/>
  <c r="E12083"/>
  <c r="E12082"/>
  <c r="E12081"/>
  <c r="E12080"/>
  <c r="E12079"/>
  <c r="E12078"/>
  <c r="E12077"/>
  <c r="E12076"/>
  <c r="E12075"/>
  <c r="E12074"/>
  <c r="E12073"/>
  <c r="E12072"/>
  <c r="E12071"/>
  <c r="E12070"/>
  <c r="E12069"/>
  <c r="E12068"/>
  <c r="E12067"/>
  <c r="E12066"/>
  <c r="E12065"/>
  <c r="E12064"/>
  <c r="E12063"/>
  <c r="E12062"/>
  <c r="E12061"/>
  <c r="E12060"/>
  <c r="E12059"/>
  <c r="E12058"/>
  <c r="E12057"/>
  <c r="E12056"/>
  <c r="E12055"/>
  <c r="E12054"/>
  <c r="E12053"/>
  <c r="E12052"/>
  <c r="E12051"/>
  <c r="E12050"/>
  <c r="E12049"/>
  <c r="E12048"/>
  <c r="E12047"/>
  <c r="E12046"/>
  <c r="E12045"/>
  <c r="E12044"/>
  <c r="E12043"/>
  <c r="E12042"/>
  <c r="E12041"/>
  <c r="E12040"/>
  <c r="E12039"/>
  <c r="E12038"/>
  <c r="E12037"/>
  <c r="E12036"/>
  <c r="E12035"/>
  <c r="E12034"/>
  <c r="E12033"/>
  <c r="E12032"/>
  <c r="E12031"/>
  <c r="E12030"/>
  <c r="E12029"/>
  <c r="E12028"/>
  <c r="E12027"/>
  <c r="E12026"/>
  <c r="E12025"/>
  <c r="E12024"/>
  <c r="E12023"/>
  <c r="E12022"/>
  <c r="E12021"/>
  <c r="E12020"/>
  <c r="E12019"/>
  <c r="E12018"/>
  <c r="E12017"/>
  <c r="E12016"/>
  <c r="E12015"/>
  <c r="E12014"/>
  <c r="E12013"/>
  <c r="E12012"/>
  <c r="E12011"/>
  <c r="E12010"/>
  <c r="E12009"/>
  <c r="E12008"/>
  <c r="E12007"/>
  <c r="E12006"/>
  <c r="E12005"/>
  <c r="E12004"/>
  <c r="E12003"/>
  <c r="E12002"/>
  <c r="E12001"/>
  <c r="E12000"/>
  <c r="E11999"/>
  <c r="E11998"/>
  <c r="E11997"/>
  <c r="E11996"/>
  <c r="E11995"/>
  <c r="E11994"/>
  <c r="E11993"/>
  <c r="E11992"/>
  <c r="E11991"/>
  <c r="E11990"/>
  <c r="E11989"/>
  <c r="E11988"/>
  <c r="E11987"/>
  <c r="E11986"/>
  <c r="E11985"/>
  <c r="E11984"/>
  <c r="E11983"/>
  <c r="E11982"/>
  <c r="E11981"/>
  <c r="E11980"/>
  <c r="E11979"/>
  <c r="E11978"/>
  <c r="E11977"/>
  <c r="E11976"/>
  <c r="E11975"/>
  <c r="E11974"/>
  <c r="E11973"/>
  <c r="E11972"/>
  <c r="E11971"/>
  <c r="E11970"/>
  <c r="E11969"/>
  <c r="E11968"/>
  <c r="E11967"/>
  <c r="E11966"/>
  <c r="E11965"/>
  <c r="E11964"/>
  <c r="E11963"/>
  <c r="E11962"/>
  <c r="E11961"/>
  <c r="E11960"/>
  <c r="E11959"/>
  <c r="E11958"/>
  <c r="E11957"/>
  <c r="E11956"/>
  <c r="E11955"/>
  <c r="E11954"/>
  <c r="E11953"/>
  <c r="E11952"/>
  <c r="E11951"/>
  <c r="E11950"/>
  <c r="E11949"/>
  <c r="E11948"/>
  <c r="E11947"/>
  <c r="E11946"/>
  <c r="E11945"/>
  <c r="E11944"/>
  <c r="E11943"/>
  <c r="E11942"/>
  <c r="E11941"/>
  <c r="E11940"/>
  <c r="E11939"/>
  <c r="E11938"/>
  <c r="E11937"/>
  <c r="E11935"/>
  <c r="E11934"/>
  <c r="E11933"/>
  <c r="E11932"/>
  <c r="E11931"/>
  <c r="E11930"/>
  <c r="E11929"/>
  <c r="E11928"/>
  <c r="E11927"/>
  <c r="E11926"/>
  <c r="E11925"/>
  <c r="E11924"/>
  <c r="E11923"/>
  <c r="E11922"/>
  <c r="E11921"/>
  <c r="E11920"/>
  <c r="E11919"/>
  <c r="E11917"/>
  <c r="E11916"/>
  <c r="E11915"/>
  <c r="E11914"/>
  <c r="E11913"/>
  <c r="E11911"/>
  <c r="E11910"/>
  <c r="E11909"/>
  <c r="E11908"/>
  <c r="E11907"/>
  <c r="E11905"/>
  <c r="E11904"/>
  <c r="E11903"/>
  <c r="E11902"/>
  <c r="E11901"/>
  <c r="E11899"/>
  <c r="E11898"/>
  <c r="E11897"/>
  <c r="E11896"/>
  <c r="E11895"/>
  <c r="E11893"/>
  <c r="E11892"/>
  <c r="E11891"/>
  <c r="E11890"/>
  <c r="E11889"/>
  <c r="E11887"/>
  <c r="E11886"/>
  <c r="E11885"/>
  <c r="E11884"/>
  <c r="E11883"/>
  <c r="E11881"/>
  <c r="E11880"/>
  <c r="E11879"/>
  <c r="E11878"/>
  <c r="E11877"/>
  <c r="E11875"/>
  <c r="E11874"/>
  <c r="E11873"/>
  <c r="E11872"/>
  <c r="E11871"/>
  <c r="E11869"/>
  <c r="E11868"/>
  <c r="E11867"/>
  <c r="E11866"/>
  <c r="E11865"/>
  <c r="E11863"/>
  <c r="E11862"/>
  <c r="E11861"/>
  <c r="E11860"/>
  <c r="E11859"/>
  <c r="E11858"/>
  <c r="E11857"/>
  <c r="E11856"/>
  <c r="E11855"/>
  <c r="E11854"/>
  <c r="E11853"/>
  <c r="E11852"/>
  <c r="E11851"/>
  <c r="E11850"/>
  <c r="E11849"/>
  <c r="E11848"/>
  <c r="E11847"/>
  <c r="E11846"/>
  <c r="E11845"/>
  <c r="E11844"/>
  <c r="E11843"/>
  <c r="E11842"/>
  <c r="E11841"/>
  <c r="E11840"/>
  <c r="E11839"/>
  <c r="E11838"/>
  <c r="E11837"/>
  <c r="E11836"/>
  <c r="E11835"/>
  <c r="E11834"/>
  <c r="E11833"/>
  <c r="E11832"/>
  <c r="E11831"/>
  <c r="E11830"/>
  <c r="E11829"/>
  <c r="E11828"/>
  <c r="E11827"/>
  <c r="E11826"/>
  <c r="E11825"/>
  <c r="E11824"/>
  <c r="E11823"/>
  <c r="E11822"/>
  <c r="E11821"/>
  <c r="E11820"/>
  <c r="E11819"/>
  <c r="E11818"/>
  <c r="E11817"/>
  <c r="E11816"/>
  <c r="E11815"/>
  <c r="E11814"/>
  <c r="E11813"/>
  <c r="E11812"/>
  <c r="E11811"/>
  <c r="E11810"/>
  <c r="E11809"/>
  <c r="E11808"/>
  <c r="E11807"/>
  <c r="E11806"/>
  <c r="E11805"/>
  <c r="E11804"/>
  <c r="E11803"/>
  <c r="E11802"/>
  <c r="E11801"/>
  <c r="E11800"/>
  <c r="E11799"/>
  <c r="E11798"/>
  <c r="E11797"/>
  <c r="E11796"/>
  <c r="E11795"/>
  <c r="E11794"/>
  <c r="E11793"/>
  <c r="E11792"/>
  <c r="E11791"/>
  <c r="E11790"/>
  <c r="E11789"/>
  <c r="E11788"/>
  <c r="E11787"/>
  <c r="E11786"/>
  <c r="E11785"/>
  <c r="E11784"/>
  <c r="E11783"/>
  <c r="E11782"/>
  <c r="E11781"/>
  <c r="E11780"/>
  <c r="E11779"/>
  <c r="E11778"/>
  <c r="E11777"/>
  <c r="E11776"/>
  <c r="E11775"/>
  <c r="E11774"/>
  <c r="E11773"/>
  <c r="E11772"/>
  <c r="E11771"/>
  <c r="E11770"/>
  <c r="E11769"/>
  <c r="E11768"/>
  <c r="E11767"/>
  <c r="E11766"/>
  <c r="E11765"/>
  <c r="E11764"/>
  <c r="E11763"/>
  <c r="E11762"/>
  <c r="E11761"/>
  <c r="E11760"/>
  <c r="E11759"/>
  <c r="E11758"/>
  <c r="E11757"/>
  <c r="E11756"/>
  <c r="E11755"/>
  <c r="E11754"/>
  <c r="E11753"/>
  <c r="E11752"/>
  <c r="E11751"/>
  <c r="E11750"/>
  <c r="E11749"/>
  <c r="E11748"/>
  <c r="E11747"/>
  <c r="E11746"/>
  <c r="E11745"/>
  <c r="E11744"/>
  <c r="E11743"/>
  <c r="E11742"/>
  <c r="E11741"/>
  <c r="E11740"/>
  <c r="E11739"/>
  <c r="E11738"/>
  <c r="E11737"/>
  <c r="E11736"/>
  <c r="E11735"/>
  <c r="E11734"/>
  <c r="E11733"/>
  <c r="E11732"/>
  <c r="E11731"/>
  <c r="E11730"/>
  <c r="E11729"/>
  <c r="E11728"/>
  <c r="E11727"/>
  <c r="E11726"/>
  <c r="E11725"/>
  <c r="E11724"/>
  <c r="E11723"/>
  <c r="E11722"/>
  <c r="E11721"/>
  <c r="E11720"/>
  <c r="E11719"/>
  <c r="E11718"/>
  <c r="E11717"/>
  <c r="E11716"/>
  <c r="E11715"/>
  <c r="E11714"/>
  <c r="E11713"/>
  <c r="E11712"/>
  <c r="E11711"/>
  <c r="E11710"/>
  <c r="E11709"/>
  <c r="E11708"/>
  <c r="E11707"/>
  <c r="E11706"/>
  <c r="E11705"/>
  <c r="E11704"/>
  <c r="E11703"/>
  <c r="E11702"/>
  <c r="E11701"/>
  <c r="E11700"/>
  <c r="E11699"/>
  <c r="E11698"/>
  <c r="E11697"/>
  <c r="E11696"/>
  <c r="E11695"/>
  <c r="E11694"/>
  <c r="E11693"/>
  <c r="E11692"/>
  <c r="E11691"/>
  <c r="E11690"/>
  <c r="E11689"/>
  <c r="E11688"/>
  <c r="E11687"/>
  <c r="E11686"/>
  <c r="E11685"/>
  <c r="E11684"/>
  <c r="E11683"/>
  <c r="E11682"/>
  <c r="E11681"/>
  <c r="E11680"/>
  <c r="E11679"/>
  <c r="E11678"/>
  <c r="E11677"/>
  <c r="E11676"/>
  <c r="E11675"/>
  <c r="E11674"/>
  <c r="E11673"/>
  <c r="E11672"/>
  <c r="E11671"/>
  <c r="E11670"/>
  <c r="E11669"/>
  <c r="E11668"/>
  <c r="E11667"/>
  <c r="E11666"/>
  <c r="E11665"/>
  <c r="E11664"/>
  <c r="E11663"/>
  <c r="E11662"/>
  <c r="E11661"/>
  <c r="E11660"/>
  <c r="E11659"/>
  <c r="E11658"/>
  <c r="E11657"/>
  <c r="E11656"/>
  <c r="E11655"/>
  <c r="E11654"/>
  <c r="E11653"/>
  <c r="E11652"/>
  <c r="E11651"/>
  <c r="E11650"/>
  <c r="E11649"/>
  <c r="E11648"/>
  <c r="E11647"/>
  <c r="E11646"/>
  <c r="E11645"/>
  <c r="E11644"/>
  <c r="E11643"/>
  <c r="E11642"/>
  <c r="E11641"/>
  <c r="E11640"/>
  <c r="E11639"/>
  <c r="E11638"/>
  <c r="E11637"/>
  <c r="E11636"/>
  <c r="E11635"/>
  <c r="E11634"/>
  <c r="E11633"/>
  <c r="E11632"/>
  <c r="E11631"/>
  <c r="E11630"/>
  <c r="E11629"/>
  <c r="E11628"/>
  <c r="E11627"/>
  <c r="E11626"/>
  <c r="E11625"/>
  <c r="E11624"/>
  <c r="E11623"/>
  <c r="E11622"/>
  <c r="E11621"/>
  <c r="E11620"/>
  <c r="E11619"/>
  <c r="E11618"/>
  <c r="E11617"/>
  <c r="E11616"/>
  <c r="E11615"/>
  <c r="E11614"/>
  <c r="E11613"/>
  <c r="E11612"/>
  <c r="E11611"/>
  <c r="E11610"/>
  <c r="E11609"/>
  <c r="E11608"/>
  <c r="E11607"/>
  <c r="E11606"/>
  <c r="E11605"/>
  <c r="E11604"/>
  <c r="E11603"/>
  <c r="E11602"/>
  <c r="E11601"/>
  <c r="E11600"/>
  <c r="E11599"/>
  <c r="E11598"/>
  <c r="E11597"/>
  <c r="E11596"/>
  <c r="E11595"/>
  <c r="E11594"/>
  <c r="E11593"/>
  <c r="E11592"/>
  <c r="E11591"/>
  <c r="E11590"/>
  <c r="E11589"/>
  <c r="E11588"/>
  <c r="E11587"/>
  <c r="E11586"/>
  <c r="E11585"/>
  <c r="E11584"/>
  <c r="E11583"/>
  <c r="E11582"/>
  <c r="E11581"/>
  <c r="E11580"/>
  <c r="E11579"/>
  <c r="E11578"/>
  <c r="E11577"/>
  <c r="E11576"/>
  <c r="E11575"/>
  <c r="E11574"/>
  <c r="E11573"/>
  <c r="E11572"/>
  <c r="E11571"/>
  <c r="E11570"/>
  <c r="E11569"/>
  <c r="E11568"/>
  <c r="E11567"/>
  <c r="E11566"/>
  <c r="E11565"/>
  <c r="E11564"/>
  <c r="E11563"/>
  <c r="E11562"/>
  <c r="E11561"/>
  <c r="E11560"/>
  <c r="E11559"/>
  <c r="E11558"/>
  <c r="E11557"/>
  <c r="E11556"/>
  <c r="E11555"/>
  <c r="E11554"/>
  <c r="E11553"/>
  <c r="E11552"/>
  <c r="E11551"/>
  <c r="E11550"/>
  <c r="E11549"/>
  <c r="E11548"/>
  <c r="E11547"/>
  <c r="E11546"/>
  <c r="E11545"/>
  <c r="E11544"/>
  <c r="E11543"/>
  <c r="E11542"/>
  <c r="E11541"/>
  <c r="E11540"/>
  <c r="E11539"/>
  <c r="E11538"/>
  <c r="E11537"/>
  <c r="E11536"/>
  <c r="E11535"/>
  <c r="E11534"/>
  <c r="E11533"/>
  <c r="E11532"/>
  <c r="E11531"/>
  <c r="E11530"/>
  <c r="E11529"/>
  <c r="E11528"/>
  <c r="E11527"/>
  <c r="E11526"/>
  <c r="E11525"/>
  <c r="E11524"/>
  <c r="E11523"/>
  <c r="E11522"/>
  <c r="E11521"/>
  <c r="E11520"/>
  <c r="E11519"/>
  <c r="E11518"/>
  <c r="E11517"/>
  <c r="E11516"/>
  <c r="E11515"/>
  <c r="E11514"/>
  <c r="E11513"/>
  <c r="E11512"/>
  <c r="E11511"/>
  <c r="E11510"/>
  <c r="E11509"/>
  <c r="E11507"/>
  <c r="E11506"/>
  <c r="E11505"/>
  <c r="E11504"/>
  <c r="E11503"/>
  <c r="E11502"/>
  <c r="E11501"/>
  <c r="E11500"/>
  <c r="E11499"/>
  <c r="E11498"/>
  <c r="E11497"/>
  <c r="E11496"/>
  <c r="E11495"/>
  <c r="E11494"/>
  <c r="E11493"/>
  <c r="E11492"/>
  <c r="E11491"/>
  <c r="E11490"/>
  <c r="E11489"/>
  <c r="E11488"/>
  <c r="E11487"/>
  <c r="E11486"/>
  <c r="E11485"/>
  <c r="E11484"/>
  <c r="E11483"/>
  <c r="E11482"/>
  <c r="E11481"/>
  <c r="E11480"/>
  <c r="E11479"/>
  <c r="E11478"/>
  <c r="E11477"/>
  <c r="E11476"/>
  <c r="E11475"/>
  <c r="E11474"/>
  <c r="E11473"/>
  <c r="E11472"/>
  <c r="E11471"/>
  <c r="E11470"/>
  <c r="E11469"/>
  <c r="E11468"/>
  <c r="E11467"/>
  <c r="E11466"/>
  <c r="E11465"/>
  <c r="E11464"/>
  <c r="E11463"/>
  <c r="E11462"/>
  <c r="E11461"/>
  <c r="E11460"/>
  <c r="E11459"/>
  <c r="E11458"/>
  <c r="E11457"/>
  <c r="E11456"/>
  <c r="E11455"/>
  <c r="E11454"/>
  <c r="E11453"/>
  <c r="E11452"/>
  <c r="E11451"/>
  <c r="E11450"/>
  <c r="E11449"/>
  <c r="E11448"/>
  <c r="E11447"/>
  <c r="E11446"/>
  <c r="E11445"/>
  <c r="E11444"/>
  <c r="E11443"/>
  <c r="E11442"/>
  <c r="E11441"/>
  <c r="E11440"/>
  <c r="E11439"/>
  <c r="E11438"/>
  <c r="E11437"/>
  <c r="E11436"/>
  <c r="E11435"/>
  <c r="E11434"/>
  <c r="E11433"/>
  <c r="E11432"/>
  <c r="E11431"/>
  <c r="E11430"/>
  <c r="E11429"/>
  <c r="E11428"/>
  <c r="E11427"/>
  <c r="E11426"/>
  <c r="E11425"/>
  <c r="E11424"/>
  <c r="E11423"/>
  <c r="E11422"/>
  <c r="E11421"/>
  <c r="E11420"/>
  <c r="E11419"/>
  <c r="E11418"/>
  <c r="E11417"/>
  <c r="E11416"/>
  <c r="E11415"/>
  <c r="E11414"/>
  <c r="E11413"/>
  <c r="E11412"/>
  <c r="E11411"/>
  <c r="E11410"/>
  <c r="E11409"/>
  <c r="E11408"/>
  <c r="E11407"/>
  <c r="E11406"/>
  <c r="E11405"/>
  <c r="E11404"/>
  <c r="E11403"/>
  <c r="E11402"/>
  <c r="E11401"/>
  <c r="E11400"/>
  <c r="E11399"/>
  <c r="E11398"/>
  <c r="E11397"/>
  <c r="E11396"/>
  <c r="E11395"/>
  <c r="E11394"/>
  <c r="E11393"/>
  <c r="E11392"/>
  <c r="E11391"/>
  <c r="E11390"/>
  <c r="E11389"/>
  <c r="E11388"/>
  <c r="E11387"/>
  <c r="E11386"/>
  <c r="E11385"/>
  <c r="E11384"/>
  <c r="E11382"/>
  <c r="E11381"/>
  <c r="E11380"/>
  <c r="E11379"/>
  <c r="E11378"/>
  <c r="E11377"/>
  <c r="E11376"/>
  <c r="E11375"/>
  <c r="E11374"/>
  <c r="E11372"/>
  <c r="E11371"/>
  <c r="E11370"/>
  <c r="E11369"/>
  <c r="E11367"/>
  <c r="E11366"/>
  <c r="E11365"/>
  <c r="E11364"/>
  <c r="E11363"/>
  <c r="E11362"/>
  <c r="E11361"/>
  <c r="E11359"/>
  <c r="E11358"/>
  <c r="E11357"/>
  <c r="E11356"/>
  <c r="E11355"/>
  <c r="E11354"/>
  <c r="E11353"/>
  <c r="E11352"/>
  <c r="E11351"/>
  <c r="E11349"/>
  <c r="E11348"/>
  <c r="E11347"/>
  <c r="E11346"/>
  <c r="E11345"/>
  <c r="E11343"/>
  <c r="E11342"/>
  <c r="E11341"/>
  <c r="E11340"/>
  <c r="E11339"/>
  <c r="E11338"/>
  <c r="E11337"/>
  <c r="E11336"/>
  <c r="E11335"/>
  <c r="E11334"/>
  <c r="E11333"/>
  <c r="E11332"/>
  <c r="E11331"/>
  <c r="E11330"/>
  <c r="E11329"/>
  <c r="E11328"/>
  <c r="E11327"/>
  <c r="E11325"/>
  <c r="E11324"/>
  <c r="E11323"/>
  <c r="E11322"/>
  <c r="E11321"/>
  <c r="E11320"/>
  <c r="E11319"/>
  <c r="E11318"/>
  <c r="E11317"/>
  <c r="E11316"/>
  <c r="E11315"/>
  <c r="E11314"/>
  <c r="E11313"/>
  <c r="E11311"/>
  <c r="E11310"/>
  <c r="E11309"/>
  <c r="E11308"/>
  <c r="E11307"/>
  <c r="E11306"/>
  <c r="E11305"/>
  <c r="E11304"/>
  <c r="E11303"/>
  <c r="E11302"/>
  <c r="E11301"/>
  <c r="E11299"/>
  <c r="E11298"/>
  <c r="E11297"/>
  <c r="E11296"/>
  <c r="E11295"/>
  <c r="E11294"/>
  <c r="E11293"/>
  <c r="E11291"/>
  <c r="E11290"/>
  <c r="E11289"/>
  <c r="E11288"/>
  <c r="E11287"/>
  <c r="E11286"/>
  <c r="E11285"/>
  <c r="E11284"/>
  <c r="E11283"/>
  <c r="E11282"/>
  <c r="E11281"/>
  <c r="E11280"/>
  <c r="E11279"/>
  <c r="E11278"/>
  <c r="E11277"/>
  <c r="E11276"/>
  <c r="E11275"/>
  <c r="E11274"/>
  <c r="E11273"/>
  <c r="E11272"/>
  <c r="E11271"/>
  <c r="E11270"/>
  <c r="E11269"/>
  <c r="E11268"/>
  <c r="E11267"/>
  <c r="E11266"/>
  <c r="E11265"/>
  <c r="E11264"/>
  <c r="E11263"/>
  <c r="E11262"/>
  <c r="E11261"/>
  <c r="E11260"/>
  <c r="E11259"/>
  <c r="E11258"/>
  <c r="E11257"/>
  <c r="E11256"/>
  <c r="E11255"/>
  <c r="E11254"/>
  <c r="E11253"/>
  <c r="E11252"/>
  <c r="E11251"/>
  <c r="E11250"/>
  <c r="E11249"/>
  <c r="E11248"/>
  <c r="E11247"/>
  <c r="E11246"/>
  <c r="E11245"/>
  <c r="E11244"/>
  <c r="E11243"/>
  <c r="E11242"/>
  <c r="E11241"/>
  <c r="E11240"/>
  <c r="E11239"/>
  <c r="E11238"/>
  <c r="E11237"/>
  <c r="E11236"/>
  <c r="E11235"/>
  <c r="E11234"/>
  <c r="E11233"/>
  <c r="E11232"/>
  <c r="E11231"/>
  <c r="E11230"/>
  <c r="E11229"/>
  <c r="E11228"/>
  <c r="E11227"/>
  <c r="E11226"/>
  <c r="E11225"/>
  <c r="E11224"/>
  <c r="E11223"/>
  <c r="E11222"/>
  <c r="E11221"/>
  <c r="E11220"/>
  <c r="E11219"/>
  <c r="E11218"/>
  <c r="E11217"/>
  <c r="E11216"/>
  <c r="E11215"/>
  <c r="E11214"/>
  <c r="E11213"/>
  <c r="E11212"/>
  <c r="E11211"/>
  <c r="E11210"/>
  <c r="E11209"/>
  <c r="E11208"/>
  <c r="E11207"/>
  <c r="E11206"/>
  <c r="E11205"/>
  <c r="E11204"/>
  <c r="E11203"/>
  <c r="E11202"/>
  <c r="E11201"/>
  <c r="E11200"/>
  <c r="E11199"/>
  <c r="E11198"/>
  <c r="E11197"/>
  <c r="E11196"/>
  <c r="E11195"/>
  <c r="E11194"/>
  <c r="E11193"/>
  <c r="E11192"/>
  <c r="E11191"/>
  <c r="E11190"/>
  <c r="E11189"/>
  <c r="E11188"/>
  <c r="E11187"/>
  <c r="E11186"/>
  <c r="E11185"/>
  <c r="E11184"/>
  <c r="E11183"/>
  <c r="E11182"/>
  <c r="E11181"/>
  <c r="E11180"/>
  <c r="E11179"/>
  <c r="E11178"/>
  <c r="E11177"/>
  <c r="E11176"/>
  <c r="E11175"/>
  <c r="E11174"/>
  <c r="E11173"/>
  <c r="E11172"/>
  <c r="E11171"/>
  <c r="E11170"/>
  <c r="E11169"/>
  <c r="E11168"/>
  <c r="E11167"/>
  <c r="E11166"/>
  <c r="E11165"/>
  <c r="E11164"/>
  <c r="E11163"/>
  <c r="E11162"/>
  <c r="E11161"/>
  <c r="E11160"/>
  <c r="E11159"/>
  <c r="E11158"/>
  <c r="E11157"/>
  <c r="E11156"/>
  <c r="E11155"/>
  <c r="E11154"/>
  <c r="E11153"/>
  <c r="E11152"/>
  <c r="E11151"/>
  <c r="E11150"/>
  <c r="E11149"/>
  <c r="E11148"/>
  <c r="E11147"/>
  <c r="E11146"/>
  <c r="E11145"/>
  <c r="E11144"/>
  <c r="E11143"/>
  <c r="E11142"/>
  <c r="E11141"/>
  <c r="E11140"/>
  <c r="E11139"/>
  <c r="E11138"/>
  <c r="E11137"/>
  <c r="E11136"/>
  <c r="E11135"/>
  <c r="E11134"/>
  <c r="E11133"/>
  <c r="E11132"/>
  <c r="E11131"/>
  <c r="E11130"/>
  <c r="E11129"/>
  <c r="E11128"/>
  <c r="E11127"/>
  <c r="E11126"/>
  <c r="E11125"/>
  <c r="E11124"/>
  <c r="E11123"/>
  <c r="E11122"/>
  <c r="E11121"/>
  <c r="E11120"/>
  <c r="E11119"/>
  <c r="E11118"/>
  <c r="E11117"/>
  <c r="E11116"/>
  <c r="E11115"/>
  <c r="E11114"/>
  <c r="E11113"/>
  <c r="E11112"/>
  <c r="E11111"/>
  <c r="E11110"/>
  <c r="E11109"/>
  <c r="E11108"/>
  <c r="E11107"/>
  <c r="E11106"/>
  <c r="E11105"/>
  <c r="E11104"/>
  <c r="E11102"/>
  <c r="E11101"/>
  <c r="E11100"/>
  <c r="E11099"/>
  <c r="E11098"/>
  <c r="E11097"/>
  <c r="E11096"/>
  <c r="E11095"/>
  <c r="E11094"/>
  <c r="E11093"/>
  <c r="E11092"/>
  <c r="E11091"/>
  <c r="E11090"/>
  <c r="E11089"/>
  <c r="E11088"/>
  <c r="E11087"/>
  <c r="E11086"/>
  <c r="E11085"/>
  <c r="E11084"/>
  <c r="E11083"/>
  <c r="E11082"/>
  <c r="E11081"/>
  <c r="E11080"/>
  <c r="E11079"/>
  <c r="E11078"/>
  <c r="E11077"/>
  <c r="E11076"/>
  <c r="E11075"/>
  <c r="E11074"/>
  <c r="E11073"/>
  <c r="E11072"/>
  <c r="E11071"/>
  <c r="E11070"/>
  <c r="E11069"/>
  <c r="E11068"/>
  <c r="E11067"/>
  <c r="E11066"/>
  <c r="E11065"/>
  <c r="E11064"/>
  <c r="E11063"/>
  <c r="E11062"/>
  <c r="E11061"/>
  <c r="E11060"/>
  <c r="E11059"/>
  <c r="E11058"/>
  <c r="E11057"/>
  <c r="E11056"/>
  <c r="E11055"/>
  <c r="E11054"/>
  <c r="E11053"/>
  <c r="E11052"/>
  <c r="E11051"/>
  <c r="E11050"/>
  <c r="E11049"/>
  <c r="E11048"/>
  <c r="E11047"/>
  <c r="E11046"/>
  <c r="E11045"/>
  <c r="E11044"/>
  <c r="E11043"/>
  <c r="E11042"/>
  <c r="E11041"/>
  <c r="E11040"/>
  <c r="E11039"/>
  <c r="E11038"/>
  <c r="E11037"/>
  <c r="E11036"/>
  <c r="E11035"/>
  <c r="E11034"/>
  <c r="E11033"/>
  <c r="E11032"/>
  <c r="E11031"/>
  <c r="E11030"/>
  <c r="E11029"/>
  <c r="E11028"/>
  <c r="E11027"/>
  <c r="E11026"/>
  <c r="E11025"/>
  <c r="E11024"/>
  <c r="E11023"/>
  <c r="E11022"/>
  <c r="E11021"/>
  <c r="E11020"/>
  <c r="E11019"/>
  <c r="E11018"/>
  <c r="E11017"/>
  <c r="E11016"/>
  <c r="E11015"/>
  <c r="E11014"/>
  <c r="E11013"/>
  <c r="E11012"/>
  <c r="E11011"/>
  <c r="E11010"/>
  <c r="E11009"/>
  <c r="E11008"/>
  <c r="E11007"/>
  <c r="E11006"/>
  <c r="E11005"/>
  <c r="E11004"/>
  <c r="E11003"/>
  <c r="E11002"/>
  <c r="E11001"/>
  <c r="E11000"/>
  <c r="E10999"/>
  <c r="E10998"/>
  <c r="E10997"/>
  <c r="E10996"/>
  <c r="E10995"/>
  <c r="E10994"/>
  <c r="E10992"/>
  <c r="E10989"/>
  <c r="E10987"/>
  <c r="E10986"/>
  <c r="E10984"/>
  <c r="E10983"/>
  <c r="E10982"/>
  <c r="E10981"/>
  <c r="E10980"/>
  <c r="E10979"/>
  <c r="E10978"/>
  <c r="E10977"/>
  <c r="E10976"/>
  <c r="E10975"/>
  <c r="E10974"/>
  <c r="E10973"/>
  <c r="E10972"/>
  <c r="E10971"/>
  <c r="E10970"/>
  <c r="E10969"/>
  <c r="E10968"/>
  <c r="E10967"/>
  <c r="E10966"/>
  <c r="E10965"/>
  <c r="E10964"/>
  <c r="E10963"/>
  <c r="E10962"/>
  <c r="E10961"/>
  <c r="E10960"/>
  <c r="E10959"/>
  <c r="E10958"/>
  <c r="E10957"/>
  <c r="E10956"/>
  <c r="E10955"/>
  <c r="E10954"/>
  <c r="E10953"/>
  <c r="E10952"/>
  <c r="E10951"/>
  <c r="E10950"/>
  <c r="E10949"/>
  <c r="E10948"/>
  <c r="E10947"/>
  <c r="E10946"/>
  <c r="E10945"/>
  <c r="E10944"/>
  <c r="E10943"/>
  <c r="E10942"/>
  <c r="E10941"/>
  <c r="E10940"/>
  <c r="E10939"/>
  <c r="E10938"/>
  <c r="E10937"/>
  <c r="E10936"/>
  <c r="E10935"/>
  <c r="E10934"/>
  <c r="E10933"/>
  <c r="E10932"/>
  <c r="E10931"/>
  <c r="E10930"/>
  <c r="E10929"/>
  <c r="E10928"/>
  <c r="E10927"/>
  <c r="E10926"/>
  <c r="E10925"/>
  <c r="E10924"/>
  <c r="E10923"/>
  <c r="E10922"/>
  <c r="E10921"/>
  <c r="E10920"/>
  <c r="E10919"/>
  <c r="E10918"/>
  <c r="E10917"/>
  <c r="E10916"/>
  <c r="E10915"/>
  <c r="E10914"/>
  <c r="E10913"/>
  <c r="E10912"/>
  <c r="E10911"/>
  <c r="E10910"/>
  <c r="E10909"/>
  <c r="E10908"/>
  <c r="E10907"/>
  <c r="E10906"/>
  <c r="E10905"/>
  <c r="E10904"/>
  <c r="E10903"/>
  <c r="E10902"/>
  <c r="E10901"/>
  <c r="E10900"/>
  <c r="E10899"/>
  <c r="E10898"/>
  <c r="E10897"/>
  <c r="E10896"/>
  <c r="E10895"/>
  <c r="E10894"/>
  <c r="E10893"/>
  <c r="E10892"/>
  <c r="E10891"/>
  <c r="E10890"/>
  <c r="E10889"/>
  <c r="E10887"/>
  <c r="E10886"/>
  <c r="E10885"/>
  <c r="E10884"/>
  <c r="E10883"/>
  <c r="E10882"/>
  <c r="E10881"/>
  <c r="E10880"/>
  <c r="E10879"/>
  <c r="E10878"/>
  <c r="E10877"/>
  <c r="E10876"/>
  <c r="E10875"/>
  <c r="E10874"/>
  <c r="E10873"/>
  <c r="E10872"/>
  <c r="E10871"/>
  <c r="E10870"/>
  <c r="E10869"/>
  <c r="E10868"/>
  <c r="E10867"/>
  <c r="E10866"/>
  <c r="E10865"/>
  <c r="E10864"/>
  <c r="E10863"/>
  <c r="E10862"/>
  <c r="E10861"/>
  <c r="E10860"/>
  <c r="E10859"/>
  <c r="E10858"/>
  <c r="E10857"/>
  <c r="E10856"/>
  <c r="E10855"/>
  <c r="E10854"/>
  <c r="E10853"/>
  <c r="E10852"/>
  <c r="E10851"/>
  <c r="E10850"/>
  <c r="E10849"/>
  <c r="E10848"/>
  <c r="E10847"/>
  <c r="E10846"/>
  <c r="E10845"/>
  <c r="E10844"/>
  <c r="E10843"/>
  <c r="E10842"/>
  <c r="E10841"/>
  <c r="E10840"/>
  <c r="E10839"/>
  <c r="E10838"/>
  <c r="E10837"/>
  <c r="E10836"/>
  <c r="E10835"/>
  <c r="E10834"/>
  <c r="E10833"/>
  <c r="E10832"/>
  <c r="E10831"/>
  <c r="E10830"/>
  <c r="E10829"/>
  <c r="E10828"/>
  <c r="E10827"/>
  <c r="E10826"/>
  <c r="E10825"/>
  <c r="E10824"/>
  <c r="E10823"/>
  <c r="E10822"/>
  <c r="E10821"/>
  <c r="E10820"/>
  <c r="E10819"/>
  <c r="E10818"/>
  <c r="E10817"/>
  <c r="E10816"/>
  <c r="E10815"/>
  <c r="E10814"/>
  <c r="E10813"/>
  <c r="E10812"/>
  <c r="E10811"/>
  <c r="E10810"/>
  <c r="E10809"/>
  <c r="E10808"/>
  <c r="E10807"/>
  <c r="E10806"/>
  <c r="E10805"/>
  <c r="E10804"/>
  <c r="E10803"/>
  <c r="E10802"/>
  <c r="E10801"/>
  <c r="E10800"/>
  <c r="E10799"/>
  <c r="E10798"/>
  <c r="E10797"/>
  <c r="E10796"/>
  <c r="E10795"/>
  <c r="E10794"/>
  <c r="E10793"/>
  <c r="E10792"/>
  <c r="E10791"/>
  <c r="E10790"/>
  <c r="E10789"/>
  <c r="E10788"/>
  <c r="E10787"/>
  <c r="E10786"/>
  <c r="E10785"/>
  <c r="E10784"/>
  <c r="E10783"/>
  <c r="E10782"/>
  <c r="E10781"/>
  <c r="E10780"/>
  <c r="E10779"/>
  <c r="E10778"/>
  <c r="E10777"/>
  <c r="E10776"/>
  <c r="E10775"/>
  <c r="E10774"/>
  <c r="E10773"/>
  <c r="E10772"/>
  <c r="E10771"/>
  <c r="E10770"/>
  <c r="E10769"/>
  <c r="E10768"/>
  <c r="E10767"/>
  <c r="E10766"/>
  <c r="E10765"/>
  <c r="E10764"/>
  <c r="E10763"/>
  <c r="E10762"/>
  <c r="E10761"/>
  <c r="E10760"/>
  <c r="E10759"/>
  <c r="E10758"/>
  <c r="E10757"/>
  <c r="E10756"/>
  <c r="E10755"/>
  <c r="E10754"/>
  <c r="E10753"/>
  <c r="E10752"/>
  <c r="E10751"/>
  <c r="E10750"/>
  <c r="E10749"/>
  <c r="E10748"/>
  <c r="E10747"/>
  <c r="E10746"/>
  <c r="E10744"/>
  <c r="E10743"/>
  <c r="E10742"/>
  <c r="E10741"/>
  <c r="E10740"/>
  <c r="E10739"/>
  <c r="E10738"/>
  <c r="E10737"/>
  <c r="E10735"/>
  <c r="E10733"/>
  <c r="E10732"/>
  <c r="E10731"/>
  <c r="E10730"/>
  <c r="E10729"/>
  <c r="E10728"/>
  <c r="E10727"/>
  <c r="E10726"/>
  <c r="E10725"/>
  <c r="E10724"/>
  <c r="E10723"/>
  <c r="E10722"/>
  <c r="E10721"/>
  <c r="E10720"/>
  <c r="E10719"/>
  <c r="E10718"/>
  <c r="E10717"/>
  <c r="E10716"/>
  <c r="E10715"/>
  <c r="E10714"/>
  <c r="E10713"/>
  <c r="E10712"/>
  <c r="E10711"/>
  <c r="E10710"/>
  <c r="E10709"/>
  <c r="E10708"/>
  <c r="E10707"/>
  <c r="E10706"/>
  <c r="E10705"/>
  <c r="E10704"/>
  <c r="E10703"/>
  <c r="E10702"/>
  <c r="E10701"/>
  <c r="E10700"/>
  <c r="E10699"/>
  <c r="E10698"/>
  <c r="E10697"/>
  <c r="E10696"/>
  <c r="E10695"/>
  <c r="E10694"/>
  <c r="E10693"/>
  <c r="E10692"/>
  <c r="E10691"/>
  <c r="E10690"/>
  <c r="E10689"/>
  <c r="E10688"/>
  <c r="E10687"/>
  <c r="E10686"/>
  <c r="E10685"/>
  <c r="E10684"/>
  <c r="E10683"/>
  <c r="E10682"/>
  <c r="E10681"/>
  <c r="E10680"/>
  <c r="E10679"/>
  <c r="E10678"/>
  <c r="E10677"/>
  <c r="E10676"/>
  <c r="E10675"/>
  <c r="E10674"/>
  <c r="E10673"/>
  <c r="E10672"/>
  <c r="E10671"/>
  <c r="E10670"/>
  <c r="E10669"/>
  <c r="E10668"/>
  <c r="E10667"/>
  <c r="E10666"/>
  <c r="E10665"/>
  <c r="E10664"/>
  <c r="E10663"/>
  <c r="E10662"/>
  <c r="E10661"/>
  <c r="E10660"/>
  <c r="E10659"/>
  <c r="E10658"/>
  <c r="E10657"/>
  <c r="E10656"/>
  <c r="E10655"/>
  <c r="E10654"/>
  <c r="E10653"/>
  <c r="E10652"/>
  <c r="E10651"/>
  <c r="E10650"/>
  <c r="E10649"/>
  <c r="E10648"/>
  <c r="E10647"/>
  <c r="E10646"/>
  <c r="E10645"/>
  <c r="E10644"/>
  <c r="E10643"/>
  <c r="E10642"/>
  <c r="E10641"/>
  <c r="E10640"/>
  <c r="E10639"/>
  <c r="E10638"/>
  <c r="E10637"/>
  <c r="E10636"/>
  <c r="E10635"/>
  <c r="E10634"/>
  <c r="E10633"/>
  <c r="E10632"/>
  <c r="E10631"/>
  <c r="E10630"/>
  <c r="E10629"/>
  <c r="E10628"/>
  <c r="E10627"/>
  <c r="E10626"/>
  <c r="E10625"/>
  <c r="E10624"/>
  <c r="E10623"/>
  <c r="E10622"/>
  <c r="E10621"/>
  <c r="E10620"/>
  <c r="E10619"/>
  <c r="E10618"/>
  <c r="E10617"/>
  <c r="E10616"/>
  <c r="E10615"/>
  <c r="E10614"/>
  <c r="E10613"/>
  <c r="E10612"/>
  <c r="E10611"/>
  <c r="E10610"/>
  <c r="E10609"/>
  <c r="E10608"/>
  <c r="E10607"/>
  <c r="E10606"/>
  <c r="E10605"/>
  <c r="E10604"/>
  <c r="E10603"/>
  <c r="E10602"/>
  <c r="E10601"/>
  <c r="E10600"/>
  <c r="E10599"/>
  <c r="E10598"/>
  <c r="E10597"/>
  <c r="E10596"/>
  <c r="E10595"/>
  <c r="E10594"/>
  <c r="E10593"/>
  <c r="E10592"/>
  <c r="E10591"/>
  <c r="E10590"/>
  <c r="E10589"/>
  <c r="E10588"/>
  <c r="E10587"/>
  <c r="E10586"/>
  <c r="E10585"/>
  <c r="E10584"/>
  <c r="E10583"/>
  <c r="E10582"/>
  <c r="E10581"/>
  <c r="E10580"/>
  <c r="E10579"/>
  <c r="E10578"/>
  <c r="E10577"/>
  <c r="E10576"/>
  <c r="E10575"/>
  <c r="E10574"/>
  <c r="E10573"/>
  <c r="E10571"/>
  <c r="E10570"/>
  <c r="E10569"/>
  <c r="E10568"/>
  <c r="E10567"/>
  <c r="E10566"/>
  <c r="E10565"/>
  <c r="E10564"/>
  <c r="E10555"/>
  <c r="E10553"/>
  <c r="E10552"/>
  <c r="E10550"/>
  <c r="E10549"/>
  <c r="E10548"/>
  <c r="E10547"/>
  <c r="E10545"/>
  <c r="E10544"/>
  <c r="E10543"/>
  <c r="E10542"/>
  <c r="E10541"/>
  <c r="E10540"/>
  <c r="E10538"/>
  <c r="E10537"/>
  <c r="E10536"/>
  <c r="E10535"/>
  <c r="E10534"/>
  <c r="E10533"/>
  <c r="E10532"/>
  <c r="E10531"/>
  <c r="E10530"/>
  <c r="E10529"/>
  <c r="E10528"/>
  <c r="E10527"/>
  <c r="E10526"/>
  <c r="E10525"/>
  <c r="E10524"/>
  <c r="E10523"/>
  <c r="E10522"/>
  <c r="E10521"/>
  <c r="E10520"/>
  <c r="E10519"/>
  <c r="E10518"/>
  <c r="E10517"/>
  <c r="E10516"/>
  <c r="E10514"/>
  <c r="E10513"/>
  <c r="E10512"/>
  <c r="E10511"/>
  <c r="E10510"/>
  <c r="E10509"/>
  <c r="E10508"/>
  <c r="E10507"/>
  <c r="E10506"/>
  <c r="E10505"/>
  <c r="E10504"/>
  <c r="E10503"/>
  <c r="E10502"/>
  <c r="E10501"/>
  <c r="E10500"/>
  <c r="E10499"/>
  <c r="E10498"/>
  <c r="E10497"/>
  <c r="E10496"/>
  <c r="E10495"/>
  <c r="E10494"/>
  <c r="E10493"/>
  <c r="E10483"/>
  <c r="E10449"/>
  <c r="E10412"/>
  <c r="E10385"/>
  <c r="E10384"/>
  <c r="E10383"/>
  <c r="E10382"/>
  <c r="E10381"/>
  <c r="E10380"/>
  <c r="E10379"/>
  <c r="E10378"/>
  <c r="E10377"/>
  <c r="E10376"/>
  <c r="E10375"/>
  <c r="E10374"/>
  <c r="E10373"/>
  <c r="E10372"/>
  <c r="E10371"/>
  <c r="E10370"/>
  <c r="E10369"/>
  <c r="E10368"/>
  <c r="E10367"/>
  <c r="E10366"/>
  <c r="E10365"/>
  <c r="E10364"/>
  <c r="E10363"/>
  <c r="E10362"/>
  <c r="E10361"/>
  <c r="E10359"/>
  <c r="E10358"/>
  <c r="E10357"/>
  <c r="E10356"/>
  <c r="E10355"/>
  <c r="E10354"/>
  <c r="E10353"/>
  <c r="E10352"/>
  <c r="E10351"/>
  <c r="E10350"/>
  <c r="E10349"/>
  <c r="E10348"/>
  <c r="E10347"/>
  <c r="E10346"/>
  <c r="E10345"/>
  <c r="E10344"/>
  <c r="E10343"/>
  <c r="E10342"/>
  <c r="E10341"/>
  <c r="E10340"/>
  <c r="E10339"/>
  <c r="E10338"/>
  <c r="E10337"/>
  <c r="E10336"/>
  <c r="E10335"/>
  <c r="E10334"/>
  <c r="E10333"/>
  <c r="E10332"/>
  <c r="E10331"/>
  <c r="E10330"/>
  <c r="E10329"/>
  <c r="E10328"/>
  <c r="E10327"/>
  <c r="E10325"/>
  <c r="E10324"/>
  <c r="E10323"/>
  <c r="E10322"/>
  <c r="E10321"/>
  <c r="E10320"/>
  <c r="E10319"/>
  <c r="E10318"/>
  <c r="E10317"/>
  <c r="E10316"/>
  <c r="E10315"/>
  <c r="E10314"/>
  <c r="E10313"/>
  <c r="E10312"/>
  <c r="E10311"/>
  <c r="E10310"/>
  <c r="E10309"/>
  <c r="E10308"/>
  <c r="E10307"/>
  <c r="E10306"/>
  <c r="E10305"/>
  <c r="E10304"/>
  <c r="E10303"/>
  <c r="E10302"/>
  <c r="E10301"/>
  <c r="E10300"/>
  <c r="E10299"/>
  <c r="E10298"/>
  <c r="E10297"/>
  <c r="E10296"/>
  <c r="E10295"/>
  <c r="E10294"/>
  <c r="E10293"/>
  <c r="E10291"/>
  <c r="E10290"/>
  <c r="E10289"/>
  <c r="E10288"/>
  <c r="E10287"/>
  <c r="E10286"/>
  <c r="E10285"/>
  <c r="E10284"/>
  <c r="E10283"/>
  <c r="E10282"/>
  <c r="E10281"/>
  <c r="E10280"/>
  <c r="E10279"/>
  <c r="E10278"/>
  <c r="E10277"/>
  <c r="E10276"/>
  <c r="E10275"/>
  <c r="E10274"/>
  <c r="E10273"/>
  <c r="E10272"/>
  <c r="E10271"/>
  <c r="E10270"/>
  <c r="E10269"/>
  <c r="E10268"/>
  <c r="E10267"/>
  <c r="E10266"/>
  <c r="E10265"/>
  <c r="E10264"/>
  <c r="E10263"/>
  <c r="E10262"/>
  <c r="E10260"/>
  <c r="E10259"/>
  <c r="E10258"/>
  <c r="E10257"/>
  <c r="E10256"/>
  <c r="E10255"/>
  <c r="E10254"/>
  <c r="E10253"/>
  <c r="E10252"/>
  <c r="E10251"/>
  <c r="E10250"/>
  <c r="E10249"/>
  <c r="E10248"/>
  <c r="E10247"/>
  <c r="E10246"/>
  <c r="E10245"/>
  <c r="E10244"/>
  <c r="E10243"/>
  <c r="E10242"/>
  <c r="E10241"/>
  <c r="E10240"/>
  <c r="E10239"/>
  <c r="E10238"/>
  <c r="E10237"/>
  <c r="E10236"/>
  <c r="E10235"/>
  <c r="E10234"/>
  <c r="E10233"/>
  <c r="E10232"/>
  <c r="E10231"/>
  <c r="E10230"/>
  <c r="E10229"/>
  <c r="E10228"/>
  <c r="E10227"/>
  <c r="E10226"/>
  <c r="E10225"/>
  <c r="E10223"/>
  <c r="E10222"/>
  <c r="E10221"/>
  <c r="E10220"/>
  <c r="E10219"/>
  <c r="E10218"/>
  <c r="E10217"/>
  <c r="E10216"/>
  <c r="E10215"/>
  <c r="E10214"/>
  <c r="E10213"/>
  <c r="E10212"/>
  <c r="E10211"/>
  <c r="E10210"/>
  <c r="E10209"/>
  <c r="E10208"/>
  <c r="E10207"/>
  <c r="E10206"/>
  <c r="E10205"/>
  <c r="E10204"/>
  <c r="E10203"/>
  <c r="E10202"/>
  <c r="E10201"/>
  <c r="E10200"/>
  <c r="E10199"/>
  <c r="E10198"/>
  <c r="E10197"/>
  <c r="E10196"/>
  <c r="E10195"/>
  <c r="E10194"/>
  <c r="E10193"/>
  <c r="E10192"/>
  <c r="E10191"/>
  <c r="E10190"/>
  <c r="E10189"/>
  <c r="E10188"/>
  <c r="E10187"/>
  <c r="E10186"/>
  <c r="E10185"/>
  <c r="E10184"/>
  <c r="E10183"/>
  <c r="E10182"/>
  <c r="E10181"/>
  <c r="E10180"/>
  <c r="E10179"/>
  <c r="E10178"/>
  <c r="E10177"/>
  <c r="E10176"/>
  <c r="E10175"/>
  <c r="E10174"/>
  <c r="E10173"/>
  <c r="E10172"/>
  <c r="E10171"/>
  <c r="E10170"/>
  <c r="E10169"/>
  <c r="E10168"/>
  <c r="E10167"/>
  <c r="E10166"/>
  <c r="E10165"/>
  <c r="E10164"/>
  <c r="E10163"/>
  <c r="E10162"/>
  <c r="E10161"/>
  <c r="E10160"/>
  <c r="E10159"/>
  <c r="E10158"/>
  <c r="E10157"/>
  <c r="E10156"/>
  <c r="E10155"/>
  <c r="E10154"/>
  <c r="E10153"/>
  <c r="E10152"/>
  <c r="E10151"/>
  <c r="E10150"/>
  <c r="E10149"/>
  <c r="E10148"/>
  <c r="E10147"/>
  <c r="E10146"/>
  <c r="E10145"/>
  <c r="E10144"/>
  <c r="E10143"/>
  <c r="E10142"/>
  <c r="E10141"/>
  <c r="E10140"/>
  <c r="E10139"/>
  <c r="E10138"/>
  <c r="E10137"/>
  <c r="E10136"/>
  <c r="E10135"/>
  <c r="E10134"/>
  <c r="E10133"/>
  <c r="E10132"/>
  <c r="E10131"/>
  <c r="E10130"/>
  <c r="E10129"/>
  <c r="E10128"/>
  <c r="E10127"/>
  <c r="E10126"/>
  <c r="E10125"/>
  <c r="E10124"/>
  <c r="E10123"/>
  <c r="E10122"/>
  <c r="E10121"/>
  <c r="E10120"/>
  <c r="E10119"/>
  <c r="E10118"/>
  <c r="E10117"/>
  <c r="E10116"/>
  <c r="E10115"/>
  <c r="E10114"/>
  <c r="E10113"/>
  <c r="E10112"/>
  <c r="E10111"/>
  <c r="E10110"/>
  <c r="E10109"/>
  <c r="E10108"/>
  <c r="E10107"/>
  <c r="E10106"/>
  <c r="E10105"/>
  <c r="E10104"/>
  <c r="E10103"/>
  <c r="E10102"/>
  <c r="E10101"/>
  <c r="E10100"/>
  <c r="E10099"/>
  <c r="E10098"/>
  <c r="E10097"/>
  <c r="E10096"/>
  <c r="E10095"/>
  <c r="E10094"/>
  <c r="E10093"/>
  <c r="E10092"/>
  <c r="E10091"/>
  <c r="E10090"/>
  <c r="E10089"/>
  <c r="E10088"/>
  <c r="E10087"/>
  <c r="E10086"/>
  <c r="E10085"/>
  <c r="E10084"/>
  <c r="E10082"/>
  <c r="E10081"/>
  <c r="E10080"/>
  <c r="E10079"/>
  <c r="E10078"/>
  <c r="E10077"/>
  <c r="E10076"/>
  <c r="E10075"/>
  <c r="E10074"/>
  <c r="E10073"/>
  <c r="E10072"/>
  <c r="E10070"/>
  <c r="E10069"/>
  <c r="E10067"/>
  <c r="E10065"/>
  <c r="E10064"/>
  <c r="E10063"/>
  <c r="E10061"/>
  <c r="E10060"/>
  <c r="E10059"/>
  <c r="E10058"/>
  <c r="E10057"/>
  <c r="E10056"/>
  <c r="E10055"/>
  <c r="E10053"/>
  <c r="E10052"/>
  <c r="E10051"/>
  <c r="E10050"/>
  <c r="E10049"/>
  <c r="E10048"/>
  <c r="E10047"/>
  <c r="E10046"/>
  <c r="E10044"/>
  <c r="E10043"/>
  <c r="E10042"/>
  <c r="E10041"/>
  <c r="E10040"/>
  <c r="E10039"/>
  <c r="E10038"/>
  <c r="E10037"/>
  <c r="E10036"/>
  <c r="E10035"/>
  <c r="E10034"/>
  <c r="E10033"/>
  <c r="E10032"/>
  <c r="E10031"/>
  <c r="E10030"/>
  <c r="E10029"/>
  <c r="E10028"/>
  <c r="E10027"/>
  <c r="E10026"/>
  <c r="E10025"/>
  <c r="E10024"/>
  <c r="E10023"/>
  <c r="E10022"/>
  <c r="E10021"/>
  <c r="E10020"/>
  <c r="E10019"/>
  <c r="E10018"/>
  <c r="E10016"/>
  <c r="E10015"/>
  <c r="E10014"/>
  <c r="E10013"/>
  <c r="E10012"/>
  <c r="E10011"/>
  <c r="E10010"/>
  <c r="E10009"/>
  <c r="E10008"/>
  <c r="E10007"/>
  <c r="E10006"/>
  <c r="E10005"/>
  <c r="E10004"/>
  <c r="E10003"/>
  <c r="E10002"/>
  <c r="E10001"/>
  <c r="E10000"/>
  <c r="E9999"/>
  <c r="E9998"/>
  <c r="E9996"/>
  <c r="E9995"/>
  <c r="E9994"/>
  <c r="E9993"/>
  <c r="E9991"/>
  <c r="E9990"/>
  <c r="E9989"/>
  <c r="E9988"/>
  <c r="E9987"/>
  <c r="E9986"/>
  <c r="E9985"/>
  <c r="E9984"/>
  <c r="E9983"/>
  <c r="E9982"/>
  <c r="E9981"/>
  <c r="E9980"/>
  <c r="E9979"/>
  <c r="E9978"/>
  <c r="E9977"/>
  <c r="E9976"/>
  <c r="E9975"/>
  <c r="E9974"/>
  <c r="E9973"/>
  <c r="E9972"/>
  <c r="E9971"/>
  <c r="E9970"/>
  <c r="E9969"/>
  <c r="E9968"/>
  <c r="E9967"/>
  <c r="E9961"/>
  <c r="E9960"/>
  <c r="E9958"/>
  <c r="E9957"/>
  <c r="E9956"/>
  <c r="E9955"/>
  <c r="E9954"/>
  <c r="E9953"/>
  <c r="E9952"/>
  <c r="E9951"/>
  <c r="E9950"/>
  <c r="E9949"/>
  <c r="E9948"/>
  <c r="E9947"/>
  <c r="E9946"/>
  <c r="E9945"/>
  <c r="E9944"/>
  <c r="E9943"/>
  <c r="E9942"/>
  <c r="E9941"/>
  <c r="E9940"/>
  <c r="E9939"/>
  <c r="E9938"/>
  <c r="E9937"/>
  <c r="E9935"/>
  <c r="E9934"/>
  <c r="E9933"/>
  <c r="E9932"/>
  <c r="E9931"/>
  <c r="E9930"/>
  <c r="E9929"/>
  <c r="E9928"/>
  <c r="E9927"/>
  <c r="E9926"/>
  <c r="E9925"/>
  <c r="E9924"/>
  <c r="E9923"/>
  <c r="E9922"/>
  <c r="E9921"/>
  <c r="E9920"/>
  <c r="E9919"/>
  <c r="E9918"/>
  <c r="E9917"/>
  <c r="E9916"/>
  <c r="E9915"/>
  <c r="E9914"/>
  <c r="E9913"/>
  <c r="E9912"/>
  <c r="E9911"/>
  <c r="E9910"/>
  <c r="E9909"/>
  <c r="E9908"/>
  <c r="E9907"/>
  <c r="E9906"/>
  <c r="E9905"/>
  <c r="E9904"/>
  <c r="E9903"/>
  <c r="E9902"/>
  <c r="E9901"/>
  <c r="E9900"/>
  <c r="E9898"/>
  <c r="E9897"/>
  <c r="E9896"/>
  <c r="E9895"/>
  <c r="E9894"/>
  <c r="E9893"/>
  <c r="E9892"/>
  <c r="E9891"/>
  <c r="E9890"/>
  <c r="E9889"/>
  <c r="E9888"/>
  <c r="E9887"/>
  <c r="E9886"/>
  <c r="E9885"/>
  <c r="E9884"/>
  <c r="E9883"/>
  <c r="E9882"/>
  <c r="E9881"/>
  <c r="E9880"/>
  <c r="E9879"/>
  <c r="E9878"/>
  <c r="E9877"/>
  <c r="E9876"/>
  <c r="E9875"/>
  <c r="E9874"/>
  <c r="E9873"/>
  <c r="E9872"/>
  <c r="E9871"/>
  <c r="E9870"/>
  <c r="E9869"/>
  <c r="E9868"/>
  <c r="E9867"/>
  <c r="E9866"/>
  <c r="E9865"/>
  <c r="E9864"/>
  <c r="E9863"/>
  <c r="E9862"/>
  <c r="E9861"/>
  <c r="E9860"/>
  <c r="E9859"/>
  <c r="E9858"/>
  <c r="E9857"/>
  <c r="E9856"/>
  <c r="E9855"/>
  <c r="E9854"/>
  <c r="E9853"/>
  <c r="E9852"/>
  <c r="E9851"/>
  <c r="E9850"/>
  <c r="E9849"/>
  <c r="E9848"/>
  <c r="E9847"/>
  <c r="E9846"/>
  <c r="E9845"/>
  <c r="E9844"/>
  <c r="E9843"/>
  <c r="E9842"/>
  <c r="E9841"/>
  <c r="E9840"/>
  <c r="E9839"/>
  <c r="E9838"/>
  <c r="E9837"/>
  <c r="E9836"/>
  <c r="E9835"/>
  <c r="E9834"/>
  <c r="E9833"/>
  <c r="E9832"/>
  <c r="E9831"/>
  <c r="E9830"/>
  <c r="E9829"/>
  <c r="E9828"/>
  <c r="E9827"/>
  <c r="E9826"/>
  <c r="E9825"/>
  <c r="E9824"/>
  <c r="E9823"/>
  <c r="E9822"/>
  <c r="E9821"/>
  <c r="E9820"/>
  <c r="E9819"/>
  <c r="E9818"/>
  <c r="E9817"/>
  <c r="E9816"/>
  <c r="E9815"/>
  <c r="E9814"/>
  <c r="E9813"/>
  <c r="E9812"/>
  <c r="E9811"/>
  <c r="E9810"/>
  <c r="E9809"/>
  <c r="E9808"/>
  <c r="E9807"/>
  <c r="E9806"/>
  <c r="E9805"/>
  <c r="E9804"/>
  <c r="E9803"/>
  <c r="E9802"/>
  <c r="E9801"/>
  <c r="E9800"/>
  <c r="E9799"/>
  <c r="E9798"/>
  <c r="E9797"/>
  <c r="E9796"/>
  <c r="E9795"/>
  <c r="E9794"/>
  <c r="E9793"/>
  <c r="E9792"/>
  <c r="E9791"/>
  <c r="E9790"/>
  <c r="E9789"/>
  <c r="E9788"/>
  <c r="E9787"/>
  <c r="E9786"/>
  <c r="E9785"/>
  <c r="E9784"/>
  <c r="E9783"/>
  <c r="E9782"/>
  <c r="E9781"/>
  <c r="E9780"/>
  <c r="E9779"/>
  <c r="E9778"/>
  <c r="E9777"/>
  <c r="E9776"/>
  <c r="E9775"/>
  <c r="E9774"/>
  <c r="E9773"/>
  <c r="E9772"/>
  <c r="E9771"/>
  <c r="E9770"/>
  <c r="E9769"/>
  <c r="E9768"/>
  <c r="E9767"/>
  <c r="E9766"/>
  <c r="E9765"/>
  <c r="E9764"/>
  <c r="E9763"/>
  <c r="E9762"/>
  <c r="E9761"/>
  <c r="E9760"/>
  <c r="E9759"/>
  <c r="E9757"/>
  <c r="E9756"/>
  <c r="E9755"/>
  <c r="E9754"/>
  <c r="E9753"/>
  <c r="E9752"/>
  <c r="E9751"/>
  <c r="E9750"/>
  <c r="E9749"/>
  <c r="E9748"/>
  <c r="E9747"/>
  <c r="E9745"/>
  <c r="E9744"/>
  <c r="E9742"/>
  <c r="E9740"/>
  <c r="E9739"/>
  <c r="E9738"/>
  <c r="E9736"/>
  <c r="E9735"/>
  <c r="E9734"/>
  <c r="E9733"/>
  <c r="E9732"/>
  <c r="E9731"/>
  <c r="E9730"/>
  <c r="E9728"/>
  <c r="E9727"/>
  <c r="E9726"/>
  <c r="E9725"/>
  <c r="E9724"/>
  <c r="E9723"/>
  <c r="E9722"/>
  <c r="E9721"/>
  <c r="E9719"/>
  <c r="E9718"/>
  <c r="E9717"/>
  <c r="E9716"/>
  <c r="E9715"/>
  <c r="E9714"/>
  <c r="E9713"/>
  <c r="E9712"/>
  <c r="E9711"/>
  <c r="E9710"/>
  <c r="E9709"/>
  <c r="E9708"/>
  <c r="E9707"/>
  <c r="E9706"/>
  <c r="E9705"/>
  <c r="E9704"/>
  <c r="E9703"/>
  <c r="E9702"/>
  <c r="E9701"/>
  <c r="E9700"/>
  <c r="E9699"/>
  <c r="E9698"/>
  <c r="E9697"/>
  <c r="E9696"/>
  <c r="E9695"/>
  <c r="E9694"/>
  <c r="E9693"/>
  <c r="E9691"/>
  <c r="E9690"/>
  <c r="E9689"/>
  <c r="E9688"/>
  <c r="E9687"/>
  <c r="E9686"/>
  <c r="E9685"/>
  <c r="E9684"/>
  <c r="E9683"/>
  <c r="E9682"/>
  <c r="E9681"/>
  <c r="E9680"/>
  <c r="E9679"/>
  <c r="E9678"/>
  <c r="E9677"/>
  <c r="E9676"/>
  <c r="E9675"/>
  <c r="E9674"/>
  <c r="E9673"/>
  <c r="E9671"/>
  <c r="E9670"/>
  <c r="E9669"/>
  <c r="E9668"/>
  <c r="E9666"/>
  <c r="E9665"/>
  <c r="E9664"/>
  <c r="E9663"/>
  <c r="E9662"/>
  <c r="E9661"/>
  <c r="E9660"/>
  <c r="E9659"/>
  <c r="E9658"/>
  <c r="E9657"/>
  <c r="E9656"/>
  <c r="E9655"/>
  <c r="E9654"/>
  <c r="E9653"/>
  <c r="E9652"/>
  <c r="E9651"/>
  <c r="E9650"/>
  <c r="E9649"/>
  <c r="E9648"/>
  <c r="E9647"/>
  <c r="E9646"/>
  <c r="E9645"/>
  <c r="E9644"/>
  <c r="E9643"/>
  <c r="E9642"/>
  <c r="E9605"/>
  <c r="E9604"/>
  <c r="E9603"/>
  <c r="E9602"/>
  <c r="E9601"/>
  <c r="E9600"/>
  <c r="E9599"/>
  <c r="E9598"/>
  <c r="E9597"/>
  <c r="E9596"/>
  <c r="E9595"/>
  <c r="E9594"/>
  <c r="E9593"/>
  <c r="E9592"/>
  <c r="E9591"/>
  <c r="E9590"/>
  <c r="E9589"/>
  <c r="E9588"/>
  <c r="E9587"/>
  <c r="E9586"/>
  <c r="E9585"/>
  <c r="E9584"/>
  <c r="E9583"/>
  <c r="E9582"/>
  <c r="E9581"/>
  <c r="E9579"/>
  <c r="E9578"/>
  <c r="E9577"/>
  <c r="E9576"/>
  <c r="E9575"/>
  <c r="E9574"/>
  <c r="E9573"/>
  <c r="E9572"/>
  <c r="E9570"/>
  <c r="E9569"/>
  <c r="E9568"/>
  <c r="E9567"/>
  <c r="E9566"/>
  <c r="E9565"/>
  <c r="E9564"/>
  <c r="E9563"/>
  <c r="E9562"/>
  <c r="E9561"/>
  <c r="E9560"/>
  <c r="E9559"/>
  <c r="E9558"/>
  <c r="E9557"/>
  <c r="E9556"/>
  <c r="E9555"/>
  <c r="E9554"/>
  <c r="E9553"/>
  <c r="E9552"/>
  <c r="E9551"/>
  <c r="E9550"/>
  <c r="E9549"/>
  <c r="E9548"/>
  <c r="E9547"/>
  <c r="E9546"/>
  <c r="E9544"/>
  <c r="E9543"/>
  <c r="E9542"/>
  <c r="E9541"/>
  <c r="E9540"/>
  <c r="E9539"/>
  <c r="E9538"/>
  <c r="E9537"/>
  <c r="E9461"/>
  <c r="E9427"/>
  <c r="E9393"/>
  <c r="E9359"/>
  <c r="E9325"/>
  <c r="E9304"/>
  <c r="E9300"/>
  <c r="E9291"/>
  <c r="E9270"/>
  <c r="E9266"/>
  <c r="E9264"/>
  <c r="E9263"/>
  <c r="E9262"/>
  <c r="E9261"/>
  <c r="E9260"/>
  <c r="E9259"/>
  <c r="E9258"/>
  <c r="E9257"/>
  <c r="E9256"/>
  <c r="E9255"/>
  <c r="E9254"/>
  <c r="E9253"/>
  <c r="E9252"/>
  <c r="E9251"/>
  <c r="E9250"/>
  <c r="E9249"/>
  <c r="E9248"/>
  <c r="E9247"/>
  <c r="E9246"/>
  <c r="E9245"/>
  <c r="E9244"/>
  <c r="E9243"/>
  <c r="E9242"/>
  <c r="E9241"/>
  <c r="E9240"/>
  <c r="E9238"/>
  <c r="E9237"/>
  <c r="E9236"/>
  <c r="E9235"/>
  <c r="E9234"/>
  <c r="E9233"/>
  <c r="E9232"/>
  <c r="E9231"/>
  <c r="E9230"/>
  <c r="E9229"/>
  <c r="E9228"/>
  <c r="E9227"/>
  <c r="E9226"/>
  <c r="E9225"/>
  <c r="E9224"/>
  <c r="E9223"/>
  <c r="E9222"/>
  <c r="E9221"/>
  <c r="E9220"/>
  <c r="E9219"/>
  <c r="E9218"/>
  <c r="E9217"/>
  <c r="E9216"/>
  <c r="E9215"/>
  <c r="E9214"/>
  <c r="E9213"/>
  <c r="E9212"/>
  <c r="E9211"/>
  <c r="E9210"/>
  <c r="E9209"/>
  <c r="E9208"/>
  <c r="E9207"/>
  <c r="E9206"/>
  <c r="E9204"/>
  <c r="E9203"/>
  <c r="E9202"/>
  <c r="E9201"/>
  <c r="E9200"/>
  <c r="E9199"/>
  <c r="E9198"/>
  <c r="E9197"/>
  <c r="E9189"/>
  <c r="E9155"/>
  <c r="E9128"/>
  <c r="E9127"/>
  <c r="E9126"/>
  <c r="E9125"/>
  <c r="E9124"/>
  <c r="E9123"/>
  <c r="E9122"/>
  <c r="E9121"/>
  <c r="E9120"/>
  <c r="E9119"/>
  <c r="E9118"/>
  <c r="E9117"/>
  <c r="E9116"/>
  <c r="E9115"/>
  <c r="E9114"/>
  <c r="E9113"/>
  <c r="E9112"/>
  <c r="E9111"/>
  <c r="E9110"/>
  <c r="E9109"/>
  <c r="E9108"/>
  <c r="E9107"/>
  <c r="E9106"/>
  <c r="E9105"/>
  <c r="E9104"/>
  <c r="E9102"/>
  <c r="E9101"/>
  <c r="E9100"/>
  <c r="E9099"/>
  <c r="E9098"/>
  <c r="E9097"/>
  <c r="E9096"/>
  <c r="E9095"/>
  <c r="E9087"/>
  <c r="E9053"/>
  <c r="E9026"/>
  <c r="E9025"/>
  <c r="E9024"/>
  <c r="E9023"/>
  <c r="E9022"/>
  <c r="E9021"/>
  <c r="E9020"/>
  <c r="E9019"/>
  <c r="E9018"/>
  <c r="E9017"/>
  <c r="E9016"/>
  <c r="E9015"/>
  <c r="E9014"/>
  <c r="E9013"/>
  <c r="E9012"/>
  <c r="E9011"/>
  <c r="E9010"/>
  <c r="E9009"/>
  <c r="E9008"/>
  <c r="E9007"/>
  <c r="E9006"/>
  <c r="E9005"/>
  <c r="E9004"/>
  <c r="E9003"/>
  <c r="E9002"/>
  <c r="E9000"/>
  <c r="E8999"/>
  <c r="E8998"/>
  <c r="E8997"/>
  <c r="E8996"/>
  <c r="E8995"/>
  <c r="E8994"/>
  <c r="E8993"/>
  <c r="E8985"/>
  <c r="E8958"/>
  <c r="E8957"/>
  <c r="E8956"/>
  <c r="E8955"/>
  <c r="E8954"/>
  <c r="E8953"/>
  <c r="E8952"/>
  <c r="E8951"/>
  <c r="E8950"/>
  <c r="E8949"/>
  <c r="E8948"/>
  <c r="E8947"/>
  <c r="E8946"/>
  <c r="E8945"/>
  <c r="E8944"/>
  <c r="E8943"/>
  <c r="E8942"/>
  <c r="E8941"/>
  <c r="E8940"/>
  <c r="E8939"/>
  <c r="E8938"/>
  <c r="E8937"/>
  <c r="E8936"/>
  <c r="E8935"/>
  <c r="E8934"/>
  <c r="E8932"/>
  <c r="E8931"/>
  <c r="E8930"/>
  <c r="E8929"/>
  <c r="E8928"/>
  <c r="E8927"/>
  <c r="E8926"/>
  <c r="E8925"/>
  <c r="E8924"/>
  <c r="E8923"/>
  <c r="E8922"/>
  <c r="E8921"/>
  <c r="E8920"/>
  <c r="E8919"/>
  <c r="E8918"/>
  <c r="E8917"/>
  <c r="E8916"/>
  <c r="E8915"/>
  <c r="E8914"/>
  <c r="E8913"/>
  <c r="E8912"/>
  <c r="E8911"/>
  <c r="E8910"/>
  <c r="E8909"/>
  <c r="E8908"/>
  <c r="E8907"/>
  <c r="E8906"/>
  <c r="E8905"/>
  <c r="E8904"/>
  <c r="E8903"/>
  <c r="E8902"/>
  <c r="E8901"/>
  <c r="E8900"/>
  <c r="E8898"/>
  <c r="E8897"/>
  <c r="E8896"/>
  <c r="E8895"/>
  <c r="E8894"/>
  <c r="E8893"/>
  <c r="E8892"/>
  <c r="E8891"/>
  <c r="E8890"/>
  <c r="E8889"/>
  <c r="E8888"/>
  <c r="E8887"/>
  <c r="E8886"/>
  <c r="E8885"/>
  <c r="E8884"/>
  <c r="E8883"/>
  <c r="E8882"/>
  <c r="E8881"/>
  <c r="E8880"/>
  <c r="E8879"/>
  <c r="E8878"/>
  <c r="E8877"/>
  <c r="E8876"/>
  <c r="E8875"/>
  <c r="E8874"/>
  <c r="E8873"/>
  <c r="E8872"/>
  <c r="E8871"/>
  <c r="E8870"/>
  <c r="E8869"/>
  <c r="E8868"/>
  <c r="E8867"/>
  <c r="E8866"/>
  <c r="E8864"/>
  <c r="E8863"/>
  <c r="E8862"/>
  <c r="E8861"/>
  <c r="E8860"/>
  <c r="E8859"/>
  <c r="E8858"/>
  <c r="E8857"/>
  <c r="E8856"/>
  <c r="E8855"/>
  <c r="E8854"/>
  <c r="E8853"/>
  <c r="E8852"/>
  <c r="E8851"/>
  <c r="E8850"/>
  <c r="E8849"/>
  <c r="E8848"/>
  <c r="E8847"/>
  <c r="E8846"/>
  <c r="E8845"/>
  <c r="E8844"/>
  <c r="E8843"/>
  <c r="E8842"/>
  <c r="E8841"/>
  <c r="E8840"/>
  <c r="E8839"/>
  <c r="E8838"/>
  <c r="E8837"/>
  <c r="E8836"/>
  <c r="E8835"/>
  <c r="E8834"/>
  <c r="E8833"/>
  <c r="E8832"/>
  <c r="E8830"/>
  <c r="E8829"/>
  <c r="E8828"/>
  <c r="E8827"/>
  <c r="E8826"/>
  <c r="E8825"/>
  <c r="E8824"/>
  <c r="E8823"/>
  <c r="E8822"/>
  <c r="E8821"/>
  <c r="E8820"/>
  <c r="E8819"/>
  <c r="E8818"/>
  <c r="E8817"/>
  <c r="E8816"/>
  <c r="E8815"/>
  <c r="E8814"/>
  <c r="E8813"/>
  <c r="E8812"/>
  <c r="E8811"/>
  <c r="E8810"/>
  <c r="E8809"/>
  <c r="E8808"/>
  <c r="E8807"/>
  <c r="E8806"/>
  <c r="E8805"/>
  <c r="E8804"/>
  <c r="E8803"/>
  <c r="E8802"/>
  <c r="E8801"/>
  <c r="E8800"/>
  <c r="E8799"/>
  <c r="E8798"/>
  <c r="E8796"/>
  <c r="E8795"/>
  <c r="E8794"/>
  <c r="E8793"/>
  <c r="E8792"/>
  <c r="E8791"/>
  <c r="E8790"/>
  <c r="E8789"/>
  <c r="E8781"/>
  <c r="E8747"/>
  <c r="E8522"/>
  <c r="E8521"/>
  <c r="E8449"/>
  <c r="E8440"/>
  <c r="E8402"/>
  <c r="E8401"/>
  <c r="E8400"/>
  <c r="E8399"/>
  <c r="E8398"/>
  <c r="E8397"/>
  <c r="E8396"/>
  <c r="E8395"/>
  <c r="E8394"/>
  <c r="E8393"/>
  <c r="E8392"/>
  <c r="E8391"/>
  <c r="E8390"/>
  <c r="E8389"/>
  <c r="E8388"/>
  <c r="E8387"/>
  <c r="E8386"/>
  <c r="E8385"/>
  <c r="E8384"/>
  <c r="E8383"/>
  <c r="E8382"/>
  <c r="E8381"/>
  <c r="E8379"/>
  <c r="E8378"/>
  <c r="E8377"/>
  <c r="E8376"/>
  <c r="E8375"/>
  <c r="E8374"/>
  <c r="E8373"/>
  <c r="E8372"/>
  <c r="E8371"/>
  <c r="E8370"/>
  <c r="E8369"/>
  <c r="E8368"/>
  <c r="E8367"/>
  <c r="E8366"/>
  <c r="E8365"/>
  <c r="E8364"/>
  <c r="E8363"/>
  <c r="E8362"/>
  <c r="E8361"/>
  <c r="E8360"/>
  <c r="E8359"/>
  <c r="E8358"/>
  <c r="E8357"/>
  <c r="E8356"/>
  <c r="E8355"/>
  <c r="E8354"/>
  <c r="E8353"/>
  <c r="E8352"/>
  <c r="E8351"/>
  <c r="E8350"/>
  <c r="E8349"/>
  <c r="E8348"/>
  <c r="E8347"/>
  <c r="E8346"/>
  <c r="E8345"/>
  <c r="E8344"/>
  <c r="E8342"/>
  <c r="E8341"/>
  <c r="E8340"/>
  <c r="E8339"/>
  <c r="E8338"/>
  <c r="E8337"/>
  <c r="E8336"/>
  <c r="E8335"/>
  <c r="E8334"/>
  <c r="E8333"/>
  <c r="E8332"/>
  <c r="E8331"/>
  <c r="E8330"/>
  <c r="E8329"/>
  <c r="E8328"/>
  <c r="E8327"/>
  <c r="E8326"/>
  <c r="E8325"/>
  <c r="E8324"/>
  <c r="E8323"/>
  <c r="E8322"/>
  <c r="E8321"/>
  <c r="E8320"/>
  <c r="E8319"/>
  <c r="E8318"/>
  <c r="E8317"/>
  <c r="E8316"/>
  <c r="E8315"/>
  <c r="E8314"/>
  <c r="E8313"/>
  <c r="E8312"/>
  <c r="E8311"/>
  <c r="E8310"/>
  <c r="E8309"/>
  <c r="E8308"/>
  <c r="E8307"/>
  <c r="E8306"/>
  <c r="E8305"/>
  <c r="E8304"/>
  <c r="E8303"/>
  <c r="E8302"/>
  <c r="E8301"/>
  <c r="E8300"/>
  <c r="E8299"/>
  <c r="E8298"/>
  <c r="E8297"/>
  <c r="E8296"/>
  <c r="E8295"/>
  <c r="E8294"/>
  <c r="E8293"/>
  <c r="E8292"/>
  <c r="E8291"/>
  <c r="E8290"/>
  <c r="E8289"/>
  <c r="E8288"/>
  <c r="E8287"/>
  <c r="E8286"/>
  <c r="E8285"/>
  <c r="E8284"/>
  <c r="E8283"/>
  <c r="E8282"/>
  <c r="E8281"/>
  <c r="E8280"/>
  <c r="E8279"/>
  <c r="E8278"/>
  <c r="E8277"/>
  <c r="E8276"/>
  <c r="E8275"/>
  <c r="E8274"/>
  <c r="E8273"/>
  <c r="E8272"/>
  <c r="E8271"/>
  <c r="E8270"/>
  <c r="E8269"/>
  <c r="E8268"/>
  <c r="E8267"/>
  <c r="E8266"/>
  <c r="E8265"/>
  <c r="E8264"/>
  <c r="E8263"/>
  <c r="E8262"/>
  <c r="E8261"/>
  <c r="E8260"/>
  <c r="E8259"/>
  <c r="E8258"/>
  <c r="E8257"/>
  <c r="E8256"/>
  <c r="E8255"/>
  <c r="E8254"/>
  <c r="E8253"/>
  <c r="E8252"/>
  <c r="E8251"/>
  <c r="E8250"/>
  <c r="E8249"/>
  <c r="E8248"/>
  <c r="E8247"/>
  <c r="E8246"/>
  <c r="E8245"/>
  <c r="E8244"/>
  <c r="E8243"/>
  <c r="E8242"/>
  <c r="E8241"/>
  <c r="E8240"/>
  <c r="E8239"/>
  <c r="E8238"/>
  <c r="E8237"/>
  <c r="E8236"/>
  <c r="E8235"/>
  <c r="E8234"/>
  <c r="E8233"/>
  <c r="E8232"/>
  <c r="E8231"/>
  <c r="E8230"/>
  <c r="E8229"/>
  <c r="E8228"/>
  <c r="E8227"/>
  <c r="E8226"/>
  <c r="E8225"/>
  <c r="E8224"/>
  <c r="E8223"/>
  <c r="E8222"/>
  <c r="E8221"/>
  <c r="E8220"/>
  <c r="E8219"/>
  <c r="E8218"/>
  <c r="E8217"/>
  <c r="E8216"/>
  <c r="E8215"/>
  <c r="E8214"/>
  <c r="E8213"/>
  <c r="E8212"/>
  <c r="E8211"/>
  <c r="E8210"/>
  <c r="E8209"/>
  <c r="E8208"/>
  <c r="E8207"/>
  <c r="E8206"/>
  <c r="E8205"/>
  <c r="E8204"/>
  <c r="E8203"/>
  <c r="E8201"/>
  <c r="E8200"/>
  <c r="E8199"/>
  <c r="E8198"/>
  <c r="E8197"/>
  <c r="E8196"/>
  <c r="E8195"/>
  <c r="E8194"/>
  <c r="E8193"/>
  <c r="E8192"/>
  <c r="E8191"/>
  <c r="E8189"/>
  <c r="E8188"/>
  <c r="E8186"/>
  <c r="E8184"/>
  <c r="E8183"/>
  <c r="E8182"/>
  <c r="E8180"/>
  <c r="E8179"/>
  <c r="E8178"/>
  <c r="E8177"/>
  <c r="E8176"/>
  <c r="E8175"/>
  <c r="E8174"/>
  <c r="E8172"/>
  <c r="E8171"/>
  <c r="E8170"/>
  <c r="E8169"/>
  <c r="E8168"/>
  <c r="E8167"/>
  <c r="E8166"/>
  <c r="E8165"/>
  <c r="E8163"/>
  <c r="E8162"/>
  <c r="E8161"/>
  <c r="E8160"/>
  <c r="E8159"/>
  <c r="E8158"/>
  <c r="E8157"/>
  <c r="E8156"/>
  <c r="E8155"/>
  <c r="E8154"/>
  <c r="E8153"/>
  <c r="E8152"/>
  <c r="E8151"/>
  <c r="E8150"/>
  <c r="E8149"/>
  <c r="E8148"/>
  <c r="E8147"/>
  <c r="E8146"/>
  <c r="E8145"/>
  <c r="E8144"/>
  <c r="E8143"/>
  <c r="E8142"/>
  <c r="E8141"/>
  <c r="E8140"/>
  <c r="E8139"/>
  <c r="E8138"/>
  <c r="E8137"/>
  <c r="E8135"/>
  <c r="E8134"/>
  <c r="E8133"/>
  <c r="E8132"/>
  <c r="E8131"/>
  <c r="E8130"/>
  <c r="E8129"/>
  <c r="E8128"/>
  <c r="E8127"/>
  <c r="E8126"/>
  <c r="E8125"/>
  <c r="E8124"/>
  <c r="E8123"/>
  <c r="E8122"/>
  <c r="E8121"/>
  <c r="E8120"/>
  <c r="E8119"/>
  <c r="E8118"/>
  <c r="E8117"/>
  <c r="E8115"/>
  <c r="E8114"/>
  <c r="E8113"/>
  <c r="E8112"/>
  <c r="E8110"/>
  <c r="E8109"/>
  <c r="E8108"/>
  <c r="E8107"/>
  <c r="E8106"/>
  <c r="E8105"/>
  <c r="E8104"/>
  <c r="E8103"/>
  <c r="E8102"/>
  <c r="E8101"/>
  <c r="E8100"/>
  <c r="E8099"/>
  <c r="E8098"/>
  <c r="E8097"/>
  <c r="E8096"/>
  <c r="E8095"/>
  <c r="E8094"/>
  <c r="E8093"/>
  <c r="E8092"/>
  <c r="E8091"/>
  <c r="E8090"/>
  <c r="E8089"/>
  <c r="E8088"/>
  <c r="E8087"/>
  <c r="E8086"/>
  <c r="E8084"/>
  <c r="E8083"/>
  <c r="E8082"/>
  <c r="E8081"/>
  <c r="E8080"/>
  <c r="E8079"/>
  <c r="E8078"/>
  <c r="E8077"/>
  <c r="E8076"/>
  <c r="E8075"/>
  <c r="E8074"/>
  <c r="E8073"/>
  <c r="E8072"/>
  <c r="E8071"/>
  <c r="E8070"/>
  <c r="E8069"/>
  <c r="E8068"/>
  <c r="E8067"/>
  <c r="E8066"/>
  <c r="E8065"/>
  <c r="E8064"/>
  <c r="E8063"/>
  <c r="E8061"/>
  <c r="E8060"/>
  <c r="E8059"/>
  <c r="E8058"/>
  <c r="E8057"/>
  <c r="E8056"/>
  <c r="E8055"/>
  <c r="E8054"/>
  <c r="E8053"/>
  <c r="E8052"/>
  <c r="E8051"/>
  <c r="E8050"/>
  <c r="E8049"/>
  <c r="E8048"/>
  <c r="E8047"/>
  <c r="E8046"/>
  <c r="E8045"/>
  <c r="E8044"/>
  <c r="E8043"/>
  <c r="E8042"/>
  <c r="E8041"/>
  <c r="E8040"/>
  <c r="E8039"/>
  <c r="E8038"/>
  <c r="E8037"/>
  <c r="E8036"/>
  <c r="E8035"/>
  <c r="E8034"/>
  <c r="E8033"/>
  <c r="E8032"/>
  <c r="E8031"/>
  <c r="E8030"/>
  <c r="E8029"/>
  <c r="E8028"/>
  <c r="E8027"/>
  <c r="E8026"/>
  <c r="E8024"/>
  <c r="E8023"/>
  <c r="E8022"/>
  <c r="E8021"/>
  <c r="E8020"/>
  <c r="E8019"/>
  <c r="E8018"/>
  <c r="E8017"/>
  <c r="E8016"/>
  <c r="E8015"/>
  <c r="E8014"/>
  <c r="E8013"/>
  <c r="E8012"/>
  <c r="E8011"/>
  <c r="E8010"/>
  <c r="E8009"/>
  <c r="E8008"/>
  <c r="E8007"/>
  <c r="E8006"/>
  <c r="E8005"/>
  <c r="E8004"/>
  <c r="E8003"/>
  <c r="E8002"/>
  <c r="E8001"/>
  <c r="E8000"/>
  <c r="E7999"/>
  <c r="E7998"/>
  <c r="E7997"/>
  <c r="E7996"/>
  <c r="E7995"/>
  <c r="E7994"/>
  <c r="E7993"/>
  <c r="E7992"/>
  <c r="E7991"/>
  <c r="E7990"/>
  <c r="E7989"/>
  <c r="E7988"/>
  <c r="E7987"/>
  <c r="E7986"/>
  <c r="E7985"/>
  <c r="E7984"/>
  <c r="E7983"/>
  <c r="E7982"/>
  <c r="E7981"/>
  <c r="E7980"/>
  <c r="E7979"/>
  <c r="E7978"/>
  <c r="E7977"/>
  <c r="E7976"/>
  <c r="E7975"/>
  <c r="E7974"/>
  <c r="E7973"/>
  <c r="E7972"/>
  <c r="E7971"/>
  <c r="E7970"/>
  <c r="E7969"/>
  <c r="E7968"/>
  <c r="E7967"/>
  <c r="E7966"/>
  <c r="E7965"/>
  <c r="E7964"/>
  <c r="E7963"/>
  <c r="E7962"/>
  <c r="E7961"/>
  <c r="E7960"/>
  <c r="E7959"/>
  <c r="E7958"/>
  <c r="E7957"/>
  <c r="E7956"/>
  <c r="E7955"/>
  <c r="E7954"/>
  <c r="E7953"/>
  <c r="E7952"/>
  <c r="E7951"/>
  <c r="E7950"/>
  <c r="E7949"/>
  <c r="E7948"/>
  <c r="E7947"/>
  <c r="E7946"/>
  <c r="E7945"/>
  <c r="E7944"/>
  <c r="E7943"/>
  <c r="E7942"/>
  <c r="E7941"/>
  <c r="E7940"/>
  <c r="E7939"/>
  <c r="E7938"/>
  <c r="E7937"/>
  <c r="E7936"/>
  <c r="E7935"/>
  <c r="E7934"/>
  <c r="E7933"/>
  <c r="E7932"/>
  <c r="E7931"/>
  <c r="E7930"/>
  <c r="E7929"/>
  <c r="E7928"/>
  <c r="E7927"/>
  <c r="E7926"/>
  <c r="E7925"/>
  <c r="E7924"/>
  <c r="E7923"/>
  <c r="E7922"/>
  <c r="E7921"/>
  <c r="E7920"/>
  <c r="E7919"/>
  <c r="E7918"/>
  <c r="E7917"/>
  <c r="E7916"/>
  <c r="E7915"/>
  <c r="E7914"/>
  <c r="E7913"/>
  <c r="E7912"/>
  <c r="E7911"/>
  <c r="E7910"/>
  <c r="E7909"/>
  <c r="E7908"/>
  <c r="E7907"/>
  <c r="E7906"/>
  <c r="E7905"/>
  <c r="E7904"/>
  <c r="E7903"/>
  <c r="E7902"/>
  <c r="E7901"/>
  <c r="E7900"/>
  <c r="E7899"/>
  <c r="E7898"/>
  <c r="E7897"/>
  <c r="E7896"/>
  <c r="E7895"/>
  <c r="E7894"/>
  <c r="E7893"/>
  <c r="E7892"/>
  <c r="E7891"/>
  <c r="E7890"/>
  <c r="E7889"/>
  <c r="E7888"/>
  <c r="E7887"/>
  <c r="E7886"/>
  <c r="E7885"/>
  <c r="E7883"/>
  <c r="E7882"/>
  <c r="E7881"/>
  <c r="E7880"/>
  <c r="E7879"/>
  <c r="E7878"/>
  <c r="E7877"/>
  <c r="E7876"/>
  <c r="E7875"/>
  <c r="E7874"/>
  <c r="E7873"/>
  <c r="E7871"/>
  <c r="E7870"/>
  <c r="E7868"/>
  <c r="E7866"/>
  <c r="E7865"/>
  <c r="E7864"/>
  <c r="E7862"/>
  <c r="E7861"/>
  <c r="E7860"/>
  <c r="E7859"/>
  <c r="E7858"/>
  <c r="E7857"/>
  <c r="E7856"/>
  <c r="E7854"/>
  <c r="E7853"/>
  <c r="E7852"/>
  <c r="E7851"/>
  <c r="E7850"/>
  <c r="E7849"/>
  <c r="E7848"/>
  <c r="E7847"/>
  <c r="E7845"/>
  <c r="E7844"/>
  <c r="E7843"/>
  <c r="E7842"/>
  <c r="E7841"/>
  <c r="E7840"/>
  <c r="E7839"/>
  <c r="E7838"/>
  <c r="E7837"/>
  <c r="E7836"/>
  <c r="E7835"/>
  <c r="E7834"/>
  <c r="E7833"/>
  <c r="E7832"/>
  <c r="E7831"/>
  <c r="E7830"/>
  <c r="E7829"/>
  <c r="E7828"/>
  <c r="E7827"/>
  <c r="E7826"/>
  <c r="E7825"/>
  <c r="E7824"/>
  <c r="E7823"/>
  <c r="E7822"/>
  <c r="E7821"/>
  <c r="E7820"/>
  <c r="E7819"/>
  <c r="E7817"/>
  <c r="E7816"/>
  <c r="E7815"/>
  <c r="E7814"/>
  <c r="E7813"/>
  <c r="E7812"/>
  <c r="E7811"/>
  <c r="E7810"/>
  <c r="E7809"/>
  <c r="E7808"/>
  <c r="E7807"/>
  <c r="E7806"/>
  <c r="E7805"/>
  <c r="E7804"/>
  <c r="E7803"/>
  <c r="E7802"/>
  <c r="E7801"/>
  <c r="E7800"/>
  <c r="E7799"/>
  <c r="E7797"/>
  <c r="E7796"/>
  <c r="E7795"/>
  <c r="E7794"/>
  <c r="E7792"/>
  <c r="E7791"/>
  <c r="E7790"/>
  <c r="E7789"/>
  <c r="E7788"/>
  <c r="E7787"/>
  <c r="E7786"/>
  <c r="E7785"/>
  <c r="E7784"/>
  <c r="E7783"/>
  <c r="E7782"/>
  <c r="E7781"/>
  <c r="E7780"/>
  <c r="E7779"/>
  <c r="E7778"/>
  <c r="E7777"/>
  <c r="E7776"/>
  <c r="E7775"/>
  <c r="E7774"/>
  <c r="E7773"/>
  <c r="E7772"/>
  <c r="E7771"/>
  <c r="E7770"/>
  <c r="E7769"/>
  <c r="E7768"/>
  <c r="E7766"/>
  <c r="E7765"/>
  <c r="E7764"/>
  <c r="E7763"/>
  <c r="E7762"/>
  <c r="E7761"/>
  <c r="E7760"/>
  <c r="E7759"/>
  <c r="E7758"/>
  <c r="E7757"/>
  <c r="E7756"/>
  <c r="E7755"/>
  <c r="E7754"/>
  <c r="E7753"/>
  <c r="E7752"/>
  <c r="E7751"/>
  <c r="E7750"/>
  <c r="E7749"/>
  <c r="E7748"/>
  <c r="E7747"/>
  <c r="E7746"/>
  <c r="E7745"/>
  <c r="E7743"/>
  <c r="E7742"/>
  <c r="E7741"/>
  <c r="E7740"/>
  <c r="E7739"/>
  <c r="E7738"/>
  <c r="E7737"/>
  <c r="E7736"/>
  <c r="E7735"/>
  <c r="E7734"/>
  <c r="E7733"/>
  <c r="E7732"/>
  <c r="E7731"/>
  <c r="E7730"/>
  <c r="E7729"/>
  <c r="E7728"/>
  <c r="E7727"/>
  <c r="E7726"/>
  <c r="E7725"/>
  <c r="E7724"/>
  <c r="E7723"/>
  <c r="E7722"/>
  <c r="E7721"/>
  <c r="E7720"/>
  <c r="E7719"/>
  <c r="E7718"/>
  <c r="E7717"/>
  <c r="E7716"/>
  <c r="E7715"/>
  <c r="E7714"/>
  <c r="E7713"/>
  <c r="E7712"/>
  <c r="E7711"/>
  <c r="E7710"/>
  <c r="E7709"/>
  <c r="E7708"/>
  <c r="E7706"/>
  <c r="E7705"/>
  <c r="E7704"/>
  <c r="E7703"/>
  <c r="E7702"/>
  <c r="E7701"/>
  <c r="E7700"/>
  <c r="E7699"/>
  <c r="E7698"/>
  <c r="E7697"/>
  <c r="E7696"/>
  <c r="E7695"/>
  <c r="E7694"/>
  <c r="E7693"/>
  <c r="E7692"/>
  <c r="E7691"/>
  <c r="E7690"/>
  <c r="E7689"/>
  <c r="E7688"/>
  <c r="E7687"/>
  <c r="E7686"/>
  <c r="E7685"/>
  <c r="E7684"/>
  <c r="E7683"/>
  <c r="E7682"/>
  <c r="E7681"/>
  <c r="E7680"/>
  <c r="E7679"/>
  <c r="E7678"/>
  <c r="E7677"/>
  <c r="E7676"/>
  <c r="E7675"/>
  <c r="E7674"/>
  <c r="E7673"/>
  <c r="E7672"/>
  <c r="E7671"/>
  <c r="E7670"/>
  <c r="E7669"/>
  <c r="E7668"/>
  <c r="E7667"/>
  <c r="E7666"/>
  <c r="E7665"/>
  <c r="E7664"/>
  <c r="E7663"/>
  <c r="E7662"/>
  <c r="E7661"/>
  <c r="E7660"/>
  <c r="E7659"/>
  <c r="E7658"/>
  <c r="E7657"/>
  <c r="E7656"/>
  <c r="E7655"/>
  <c r="E7654"/>
  <c r="E7653"/>
  <c r="E7652"/>
  <c r="E7651"/>
  <c r="E7650"/>
  <c r="E7649"/>
  <c r="E7648"/>
  <c r="E7647"/>
  <c r="E7646"/>
  <c r="E7645"/>
  <c r="E7644"/>
  <c r="E7643"/>
  <c r="E7642"/>
  <c r="E7641"/>
  <c r="E7640"/>
  <c r="E7639"/>
  <c r="E7638"/>
  <c r="E7637"/>
  <c r="E7636"/>
  <c r="E7635"/>
  <c r="E7634"/>
  <c r="E7633"/>
  <c r="E7632"/>
  <c r="E7631"/>
  <c r="E7630"/>
  <c r="E7629"/>
  <c r="E7628"/>
  <c r="E7627"/>
  <c r="E7626"/>
  <c r="E7625"/>
  <c r="E7624"/>
  <c r="E7623"/>
  <c r="E7622"/>
  <c r="E7621"/>
  <c r="E7620"/>
  <c r="E7619"/>
  <c r="E7618"/>
  <c r="E7617"/>
  <c r="E7616"/>
  <c r="E7615"/>
  <c r="E7614"/>
  <c r="E7613"/>
  <c r="E7612"/>
  <c r="E7611"/>
  <c r="E7610"/>
  <c r="E7609"/>
  <c r="E7608"/>
  <c r="E7607"/>
  <c r="E7606"/>
  <c r="E7605"/>
  <c r="E7604"/>
  <c r="E7603"/>
  <c r="E7602"/>
  <c r="E7601"/>
  <c r="E7600"/>
  <c r="E7599"/>
  <c r="E7598"/>
  <c r="E7597"/>
  <c r="E7596"/>
  <c r="E7595"/>
  <c r="E7594"/>
  <c r="E7593"/>
  <c r="E7592"/>
  <c r="E7591"/>
  <c r="E7590"/>
  <c r="E7589"/>
  <c r="E7588"/>
  <c r="E7587"/>
  <c r="E7586"/>
  <c r="E7585"/>
  <c r="E7584"/>
  <c r="E7583"/>
  <c r="E7582"/>
  <c r="E7581"/>
  <c r="E7580"/>
  <c r="E7579"/>
  <c r="E7578"/>
  <c r="E7577"/>
  <c r="E7576"/>
  <c r="E7575"/>
  <c r="E7574"/>
  <c r="E7573"/>
  <c r="E7572"/>
  <c r="E7571"/>
  <c r="E7570"/>
  <c r="E7569"/>
  <c r="E7568"/>
  <c r="E7567"/>
  <c r="E7565"/>
  <c r="E7564"/>
  <c r="E7563"/>
  <c r="E7562"/>
  <c r="E7561"/>
  <c r="E7560"/>
  <c r="E7559"/>
  <c r="E7558"/>
  <c r="E7557"/>
  <c r="E7556"/>
  <c r="E7555"/>
  <c r="E7553"/>
  <c r="E7552"/>
  <c r="E7550"/>
  <c r="E7548"/>
  <c r="E7547"/>
  <c r="E7546"/>
  <c r="E7544"/>
  <c r="E7543"/>
  <c r="E7542"/>
  <c r="E7541"/>
  <c r="E7540"/>
  <c r="E7539"/>
  <c r="E7538"/>
  <c r="E7536"/>
  <c r="E7535"/>
  <c r="E7534"/>
  <c r="E7533"/>
  <c r="E7532"/>
  <c r="E7531"/>
  <c r="E7530"/>
  <c r="E7529"/>
  <c r="E7527"/>
  <c r="E7526"/>
  <c r="E7525"/>
  <c r="E7524"/>
  <c r="E7523"/>
  <c r="E7522"/>
  <c r="E7521"/>
  <c r="E7520"/>
  <c r="E7519"/>
  <c r="E7518"/>
  <c r="E7517"/>
  <c r="E7516"/>
  <c r="E7515"/>
  <c r="E7514"/>
  <c r="E7513"/>
  <c r="E7512"/>
  <c r="E7511"/>
  <c r="E7510"/>
  <c r="E7509"/>
  <c r="E7508"/>
  <c r="E7507"/>
  <c r="E7506"/>
  <c r="E7505"/>
  <c r="E7504"/>
  <c r="E7503"/>
  <c r="E7502"/>
  <c r="E7501"/>
  <c r="E7499"/>
  <c r="E7498"/>
  <c r="E7497"/>
  <c r="E7496"/>
  <c r="E7495"/>
  <c r="E7494"/>
  <c r="E7493"/>
  <c r="E7492"/>
  <c r="E7491"/>
  <c r="E7490"/>
  <c r="E7489"/>
  <c r="E7488"/>
  <c r="E7487"/>
  <c r="E7486"/>
  <c r="E7485"/>
  <c r="E7484"/>
  <c r="E7483"/>
  <c r="E7482"/>
  <c r="E7481"/>
  <c r="E7479"/>
  <c r="E7478"/>
  <c r="E7477"/>
  <c r="E7476"/>
  <c r="E7474"/>
  <c r="E7473"/>
  <c r="E7472"/>
  <c r="E7471"/>
  <c r="E7470"/>
  <c r="E7469"/>
  <c r="E7468"/>
  <c r="E7467"/>
  <c r="E7466"/>
  <c r="E7465"/>
  <c r="E7464"/>
  <c r="E7463"/>
  <c r="E7462"/>
  <c r="E7461"/>
  <c r="E7460"/>
  <c r="E7459"/>
  <c r="E7458"/>
  <c r="E7457"/>
  <c r="E7456"/>
  <c r="E7455"/>
  <c r="E7454"/>
  <c r="E7453"/>
  <c r="E7452"/>
  <c r="E7451"/>
  <c r="E7450"/>
  <c r="E7448"/>
  <c r="E7447"/>
  <c r="E7446"/>
  <c r="E7445"/>
  <c r="E7444"/>
  <c r="E7443"/>
  <c r="E7442"/>
  <c r="E7441"/>
  <c r="E7440"/>
  <c r="E7439"/>
  <c r="E7438"/>
  <c r="E7437"/>
  <c r="E7436"/>
  <c r="E7435"/>
  <c r="E7434"/>
  <c r="E7433"/>
  <c r="E7432"/>
  <c r="E7431"/>
  <c r="E7430"/>
  <c r="E7429"/>
  <c r="E7428"/>
  <c r="E7427"/>
  <c r="E7425"/>
  <c r="E7424"/>
  <c r="E7423"/>
  <c r="E7422"/>
  <c r="E7421"/>
  <c r="E7420"/>
  <c r="E7419"/>
  <c r="E7418"/>
  <c r="E7417"/>
  <c r="E7416"/>
  <c r="E7415"/>
  <c r="E7414"/>
  <c r="E7413"/>
  <c r="E7412"/>
  <c r="E7411"/>
  <c r="E7410"/>
  <c r="E7409"/>
  <c r="E7408"/>
  <c r="E7407"/>
  <c r="E7406"/>
  <c r="E7405"/>
  <c r="E7404"/>
  <c r="E7403"/>
  <c r="E7402"/>
  <c r="E7401"/>
  <c r="E7400"/>
  <c r="E7399"/>
  <c r="E7398"/>
  <c r="E7397"/>
  <c r="E7396"/>
  <c r="E7395"/>
  <c r="E7394"/>
  <c r="E7393"/>
  <c r="E7392"/>
  <c r="E7391"/>
  <c r="E7390"/>
  <c r="E7388"/>
  <c r="E7387"/>
  <c r="E7386"/>
  <c r="E7385"/>
  <c r="E7384"/>
  <c r="E7383"/>
  <c r="E7382"/>
  <c r="E7381"/>
  <c r="E7380"/>
  <c r="E7379"/>
  <c r="E7378"/>
  <c r="E7377"/>
  <c r="E7376"/>
  <c r="E7375"/>
  <c r="E7374"/>
  <c r="E7373"/>
  <c r="E7372"/>
  <c r="E7371"/>
  <c r="E7370"/>
  <c r="E7369"/>
  <c r="E7368"/>
  <c r="E7367"/>
  <c r="E7366"/>
  <c r="E7365"/>
  <c r="E7364"/>
  <c r="E7363"/>
  <c r="E7362"/>
  <c r="E7361"/>
  <c r="E7360"/>
  <c r="E7359"/>
  <c r="E7358"/>
  <c r="E7357"/>
  <c r="E7356"/>
  <c r="E7355"/>
  <c r="E7354"/>
  <c r="E7353"/>
  <c r="E7352"/>
  <c r="E7351"/>
  <c r="E7350"/>
  <c r="E7349"/>
  <c r="E7348"/>
  <c r="E7347"/>
  <c r="E7346"/>
  <c r="E7345"/>
  <c r="E7344"/>
  <c r="E7343"/>
  <c r="E7342"/>
  <c r="E7341"/>
  <c r="E7340"/>
  <c r="E7339"/>
  <c r="E7338"/>
  <c r="E7337"/>
  <c r="E7336"/>
  <c r="E7335"/>
  <c r="E7334"/>
  <c r="E7333"/>
  <c r="E7332"/>
  <c r="E7331"/>
  <c r="E7330"/>
  <c r="E7329"/>
  <c r="E7328"/>
  <c r="E7327"/>
  <c r="E7326"/>
  <c r="E7325"/>
  <c r="E7324"/>
  <c r="E7323"/>
  <c r="E7322"/>
  <c r="E7321"/>
  <c r="E7320"/>
  <c r="E7319"/>
  <c r="E7318"/>
  <c r="E7317"/>
  <c r="E7316"/>
  <c r="E7315"/>
  <c r="E7314"/>
  <c r="E7313"/>
  <c r="E7312"/>
  <c r="E7311"/>
  <c r="E7310"/>
  <c r="E7309"/>
  <c r="E7308"/>
  <c r="E7307"/>
  <c r="E7306"/>
  <c r="E7305"/>
  <c r="E7304"/>
  <c r="E7303"/>
  <c r="E7302"/>
  <c r="E7301"/>
  <c r="E7300"/>
  <c r="E7299"/>
  <c r="E7298"/>
  <c r="E7297"/>
  <c r="E7296"/>
  <c r="E7295"/>
  <c r="E7294"/>
  <c r="E7293"/>
  <c r="E7292"/>
  <c r="E7291"/>
  <c r="E7290"/>
  <c r="E7289"/>
  <c r="E7288"/>
  <c r="E7287"/>
  <c r="E7286"/>
  <c r="E7285"/>
  <c r="E7284"/>
  <c r="E7283"/>
  <c r="E7282"/>
  <c r="E7281"/>
  <c r="E7280"/>
  <c r="E7279"/>
  <c r="E7278"/>
  <c r="E7277"/>
  <c r="E7276"/>
  <c r="E7275"/>
  <c r="E7274"/>
  <c r="E7273"/>
  <c r="E7272"/>
  <c r="E7271"/>
  <c r="E7270"/>
  <c r="E7269"/>
  <c r="E7268"/>
  <c r="E7267"/>
  <c r="E7266"/>
  <c r="E7265"/>
  <c r="E7264"/>
  <c r="E7263"/>
  <c r="E7262"/>
  <c r="E7261"/>
  <c r="E7260"/>
  <c r="E7259"/>
  <c r="E7258"/>
  <c r="E7257"/>
  <c r="E7256"/>
  <c r="E7255"/>
  <c r="E7254"/>
  <c r="E7253"/>
  <c r="E7252"/>
  <c r="E7251"/>
  <c r="E7250"/>
  <c r="E7249"/>
  <c r="E7247"/>
  <c r="E7246"/>
  <c r="E7245"/>
  <c r="E7244"/>
  <c r="E7243"/>
  <c r="E7242"/>
  <c r="E7241"/>
  <c r="E7240"/>
  <c r="E7239"/>
  <c r="E7238"/>
  <c r="E7237"/>
  <c r="E7235"/>
  <c r="E7234"/>
  <c r="E7232"/>
  <c r="E7230"/>
  <c r="E7229"/>
  <c r="E7228"/>
  <c r="E7226"/>
  <c r="E7225"/>
  <c r="E7224"/>
  <c r="E7223"/>
  <c r="E7222"/>
  <c r="E7221"/>
  <c r="E7220"/>
  <c r="E7218"/>
  <c r="E7217"/>
  <c r="E7216"/>
  <c r="E7215"/>
  <c r="E7214"/>
  <c r="E7213"/>
  <c r="E7212"/>
  <c r="E7211"/>
  <c r="E7209"/>
  <c r="E7208"/>
  <c r="E7207"/>
  <c r="E7206"/>
  <c r="E7205"/>
  <c r="E7204"/>
  <c r="E7203"/>
  <c r="E7202"/>
  <c r="E7201"/>
  <c r="E7200"/>
  <c r="E7199"/>
  <c r="E7198"/>
  <c r="E7197"/>
  <c r="E7196"/>
  <c r="E7195"/>
  <c r="E7194"/>
  <c r="E7193"/>
  <c r="E7192"/>
  <c r="E7191"/>
  <c r="E7190"/>
  <c r="E7189"/>
  <c r="E7188"/>
  <c r="E7187"/>
  <c r="E7186"/>
  <c r="E7185"/>
  <c r="E7184"/>
  <c r="E7183"/>
  <c r="E7181"/>
  <c r="E7180"/>
  <c r="E7179"/>
  <c r="E7178"/>
  <c r="E7177"/>
  <c r="E7176"/>
  <c r="E7175"/>
  <c r="E7174"/>
  <c r="E7173"/>
  <c r="E7172"/>
  <c r="E7171"/>
  <c r="E7170"/>
  <c r="E7169"/>
  <c r="E7168"/>
  <c r="E7167"/>
  <c r="E7166"/>
  <c r="E7165"/>
  <c r="E7164"/>
  <c r="E7163"/>
  <c r="E7161"/>
  <c r="E7160"/>
  <c r="E7159"/>
  <c r="E7158"/>
  <c r="E7156"/>
  <c r="E7155"/>
  <c r="E7154"/>
  <c r="E7153"/>
  <c r="E7152"/>
  <c r="E7151"/>
  <c r="E7150"/>
  <c r="E7149"/>
  <c r="E7148"/>
  <c r="E7147"/>
  <c r="E7146"/>
  <c r="E7145"/>
  <c r="E7144"/>
  <c r="E7143"/>
  <c r="E7142"/>
  <c r="E7141"/>
  <c r="E7140"/>
  <c r="E7139"/>
  <c r="E7138"/>
  <c r="E7137"/>
  <c r="E7136"/>
  <c r="E7135"/>
  <c r="E7134"/>
  <c r="E7133"/>
  <c r="E7132"/>
  <c r="E7130"/>
  <c r="E7129"/>
  <c r="E7128"/>
  <c r="E7127"/>
  <c r="E7126"/>
  <c r="E7125"/>
  <c r="E7124"/>
  <c r="E7123"/>
  <c r="E7122"/>
  <c r="E7121"/>
  <c r="E7120"/>
  <c r="E7119"/>
  <c r="E7118"/>
  <c r="E7117"/>
  <c r="E7116"/>
  <c r="E7115"/>
  <c r="E7114"/>
  <c r="E7113"/>
  <c r="E7112"/>
  <c r="E7111"/>
  <c r="E7110"/>
  <c r="E7109"/>
  <c r="E7107"/>
  <c r="E7106"/>
  <c r="E7105"/>
  <c r="E7104"/>
  <c r="E7103"/>
  <c r="E7102"/>
  <c r="E7101"/>
  <c r="E7100"/>
  <c r="E7099"/>
  <c r="E7098"/>
  <c r="E7097"/>
  <c r="E7096"/>
  <c r="E7095"/>
  <c r="E7094"/>
  <c r="E7093"/>
  <c r="E7092"/>
  <c r="E7091"/>
  <c r="E7090"/>
  <c r="E7089"/>
  <c r="E7088"/>
  <c r="E7087"/>
  <c r="E7086"/>
  <c r="E7085"/>
  <c r="E7084"/>
  <c r="E7083"/>
  <c r="E7082"/>
  <c r="E7081"/>
  <c r="E7080"/>
  <c r="E7079"/>
  <c r="E7078"/>
  <c r="E7077"/>
  <c r="E7076"/>
  <c r="E7075"/>
  <c r="E7074"/>
  <c r="E7073"/>
  <c r="E7072"/>
  <c r="E7070"/>
  <c r="E7069"/>
  <c r="E7068"/>
  <c r="E7067"/>
  <c r="E7066"/>
  <c r="E7065"/>
  <c r="E7064"/>
  <c r="E7063"/>
  <c r="E7062"/>
  <c r="E7061"/>
  <c r="E7060"/>
  <c r="E7059"/>
  <c r="E7058"/>
  <c r="E7057"/>
  <c r="E7056"/>
  <c r="E7055"/>
  <c r="E7054"/>
  <c r="E7053"/>
  <c r="E7052"/>
  <c r="E7051"/>
  <c r="E7050"/>
  <c r="E7049"/>
  <c r="E7048"/>
  <c r="E7047"/>
  <c r="E7046"/>
  <c r="E7045"/>
  <c r="E7044"/>
  <c r="E7043"/>
  <c r="E7042"/>
  <c r="E7041"/>
  <c r="E7040"/>
  <c r="E7039"/>
  <c r="E7038"/>
  <c r="E7037"/>
  <c r="E7036"/>
  <c r="E7035"/>
  <c r="E7034"/>
  <c r="E7033"/>
  <c r="E7032"/>
  <c r="E7031"/>
  <c r="E7030"/>
  <c r="E7029"/>
  <c r="E7028"/>
  <c r="E7027"/>
  <c r="E7026"/>
  <c r="E7025"/>
  <c r="E7024"/>
  <c r="E7023"/>
  <c r="E7022"/>
  <c r="E7021"/>
  <c r="E7020"/>
  <c r="E7019"/>
  <c r="E7018"/>
  <c r="E7017"/>
  <c r="E7016"/>
  <c r="E7015"/>
  <c r="E7014"/>
  <c r="E7013"/>
  <c r="E7012"/>
  <c r="E7011"/>
  <c r="E7010"/>
  <c r="E7009"/>
  <c r="E7008"/>
  <c r="E7007"/>
  <c r="E7006"/>
  <c r="E7005"/>
  <c r="E7004"/>
  <c r="E7003"/>
  <c r="E7002"/>
  <c r="E7001"/>
  <c r="E7000"/>
  <c r="E6999"/>
  <c r="E6998"/>
  <c r="E6997"/>
  <c r="E6996"/>
  <c r="E6995"/>
  <c r="E6994"/>
  <c r="E6993"/>
  <c r="E6992"/>
  <c r="E6991"/>
  <c r="E6990"/>
  <c r="E6989"/>
  <c r="E6988"/>
  <c r="E6987"/>
  <c r="E6986"/>
  <c r="E6985"/>
  <c r="E6984"/>
  <c r="E6983"/>
  <c r="E6982"/>
  <c r="E6981"/>
  <c r="E6980"/>
  <c r="E6979"/>
  <c r="E6978"/>
  <c r="E6977"/>
  <c r="E6976"/>
  <c r="E6975"/>
  <c r="E6974"/>
  <c r="E6973"/>
  <c r="E6972"/>
  <c r="E6971"/>
  <c r="E6970"/>
  <c r="E6969"/>
  <c r="E6968"/>
  <c r="E6967"/>
  <c r="E6966"/>
  <c r="E6965"/>
  <c r="E6964"/>
  <c r="E6963"/>
  <c r="E6962"/>
  <c r="E6961"/>
  <c r="E6960"/>
  <c r="E6959"/>
  <c r="E6958"/>
  <c r="E6957"/>
  <c r="E6956"/>
  <c r="E6955"/>
  <c r="E6954"/>
  <c r="E6953"/>
  <c r="E6952"/>
  <c r="E6951"/>
  <c r="E6950"/>
  <c r="E6949"/>
  <c r="E6948"/>
  <c r="E6947"/>
  <c r="E6946"/>
  <c r="E6945"/>
  <c r="E6944"/>
  <c r="E6943"/>
  <c r="E6942"/>
  <c r="E6941"/>
  <c r="E6940"/>
  <c r="E6939"/>
  <c r="E6938"/>
  <c r="E6937"/>
  <c r="E6936"/>
  <c r="E6935"/>
  <c r="E6934"/>
  <c r="E6933"/>
  <c r="E6932"/>
  <c r="E6931"/>
  <c r="E6929"/>
  <c r="E6928"/>
  <c r="E6927"/>
  <c r="E6926"/>
  <c r="E6925"/>
  <c r="E6924"/>
  <c r="E6923"/>
  <c r="E6922"/>
  <c r="E6921"/>
  <c r="E6920"/>
  <c r="E6919"/>
  <c r="E6917"/>
  <c r="E6916"/>
  <c r="E6914"/>
  <c r="E6912"/>
  <c r="E6911"/>
  <c r="E6910"/>
  <c r="E6908"/>
  <c r="E6907"/>
  <c r="E6906"/>
  <c r="E6905"/>
  <c r="E6904"/>
  <c r="E6903"/>
  <c r="E6902"/>
  <c r="E6900"/>
  <c r="E6899"/>
  <c r="E6898"/>
  <c r="E6897"/>
  <c r="E6896"/>
  <c r="E6895"/>
  <c r="E6894"/>
  <c r="E6893"/>
  <c r="E6891"/>
  <c r="E6890"/>
  <c r="E6889"/>
  <c r="E6888"/>
  <c r="E6887"/>
  <c r="E6886"/>
  <c r="E6885"/>
  <c r="E6884"/>
  <c r="E6883"/>
  <c r="E6882"/>
  <c r="E6881"/>
  <c r="E6880"/>
  <c r="E6879"/>
  <c r="E6878"/>
  <c r="E6877"/>
  <c r="E6876"/>
  <c r="E6875"/>
  <c r="E6874"/>
  <c r="E6873"/>
  <c r="E6872"/>
  <c r="E6871"/>
  <c r="E6870"/>
  <c r="E6869"/>
  <c r="E6868"/>
  <c r="E6867"/>
  <c r="E6866"/>
  <c r="E6865"/>
  <c r="E6863"/>
  <c r="E6862"/>
  <c r="E6861"/>
  <c r="E6860"/>
  <c r="E6859"/>
  <c r="E6858"/>
  <c r="E6857"/>
  <c r="E6856"/>
  <c r="E6855"/>
  <c r="E6854"/>
  <c r="E6853"/>
  <c r="E6852"/>
  <c r="E6851"/>
  <c r="E6850"/>
  <c r="E6849"/>
  <c r="E6848"/>
  <c r="E6847"/>
  <c r="E6846"/>
  <c r="E6845"/>
  <c r="E6843"/>
  <c r="E6842"/>
  <c r="E6841"/>
  <c r="E6840"/>
  <c r="E6838"/>
  <c r="E6837"/>
  <c r="E6836"/>
  <c r="E6835"/>
  <c r="E6834"/>
  <c r="E6833"/>
  <c r="E6832"/>
  <c r="E6831"/>
  <c r="E6830"/>
  <c r="E6829"/>
  <c r="E6828"/>
  <c r="E6827"/>
  <c r="E6826"/>
  <c r="E6825"/>
  <c r="E6824"/>
  <c r="E6823"/>
  <c r="E6822"/>
  <c r="E6821"/>
  <c r="E6820"/>
  <c r="E6819"/>
  <c r="E6818"/>
  <c r="E6817"/>
  <c r="E6816"/>
  <c r="E6815"/>
  <c r="E6814"/>
  <c r="E6812"/>
  <c r="E6811"/>
  <c r="E6810"/>
  <c r="E6809"/>
  <c r="E6808"/>
  <c r="E6807"/>
  <c r="E6806"/>
  <c r="E6805"/>
  <c r="E6804"/>
  <c r="E6803"/>
  <c r="E6802"/>
  <c r="E6801"/>
  <c r="E6800"/>
  <c r="E6799"/>
  <c r="E6798"/>
  <c r="E6797"/>
  <c r="E6796"/>
  <c r="E6795"/>
  <c r="E6794"/>
  <c r="E6793"/>
  <c r="E6792"/>
  <c r="E6791"/>
  <c r="E6789"/>
  <c r="E6788"/>
  <c r="E6787"/>
  <c r="E6786"/>
  <c r="E6785"/>
  <c r="E6784"/>
  <c r="E6783"/>
  <c r="E6782"/>
  <c r="E6781"/>
  <c r="E6780"/>
  <c r="E6779"/>
  <c r="E6778"/>
  <c r="E6777"/>
  <c r="E6776"/>
  <c r="E6775"/>
  <c r="E6774"/>
  <c r="E6773"/>
  <c r="E6772"/>
  <c r="E6771"/>
  <c r="E6770"/>
  <c r="E6769"/>
  <c r="E6768"/>
  <c r="E6767"/>
  <c r="E6766"/>
  <c r="E6765"/>
  <c r="E6764"/>
  <c r="E6763"/>
  <c r="E6762"/>
  <c r="E6761"/>
  <c r="E6760"/>
  <c r="E6759"/>
  <c r="E6758"/>
  <c r="E6757"/>
  <c r="E6756"/>
  <c r="E6755"/>
  <c r="E6754"/>
  <c r="E6752"/>
  <c r="E6751"/>
  <c r="E6750"/>
  <c r="E6749"/>
  <c r="E6748"/>
  <c r="E6747"/>
  <c r="E6746"/>
  <c r="E6745"/>
  <c r="E6744"/>
  <c r="E6743"/>
  <c r="E6742"/>
  <c r="E6741"/>
  <c r="E6740"/>
  <c r="E6739"/>
  <c r="E6738"/>
  <c r="E6737"/>
  <c r="E6736"/>
  <c r="E6735"/>
  <c r="E6734"/>
  <c r="E6733"/>
  <c r="E6732"/>
  <c r="E6731"/>
  <c r="E6730"/>
  <c r="E6729"/>
  <c r="E6728"/>
  <c r="E6727"/>
  <c r="E6726"/>
  <c r="E6725"/>
  <c r="E6724"/>
  <c r="E6723"/>
  <c r="E6722"/>
  <c r="E6721"/>
  <c r="E6720"/>
  <c r="E6719"/>
  <c r="E6718"/>
  <c r="E6717"/>
  <c r="E6716"/>
  <c r="E6715"/>
  <c r="E6714"/>
  <c r="E6713"/>
  <c r="E6712"/>
  <c r="E6711"/>
  <c r="E6710"/>
  <c r="E6709"/>
  <c r="E6708"/>
  <c r="E6707"/>
  <c r="E6706"/>
  <c r="E6705"/>
  <c r="E6704"/>
  <c r="E6703"/>
  <c r="E6702"/>
  <c r="E6701"/>
  <c r="E6700"/>
  <c r="E6699"/>
  <c r="E6698"/>
  <c r="E6697"/>
  <c r="E6696"/>
  <c r="E6695"/>
  <c r="E6694"/>
  <c r="E6693"/>
  <c r="E6692"/>
  <c r="E6691"/>
  <c r="E6690"/>
  <c r="E6689"/>
  <c r="E6688"/>
  <c r="E6687"/>
  <c r="E6686"/>
  <c r="E6685"/>
  <c r="E6684"/>
  <c r="E6683"/>
  <c r="E6682"/>
  <c r="E6681"/>
  <c r="E6680"/>
  <c r="E6679"/>
  <c r="E6678"/>
  <c r="E6677"/>
  <c r="E6676"/>
  <c r="E6675"/>
  <c r="E6674"/>
  <c r="E6673"/>
  <c r="E6672"/>
  <c r="E6671"/>
  <c r="E6670"/>
  <c r="E6669"/>
  <c r="E6668"/>
  <c r="E6667"/>
  <c r="E6666"/>
  <c r="E6665"/>
  <c r="E6664"/>
  <c r="E6663"/>
  <c r="E6662"/>
  <c r="E6661"/>
  <c r="E6660"/>
  <c r="E6659"/>
  <c r="E6658"/>
  <c r="E6657"/>
  <c r="E6656"/>
  <c r="E6655"/>
  <c r="E6654"/>
  <c r="E6653"/>
  <c r="E6652"/>
  <c r="E6651"/>
  <c r="E6650"/>
  <c r="E6649"/>
  <c r="E6648"/>
  <c r="E6647"/>
  <c r="E6646"/>
  <c r="E6645"/>
  <c r="E6644"/>
  <c r="E6643"/>
  <c r="E6642"/>
  <c r="E6641"/>
  <c r="E6640"/>
  <c r="E6639"/>
  <c r="E6638"/>
  <c r="E6637"/>
  <c r="E6636"/>
  <c r="E6635"/>
  <c r="E6634"/>
  <c r="E6633"/>
  <c r="E6632"/>
  <c r="E6631"/>
  <c r="E6630"/>
  <c r="E6629"/>
  <c r="E6628"/>
  <c r="E6627"/>
  <c r="E6626"/>
  <c r="E6625"/>
  <c r="E6624"/>
  <c r="E6623"/>
  <c r="E6622"/>
  <c r="E6621"/>
  <c r="E6620"/>
  <c r="E6619"/>
  <c r="E6618"/>
  <c r="E6617"/>
  <c r="E6616"/>
  <c r="E6615"/>
  <c r="E6614"/>
  <c r="E6613"/>
  <c r="E6611"/>
  <c r="E6610"/>
  <c r="E6609"/>
  <c r="E6608"/>
  <c r="E6607"/>
  <c r="E6606"/>
  <c r="E6605"/>
  <c r="E6604"/>
  <c r="E6603"/>
  <c r="E6602"/>
  <c r="E6601"/>
  <c r="E6599"/>
  <c r="E6598"/>
  <c r="E6596"/>
  <c r="E6594"/>
  <c r="E6593"/>
  <c r="E6592"/>
  <c r="E6590"/>
  <c r="E6589"/>
  <c r="E6588"/>
  <c r="E6587"/>
  <c r="E6586"/>
  <c r="E6585"/>
  <c r="E6584"/>
  <c r="E6582"/>
  <c r="E6581"/>
  <c r="E6580"/>
  <c r="E6579"/>
  <c r="E6578"/>
  <c r="E6577"/>
  <c r="E6576"/>
  <c r="E6575"/>
  <c r="E6573"/>
  <c r="E6572"/>
  <c r="E6571"/>
  <c r="E6570"/>
  <c r="E6569"/>
  <c r="E6568"/>
  <c r="E6567"/>
  <c r="E6566"/>
  <c r="E6565"/>
  <c r="E6564"/>
  <c r="E6563"/>
  <c r="E6562"/>
  <c r="E6561"/>
  <c r="E6560"/>
  <c r="E6559"/>
  <c r="E6558"/>
  <c r="E6557"/>
  <c r="E6556"/>
  <c r="E6555"/>
  <c r="E6554"/>
  <c r="E6553"/>
  <c r="E6552"/>
  <c r="E6551"/>
  <c r="E6550"/>
  <c r="E6549"/>
  <c r="E6548"/>
  <c r="E6547"/>
  <c r="E6545"/>
  <c r="E6544"/>
  <c r="E6543"/>
  <c r="E6542"/>
  <c r="E6541"/>
  <c r="E6540"/>
  <c r="E6539"/>
  <c r="E6538"/>
  <c r="E6537"/>
  <c r="E6536"/>
  <c r="E6535"/>
  <c r="E6534"/>
  <c r="E6533"/>
  <c r="E6532"/>
  <c r="E6531"/>
  <c r="E6530"/>
  <c r="E6529"/>
  <c r="E6528"/>
  <c r="E6527"/>
  <c r="E6525"/>
  <c r="E6524"/>
  <c r="E6523"/>
  <c r="E6522"/>
  <c r="E6520"/>
  <c r="E6519"/>
  <c r="E6518"/>
  <c r="E6517"/>
  <c r="E6516"/>
  <c r="E6515"/>
  <c r="E6514"/>
  <c r="E6513"/>
  <c r="E6512"/>
  <c r="E6511"/>
  <c r="E6510"/>
  <c r="E6509"/>
  <c r="E6508"/>
  <c r="E6507"/>
  <c r="E6506"/>
  <c r="E6505"/>
  <c r="E6504"/>
  <c r="E6503"/>
  <c r="E6502"/>
  <c r="E6501"/>
  <c r="E6500"/>
  <c r="E6499"/>
  <c r="E6498"/>
  <c r="E6497"/>
  <c r="E6496"/>
  <c r="E6494"/>
  <c r="E6493"/>
  <c r="E6492"/>
  <c r="E6491"/>
  <c r="E6490"/>
  <c r="E6489"/>
  <c r="E6488"/>
  <c r="E6487"/>
  <c r="E6486"/>
  <c r="E6485"/>
  <c r="E6484"/>
  <c r="E6483"/>
  <c r="E6482"/>
  <c r="E6481"/>
  <c r="E6480"/>
  <c r="E6479"/>
  <c r="E6478"/>
  <c r="E6477"/>
  <c r="E6476"/>
  <c r="E6475"/>
  <c r="E6474"/>
  <c r="E6473"/>
  <c r="E6471"/>
  <c r="E6470"/>
  <c r="E6469"/>
  <c r="E6468"/>
  <c r="E6467"/>
  <c r="E6466"/>
  <c r="E6465"/>
  <c r="E6464"/>
  <c r="E6463"/>
  <c r="E6462"/>
  <c r="E6461"/>
  <c r="E6460"/>
  <c r="E6459"/>
  <c r="E6458"/>
  <c r="E6457"/>
  <c r="E6456"/>
  <c r="E6455"/>
  <c r="E6454"/>
  <c r="E6453"/>
  <c r="E6452"/>
  <c r="E6451"/>
  <c r="E6450"/>
  <c r="E6449"/>
  <c r="E6448"/>
  <c r="E6447"/>
  <c r="E6446"/>
  <c r="E6445"/>
  <c r="E6444"/>
  <c r="E6443"/>
  <c r="E6442"/>
  <c r="E6441"/>
  <c r="E6440"/>
  <c r="E6439"/>
  <c r="E6438"/>
  <c r="E6437"/>
  <c r="E6436"/>
  <c r="E6434"/>
  <c r="E6433"/>
  <c r="E6432"/>
  <c r="E6431"/>
  <c r="E6430"/>
  <c r="E6429"/>
  <c r="E6428"/>
  <c r="E6427"/>
  <c r="E6426"/>
  <c r="E6425"/>
  <c r="E6424"/>
  <c r="E6423"/>
  <c r="E6422"/>
  <c r="E6421"/>
  <c r="E6420"/>
  <c r="E6419"/>
  <c r="E6418"/>
  <c r="E6417"/>
  <c r="E6416"/>
  <c r="E6415"/>
  <c r="E6414"/>
  <c r="E6413"/>
  <c r="E6412"/>
  <c r="E6411"/>
  <c r="E6410"/>
  <c r="E6409"/>
  <c r="E6408"/>
  <c r="E6407"/>
  <c r="E6406"/>
  <c r="E6405"/>
  <c r="E6404"/>
  <c r="E6403"/>
  <c r="E6402"/>
  <c r="E6401"/>
  <c r="E6400"/>
  <c r="E6399"/>
  <c r="E6398"/>
  <c r="E6397"/>
  <c r="E6396"/>
  <c r="E6395"/>
  <c r="E6394"/>
  <c r="E6393"/>
  <c r="E6392"/>
  <c r="E6391"/>
  <c r="E6390"/>
  <c r="E6389"/>
  <c r="E6388"/>
  <c r="E6387"/>
  <c r="E6386"/>
  <c r="E6385"/>
  <c r="E6384"/>
  <c r="E6383"/>
  <c r="E6382"/>
  <c r="E6381"/>
  <c r="E6380"/>
  <c r="E6379"/>
  <c r="E6378"/>
  <c r="E6377"/>
  <c r="E6376"/>
  <c r="E6375"/>
  <c r="E6374"/>
  <c r="E6373"/>
  <c r="E6372"/>
  <c r="E6371"/>
  <c r="E6370"/>
  <c r="E6369"/>
  <c r="E6368"/>
  <c r="E6367"/>
  <c r="E6366"/>
  <c r="E6365"/>
  <c r="E6364"/>
  <c r="E6363"/>
  <c r="E6362"/>
  <c r="E6361"/>
  <c r="E6360"/>
  <c r="E6359"/>
  <c r="E6358"/>
  <c r="E6357"/>
  <c r="E6356"/>
  <c r="E6355"/>
  <c r="E6354"/>
  <c r="E6353"/>
  <c r="E6352"/>
  <c r="E6351"/>
  <c r="E6350"/>
  <c r="E6349"/>
  <c r="E6348"/>
  <c r="E6347"/>
  <c r="E6346"/>
  <c r="E6345"/>
  <c r="E6344"/>
  <c r="E6343"/>
  <c r="E6342"/>
  <c r="E6341"/>
  <c r="E6340"/>
  <c r="E6339"/>
  <c r="E6338"/>
  <c r="E6337"/>
  <c r="E6336"/>
  <c r="E6335"/>
  <c r="E6334"/>
  <c r="E6333"/>
  <c r="E6332"/>
  <c r="E6331"/>
  <c r="E6330"/>
  <c r="E6329"/>
  <c r="E6328"/>
  <c r="E6327"/>
  <c r="E6326"/>
  <c r="E6325"/>
  <c r="E6324"/>
  <c r="E6323"/>
  <c r="E6322"/>
  <c r="E6321"/>
  <c r="E6320"/>
  <c r="E6319"/>
  <c r="E6318"/>
  <c r="E6317"/>
  <c r="E6316"/>
  <c r="E6315"/>
  <c r="E6314"/>
  <c r="E6313"/>
  <c r="E6312"/>
  <c r="E6311"/>
  <c r="E6310"/>
  <c r="E6309"/>
  <c r="E6308"/>
  <c r="E6307"/>
  <c r="E6306"/>
  <c r="E6305"/>
  <c r="E6304"/>
  <c r="E6303"/>
  <c r="E6302"/>
  <c r="E6301"/>
  <c r="E6300"/>
  <c r="E6299"/>
  <c r="E6298"/>
  <c r="E6297"/>
  <c r="E6296"/>
  <c r="E6295"/>
  <c r="E6293"/>
  <c r="E6292"/>
  <c r="E6291"/>
  <c r="E6290"/>
  <c r="E6289"/>
  <c r="E6288"/>
  <c r="E6287"/>
  <c r="E6286"/>
  <c r="E6285"/>
  <c r="E6284"/>
  <c r="E6283"/>
  <c r="E6281"/>
  <c r="E6280"/>
  <c r="E6278"/>
  <c r="E6276"/>
  <c r="E6275"/>
  <c r="E6274"/>
  <c r="E6272"/>
  <c r="E6271"/>
  <c r="E6270"/>
  <c r="E6269"/>
  <c r="E6268"/>
  <c r="E6267"/>
  <c r="E6266"/>
  <c r="E6264"/>
  <c r="E6263"/>
  <c r="E6262"/>
  <c r="E6261"/>
  <c r="E6260"/>
  <c r="E6259"/>
  <c r="E6258"/>
  <c r="E6257"/>
  <c r="E6255"/>
  <c r="E6254"/>
  <c r="E6253"/>
  <c r="E6252"/>
  <c r="E6251"/>
  <c r="E6250"/>
  <c r="E6249"/>
  <c r="E6248"/>
  <c r="E6247"/>
  <c r="E6246"/>
  <c r="E6245"/>
  <c r="E6244"/>
  <c r="E6243"/>
  <c r="E6242"/>
  <c r="E6241"/>
  <c r="E6240"/>
  <c r="E6239"/>
  <c r="E6238"/>
  <c r="E6237"/>
  <c r="E6236"/>
  <c r="E6235"/>
  <c r="E6234"/>
  <c r="E6233"/>
  <c r="E6232"/>
  <c r="E6231"/>
  <c r="E6230"/>
  <c r="E6229"/>
  <c r="E6227"/>
  <c r="E6226"/>
  <c r="E6225"/>
  <c r="E6224"/>
  <c r="E6223"/>
  <c r="E6222"/>
  <c r="E6221"/>
  <c r="E6220"/>
  <c r="E6219"/>
  <c r="E6218"/>
  <c r="E6217"/>
  <c r="E6216"/>
  <c r="E6215"/>
  <c r="E6214"/>
  <c r="E6213"/>
  <c r="E6212"/>
  <c r="E6211"/>
  <c r="E6210"/>
  <c r="E6209"/>
  <c r="E6207"/>
  <c r="E6206"/>
  <c r="E6205"/>
  <c r="E6204"/>
  <c r="E6202"/>
  <c r="E6201"/>
  <c r="E6200"/>
  <c r="E6199"/>
  <c r="E6198"/>
  <c r="E6197"/>
  <c r="E6196"/>
  <c r="E6195"/>
  <c r="E6194"/>
  <c r="E6193"/>
  <c r="E6192"/>
  <c r="E6191"/>
  <c r="E6190"/>
  <c r="E6189"/>
  <c r="E6188"/>
  <c r="E6187"/>
  <c r="E6186"/>
  <c r="E6185"/>
  <c r="E6184"/>
  <c r="E6183"/>
  <c r="E6182"/>
  <c r="E6181"/>
  <c r="E6180"/>
  <c r="E6179"/>
  <c r="E6178"/>
  <c r="E5978"/>
  <c r="E5977"/>
  <c r="E5905"/>
  <c r="E5896"/>
  <c r="E5660"/>
  <c r="E5659"/>
  <c r="E5587"/>
  <c r="E5578"/>
  <c r="E5540"/>
  <c r="E5539"/>
  <c r="E5538"/>
  <c r="E5537"/>
  <c r="E5536"/>
  <c r="E5535"/>
  <c r="E5534"/>
  <c r="E5533"/>
  <c r="E5532"/>
  <c r="E5531"/>
  <c r="E5530"/>
  <c r="E5529"/>
  <c r="E5528"/>
  <c r="E5527"/>
  <c r="E5526"/>
  <c r="E5525"/>
  <c r="E5524"/>
  <c r="E5523"/>
  <c r="E5522"/>
  <c r="E5521"/>
  <c r="E5520"/>
  <c r="E5519"/>
  <c r="E5518"/>
  <c r="E5517"/>
  <c r="E5516"/>
  <c r="E5514"/>
  <c r="E5513"/>
  <c r="E5512"/>
  <c r="E5511"/>
  <c r="E5510"/>
  <c r="E5509"/>
  <c r="E5508"/>
  <c r="E5507"/>
  <c r="E5505"/>
  <c r="E5504"/>
  <c r="E5503"/>
  <c r="E5502"/>
  <c r="E5501"/>
  <c r="E5500"/>
  <c r="E5499"/>
  <c r="E5498"/>
  <c r="E5497"/>
  <c r="E5496"/>
  <c r="E5495"/>
  <c r="E5494"/>
  <c r="E5493"/>
  <c r="E5492"/>
  <c r="E5491"/>
  <c r="E5490"/>
  <c r="E5489"/>
  <c r="E5488"/>
  <c r="E5487"/>
  <c r="E5486"/>
  <c r="E5485"/>
  <c r="E5484"/>
  <c r="E5483"/>
  <c r="E5482"/>
  <c r="E5481"/>
  <c r="E5479"/>
  <c r="E5478"/>
  <c r="E5477"/>
  <c r="E5476"/>
  <c r="E5475"/>
  <c r="E5474"/>
  <c r="E5473"/>
  <c r="E5472"/>
  <c r="E5451"/>
  <c r="E5424"/>
  <c r="E5423"/>
  <c r="E5422"/>
  <c r="E5421"/>
  <c r="E5420"/>
  <c r="E5419"/>
  <c r="E5418"/>
  <c r="E5417"/>
  <c r="E5416"/>
  <c r="E5415"/>
  <c r="E5414"/>
  <c r="E5413"/>
  <c r="E5412"/>
  <c r="E5411"/>
  <c r="E5410"/>
  <c r="E5409"/>
  <c r="E5408"/>
  <c r="E5407"/>
  <c r="E5406"/>
  <c r="E5405"/>
  <c r="E5404"/>
  <c r="E5403"/>
  <c r="E5402"/>
  <c r="E5401"/>
  <c r="E5400"/>
  <c r="E5398"/>
  <c r="E5397"/>
  <c r="E5396"/>
  <c r="E5395"/>
  <c r="E5394"/>
  <c r="E5393"/>
  <c r="E5392"/>
  <c r="E5391"/>
  <c r="E5390"/>
  <c r="E5389"/>
  <c r="E5388"/>
  <c r="E5387"/>
  <c r="E5386"/>
  <c r="E5385"/>
  <c r="E5384"/>
  <c r="E5383"/>
  <c r="E5382"/>
  <c r="E5381"/>
  <c r="E5380"/>
  <c r="E5379"/>
  <c r="E5378"/>
  <c r="E5377"/>
  <c r="E5376"/>
  <c r="E5375"/>
  <c r="E5374"/>
  <c r="E5373"/>
  <c r="E5372"/>
  <c r="E5371"/>
  <c r="E5370"/>
  <c r="E5369"/>
  <c r="E5368"/>
  <c r="E5367"/>
  <c r="E5366"/>
  <c r="E5364"/>
  <c r="E5363"/>
  <c r="E5362"/>
  <c r="E5361"/>
  <c r="E5360"/>
  <c r="E5359"/>
  <c r="E5358"/>
  <c r="E5357"/>
  <c r="E5356"/>
  <c r="E5355"/>
  <c r="E5354"/>
  <c r="E5353"/>
  <c r="E5352"/>
  <c r="E5351"/>
  <c r="E5350"/>
  <c r="E5349"/>
  <c r="E5348"/>
  <c r="E5347"/>
  <c r="E5346"/>
  <c r="E5345"/>
  <c r="E5344"/>
  <c r="E5343"/>
  <c r="E5342"/>
  <c r="E5341"/>
  <c r="E5340"/>
  <c r="E5339"/>
  <c r="E5338"/>
  <c r="E5337"/>
  <c r="E5336"/>
  <c r="E5335"/>
  <c r="E5334"/>
  <c r="E5333"/>
  <c r="E5332"/>
  <c r="E5330"/>
  <c r="E5329"/>
  <c r="E5328"/>
  <c r="E5327"/>
  <c r="E5326"/>
  <c r="E5325"/>
  <c r="E5324"/>
  <c r="E5323"/>
  <c r="E5322"/>
  <c r="E5321"/>
  <c r="E5320"/>
  <c r="E5319"/>
  <c r="E5318"/>
  <c r="E5317"/>
  <c r="E5316"/>
  <c r="E5315"/>
  <c r="E5314"/>
  <c r="E5313"/>
  <c r="E5312"/>
  <c r="E5311"/>
  <c r="E5310"/>
  <c r="E5309"/>
  <c r="E5308"/>
  <c r="E5307"/>
  <c r="E5306"/>
  <c r="E5305"/>
  <c r="E5304"/>
  <c r="E5303"/>
  <c r="E5302"/>
  <c r="E5301"/>
  <c r="E5300"/>
  <c r="E5299"/>
  <c r="E5298"/>
  <c r="E5296"/>
  <c r="E5295"/>
  <c r="E5294"/>
  <c r="E5293"/>
  <c r="E5292"/>
  <c r="E5291"/>
  <c r="E5290"/>
  <c r="E5289"/>
  <c r="E5288"/>
  <c r="E5287"/>
  <c r="E5286"/>
  <c r="E5285"/>
  <c r="E5284"/>
  <c r="E5283"/>
  <c r="E5282"/>
  <c r="E5281"/>
  <c r="E5280"/>
  <c r="E5279"/>
  <c r="E5278"/>
  <c r="E5277"/>
  <c r="E5276"/>
  <c r="E5275"/>
  <c r="E5274"/>
  <c r="E5273"/>
  <c r="E5272"/>
  <c r="E5271"/>
  <c r="E5270"/>
  <c r="E5269"/>
  <c r="E5268"/>
  <c r="E5267"/>
  <c r="E5266"/>
  <c r="E5265"/>
  <c r="E5264"/>
  <c r="E5262"/>
  <c r="E5261"/>
  <c r="E5260"/>
  <c r="E5259"/>
  <c r="E5258"/>
  <c r="E5257"/>
  <c r="E5256"/>
  <c r="E5255"/>
  <c r="E5254"/>
  <c r="E5253"/>
  <c r="E5252"/>
  <c r="E5251"/>
  <c r="E5250"/>
  <c r="E5249"/>
  <c r="E5248"/>
  <c r="E5247"/>
  <c r="E5246"/>
  <c r="E5245"/>
  <c r="E5244"/>
  <c r="E5243"/>
  <c r="E5242"/>
  <c r="E5241"/>
  <c r="E5240"/>
  <c r="E5239"/>
  <c r="E5238"/>
  <c r="E5237"/>
  <c r="E5236"/>
  <c r="E5235"/>
  <c r="E5234"/>
  <c r="E5233"/>
  <c r="E5232"/>
  <c r="E5231"/>
  <c r="E5230"/>
  <c r="E5228"/>
  <c r="E5227"/>
  <c r="E5226"/>
  <c r="E5225"/>
  <c r="E5224"/>
  <c r="E5223"/>
  <c r="E5222"/>
  <c r="E5221"/>
  <c r="E5220"/>
  <c r="E5219"/>
  <c r="E5218"/>
  <c r="E5217"/>
  <c r="E5216"/>
  <c r="E5215"/>
  <c r="E5214"/>
  <c r="E5213"/>
  <c r="E5212"/>
  <c r="E5211"/>
  <c r="E5210"/>
  <c r="E5209"/>
  <c r="E5208"/>
  <c r="E5207"/>
  <c r="E5206"/>
  <c r="E5205"/>
  <c r="E5204"/>
  <c r="E5203"/>
  <c r="E5202"/>
  <c r="E5201"/>
  <c r="E5200"/>
  <c r="E5199"/>
  <c r="E5198"/>
  <c r="E5197"/>
  <c r="E5196"/>
  <c r="E5194"/>
  <c r="E5193"/>
  <c r="E5192"/>
  <c r="E5191"/>
  <c r="E5190"/>
  <c r="E5189"/>
  <c r="E5188"/>
  <c r="E5187"/>
  <c r="E5186"/>
  <c r="E5185"/>
  <c r="E5184"/>
  <c r="E5183"/>
  <c r="E5182"/>
  <c r="E5181"/>
  <c r="E5180"/>
  <c r="E5179"/>
  <c r="E5178"/>
  <c r="E5177"/>
  <c r="E5176"/>
  <c r="E5175"/>
  <c r="E5174"/>
  <c r="E5173"/>
  <c r="E5172"/>
  <c r="E5171"/>
  <c r="E5170"/>
  <c r="E5169"/>
  <c r="E5168"/>
  <c r="E5167"/>
  <c r="E5166"/>
  <c r="E5165"/>
  <c r="E5164"/>
  <c r="E5163"/>
  <c r="E5162"/>
  <c r="E5160"/>
  <c r="E5159"/>
  <c r="E5158"/>
  <c r="E5157"/>
  <c r="E5156"/>
  <c r="E5155"/>
  <c r="E5154"/>
  <c r="E5153"/>
  <c r="E5152"/>
  <c r="E5151"/>
  <c r="E5150"/>
  <c r="E5149"/>
  <c r="E5148"/>
  <c r="E5147"/>
  <c r="E5146"/>
  <c r="E5145"/>
  <c r="E5144"/>
  <c r="E5143"/>
  <c r="E5142"/>
  <c r="E5141"/>
  <c r="E5140"/>
  <c r="E5139"/>
  <c r="E5138"/>
  <c r="E5137"/>
  <c r="E5136"/>
  <c r="E5135"/>
  <c r="E5134"/>
  <c r="E5133"/>
  <c r="E5132"/>
  <c r="E5131"/>
  <c r="E5130"/>
  <c r="E5129"/>
  <c r="E5128"/>
  <c r="E5126"/>
  <c r="E5125"/>
  <c r="E5124"/>
  <c r="E5123"/>
  <c r="E5122"/>
  <c r="E5121"/>
  <c r="E5120"/>
  <c r="E5119"/>
  <c r="E5118"/>
  <c r="E5117"/>
  <c r="E5116"/>
  <c r="E5115"/>
  <c r="E5114"/>
  <c r="E5113"/>
  <c r="E5112"/>
  <c r="E5111"/>
  <c r="E5110"/>
  <c r="E5109"/>
  <c r="E5108"/>
  <c r="E5107"/>
  <c r="E5106"/>
  <c r="E5105"/>
  <c r="E5104"/>
  <c r="E5103"/>
  <c r="E5102"/>
  <c r="E5101"/>
  <c r="E5100"/>
  <c r="E5099"/>
  <c r="E5098"/>
  <c r="E5097"/>
  <c r="E5096"/>
  <c r="E5095"/>
  <c r="E5094"/>
  <c r="E5092"/>
  <c r="E5091"/>
  <c r="E5090"/>
  <c r="E5089"/>
  <c r="E5088"/>
  <c r="E5087"/>
  <c r="E5086"/>
  <c r="E5085"/>
  <c r="E5084"/>
  <c r="E5083"/>
  <c r="E5082"/>
  <c r="E5081"/>
  <c r="E5080"/>
  <c r="E5079"/>
  <c r="E5078"/>
  <c r="E5077"/>
  <c r="E5076"/>
  <c r="E5075"/>
  <c r="E5074"/>
  <c r="E5073"/>
  <c r="E5072"/>
  <c r="E5071"/>
  <c r="E5070"/>
  <c r="E5069"/>
  <c r="E5068"/>
  <c r="E5067"/>
  <c r="E5066"/>
  <c r="E5065"/>
  <c r="E5064"/>
  <c r="E5063"/>
  <c r="E5062"/>
  <c r="E5061"/>
  <c r="E5060"/>
  <c r="E5058"/>
  <c r="E5057"/>
  <c r="E5056"/>
  <c r="E5055"/>
  <c r="E5054"/>
  <c r="E5053"/>
  <c r="E5052"/>
  <c r="E5051"/>
  <c r="E5050"/>
  <c r="E5049"/>
  <c r="E5048"/>
  <c r="E5047"/>
  <c r="E5046"/>
  <c r="E5045"/>
  <c r="E5044"/>
  <c r="E5043"/>
  <c r="E5042"/>
  <c r="E5041"/>
  <c r="E5040"/>
  <c r="E5039"/>
  <c r="E5038"/>
  <c r="E5037"/>
  <c r="E5036"/>
  <c r="E5035"/>
  <c r="E5034"/>
  <c r="E5033"/>
  <c r="E5032"/>
  <c r="E5031"/>
  <c r="E5030"/>
  <c r="E5029"/>
  <c r="E5028"/>
  <c r="E5027"/>
  <c r="E5026"/>
  <c r="E5024"/>
  <c r="E5023"/>
  <c r="E5022"/>
  <c r="E5021"/>
  <c r="E5020"/>
  <c r="E5019"/>
  <c r="E5018"/>
  <c r="E5017"/>
  <c r="E4979"/>
  <c r="E4978"/>
  <c r="E4977"/>
  <c r="E4976"/>
  <c r="E4975"/>
  <c r="E4974"/>
  <c r="E4973"/>
  <c r="E4972"/>
  <c r="E4971"/>
  <c r="E4970"/>
  <c r="E4969"/>
  <c r="E4968"/>
  <c r="E4967"/>
  <c r="E4966"/>
  <c r="E4965"/>
  <c r="E4963"/>
  <c r="E4962"/>
  <c r="E4961"/>
  <c r="E4960"/>
  <c r="E4959"/>
  <c r="E4958"/>
  <c r="E4957"/>
  <c r="E4956"/>
  <c r="E4955"/>
  <c r="E4954"/>
  <c r="E4952"/>
  <c r="E4951"/>
  <c r="E4950"/>
  <c r="E4949"/>
  <c r="E4948"/>
  <c r="E4947"/>
  <c r="E4946"/>
  <c r="E4945"/>
  <c r="E4944"/>
  <c r="E4943"/>
  <c r="E4942"/>
  <c r="E4941"/>
  <c r="E4940"/>
  <c r="E4939"/>
  <c r="E4938"/>
  <c r="E4937"/>
  <c r="E4936"/>
  <c r="E4935"/>
  <c r="E4934"/>
  <c r="E4933"/>
  <c r="E4932"/>
  <c r="E4931"/>
  <c r="E4930"/>
  <c r="E4929"/>
  <c r="E4928"/>
  <c r="E4927"/>
  <c r="E4926"/>
  <c r="E4925"/>
  <c r="E4924"/>
  <c r="E4923"/>
  <c r="E4922"/>
  <c r="E4921"/>
  <c r="E4920"/>
  <c r="E4919"/>
  <c r="E4918"/>
  <c r="E4917"/>
  <c r="E4916"/>
  <c r="E4914"/>
  <c r="E4913"/>
  <c r="E4912"/>
  <c r="E4911"/>
  <c r="E4910"/>
  <c r="E4909"/>
  <c r="E4908"/>
  <c r="E4907"/>
  <c r="E4906"/>
  <c r="E4905"/>
  <c r="E4904"/>
  <c r="E4903"/>
  <c r="E4902"/>
  <c r="E4901"/>
  <c r="E4900"/>
  <c r="E4899"/>
  <c r="E4898"/>
  <c r="E4897"/>
  <c r="E4896"/>
  <c r="E4895"/>
  <c r="E4894"/>
  <c r="E4893"/>
  <c r="E4892"/>
  <c r="E4891"/>
  <c r="E4890"/>
  <c r="E4889"/>
  <c r="E4887"/>
  <c r="E4886"/>
  <c r="E4885"/>
  <c r="E4884"/>
  <c r="E4883"/>
  <c r="E4882"/>
  <c r="E4881"/>
  <c r="E4880"/>
  <c r="E4879"/>
  <c r="E4878"/>
  <c r="E4877"/>
  <c r="E4876"/>
  <c r="E4875"/>
  <c r="E4874"/>
  <c r="E4873"/>
  <c r="E4872"/>
  <c r="E4871"/>
  <c r="E4870"/>
  <c r="E4869"/>
  <c r="E4868"/>
  <c r="E4867"/>
  <c r="E4866"/>
  <c r="E4864"/>
  <c r="E4863"/>
  <c r="E4862"/>
  <c r="E4861"/>
  <c r="E4860"/>
  <c r="E4859"/>
  <c r="E4858"/>
  <c r="E4857"/>
  <c r="E4856"/>
  <c r="E4854"/>
  <c r="E4853"/>
  <c r="E4852"/>
  <c r="E4851"/>
  <c r="E4850"/>
  <c r="E4849"/>
  <c r="E4847"/>
  <c r="E4846"/>
  <c r="E4845"/>
  <c r="E4844"/>
  <c r="E4843"/>
  <c r="E4842"/>
  <c r="E4841"/>
  <c r="E4840"/>
  <c r="E4839"/>
  <c r="E4838"/>
  <c r="E4837"/>
  <c r="E4836"/>
  <c r="E4835"/>
  <c r="E4834"/>
  <c r="E4833"/>
  <c r="E4832"/>
  <c r="E4831"/>
  <c r="E4830"/>
  <c r="E4829"/>
  <c r="E4828"/>
  <c r="E4826"/>
  <c r="E4825"/>
  <c r="E4824"/>
  <c r="E4823"/>
  <c r="E4822"/>
  <c r="E4821"/>
  <c r="E4819"/>
  <c r="E4818"/>
  <c r="E4817"/>
  <c r="E4815"/>
  <c r="E4814"/>
  <c r="E4813"/>
  <c r="E4812"/>
  <c r="E4811"/>
  <c r="E4810"/>
  <c r="E4809"/>
  <c r="E4808"/>
  <c r="E4807"/>
  <c r="E4806"/>
  <c r="E4805"/>
  <c r="E4804"/>
  <c r="E4802"/>
  <c r="E4801"/>
  <c r="E4800"/>
  <c r="E4799"/>
  <c r="E4798"/>
  <c r="E4797"/>
  <c r="E4796"/>
  <c r="E4795"/>
  <c r="E4793"/>
  <c r="E4792"/>
  <c r="E4791"/>
  <c r="E4790"/>
  <c r="E4789"/>
  <c r="E4788"/>
  <c r="E4787"/>
  <c r="E4786"/>
  <c r="E4785"/>
  <c r="E4784"/>
  <c r="E4783"/>
  <c r="E4782"/>
  <c r="E4781"/>
  <c r="E4780"/>
  <c r="E4779"/>
  <c r="E4778"/>
  <c r="E4777"/>
  <c r="E4776"/>
  <c r="E4775"/>
  <c r="E4774"/>
  <c r="E4772"/>
  <c r="E4771"/>
  <c r="E4770"/>
  <c r="E4769"/>
  <c r="E4768"/>
  <c r="E4767"/>
  <c r="E4766"/>
  <c r="E4765"/>
  <c r="E4764"/>
  <c r="E4763"/>
  <c r="E4762"/>
  <c r="E4761"/>
  <c r="E4760"/>
  <c r="E4759"/>
  <c r="E4758"/>
  <c r="E4757"/>
  <c r="E4756"/>
  <c r="E4755"/>
  <c r="E4754"/>
  <c r="E4753"/>
  <c r="E4752"/>
  <c r="E4750"/>
  <c r="E4749"/>
  <c r="E4748"/>
  <c r="E4747"/>
  <c r="E4745"/>
  <c r="E4744"/>
  <c r="E4743"/>
  <c r="E4742"/>
  <c r="E4741"/>
  <c r="E4740"/>
  <c r="E4739"/>
  <c r="E4738"/>
  <c r="E4736"/>
  <c r="E4735"/>
  <c r="E4734"/>
  <c r="E4733"/>
  <c r="E4732"/>
  <c r="E4731"/>
  <c r="E4500"/>
  <c r="E4494"/>
  <c r="E4400"/>
  <c r="E4366"/>
  <c r="E4332"/>
  <c r="E4298"/>
  <c r="E4273"/>
  <c r="E4264"/>
  <c r="E4230"/>
  <c r="E4196"/>
  <c r="E4162"/>
  <c r="E4128"/>
  <c r="E4094"/>
  <c r="E4060"/>
  <c r="E4026"/>
  <c r="E3992"/>
  <c r="E3958"/>
  <c r="E3924"/>
  <c r="E3890"/>
  <c r="E3856"/>
  <c r="E3829"/>
  <c r="E3828"/>
  <c r="E3827"/>
  <c r="E3826"/>
  <c r="E3825"/>
  <c r="E3824"/>
  <c r="E3823"/>
  <c r="E3822"/>
  <c r="E3821"/>
  <c r="E3820"/>
  <c r="E3819"/>
  <c r="E3818"/>
  <c r="E3817"/>
  <c r="E3816"/>
  <c r="E3815"/>
  <c r="E3813"/>
  <c r="E3812"/>
  <c r="E3811"/>
  <c r="E3810"/>
  <c r="E3809"/>
  <c r="E3808"/>
  <c r="E3807"/>
  <c r="E3806"/>
  <c r="E3805"/>
  <c r="E3804"/>
  <c r="E3802"/>
  <c r="E3801"/>
  <c r="E3800"/>
  <c r="E3799"/>
  <c r="E3798"/>
  <c r="E3797"/>
  <c r="E3796"/>
  <c r="E3795"/>
  <c r="E3794"/>
  <c r="E3793"/>
  <c r="E3792"/>
  <c r="E3791"/>
  <c r="E3790"/>
  <c r="E3789"/>
  <c r="E3788"/>
  <c r="E3787"/>
  <c r="E3786"/>
  <c r="E3785"/>
  <c r="E3784"/>
  <c r="E3783"/>
  <c r="E3782"/>
  <c r="E3781"/>
  <c r="E3780"/>
  <c r="E3779"/>
  <c r="E3778"/>
  <c r="E3777"/>
  <c r="E3776"/>
  <c r="E3775"/>
  <c r="E3774"/>
  <c r="E3773"/>
  <c r="E3772"/>
  <c r="E3771"/>
  <c r="E3770"/>
  <c r="E3769"/>
  <c r="E3768"/>
  <c r="E3767"/>
  <c r="E3766"/>
  <c r="E3764"/>
  <c r="E3763"/>
  <c r="E3762"/>
  <c r="E3761"/>
  <c r="E3760"/>
  <c r="E3759"/>
  <c r="E3758"/>
  <c r="E3757"/>
  <c r="E3756"/>
  <c r="E3755"/>
  <c r="E3754"/>
  <c r="E3753"/>
  <c r="E3752"/>
  <c r="E3751"/>
  <c r="E3750"/>
  <c r="E3749"/>
  <c r="E3748"/>
  <c r="E3747"/>
  <c r="E3746"/>
  <c r="E3745"/>
  <c r="E3744"/>
  <c r="E3743"/>
  <c r="E3742"/>
  <c r="E3741"/>
  <c r="E3740"/>
  <c r="E3739"/>
  <c r="E3737"/>
  <c r="E3736"/>
  <c r="E3735"/>
  <c r="E3734"/>
  <c r="E3733"/>
  <c r="E3732"/>
  <c r="E3731"/>
  <c r="E3730"/>
  <c r="E3729"/>
  <c r="E3728"/>
  <c r="E3727"/>
  <c r="E3726"/>
  <c r="E3725"/>
  <c r="E3724"/>
  <c r="E3723"/>
  <c r="E3722"/>
  <c r="E3721"/>
  <c r="E3720"/>
  <c r="E3719"/>
  <c r="E3718"/>
  <c r="E3717"/>
  <c r="E3716"/>
  <c r="E3714"/>
  <c r="E3713"/>
  <c r="E3712"/>
  <c r="E3711"/>
  <c r="E3710"/>
  <c r="E3709"/>
  <c r="E3708"/>
  <c r="E3707"/>
  <c r="E3706"/>
  <c r="E3704"/>
  <c r="E3703"/>
  <c r="E3702"/>
  <c r="E3701"/>
  <c r="E3700"/>
  <c r="E3699"/>
  <c r="E3697"/>
  <c r="E3696"/>
  <c r="E3695"/>
  <c r="E3694"/>
  <c r="E3693"/>
  <c r="E3692"/>
  <c r="E3691"/>
  <c r="E3690"/>
  <c r="E3689"/>
  <c r="E3688"/>
  <c r="E3687"/>
  <c r="E3686"/>
  <c r="E3685"/>
  <c r="E3684"/>
  <c r="E3683"/>
  <c r="E3682"/>
  <c r="E3681"/>
  <c r="E3680"/>
  <c r="E3679"/>
  <c r="E3678"/>
  <c r="E3676"/>
  <c r="E3675"/>
  <c r="E3674"/>
  <c r="E3673"/>
  <c r="E3672"/>
  <c r="E3671"/>
  <c r="E3669"/>
  <c r="E3668"/>
  <c r="E3667"/>
  <c r="E3665"/>
  <c r="E3664"/>
  <c r="E3663"/>
  <c r="E3662"/>
  <c r="E3661"/>
  <c r="E3660"/>
  <c r="E3659"/>
  <c r="E3658"/>
  <c r="E3657"/>
  <c r="E3656"/>
  <c r="E3655"/>
  <c r="E3654"/>
  <c r="E3652"/>
  <c r="E3651"/>
  <c r="E3650"/>
  <c r="E3649"/>
  <c r="E3648"/>
  <c r="E3647"/>
  <c r="E3646"/>
  <c r="E3645"/>
  <c r="E3643"/>
  <c r="E3642"/>
  <c r="E3641"/>
  <c r="E3640"/>
  <c r="E3639"/>
  <c r="E3638"/>
  <c r="E3637"/>
  <c r="E3636"/>
  <c r="E3635"/>
  <c r="E3634"/>
  <c r="E3633"/>
  <c r="E3632"/>
  <c r="E3631"/>
  <c r="E3630"/>
  <c r="E3629"/>
  <c r="E3628"/>
  <c r="E3627"/>
  <c r="E3626"/>
  <c r="E3625"/>
  <c r="E3624"/>
  <c r="E3622"/>
  <c r="E3621"/>
  <c r="E3620"/>
  <c r="E3619"/>
  <c r="E3618"/>
  <c r="E3617"/>
  <c r="E3616"/>
  <c r="E3615"/>
  <c r="E3614"/>
  <c r="E3613"/>
  <c r="E3612"/>
  <c r="E3611"/>
  <c r="E3610"/>
  <c r="E3609"/>
  <c r="E3608"/>
  <c r="E3607"/>
  <c r="E3606"/>
  <c r="E3605"/>
  <c r="E3604"/>
  <c r="E3603"/>
  <c r="E3602"/>
  <c r="E3600"/>
  <c r="E3599"/>
  <c r="E3598"/>
  <c r="E3597"/>
  <c r="E3595"/>
  <c r="E3594"/>
  <c r="E3593"/>
  <c r="E3592"/>
  <c r="E3591"/>
  <c r="E3590"/>
  <c r="E3589"/>
  <c r="E3588"/>
  <c r="E3586"/>
  <c r="E3585"/>
  <c r="E3584"/>
  <c r="E3583"/>
  <c r="E3582"/>
  <c r="E3581"/>
  <c r="E3353"/>
  <c r="E3347"/>
  <c r="E3103"/>
  <c r="E3097"/>
  <c r="E3079"/>
  <c r="E3078"/>
  <c r="E3077"/>
  <c r="E3076"/>
  <c r="E3075"/>
  <c r="E3074"/>
  <c r="E3073"/>
  <c r="E3072"/>
  <c r="E3071"/>
  <c r="E3070"/>
  <c r="E3069"/>
  <c r="E3068"/>
  <c r="E3067"/>
  <c r="E3066"/>
  <c r="E3065"/>
  <c r="E3063"/>
  <c r="E3062"/>
  <c r="E3061"/>
  <c r="E3060"/>
  <c r="E3059"/>
  <c r="E3058"/>
  <c r="E3057"/>
  <c r="E3056"/>
  <c r="E3055"/>
  <c r="E3054"/>
  <c r="E3052"/>
  <c r="E3051"/>
  <c r="E3050"/>
  <c r="E3049"/>
  <c r="E3048"/>
  <c r="E3047"/>
  <c r="E3046"/>
  <c r="E3045"/>
  <c r="E3044"/>
  <c r="E3043"/>
  <c r="E3042"/>
  <c r="E3041"/>
  <c r="E3040"/>
  <c r="E3039"/>
  <c r="E3038"/>
  <c r="E3037"/>
  <c r="E3036"/>
  <c r="E3035"/>
  <c r="E3034"/>
  <c r="E3033"/>
  <c r="E3032"/>
  <c r="E3031"/>
  <c r="E3030"/>
  <c r="E3029"/>
  <c r="E3028"/>
  <c r="E3027"/>
  <c r="E3026"/>
  <c r="E3025"/>
  <c r="E3024"/>
  <c r="E3023"/>
  <c r="E3022"/>
  <c r="E3021"/>
  <c r="E3020"/>
  <c r="E3019"/>
  <c r="E3018"/>
  <c r="E3017"/>
  <c r="E3016"/>
  <c r="E3014"/>
  <c r="E3013"/>
  <c r="E3012"/>
  <c r="E3011"/>
  <c r="E3010"/>
  <c r="E3009"/>
  <c r="E3008"/>
  <c r="E3007"/>
  <c r="E3006"/>
  <c r="E3005"/>
  <c r="E3004"/>
  <c r="E3003"/>
  <c r="E3002"/>
  <c r="E3001"/>
  <c r="E3000"/>
  <c r="E2999"/>
  <c r="E2998"/>
  <c r="E2997"/>
  <c r="E2996"/>
  <c r="E2995"/>
  <c r="E2994"/>
  <c r="E2993"/>
  <c r="E2992"/>
  <c r="E2991"/>
  <c r="E2990"/>
  <c r="E2989"/>
  <c r="E2987"/>
  <c r="E2986"/>
  <c r="E2985"/>
  <c r="E2984"/>
  <c r="E2983"/>
  <c r="E2982"/>
  <c r="E2981"/>
  <c r="E2980"/>
  <c r="E2979"/>
  <c r="E2978"/>
  <c r="E2977"/>
  <c r="E2976"/>
  <c r="E2975"/>
  <c r="E2974"/>
  <c r="E2973"/>
  <c r="E2972"/>
  <c r="E2971"/>
  <c r="E2970"/>
  <c r="E2969"/>
  <c r="E2968"/>
  <c r="E2967"/>
  <c r="E2966"/>
  <c r="E2964"/>
  <c r="E2963"/>
  <c r="E2962"/>
  <c r="E2961"/>
  <c r="E2960"/>
  <c r="E2959"/>
  <c r="E2958"/>
  <c r="E2957"/>
  <c r="E2956"/>
  <c r="E2954"/>
  <c r="E2953"/>
  <c r="E2952"/>
  <c r="E2951"/>
  <c r="E2950"/>
  <c r="E2949"/>
  <c r="E2947"/>
  <c r="E2946"/>
  <c r="E2945"/>
  <c r="E2944"/>
  <c r="E2943"/>
  <c r="E2942"/>
  <c r="E2941"/>
  <c r="E2940"/>
  <c r="E2939"/>
  <c r="E2938"/>
  <c r="E2937"/>
  <c r="E2936"/>
  <c r="E2935"/>
  <c r="E2934"/>
  <c r="E2933"/>
  <c r="E2932"/>
  <c r="E2931"/>
  <c r="E2930"/>
  <c r="E2929"/>
  <c r="E2928"/>
  <c r="E2926"/>
  <c r="E2925"/>
  <c r="E2924"/>
  <c r="E2923"/>
  <c r="E2922"/>
  <c r="E2921"/>
  <c r="E2919"/>
  <c r="E2918"/>
  <c r="E2917"/>
  <c r="E2915"/>
  <c r="E2914"/>
  <c r="E2913"/>
  <c r="E2912"/>
  <c r="E2911"/>
  <c r="E2910"/>
  <c r="E2909"/>
  <c r="E2908"/>
  <c r="E2907"/>
  <c r="E2906"/>
  <c r="E2905"/>
  <c r="E2904"/>
  <c r="E2902"/>
  <c r="E2901"/>
  <c r="E2900"/>
  <c r="E2899"/>
  <c r="E2898"/>
  <c r="E2897"/>
  <c r="E2896"/>
  <c r="E2895"/>
  <c r="E2893"/>
  <c r="E2892"/>
  <c r="E2891"/>
  <c r="E2890"/>
  <c r="E2889"/>
  <c r="E2888"/>
  <c r="E2887"/>
  <c r="E2886"/>
  <c r="E2885"/>
  <c r="E2884"/>
  <c r="E2883"/>
  <c r="E2882"/>
  <c r="E2881"/>
  <c r="E2880"/>
  <c r="E2879"/>
  <c r="E2878"/>
  <c r="E2877"/>
  <c r="E2876"/>
  <c r="E2875"/>
  <c r="E2874"/>
  <c r="E2872"/>
  <c r="E2871"/>
  <c r="E2870"/>
  <c r="E2869"/>
  <c r="E2868"/>
  <c r="E2867"/>
  <c r="E2866"/>
  <c r="E2865"/>
  <c r="E2864"/>
  <c r="E2863"/>
  <c r="E2862"/>
  <c r="E2861"/>
  <c r="E2860"/>
  <c r="E2859"/>
  <c r="E2858"/>
  <c r="E2857"/>
  <c r="E2856"/>
  <c r="E2855"/>
  <c r="E2854"/>
  <c r="E2853"/>
  <c r="E2852"/>
  <c r="E2850"/>
  <c r="E2849"/>
  <c r="E2848"/>
  <c r="E2847"/>
  <c r="E2845"/>
  <c r="E2844"/>
  <c r="E2843"/>
  <c r="E2842"/>
  <c r="E2841"/>
  <c r="E2840"/>
  <c r="E2839"/>
  <c r="E2838"/>
  <c r="E2836"/>
  <c r="E2835"/>
  <c r="E2834"/>
  <c r="E2833"/>
  <c r="E2832"/>
  <c r="E2831"/>
  <c r="E2603"/>
  <c r="E2597"/>
  <c r="E2353"/>
  <c r="E2347"/>
  <c r="E2103"/>
  <c r="E2097"/>
  <c r="E2079"/>
  <c r="E2078"/>
  <c r="E2077"/>
  <c r="E2076"/>
  <c r="E2075"/>
  <c r="E2074"/>
  <c r="E2073"/>
  <c r="E2072"/>
  <c r="E2071"/>
  <c r="E2070"/>
  <c r="E2069"/>
  <c r="E2068"/>
  <c r="E2067"/>
  <c r="E2066"/>
  <c r="E2065"/>
  <c r="E2063"/>
  <c r="E2062"/>
  <c r="E2061"/>
  <c r="E2060"/>
  <c r="E2059"/>
  <c r="E2058"/>
  <c r="E2057"/>
  <c r="E2056"/>
  <c r="E2055"/>
  <c r="E2054"/>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4"/>
  <c r="E2013"/>
  <c r="E2012"/>
  <c r="E2011"/>
  <c r="E2010"/>
  <c r="E2009"/>
  <c r="E2008"/>
  <c r="E2007"/>
  <c r="E2006"/>
  <c r="E2005"/>
  <c r="E2004"/>
  <c r="E2003"/>
  <c r="E2002"/>
  <c r="E2001"/>
  <c r="E2000"/>
  <c r="E1999"/>
  <c r="E1998"/>
  <c r="E1997"/>
  <c r="E1996"/>
  <c r="E1995"/>
  <c r="E1994"/>
  <c r="E1993"/>
  <c r="E1992"/>
  <c r="E1991"/>
  <c r="E1990"/>
  <c r="E1989"/>
  <c r="E1987"/>
  <c r="E1986"/>
  <c r="E1985"/>
  <c r="E1984"/>
  <c r="E1983"/>
  <c r="E1982"/>
  <c r="E1981"/>
  <c r="E1980"/>
  <c r="E1979"/>
  <c r="E1978"/>
  <c r="E1977"/>
  <c r="E1976"/>
  <c r="E1975"/>
  <c r="E1974"/>
  <c r="E1973"/>
  <c r="E1972"/>
  <c r="E1971"/>
  <c r="E1970"/>
  <c r="E1969"/>
  <c r="E1968"/>
  <c r="E1967"/>
  <c r="E1966"/>
  <c r="E1964"/>
  <c r="E1963"/>
  <c r="E1962"/>
  <c r="E1961"/>
  <c r="E1960"/>
  <c r="E1959"/>
  <c r="E1958"/>
  <c r="E1957"/>
  <c r="E1956"/>
  <c r="E1954"/>
  <c r="E1953"/>
  <c r="E1952"/>
  <c r="E1951"/>
  <c r="E1950"/>
  <c r="E1949"/>
  <c r="E1947"/>
  <c r="E1946"/>
  <c r="E1945"/>
  <c r="E1944"/>
  <c r="E1943"/>
  <c r="E1942"/>
  <c r="E1941"/>
  <c r="E1940"/>
  <c r="E1939"/>
  <c r="E1938"/>
  <c r="E1937"/>
  <c r="E1936"/>
  <c r="E1935"/>
  <c r="E1934"/>
  <c r="E1933"/>
  <c r="E1932"/>
  <c r="E1931"/>
  <c r="E1930"/>
  <c r="E1929"/>
  <c r="E1928"/>
  <c r="E1926"/>
  <c r="E1925"/>
  <c r="E1924"/>
  <c r="E1923"/>
  <c r="E1922"/>
  <c r="E1921"/>
  <c r="E1919"/>
  <c r="E1918"/>
  <c r="E1917"/>
  <c r="E1915"/>
  <c r="E1914"/>
  <c r="E1913"/>
  <c r="E1912"/>
  <c r="E1911"/>
  <c r="E1910"/>
  <c r="E1909"/>
  <c r="E1908"/>
  <c r="E1907"/>
  <c r="E1906"/>
  <c r="E1905"/>
  <c r="E1904"/>
  <c r="E1902"/>
  <c r="E1901"/>
  <c r="E1900"/>
  <c r="E1899"/>
  <c r="E1898"/>
  <c r="E1897"/>
  <c r="E1896"/>
  <c r="E1895"/>
  <c r="E1893"/>
  <c r="E1892"/>
  <c r="E1891"/>
  <c r="E1890"/>
  <c r="E1889"/>
  <c r="E1888"/>
  <c r="E1887"/>
  <c r="E1886"/>
  <c r="E1885"/>
  <c r="E1884"/>
  <c r="E1883"/>
  <c r="E1882"/>
  <c r="E1881"/>
  <c r="E1880"/>
  <c r="E1879"/>
  <c r="E1878"/>
  <c r="E1877"/>
  <c r="E1876"/>
  <c r="E1875"/>
  <c r="E1874"/>
  <c r="E1872"/>
  <c r="E1871"/>
  <c r="E1870"/>
  <c r="E1869"/>
  <c r="E1868"/>
  <c r="E1867"/>
  <c r="E1866"/>
  <c r="E1865"/>
  <c r="E1864"/>
  <c r="E1863"/>
  <c r="E1862"/>
  <c r="E1861"/>
  <c r="E1860"/>
  <c r="E1859"/>
  <c r="E1858"/>
  <c r="E1857"/>
  <c r="E1856"/>
  <c r="E1855"/>
  <c r="E1854"/>
  <c r="E1853"/>
  <c r="E1852"/>
  <c r="E1850"/>
  <c r="E1849"/>
  <c r="E1848"/>
  <c r="E1847"/>
  <c r="E1845"/>
  <c r="E1844"/>
  <c r="E1843"/>
  <c r="E1842"/>
  <c r="E1841"/>
  <c r="E1840"/>
  <c r="E1839"/>
  <c r="E1838"/>
  <c r="E1836"/>
  <c r="E1835"/>
  <c r="E1834"/>
  <c r="E1833"/>
  <c r="E1832"/>
  <c r="E1831"/>
  <c r="E1829"/>
  <c r="E1828"/>
  <c r="E1827"/>
  <c r="E1826"/>
  <c r="E1825"/>
  <c r="E1824"/>
  <c r="E1823"/>
  <c r="E1822"/>
  <c r="E1821"/>
  <c r="E1820"/>
  <c r="E1819"/>
  <c r="E1818"/>
  <c r="E1817"/>
  <c r="E1816"/>
  <c r="E1815"/>
  <c r="E1813"/>
  <c r="E1812"/>
  <c r="E1811"/>
  <c r="E1810"/>
  <c r="E1809"/>
  <c r="E1808"/>
  <c r="E1807"/>
  <c r="E1806"/>
  <c r="E1805"/>
  <c r="E1804"/>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4"/>
  <c r="E1763"/>
  <c r="E1762"/>
  <c r="E1761"/>
  <c r="E1760"/>
  <c r="E1759"/>
  <c r="E1758"/>
  <c r="E1757"/>
  <c r="E1756"/>
  <c r="E1755"/>
  <c r="E1754"/>
  <c r="E1753"/>
  <c r="E1752"/>
  <c r="E1751"/>
  <c r="E1750"/>
  <c r="E1749"/>
  <c r="E1748"/>
  <c r="E1747"/>
  <c r="E1746"/>
  <c r="E1745"/>
  <c r="E1744"/>
  <c r="E1743"/>
  <c r="E1742"/>
  <c r="E1741"/>
  <c r="E1740"/>
  <c r="E1739"/>
  <c r="E1737"/>
  <c r="E1736"/>
  <c r="E1735"/>
  <c r="E1734"/>
  <c r="E1733"/>
  <c r="E1732"/>
  <c r="E1731"/>
  <c r="E1730"/>
  <c r="E1729"/>
  <c r="E1728"/>
  <c r="E1727"/>
  <c r="E1726"/>
  <c r="E1725"/>
  <c r="E1724"/>
  <c r="E1723"/>
  <c r="E1722"/>
  <c r="E1721"/>
  <c r="E1720"/>
  <c r="E1719"/>
  <c r="E1718"/>
  <c r="E1717"/>
  <c r="E1716"/>
  <c r="E1714"/>
  <c r="E1713"/>
  <c r="E1712"/>
  <c r="E1711"/>
  <c r="E1710"/>
  <c r="E1709"/>
  <c r="E1708"/>
  <c r="E1707"/>
  <c r="E1706"/>
  <c r="E1704"/>
  <c r="E1703"/>
  <c r="E1702"/>
  <c r="E1701"/>
  <c r="E1700"/>
  <c r="E1699"/>
  <c r="E1697"/>
  <c r="E1696"/>
  <c r="E1695"/>
  <c r="E1694"/>
  <c r="E1693"/>
  <c r="E1692"/>
  <c r="E1691"/>
  <c r="E1690"/>
  <c r="E1689"/>
  <c r="E1688"/>
  <c r="E1687"/>
  <c r="E1686"/>
  <c r="E1685"/>
  <c r="E1684"/>
  <c r="E1683"/>
  <c r="E1682"/>
  <c r="E1681"/>
  <c r="E1680"/>
  <c r="E1679"/>
  <c r="E1678"/>
  <c r="E1676"/>
  <c r="E1675"/>
  <c r="E1674"/>
  <c r="E1673"/>
  <c r="E1672"/>
  <c r="E1671"/>
  <c r="E1669"/>
  <c r="E1668"/>
  <c r="E1667"/>
  <c r="E1665"/>
  <c r="E1664"/>
  <c r="E1663"/>
  <c r="E1662"/>
  <c r="E1661"/>
  <c r="E1660"/>
  <c r="E1659"/>
  <c r="E1658"/>
  <c r="E1657"/>
  <c r="E1656"/>
  <c r="E1655"/>
  <c r="E1654"/>
  <c r="E1652"/>
  <c r="E1651"/>
  <c r="E1650"/>
  <c r="E1649"/>
  <c r="E1648"/>
  <c r="E1647"/>
  <c r="E1646"/>
  <c r="E1645"/>
  <c r="E1643"/>
  <c r="E1642"/>
  <c r="E1641"/>
  <c r="E1640"/>
  <c r="E1639"/>
  <c r="E1638"/>
  <c r="E1637"/>
  <c r="E1636"/>
  <c r="E1635"/>
  <c r="E1634"/>
  <c r="E1633"/>
  <c r="E1632"/>
  <c r="E1631"/>
  <c r="E1630"/>
  <c r="E1629"/>
  <c r="E1628"/>
  <c r="E1627"/>
  <c r="E1626"/>
  <c r="E1625"/>
  <c r="E1624"/>
  <c r="E1622"/>
  <c r="E1621"/>
  <c r="E1620"/>
  <c r="E1619"/>
  <c r="E1618"/>
  <c r="E1617"/>
  <c r="E1616"/>
  <c r="E1615"/>
  <c r="E1614"/>
  <c r="E1613"/>
  <c r="E1612"/>
  <c r="E1611"/>
  <c r="E1610"/>
  <c r="E1609"/>
  <c r="E1608"/>
  <c r="E1607"/>
  <c r="E1606"/>
  <c r="E1605"/>
  <c r="E1604"/>
  <c r="E1603"/>
  <c r="E1602"/>
  <c r="E1600"/>
  <c r="E1599"/>
  <c r="E1598"/>
  <c r="E1597"/>
  <c r="E1595"/>
  <c r="E1594"/>
  <c r="E1593"/>
  <c r="E1592"/>
  <c r="E1591"/>
  <c r="E1590"/>
  <c r="E1589"/>
  <c r="E1588"/>
  <c r="E1586"/>
  <c r="E1585"/>
  <c r="E1584"/>
  <c r="E1583"/>
  <c r="E1582"/>
  <c r="E1581"/>
  <c r="E1353"/>
  <c r="E1347"/>
  <c r="E1064"/>
  <c r="E1058"/>
  <c r="E1040"/>
  <c r="E1039"/>
  <c r="E1037"/>
  <c r="E1036"/>
  <c r="E1035"/>
  <c r="E1034"/>
  <c r="E1033"/>
  <c r="E1032"/>
  <c r="E1031"/>
  <c r="E1030"/>
  <c r="E1029"/>
  <c r="E1028"/>
  <c r="E1027"/>
  <c r="E1026"/>
  <c r="E1025"/>
  <c r="E1024"/>
  <c r="E1023"/>
  <c r="E1022"/>
  <c r="E1021"/>
  <c r="E1020"/>
  <c r="E1019"/>
  <c r="E1018"/>
  <c r="E1017"/>
  <c r="E1016"/>
  <c r="E1014"/>
  <c r="E1013"/>
  <c r="E1012"/>
  <c r="E1011"/>
  <c r="E1010"/>
  <c r="E1009"/>
  <c r="E1008"/>
  <c r="E1007"/>
  <c r="E1006"/>
  <c r="E1005"/>
  <c r="E1003"/>
  <c r="E1002"/>
  <c r="E1001"/>
  <c r="E1000"/>
  <c r="E999"/>
  <c r="E998"/>
  <c r="E997"/>
  <c r="E996"/>
  <c r="E995"/>
  <c r="E994"/>
  <c r="E993"/>
  <c r="E992"/>
  <c r="E991"/>
  <c r="E990"/>
  <c r="E989"/>
  <c r="E988"/>
  <c r="E987"/>
  <c r="E986"/>
  <c r="E985"/>
  <c r="E984"/>
  <c r="E983"/>
  <c r="E982"/>
  <c r="E980"/>
  <c r="E979"/>
  <c r="E978"/>
  <c r="E977"/>
  <c r="E976"/>
  <c r="E975"/>
  <c r="E974"/>
  <c r="E973"/>
  <c r="E972"/>
  <c r="E971"/>
  <c r="E970"/>
  <c r="E969"/>
  <c r="E968"/>
  <c r="E967"/>
  <c r="E966"/>
  <c r="E964"/>
  <c r="E963"/>
  <c r="E962"/>
  <c r="E961"/>
  <c r="E960"/>
  <c r="E959"/>
  <c r="E958"/>
  <c r="E957"/>
  <c r="E956"/>
  <c r="E955"/>
  <c r="E954"/>
  <c r="E953"/>
  <c r="E952"/>
  <c r="E951"/>
  <c r="E950"/>
  <c r="E949"/>
  <c r="E948"/>
  <c r="E947"/>
  <c r="E946"/>
  <c r="E945"/>
  <c r="E944"/>
  <c r="E943"/>
  <c r="E941"/>
  <c r="E940"/>
  <c r="E939"/>
  <c r="E938"/>
  <c r="E937"/>
  <c r="E936"/>
  <c r="E935"/>
  <c r="E934"/>
  <c r="E831"/>
  <c r="E829"/>
  <c r="E827"/>
  <c r="E826"/>
  <c r="E825"/>
  <c r="E824"/>
  <c r="E822"/>
  <c r="E821"/>
  <c r="E820"/>
  <c r="E817"/>
  <c r="E816"/>
  <c r="E815"/>
  <c r="E814"/>
  <c r="E812"/>
  <c r="E810"/>
  <c r="E809"/>
  <c r="E808"/>
  <c r="E807"/>
  <c r="E805"/>
  <c r="E804"/>
  <c r="E803"/>
  <c r="E800"/>
  <c r="E799"/>
  <c r="E798"/>
  <c r="E797"/>
  <c r="E795"/>
  <c r="E793"/>
  <c r="E792"/>
  <c r="E791"/>
  <c r="E790"/>
  <c r="E788"/>
  <c r="E787"/>
  <c r="E786"/>
  <c r="E783"/>
  <c r="E782"/>
  <c r="E781"/>
  <c r="E780"/>
  <c r="E778"/>
  <c r="E776"/>
  <c r="E775"/>
  <c r="E774"/>
  <c r="E773"/>
  <c r="E771"/>
  <c r="E770"/>
  <c r="E769"/>
  <c r="E766"/>
  <c r="E765"/>
  <c r="E764"/>
  <c r="E763"/>
  <c r="E761"/>
  <c r="E759"/>
  <c r="E758"/>
  <c r="E757"/>
  <c r="E756"/>
  <c r="E754"/>
  <c r="E753"/>
  <c r="E752"/>
  <c r="E749"/>
  <c r="E748"/>
  <c r="E747"/>
  <c r="E746"/>
  <c r="E744"/>
  <c r="E742"/>
  <c r="E741"/>
  <c r="E740"/>
  <c r="E739"/>
  <c r="E737"/>
  <c r="E736"/>
  <c r="E735"/>
  <c r="E732"/>
  <c r="E731"/>
  <c r="E730"/>
  <c r="E729"/>
  <c r="E727"/>
  <c r="E725"/>
  <c r="E724"/>
  <c r="E723"/>
  <c r="E722"/>
  <c r="E720"/>
  <c r="E719"/>
  <c r="E718"/>
  <c r="E715"/>
  <c r="E714"/>
  <c r="E713"/>
  <c r="E712"/>
  <c r="E710"/>
  <c r="E708"/>
  <c r="E707"/>
  <c r="E706"/>
  <c r="E705"/>
  <c r="E703"/>
  <c r="E702"/>
  <c r="E701"/>
  <c r="E698"/>
  <c r="E697"/>
  <c r="E696"/>
  <c r="E695"/>
  <c r="E693"/>
  <c r="E691"/>
  <c r="E690"/>
  <c r="E689"/>
  <c r="E688"/>
  <c r="E686"/>
  <c r="E685"/>
  <c r="E684"/>
  <c r="E681"/>
  <c r="E680"/>
  <c r="E679"/>
  <c r="E678"/>
  <c r="E676"/>
  <c r="E674"/>
  <c r="E673"/>
  <c r="E672"/>
  <c r="E671"/>
  <c r="E669"/>
  <c r="E668"/>
  <c r="E667"/>
  <c r="E664"/>
  <c r="E663"/>
  <c r="E662"/>
  <c r="E661"/>
  <c r="E659"/>
  <c r="E657"/>
  <c r="E656"/>
  <c r="E655"/>
  <c r="E654"/>
  <c r="E652"/>
  <c r="E651"/>
  <c r="E650"/>
  <c r="E647"/>
  <c r="E646"/>
  <c r="E645"/>
  <c r="E644"/>
  <c r="E643"/>
  <c r="E641"/>
  <c r="E639"/>
  <c r="E638"/>
  <c r="E637"/>
  <c r="E636"/>
  <c r="E634"/>
  <c r="E633"/>
  <c r="E632"/>
  <c r="E629"/>
  <c r="E628"/>
  <c r="E627"/>
  <c r="E619"/>
  <c r="E592"/>
  <c r="E590"/>
  <c r="E588"/>
  <c r="E587"/>
  <c r="E586"/>
  <c r="E585"/>
  <c r="E583"/>
  <c r="E582"/>
  <c r="E581"/>
  <c r="E578"/>
  <c r="E577"/>
  <c r="E576"/>
  <c r="E575"/>
  <c r="E574"/>
  <c r="E573"/>
  <c r="E572"/>
  <c r="E564"/>
  <c r="E530"/>
  <c r="E469"/>
  <c r="E468"/>
  <c r="E467"/>
  <c r="E466"/>
  <c r="E465"/>
  <c r="E464"/>
  <c r="E463"/>
  <c r="E462"/>
  <c r="E461"/>
  <c r="E460"/>
  <c r="E459"/>
  <c r="E458"/>
  <c r="E457"/>
  <c r="E456"/>
  <c r="E455"/>
  <c r="E454"/>
  <c r="E453"/>
  <c r="E452"/>
  <c r="E451"/>
  <c r="E450"/>
  <c r="E442"/>
  <c r="E374"/>
  <c r="E340"/>
  <c r="E313"/>
  <c r="E312"/>
  <c r="E311"/>
  <c r="E310"/>
  <c r="E302"/>
  <c r="E268"/>
  <c r="E243"/>
  <c r="E234"/>
  <c r="E200"/>
  <c r="E166"/>
  <c r="E132"/>
  <c r="E98"/>
  <c r="E3"/>
  <c r="E2"/>
  <c r="E13974"/>
  <c r="E13973"/>
  <c r="E13972"/>
  <c r="E13971"/>
  <c r="E13970"/>
  <c r="E14057"/>
  <c r="E14056"/>
  <c r="E14055"/>
  <c r="E14054"/>
  <c r="E14053"/>
  <c r="E14059"/>
  <c r="E14058"/>
  <c r="E14090"/>
  <c r="E14093"/>
  <c r="E14094"/>
  <c r="E14095"/>
  <c r="E14096"/>
  <c r="E14097"/>
  <c r="E14098"/>
  <c r="E14099"/>
  <c r="E14100"/>
  <c r="E14101"/>
  <c r="E14102"/>
  <c r="E14103"/>
  <c r="E14104"/>
  <c r="E14105"/>
  <c r="E14106"/>
  <c r="E14121"/>
  <c r="E14120"/>
  <c r="E14119"/>
  <c r="E14118"/>
  <c r="E14117"/>
  <c r="A467" i="23"/>
  <c r="G467" s="1"/>
  <c r="E467"/>
  <c r="E4991" i="22"/>
  <c r="E1323"/>
  <c r="E1325"/>
  <c r="E2015"/>
  <c r="E4981"/>
  <c r="E4983"/>
  <c r="E4985"/>
  <c r="E4987"/>
  <c r="E4989"/>
  <c r="E1307"/>
  <c r="E1309"/>
  <c r="E1311"/>
  <c r="E1313"/>
  <c r="E1315"/>
  <c r="E5003"/>
  <c r="E5005"/>
  <c r="E5007"/>
  <c r="E466" i="23"/>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19"/>
  <c r="E418"/>
  <c r="E417"/>
  <c r="E416"/>
  <c r="E415"/>
  <c r="E414"/>
  <c r="E413"/>
  <c r="E412"/>
  <c r="E411"/>
  <c r="E410"/>
  <c r="E409"/>
  <c r="E408"/>
  <c r="E407"/>
  <c r="E406"/>
  <c r="E405"/>
  <c r="E404"/>
  <c r="E403"/>
  <c r="E401"/>
  <c r="E400"/>
  <c r="E399"/>
  <c r="E398"/>
  <c r="E397"/>
  <c r="E396"/>
  <c r="E394"/>
  <c r="E393"/>
  <c r="E392"/>
  <c r="E391"/>
  <c r="E390"/>
  <c r="E389"/>
  <c r="E388"/>
  <c r="E387"/>
  <c r="E386"/>
  <c r="E385"/>
  <c r="E384"/>
  <c r="E383"/>
  <c r="E382"/>
  <c r="E381"/>
  <c r="E380"/>
  <c r="E379"/>
  <c r="E378"/>
  <c r="E376"/>
  <c r="E375"/>
  <c r="E374"/>
  <c r="E373"/>
  <c r="E372"/>
  <c r="E371"/>
  <c r="E370"/>
  <c r="E369"/>
  <c r="E368"/>
  <c r="E367"/>
  <c r="E366"/>
  <c r="E365"/>
  <c r="E364"/>
  <c r="E363"/>
  <c r="E362"/>
  <c r="E361"/>
  <c r="E360"/>
  <c r="E359"/>
  <c r="E358"/>
  <c r="E357"/>
  <c r="E356"/>
  <c r="E355"/>
  <c r="E354"/>
  <c r="E353"/>
  <c r="E352"/>
  <c r="E351"/>
  <c r="E349"/>
  <c r="E348"/>
  <c r="E347"/>
  <c r="E346"/>
  <c r="E345"/>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7"/>
  <c r="E116"/>
  <c r="E115"/>
  <c r="E114"/>
  <c r="E113"/>
  <c r="E112"/>
  <c r="E111"/>
  <c r="E110"/>
  <c r="E109"/>
  <c r="E108"/>
  <c r="E107"/>
  <c r="E106"/>
  <c r="E105"/>
  <c r="E104"/>
  <c r="E103"/>
  <c r="E102"/>
  <c r="E101"/>
  <c r="E100"/>
  <c r="E99"/>
  <c r="E98"/>
  <c r="E97"/>
  <c r="E96"/>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6"/>
  <c r="E45"/>
  <c r="E44"/>
  <c r="E43"/>
  <c r="E42"/>
  <c r="E41"/>
  <c r="E40"/>
  <c r="E39"/>
  <c r="E38"/>
  <c r="E37"/>
  <c r="E36"/>
  <c r="E35"/>
  <c r="E34"/>
  <c r="E33"/>
  <c r="E32"/>
  <c r="E31"/>
  <c r="E30"/>
  <c r="E29"/>
  <c r="E28"/>
  <c r="E27"/>
  <c r="E26"/>
  <c r="E25"/>
  <c r="E24"/>
  <c r="E23"/>
  <c r="E22"/>
  <c r="E21"/>
  <c r="E18"/>
  <c r="E16"/>
  <c r="E14"/>
  <c r="E13"/>
  <c r="E12"/>
  <c r="E11"/>
  <c r="E9"/>
  <c r="E8"/>
  <c r="E7"/>
  <c r="E4"/>
  <c r="E3"/>
  <c r="E2"/>
  <c r="A466"/>
  <c r="G466" s="1"/>
  <c r="A465"/>
  <c r="G465" s="1"/>
  <c r="A464"/>
  <c r="G464" s="1"/>
  <c r="A463"/>
  <c r="G463" s="1"/>
  <c r="A462"/>
  <c r="G462" s="1"/>
  <c r="A461"/>
  <c r="G461" s="1"/>
  <c r="A460"/>
  <c r="G460" s="1"/>
  <c r="A459"/>
  <c r="G459" s="1"/>
  <c r="A458"/>
  <c r="G458" s="1"/>
  <c r="A457"/>
  <c r="G457" s="1"/>
  <c r="A456"/>
  <c r="G456" s="1"/>
  <c r="A455"/>
  <c r="G455" s="1"/>
  <c r="A454"/>
  <c r="G454" s="1"/>
  <c r="A453"/>
  <c r="G453" s="1"/>
  <c r="A452"/>
  <c r="G452" s="1"/>
  <c r="A451"/>
  <c r="G451" s="1"/>
  <c r="A450"/>
  <c r="G450" s="1"/>
  <c r="A449"/>
  <c r="G449" s="1"/>
  <c r="A448"/>
  <c r="G448" s="1"/>
  <c r="A447"/>
  <c r="G447" s="1"/>
  <c r="A446"/>
  <c r="G446" s="1"/>
  <c r="A445"/>
  <c r="G445" s="1"/>
  <c r="A444"/>
  <c r="G444" s="1"/>
  <c r="A443"/>
  <c r="G443" s="1"/>
  <c r="A442"/>
  <c r="G442" s="1"/>
  <c r="A441"/>
  <c r="G441" s="1"/>
  <c r="A440"/>
  <c r="G440" s="1"/>
  <c r="A439"/>
  <c r="G439" s="1"/>
  <c r="A438"/>
  <c r="G438" s="1"/>
  <c r="A437"/>
  <c r="G437" s="1"/>
  <c r="A436"/>
  <c r="G436" s="1"/>
  <c r="A435"/>
  <c r="G435" s="1"/>
  <c r="A434"/>
  <c r="G434" s="1"/>
  <c r="A433"/>
  <c r="G433" s="1"/>
  <c r="A432"/>
  <c r="G432" s="1"/>
  <c r="A431"/>
  <c r="G431" s="1"/>
  <c r="A430"/>
  <c r="G430" s="1"/>
  <c r="A429"/>
  <c r="G429" s="1"/>
  <c r="A428"/>
  <c r="G428" s="1"/>
  <c r="A427"/>
  <c r="G427" s="1"/>
  <c r="A426"/>
  <c r="G426" s="1"/>
  <c r="A425"/>
  <c r="G425" s="1"/>
  <c r="A424"/>
  <c r="G424" s="1"/>
  <c r="A423"/>
  <c r="G423" s="1"/>
  <c r="A422"/>
  <c r="G422" s="1"/>
  <c r="A421"/>
  <c r="G421" s="1"/>
  <c r="A419"/>
  <c r="G419" s="1"/>
  <c r="A418"/>
  <c r="G418" s="1"/>
  <c r="A417"/>
  <c r="G417" s="1"/>
  <c r="A416"/>
  <c r="G416" s="1"/>
  <c r="A415"/>
  <c r="G415" s="1"/>
  <c r="A414"/>
  <c r="G414" s="1"/>
  <c r="A413"/>
  <c r="G413" s="1"/>
  <c r="A412"/>
  <c r="G412" s="1"/>
  <c r="A411"/>
  <c r="G411" s="1"/>
  <c r="A410"/>
  <c r="G410" s="1"/>
  <c r="A409"/>
  <c r="G409" s="1"/>
  <c r="A408"/>
  <c r="G408" s="1"/>
  <c r="A407"/>
  <c r="G407" s="1"/>
  <c r="A406"/>
  <c r="G406" s="1"/>
  <c r="A405"/>
  <c r="G405" s="1"/>
  <c r="A404"/>
  <c r="G404" s="1"/>
  <c r="A403"/>
  <c r="G403" s="1"/>
  <c r="A401"/>
  <c r="G401" s="1"/>
  <c r="A400"/>
  <c r="G400" s="1"/>
  <c r="A399"/>
  <c r="G399" s="1"/>
  <c r="A398"/>
  <c r="G398" s="1"/>
  <c r="A397"/>
  <c r="G397" s="1"/>
  <c r="A396"/>
  <c r="G396" s="1"/>
  <c r="A394"/>
  <c r="G394" s="1"/>
  <c r="A393"/>
  <c r="G393" s="1"/>
  <c r="A392"/>
  <c r="G392" s="1"/>
  <c r="A391"/>
  <c r="G391" s="1"/>
  <c r="A390"/>
  <c r="G390" s="1"/>
  <c r="A389"/>
  <c r="G389" s="1"/>
  <c r="A388"/>
  <c r="G388" s="1"/>
  <c r="A387"/>
  <c r="G387" s="1"/>
  <c r="A386"/>
  <c r="G386" s="1"/>
  <c r="A385"/>
  <c r="G385" s="1"/>
  <c r="A384"/>
  <c r="G384" s="1"/>
  <c r="A383"/>
  <c r="G383" s="1"/>
  <c r="A382"/>
  <c r="G382" s="1"/>
  <c r="A381"/>
  <c r="G381" s="1"/>
  <c r="A380"/>
  <c r="G380" s="1"/>
  <c r="A379"/>
  <c r="G379" s="1"/>
  <c r="A378"/>
  <c r="G378" s="1"/>
  <c r="A376"/>
  <c r="G376" s="1"/>
  <c r="A375"/>
  <c r="G375" s="1"/>
  <c r="A374"/>
  <c r="G374" s="1"/>
  <c r="A373"/>
  <c r="G373" s="1"/>
  <c r="A372"/>
  <c r="G372" s="1"/>
  <c r="A371"/>
  <c r="G371" s="1"/>
  <c r="A370"/>
  <c r="G370" s="1"/>
  <c r="A369"/>
  <c r="G369" s="1"/>
  <c r="A368"/>
  <c r="G368" s="1"/>
  <c r="A367"/>
  <c r="G367" s="1"/>
  <c r="A366"/>
  <c r="G366" s="1"/>
  <c r="A365"/>
  <c r="G365" s="1"/>
  <c r="A364"/>
  <c r="G364" s="1"/>
  <c r="A363"/>
  <c r="G363" s="1"/>
  <c r="A362"/>
  <c r="G362" s="1"/>
  <c r="A361"/>
  <c r="G361" s="1"/>
  <c r="A360"/>
  <c r="G360" s="1"/>
  <c r="A359"/>
  <c r="G359" s="1"/>
  <c r="A358"/>
  <c r="G358" s="1"/>
  <c r="A357"/>
  <c r="G357" s="1"/>
  <c r="A356"/>
  <c r="G356" s="1"/>
  <c r="A355"/>
  <c r="G355" s="1"/>
  <c r="A354"/>
  <c r="G354" s="1"/>
  <c r="A353"/>
  <c r="G353" s="1"/>
  <c r="A352"/>
  <c r="G352" s="1"/>
  <c r="A351"/>
  <c r="G351" s="1"/>
  <c r="A349"/>
  <c r="G349" s="1"/>
  <c r="A348"/>
  <c r="G348" s="1"/>
  <c r="A347"/>
  <c r="G347" s="1"/>
  <c r="A346"/>
  <c r="G346" s="1"/>
  <c r="A345"/>
  <c r="G345" s="1"/>
  <c r="A343"/>
  <c r="G343" s="1"/>
  <c r="A342"/>
  <c r="G342" s="1"/>
  <c r="A341"/>
  <c r="G341" s="1"/>
  <c r="A340"/>
  <c r="G340" s="1"/>
  <c r="A339"/>
  <c r="G339" s="1"/>
  <c r="A338"/>
  <c r="G338" s="1"/>
  <c r="A337"/>
  <c r="G337" s="1"/>
  <c r="A336"/>
  <c r="G336" s="1"/>
  <c r="A335"/>
  <c r="G335" s="1"/>
  <c r="A334"/>
  <c r="G334" s="1"/>
  <c r="A333"/>
  <c r="G333" s="1"/>
  <c r="A332"/>
  <c r="G332" s="1"/>
  <c r="A331"/>
  <c r="G331" s="1"/>
  <c r="A330"/>
  <c r="G330" s="1"/>
  <c r="A329"/>
  <c r="G329" s="1"/>
  <c r="A328"/>
  <c r="G328" s="1"/>
  <c r="A327"/>
  <c r="G327" s="1"/>
  <c r="A326"/>
  <c r="G326" s="1"/>
  <c r="A325"/>
  <c r="G325" s="1"/>
  <c r="A324"/>
  <c r="G324" s="1"/>
  <c r="A323"/>
  <c r="G323" s="1"/>
  <c r="A322"/>
  <c r="G322" s="1"/>
  <c r="A321"/>
  <c r="G321" s="1"/>
  <c r="A320"/>
  <c r="G320" s="1"/>
  <c r="A319"/>
  <c r="G319" s="1"/>
  <c r="A318"/>
  <c r="G318" s="1"/>
  <c r="A317"/>
  <c r="G317" s="1"/>
  <c r="A316"/>
  <c r="G316" s="1"/>
  <c r="A315"/>
  <c r="G315" s="1"/>
  <c r="A314"/>
  <c r="G314" s="1"/>
  <c r="A313"/>
  <c r="G313" s="1"/>
  <c r="A312"/>
  <c r="G312" s="1"/>
  <c r="A311"/>
  <c r="G311" s="1"/>
  <c r="A310"/>
  <c r="G310" s="1"/>
  <c r="A309"/>
  <c r="G309" s="1"/>
  <c r="A308"/>
  <c r="G308" s="1"/>
  <c r="A307"/>
  <c r="G307" s="1"/>
  <c r="A306"/>
  <c r="G306" s="1"/>
  <c r="A305"/>
  <c r="G305" s="1"/>
  <c r="A304"/>
  <c r="G304" s="1"/>
  <c r="A303"/>
  <c r="G303" s="1"/>
  <c r="A302"/>
  <c r="G302" s="1"/>
  <c r="A301"/>
  <c r="G301" s="1"/>
  <c r="A300"/>
  <c r="G300" s="1"/>
  <c r="A299"/>
  <c r="G299" s="1"/>
  <c r="A298"/>
  <c r="G298" s="1"/>
  <c r="A297"/>
  <c r="G297" s="1"/>
  <c r="A296"/>
  <c r="G296" s="1"/>
  <c r="A295"/>
  <c r="G295" s="1"/>
  <c r="A294"/>
  <c r="G294" s="1"/>
  <c r="A293"/>
  <c r="G293" s="1"/>
  <c r="A292"/>
  <c r="G292" s="1"/>
  <c r="A291"/>
  <c r="G291" s="1"/>
  <c r="A290"/>
  <c r="G290" s="1"/>
  <c r="A289"/>
  <c r="G289" s="1"/>
  <c r="A288"/>
  <c r="G288" s="1"/>
  <c r="A287"/>
  <c r="G287" s="1"/>
  <c r="A286"/>
  <c r="G286" s="1"/>
  <c r="A285"/>
  <c r="G285" s="1"/>
  <c r="A284"/>
  <c r="G284" s="1"/>
  <c r="A283"/>
  <c r="G283" s="1"/>
  <c r="A282"/>
  <c r="G282" s="1"/>
  <c r="A281"/>
  <c r="G281" s="1"/>
  <c r="A280"/>
  <c r="G280" s="1"/>
  <c r="A279"/>
  <c r="G279" s="1"/>
  <c r="A278"/>
  <c r="G278" s="1"/>
  <c r="A277"/>
  <c r="G277" s="1"/>
  <c r="A276"/>
  <c r="G276" s="1"/>
  <c r="A275"/>
  <c r="G275" s="1"/>
  <c r="A274"/>
  <c r="G274" s="1"/>
  <c r="A273"/>
  <c r="G273" s="1"/>
  <c r="A272"/>
  <c r="G272" s="1"/>
  <c r="A271"/>
  <c r="G271" s="1"/>
  <c r="A270"/>
  <c r="G270" s="1"/>
  <c r="A269"/>
  <c r="G269" s="1"/>
  <c r="A268"/>
  <c r="G268" s="1"/>
  <c r="A267"/>
  <c r="G267" s="1"/>
  <c r="A266"/>
  <c r="G266" s="1"/>
  <c r="A265"/>
  <c r="G265" s="1"/>
  <c r="A264"/>
  <c r="G264" s="1"/>
  <c r="A263"/>
  <c r="G263" s="1"/>
  <c r="A262"/>
  <c r="G262" s="1"/>
  <c r="A261"/>
  <c r="G261" s="1"/>
  <c r="A260"/>
  <c r="G260" s="1"/>
  <c r="A259"/>
  <c r="G259" s="1"/>
  <c r="A258"/>
  <c r="G258" s="1"/>
  <c r="A257"/>
  <c r="G257" s="1"/>
  <c r="A256"/>
  <c r="G256" s="1"/>
  <c r="A255"/>
  <c r="G255" s="1"/>
  <c r="A254"/>
  <c r="G254" s="1"/>
  <c r="A253"/>
  <c r="G253" s="1"/>
  <c r="A252"/>
  <c r="G252" s="1"/>
  <c r="A251"/>
  <c r="G251" s="1"/>
  <c r="A250"/>
  <c r="G250" s="1"/>
  <c r="A249"/>
  <c r="G249" s="1"/>
  <c r="A248"/>
  <c r="G248" s="1"/>
  <c r="A247"/>
  <c r="G247" s="1"/>
  <c r="A246"/>
  <c r="G246" s="1"/>
  <c r="A245"/>
  <c r="G245" s="1"/>
  <c r="A244"/>
  <c r="G244" s="1"/>
  <c r="A243"/>
  <c r="G243" s="1"/>
  <c r="A242"/>
  <c r="G242" s="1"/>
  <c r="A241"/>
  <c r="G241" s="1"/>
  <c r="A240"/>
  <c r="G240" s="1"/>
  <c r="A239"/>
  <c r="G239" s="1"/>
  <c r="A238"/>
  <c r="G238" s="1"/>
  <c r="A237"/>
  <c r="G237" s="1"/>
  <c r="A236"/>
  <c r="G236" s="1"/>
  <c r="A235"/>
  <c r="G235" s="1"/>
  <c r="A234"/>
  <c r="G234" s="1"/>
  <c r="A233"/>
  <c r="G233" s="1"/>
  <c r="A232"/>
  <c r="G232" s="1"/>
  <c r="A231"/>
  <c r="G231" s="1"/>
  <c r="A230"/>
  <c r="G230" s="1"/>
  <c r="A229"/>
  <c r="G229" s="1"/>
  <c r="A228"/>
  <c r="G228" s="1"/>
  <c r="A227"/>
  <c r="G227" s="1"/>
  <c r="A226"/>
  <c r="G226" s="1"/>
  <c r="A225"/>
  <c r="G225" s="1"/>
  <c r="A224"/>
  <c r="G224" s="1"/>
  <c r="A223"/>
  <c r="G223" s="1"/>
  <c r="A222"/>
  <c r="G222" s="1"/>
  <c r="A221"/>
  <c r="G221" s="1"/>
  <c r="A220"/>
  <c r="G220" s="1"/>
  <c r="A219"/>
  <c r="G219" s="1"/>
  <c r="A218"/>
  <c r="G218" s="1"/>
  <c r="A217"/>
  <c r="G217" s="1"/>
  <c r="A216"/>
  <c r="G216" s="1"/>
  <c r="A215"/>
  <c r="G215" s="1"/>
  <c r="A214"/>
  <c r="G214" s="1"/>
  <c r="A213"/>
  <c r="G213" s="1"/>
  <c r="A212"/>
  <c r="G212" s="1"/>
  <c r="A211"/>
  <c r="G211" s="1"/>
  <c r="A210"/>
  <c r="G210" s="1"/>
  <c r="A209"/>
  <c r="G209" s="1"/>
  <c r="A208"/>
  <c r="G208" s="1"/>
  <c r="A207"/>
  <c r="G207" s="1"/>
  <c r="A206"/>
  <c r="G206" s="1"/>
  <c r="A205"/>
  <c r="G205" s="1"/>
  <c r="A204"/>
  <c r="G204" s="1"/>
  <c r="A203"/>
  <c r="G203" s="1"/>
  <c r="A202"/>
  <c r="G202" s="1"/>
  <c r="A201"/>
  <c r="G201" s="1"/>
  <c r="A200"/>
  <c r="G200" s="1"/>
  <c r="A199"/>
  <c r="G199" s="1"/>
  <c r="A198"/>
  <c r="G198" s="1"/>
  <c r="A197"/>
  <c r="G197" s="1"/>
  <c r="A196"/>
  <c r="G196" s="1"/>
  <c r="A195"/>
  <c r="G195" s="1"/>
  <c r="A194"/>
  <c r="G194" s="1"/>
  <c r="A193"/>
  <c r="G193" s="1"/>
  <c r="A192"/>
  <c r="G192" s="1"/>
  <c r="A191"/>
  <c r="G191" s="1"/>
  <c r="A190"/>
  <c r="G190" s="1"/>
  <c r="A189"/>
  <c r="G189" s="1"/>
  <c r="A188"/>
  <c r="G188" s="1"/>
  <c r="A187"/>
  <c r="G187" s="1"/>
  <c r="A186"/>
  <c r="G186" s="1"/>
  <c r="A185"/>
  <c r="G185" s="1"/>
  <c r="A184"/>
  <c r="G184" s="1"/>
  <c r="A183"/>
  <c r="G183" s="1"/>
  <c r="A182"/>
  <c r="G182" s="1"/>
  <c r="A181"/>
  <c r="G181" s="1"/>
  <c r="A180"/>
  <c r="G180" s="1"/>
  <c r="A179"/>
  <c r="G179" s="1"/>
  <c r="A178"/>
  <c r="G178" s="1"/>
  <c r="A177"/>
  <c r="G177" s="1"/>
  <c r="A176"/>
  <c r="G176" s="1"/>
  <c r="A175"/>
  <c r="G175" s="1"/>
  <c r="A174"/>
  <c r="G174" s="1"/>
  <c r="A173"/>
  <c r="G173" s="1"/>
  <c r="A172"/>
  <c r="G172" s="1"/>
  <c r="A171"/>
  <c r="G171" s="1"/>
  <c r="A170"/>
  <c r="G170" s="1"/>
  <c r="A169"/>
  <c r="G169" s="1"/>
  <c r="A168"/>
  <c r="G168" s="1"/>
  <c r="A167"/>
  <c r="G167" s="1"/>
  <c r="A166"/>
  <c r="G166" s="1"/>
  <c r="A165"/>
  <c r="G165" s="1"/>
  <c r="A164"/>
  <c r="G164" s="1"/>
  <c r="A163"/>
  <c r="G163" s="1"/>
  <c r="A162"/>
  <c r="G162" s="1"/>
  <c r="A161"/>
  <c r="G161" s="1"/>
  <c r="A160"/>
  <c r="G160" s="1"/>
  <c r="A159"/>
  <c r="G159" s="1"/>
  <c r="A158"/>
  <c r="G158" s="1"/>
  <c r="A157"/>
  <c r="G157" s="1"/>
  <c r="A156"/>
  <c r="G156" s="1"/>
  <c r="A155"/>
  <c r="G155" s="1"/>
  <c r="A154"/>
  <c r="G154" s="1"/>
  <c r="A153"/>
  <c r="G153" s="1"/>
  <c r="A152"/>
  <c r="G152" s="1"/>
  <c r="A151"/>
  <c r="G151" s="1"/>
  <c r="A150"/>
  <c r="G150" s="1"/>
  <c r="A149"/>
  <c r="G149" s="1"/>
  <c r="A148"/>
  <c r="G148" s="1"/>
  <c r="A147"/>
  <c r="G147" s="1"/>
  <c r="A146"/>
  <c r="G146" s="1"/>
  <c r="A145"/>
  <c r="G145" s="1"/>
  <c r="A144"/>
  <c r="G144" s="1"/>
  <c r="A143"/>
  <c r="G143" s="1"/>
  <c r="A142"/>
  <c r="G142" s="1"/>
  <c r="A141"/>
  <c r="G141" s="1"/>
  <c r="A140"/>
  <c r="G140" s="1"/>
  <c r="A139"/>
  <c r="G139" s="1"/>
  <c r="A138"/>
  <c r="G138" s="1"/>
  <c r="A137"/>
  <c r="G137" s="1"/>
  <c r="A136"/>
  <c r="G136" s="1"/>
  <c r="A135"/>
  <c r="G135" s="1"/>
  <c r="A134"/>
  <c r="G134" s="1"/>
  <c r="A133"/>
  <c r="G133" s="1"/>
  <c r="A132"/>
  <c r="G132" s="1"/>
  <c r="A131"/>
  <c r="G131" s="1"/>
  <c r="A130"/>
  <c r="G130" s="1"/>
  <c r="A129"/>
  <c r="G129" s="1"/>
  <c r="A128"/>
  <c r="G128" s="1"/>
  <c r="A127"/>
  <c r="G127" s="1"/>
  <c r="A126"/>
  <c r="G126" s="1"/>
  <c r="A125"/>
  <c r="G125" s="1"/>
  <c r="A124"/>
  <c r="G124" s="1"/>
  <c r="A123"/>
  <c r="G123" s="1"/>
  <c r="A122"/>
  <c r="G122" s="1"/>
  <c r="A121"/>
  <c r="G121" s="1"/>
  <c r="A120"/>
  <c r="G120" s="1"/>
  <c r="A119"/>
  <c r="G119" s="1"/>
  <c r="A117"/>
  <c r="G117" s="1"/>
  <c r="A116"/>
  <c r="G116" s="1"/>
  <c r="A115"/>
  <c r="G115" s="1"/>
  <c r="A114"/>
  <c r="G114" s="1"/>
  <c r="A113"/>
  <c r="G113" s="1"/>
  <c r="A112"/>
  <c r="G112" s="1"/>
  <c r="A111"/>
  <c r="G111" s="1"/>
  <c r="A110"/>
  <c r="G110" s="1"/>
  <c r="A109"/>
  <c r="G109" s="1"/>
  <c r="A108"/>
  <c r="G108" s="1"/>
  <c r="A107"/>
  <c r="G107" s="1"/>
  <c r="A106"/>
  <c r="G106" s="1"/>
  <c r="A105"/>
  <c r="G105" s="1"/>
  <c r="A104"/>
  <c r="G104" s="1"/>
  <c r="A103"/>
  <c r="G103" s="1"/>
  <c r="A102"/>
  <c r="G102" s="1"/>
  <c r="A101"/>
  <c r="G101" s="1"/>
  <c r="A100"/>
  <c r="G100" s="1"/>
  <c r="A99"/>
  <c r="G99" s="1"/>
  <c r="A98"/>
  <c r="G98" s="1"/>
  <c r="A97"/>
  <c r="G97" s="1"/>
  <c r="A96"/>
  <c r="G96" s="1"/>
  <c r="A94"/>
  <c r="G94" s="1"/>
  <c r="A93"/>
  <c r="G93" s="1"/>
  <c r="A92"/>
  <c r="G92" s="1"/>
  <c r="A91"/>
  <c r="G91" s="1"/>
  <c r="A90"/>
  <c r="G90" s="1"/>
  <c r="A89"/>
  <c r="G89" s="1"/>
  <c r="A88"/>
  <c r="G88" s="1"/>
  <c r="A87"/>
  <c r="G87" s="1"/>
  <c r="A86"/>
  <c r="G86" s="1"/>
  <c r="A85"/>
  <c r="G85"/>
  <c r="A84"/>
  <c r="G84"/>
  <c r="A83"/>
  <c r="G83"/>
  <c r="A82"/>
  <c r="G82"/>
  <c r="A81"/>
  <c r="G81"/>
  <c r="A80"/>
  <c r="G80"/>
  <c r="A79"/>
  <c r="G79"/>
  <c r="A78"/>
  <c r="G78"/>
  <c r="A77"/>
  <c r="G77"/>
  <c r="A76"/>
  <c r="G76"/>
  <c r="A75"/>
  <c r="G75"/>
  <c r="A74"/>
  <c r="G74"/>
  <c r="A73"/>
  <c r="G73"/>
  <c r="A72"/>
  <c r="G72"/>
  <c r="A71"/>
  <c r="G71"/>
  <c r="A70"/>
  <c r="G70"/>
  <c r="A69"/>
  <c r="G69"/>
  <c r="A68"/>
  <c r="G68"/>
  <c r="A67"/>
  <c r="G67"/>
  <c r="A66"/>
  <c r="G66"/>
  <c r="A65"/>
  <c r="G65"/>
  <c r="A64"/>
  <c r="G64"/>
  <c r="A63"/>
  <c r="G63"/>
  <c r="A62"/>
  <c r="G62"/>
  <c r="A61"/>
  <c r="G61"/>
  <c r="A60"/>
  <c r="G60"/>
  <c r="A59"/>
  <c r="G59"/>
  <c r="A58"/>
  <c r="G58"/>
  <c r="A57"/>
  <c r="G57"/>
  <c r="A56"/>
  <c r="G56"/>
  <c r="A55"/>
  <c r="G55"/>
  <c r="A54"/>
  <c r="G54"/>
  <c r="A53"/>
  <c r="G53"/>
  <c r="A52"/>
  <c r="G52"/>
  <c r="A51"/>
  <c r="G51"/>
  <c r="A50"/>
  <c r="G50"/>
  <c r="A49"/>
  <c r="G49"/>
  <c r="A48"/>
  <c r="G48"/>
  <c r="A46"/>
  <c r="G46"/>
  <c r="A45"/>
  <c r="G45"/>
  <c r="A44"/>
  <c r="G44"/>
  <c r="A43"/>
  <c r="G43"/>
  <c r="A42"/>
  <c r="G42"/>
  <c r="A41"/>
  <c r="G41"/>
  <c r="A40"/>
  <c r="G40"/>
  <c r="A39"/>
  <c r="G39"/>
  <c r="A38"/>
  <c r="G38"/>
  <c r="A37"/>
  <c r="G37"/>
  <c r="A36"/>
  <c r="G36"/>
  <c r="A35"/>
  <c r="G35"/>
  <c r="A34"/>
  <c r="G34"/>
  <c r="A33"/>
  <c r="G33"/>
  <c r="A32"/>
  <c r="G32"/>
  <c r="A31"/>
  <c r="G31"/>
  <c r="A30"/>
  <c r="G30"/>
  <c r="A29"/>
  <c r="G29"/>
  <c r="A28"/>
  <c r="G28"/>
  <c r="A27"/>
  <c r="G27"/>
  <c r="A26"/>
  <c r="G26"/>
  <c r="A25"/>
  <c r="G25"/>
  <c r="A24"/>
  <c r="G24"/>
  <c r="A23"/>
  <c r="G23"/>
  <c r="A22"/>
  <c r="G22"/>
  <c r="A21"/>
  <c r="G21"/>
  <c r="A18"/>
  <c r="G18" s="1"/>
  <c r="A16"/>
  <c r="G16" s="1"/>
  <c r="A14"/>
  <c r="G14" s="1"/>
  <c r="A13"/>
  <c r="G13" s="1"/>
  <c r="A12"/>
  <c r="G12" s="1"/>
  <c r="A11"/>
  <c r="G11" s="1"/>
  <c r="A9"/>
  <c r="G9" s="1"/>
  <c r="A8"/>
  <c r="G8" s="1"/>
  <c r="A7"/>
  <c r="G7" s="1"/>
  <c r="G4"/>
  <c r="A3"/>
  <c r="G3" s="1"/>
  <c r="A2"/>
  <c r="G2" s="1"/>
  <c r="B1" i="25"/>
  <c r="E1" i="20"/>
  <c r="E2" i="12"/>
  <c r="D2" i="25"/>
  <c r="AL11" i="8"/>
  <c r="A3993" i="22"/>
  <c r="A3990"/>
  <c r="A3987"/>
  <c r="A3985"/>
  <c r="A3983"/>
  <c r="A3981"/>
  <c r="A3979"/>
  <c r="A3976"/>
  <c r="A3973"/>
  <c r="A3971"/>
  <c r="A3969"/>
  <c r="A3995"/>
  <c r="A3988"/>
  <c r="AK155" i="8"/>
  <c r="AM155"/>
  <c r="AK137"/>
  <c r="AM137"/>
  <c r="AK132"/>
  <c r="AM132"/>
  <c r="AK89"/>
  <c r="AM89"/>
  <c r="AK29"/>
  <c r="AM29"/>
  <c r="A1" i="21"/>
  <c r="F2" i="19"/>
  <c r="B2" i="7"/>
  <c r="D2" i="13"/>
  <c r="E2" i="16"/>
  <c r="J2" i="8"/>
  <c r="K2" i="9"/>
  <c r="H2" i="17"/>
  <c r="N39" i="21"/>
  <c r="N38"/>
  <c r="AK214" i="8"/>
  <c r="E19" i="23" s="1"/>
  <c r="AM214" i="8"/>
  <c r="AK204"/>
  <c r="AM204"/>
  <c r="AK201"/>
  <c r="AM201"/>
  <c r="AK196"/>
  <c r="AM196"/>
  <c r="AK189"/>
  <c r="AM189"/>
  <c r="AK180"/>
  <c r="AM180"/>
  <c r="AK55"/>
  <c r="AK11" s="1"/>
  <c r="AM55"/>
  <c r="AM11"/>
  <c r="E377" i="23"/>
  <c r="A377"/>
  <c r="G377" s="1"/>
  <c r="E395"/>
  <c r="A395"/>
  <c r="G395" s="1"/>
  <c r="E20"/>
  <c r="A20"/>
  <c r="G20" s="1"/>
  <c r="E350"/>
  <c r="A350"/>
  <c r="G350" s="1"/>
  <c r="E118"/>
  <c r="A118"/>
  <c r="G118" s="1"/>
  <c r="E15"/>
  <c r="A15"/>
  <c r="G15" s="1"/>
  <c r="E47"/>
  <c r="A47"/>
  <c r="G47" s="1"/>
  <c r="E344"/>
  <c r="A344"/>
  <c r="G344" s="1"/>
  <c r="E95"/>
  <c r="A95"/>
  <c r="G95" s="1"/>
  <c r="E17"/>
  <c r="E5"/>
  <c r="A5"/>
  <c r="G5" s="1"/>
  <c r="E402"/>
  <c r="A402"/>
  <c r="G402" s="1"/>
  <c r="E420"/>
  <c r="A420"/>
  <c r="G420" s="1"/>
  <c r="A17"/>
  <c r="G17"/>
  <c r="E6"/>
  <c r="A19" l="1"/>
  <c r="G19" s="1"/>
  <c r="A4404" i="22"/>
  <c r="A4370"/>
  <c r="A4336"/>
  <c r="A4439"/>
  <c r="E4404"/>
  <c r="E4370"/>
  <c r="E4336"/>
  <c r="E4439"/>
  <c r="A623"/>
  <c r="E623"/>
  <c r="A610"/>
  <c r="E610"/>
  <c r="A534"/>
  <c r="A238"/>
  <c r="E534"/>
  <c r="E238"/>
  <c r="A609"/>
  <c r="E609"/>
  <c r="A5014"/>
  <c r="A4384"/>
  <c r="A4350"/>
  <c r="A4316"/>
  <c r="A4419"/>
  <c r="A1329"/>
  <c r="E5014"/>
  <c r="E4384"/>
  <c r="E4350"/>
  <c r="E4316"/>
  <c r="E4419"/>
  <c r="E1329"/>
  <c r="A518"/>
  <c r="A484"/>
  <c r="A222"/>
  <c r="E518"/>
  <c r="E484"/>
  <c r="E222"/>
  <c r="A603"/>
  <c r="E603"/>
  <c r="A622"/>
  <c r="E622"/>
  <c r="A3522"/>
  <c r="A1233"/>
  <c r="A3272"/>
  <c r="A1522"/>
  <c r="E3522"/>
  <c r="E3272"/>
  <c r="E1522"/>
  <c r="E1233"/>
  <c r="A533"/>
  <c r="A237"/>
  <c r="E533"/>
  <c r="E237"/>
  <c r="A225"/>
  <c r="A521"/>
  <c r="E521"/>
  <c r="E225"/>
  <c r="A422"/>
  <c r="A180"/>
  <c r="E422"/>
  <c r="E180"/>
  <c r="A446"/>
  <c r="A204"/>
  <c r="E446"/>
  <c r="E204"/>
  <c r="A3505"/>
  <c r="A3255"/>
  <c r="A1505"/>
  <c r="A1216"/>
  <c r="E1216"/>
  <c r="E3505"/>
  <c r="E3255"/>
  <c r="E1505"/>
  <c r="A3507"/>
  <c r="A3257"/>
  <c r="A1507"/>
  <c r="A1218"/>
  <c r="E1218"/>
  <c r="E3507"/>
  <c r="E3257"/>
  <c r="E1507"/>
  <c r="A520"/>
  <c r="A486"/>
  <c r="A224"/>
  <c r="E520"/>
  <c r="E486"/>
  <c r="E224"/>
  <c r="A4466"/>
  <c r="A923"/>
  <c r="A889"/>
  <c r="A855"/>
  <c r="A61"/>
  <c r="A27"/>
  <c r="E923"/>
  <c r="E889"/>
  <c r="E855"/>
  <c r="E61"/>
  <c r="E27"/>
  <c r="A4455"/>
  <c r="A912"/>
  <c r="A878"/>
  <c r="A844"/>
  <c r="A50"/>
  <c r="A16"/>
  <c r="E912"/>
  <c r="E878"/>
  <c r="E844"/>
  <c r="E50"/>
  <c r="E16"/>
  <c r="A9621"/>
  <c r="A9517"/>
  <c r="A9483"/>
  <c r="E9517"/>
  <c r="E9483"/>
  <c r="A599"/>
  <c r="E599"/>
  <c r="A4432"/>
  <c r="A4397"/>
  <c r="A4363"/>
  <c r="A4329"/>
  <c r="E4432"/>
  <c r="E4397"/>
  <c r="E4363"/>
  <c r="E4329"/>
  <c r="A10736"/>
  <c r="A4410"/>
  <c r="A4375"/>
  <c r="A4341"/>
  <c r="A4307"/>
  <c r="E10736"/>
  <c r="E4410"/>
  <c r="E4375"/>
  <c r="E4341"/>
  <c r="E4307"/>
  <c r="A683"/>
  <c r="A700"/>
  <c r="A536"/>
  <c r="A502"/>
  <c r="A240"/>
  <c r="E700"/>
  <c r="E536"/>
  <c r="E502"/>
  <c r="E240"/>
  <c r="E683"/>
  <c r="A593"/>
  <c r="E593"/>
  <c r="A4374"/>
  <c r="A4340"/>
  <c r="A4306"/>
  <c r="A4409"/>
  <c r="E4374"/>
  <c r="E4340"/>
  <c r="E4306"/>
  <c r="E4409"/>
  <c r="A4728"/>
  <c r="A4378"/>
  <c r="A4344"/>
  <c r="A4310"/>
  <c r="A3580"/>
  <c r="A4413"/>
  <c r="E4728"/>
  <c r="E4378"/>
  <c r="E4344"/>
  <c r="E4310"/>
  <c r="E3580"/>
  <c r="E4413"/>
  <c r="A4428"/>
  <c r="A4393"/>
  <c r="A4359"/>
  <c r="A4325"/>
  <c r="E4428"/>
  <c r="E4393"/>
  <c r="E4359"/>
  <c r="E4325"/>
  <c r="A605"/>
  <c r="E605"/>
  <c r="A5016"/>
  <c r="A4380"/>
  <c r="A4346"/>
  <c r="A4312"/>
  <c r="A4415"/>
  <c r="E5016"/>
  <c r="E4380"/>
  <c r="E4346"/>
  <c r="E4312"/>
  <c r="E4415"/>
  <c r="A594"/>
  <c r="E594"/>
  <c r="A510"/>
  <c r="A476"/>
  <c r="A214"/>
  <c r="E510"/>
  <c r="E476"/>
  <c r="E214"/>
  <c r="A670"/>
  <c r="A597"/>
  <c r="E670"/>
  <c r="E597"/>
  <c r="A516"/>
  <c r="A482"/>
  <c r="A220"/>
  <c r="E516"/>
  <c r="E482"/>
  <c r="E220"/>
  <c r="A620"/>
  <c r="E620"/>
  <c r="A4386"/>
  <c r="A4352"/>
  <c r="A4318"/>
  <c r="A4421"/>
  <c r="E4386"/>
  <c r="E4352"/>
  <c r="E4318"/>
  <c r="E4421"/>
  <c r="A4390"/>
  <c r="A4356"/>
  <c r="A4322"/>
  <c r="A4425"/>
  <c r="E4390"/>
  <c r="E4356"/>
  <c r="E4322"/>
  <c r="E4425"/>
  <c r="A595"/>
  <c r="E595"/>
  <c r="A626"/>
  <c r="E626"/>
  <c r="A4402"/>
  <c r="A4368"/>
  <c r="A4334"/>
  <c r="A4437"/>
  <c r="E4402"/>
  <c r="E4368"/>
  <c r="E4334"/>
  <c r="E4437"/>
  <c r="A4398"/>
  <c r="A4364"/>
  <c r="A4330"/>
  <c r="A4433"/>
  <c r="E4398"/>
  <c r="E4364"/>
  <c r="E4330"/>
  <c r="E4433"/>
  <c r="A3487"/>
  <c r="A3237"/>
  <c r="A1487"/>
  <c r="A1198"/>
  <c r="E1198"/>
  <c r="E3487"/>
  <c r="E3237"/>
  <c r="E1487"/>
  <c r="A235"/>
  <c r="A531"/>
  <c r="A497"/>
  <c r="E531"/>
  <c r="E497"/>
  <c r="E235"/>
  <c r="A514"/>
  <c r="A480"/>
  <c r="A218"/>
  <c r="E514"/>
  <c r="E480"/>
  <c r="E218"/>
  <c r="A711"/>
  <c r="A694"/>
  <c r="A448"/>
  <c r="A206"/>
  <c r="E694"/>
  <c r="E448"/>
  <c r="E206"/>
  <c r="E711"/>
  <c r="A4459"/>
  <c r="A916"/>
  <c r="A882"/>
  <c r="A848"/>
  <c r="A54"/>
  <c r="A20"/>
  <c r="E916"/>
  <c r="E882"/>
  <c r="E848"/>
  <c r="E54"/>
  <c r="E20"/>
  <c r="A6" i="23"/>
  <c r="G6" s="1"/>
  <c r="A4467" i="22"/>
  <c r="A924"/>
  <c r="A890"/>
  <c r="A856"/>
  <c r="A62"/>
  <c r="A28"/>
  <c r="E924"/>
  <c r="E890"/>
  <c r="E856"/>
  <c r="E62"/>
  <c r="E28"/>
  <c r="A3502"/>
  <c r="A1213"/>
  <c r="A3252"/>
  <c r="A1502"/>
  <c r="E3502"/>
  <c r="E3252"/>
  <c r="E1502"/>
  <c r="E1213"/>
  <c r="A504"/>
  <c r="A470"/>
  <c r="A208"/>
  <c r="E504"/>
  <c r="E470"/>
  <c r="E208"/>
  <c r="A4462"/>
  <c r="A919"/>
  <c r="A885"/>
  <c r="A851"/>
  <c r="A57"/>
  <c r="A23"/>
  <c r="E919"/>
  <c r="E885"/>
  <c r="E851"/>
  <c r="E57"/>
  <c r="E23"/>
  <c r="A4471"/>
  <c r="A928"/>
  <c r="A894"/>
  <c r="A860"/>
  <c r="A66"/>
  <c r="A32"/>
  <c r="E928"/>
  <c r="E894"/>
  <c r="E860"/>
  <c r="E66"/>
  <c r="E32"/>
  <c r="A4434"/>
  <c r="A4399"/>
  <c r="A4365"/>
  <c r="A4331"/>
  <c r="E4434"/>
  <c r="E4399"/>
  <c r="E4365"/>
  <c r="E4331"/>
  <c r="A9964"/>
  <c r="A9962"/>
  <c r="A9612"/>
  <c r="A9508"/>
  <c r="A9474"/>
  <c r="A9965"/>
  <c r="A9963"/>
  <c r="E9964"/>
  <c r="E9962"/>
  <c r="E9508"/>
  <c r="E9474"/>
  <c r="E9965"/>
  <c r="E9963"/>
  <c r="A430"/>
  <c r="A188"/>
  <c r="E430"/>
  <c r="E188"/>
  <c r="A209"/>
  <c r="A505"/>
  <c r="E505"/>
  <c r="E209"/>
  <c r="A613"/>
  <c r="E613"/>
  <c r="A598"/>
  <c r="E598"/>
  <c r="A4416"/>
  <c r="A4381"/>
  <c r="A4347"/>
  <c r="A4313"/>
  <c r="E4416"/>
  <c r="E4381"/>
  <c r="E4347"/>
  <c r="E4313"/>
  <c r="A4414"/>
  <c r="A4729"/>
  <c r="A4727"/>
  <c r="A4379"/>
  <c r="A4345"/>
  <c r="A4311"/>
  <c r="A1291"/>
  <c r="E4414"/>
  <c r="E4729"/>
  <c r="E4727"/>
  <c r="E4379"/>
  <c r="E4345"/>
  <c r="E4311"/>
  <c r="E1291"/>
  <c r="A4436"/>
  <c r="A4401"/>
  <c r="A4367"/>
  <c r="A4333"/>
  <c r="E4436"/>
  <c r="E4401"/>
  <c r="E4367"/>
  <c r="E4333"/>
  <c r="A4394"/>
  <c r="A4360"/>
  <c r="A4326"/>
  <c r="A4429"/>
  <c r="E4394"/>
  <c r="E4360"/>
  <c r="E4326"/>
  <c r="E4429"/>
  <c r="A4430"/>
  <c r="A4395"/>
  <c r="A4361"/>
  <c r="A4327"/>
  <c r="E4430"/>
  <c r="E4395"/>
  <c r="E4361"/>
  <c r="E4327"/>
  <c r="A4396"/>
  <c r="A4362"/>
  <c r="A4328"/>
  <c r="A4431"/>
  <c r="E4396"/>
  <c r="E4362"/>
  <c r="E4328"/>
  <c r="E4431"/>
  <c r="A4418"/>
  <c r="A4383"/>
  <c r="A4349"/>
  <c r="A4315"/>
  <c r="E4418"/>
  <c r="E4383"/>
  <c r="E4349"/>
  <c r="E4315"/>
  <c r="A666"/>
  <c r="A508"/>
  <c r="A474"/>
  <c r="A212"/>
  <c r="E666"/>
  <c r="E508"/>
  <c r="E474"/>
  <c r="E212"/>
  <c r="A4412"/>
  <c r="A4377"/>
  <c r="A4343"/>
  <c r="A4309"/>
  <c r="E4412"/>
  <c r="E4377"/>
  <c r="E4343"/>
  <c r="E4309"/>
  <c r="A9629"/>
  <c r="A9525"/>
  <c r="A9491"/>
  <c r="E9525"/>
  <c r="E9491"/>
  <c r="A9609"/>
  <c r="A9505"/>
  <c r="A9471"/>
  <c r="A5465"/>
  <c r="E9505"/>
  <c r="E9471"/>
  <c r="E5465"/>
  <c r="A10422"/>
  <c r="A9617"/>
  <c r="A9513"/>
  <c r="A9479"/>
  <c r="A5470"/>
  <c r="E10422"/>
  <c r="E9513"/>
  <c r="E9479"/>
  <c r="E5470"/>
  <c r="A9626"/>
  <c r="A9522"/>
  <c r="A9488"/>
  <c r="E9522"/>
  <c r="E9488"/>
  <c r="A8434"/>
  <c r="A5890"/>
  <c r="E8434"/>
  <c r="E5890"/>
  <c r="A9639"/>
  <c r="A9535"/>
  <c r="A9501"/>
  <c r="E9535"/>
  <c r="E9501"/>
  <c r="A9614"/>
  <c r="A9510"/>
  <c r="A9476"/>
  <c r="E9510"/>
  <c r="E9476"/>
  <c r="A9623"/>
  <c r="A9519"/>
  <c r="A9485"/>
  <c r="E9519"/>
  <c r="E9485"/>
  <c r="A9632"/>
  <c r="A9528"/>
  <c r="A9494"/>
  <c r="E9528"/>
  <c r="E9494"/>
  <c r="A9611"/>
  <c r="A9571"/>
  <c r="A9507"/>
  <c r="A9473"/>
  <c r="A8085"/>
  <c r="E9571"/>
  <c r="E9507"/>
  <c r="E9473"/>
  <c r="E8085"/>
  <c r="A9624"/>
  <c r="A9520"/>
  <c r="A9486"/>
  <c r="E9520"/>
  <c r="E9486"/>
  <c r="A9616"/>
  <c r="A9512"/>
  <c r="A9478"/>
  <c r="E9512"/>
  <c r="E9478"/>
  <c r="A9634"/>
  <c r="A9530"/>
  <c r="A9496"/>
  <c r="E9530"/>
  <c r="E9496"/>
  <c r="A4442"/>
  <c r="A4407"/>
  <c r="A4373"/>
  <c r="A4339"/>
  <c r="E4442"/>
  <c r="E4407"/>
  <c r="E4373"/>
  <c r="E4339"/>
  <c r="A3499"/>
  <c r="A3249"/>
  <c r="A1499"/>
  <c r="A1210"/>
  <c r="E1210"/>
  <c r="E3499"/>
  <c r="E3249"/>
  <c r="E1499"/>
  <c r="A4445"/>
  <c r="A902"/>
  <c r="A868"/>
  <c r="A834"/>
  <c r="A40"/>
  <c r="A6"/>
  <c r="E902"/>
  <c r="E868"/>
  <c r="E834"/>
  <c r="E40"/>
  <c r="E6"/>
  <c r="A4446"/>
  <c r="A903"/>
  <c r="A869"/>
  <c r="A835"/>
  <c r="A41"/>
  <c r="A7"/>
  <c r="E903"/>
  <c r="E869"/>
  <c r="E835"/>
  <c r="E41"/>
  <c r="E7"/>
  <c r="A4392"/>
  <c r="A4358"/>
  <c r="A4324"/>
  <c r="A4427"/>
  <c r="E4392"/>
  <c r="E4358"/>
  <c r="E4324"/>
  <c r="E4427"/>
  <c r="A3511"/>
  <c r="A3261"/>
  <c r="A1511"/>
  <c r="A1222"/>
  <c r="E1222"/>
  <c r="E3511"/>
  <c r="E3261"/>
  <c r="E1511"/>
  <c r="A3453"/>
  <c r="A3203"/>
  <c r="A1453"/>
  <c r="A1164"/>
  <c r="E1164"/>
  <c r="E3453"/>
  <c r="E3203"/>
  <c r="E1453"/>
  <c r="A1075"/>
  <c r="A3364"/>
  <c r="A3114"/>
  <c r="A1364"/>
  <c r="E3364"/>
  <c r="E3114"/>
  <c r="E1364"/>
  <c r="E1075"/>
  <c r="A1223"/>
  <c r="A3512"/>
  <c r="A3262"/>
  <c r="A1512"/>
  <c r="E3512"/>
  <c r="E3262"/>
  <c r="E1512"/>
  <c r="E1223"/>
  <c r="A3419"/>
  <c r="A3169"/>
  <c r="A1419"/>
  <c r="A1130"/>
  <c r="E1130"/>
  <c r="E3419"/>
  <c r="E3169"/>
  <c r="E1419"/>
  <c r="A4602"/>
  <c r="A2705"/>
  <c r="A2455"/>
  <c r="A2205"/>
  <c r="E4602"/>
  <c r="E2705"/>
  <c r="E2455"/>
  <c r="E2205"/>
  <c r="A4563"/>
  <c r="A2666"/>
  <c r="A2416"/>
  <c r="A2166"/>
  <c r="E2666"/>
  <c r="E2416"/>
  <c r="E2166"/>
  <c r="E4563"/>
  <c r="A3343"/>
  <c r="A3093"/>
  <c r="A1343"/>
  <c r="A1054"/>
  <c r="E1054"/>
  <c r="E3343"/>
  <c r="E3093"/>
  <c r="E1343"/>
  <c r="A3528"/>
  <c r="A1239"/>
  <c r="A3278"/>
  <c r="A1528"/>
  <c r="E3528"/>
  <c r="E3278"/>
  <c r="E1528"/>
  <c r="E1239"/>
  <c r="A3554"/>
  <c r="A1265"/>
  <c r="A3304"/>
  <c r="A1554"/>
  <c r="E3554"/>
  <c r="E3304"/>
  <c r="E1554"/>
  <c r="E1265"/>
  <c r="A3341"/>
  <c r="A3091"/>
  <c r="A1341"/>
  <c r="A1052"/>
  <c r="E1052"/>
  <c r="E3341"/>
  <c r="E3091"/>
  <c r="E1341"/>
  <c r="A1067"/>
  <c r="A3356"/>
  <c r="A3106"/>
  <c r="A1356"/>
  <c r="E3356"/>
  <c r="E3106"/>
  <c r="E1356"/>
  <c r="E1067"/>
  <c r="A3365"/>
  <c r="A3115"/>
  <c r="A1365"/>
  <c r="A1076"/>
  <c r="E1076"/>
  <c r="E3365"/>
  <c r="E3115"/>
  <c r="E1365"/>
  <c r="A1085"/>
  <c r="A3374"/>
  <c r="A3124"/>
  <c r="A1374"/>
  <c r="E3374"/>
  <c r="E3124"/>
  <c r="E1374"/>
  <c r="E1085"/>
  <c r="A1101"/>
  <c r="A3390"/>
  <c r="A3140"/>
  <c r="A1390"/>
  <c r="E3390"/>
  <c r="E3140"/>
  <c r="E1390"/>
  <c r="E1101"/>
  <c r="A3402"/>
  <c r="A1113"/>
  <c r="A3152"/>
  <c r="A1402"/>
  <c r="E3402"/>
  <c r="E3152"/>
  <c r="E1402"/>
  <c r="E1113"/>
  <c r="A4178"/>
  <c r="A3421"/>
  <c r="A3171"/>
  <c r="A1421"/>
  <c r="A1132"/>
  <c r="E4178"/>
  <c r="E1132"/>
  <c r="E3421"/>
  <c r="E3171"/>
  <c r="E1421"/>
  <c r="A3431"/>
  <c r="A3181"/>
  <c r="A1431"/>
  <c r="A1142"/>
  <c r="E1142"/>
  <c r="E3431"/>
  <c r="E3181"/>
  <c r="E1431"/>
  <c r="A3439"/>
  <c r="A3189"/>
  <c r="A1439"/>
  <c r="A1150"/>
  <c r="E1150"/>
  <c r="E3439"/>
  <c r="E3189"/>
  <c r="E1439"/>
  <c r="A1167"/>
  <c r="A3456"/>
  <c r="A3206"/>
  <c r="A1456"/>
  <c r="E3456"/>
  <c r="E3206"/>
  <c r="E1456"/>
  <c r="E1167"/>
  <c r="A3469"/>
  <c r="A3219"/>
  <c r="A1469"/>
  <c r="A1180"/>
  <c r="E1180"/>
  <c r="E3469"/>
  <c r="E3219"/>
  <c r="E1469"/>
  <c r="A3478"/>
  <c r="A1189"/>
  <c r="A3228"/>
  <c r="A1478"/>
  <c r="E3478"/>
  <c r="E3228"/>
  <c r="E1478"/>
  <c r="E1189"/>
  <c r="A3491"/>
  <c r="A3241"/>
  <c r="A1491"/>
  <c r="A1202"/>
  <c r="E1202"/>
  <c r="E3491"/>
  <c r="E3241"/>
  <c r="E1491"/>
  <c r="A4450"/>
  <c r="A907"/>
  <c r="A873"/>
  <c r="A839"/>
  <c r="A45"/>
  <c r="A11"/>
  <c r="E907"/>
  <c r="E873"/>
  <c r="E839"/>
  <c r="E45"/>
  <c r="E11"/>
  <c r="A4470"/>
  <c r="A927"/>
  <c r="A893"/>
  <c r="A859"/>
  <c r="A65"/>
  <c r="A31"/>
  <c r="E927"/>
  <c r="E893"/>
  <c r="E859"/>
  <c r="E65"/>
  <c r="E31"/>
  <c r="A3391"/>
  <c r="A3141"/>
  <c r="A1391"/>
  <c r="A1102"/>
  <c r="E1102"/>
  <c r="E3391"/>
  <c r="E3141"/>
  <c r="E1391"/>
  <c r="A3542"/>
  <c r="A1253"/>
  <c r="A3292"/>
  <c r="A1542"/>
  <c r="E3542"/>
  <c r="E3292"/>
  <c r="E1542"/>
  <c r="E1253"/>
  <c r="A4484"/>
  <c r="A2587"/>
  <c r="A2337"/>
  <c r="A2087"/>
  <c r="E4484"/>
  <c r="E2587"/>
  <c r="E2337"/>
  <c r="E2087"/>
  <c r="A3560"/>
  <c r="A1271"/>
  <c r="A3310"/>
  <c r="A1560"/>
  <c r="E3560"/>
  <c r="E3310"/>
  <c r="E1560"/>
  <c r="E1271"/>
  <c r="A4498"/>
  <c r="A2601"/>
  <c r="A2351"/>
  <c r="A2101"/>
  <c r="E4498"/>
  <c r="E2601"/>
  <c r="E2351"/>
  <c r="E2101"/>
  <c r="A1065"/>
  <c r="A3354"/>
  <c r="A3104"/>
  <c r="A1354"/>
  <c r="E3354"/>
  <c r="E3104"/>
  <c r="E1354"/>
  <c r="E1065"/>
  <c r="A3417"/>
  <c r="A3167"/>
  <c r="A1417"/>
  <c r="A1128"/>
  <c r="E1128"/>
  <c r="E3417"/>
  <c r="E3167"/>
  <c r="E1417"/>
  <c r="A3526"/>
  <c r="A1237"/>
  <c r="A3276"/>
  <c r="A1526"/>
  <c r="E3526"/>
  <c r="E3276"/>
  <c r="E1526"/>
  <c r="E1237"/>
  <c r="A3550"/>
  <c r="A1261"/>
  <c r="A3300"/>
  <c r="A1550"/>
  <c r="E3550"/>
  <c r="E3300"/>
  <c r="E1550"/>
  <c r="E1261"/>
  <c r="A3401"/>
  <c r="A3151"/>
  <c r="A1401"/>
  <c r="A1112"/>
  <c r="E1112"/>
  <c r="E3401"/>
  <c r="E3151"/>
  <c r="E1401"/>
  <c r="A4473"/>
  <c r="A930"/>
  <c r="A896"/>
  <c r="A862"/>
  <c r="A68"/>
  <c r="A34"/>
  <c r="E930"/>
  <c r="E896"/>
  <c r="E862"/>
  <c r="E68"/>
  <c r="E34"/>
  <c r="A4461"/>
  <c r="A918"/>
  <c r="A884"/>
  <c r="A850"/>
  <c r="A56"/>
  <c r="A22"/>
  <c r="E918"/>
  <c r="E884"/>
  <c r="E850"/>
  <c r="E56"/>
  <c r="E22"/>
  <c r="A3544"/>
  <c r="A1255"/>
  <c r="A3294"/>
  <c r="A1544"/>
  <c r="E3544"/>
  <c r="E3294"/>
  <c r="E1544"/>
  <c r="E1255"/>
  <c r="A1087"/>
  <c r="A3376"/>
  <c r="A3126"/>
  <c r="A1376"/>
  <c r="E3376"/>
  <c r="E3126"/>
  <c r="E1376"/>
  <c r="E1087"/>
  <c r="A1077"/>
  <c r="A3366"/>
  <c r="A3116"/>
  <c r="A1366"/>
  <c r="E3366"/>
  <c r="E3116"/>
  <c r="E1366"/>
  <c r="E1077"/>
  <c r="A3527"/>
  <c r="A3277"/>
  <c r="A1527"/>
  <c r="A1238"/>
  <c r="E1238"/>
  <c r="E3527"/>
  <c r="E3277"/>
  <c r="E1527"/>
  <c r="A1081"/>
  <c r="A3370"/>
  <c r="A3120"/>
  <c r="A1370"/>
  <c r="E3370"/>
  <c r="E3120"/>
  <c r="E1370"/>
  <c r="E1081"/>
  <c r="A1135"/>
  <c r="A3424"/>
  <c r="A3174"/>
  <c r="A1424"/>
  <c r="E3424"/>
  <c r="E3174"/>
  <c r="E1424"/>
  <c r="E1135"/>
  <c r="A3443"/>
  <c r="A3193"/>
  <c r="A1443"/>
  <c r="A1154"/>
  <c r="E1154"/>
  <c r="E3443"/>
  <c r="E3193"/>
  <c r="E1443"/>
  <c r="A1183"/>
  <c r="A3472"/>
  <c r="A3222"/>
  <c r="A1472"/>
  <c r="E3472"/>
  <c r="E3222"/>
  <c r="E1472"/>
  <c r="E1183"/>
  <c r="A1055"/>
  <c r="A3344"/>
  <c r="A3094"/>
  <c r="A1344"/>
  <c r="E3344"/>
  <c r="E3094"/>
  <c r="E1344"/>
  <c r="E1055"/>
  <c r="A3461"/>
  <c r="A3211"/>
  <c r="A1461"/>
  <c r="A1172"/>
  <c r="E1172"/>
  <c r="E3461"/>
  <c r="E3211"/>
  <c r="E1461"/>
  <c r="A3361"/>
  <c r="A3111"/>
  <c r="A1361"/>
  <c r="A1072"/>
  <c r="E1072"/>
  <c r="E3361"/>
  <c r="E3111"/>
  <c r="E1361"/>
  <c r="A3437"/>
  <c r="A3187"/>
  <c r="A1437"/>
  <c r="A1148"/>
  <c r="E1148"/>
  <c r="E3437"/>
  <c r="E3187"/>
  <c r="E1437"/>
  <c r="A3477"/>
  <c r="A3227"/>
  <c r="A1477"/>
  <c r="A1188"/>
  <c r="E1188"/>
  <c r="E3477"/>
  <c r="E3227"/>
  <c r="E1477"/>
  <c r="A4700"/>
  <c r="A2803"/>
  <c r="A2553"/>
  <c r="A2303"/>
  <c r="A379"/>
  <c r="E4700"/>
  <c r="E2803"/>
  <c r="E2553"/>
  <c r="E2303"/>
  <c r="E379"/>
  <c r="A3563"/>
  <c r="A3313"/>
  <c r="A1563"/>
  <c r="A1274"/>
  <c r="E1274"/>
  <c r="E3563"/>
  <c r="E3313"/>
  <c r="E1563"/>
  <c r="A3561"/>
  <c r="A3311"/>
  <c r="A1561"/>
  <c r="A1272"/>
  <c r="E1272"/>
  <c r="E3561"/>
  <c r="E3311"/>
  <c r="E1561"/>
  <c r="A3447"/>
  <c r="A3197"/>
  <c r="A1447"/>
  <c r="A1158"/>
  <c r="E1158"/>
  <c r="E3447"/>
  <c r="E3197"/>
  <c r="E1447"/>
  <c r="A4711"/>
  <c r="A2814"/>
  <c r="A2564"/>
  <c r="A2314"/>
  <c r="E2814"/>
  <c r="E2564"/>
  <c r="E2314"/>
  <c r="E4711"/>
  <c r="A9966"/>
  <c r="A9618"/>
  <c r="A9514"/>
  <c r="A9480"/>
  <c r="A6177"/>
  <c r="A5469"/>
  <c r="E9966"/>
  <c r="E9514"/>
  <c r="E9480"/>
  <c r="E6177"/>
  <c r="E5469"/>
  <c r="A3555"/>
  <c r="A3305"/>
  <c r="A1555"/>
  <c r="A1266"/>
  <c r="E1266"/>
  <c r="E3555"/>
  <c r="E3305"/>
  <c r="E1555"/>
  <c r="A1051"/>
  <c r="A3340"/>
  <c r="A3090"/>
  <c r="A1340"/>
  <c r="E3340"/>
  <c r="E3090"/>
  <c r="E1340"/>
  <c r="E1051"/>
  <c r="A3566"/>
  <c r="A1277"/>
  <c r="A3316"/>
  <c r="A1566"/>
  <c r="E3566"/>
  <c r="E3316"/>
  <c r="E1566"/>
  <c r="E1277"/>
  <c r="A10990"/>
  <c r="A8661"/>
  <c r="A6117"/>
  <c r="E10990"/>
  <c r="E8661"/>
  <c r="E6117"/>
  <c r="A8698"/>
  <c r="A6154"/>
  <c r="E8698"/>
  <c r="E6154"/>
  <c r="A8454"/>
  <c r="A5910"/>
  <c r="E8454"/>
  <c r="E5910"/>
  <c r="A8499"/>
  <c r="A5955"/>
  <c r="E8499"/>
  <c r="E5955"/>
  <c r="A1231"/>
  <c r="A3520"/>
  <c r="A3270"/>
  <c r="A1520"/>
  <c r="E3520"/>
  <c r="E3270"/>
  <c r="E1520"/>
  <c r="E1231"/>
  <c r="A3546"/>
  <c r="A1257"/>
  <c r="A3296"/>
  <c r="A1546"/>
  <c r="E3546"/>
  <c r="E3296"/>
  <c r="E1546"/>
  <c r="E1257"/>
  <c r="A1047"/>
  <c r="A3336"/>
  <c r="A3086"/>
  <c r="A1336"/>
  <c r="E3336"/>
  <c r="E3086"/>
  <c r="E1336"/>
  <c r="E1047"/>
  <c r="A1045"/>
  <c r="A3334"/>
  <c r="A3084"/>
  <c r="A1334"/>
  <c r="E3334"/>
  <c r="E3084"/>
  <c r="E1334"/>
  <c r="E1045"/>
  <c r="A1089"/>
  <c r="A3378"/>
  <c r="A3128"/>
  <c r="A1378"/>
  <c r="E3378"/>
  <c r="E3128"/>
  <c r="E1378"/>
  <c r="E1089"/>
  <c r="A3379"/>
  <c r="A3129"/>
  <c r="A1379"/>
  <c r="A1090"/>
  <c r="E1090"/>
  <c r="E3379"/>
  <c r="E3129"/>
  <c r="E1379"/>
  <c r="A3413"/>
  <c r="A3163"/>
  <c r="A1413"/>
  <c r="A1124"/>
  <c r="E1124"/>
  <c r="E3413"/>
  <c r="E3163"/>
  <c r="E1413"/>
  <c r="A3498"/>
  <c r="A1209"/>
  <c r="A3248"/>
  <c r="A1498"/>
  <c r="E3498"/>
  <c r="E3248"/>
  <c r="E1498"/>
  <c r="E1209"/>
  <c r="A602"/>
  <c r="E602"/>
  <c r="A617"/>
  <c r="E617"/>
  <c r="A511"/>
  <c r="A215"/>
  <c r="A477"/>
  <c r="E511"/>
  <c r="E477"/>
  <c r="E215"/>
  <c r="A606"/>
  <c r="E606"/>
  <c r="A528"/>
  <c r="A494"/>
  <c r="A232"/>
  <c r="E528"/>
  <c r="E494"/>
  <c r="E232"/>
  <c r="A14045"/>
  <c r="A596"/>
  <c r="E14045"/>
  <c r="E596"/>
  <c r="A507"/>
  <c r="A211"/>
  <c r="A473"/>
  <c r="E507"/>
  <c r="E473"/>
  <c r="E211"/>
  <c r="A614"/>
  <c r="E614"/>
  <c r="A421"/>
  <c r="A179"/>
  <c r="E421"/>
  <c r="E179"/>
  <c r="A181"/>
  <c r="A423"/>
  <c r="E423"/>
  <c r="E181"/>
  <c r="A779"/>
  <c r="A185"/>
  <c r="A427"/>
  <c r="E779"/>
  <c r="E427"/>
  <c r="E185"/>
  <c r="A440"/>
  <c r="A198"/>
  <c r="E440"/>
  <c r="E198"/>
  <c r="A207"/>
  <c r="A449"/>
  <c r="E449"/>
  <c r="E207"/>
  <c r="A495"/>
  <c r="A233"/>
  <c r="A529"/>
  <c r="E529"/>
  <c r="E495"/>
  <c r="E233"/>
  <c r="A8505"/>
  <c r="A5961"/>
  <c r="E8505"/>
  <c r="E5961"/>
  <c r="A417"/>
  <c r="A175"/>
  <c r="E417"/>
  <c r="E175"/>
  <c r="A189"/>
  <c r="A431"/>
  <c r="E431"/>
  <c r="E189"/>
  <c r="A709"/>
  <c r="A692"/>
  <c r="A414"/>
  <c r="A172"/>
  <c r="E692"/>
  <c r="E414"/>
  <c r="E172"/>
  <c r="E709"/>
  <c r="A383"/>
  <c r="A141"/>
  <c r="E383"/>
  <c r="E141"/>
  <c r="A418"/>
  <c r="A176"/>
  <c r="E418"/>
  <c r="E176"/>
  <c r="A405"/>
  <c r="A163"/>
  <c r="E405"/>
  <c r="E163"/>
  <c r="A426"/>
  <c r="A184"/>
  <c r="E426"/>
  <c r="E184"/>
  <c r="A410"/>
  <c r="A168"/>
  <c r="E410"/>
  <c r="E168"/>
  <c r="A830"/>
  <c r="A182"/>
  <c r="E830"/>
  <c r="E182"/>
  <c r="A743"/>
  <c r="A760"/>
  <c r="A726"/>
  <c r="A640"/>
  <c r="A171"/>
  <c r="E760"/>
  <c r="E726"/>
  <c r="E640"/>
  <c r="E743"/>
  <c r="E171"/>
  <c r="A14031"/>
  <c r="E14031"/>
  <c r="A126"/>
  <c r="E126"/>
  <c r="A139"/>
  <c r="E139"/>
  <c r="A14021"/>
  <c r="E14021"/>
  <c r="A116"/>
  <c r="E116"/>
  <c r="A14018"/>
  <c r="A113"/>
  <c r="E14018"/>
  <c r="E113"/>
  <c r="A14038"/>
  <c r="A133"/>
  <c r="E14038"/>
  <c r="E133"/>
  <c r="A400"/>
  <c r="A158"/>
  <c r="E400"/>
  <c r="E158"/>
  <c r="A14039"/>
  <c r="E14039"/>
  <c r="A134"/>
  <c r="E134"/>
  <c r="A14015"/>
  <c r="A665"/>
  <c r="E14015"/>
  <c r="A110"/>
  <c r="E110"/>
  <c r="E665"/>
  <c r="A14022"/>
  <c r="A767"/>
  <c r="A579"/>
  <c r="A117"/>
  <c r="E14022"/>
  <c r="E767"/>
  <c r="E579"/>
  <c r="E117"/>
  <c r="A391"/>
  <c r="A149"/>
  <c r="E391"/>
  <c r="E149"/>
  <c r="A177"/>
  <c r="A419"/>
  <c r="E419"/>
  <c r="E177"/>
  <c r="A526"/>
  <c r="A492"/>
  <c r="A230"/>
  <c r="E526"/>
  <c r="E492"/>
  <c r="E230"/>
  <c r="A203"/>
  <c r="E203"/>
  <c r="A14032"/>
  <c r="A127"/>
  <c r="E14032"/>
  <c r="E127"/>
  <c r="A14028"/>
  <c r="A123"/>
  <c r="E14028"/>
  <c r="E123"/>
  <c r="A14036"/>
  <c r="A131"/>
  <c r="E14036"/>
  <c r="E131"/>
  <c r="A14023"/>
  <c r="E14023"/>
  <c r="A118"/>
  <c r="E118"/>
  <c r="A401"/>
  <c r="A159"/>
  <c r="E401"/>
  <c r="E159"/>
  <c r="A14043"/>
  <c r="A699"/>
  <c r="A682"/>
  <c r="E14043"/>
  <c r="A138"/>
  <c r="E682"/>
  <c r="E138"/>
  <c r="E699"/>
  <c r="A10394"/>
  <c r="A8520"/>
  <c r="A5976"/>
  <c r="E10394"/>
  <c r="E8520"/>
  <c r="E5976"/>
  <c r="A14011"/>
  <c r="A801"/>
  <c r="E14011"/>
  <c r="A106"/>
  <c r="E106"/>
  <c r="E801"/>
  <c r="A14013"/>
  <c r="E14013"/>
  <c r="A108"/>
  <c r="E108"/>
  <c r="A412"/>
  <c r="A170"/>
  <c r="E412"/>
  <c r="E170"/>
  <c r="A402"/>
  <c r="A160"/>
  <c r="E402"/>
  <c r="E160"/>
  <c r="A392"/>
  <c r="A150"/>
  <c r="E392"/>
  <c r="E150"/>
  <c r="A14020"/>
  <c r="A115"/>
  <c r="E14020"/>
  <c r="E115"/>
  <c r="A677"/>
  <c r="A420"/>
  <c r="A178"/>
  <c r="E420"/>
  <c r="E178"/>
  <c r="E677"/>
  <c r="A14030"/>
  <c r="A125"/>
  <c r="E14030"/>
  <c r="E125"/>
  <c r="A14042"/>
  <c r="A733"/>
  <c r="A750"/>
  <c r="A716"/>
  <c r="A630"/>
  <c r="A137"/>
  <c r="E14042"/>
  <c r="E750"/>
  <c r="E716"/>
  <c r="E630"/>
  <c r="E733"/>
  <c r="E137"/>
  <c r="A387"/>
  <c r="A145"/>
  <c r="E387"/>
  <c r="E145"/>
  <c r="A14040"/>
  <c r="A135"/>
  <c r="E14040"/>
  <c r="E135"/>
  <c r="A14024"/>
  <c r="A119"/>
  <c r="E14024"/>
  <c r="E119"/>
  <c r="A14017"/>
  <c r="E14017"/>
  <c r="A112"/>
  <c r="E112"/>
  <c r="A4464"/>
  <c r="A921"/>
  <c r="A887"/>
  <c r="A853"/>
  <c r="A59"/>
  <c r="A25"/>
  <c r="E921"/>
  <c r="E887"/>
  <c r="E853"/>
  <c r="E59"/>
  <c r="E25"/>
  <c r="A4457"/>
  <c r="A914"/>
  <c r="A880"/>
  <c r="A846"/>
  <c r="A52"/>
  <c r="A18"/>
  <c r="E914"/>
  <c r="E880"/>
  <c r="E846"/>
  <c r="E52"/>
  <c r="E18"/>
  <c r="A4465"/>
  <c r="A922"/>
  <c r="A888"/>
  <c r="A854"/>
  <c r="A60"/>
  <c r="A26"/>
  <c r="E922"/>
  <c r="E888"/>
  <c r="E854"/>
  <c r="E60"/>
  <c r="E26"/>
  <c r="A3857"/>
  <c r="A375"/>
  <c r="E3857"/>
  <c r="E375"/>
  <c r="A3854"/>
  <c r="A372"/>
  <c r="E3854"/>
  <c r="E372"/>
  <c r="A3851"/>
  <c r="A369"/>
  <c r="E3851"/>
  <c r="E369"/>
  <c r="A3849"/>
  <c r="A367"/>
  <c r="E3849"/>
  <c r="E367"/>
  <c r="A3847"/>
  <c r="A365"/>
  <c r="E3847"/>
  <c r="E365"/>
  <c r="A3845"/>
  <c r="A363"/>
  <c r="E3845"/>
  <c r="E363"/>
  <c r="A3843"/>
  <c r="A361"/>
  <c r="E3843"/>
  <c r="E361"/>
  <c r="A3840"/>
  <c r="A358"/>
  <c r="E3840"/>
  <c r="E358"/>
  <c r="A3837"/>
  <c r="A355"/>
  <c r="E3837"/>
  <c r="E355"/>
  <c r="A3835"/>
  <c r="A353"/>
  <c r="E3835"/>
  <c r="E353"/>
  <c r="A3833"/>
  <c r="A351"/>
  <c r="E3833"/>
  <c r="E351"/>
  <c r="A3831"/>
  <c r="A349"/>
  <c r="E3831"/>
  <c r="E349"/>
  <c r="A3862"/>
  <c r="A2053"/>
  <c r="A1803"/>
  <c r="A380"/>
  <c r="E3862"/>
  <c r="E380"/>
  <c r="E2053"/>
  <c r="E1803"/>
  <c r="A3859"/>
  <c r="A377"/>
  <c r="E3859"/>
  <c r="E377"/>
  <c r="A3852"/>
  <c r="A370"/>
  <c r="E3852"/>
  <c r="E370"/>
  <c r="A3925"/>
  <c r="E3925"/>
  <c r="A3922"/>
  <c r="E3922"/>
  <c r="A3919"/>
  <c r="E3919"/>
  <c r="A3917"/>
  <c r="E3917"/>
  <c r="A3915"/>
  <c r="E3915"/>
  <c r="A3913"/>
  <c r="E3913"/>
  <c r="A3911"/>
  <c r="E3911"/>
  <c r="A3908"/>
  <c r="E3908"/>
  <c r="A3905"/>
  <c r="E3905"/>
  <c r="A3903"/>
  <c r="E3903"/>
  <c r="A3901"/>
  <c r="E3901"/>
  <c r="A3928"/>
  <c r="E3928"/>
  <c r="A3927"/>
  <c r="E3927"/>
  <c r="A3920"/>
  <c r="E3920"/>
  <c r="A3959"/>
  <c r="E3959"/>
  <c r="A3956"/>
  <c r="E3956"/>
  <c r="A3953"/>
  <c r="E3953"/>
  <c r="A3951"/>
  <c r="E3951"/>
  <c r="A3948"/>
  <c r="E3948"/>
  <c r="A3946"/>
  <c r="E3946"/>
  <c r="A3944"/>
  <c r="E3944"/>
  <c r="A3941"/>
  <c r="E3941"/>
  <c r="A3938"/>
  <c r="E3938"/>
  <c r="A3965"/>
  <c r="E3965"/>
  <c r="A3962"/>
  <c r="E3962"/>
  <c r="A3960"/>
  <c r="E3960"/>
  <c r="A4746"/>
  <c r="A3943"/>
  <c r="A2846"/>
  <c r="E4746"/>
  <c r="E2846"/>
  <c r="E3943"/>
  <c r="A4025"/>
  <c r="A301"/>
  <c r="E4025"/>
  <c r="E301"/>
  <c r="A4023"/>
  <c r="A299"/>
  <c r="E4023"/>
  <c r="E299"/>
  <c r="A4020"/>
  <c r="A296"/>
  <c r="E4020"/>
  <c r="E296"/>
  <c r="A4018"/>
  <c r="A294"/>
  <c r="E4018"/>
  <c r="E294"/>
  <c r="A4016"/>
  <c r="A292"/>
  <c r="E4016"/>
  <c r="E292"/>
  <c r="A4014"/>
  <c r="A290"/>
  <c r="E4014"/>
  <c r="E290"/>
  <c r="A4012"/>
  <c r="A288"/>
  <c r="E4012"/>
  <c r="E288"/>
  <c r="A4009"/>
  <c r="A285"/>
  <c r="E4009"/>
  <c r="E285"/>
  <c r="A4006"/>
  <c r="A282"/>
  <c r="E4006"/>
  <c r="E282"/>
  <c r="A4004"/>
  <c r="A3623"/>
  <c r="A280"/>
  <c r="E4004"/>
  <c r="E280"/>
  <c r="E3623"/>
  <c r="A4002"/>
  <c r="A278"/>
  <c r="E4002"/>
  <c r="E278"/>
  <c r="A4033"/>
  <c r="A309"/>
  <c r="E4033"/>
  <c r="E309"/>
  <c r="A4030"/>
  <c r="A306"/>
  <c r="E4030"/>
  <c r="E306"/>
  <c r="A4028"/>
  <c r="A304"/>
  <c r="E4028"/>
  <c r="E304"/>
  <c r="A4773"/>
  <c r="A4011"/>
  <c r="A2873"/>
  <c r="A287"/>
  <c r="E4773"/>
  <c r="E4011"/>
  <c r="E2873"/>
  <c r="E287"/>
  <c r="A4059"/>
  <c r="A339"/>
  <c r="E4059"/>
  <c r="E339"/>
  <c r="A4057"/>
  <c r="A337"/>
  <c r="E4057"/>
  <c r="E337"/>
  <c r="A4054"/>
  <c r="A334"/>
  <c r="E4054"/>
  <c r="E334"/>
  <c r="A4052"/>
  <c r="A332"/>
  <c r="E4052"/>
  <c r="E332"/>
  <c r="A4050"/>
  <c r="A330"/>
  <c r="E4050"/>
  <c r="E330"/>
  <c r="A4048"/>
  <c r="A328"/>
  <c r="E4048"/>
  <c r="E328"/>
  <c r="A4046"/>
  <c r="A326"/>
  <c r="E4046"/>
  <c r="E326"/>
  <c r="A4043"/>
  <c r="A323"/>
  <c r="E4043"/>
  <c r="E323"/>
  <c r="A4040"/>
  <c r="A320"/>
  <c r="E4040"/>
  <c r="E320"/>
  <c r="A4066"/>
  <c r="A1894"/>
  <c r="A1644"/>
  <c r="A346"/>
  <c r="E4066"/>
  <c r="E1894"/>
  <c r="E1644"/>
  <c r="E346"/>
  <c r="A4063"/>
  <c r="A343"/>
  <c r="E4063"/>
  <c r="E343"/>
  <c r="A4056"/>
  <c r="A336"/>
  <c r="E4056"/>
  <c r="E336"/>
  <c r="A4095"/>
  <c r="E4095"/>
  <c r="A4092"/>
  <c r="E4092"/>
  <c r="A4089"/>
  <c r="E4089"/>
  <c r="A4087"/>
  <c r="E4087"/>
  <c r="A4085"/>
  <c r="E4085"/>
  <c r="A4083"/>
  <c r="E4083"/>
  <c r="A4081"/>
  <c r="E4081"/>
  <c r="A4078"/>
  <c r="E4078"/>
  <c r="A4075"/>
  <c r="E4075"/>
  <c r="A4073"/>
  <c r="E4073"/>
  <c r="A4100"/>
  <c r="A1903"/>
  <c r="A1653"/>
  <c r="E4100"/>
  <c r="E1903"/>
  <c r="E1653"/>
  <c r="A4097"/>
  <c r="E4097"/>
  <c r="A4090"/>
  <c r="E4090"/>
  <c r="A4129"/>
  <c r="E4129"/>
  <c r="A4126"/>
  <c r="E4126"/>
  <c r="A4123"/>
  <c r="E4123"/>
  <c r="A4121"/>
  <c r="E4121"/>
  <c r="A4119"/>
  <c r="E4119"/>
  <c r="A4117"/>
  <c r="E4117"/>
  <c r="A4115"/>
  <c r="E4115"/>
  <c r="A4112"/>
  <c r="E4112"/>
  <c r="A4109"/>
  <c r="E4109"/>
  <c r="A4107"/>
  <c r="E4107"/>
  <c r="A4132"/>
  <c r="E4132"/>
  <c r="A4130"/>
  <c r="E4130"/>
  <c r="A4816"/>
  <c r="A4113"/>
  <c r="A2916"/>
  <c r="E4816"/>
  <c r="E2916"/>
  <c r="E4113"/>
  <c r="A4161"/>
  <c r="E4161"/>
  <c r="A4159"/>
  <c r="E4159"/>
  <c r="A4156"/>
  <c r="E4156"/>
  <c r="A4154"/>
  <c r="E4154"/>
  <c r="A4152"/>
  <c r="E4152"/>
  <c r="A4150"/>
  <c r="E4150"/>
  <c r="A4148"/>
  <c r="E4148"/>
  <c r="A4145"/>
  <c r="E4145"/>
  <c r="A4142"/>
  <c r="E4142"/>
  <c r="A4140"/>
  <c r="A3670"/>
  <c r="E4140"/>
  <c r="E3670"/>
  <c r="A4138"/>
  <c r="E4138"/>
  <c r="A4169"/>
  <c r="E4169"/>
  <c r="A4166"/>
  <c r="E4166"/>
  <c r="A4164"/>
  <c r="E4164"/>
  <c r="A4820"/>
  <c r="A4147"/>
  <c r="A2920"/>
  <c r="E4820"/>
  <c r="E2920"/>
  <c r="E4147"/>
  <c r="A4195"/>
  <c r="E4195"/>
  <c r="A4193"/>
  <c r="E4193"/>
  <c r="A4190"/>
  <c r="E4190"/>
  <c r="A4188"/>
  <c r="E4188"/>
  <c r="A4186"/>
  <c r="E4186"/>
  <c r="A4184"/>
  <c r="E4184"/>
  <c r="A4182"/>
  <c r="E4182"/>
  <c r="A4179"/>
  <c r="E4179"/>
  <c r="A4176"/>
  <c r="E4176"/>
  <c r="A4174"/>
  <c r="A3677"/>
  <c r="E4174"/>
  <c r="E3677"/>
  <c r="A4202"/>
  <c r="A1927"/>
  <c r="A1677"/>
  <c r="E4202"/>
  <c r="E1927"/>
  <c r="E1677"/>
  <c r="A4199"/>
  <c r="E4199"/>
  <c r="A4192"/>
  <c r="E4192"/>
  <c r="A4231"/>
  <c r="E4231"/>
  <c r="A4228"/>
  <c r="E4228"/>
  <c r="A4225"/>
  <c r="E4225"/>
  <c r="A4223"/>
  <c r="E4223"/>
  <c r="A4221"/>
  <c r="E4221"/>
  <c r="A4219"/>
  <c r="E4219"/>
  <c r="A4217"/>
  <c r="E4217"/>
  <c r="A4214"/>
  <c r="E4214"/>
  <c r="A4211"/>
  <c r="E4211"/>
  <c r="A4209"/>
  <c r="E4209"/>
  <c r="A4236"/>
  <c r="A1948"/>
  <c r="A1698"/>
  <c r="E4236"/>
  <c r="E1948"/>
  <c r="E1698"/>
  <c r="A4233"/>
  <c r="E4233"/>
  <c r="A4226"/>
  <c r="E4226"/>
  <c r="A4265"/>
  <c r="E4265"/>
  <c r="A4262"/>
  <c r="E4262"/>
  <c r="A4259"/>
  <c r="E4259"/>
  <c r="A4257"/>
  <c r="E4257"/>
  <c r="A4255"/>
  <c r="E4255"/>
  <c r="A4253"/>
  <c r="E4253"/>
  <c r="A4251"/>
  <c r="E4251"/>
  <c r="A4248"/>
  <c r="E4248"/>
  <c r="A4245"/>
  <c r="E4245"/>
  <c r="A4271"/>
  <c r="E4271"/>
  <c r="A4268"/>
  <c r="E4268"/>
  <c r="A4266"/>
  <c r="E4266"/>
  <c r="A4855"/>
  <c r="A4249"/>
  <c r="A2955"/>
  <c r="E4855"/>
  <c r="E4249"/>
  <c r="E2955"/>
  <c r="A4297"/>
  <c r="A267"/>
  <c r="E4297"/>
  <c r="E267"/>
  <c r="A4295"/>
  <c r="A265"/>
  <c r="E4295"/>
  <c r="E265"/>
  <c r="A4292"/>
  <c r="A262"/>
  <c r="E4292"/>
  <c r="E262"/>
  <c r="A4290"/>
  <c r="A260"/>
  <c r="E4290"/>
  <c r="E260"/>
  <c r="A4288"/>
  <c r="A258"/>
  <c r="E4288"/>
  <c r="E258"/>
  <c r="A4286"/>
  <c r="A256"/>
  <c r="E4286"/>
  <c r="E256"/>
  <c r="A4284"/>
  <c r="A254"/>
  <c r="E4284"/>
  <c r="E254"/>
  <c r="A4281"/>
  <c r="A251"/>
  <c r="E4281"/>
  <c r="E251"/>
  <c r="A4278"/>
  <c r="A248"/>
  <c r="E4278"/>
  <c r="E248"/>
  <c r="A4276"/>
  <c r="A3738"/>
  <c r="A246"/>
  <c r="E4276"/>
  <c r="E3738"/>
  <c r="E246"/>
  <c r="A4305"/>
  <c r="A275"/>
  <c r="E4305"/>
  <c r="E275"/>
  <c r="A4302"/>
  <c r="A272"/>
  <c r="E4302"/>
  <c r="E272"/>
  <c r="A4300"/>
  <c r="A270"/>
  <c r="E4300"/>
  <c r="E270"/>
  <c r="A4888"/>
  <c r="A4283"/>
  <c r="A2988"/>
  <c r="A253"/>
  <c r="E4888"/>
  <c r="E2988"/>
  <c r="E4283"/>
  <c r="E253"/>
  <c r="A8754"/>
  <c r="A571"/>
  <c r="E8754"/>
  <c r="E571"/>
  <c r="A9741"/>
  <c r="A8752"/>
  <c r="A7231"/>
  <c r="A6913"/>
  <c r="A6595"/>
  <c r="E8752"/>
  <c r="A569"/>
  <c r="E9741"/>
  <c r="E7231"/>
  <c r="E6913"/>
  <c r="E6595"/>
  <c r="E569"/>
  <c r="A8751"/>
  <c r="A568"/>
  <c r="E8751"/>
  <c r="E568"/>
  <c r="A8749"/>
  <c r="A566"/>
  <c r="E8749"/>
  <c r="E566"/>
  <c r="A10066"/>
  <c r="A6277"/>
  <c r="A8732"/>
  <c r="A549"/>
  <c r="E10066"/>
  <c r="E8732"/>
  <c r="E6277"/>
  <c r="E549"/>
  <c r="A8984"/>
  <c r="A8780"/>
  <c r="E8984"/>
  <c r="E8780"/>
  <c r="A8982"/>
  <c r="A8778"/>
  <c r="E8982"/>
  <c r="E8778"/>
  <c r="A8979"/>
  <c r="A8775"/>
  <c r="E8979"/>
  <c r="E8775"/>
  <c r="A8977"/>
  <c r="A8773"/>
  <c r="E8977"/>
  <c r="E8773"/>
  <c r="A10991"/>
  <c r="A9899"/>
  <c r="A8990"/>
  <c r="A8786"/>
  <c r="A7389"/>
  <c r="A7071"/>
  <c r="A6753"/>
  <c r="E8990"/>
  <c r="E8786"/>
  <c r="E10991"/>
  <c r="E9899"/>
  <c r="E7389"/>
  <c r="E7071"/>
  <c r="E6753"/>
  <c r="A8988"/>
  <c r="A8784"/>
  <c r="E8988"/>
  <c r="E8784"/>
  <c r="A8981"/>
  <c r="A8777"/>
  <c r="E8981"/>
  <c r="E8777"/>
  <c r="A10261"/>
  <c r="A9038"/>
  <c r="A6472"/>
  <c r="E9038"/>
  <c r="E6472"/>
  <c r="E10261"/>
  <c r="A9157"/>
  <c r="E9157"/>
  <c r="A9997"/>
  <c r="A9140"/>
  <c r="A6208"/>
  <c r="E9140"/>
  <c r="E6208"/>
  <c r="E9997"/>
  <c r="A9191"/>
  <c r="E9191"/>
  <c r="A10017"/>
  <c r="A9174"/>
  <c r="A6228"/>
  <c r="E9174"/>
  <c r="E6228"/>
  <c r="E10017"/>
  <c r="A9324"/>
  <c r="A9290"/>
  <c r="A14002"/>
  <c r="E9324"/>
  <c r="E9290"/>
  <c r="E14002"/>
  <c r="A9322"/>
  <c r="A9288"/>
  <c r="A14000"/>
  <c r="E9322"/>
  <c r="E9288"/>
  <c r="E14000"/>
  <c r="A9319"/>
  <c r="A9285"/>
  <c r="A13997"/>
  <c r="E9319"/>
  <c r="E9285"/>
  <c r="E13997"/>
  <c r="A13995"/>
  <c r="A9317"/>
  <c r="A9283"/>
  <c r="E13995"/>
  <c r="E9317"/>
  <c r="E9283"/>
  <c r="A13993"/>
  <c r="A9315"/>
  <c r="A9281"/>
  <c r="E13993"/>
  <c r="E9315"/>
  <c r="E9281"/>
  <c r="A13991"/>
  <c r="A9313"/>
  <c r="A9279"/>
  <c r="E13991"/>
  <c r="E9313"/>
  <c r="E9279"/>
  <c r="A13989"/>
  <c r="A9311"/>
  <c r="A9277"/>
  <c r="E13989"/>
  <c r="E9311"/>
  <c r="E9277"/>
  <c r="A13986"/>
  <c r="A9308"/>
  <c r="A9274"/>
  <c r="E13986"/>
  <c r="E9308"/>
  <c r="E9274"/>
  <c r="A13983"/>
  <c r="A9305"/>
  <c r="A9271"/>
  <c r="E13983"/>
  <c r="E9305"/>
  <c r="E9271"/>
  <c r="A13980"/>
  <c r="A9302"/>
  <c r="A9268"/>
  <c r="E13980"/>
  <c r="E9302"/>
  <c r="E9268"/>
  <c r="A14010"/>
  <c r="A9332"/>
  <c r="A9298"/>
  <c r="E9332"/>
  <c r="E9298"/>
  <c r="E14010"/>
  <c r="A9720"/>
  <c r="A14008"/>
  <c r="A9330"/>
  <c r="A9296"/>
  <c r="A7210"/>
  <c r="A6892"/>
  <c r="A6574"/>
  <c r="E9720"/>
  <c r="E9330"/>
  <c r="E9296"/>
  <c r="E7210"/>
  <c r="E6892"/>
  <c r="E6574"/>
  <c r="E14008"/>
  <c r="A14006"/>
  <c r="A9328"/>
  <c r="A9294"/>
  <c r="E9328"/>
  <c r="E9294"/>
  <c r="E14006"/>
  <c r="A9321"/>
  <c r="A9287"/>
  <c r="A13999"/>
  <c r="E9321"/>
  <c r="E9287"/>
  <c r="E13999"/>
  <c r="A3891"/>
  <c r="A99"/>
  <c r="E3891"/>
  <c r="E99"/>
  <c r="A3888"/>
  <c r="A96"/>
  <c r="E3888"/>
  <c r="E96"/>
  <c r="A3885"/>
  <c r="A93"/>
  <c r="E3885"/>
  <c r="E93"/>
  <c r="A3883"/>
  <c r="A91"/>
  <c r="E3883"/>
  <c r="E91"/>
  <c r="A3881"/>
  <c r="A89"/>
  <c r="E3881"/>
  <c r="E89"/>
  <c r="A3879"/>
  <c r="A87"/>
  <c r="E3879"/>
  <c r="E87"/>
  <c r="A3877"/>
  <c r="A85"/>
  <c r="E3877"/>
  <c r="E85"/>
  <c r="A3874"/>
  <c r="A82"/>
  <c r="E3874"/>
  <c r="E82"/>
  <c r="A3871"/>
  <c r="A79"/>
  <c r="E3871"/>
  <c r="E79"/>
  <c r="A3869"/>
  <c r="A77"/>
  <c r="E3869"/>
  <c r="E77"/>
  <c r="A3867"/>
  <c r="A75"/>
  <c r="E3867"/>
  <c r="E75"/>
  <c r="A3896"/>
  <c r="A2064"/>
  <c r="A1814"/>
  <c r="A104"/>
  <c r="E3896"/>
  <c r="E2064"/>
  <c r="E1814"/>
  <c r="E104"/>
  <c r="A3893"/>
  <c r="A101"/>
  <c r="E3893"/>
  <c r="E101"/>
  <c r="A3886"/>
  <c r="A94"/>
  <c r="E3886"/>
  <c r="E94"/>
  <c r="A9360"/>
  <c r="E9360"/>
  <c r="A9357"/>
  <c r="E9357"/>
  <c r="A9354"/>
  <c r="E9354"/>
  <c r="A9352"/>
  <c r="E9352"/>
  <c r="A9350"/>
  <c r="E9350"/>
  <c r="A9348"/>
  <c r="E9348"/>
  <c r="A9346"/>
  <c r="E9346"/>
  <c r="A9343"/>
  <c r="E9343"/>
  <c r="A9340"/>
  <c r="E9340"/>
  <c r="A13982"/>
  <c r="A10888"/>
  <c r="A9338"/>
  <c r="E13982"/>
  <c r="E10888"/>
  <c r="E9338"/>
  <c r="A9336"/>
  <c r="E9336"/>
  <c r="A13978"/>
  <c r="A12198"/>
  <c r="A9334"/>
  <c r="E13978"/>
  <c r="E12198"/>
  <c r="E9334"/>
  <c r="A471"/>
  <c r="A9365"/>
  <c r="A7855"/>
  <c r="A7537"/>
  <c r="E9365"/>
  <c r="E7855"/>
  <c r="E7537"/>
  <c r="A9363"/>
  <c r="E9363"/>
  <c r="A9361"/>
  <c r="E9361"/>
  <c r="A10054"/>
  <c r="A9344"/>
  <c r="A6265"/>
  <c r="E10054"/>
  <c r="E9344"/>
  <c r="E6265"/>
  <c r="A9392"/>
  <c r="E9392"/>
  <c r="A9390"/>
  <c r="E9390"/>
  <c r="A9387"/>
  <c r="E9387"/>
  <c r="A9385"/>
  <c r="E9385"/>
  <c r="A9383"/>
  <c r="E9383"/>
  <c r="A9381"/>
  <c r="E9381"/>
  <c r="A9379"/>
  <c r="E9379"/>
  <c r="A9376"/>
  <c r="E9376"/>
  <c r="A9373"/>
  <c r="E9373"/>
  <c r="A9371"/>
  <c r="A8181"/>
  <c r="E9371"/>
  <c r="E8181"/>
  <c r="A10546"/>
  <c r="A9369"/>
  <c r="E10546"/>
  <c r="E9369"/>
  <c r="A9400"/>
  <c r="E9400"/>
  <c r="A9398"/>
  <c r="A9737"/>
  <c r="A7227"/>
  <c r="A6909"/>
  <c r="A6591"/>
  <c r="E9398"/>
  <c r="E9737"/>
  <c r="E7227"/>
  <c r="E6909"/>
  <c r="E6591"/>
  <c r="A9396"/>
  <c r="E9396"/>
  <c r="A9389"/>
  <c r="E9389"/>
  <c r="A9428"/>
  <c r="E9428"/>
  <c r="A9425"/>
  <c r="E9425"/>
  <c r="A9422"/>
  <c r="E9422"/>
  <c r="A9420"/>
  <c r="E9420"/>
  <c r="A9418"/>
  <c r="E9418"/>
  <c r="A9416"/>
  <c r="E9416"/>
  <c r="A9414"/>
  <c r="E9414"/>
  <c r="A9411"/>
  <c r="E9411"/>
  <c r="A9408"/>
  <c r="E9408"/>
  <c r="A9406"/>
  <c r="E9406"/>
  <c r="A9404"/>
  <c r="E9404"/>
  <c r="A12210"/>
  <c r="A9402"/>
  <c r="E12210"/>
  <c r="E9402"/>
  <c r="A9433"/>
  <c r="A7869"/>
  <c r="A7551"/>
  <c r="E9433"/>
  <c r="E7869"/>
  <c r="E7551"/>
  <c r="A9431"/>
  <c r="E9431"/>
  <c r="A9429"/>
  <c r="E9429"/>
  <c r="A10068"/>
  <c r="A9412"/>
  <c r="A6279"/>
  <c r="E10068"/>
  <c r="E9412"/>
  <c r="E6279"/>
  <c r="A5450"/>
  <c r="E5450"/>
  <c r="A5448"/>
  <c r="E5448"/>
  <c r="A5445"/>
  <c r="E5445"/>
  <c r="A5443"/>
  <c r="E5443"/>
  <c r="A5441"/>
  <c r="E5441"/>
  <c r="A5439"/>
  <c r="E5439"/>
  <c r="A5437"/>
  <c r="E5437"/>
  <c r="A5434"/>
  <c r="E5434"/>
  <c r="A5431"/>
  <c r="E5431"/>
  <c r="A8190"/>
  <c r="A5429"/>
  <c r="E8190"/>
  <c r="E5429"/>
  <c r="A10554"/>
  <c r="A5427"/>
  <c r="E10554"/>
  <c r="E5427"/>
  <c r="A5458"/>
  <c r="E5458"/>
  <c r="A9746"/>
  <c r="A7236"/>
  <c r="A6918"/>
  <c r="A6600"/>
  <c r="A5456"/>
  <c r="E9746"/>
  <c r="E7236"/>
  <c r="E6918"/>
  <c r="E6600"/>
  <c r="E5456"/>
  <c r="A5454"/>
  <c r="E5454"/>
  <c r="A5447"/>
  <c r="E5447"/>
  <c r="A10484"/>
  <c r="A10450"/>
  <c r="A9462"/>
  <c r="A10413"/>
  <c r="E10484"/>
  <c r="E10450"/>
  <c r="E9462"/>
  <c r="E10413"/>
  <c r="A10410"/>
  <c r="A10481"/>
  <c r="A10447"/>
  <c r="A9459"/>
  <c r="E10410"/>
  <c r="E10481"/>
  <c r="E10447"/>
  <c r="E9459"/>
  <c r="A10478"/>
  <c r="A10444"/>
  <c r="A9456"/>
  <c r="A10407"/>
  <c r="E10478"/>
  <c r="E10444"/>
  <c r="E9456"/>
  <c r="E10407"/>
  <c r="A10476"/>
  <c r="A10442"/>
  <c r="A9454"/>
  <c r="A10405"/>
  <c r="E10476"/>
  <c r="E10442"/>
  <c r="E9454"/>
  <c r="E10405"/>
  <c r="A10474"/>
  <c r="A10440"/>
  <c r="A9452"/>
  <c r="A10403"/>
  <c r="E10474"/>
  <c r="E10440"/>
  <c r="E9452"/>
  <c r="E10403"/>
  <c r="A10472"/>
  <c r="A10438"/>
  <c r="A9450"/>
  <c r="A10401"/>
  <c r="E10472"/>
  <c r="E10438"/>
  <c r="E9450"/>
  <c r="E10401"/>
  <c r="A10470"/>
  <c r="A10436"/>
  <c r="A9448"/>
  <c r="A10399"/>
  <c r="E10470"/>
  <c r="E10436"/>
  <c r="E9448"/>
  <c r="E10399"/>
  <c r="A10396"/>
  <c r="A10467"/>
  <c r="A10433"/>
  <c r="A9445"/>
  <c r="E10396"/>
  <c r="E10467"/>
  <c r="E10433"/>
  <c r="E9445"/>
  <c r="A10464"/>
  <c r="A10430"/>
  <c r="A9442"/>
  <c r="A10393"/>
  <c r="E10464"/>
  <c r="E10430"/>
  <c r="E9442"/>
  <c r="E10393"/>
  <c r="A10462"/>
  <c r="A10428"/>
  <c r="A9440"/>
  <c r="A10391"/>
  <c r="E10462"/>
  <c r="E10428"/>
  <c r="E9440"/>
  <c r="E10391"/>
  <c r="A10460"/>
  <c r="A10426"/>
  <c r="A9438"/>
  <c r="A10389"/>
  <c r="E10460"/>
  <c r="E10426"/>
  <c r="E9438"/>
  <c r="E10389"/>
  <c r="A10458"/>
  <c r="A10424"/>
  <c r="A9436"/>
  <c r="A10387"/>
  <c r="E10458"/>
  <c r="E10424"/>
  <c r="E9436"/>
  <c r="E10387"/>
  <c r="A10418"/>
  <c r="A10489"/>
  <c r="A10455"/>
  <c r="A9467"/>
  <c r="A7884"/>
  <c r="A7566"/>
  <c r="E10418"/>
  <c r="E7884"/>
  <c r="E7566"/>
  <c r="E10489"/>
  <c r="E10455"/>
  <c r="E9467"/>
  <c r="A10416"/>
  <c r="A10487"/>
  <c r="A10453"/>
  <c r="A9465"/>
  <c r="E10416"/>
  <c r="E10487"/>
  <c r="E10453"/>
  <c r="E9465"/>
  <c r="A10414"/>
  <c r="A10485"/>
  <c r="A10451"/>
  <c r="A9463"/>
  <c r="E10414"/>
  <c r="E10485"/>
  <c r="E10451"/>
  <c r="E9463"/>
  <c r="A10468"/>
  <c r="A10434"/>
  <c r="A9446"/>
  <c r="A10397"/>
  <c r="A10083"/>
  <c r="A6294"/>
  <c r="E10468"/>
  <c r="E10434"/>
  <c r="E9446"/>
  <c r="E6294"/>
  <c r="E10397"/>
  <c r="E10083"/>
  <c r="A8688"/>
  <c r="A6144"/>
  <c r="A5826"/>
  <c r="E8688"/>
  <c r="E6144"/>
  <c r="E5826"/>
  <c r="A8666"/>
  <c r="A6122"/>
  <c r="A5804"/>
  <c r="E8666"/>
  <c r="E6122"/>
  <c r="E5804"/>
  <c r="A8481"/>
  <c r="A5937"/>
  <c r="A5619"/>
  <c r="E8481"/>
  <c r="E5937"/>
  <c r="E5619"/>
  <c r="A8459"/>
  <c r="A5915"/>
  <c r="A5597"/>
  <c r="E8459"/>
  <c r="E5915"/>
  <c r="E5597"/>
  <c r="A8437"/>
  <c r="A5893"/>
  <c r="A5575"/>
  <c r="E8437"/>
  <c r="E5893"/>
  <c r="E5575"/>
  <c r="A8415"/>
  <c r="A5871"/>
  <c r="A5553"/>
  <c r="E8415"/>
  <c r="E5871"/>
  <c r="E5553"/>
  <c r="A10985"/>
  <c r="A8710"/>
  <c r="A6166"/>
  <c r="A5848"/>
  <c r="E8710"/>
  <c r="E6166"/>
  <c r="E10985"/>
  <c r="E5848"/>
  <c r="A8625"/>
  <c r="A6081"/>
  <c r="A5763"/>
  <c r="E8625"/>
  <c r="E6081"/>
  <c r="E5763"/>
  <c r="A8660"/>
  <c r="A6116"/>
  <c r="A5798"/>
  <c r="E8660"/>
  <c r="E6116"/>
  <c r="E5798"/>
  <c r="A8658"/>
  <c r="A6114"/>
  <c r="A5796"/>
  <c r="E8658"/>
  <c r="E6114"/>
  <c r="E5796"/>
  <c r="A8656"/>
  <c r="A6112"/>
  <c r="A5794"/>
  <c r="E8656"/>
  <c r="E6112"/>
  <c r="E5794"/>
  <c r="A8653"/>
  <c r="A6109"/>
  <c r="A5791"/>
  <c r="E8653"/>
  <c r="E6109"/>
  <c r="E5791"/>
  <c r="A10292"/>
  <c r="A8651"/>
  <c r="A6107"/>
  <c r="A5789"/>
  <c r="E10292"/>
  <c r="E8651"/>
  <c r="E6107"/>
  <c r="E5789"/>
  <c r="A8649"/>
  <c r="A6105"/>
  <c r="A5787"/>
  <c r="A5480"/>
  <c r="E8649"/>
  <c r="E6105"/>
  <c r="E5480"/>
  <c r="E5787"/>
  <c r="A8647"/>
  <c r="A6103"/>
  <c r="A5785"/>
  <c r="E8647"/>
  <c r="E6103"/>
  <c r="E5785"/>
  <c r="A8865"/>
  <c r="A8626"/>
  <c r="A6082"/>
  <c r="A5764"/>
  <c r="E8626"/>
  <c r="E6082"/>
  <c r="E8865"/>
  <c r="E5764"/>
  <c r="A8797"/>
  <c r="A8603"/>
  <c r="A6059"/>
  <c r="A5741"/>
  <c r="E8797"/>
  <c r="E8603"/>
  <c r="E6059"/>
  <c r="E5741"/>
  <c r="A8581"/>
  <c r="A6037"/>
  <c r="A5719"/>
  <c r="E8581"/>
  <c r="E6037"/>
  <c r="E5719"/>
  <c r="A8559"/>
  <c r="A6015"/>
  <c r="A5697"/>
  <c r="E8559"/>
  <c r="E6015"/>
  <c r="E5697"/>
  <c r="A8537"/>
  <c r="A5993"/>
  <c r="A5675"/>
  <c r="E8537"/>
  <c r="E5993"/>
  <c r="E5675"/>
  <c r="A8967"/>
  <c r="A8662"/>
  <c r="A6118"/>
  <c r="A5800"/>
  <c r="E8662"/>
  <c r="E6118"/>
  <c r="E8967"/>
  <c r="E5800"/>
  <c r="A8696"/>
  <c r="A6152"/>
  <c r="A5834"/>
  <c r="E8696"/>
  <c r="E6152"/>
  <c r="E5834"/>
  <c r="A8694"/>
  <c r="A6150"/>
  <c r="A5832"/>
  <c r="E8694"/>
  <c r="E6150"/>
  <c r="E5832"/>
  <c r="A8692"/>
  <c r="A6148"/>
  <c r="A5830"/>
  <c r="A5331"/>
  <c r="E8692"/>
  <c r="E6148"/>
  <c r="E5830"/>
  <c r="E5331"/>
  <c r="A8686"/>
  <c r="A6142"/>
  <c r="A5824"/>
  <c r="E8686"/>
  <c r="E6142"/>
  <c r="E5824"/>
  <c r="A8684"/>
  <c r="A6140"/>
  <c r="A5822"/>
  <c r="E8684"/>
  <c r="E6140"/>
  <c r="E5822"/>
  <c r="A8682"/>
  <c r="A6138"/>
  <c r="A5820"/>
  <c r="E8682"/>
  <c r="E6138"/>
  <c r="E5820"/>
  <c r="A8680"/>
  <c r="A6136"/>
  <c r="A5818"/>
  <c r="E8680"/>
  <c r="E6136"/>
  <c r="E5818"/>
  <c r="A8678"/>
  <c r="A6134"/>
  <c r="A5816"/>
  <c r="E8678"/>
  <c r="E6134"/>
  <c r="E5816"/>
  <c r="A8675"/>
  <c r="A6131"/>
  <c r="A5813"/>
  <c r="E8675"/>
  <c r="E6131"/>
  <c r="E5813"/>
  <c r="A8673"/>
  <c r="A6129"/>
  <c r="A5811"/>
  <c r="E8673"/>
  <c r="E6129"/>
  <c r="E5811"/>
  <c r="A8671"/>
  <c r="A6127"/>
  <c r="A5809"/>
  <c r="E8671"/>
  <c r="E6127"/>
  <c r="E5809"/>
  <c r="A8669"/>
  <c r="A6125"/>
  <c r="A5807"/>
  <c r="E8669"/>
  <c r="E6125"/>
  <c r="E5807"/>
  <c r="A8667"/>
  <c r="A6123"/>
  <c r="A5805"/>
  <c r="E8667"/>
  <c r="E6123"/>
  <c r="E5805"/>
  <c r="A8664"/>
  <c r="A6120"/>
  <c r="A5802"/>
  <c r="E8664"/>
  <c r="E6120"/>
  <c r="E5802"/>
  <c r="A9069"/>
  <c r="A8700"/>
  <c r="A6156"/>
  <c r="A5838"/>
  <c r="E8700"/>
  <c r="E6156"/>
  <c r="E9069"/>
  <c r="E5838"/>
  <c r="A8427"/>
  <c r="A5883"/>
  <c r="A5565"/>
  <c r="E8427"/>
  <c r="E5883"/>
  <c r="E5565"/>
  <c r="A8424"/>
  <c r="A5880"/>
  <c r="A5562"/>
  <c r="E8424"/>
  <c r="E5880"/>
  <c r="E5562"/>
  <c r="A8422"/>
  <c r="A5878"/>
  <c r="A5560"/>
  <c r="E8422"/>
  <c r="E5878"/>
  <c r="E5560"/>
  <c r="A8420"/>
  <c r="A5876"/>
  <c r="A5558"/>
  <c r="E8420"/>
  <c r="E5876"/>
  <c r="E5558"/>
  <c r="A8418"/>
  <c r="A5874"/>
  <c r="A5556"/>
  <c r="E8418"/>
  <c r="E5874"/>
  <c r="E5556"/>
  <c r="A8416"/>
  <c r="A5872"/>
  <c r="A5554"/>
  <c r="E8416"/>
  <c r="E5872"/>
  <c r="E5554"/>
  <c r="A8413"/>
  <c r="A5869"/>
  <c r="A5551"/>
  <c r="E8413"/>
  <c r="E5869"/>
  <c r="E5551"/>
  <c r="A8411"/>
  <c r="A5867"/>
  <c r="A5549"/>
  <c r="E8411"/>
  <c r="E5867"/>
  <c r="E5549"/>
  <c r="A8409"/>
  <c r="A5865"/>
  <c r="A5547"/>
  <c r="E8409"/>
  <c r="E5865"/>
  <c r="E5547"/>
  <c r="A8407"/>
  <c r="A5863"/>
  <c r="A5545"/>
  <c r="E8407"/>
  <c r="E5863"/>
  <c r="E5545"/>
  <c r="A8405"/>
  <c r="A5861"/>
  <c r="A5543"/>
  <c r="E8405"/>
  <c r="E5861"/>
  <c r="E5543"/>
  <c r="A8719"/>
  <c r="A6175"/>
  <c r="A5857"/>
  <c r="E8719"/>
  <c r="E6175"/>
  <c r="E5857"/>
  <c r="A8717"/>
  <c r="A6173"/>
  <c r="A5855"/>
  <c r="E8717"/>
  <c r="E6173"/>
  <c r="E5855"/>
  <c r="A8715"/>
  <c r="A6171"/>
  <c r="A5853"/>
  <c r="E8715"/>
  <c r="E6171"/>
  <c r="E5853"/>
  <c r="A8713"/>
  <c r="A6169"/>
  <c r="A5851"/>
  <c r="E8713"/>
  <c r="E6169"/>
  <c r="E5851"/>
  <c r="A8711"/>
  <c r="A6167"/>
  <c r="A5849"/>
  <c r="E8711"/>
  <c r="E6167"/>
  <c r="E5849"/>
  <c r="A8708"/>
  <c r="A6164"/>
  <c r="A5846"/>
  <c r="E8708"/>
  <c r="E6164"/>
  <c r="E5846"/>
  <c r="A8706"/>
  <c r="A6162"/>
  <c r="A5844"/>
  <c r="E8706"/>
  <c r="E6162"/>
  <c r="E5844"/>
  <c r="A8704"/>
  <c r="A6160"/>
  <c r="A5842"/>
  <c r="E8704"/>
  <c r="E6160"/>
  <c r="E5842"/>
  <c r="A8702"/>
  <c r="A6158"/>
  <c r="A5840"/>
  <c r="E8702"/>
  <c r="E6158"/>
  <c r="E5840"/>
  <c r="A618"/>
  <c r="E618"/>
  <c r="A428"/>
  <c r="A186"/>
  <c r="E428"/>
  <c r="E186"/>
  <c r="A537"/>
  <c r="A241"/>
  <c r="E537"/>
  <c r="E241"/>
  <c r="A4453"/>
  <c r="A910"/>
  <c r="A876"/>
  <c r="A842"/>
  <c r="A48"/>
  <c r="A14"/>
  <c r="E910"/>
  <c r="E876"/>
  <c r="E842"/>
  <c r="E48"/>
  <c r="E14"/>
  <c r="A4449"/>
  <c r="A906"/>
  <c r="A872"/>
  <c r="A838"/>
  <c r="A44"/>
  <c r="A10"/>
  <c r="E906"/>
  <c r="E872"/>
  <c r="E838"/>
  <c r="E44"/>
  <c r="E10"/>
  <c r="A4424"/>
  <c r="A4389"/>
  <c r="A4355"/>
  <c r="A4321"/>
  <c r="E4424"/>
  <c r="E4389"/>
  <c r="E4355"/>
  <c r="E4321"/>
  <c r="A4444"/>
  <c r="A901"/>
  <c r="A867"/>
  <c r="A833"/>
  <c r="A39"/>
  <c r="A5"/>
  <c r="E901"/>
  <c r="E867"/>
  <c r="E833"/>
  <c r="E39"/>
  <c r="E5"/>
  <c r="A4730"/>
  <c r="A4420"/>
  <c r="A4385"/>
  <c r="A4351"/>
  <c r="A4317"/>
  <c r="A2830"/>
  <c r="E4730"/>
  <c r="E4420"/>
  <c r="E2830"/>
  <c r="E4385"/>
  <c r="E4351"/>
  <c r="E4317"/>
  <c r="A4376"/>
  <c r="A4342"/>
  <c r="A4308"/>
  <c r="A4411"/>
  <c r="E4376"/>
  <c r="E4342"/>
  <c r="E4308"/>
  <c r="E4411"/>
  <c r="A4388"/>
  <c r="A4354"/>
  <c r="A4320"/>
  <c r="A4423"/>
  <c r="E4388"/>
  <c r="E4354"/>
  <c r="E4320"/>
  <c r="E4423"/>
  <c r="A506"/>
  <c r="A472"/>
  <c r="A210"/>
  <c r="E506"/>
  <c r="E472"/>
  <c r="E210"/>
  <c r="A3101"/>
  <c r="A1351"/>
  <c r="A1062"/>
  <c r="E1062"/>
  <c r="E3101"/>
  <c r="E1351"/>
  <c r="A9615"/>
  <c r="A8403"/>
  <c r="A5859"/>
  <c r="A5468"/>
  <c r="A5466"/>
  <c r="A5464"/>
  <c r="A5471"/>
  <c r="A5467"/>
  <c r="A14092"/>
  <c r="E8403"/>
  <c r="E5468"/>
  <c r="E5466"/>
  <c r="E5464"/>
  <c r="E5859"/>
  <c r="E5471"/>
  <c r="E5467"/>
  <c r="E14092"/>
  <c r="A10420"/>
  <c r="A9638"/>
  <c r="A9534"/>
  <c r="A9500"/>
  <c r="A9641"/>
  <c r="A7131"/>
  <c r="A6813"/>
  <c r="A6495"/>
  <c r="E10420"/>
  <c r="E9534"/>
  <c r="E9500"/>
  <c r="E9641"/>
  <c r="E7131"/>
  <c r="E6813"/>
  <c r="E6495"/>
  <c r="A10421"/>
  <c r="A9613"/>
  <c r="A9509"/>
  <c r="A9475"/>
  <c r="E10421"/>
  <c r="E9509"/>
  <c r="E9475"/>
  <c r="A9622"/>
  <c r="A9518"/>
  <c r="A9484"/>
  <c r="E9518"/>
  <c r="E9484"/>
  <c r="A10556"/>
  <c r="A10557"/>
  <c r="A9631"/>
  <c r="A9527"/>
  <c r="A9493"/>
  <c r="E10556"/>
  <c r="E10557"/>
  <c r="E9527"/>
  <c r="E9493"/>
  <c r="A9635"/>
  <c r="A9531"/>
  <c r="A9497"/>
  <c r="E9531"/>
  <c r="E9497"/>
  <c r="A9610"/>
  <c r="A9506"/>
  <c r="A9472"/>
  <c r="E9506"/>
  <c r="E9472"/>
  <c r="A9619"/>
  <c r="A9515"/>
  <c r="A9481"/>
  <c r="E9515"/>
  <c r="E9481"/>
  <c r="A9627"/>
  <c r="A9523"/>
  <c r="A9489"/>
  <c r="E9523"/>
  <c r="E9489"/>
  <c r="A10562"/>
  <c r="A9636"/>
  <c r="A9532"/>
  <c r="A9498"/>
  <c r="A10563"/>
  <c r="E10562"/>
  <c r="E9532"/>
  <c r="E9498"/>
  <c r="E10563"/>
  <c r="A9620"/>
  <c r="A9516"/>
  <c r="A9482"/>
  <c r="E9516"/>
  <c r="E9482"/>
  <c r="A10492"/>
  <c r="A9628"/>
  <c r="A9524"/>
  <c r="A9490"/>
  <c r="A10491"/>
  <c r="E10492"/>
  <c r="E9524"/>
  <c r="E9490"/>
  <c r="E10491"/>
  <c r="A10558"/>
  <c r="A9630"/>
  <c r="A9526"/>
  <c r="A9492"/>
  <c r="A10559"/>
  <c r="E10558"/>
  <c r="E9526"/>
  <c r="E9492"/>
  <c r="E10559"/>
  <c r="A4406"/>
  <c r="A4372"/>
  <c r="A4338"/>
  <c r="A4441"/>
  <c r="A1830"/>
  <c r="A1580"/>
  <c r="E4406"/>
  <c r="E4372"/>
  <c r="E4338"/>
  <c r="E1830"/>
  <c r="E1580"/>
  <c r="E4441"/>
  <c r="A4475"/>
  <c r="A1965"/>
  <c r="A1715"/>
  <c r="A932"/>
  <c r="A898"/>
  <c r="A864"/>
  <c r="A70"/>
  <c r="A36"/>
  <c r="E932"/>
  <c r="E898"/>
  <c r="E864"/>
  <c r="E70"/>
  <c r="E36"/>
  <c r="E1965"/>
  <c r="E1715"/>
  <c r="A4476"/>
  <c r="A933"/>
  <c r="A899"/>
  <c r="A865"/>
  <c r="A71"/>
  <c r="A37"/>
  <c r="E933"/>
  <c r="E899"/>
  <c r="E865"/>
  <c r="E71"/>
  <c r="E37"/>
  <c r="A4646"/>
  <c r="A2749"/>
  <c r="A2499"/>
  <c r="A2249"/>
  <c r="E4646"/>
  <c r="E2749"/>
  <c r="E2499"/>
  <c r="E2249"/>
  <c r="A4447"/>
  <c r="A3715"/>
  <c r="A904"/>
  <c r="A870"/>
  <c r="A836"/>
  <c r="A42"/>
  <c r="A8"/>
  <c r="E904"/>
  <c r="E870"/>
  <c r="E836"/>
  <c r="E42"/>
  <c r="E8"/>
  <c r="E3715"/>
  <c r="A4448"/>
  <c r="A905"/>
  <c r="A871"/>
  <c r="A837"/>
  <c r="A43"/>
  <c r="A9"/>
  <c r="E905"/>
  <c r="E871"/>
  <c r="E837"/>
  <c r="E43"/>
  <c r="E9"/>
  <c r="A3177"/>
  <c r="A1427"/>
  <c r="A1138"/>
  <c r="E1138"/>
  <c r="E3177"/>
  <c r="E1427"/>
  <c r="A4422"/>
  <c r="A4387"/>
  <c r="A4353"/>
  <c r="A4319"/>
  <c r="E4422"/>
  <c r="E4387"/>
  <c r="E4353"/>
  <c r="E4319"/>
  <c r="A1119"/>
  <c r="A3408"/>
  <c r="A3158"/>
  <c r="A1408"/>
  <c r="E3408"/>
  <c r="E3158"/>
  <c r="E1408"/>
  <c r="E1119"/>
  <c r="A3497"/>
  <c r="A3247"/>
  <c r="A1497"/>
  <c r="A1208"/>
  <c r="E1208"/>
  <c r="E3497"/>
  <c r="E3247"/>
  <c r="E1497"/>
  <c r="A1219"/>
  <c r="A3508"/>
  <c r="A3258"/>
  <c r="A1508"/>
  <c r="E3508"/>
  <c r="E3258"/>
  <c r="E1508"/>
  <c r="E1219"/>
  <c r="A3375"/>
  <c r="A3125"/>
  <c r="A1375"/>
  <c r="A1086"/>
  <c r="E1086"/>
  <c r="E3375"/>
  <c r="E3125"/>
  <c r="E1375"/>
  <c r="A1175"/>
  <c r="A3464"/>
  <c r="A3214"/>
  <c r="A1464"/>
  <c r="E3464"/>
  <c r="E3214"/>
  <c r="E1464"/>
  <c r="E1175"/>
  <c r="A4574"/>
  <c r="A2677"/>
  <c r="A2427"/>
  <c r="A2177"/>
  <c r="E4574"/>
  <c r="E2677"/>
  <c r="E2427"/>
  <c r="E2177"/>
  <c r="A4541"/>
  <c r="A2644"/>
  <c r="A2394"/>
  <c r="A2144"/>
  <c r="A345"/>
  <c r="E2644"/>
  <c r="E2394"/>
  <c r="E2144"/>
  <c r="E4541"/>
  <c r="E345"/>
  <c r="A3518"/>
  <c r="A1229"/>
  <c r="A3268"/>
  <c r="A1518"/>
  <c r="E3518"/>
  <c r="E3268"/>
  <c r="E1518"/>
  <c r="E1229"/>
  <c r="A3545"/>
  <c r="A3295"/>
  <c r="A1545"/>
  <c r="A1256"/>
  <c r="E1256"/>
  <c r="E3545"/>
  <c r="E3295"/>
  <c r="E1545"/>
  <c r="A3577"/>
  <c r="A3327"/>
  <c r="A1577"/>
  <c r="A1288"/>
  <c r="E1288"/>
  <c r="E3577"/>
  <c r="E3327"/>
  <c r="E1577"/>
  <c r="A1061"/>
  <c r="A3350"/>
  <c r="A3100"/>
  <c r="A1350"/>
  <c r="E3350"/>
  <c r="E3100"/>
  <c r="E1350"/>
  <c r="E1061"/>
  <c r="A1071"/>
  <c r="A3360"/>
  <c r="A3110"/>
  <c r="A1360"/>
  <c r="E3360"/>
  <c r="E3110"/>
  <c r="E1360"/>
  <c r="E1071"/>
  <c r="A3369"/>
  <c r="A3119"/>
  <c r="A1369"/>
  <c r="A1080"/>
  <c r="E1080"/>
  <c r="E3369"/>
  <c r="E3119"/>
  <c r="E1369"/>
  <c r="A3381"/>
  <c r="A3131"/>
  <c r="A1381"/>
  <c r="A1092"/>
  <c r="E1092"/>
  <c r="E3381"/>
  <c r="E3131"/>
  <c r="E1381"/>
  <c r="A3398"/>
  <c r="A1109"/>
  <c r="A3148"/>
  <c r="A1398"/>
  <c r="E3398"/>
  <c r="E3148"/>
  <c r="E1398"/>
  <c r="E1109"/>
  <c r="A3414"/>
  <c r="A1125"/>
  <c r="A3164"/>
  <c r="A1414"/>
  <c r="E3414"/>
  <c r="E3164"/>
  <c r="E1414"/>
  <c r="E1125"/>
  <c r="A3425"/>
  <c r="A3175"/>
  <c r="A1425"/>
  <c r="A1136"/>
  <c r="E1136"/>
  <c r="E3425"/>
  <c r="E3175"/>
  <c r="E1425"/>
  <c r="A3435"/>
  <c r="A3185"/>
  <c r="A1435"/>
  <c r="A1146"/>
  <c r="E1146"/>
  <c r="E3435"/>
  <c r="E3185"/>
  <c r="E1435"/>
  <c r="A3445"/>
  <c r="A3195"/>
  <c r="A1445"/>
  <c r="A1156"/>
  <c r="E1156"/>
  <c r="E3445"/>
  <c r="E3195"/>
  <c r="E1445"/>
  <c r="A3462"/>
  <c r="A1173"/>
  <c r="A3212"/>
  <c r="A1462"/>
  <c r="E3462"/>
  <c r="E3212"/>
  <c r="E1462"/>
  <c r="E1173"/>
  <c r="A3473"/>
  <c r="A3223"/>
  <c r="A1473"/>
  <c r="A1184"/>
  <c r="E1184"/>
  <c r="E3473"/>
  <c r="E3223"/>
  <c r="E1473"/>
  <c r="A3482"/>
  <c r="A1193"/>
  <c r="A3232"/>
  <c r="A1482"/>
  <c r="E3482"/>
  <c r="E3232"/>
  <c r="E1482"/>
  <c r="E1193"/>
  <c r="A3495"/>
  <c r="A3245"/>
  <c r="A1495"/>
  <c r="A1206"/>
  <c r="E1206"/>
  <c r="E3495"/>
  <c r="E3245"/>
  <c r="E1495"/>
  <c r="A4456"/>
  <c r="A913"/>
  <c r="A879"/>
  <c r="A845"/>
  <c r="A51"/>
  <c r="A17"/>
  <c r="E913"/>
  <c r="E879"/>
  <c r="E845"/>
  <c r="E51"/>
  <c r="E17"/>
  <c r="A3409"/>
  <c r="A3159"/>
  <c r="A1409"/>
  <c r="A1120"/>
  <c r="E1120"/>
  <c r="E3409"/>
  <c r="E3159"/>
  <c r="E1409"/>
  <c r="A3572"/>
  <c r="A1283"/>
  <c r="A3322"/>
  <c r="A1572"/>
  <c r="E3572"/>
  <c r="E3322"/>
  <c r="E1572"/>
  <c r="E1283"/>
  <c r="A1235"/>
  <c r="A3524"/>
  <c r="A3274"/>
  <c r="A1524"/>
  <c r="E3524"/>
  <c r="E3274"/>
  <c r="E1524"/>
  <c r="E1235"/>
  <c r="A3345"/>
  <c r="A3095"/>
  <c r="A1345"/>
  <c r="A1056"/>
  <c r="E1056"/>
  <c r="E3345"/>
  <c r="E3095"/>
  <c r="E1345"/>
  <c r="A4520"/>
  <c r="A2623"/>
  <c r="A2373"/>
  <c r="A2123"/>
  <c r="A307"/>
  <c r="E4520"/>
  <c r="E2623"/>
  <c r="E2373"/>
  <c r="E2123"/>
  <c r="E307"/>
  <c r="A4550"/>
  <c r="A2653"/>
  <c r="A2403"/>
  <c r="A2153"/>
  <c r="E4550"/>
  <c r="E2653"/>
  <c r="E2403"/>
  <c r="E2153"/>
  <c r="A3556"/>
  <c r="A1267"/>
  <c r="A3306"/>
  <c r="A1556"/>
  <c r="E3556"/>
  <c r="E3306"/>
  <c r="E1556"/>
  <c r="E1267"/>
  <c r="A1069"/>
  <c r="A3358"/>
  <c r="A3108"/>
  <c r="A1358"/>
  <c r="E3358"/>
  <c r="E3108"/>
  <c r="E1358"/>
  <c r="E1069"/>
  <c r="A4443"/>
  <c r="A900"/>
  <c r="A866"/>
  <c r="A832"/>
  <c r="A38"/>
  <c r="A4"/>
  <c r="E900"/>
  <c r="E866"/>
  <c r="E832"/>
  <c r="E38"/>
  <c r="E4"/>
  <c r="A3532"/>
  <c r="A1243"/>
  <c r="A3282"/>
  <c r="A1532"/>
  <c r="E3532"/>
  <c r="E3282"/>
  <c r="E1532"/>
  <c r="E1243"/>
  <c r="A1107"/>
  <c r="A3396"/>
  <c r="A3146"/>
  <c r="A1396"/>
  <c r="E3396"/>
  <c r="E3146"/>
  <c r="E1396"/>
  <c r="E1107"/>
  <c r="A1155"/>
  <c r="A3444"/>
  <c r="A3194"/>
  <c r="A1444"/>
  <c r="E3444"/>
  <c r="E3194"/>
  <c r="E1444"/>
  <c r="E1155"/>
  <c r="A4468"/>
  <c r="A925"/>
  <c r="A891"/>
  <c r="A857"/>
  <c r="A63"/>
  <c r="A29"/>
  <c r="E925"/>
  <c r="E891"/>
  <c r="E857"/>
  <c r="E63"/>
  <c r="E29"/>
  <c r="A4458"/>
  <c r="A915"/>
  <c r="A881"/>
  <c r="A847"/>
  <c r="A53"/>
  <c r="A19"/>
  <c r="E915"/>
  <c r="E881"/>
  <c r="E847"/>
  <c r="E53"/>
  <c r="E19"/>
  <c r="A3357"/>
  <c r="A3107"/>
  <c r="A1357"/>
  <c r="A1068"/>
  <c r="E1068"/>
  <c r="E3357"/>
  <c r="E3107"/>
  <c r="E1357"/>
  <c r="A3393"/>
  <c r="A3143"/>
  <c r="A1393"/>
  <c r="A1104"/>
  <c r="E1104"/>
  <c r="E3393"/>
  <c r="E3143"/>
  <c r="E1393"/>
  <c r="A4595"/>
  <c r="A2698"/>
  <c r="A2448"/>
  <c r="A2198"/>
  <c r="E2698"/>
  <c r="E2448"/>
  <c r="E2198"/>
  <c r="E4595"/>
  <c r="A1095"/>
  <c r="A3384"/>
  <c r="A3134"/>
  <c r="A1384"/>
  <c r="E3384"/>
  <c r="E3134"/>
  <c r="E1384"/>
  <c r="E1095"/>
  <c r="A3540"/>
  <c r="A1251"/>
  <c r="A3290"/>
  <c r="A1540"/>
  <c r="E3540"/>
  <c r="E3290"/>
  <c r="E1540"/>
  <c r="E1251"/>
  <c r="A3389"/>
  <c r="A3139"/>
  <c r="A1389"/>
  <c r="A1100"/>
  <c r="E1100"/>
  <c r="E3389"/>
  <c r="E3139"/>
  <c r="E1389"/>
  <c r="A3433"/>
  <c r="A3183"/>
  <c r="A1433"/>
  <c r="A1144"/>
  <c r="E1144"/>
  <c r="E3433"/>
  <c r="E3183"/>
  <c r="E1433"/>
  <c r="A3457"/>
  <c r="A3207"/>
  <c r="A1457"/>
  <c r="A1168"/>
  <c r="E1168"/>
  <c r="E3457"/>
  <c r="E3207"/>
  <c r="E1457"/>
  <c r="A3422"/>
  <c r="A1133"/>
  <c r="A3172"/>
  <c r="A1422"/>
  <c r="E3422"/>
  <c r="E3172"/>
  <c r="E1422"/>
  <c r="E1133"/>
  <c r="A3519"/>
  <c r="A3269"/>
  <c r="A1519"/>
  <c r="A1230"/>
  <c r="E1230"/>
  <c r="E3519"/>
  <c r="E3269"/>
  <c r="E1519"/>
  <c r="A3426"/>
  <c r="A1137"/>
  <c r="A3176"/>
  <c r="A1426"/>
  <c r="E3426"/>
  <c r="E3176"/>
  <c r="E1426"/>
  <c r="E1137"/>
  <c r="A3470"/>
  <c r="A1181"/>
  <c r="A3220"/>
  <c r="A1470"/>
  <c r="E3470"/>
  <c r="E3220"/>
  <c r="E1470"/>
  <c r="E1181"/>
  <c r="A1093"/>
  <c r="A3382"/>
  <c r="A3132"/>
  <c r="A1382"/>
  <c r="E3382"/>
  <c r="E3132"/>
  <c r="E1382"/>
  <c r="E1093"/>
  <c r="A4493"/>
  <c r="A2596"/>
  <c r="A2346"/>
  <c r="A2096"/>
  <c r="E2596"/>
  <c r="E2346"/>
  <c r="E2096"/>
  <c r="E4493"/>
  <c r="A3567"/>
  <c r="A3317"/>
  <c r="A1567"/>
  <c r="A1278"/>
  <c r="E1278"/>
  <c r="E3567"/>
  <c r="E3317"/>
  <c r="E1567"/>
  <c r="A3537"/>
  <c r="A3287"/>
  <c r="A1537"/>
  <c r="A1248"/>
  <c r="E1248"/>
  <c r="E3537"/>
  <c r="E3287"/>
  <c r="E1537"/>
  <c r="A3481"/>
  <c r="A3231"/>
  <c r="A1481"/>
  <c r="A1192"/>
  <c r="E1192"/>
  <c r="E3481"/>
  <c r="E3231"/>
  <c r="E1481"/>
  <c r="A1091"/>
  <c r="A3380"/>
  <c r="A3130"/>
  <c r="A1380"/>
  <c r="E3380"/>
  <c r="E3130"/>
  <c r="E1380"/>
  <c r="E1091"/>
  <c r="A9607"/>
  <c r="A9503"/>
  <c r="A9469"/>
  <c r="A5541"/>
  <c r="E9503"/>
  <c r="E9469"/>
  <c r="E5541"/>
  <c r="A3573"/>
  <c r="A3323"/>
  <c r="A1573"/>
  <c r="A1284"/>
  <c r="E1284"/>
  <c r="E3573"/>
  <c r="E3323"/>
  <c r="E1573"/>
  <c r="A3575"/>
  <c r="A3325"/>
  <c r="A1575"/>
  <c r="A1286"/>
  <c r="E1286"/>
  <c r="E3575"/>
  <c r="E3325"/>
  <c r="E1575"/>
  <c r="A8503"/>
  <c r="A5959"/>
  <c r="A546"/>
  <c r="E8503"/>
  <c r="E5959"/>
  <c r="E546"/>
  <c r="A8429"/>
  <c r="A5885"/>
  <c r="A5459"/>
  <c r="A5461"/>
  <c r="E8429"/>
  <c r="E5885"/>
  <c r="E5461"/>
  <c r="E5459"/>
  <c r="A13985"/>
  <c r="A8482"/>
  <c r="A5938"/>
  <c r="E8482"/>
  <c r="E5938"/>
  <c r="E13985"/>
  <c r="A8491"/>
  <c r="A5947"/>
  <c r="E8491"/>
  <c r="E5947"/>
  <c r="A3533"/>
  <c r="A3283"/>
  <c r="A1533"/>
  <c r="A1244"/>
  <c r="E1244"/>
  <c r="E3533"/>
  <c r="E3283"/>
  <c r="E1533"/>
  <c r="A3551"/>
  <c r="A3301"/>
  <c r="A1551"/>
  <c r="A1262"/>
  <c r="E1262"/>
  <c r="E3551"/>
  <c r="E3301"/>
  <c r="E1551"/>
  <c r="A3574"/>
  <c r="A1285"/>
  <c r="A3324"/>
  <c r="A1574"/>
  <c r="E3574"/>
  <c r="E3324"/>
  <c r="E1574"/>
  <c r="E1285"/>
  <c r="A3387"/>
  <c r="A3137"/>
  <c r="A1387"/>
  <c r="A1098"/>
  <c r="E1098"/>
  <c r="E3387"/>
  <c r="E3137"/>
  <c r="E1387"/>
  <c r="A3383"/>
  <c r="A3133"/>
  <c r="A1383"/>
  <c r="A1094"/>
  <c r="E1094"/>
  <c r="E3383"/>
  <c r="E3133"/>
  <c r="E1383"/>
  <c r="A3463"/>
  <c r="A3213"/>
  <c r="A1463"/>
  <c r="A1174"/>
  <c r="E1174"/>
  <c r="E3463"/>
  <c r="E3213"/>
  <c r="E1463"/>
  <c r="A475"/>
  <c r="A213"/>
  <c r="A509"/>
  <c r="E509"/>
  <c r="E475"/>
  <c r="E213"/>
  <c r="A479"/>
  <c r="A217"/>
  <c r="A513"/>
  <c r="E513"/>
  <c r="E479"/>
  <c r="E217"/>
  <c r="A524"/>
  <c r="A490"/>
  <c r="A228"/>
  <c r="E524"/>
  <c r="E490"/>
  <c r="E228"/>
  <c r="A436"/>
  <c r="A194"/>
  <c r="E436"/>
  <c r="E194"/>
  <c r="A425"/>
  <c r="A183"/>
  <c r="E425"/>
  <c r="E183"/>
  <c r="A491"/>
  <c r="A229"/>
  <c r="A525"/>
  <c r="E525"/>
  <c r="E491"/>
  <c r="E229"/>
  <c r="A483"/>
  <c r="A221"/>
  <c r="A517"/>
  <c r="E517"/>
  <c r="E483"/>
  <c r="E221"/>
  <c r="A615"/>
  <c r="E615"/>
  <c r="A14019"/>
  <c r="A818"/>
  <c r="A784"/>
  <c r="A648"/>
  <c r="E14019"/>
  <c r="A114"/>
  <c r="E818"/>
  <c r="E784"/>
  <c r="E648"/>
  <c r="E114"/>
  <c r="A813"/>
  <c r="A416"/>
  <c r="A174"/>
  <c r="E416"/>
  <c r="E174"/>
  <c r="E813"/>
  <c r="A811"/>
  <c r="A382"/>
  <c r="A140"/>
  <c r="E382"/>
  <c r="E140"/>
  <c r="E811"/>
  <c r="A415"/>
  <c r="A173"/>
  <c r="E415"/>
  <c r="E173"/>
  <c r="A389"/>
  <c r="A147"/>
  <c r="E389"/>
  <c r="E147"/>
  <c r="A384"/>
  <c r="A142"/>
  <c r="E384"/>
  <c r="E142"/>
  <c r="A397"/>
  <c r="A155"/>
  <c r="E397"/>
  <c r="E155"/>
  <c r="A191"/>
  <c r="E191"/>
  <c r="A828"/>
  <c r="A794"/>
  <c r="A658"/>
  <c r="A148"/>
  <c r="E828"/>
  <c r="E794"/>
  <c r="E658"/>
  <c r="E148"/>
  <c r="A437"/>
  <c r="A195"/>
  <c r="E437"/>
  <c r="E195"/>
  <c r="A14026"/>
  <c r="A121"/>
  <c r="E14026"/>
  <c r="E121"/>
  <c r="A441"/>
  <c r="A199"/>
  <c r="E441"/>
  <c r="E199"/>
  <c r="A14025"/>
  <c r="E14025"/>
  <c r="A120"/>
  <c r="E120"/>
  <c r="A403"/>
  <c r="A161"/>
  <c r="E403"/>
  <c r="E161"/>
  <c r="A14029"/>
  <c r="E14029"/>
  <c r="A124"/>
  <c r="E124"/>
  <c r="A14014"/>
  <c r="A109"/>
  <c r="E14014"/>
  <c r="E109"/>
  <c r="A14034"/>
  <c r="A129"/>
  <c r="E14034"/>
  <c r="E129"/>
  <c r="A432"/>
  <c r="A190"/>
  <c r="E432"/>
  <c r="E190"/>
  <c r="A407"/>
  <c r="A165"/>
  <c r="E407"/>
  <c r="E165"/>
  <c r="A443"/>
  <c r="A201"/>
  <c r="E443"/>
  <c r="E201"/>
  <c r="A438"/>
  <c r="A196"/>
  <c r="E438"/>
  <c r="E196"/>
  <c r="A429"/>
  <c r="A187"/>
  <c r="E429"/>
  <c r="E187"/>
  <c r="A777"/>
  <c r="A589"/>
  <c r="A393"/>
  <c r="A151"/>
  <c r="E777"/>
  <c r="E589"/>
  <c r="E393"/>
  <c r="E151"/>
  <c r="A385"/>
  <c r="A143"/>
  <c r="E385"/>
  <c r="E143"/>
  <c r="A398"/>
  <c r="A156"/>
  <c r="E398"/>
  <c r="E156"/>
  <c r="A8508"/>
  <c r="A5964"/>
  <c r="E8508"/>
  <c r="E5964"/>
  <c r="A169"/>
  <c r="E169"/>
  <c r="A394"/>
  <c r="A152"/>
  <c r="E394"/>
  <c r="E152"/>
  <c r="A395"/>
  <c r="A153"/>
  <c r="E395"/>
  <c r="E153"/>
  <c r="A14033"/>
  <c r="E14033"/>
  <c r="A128"/>
  <c r="E128"/>
  <c r="A409"/>
  <c r="A167"/>
  <c r="E409"/>
  <c r="E167"/>
  <c r="A396"/>
  <c r="A154"/>
  <c r="E396"/>
  <c r="E154"/>
  <c r="A406"/>
  <c r="A164"/>
  <c r="E406"/>
  <c r="E164"/>
  <c r="A136"/>
  <c r="E136"/>
  <c r="A399"/>
  <c r="A157"/>
  <c r="E399"/>
  <c r="E157"/>
  <c r="A675"/>
  <c r="A386"/>
  <c r="A144"/>
  <c r="E386"/>
  <c r="E144"/>
  <c r="E675"/>
  <c r="A404"/>
  <c r="A162"/>
  <c r="E404"/>
  <c r="E162"/>
  <c r="A388"/>
  <c r="A146"/>
  <c r="E388"/>
  <c r="E146"/>
  <c r="A14012"/>
  <c r="A107"/>
  <c r="E14012"/>
  <c r="E107"/>
  <c r="A14027"/>
  <c r="E14027"/>
  <c r="A122"/>
  <c r="E122"/>
  <c r="A14035"/>
  <c r="E14035"/>
  <c r="A130"/>
  <c r="E130"/>
  <c r="A14016"/>
  <c r="A111"/>
  <c r="E14016"/>
  <c r="E111"/>
  <c r="A4463"/>
  <c r="A920"/>
  <c r="A886"/>
  <c r="A852"/>
  <c r="A58"/>
  <c r="A24"/>
  <c r="E920"/>
  <c r="E886"/>
  <c r="E852"/>
  <c r="E58"/>
  <c r="E24"/>
  <c r="A4452"/>
  <c r="A909"/>
  <c r="A875"/>
  <c r="A841"/>
  <c r="A47"/>
  <c r="A13"/>
  <c r="E909"/>
  <c r="E875"/>
  <c r="E841"/>
  <c r="E47"/>
  <c r="E13"/>
  <c r="A4454"/>
  <c r="A4865"/>
  <c r="A2965"/>
  <c r="A911"/>
  <c r="A877"/>
  <c r="A843"/>
  <c r="A49"/>
  <c r="A15"/>
  <c r="E4865"/>
  <c r="E2965"/>
  <c r="E911"/>
  <c r="E877"/>
  <c r="E843"/>
  <c r="E49"/>
  <c r="E15"/>
  <c r="A3855"/>
  <c r="A373"/>
  <c r="E3855"/>
  <c r="E373"/>
  <c r="A3853"/>
  <c r="A371"/>
  <c r="E3853"/>
  <c r="E371"/>
  <c r="A3850"/>
  <c r="A368"/>
  <c r="E3850"/>
  <c r="E368"/>
  <c r="A3848"/>
  <c r="A366"/>
  <c r="E3848"/>
  <c r="E366"/>
  <c r="A3846"/>
  <c r="A364"/>
  <c r="E3846"/>
  <c r="E364"/>
  <c r="A3844"/>
  <c r="A362"/>
  <c r="E3844"/>
  <c r="E362"/>
  <c r="A3842"/>
  <c r="A360"/>
  <c r="E3842"/>
  <c r="E360"/>
  <c r="A3839"/>
  <c r="A357"/>
  <c r="E3839"/>
  <c r="E357"/>
  <c r="A3836"/>
  <c r="A354"/>
  <c r="E3836"/>
  <c r="E354"/>
  <c r="A3834"/>
  <c r="A3803"/>
  <c r="A352"/>
  <c r="E3834"/>
  <c r="E352"/>
  <c r="E3803"/>
  <c r="A3832"/>
  <c r="A350"/>
  <c r="E3832"/>
  <c r="E350"/>
  <c r="A3863"/>
  <c r="A381"/>
  <c r="E3863"/>
  <c r="E381"/>
  <c r="A3860"/>
  <c r="A378"/>
  <c r="E3860"/>
  <c r="E378"/>
  <c r="A3858"/>
  <c r="A376"/>
  <c r="E3858"/>
  <c r="E376"/>
  <c r="A4953"/>
  <c r="A3841"/>
  <c r="A3053"/>
  <c r="A359"/>
  <c r="E4953"/>
  <c r="E3841"/>
  <c r="E3053"/>
  <c r="E359"/>
  <c r="A3923"/>
  <c r="E3923"/>
  <c r="A3921"/>
  <c r="E3921"/>
  <c r="A3918"/>
  <c r="E3918"/>
  <c r="A3916"/>
  <c r="E3916"/>
  <c r="A3914"/>
  <c r="E3914"/>
  <c r="A3912"/>
  <c r="E3912"/>
  <c r="A3910"/>
  <c r="E3910"/>
  <c r="A3907"/>
  <c r="E3907"/>
  <c r="A3904"/>
  <c r="E3904"/>
  <c r="A3902"/>
  <c r="A3587"/>
  <c r="E3902"/>
  <c r="E3587"/>
  <c r="A3930"/>
  <c r="A1837"/>
  <c r="A1587"/>
  <c r="E3930"/>
  <c r="E1837"/>
  <c r="E1587"/>
  <c r="A3926"/>
  <c r="E3926"/>
  <c r="A4737"/>
  <c r="A3909"/>
  <c r="A2837"/>
  <c r="E4737"/>
  <c r="E3909"/>
  <c r="E2837"/>
  <c r="A3957"/>
  <c r="E3957"/>
  <c r="A3955"/>
  <c r="E3955"/>
  <c r="A3952"/>
  <c r="E3952"/>
  <c r="A3950"/>
  <c r="E3950"/>
  <c r="A3949"/>
  <c r="E3949"/>
  <c r="A3947"/>
  <c r="E3947"/>
  <c r="A3945"/>
  <c r="E3945"/>
  <c r="A3942"/>
  <c r="E3942"/>
  <c r="A3939"/>
  <c r="E3939"/>
  <c r="A3937"/>
  <c r="E3937"/>
  <c r="A3964"/>
  <c r="A1846"/>
  <c r="A1596"/>
  <c r="E3964"/>
  <c r="E1846"/>
  <c r="E1596"/>
  <c r="A3961"/>
  <c r="E3961"/>
  <c r="A3954"/>
  <c r="E3954"/>
  <c r="A4027"/>
  <c r="A303"/>
  <c r="E4027"/>
  <c r="E303"/>
  <c r="A4024"/>
  <c r="A300"/>
  <c r="E4024"/>
  <c r="E300"/>
  <c r="A4021"/>
  <c r="A297"/>
  <c r="E4021"/>
  <c r="E297"/>
  <c r="A4019"/>
  <c r="A295"/>
  <c r="E4019"/>
  <c r="E295"/>
  <c r="A4017"/>
  <c r="A293"/>
  <c r="E4017"/>
  <c r="E293"/>
  <c r="A4015"/>
  <c r="A291"/>
  <c r="E4015"/>
  <c r="E291"/>
  <c r="A4013"/>
  <c r="A289"/>
  <c r="E4013"/>
  <c r="E289"/>
  <c r="A4010"/>
  <c r="A286"/>
  <c r="E4010"/>
  <c r="E286"/>
  <c r="A4007"/>
  <c r="A283"/>
  <c r="E4007"/>
  <c r="E283"/>
  <c r="A4005"/>
  <c r="A281"/>
  <c r="E4005"/>
  <c r="E281"/>
  <c r="A4003"/>
  <c r="A279"/>
  <c r="E4003"/>
  <c r="E279"/>
  <c r="A4001"/>
  <c r="A277"/>
  <c r="E4001"/>
  <c r="E277"/>
  <c r="A4032"/>
  <c r="A1873"/>
  <c r="A1623"/>
  <c r="A308"/>
  <c r="E4032"/>
  <c r="E308"/>
  <c r="E1873"/>
  <c r="E1623"/>
  <c r="A4029"/>
  <c r="A305"/>
  <c r="E4029"/>
  <c r="E305"/>
  <c r="A4022"/>
  <c r="A298"/>
  <c r="E4022"/>
  <c r="E298"/>
  <c r="A4061"/>
  <c r="A341"/>
  <c r="E4061"/>
  <c r="E341"/>
  <c r="A4058"/>
  <c r="A338"/>
  <c r="E4058"/>
  <c r="E338"/>
  <c r="A4055"/>
  <c r="A335"/>
  <c r="E4055"/>
  <c r="E335"/>
  <c r="A4053"/>
  <c r="A333"/>
  <c r="E4053"/>
  <c r="E333"/>
  <c r="A4051"/>
  <c r="A331"/>
  <c r="E4051"/>
  <c r="E331"/>
  <c r="A4049"/>
  <c r="A329"/>
  <c r="E4049"/>
  <c r="E329"/>
  <c r="A4047"/>
  <c r="A327"/>
  <c r="E4047"/>
  <c r="E327"/>
  <c r="A4044"/>
  <c r="A324"/>
  <c r="E4044"/>
  <c r="E324"/>
  <c r="A4041"/>
  <c r="A321"/>
  <c r="E4041"/>
  <c r="E321"/>
  <c r="A4039"/>
  <c r="A319"/>
  <c r="E4039"/>
  <c r="E319"/>
  <c r="A4064"/>
  <c r="A344"/>
  <c r="E4064"/>
  <c r="E344"/>
  <c r="A4062"/>
  <c r="A342"/>
  <c r="E4062"/>
  <c r="E342"/>
  <c r="A4794"/>
  <c r="A4045"/>
  <c r="A2894"/>
  <c r="A325"/>
  <c r="E4794"/>
  <c r="E2894"/>
  <c r="E4045"/>
  <c r="E325"/>
  <c r="A4093"/>
  <c r="E4093"/>
  <c r="A4091"/>
  <c r="E4091"/>
  <c r="A4088"/>
  <c r="E4088"/>
  <c r="A4086"/>
  <c r="E4086"/>
  <c r="A4084"/>
  <c r="E4084"/>
  <c r="A4082"/>
  <c r="E4082"/>
  <c r="A4080"/>
  <c r="E4080"/>
  <c r="A4077"/>
  <c r="E4077"/>
  <c r="A4074"/>
  <c r="E4074"/>
  <c r="A4101"/>
  <c r="E4101"/>
  <c r="A4098"/>
  <c r="E4098"/>
  <c r="A4096"/>
  <c r="E4096"/>
  <c r="A4803"/>
  <c r="A4079"/>
  <c r="A2903"/>
  <c r="E4803"/>
  <c r="E4079"/>
  <c r="E2903"/>
  <c r="A4127"/>
  <c r="E4127"/>
  <c r="A4125"/>
  <c r="E4125"/>
  <c r="A4122"/>
  <c r="E4122"/>
  <c r="A4120"/>
  <c r="E4120"/>
  <c r="A4118"/>
  <c r="E4118"/>
  <c r="A4116"/>
  <c r="E4116"/>
  <c r="A4114"/>
  <c r="E4114"/>
  <c r="A4111"/>
  <c r="E4111"/>
  <c r="A4108"/>
  <c r="E4108"/>
  <c r="A4134"/>
  <c r="A1916"/>
  <c r="A1666"/>
  <c r="E4134"/>
  <c r="E1916"/>
  <c r="E1666"/>
  <c r="A4131"/>
  <c r="E4131"/>
  <c r="A4124"/>
  <c r="E4124"/>
  <c r="A4163"/>
  <c r="E4163"/>
  <c r="A4160"/>
  <c r="E4160"/>
  <c r="A4157"/>
  <c r="E4157"/>
  <c r="A4155"/>
  <c r="E4155"/>
  <c r="A4153"/>
  <c r="E4153"/>
  <c r="A4151"/>
  <c r="E4151"/>
  <c r="A4149"/>
  <c r="E4149"/>
  <c r="A4146"/>
  <c r="E4146"/>
  <c r="A4143"/>
  <c r="E4143"/>
  <c r="A4141"/>
  <c r="E4141"/>
  <c r="A4139"/>
  <c r="E4139"/>
  <c r="A4137"/>
  <c r="E4137"/>
  <c r="A4168"/>
  <c r="A1920"/>
  <c r="A1670"/>
  <c r="E4168"/>
  <c r="E1920"/>
  <c r="E1670"/>
  <c r="A4165"/>
  <c r="E4165"/>
  <c r="A4158"/>
  <c r="E4158"/>
  <c r="A4197"/>
  <c r="E4197"/>
  <c r="A4194"/>
  <c r="E4194"/>
  <c r="A4191"/>
  <c r="E4191"/>
  <c r="A4189"/>
  <c r="E4189"/>
  <c r="A4187"/>
  <c r="E4187"/>
  <c r="A4185"/>
  <c r="E4185"/>
  <c r="A4183"/>
  <c r="E4183"/>
  <c r="A4180"/>
  <c r="E4180"/>
  <c r="A4177"/>
  <c r="E4177"/>
  <c r="A4175"/>
  <c r="E4175"/>
  <c r="A4203"/>
  <c r="E4203"/>
  <c r="A4200"/>
  <c r="E4200"/>
  <c r="A4198"/>
  <c r="E4198"/>
  <c r="A4827"/>
  <c r="A4181"/>
  <c r="A2927"/>
  <c r="E4827"/>
  <c r="E4181"/>
  <c r="E2927"/>
  <c r="A4229"/>
  <c r="E4229"/>
  <c r="A4227"/>
  <c r="E4227"/>
  <c r="A4224"/>
  <c r="E4224"/>
  <c r="A4222"/>
  <c r="E4222"/>
  <c r="A4220"/>
  <c r="E4220"/>
  <c r="A4218"/>
  <c r="E4218"/>
  <c r="A4216"/>
  <c r="E4216"/>
  <c r="A4213"/>
  <c r="E4213"/>
  <c r="A4210"/>
  <c r="E4210"/>
  <c r="A4237"/>
  <c r="E4237"/>
  <c r="A4234"/>
  <c r="E4234"/>
  <c r="A4232"/>
  <c r="E4232"/>
  <c r="A4848"/>
  <c r="A4215"/>
  <c r="A2948"/>
  <c r="E4848"/>
  <c r="E2948"/>
  <c r="E4215"/>
  <c r="A4263"/>
  <c r="E4263"/>
  <c r="A4261"/>
  <c r="E4261"/>
  <c r="A4258"/>
  <c r="E4258"/>
  <c r="A4256"/>
  <c r="E4256"/>
  <c r="A4254"/>
  <c r="E4254"/>
  <c r="A4252"/>
  <c r="E4252"/>
  <c r="A4250"/>
  <c r="E4250"/>
  <c r="A4247"/>
  <c r="E4247"/>
  <c r="A4244"/>
  <c r="E4244"/>
  <c r="A4270"/>
  <c r="A1955"/>
  <c r="A1705"/>
  <c r="E4270"/>
  <c r="E1955"/>
  <c r="E1705"/>
  <c r="A4267"/>
  <c r="E4267"/>
  <c r="A4260"/>
  <c r="E4260"/>
  <c r="A4299"/>
  <c r="A269"/>
  <c r="E4299"/>
  <c r="E269"/>
  <c r="A4296"/>
  <c r="A266"/>
  <c r="E4296"/>
  <c r="E266"/>
  <c r="A4293"/>
  <c r="A263"/>
  <c r="E4293"/>
  <c r="E263"/>
  <c r="A4291"/>
  <c r="A261"/>
  <c r="E4291"/>
  <c r="E261"/>
  <c r="A4289"/>
  <c r="A259"/>
  <c r="E4289"/>
  <c r="E259"/>
  <c r="A4287"/>
  <c r="A257"/>
  <c r="E4287"/>
  <c r="E257"/>
  <c r="A4285"/>
  <c r="A255"/>
  <c r="E4285"/>
  <c r="E255"/>
  <c r="A4282"/>
  <c r="A252"/>
  <c r="E4282"/>
  <c r="E252"/>
  <c r="A4279"/>
  <c r="A249"/>
  <c r="E4279"/>
  <c r="E249"/>
  <c r="A4277"/>
  <c r="A247"/>
  <c r="E4277"/>
  <c r="E247"/>
  <c r="A4275"/>
  <c r="A245"/>
  <c r="E4275"/>
  <c r="E245"/>
  <c r="A4304"/>
  <c r="A1988"/>
  <c r="A1738"/>
  <c r="A274"/>
  <c r="E4304"/>
  <c r="E1988"/>
  <c r="E1738"/>
  <c r="E274"/>
  <c r="A4301"/>
  <c r="A271"/>
  <c r="E4301"/>
  <c r="E271"/>
  <c r="A4294"/>
  <c r="A264"/>
  <c r="E4294"/>
  <c r="E264"/>
  <c r="A8753"/>
  <c r="A7867"/>
  <c r="A7549"/>
  <c r="A5463"/>
  <c r="A570"/>
  <c r="E8753"/>
  <c r="E7867"/>
  <c r="E7549"/>
  <c r="E570"/>
  <c r="E5463"/>
  <c r="A8750"/>
  <c r="A567"/>
  <c r="E8750"/>
  <c r="E567"/>
  <c r="A8743"/>
  <c r="A560"/>
  <c r="E8743"/>
  <c r="E560"/>
  <c r="A8986"/>
  <c r="A8782"/>
  <c r="E8986"/>
  <c r="E8782"/>
  <c r="A8983"/>
  <c r="A8779"/>
  <c r="E8983"/>
  <c r="E8779"/>
  <c r="A8980"/>
  <c r="A8776"/>
  <c r="E8980"/>
  <c r="E8776"/>
  <c r="A8978"/>
  <c r="A8774"/>
  <c r="E8978"/>
  <c r="E8774"/>
  <c r="A10993"/>
  <c r="A8991"/>
  <c r="A8787"/>
  <c r="A8025"/>
  <c r="A7707"/>
  <c r="E10993"/>
  <c r="E8991"/>
  <c r="E8787"/>
  <c r="E8025"/>
  <c r="E7707"/>
  <c r="A8989"/>
  <c r="A8785"/>
  <c r="E8989"/>
  <c r="E8785"/>
  <c r="A8987"/>
  <c r="A8783"/>
  <c r="E8987"/>
  <c r="E8783"/>
  <c r="A10224"/>
  <c r="A8970"/>
  <c r="A6435"/>
  <c r="A8766"/>
  <c r="E10224"/>
  <c r="E8970"/>
  <c r="E8766"/>
  <c r="E6435"/>
  <c r="A9992"/>
  <c r="A9072"/>
  <c r="A6203"/>
  <c r="E9992"/>
  <c r="E9072"/>
  <c r="E6203"/>
  <c r="A9151"/>
  <c r="E9151"/>
  <c r="A9192"/>
  <c r="E9192"/>
  <c r="A9185"/>
  <c r="E9185"/>
  <c r="A14004"/>
  <c r="A9326"/>
  <c r="A9292"/>
  <c r="E9326"/>
  <c r="E9292"/>
  <c r="E14004"/>
  <c r="A9323"/>
  <c r="A9289"/>
  <c r="A14001"/>
  <c r="E9323"/>
  <c r="E9289"/>
  <c r="E14001"/>
  <c r="A9320"/>
  <c r="A9286"/>
  <c r="A13998"/>
  <c r="E9320"/>
  <c r="E9286"/>
  <c r="E13998"/>
  <c r="A9318"/>
  <c r="A9284"/>
  <c r="A13996"/>
  <c r="E9318"/>
  <c r="E9284"/>
  <c r="E13996"/>
  <c r="A13994"/>
  <c r="A9316"/>
  <c r="A9282"/>
  <c r="E13994"/>
  <c r="E9316"/>
  <c r="E9282"/>
  <c r="A13992"/>
  <c r="A9314"/>
  <c r="A9280"/>
  <c r="E13992"/>
  <c r="E9314"/>
  <c r="E9280"/>
  <c r="A13990"/>
  <c r="A9312"/>
  <c r="A9278"/>
  <c r="E13990"/>
  <c r="E9312"/>
  <c r="E9278"/>
  <c r="A13987"/>
  <c r="A9309"/>
  <c r="A9275"/>
  <c r="E13987"/>
  <c r="E9309"/>
  <c r="E9275"/>
  <c r="A13984"/>
  <c r="A9306"/>
  <c r="A9272"/>
  <c r="E13984"/>
  <c r="E9306"/>
  <c r="E9272"/>
  <c r="A13981"/>
  <c r="A9303"/>
  <c r="A9269"/>
  <c r="A8164"/>
  <c r="E8164"/>
  <c r="E13981"/>
  <c r="E9303"/>
  <c r="E9269"/>
  <c r="A13979"/>
  <c r="A9301"/>
  <c r="A9267"/>
  <c r="E13979"/>
  <c r="E9301"/>
  <c r="E9267"/>
  <c r="A14009"/>
  <c r="A9331"/>
  <c r="A9297"/>
  <c r="A7846"/>
  <c r="A7528"/>
  <c r="E14009"/>
  <c r="E7846"/>
  <c r="E7528"/>
  <c r="E9331"/>
  <c r="E9297"/>
  <c r="A14007"/>
  <c r="A9329"/>
  <c r="A9295"/>
  <c r="E14007"/>
  <c r="E9329"/>
  <c r="E9295"/>
  <c r="A14005"/>
  <c r="A9327"/>
  <c r="A9293"/>
  <c r="E14005"/>
  <c r="E9327"/>
  <c r="E9293"/>
  <c r="A13988"/>
  <c r="A10045"/>
  <c r="A9310"/>
  <c r="A9276"/>
  <c r="A6256"/>
  <c r="E13988"/>
  <c r="E9310"/>
  <c r="E9276"/>
  <c r="E6256"/>
  <c r="E10045"/>
  <c r="A3889"/>
  <c r="A97"/>
  <c r="E3889"/>
  <c r="E97"/>
  <c r="A3887"/>
  <c r="A95"/>
  <c r="E3887"/>
  <c r="E95"/>
  <c r="A3884"/>
  <c r="A92"/>
  <c r="E3884"/>
  <c r="E92"/>
  <c r="A3882"/>
  <c r="A90"/>
  <c r="E3882"/>
  <c r="E90"/>
  <c r="A3880"/>
  <c r="A88"/>
  <c r="E3880"/>
  <c r="E88"/>
  <c r="A3878"/>
  <c r="A86"/>
  <c r="E3878"/>
  <c r="E86"/>
  <c r="A3876"/>
  <c r="A84"/>
  <c r="E3876"/>
  <c r="E84"/>
  <c r="A3873"/>
  <c r="A81"/>
  <c r="E3873"/>
  <c r="E81"/>
  <c r="A3870"/>
  <c r="A78"/>
  <c r="E3870"/>
  <c r="E78"/>
  <c r="A3868"/>
  <c r="A3814"/>
  <c r="A76"/>
  <c r="E3868"/>
  <c r="E3814"/>
  <c r="E76"/>
  <c r="A3866"/>
  <c r="A74"/>
  <c r="E3866"/>
  <c r="E74"/>
  <c r="A3894"/>
  <c r="A102"/>
  <c r="E3894"/>
  <c r="E102"/>
  <c r="A3892"/>
  <c r="A100"/>
  <c r="E3892"/>
  <c r="E100"/>
  <c r="A4964"/>
  <c r="A3875"/>
  <c r="A3064"/>
  <c r="A83"/>
  <c r="E4964"/>
  <c r="E3064"/>
  <c r="E3875"/>
  <c r="E83"/>
  <c r="A9358"/>
  <c r="E9358"/>
  <c r="A9356"/>
  <c r="E9356"/>
  <c r="A9353"/>
  <c r="E9353"/>
  <c r="A9351"/>
  <c r="E9351"/>
  <c r="A9349"/>
  <c r="E9349"/>
  <c r="A9347"/>
  <c r="E9347"/>
  <c r="A9345"/>
  <c r="E9345"/>
  <c r="A9342"/>
  <c r="E9342"/>
  <c r="A9339"/>
  <c r="E9339"/>
  <c r="A9337"/>
  <c r="A8173"/>
  <c r="E9337"/>
  <c r="E8173"/>
  <c r="A10539"/>
  <c r="A9335"/>
  <c r="E10539"/>
  <c r="E9335"/>
  <c r="A9366"/>
  <c r="E9366"/>
  <c r="A9729"/>
  <c r="A9364"/>
  <c r="A7219"/>
  <c r="A6901"/>
  <c r="A6583"/>
  <c r="E9364"/>
  <c r="E9729"/>
  <c r="E7219"/>
  <c r="E6901"/>
  <c r="E6583"/>
  <c r="A9362"/>
  <c r="E9362"/>
  <c r="A9355"/>
  <c r="E9355"/>
  <c r="A9394"/>
  <c r="E9394"/>
  <c r="A9391"/>
  <c r="E9391"/>
  <c r="A9388"/>
  <c r="E9388"/>
  <c r="A9386"/>
  <c r="E9386"/>
  <c r="A9384"/>
  <c r="E9384"/>
  <c r="A9382"/>
  <c r="E9382"/>
  <c r="A9380"/>
  <c r="E9380"/>
  <c r="A9377"/>
  <c r="E9377"/>
  <c r="A9374"/>
  <c r="E9374"/>
  <c r="A9372"/>
  <c r="E9372"/>
  <c r="A9370"/>
  <c r="E9370"/>
  <c r="A12205"/>
  <c r="A9368"/>
  <c r="E9368"/>
  <c r="E12205"/>
  <c r="A9399"/>
  <c r="A7863"/>
  <c r="A7545"/>
  <c r="E9399"/>
  <c r="E7863"/>
  <c r="E7545"/>
  <c r="A9397"/>
  <c r="E9397"/>
  <c r="A9395"/>
  <c r="E9395"/>
  <c r="A10062"/>
  <c r="A9378"/>
  <c r="A6273"/>
  <c r="E10062"/>
  <c r="E9378"/>
  <c r="E6273"/>
  <c r="A9426"/>
  <c r="E9426"/>
  <c r="A9424"/>
  <c r="E9424"/>
  <c r="A9421"/>
  <c r="E9421"/>
  <c r="A9419"/>
  <c r="E9419"/>
  <c r="A9417"/>
  <c r="E9417"/>
  <c r="A9415"/>
  <c r="E9415"/>
  <c r="A9413"/>
  <c r="E9413"/>
  <c r="A9410"/>
  <c r="E9410"/>
  <c r="A9407"/>
  <c r="E9407"/>
  <c r="A9405"/>
  <c r="A8187"/>
  <c r="E9405"/>
  <c r="E8187"/>
  <c r="A10551"/>
  <c r="A9403"/>
  <c r="E10551"/>
  <c r="E9403"/>
  <c r="A9434"/>
  <c r="E9434"/>
  <c r="A9432"/>
  <c r="A9743"/>
  <c r="A7233"/>
  <c r="A6915"/>
  <c r="A6597"/>
  <c r="E9432"/>
  <c r="E9743"/>
  <c r="E7233"/>
  <c r="E6915"/>
  <c r="E6597"/>
  <c r="A9430"/>
  <c r="E9430"/>
  <c r="A9423"/>
  <c r="E9423"/>
  <c r="A5452"/>
  <c r="E5452"/>
  <c r="A5449"/>
  <c r="E5449"/>
  <c r="A5446"/>
  <c r="E5446"/>
  <c r="A5444"/>
  <c r="E5444"/>
  <c r="A5442"/>
  <c r="E5442"/>
  <c r="A5440"/>
  <c r="E5440"/>
  <c r="A5438"/>
  <c r="E5438"/>
  <c r="A5435"/>
  <c r="E5435"/>
  <c r="A5432"/>
  <c r="E5432"/>
  <c r="A5430"/>
  <c r="E5430"/>
  <c r="A5428"/>
  <c r="E5428"/>
  <c r="A12213"/>
  <c r="A5426"/>
  <c r="E12213"/>
  <c r="E5426"/>
  <c r="A7872"/>
  <c r="A7554"/>
  <c r="A5457"/>
  <c r="E7872"/>
  <c r="E7554"/>
  <c r="E5457"/>
  <c r="A5455"/>
  <c r="E5455"/>
  <c r="A5453"/>
  <c r="E5453"/>
  <c r="A10071"/>
  <c r="A6282"/>
  <c r="A5436"/>
  <c r="E6282"/>
  <c r="E10071"/>
  <c r="E5436"/>
  <c r="A10482"/>
  <c r="A10448"/>
  <c r="A9460"/>
  <c r="A10411"/>
  <c r="E10482"/>
  <c r="E10448"/>
  <c r="E9460"/>
  <c r="E10411"/>
  <c r="A10480"/>
  <c r="A10446"/>
  <c r="A9458"/>
  <c r="A10409"/>
  <c r="E10480"/>
  <c r="E10446"/>
  <c r="E9458"/>
  <c r="E10409"/>
  <c r="A10406"/>
  <c r="A10477"/>
  <c r="A10443"/>
  <c r="A9455"/>
  <c r="E10406"/>
  <c r="E10477"/>
  <c r="E10443"/>
  <c r="E9455"/>
  <c r="A10404"/>
  <c r="A10475"/>
  <c r="A10441"/>
  <c r="A9453"/>
  <c r="E10404"/>
  <c r="E10475"/>
  <c r="E10441"/>
  <c r="E9453"/>
  <c r="A10402"/>
  <c r="A10473"/>
  <c r="A10439"/>
  <c r="A9451"/>
  <c r="E10402"/>
  <c r="E10473"/>
  <c r="E10439"/>
  <c r="E9451"/>
  <c r="A10400"/>
  <c r="A10471"/>
  <c r="A10437"/>
  <c r="A9449"/>
  <c r="E10400"/>
  <c r="E10471"/>
  <c r="E10437"/>
  <c r="E9449"/>
  <c r="A10398"/>
  <c r="A10469"/>
  <c r="A10435"/>
  <c r="A9447"/>
  <c r="E10398"/>
  <c r="E10469"/>
  <c r="E10435"/>
  <c r="E9447"/>
  <c r="A10466"/>
  <c r="A10432"/>
  <c r="A9444"/>
  <c r="A10395"/>
  <c r="E10466"/>
  <c r="E10432"/>
  <c r="E9444"/>
  <c r="E10395"/>
  <c r="A10392"/>
  <c r="A10463"/>
  <c r="A10429"/>
  <c r="A9441"/>
  <c r="E10392"/>
  <c r="E10463"/>
  <c r="E10429"/>
  <c r="E9441"/>
  <c r="A10390"/>
  <c r="A10461"/>
  <c r="A10427"/>
  <c r="A9439"/>
  <c r="A8202"/>
  <c r="E10390"/>
  <c r="E8202"/>
  <c r="E10461"/>
  <c r="E10427"/>
  <c r="E9439"/>
  <c r="A10388"/>
  <c r="A10459"/>
  <c r="A10425"/>
  <c r="A9437"/>
  <c r="E10388"/>
  <c r="E10459"/>
  <c r="E10425"/>
  <c r="E9437"/>
  <c r="A10490"/>
  <c r="A10456"/>
  <c r="A9468"/>
  <c r="A10419"/>
  <c r="E10490"/>
  <c r="E10456"/>
  <c r="E9468"/>
  <c r="E10419"/>
  <c r="A10488"/>
  <c r="A10454"/>
  <c r="A9758"/>
  <c r="A9466"/>
  <c r="A10417"/>
  <c r="A7248"/>
  <c r="A6930"/>
  <c r="A6612"/>
  <c r="E10488"/>
  <c r="E10454"/>
  <c r="E9758"/>
  <c r="E9466"/>
  <c r="E7248"/>
  <c r="E6930"/>
  <c r="E6612"/>
  <c r="E10417"/>
  <c r="A10486"/>
  <c r="A10452"/>
  <c r="A9464"/>
  <c r="A10415"/>
  <c r="E10486"/>
  <c r="E10452"/>
  <c r="E9464"/>
  <c r="E10415"/>
  <c r="A10408"/>
  <c r="A10479"/>
  <c r="A10445"/>
  <c r="A9457"/>
  <c r="E10408"/>
  <c r="E10479"/>
  <c r="E10445"/>
  <c r="E9457"/>
  <c r="A8699"/>
  <c r="A6155"/>
  <c r="A5837"/>
  <c r="E8699"/>
  <c r="E6155"/>
  <c r="E5837"/>
  <c r="A8677"/>
  <c r="A6133"/>
  <c r="A5815"/>
  <c r="E8677"/>
  <c r="E6133"/>
  <c r="E5815"/>
  <c r="A8655"/>
  <c r="A6111"/>
  <c r="A5793"/>
  <c r="E8655"/>
  <c r="E6111"/>
  <c r="E5793"/>
  <c r="A8470"/>
  <c r="A5926"/>
  <c r="A5608"/>
  <c r="E8470"/>
  <c r="E5926"/>
  <c r="E5608"/>
  <c r="A8448"/>
  <c r="A5904"/>
  <c r="A5586"/>
  <c r="E8448"/>
  <c r="E5904"/>
  <c r="E5586"/>
  <c r="A8426"/>
  <c r="A5882"/>
  <c r="A5564"/>
  <c r="E8426"/>
  <c r="E5882"/>
  <c r="E5564"/>
  <c r="A10988"/>
  <c r="A8404"/>
  <c r="A5860"/>
  <c r="A5542"/>
  <c r="E10988"/>
  <c r="E8404"/>
  <c r="E5860"/>
  <c r="E5542"/>
  <c r="A8492"/>
  <c r="A5948"/>
  <c r="A5630"/>
  <c r="E8492"/>
  <c r="E5948"/>
  <c r="E5630"/>
  <c r="A796"/>
  <c r="A7449"/>
  <c r="A9137"/>
  <c r="A8430"/>
  <c r="A5886"/>
  <c r="A5568"/>
  <c r="E8430"/>
  <c r="E5886"/>
  <c r="E9137"/>
  <c r="E5568"/>
  <c r="A8432"/>
  <c r="A5888"/>
  <c r="A5570"/>
  <c r="E8432"/>
  <c r="E5888"/>
  <c r="E5570"/>
  <c r="A9171"/>
  <c r="A8435"/>
  <c r="A5891"/>
  <c r="A5573"/>
  <c r="E9171"/>
  <c r="E8435"/>
  <c r="E5891"/>
  <c r="E5573"/>
  <c r="A8452"/>
  <c r="A5908"/>
  <c r="A5590"/>
  <c r="E8452"/>
  <c r="E5908"/>
  <c r="E5590"/>
  <c r="A8450"/>
  <c r="A5906"/>
  <c r="A5588"/>
  <c r="E8450"/>
  <c r="E5906"/>
  <c r="E5588"/>
  <c r="A8446"/>
  <c r="A5902"/>
  <c r="A5584"/>
  <c r="E8446"/>
  <c r="E5902"/>
  <c r="E5584"/>
  <c r="A8444"/>
  <c r="A5900"/>
  <c r="A5582"/>
  <c r="E8444"/>
  <c r="E5900"/>
  <c r="E5582"/>
  <c r="A9205"/>
  <c r="A8442"/>
  <c r="A5898"/>
  <c r="A5580"/>
  <c r="E8442"/>
  <c r="E5898"/>
  <c r="E9205"/>
  <c r="E5580"/>
  <c r="A8439"/>
  <c r="A5895"/>
  <c r="A5577"/>
  <c r="E8439"/>
  <c r="E5895"/>
  <c r="E5577"/>
  <c r="A8436"/>
  <c r="A5892"/>
  <c r="A5574"/>
  <c r="E8436"/>
  <c r="E5892"/>
  <c r="E5574"/>
  <c r="A8480"/>
  <c r="A5936"/>
  <c r="A5618"/>
  <c r="E8480"/>
  <c r="E5936"/>
  <c r="E5618"/>
  <c r="A8478"/>
  <c r="A5934"/>
  <c r="A5616"/>
  <c r="E8478"/>
  <c r="E5934"/>
  <c r="E5616"/>
  <c r="A8476"/>
  <c r="A5932"/>
  <c r="A5614"/>
  <c r="E8476"/>
  <c r="E5932"/>
  <c r="E5614"/>
  <c r="A8474"/>
  <c r="A5930"/>
  <c r="A5612"/>
  <c r="E8474"/>
  <c r="E5930"/>
  <c r="E5612"/>
  <c r="A8472"/>
  <c r="A5928"/>
  <c r="A5610"/>
  <c r="E8472"/>
  <c r="E5928"/>
  <c r="E5610"/>
  <c r="A8469"/>
  <c r="A5925"/>
  <c r="A5607"/>
  <c r="E8469"/>
  <c r="E5925"/>
  <c r="E5607"/>
  <c r="A8467"/>
  <c r="A5923"/>
  <c r="A5605"/>
  <c r="E8467"/>
  <c r="E5923"/>
  <c r="E5605"/>
  <c r="A8465"/>
  <c r="A5921"/>
  <c r="A5603"/>
  <c r="E8465"/>
  <c r="E5921"/>
  <c r="E5603"/>
  <c r="A8463"/>
  <c r="A5919"/>
  <c r="A5601"/>
  <c r="E8463"/>
  <c r="E5919"/>
  <c r="E5601"/>
  <c r="A8461"/>
  <c r="A5917"/>
  <c r="A5599"/>
  <c r="E8461"/>
  <c r="E5917"/>
  <c r="E5599"/>
  <c r="A8458"/>
  <c r="A5914"/>
  <c r="A5596"/>
  <c r="E8458"/>
  <c r="E5914"/>
  <c r="E5596"/>
  <c r="A8456"/>
  <c r="A5912"/>
  <c r="A5594"/>
  <c r="E8456"/>
  <c r="E5912"/>
  <c r="E5594"/>
  <c r="A9606"/>
  <c r="A8487"/>
  <c r="A5943"/>
  <c r="A5625"/>
  <c r="E9606"/>
  <c r="E8487"/>
  <c r="E5943"/>
  <c r="E5625"/>
  <c r="A8485"/>
  <c r="A5941"/>
  <c r="A5623"/>
  <c r="E8485"/>
  <c r="E5941"/>
  <c r="E5623"/>
  <c r="A8490"/>
  <c r="A5946"/>
  <c r="A5628"/>
  <c r="E8490"/>
  <c r="E5946"/>
  <c r="E5628"/>
  <c r="A9341"/>
  <c r="A8488"/>
  <c r="A5944"/>
  <c r="A5626"/>
  <c r="E8488"/>
  <c r="E5944"/>
  <c r="E9341"/>
  <c r="E5626"/>
  <c r="A8498"/>
  <c r="A5954"/>
  <c r="A5636"/>
  <c r="E8498"/>
  <c r="E5954"/>
  <c r="E5636"/>
  <c r="A8496"/>
  <c r="A5952"/>
  <c r="A5634"/>
  <c r="E8496"/>
  <c r="E5952"/>
  <c r="E5634"/>
  <c r="A8494"/>
  <c r="A5950"/>
  <c r="A5632"/>
  <c r="E8494"/>
  <c r="E5950"/>
  <c r="E5632"/>
  <c r="A8504"/>
  <c r="A5960"/>
  <c r="A5642"/>
  <c r="E8504"/>
  <c r="E5960"/>
  <c r="E5642"/>
  <c r="A8501"/>
  <c r="A5957"/>
  <c r="A5639"/>
  <c r="E8501"/>
  <c r="E5957"/>
  <c r="E5639"/>
  <c r="A8507"/>
  <c r="A5963"/>
  <c r="A5645"/>
  <c r="E8507"/>
  <c r="E5963"/>
  <c r="E5645"/>
  <c r="A8519"/>
  <c r="A5975"/>
  <c r="A5657"/>
  <c r="E8519"/>
  <c r="E5975"/>
  <c r="E5657"/>
  <c r="A8517"/>
  <c r="A5973"/>
  <c r="A5655"/>
  <c r="E8517"/>
  <c r="E5973"/>
  <c r="E5655"/>
  <c r="A8513"/>
  <c r="A5969"/>
  <c r="A5651"/>
  <c r="E8513"/>
  <c r="E5969"/>
  <c r="E5651"/>
  <c r="A8523"/>
  <c r="A5979"/>
  <c r="A5661"/>
  <c r="E8523"/>
  <c r="E5979"/>
  <c r="E5661"/>
  <c r="A8645"/>
  <c r="A6101"/>
  <c r="A5783"/>
  <c r="E8645"/>
  <c r="E6101"/>
  <c r="E5783"/>
  <c r="A8643"/>
  <c r="A6099"/>
  <c r="A5781"/>
  <c r="E8643"/>
  <c r="E6099"/>
  <c r="E5781"/>
  <c r="A8641"/>
  <c r="A6097"/>
  <c r="A5779"/>
  <c r="E8641"/>
  <c r="E6097"/>
  <c r="E5779"/>
  <c r="A8639"/>
  <c r="A6095"/>
  <c r="A5777"/>
  <c r="E8639"/>
  <c r="E6095"/>
  <c r="E5777"/>
  <c r="A8636"/>
  <c r="A6092"/>
  <c r="A5774"/>
  <c r="E8636"/>
  <c r="E6092"/>
  <c r="E5774"/>
  <c r="A8634"/>
  <c r="A6090"/>
  <c r="A5772"/>
  <c r="E8634"/>
  <c r="E6090"/>
  <c r="E5772"/>
  <c r="A8632"/>
  <c r="A6088"/>
  <c r="A5770"/>
  <c r="E8632"/>
  <c r="E6088"/>
  <c r="E5770"/>
  <c r="A8630"/>
  <c r="A6086"/>
  <c r="A5768"/>
  <c r="E8630"/>
  <c r="E6086"/>
  <c r="E5768"/>
  <c r="A8628"/>
  <c r="A6084"/>
  <c r="A5766"/>
  <c r="E8628"/>
  <c r="E6084"/>
  <c r="E5766"/>
  <c r="A8624"/>
  <c r="A6080"/>
  <c r="A5762"/>
  <c r="E8624"/>
  <c r="E6080"/>
  <c r="E5762"/>
  <c r="A8622"/>
  <c r="A6078"/>
  <c r="A5760"/>
  <c r="E8622"/>
  <c r="E6078"/>
  <c r="E5760"/>
  <c r="A8620"/>
  <c r="A6076"/>
  <c r="A5758"/>
  <c r="E8620"/>
  <c r="E6076"/>
  <c r="E5758"/>
  <c r="A8618"/>
  <c r="A6074"/>
  <c r="A5756"/>
  <c r="E8618"/>
  <c r="E6074"/>
  <c r="E5756"/>
  <c r="A8616"/>
  <c r="A6072"/>
  <c r="A5754"/>
  <c r="E8616"/>
  <c r="E6072"/>
  <c r="E5754"/>
  <c r="A8613"/>
  <c r="A6069"/>
  <c r="A5751"/>
  <c r="E8613"/>
  <c r="E6069"/>
  <c r="E5751"/>
  <c r="A8611"/>
  <c r="A6067"/>
  <c r="A5749"/>
  <c r="E8611"/>
  <c r="E6067"/>
  <c r="E5749"/>
  <c r="A8609"/>
  <c r="A6065"/>
  <c r="A5747"/>
  <c r="E8609"/>
  <c r="E6065"/>
  <c r="E5747"/>
  <c r="A8607"/>
  <c r="A6063"/>
  <c r="A5745"/>
  <c r="E8607"/>
  <c r="E6063"/>
  <c r="E5745"/>
  <c r="A8605"/>
  <c r="A6061"/>
  <c r="A5743"/>
  <c r="E8605"/>
  <c r="E6061"/>
  <c r="E5743"/>
  <c r="A8602"/>
  <c r="A6058"/>
  <c r="A5740"/>
  <c r="E8602"/>
  <c r="E6058"/>
  <c r="E5740"/>
  <c r="A8600"/>
  <c r="A6056"/>
  <c r="A5738"/>
  <c r="E8600"/>
  <c r="E6056"/>
  <c r="E5738"/>
  <c r="A8598"/>
  <c r="A6054"/>
  <c r="A5736"/>
  <c r="E8598"/>
  <c r="E6054"/>
  <c r="E5736"/>
  <c r="A8596"/>
  <c r="A6052"/>
  <c r="A5734"/>
  <c r="E8596"/>
  <c r="E6052"/>
  <c r="E5734"/>
  <c r="A8594"/>
  <c r="A6050"/>
  <c r="A5732"/>
  <c r="E8594"/>
  <c r="E6050"/>
  <c r="E5732"/>
  <c r="A8591"/>
  <c r="A6047"/>
  <c r="A5729"/>
  <c r="E8591"/>
  <c r="E6047"/>
  <c r="E5729"/>
  <c r="A8589"/>
  <c r="A6045"/>
  <c r="A5727"/>
  <c r="E8589"/>
  <c r="E6045"/>
  <c r="E5727"/>
  <c r="A8587"/>
  <c r="A6043"/>
  <c r="A5725"/>
  <c r="E8587"/>
  <c r="E6043"/>
  <c r="E5725"/>
  <c r="A8585"/>
  <c r="A6041"/>
  <c r="A5723"/>
  <c r="E8585"/>
  <c r="E6041"/>
  <c r="E5723"/>
  <c r="A8583"/>
  <c r="A6039"/>
  <c r="A5721"/>
  <c r="E8583"/>
  <c r="E6039"/>
  <c r="E5721"/>
  <c r="A8580"/>
  <c r="A6036"/>
  <c r="A5718"/>
  <c r="E8580"/>
  <c r="E6036"/>
  <c r="E5718"/>
  <c r="A8578"/>
  <c r="A6034"/>
  <c r="A5716"/>
  <c r="E8578"/>
  <c r="E6034"/>
  <c r="E5716"/>
  <c r="A10572"/>
  <c r="A8576"/>
  <c r="A6032"/>
  <c r="A5714"/>
  <c r="E10572"/>
  <c r="E8576"/>
  <c r="E6032"/>
  <c r="E5714"/>
  <c r="A8574"/>
  <c r="A6030"/>
  <c r="A5712"/>
  <c r="E8574"/>
  <c r="E6030"/>
  <c r="E5712"/>
  <c r="A8572"/>
  <c r="A6028"/>
  <c r="A5710"/>
  <c r="E8572"/>
  <c r="E6028"/>
  <c r="E5710"/>
  <c r="A8569"/>
  <c r="A6025"/>
  <c r="A5707"/>
  <c r="E8569"/>
  <c r="E6025"/>
  <c r="E5707"/>
  <c r="A8567"/>
  <c r="A6023"/>
  <c r="A5705"/>
  <c r="E8567"/>
  <c r="E6023"/>
  <c r="E5705"/>
  <c r="A8565"/>
  <c r="A6021"/>
  <c r="A5703"/>
  <c r="A5515"/>
  <c r="E8565"/>
  <c r="E6021"/>
  <c r="E5703"/>
  <c r="E5515"/>
  <c r="A8563"/>
  <c r="A6019"/>
  <c r="A5701"/>
  <c r="E8563"/>
  <c r="E6019"/>
  <c r="E5701"/>
  <c r="A8561"/>
  <c r="A6017"/>
  <c r="A5699"/>
  <c r="E8561"/>
  <c r="E6017"/>
  <c r="E5699"/>
  <c r="A8558"/>
  <c r="A6014"/>
  <c r="A5696"/>
  <c r="E8558"/>
  <c r="E6014"/>
  <c r="E5696"/>
  <c r="A8556"/>
  <c r="A6012"/>
  <c r="A5694"/>
  <c r="E8556"/>
  <c r="E6012"/>
  <c r="E5694"/>
  <c r="A10465"/>
  <c r="A8554"/>
  <c r="A6010"/>
  <c r="A5692"/>
  <c r="E8554"/>
  <c r="E6010"/>
  <c r="E10465"/>
  <c r="E5692"/>
  <c r="A8552"/>
  <c r="A6008"/>
  <c r="A5690"/>
  <c r="E8552"/>
  <c r="E6008"/>
  <c r="E5690"/>
  <c r="A8550"/>
  <c r="A6006"/>
  <c r="A5688"/>
  <c r="E8550"/>
  <c r="E6006"/>
  <c r="E5688"/>
  <c r="A8547"/>
  <c r="A6003"/>
  <c r="A5685"/>
  <c r="E8547"/>
  <c r="E6003"/>
  <c r="E5685"/>
  <c r="A8545"/>
  <c r="A6001"/>
  <c r="A5683"/>
  <c r="E8545"/>
  <c r="E6001"/>
  <c r="E5683"/>
  <c r="A8543"/>
  <c r="A5999"/>
  <c r="A5681"/>
  <c r="E8543"/>
  <c r="E5999"/>
  <c r="E5681"/>
  <c r="A8541"/>
  <c r="A5997"/>
  <c r="A5679"/>
  <c r="E8541"/>
  <c r="E5997"/>
  <c r="E5679"/>
  <c r="A8539"/>
  <c r="A5995"/>
  <c r="A5677"/>
  <c r="E8539"/>
  <c r="E5995"/>
  <c r="E5677"/>
  <c r="A9477"/>
  <c r="A8536"/>
  <c r="A5992"/>
  <c r="A5674"/>
  <c r="E8536"/>
  <c r="E5992"/>
  <c r="E9477"/>
  <c r="E5674"/>
  <c r="A8534"/>
  <c r="A5990"/>
  <c r="A5672"/>
  <c r="A5059"/>
  <c r="E8534"/>
  <c r="E5990"/>
  <c r="E5672"/>
  <c r="E5059"/>
  <c r="A9959"/>
  <c r="A8532"/>
  <c r="A5988"/>
  <c r="A5670"/>
  <c r="A5263"/>
  <c r="E8532"/>
  <c r="E5988"/>
  <c r="E9959"/>
  <c r="E5670"/>
  <c r="E5263"/>
  <c r="A8530"/>
  <c r="A5986"/>
  <c r="A5668"/>
  <c r="A5195"/>
  <c r="E8530"/>
  <c r="E5986"/>
  <c r="E5668"/>
  <c r="E5195"/>
  <c r="A8528"/>
  <c r="A5984"/>
  <c r="A5666"/>
  <c r="A5127"/>
  <c r="E8528"/>
  <c r="E5984"/>
  <c r="E5666"/>
  <c r="E5127"/>
  <c r="A10326"/>
  <c r="A8525"/>
  <c r="A5981"/>
  <c r="A5663"/>
  <c r="E10326"/>
  <c r="E8525"/>
  <c r="E5981"/>
  <c r="E5663"/>
  <c r="A4274"/>
  <c r="A244"/>
  <c r="E4274"/>
  <c r="E244"/>
  <c r="A11383"/>
  <c r="A3865"/>
  <c r="A73"/>
  <c r="E11383"/>
  <c r="E3865"/>
  <c r="E73"/>
  <c r="A3864"/>
  <c r="A72"/>
  <c r="E3864"/>
  <c r="E72"/>
  <c r="A11360"/>
  <c r="A3899"/>
  <c r="E11360"/>
  <c r="E3899"/>
  <c r="A3898"/>
  <c r="E3898"/>
  <c r="A3935"/>
  <c r="E3935"/>
  <c r="A11368"/>
  <c r="A3933"/>
  <c r="E11368"/>
  <c r="E3933"/>
  <c r="A4000"/>
  <c r="A276"/>
  <c r="E4000"/>
  <c r="E276"/>
  <c r="A4037"/>
  <c r="A317"/>
  <c r="E4037"/>
  <c r="E317"/>
  <c r="A11292"/>
  <c r="A4035"/>
  <c r="A315"/>
  <c r="E11292"/>
  <c r="E4035"/>
  <c r="E315"/>
  <c r="A4034"/>
  <c r="A314"/>
  <c r="E4034"/>
  <c r="E314"/>
  <c r="A4071"/>
  <c r="E4071"/>
  <c r="A11300"/>
  <c r="A4069"/>
  <c r="E11300"/>
  <c r="E4069"/>
  <c r="A4106"/>
  <c r="A3666"/>
  <c r="E4106"/>
  <c r="E3666"/>
  <c r="A4104"/>
  <c r="E4104"/>
  <c r="A4135"/>
  <c r="E4135"/>
  <c r="A4136"/>
  <c r="E4136"/>
  <c r="A4172"/>
  <c r="E4172"/>
  <c r="A4170"/>
  <c r="A3427"/>
  <c r="E4170"/>
  <c r="E3427"/>
  <c r="A4207"/>
  <c r="E4207"/>
  <c r="A11344"/>
  <c r="A4205"/>
  <c r="E11344"/>
  <c r="E4205"/>
  <c r="A4243"/>
  <c r="E4243"/>
  <c r="A4241"/>
  <c r="E4241"/>
  <c r="A11350"/>
  <c r="A4239"/>
  <c r="E11350"/>
  <c r="E4239"/>
  <c r="A4272"/>
  <c r="A242"/>
  <c r="E4272"/>
  <c r="E242"/>
  <c r="A8746"/>
  <c r="E8746"/>
  <c r="A563"/>
  <c r="E563"/>
  <c r="A8744"/>
  <c r="A561"/>
  <c r="E8744"/>
  <c r="E561"/>
  <c r="A8741"/>
  <c r="A558"/>
  <c r="E8741"/>
  <c r="E558"/>
  <c r="A8738"/>
  <c r="E8738"/>
  <c r="A555"/>
  <c r="E555"/>
  <c r="A8736"/>
  <c r="A553"/>
  <c r="E8736"/>
  <c r="E553"/>
  <c r="A8734"/>
  <c r="E8734"/>
  <c r="A551"/>
  <c r="E551"/>
  <c r="A8731"/>
  <c r="A548"/>
  <c r="E8731"/>
  <c r="E548"/>
  <c r="A8728"/>
  <c r="A545"/>
  <c r="E8728"/>
  <c r="E545"/>
  <c r="A12647"/>
  <c r="A8726"/>
  <c r="E8726"/>
  <c r="A543"/>
  <c r="E12647"/>
  <c r="E543"/>
  <c r="A8724"/>
  <c r="A541"/>
  <c r="E8724"/>
  <c r="E541"/>
  <c r="A8976"/>
  <c r="A8772"/>
  <c r="E8976"/>
  <c r="E8772"/>
  <c r="A8974"/>
  <c r="A8770"/>
  <c r="E8974"/>
  <c r="E8770"/>
  <c r="A8972"/>
  <c r="A8768"/>
  <c r="E8972"/>
  <c r="E8768"/>
  <c r="A8969"/>
  <c r="A8765"/>
  <c r="E8969"/>
  <c r="E8765"/>
  <c r="A8966"/>
  <c r="A8762"/>
  <c r="E8966"/>
  <c r="E8762"/>
  <c r="A8964"/>
  <c r="A8760"/>
  <c r="E8964"/>
  <c r="E8760"/>
  <c r="A8962"/>
  <c r="A8758"/>
  <c r="E8962"/>
  <c r="E8758"/>
  <c r="A11103"/>
  <c r="A8960"/>
  <c r="A8756"/>
  <c r="E8960"/>
  <c r="E8756"/>
  <c r="E11103"/>
  <c r="A9054"/>
  <c r="E9054"/>
  <c r="A13673"/>
  <c r="A9051"/>
  <c r="E13673"/>
  <c r="E9051"/>
  <c r="A13661"/>
  <c r="A9048"/>
  <c r="E9048"/>
  <c r="E13661"/>
  <c r="A13649"/>
  <c r="A9046"/>
  <c r="E9046"/>
  <c r="E13649"/>
  <c r="A13637"/>
  <c r="A9044"/>
  <c r="E9044"/>
  <c r="E13637"/>
  <c r="A13625"/>
  <c r="A9042"/>
  <c r="E9042"/>
  <c r="E13625"/>
  <c r="A13613"/>
  <c r="A9040"/>
  <c r="E9040"/>
  <c r="E13613"/>
  <c r="A9037"/>
  <c r="E9037"/>
  <c r="A9034"/>
  <c r="E9034"/>
  <c r="A11888"/>
  <c r="A9032"/>
  <c r="E11888"/>
  <c r="E9032"/>
  <c r="A11876"/>
  <c r="A9030"/>
  <c r="E11876"/>
  <c r="E9030"/>
  <c r="A11864"/>
  <c r="A9028"/>
  <c r="E11864"/>
  <c r="E9028"/>
  <c r="A11912"/>
  <c r="A9059"/>
  <c r="A8062"/>
  <c r="A7744"/>
  <c r="E11912"/>
  <c r="E8062"/>
  <c r="E7744"/>
  <c r="E9059"/>
  <c r="A11900"/>
  <c r="A9057"/>
  <c r="E11900"/>
  <c r="E9057"/>
  <c r="A9055"/>
  <c r="E9055"/>
  <c r="A9088"/>
  <c r="E9088"/>
  <c r="A9085"/>
  <c r="E9085"/>
  <c r="A9082"/>
  <c r="E9082"/>
  <c r="A12860"/>
  <c r="A9080"/>
  <c r="E12860"/>
  <c r="E9080"/>
  <c r="A12830"/>
  <c r="A9078"/>
  <c r="E12830"/>
  <c r="E9078"/>
  <c r="A12800"/>
  <c r="A9076"/>
  <c r="E12800"/>
  <c r="E9076"/>
  <c r="A9074"/>
  <c r="E9074"/>
  <c r="A9071"/>
  <c r="E9071"/>
  <c r="A9068"/>
  <c r="E9068"/>
  <c r="A12890"/>
  <c r="A9066"/>
  <c r="E12890"/>
  <c r="E9066"/>
  <c r="A9064"/>
  <c r="E9064"/>
  <c r="A11936"/>
  <c r="A9062"/>
  <c r="E11936"/>
  <c r="E9062"/>
  <c r="A9093"/>
  <c r="A7793"/>
  <c r="A7475"/>
  <c r="E9093"/>
  <c r="E7793"/>
  <c r="E7475"/>
  <c r="A9091"/>
  <c r="E9091"/>
  <c r="A9089"/>
  <c r="E9089"/>
  <c r="A9156"/>
  <c r="E9156"/>
  <c r="A13257"/>
  <c r="A9153"/>
  <c r="E13257"/>
  <c r="E9153"/>
  <c r="A13207"/>
  <c r="A9150"/>
  <c r="E9150"/>
  <c r="E13207"/>
  <c r="A13157"/>
  <c r="A9148"/>
  <c r="E9148"/>
  <c r="E13157"/>
  <c r="A13107"/>
  <c r="A9146"/>
  <c r="E9146"/>
  <c r="E13107"/>
  <c r="A13057"/>
  <c r="A9144"/>
  <c r="E9144"/>
  <c r="E13057"/>
  <c r="A13007"/>
  <c r="A9142"/>
  <c r="E9142"/>
  <c r="E13007"/>
  <c r="A9139"/>
  <c r="E9139"/>
  <c r="A9136"/>
  <c r="E9136"/>
  <c r="A12414"/>
  <c r="A9134"/>
  <c r="E12414"/>
  <c r="E9134"/>
  <c r="A12364"/>
  <c r="A9132"/>
  <c r="E12364"/>
  <c r="E9132"/>
  <c r="A12314"/>
  <c r="A9130"/>
  <c r="E12314"/>
  <c r="E9130"/>
  <c r="A12514"/>
  <c r="A9161"/>
  <c r="A7798"/>
  <c r="A7480"/>
  <c r="E12514"/>
  <c r="E7798"/>
  <c r="E7480"/>
  <c r="E9161"/>
  <c r="A12464"/>
  <c r="A9159"/>
  <c r="E12464"/>
  <c r="E9159"/>
  <c r="A9190"/>
  <c r="E9190"/>
  <c r="A13275"/>
  <c r="A9187"/>
  <c r="E13275"/>
  <c r="E9187"/>
  <c r="A13225"/>
  <c r="A9184"/>
  <c r="E9184"/>
  <c r="E13225"/>
  <c r="A13175"/>
  <c r="A9182"/>
  <c r="E9182"/>
  <c r="E13175"/>
  <c r="A13125"/>
  <c r="A9180"/>
  <c r="E9180"/>
  <c r="E13125"/>
  <c r="A13075"/>
  <c r="A9178"/>
  <c r="E9178"/>
  <c r="E13075"/>
  <c r="A13025"/>
  <c r="A9176"/>
  <c r="E9176"/>
  <c r="E13025"/>
  <c r="A9173"/>
  <c r="E9173"/>
  <c r="A9170"/>
  <c r="E9170"/>
  <c r="A12432"/>
  <c r="A9168"/>
  <c r="E12432"/>
  <c r="E9168"/>
  <c r="A12382"/>
  <c r="A9166"/>
  <c r="E12382"/>
  <c r="E9166"/>
  <c r="A12332"/>
  <c r="A9164"/>
  <c r="E12332"/>
  <c r="E9164"/>
  <c r="A12532"/>
  <c r="A9195"/>
  <c r="A7818"/>
  <c r="A7500"/>
  <c r="E12532"/>
  <c r="E7818"/>
  <c r="E7500"/>
  <c r="E9195"/>
  <c r="A12482"/>
  <c r="A9193"/>
  <c r="E12482"/>
  <c r="E9193"/>
  <c r="A8959"/>
  <c r="A8755"/>
  <c r="A5799"/>
  <c r="E8959"/>
  <c r="E8755"/>
  <c r="E5799"/>
  <c r="A9061"/>
  <c r="A5567"/>
  <c r="E9061"/>
  <c r="E5567"/>
  <c r="A9163"/>
  <c r="A5592"/>
  <c r="E9163"/>
  <c r="E5592"/>
  <c r="A9333"/>
  <c r="A5629"/>
  <c r="E9333"/>
  <c r="E5629"/>
  <c r="A9401"/>
  <c r="A5643"/>
  <c r="E9401"/>
  <c r="E5643"/>
  <c r="A10386"/>
  <c r="A10457"/>
  <c r="A10423"/>
  <c r="A9435"/>
  <c r="A5658"/>
  <c r="E10386"/>
  <c r="E10457"/>
  <c r="E10423"/>
  <c r="E9435"/>
  <c r="E5658"/>
  <c r="A3451"/>
  <c r="A3201"/>
  <c r="A1451"/>
  <c r="A1162"/>
  <c r="E1162"/>
  <c r="E3451"/>
  <c r="E3201"/>
  <c r="E1451"/>
  <c r="A1147"/>
  <c r="A3436"/>
  <c r="A3186"/>
  <c r="A1436"/>
  <c r="E3436"/>
  <c r="E3186"/>
  <c r="E1436"/>
  <c r="E1147"/>
  <c r="A1115"/>
  <c r="A3404"/>
  <c r="A3154"/>
  <c r="A1404"/>
  <c r="E3404"/>
  <c r="E3154"/>
  <c r="E1404"/>
  <c r="E1115"/>
  <c r="A3579"/>
  <c r="A3329"/>
  <c r="A1579"/>
  <c r="A1290"/>
  <c r="E1290"/>
  <c r="E3579"/>
  <c r="E3329"/>
  <c r="E1579"/>
  <c r="A3549"/>
  <c r="A3299"/>
  <c r="A1549"/>
  <c r="A1260"/>
  <c r="E1260"/>
  <c r="E3549"/>
  <c r="E3299"/>
  <c r="E1549"/>
  <c r="A4699"/>
  <c r="A2802"/>
  <c r="A2552"/>
  <c r="A2302"/>
  <c r="E2802"/>
  <c r="E2552"/>
  <c r="E2302"/>
  <c r="E4699"/>
  <c r="A4697"/>
  <c r="A2800"/>
  <c r="A2550"/>
  <c r="A2300"/>
  <c r="E2800"/>
  <c r="E2550"/>
  <c r="E2300"/>
  <c r="E4697"/>
  <c r="A3548"/>
  <c r="A1259"/>
  <c r="A3298"/>
  <c r="A1548"/>
  <c r="E3548"/>
  <c r="E3298"/>
  <c r="E1548"/>
  <c r="E1259"/>
  <c r="A4693"/>
  <c r="A2796"/>
  <c r="A2546"/>
  <c r="A2296"/>
  <c r="E2796"/>
  <c r="E2546"/>
  <c r="E2296"/>
  <c r="E4693"/>
  <c r="A4691"/>
  <c r="A2794"/>
  <c r="A2544"/>
  <c r="A2294"/>
  <c r="E2794"/>
  <c r="E2544"/>
  <c r="E2294"/>
  <c r="E4691"/>
  <c r="A4686"/>
  <c r="A2789"/>
  <c r="A2539"/>
  <c r="A2289"/>
  <c r="E4686"/>
  <c r="E2789"/>
  <c r="E2539"/>
  <c r="E2289"/>
  <c r="A4677"/>
  <c r="A2780"/>
  <c r="A2530"/>
  <c r="A2280"/>
  <c r="E2780"/>
  <c r="E2530"/>
  <c r="E2280"/>
  <c r="E4677"/>
  <c r="A4670"/>
  <c r="A2773"/>
  <c r="A2523"/>
  <c r="A2273"/>
  <c r="E4670"/>
  <c r="E2773"/>
  <c r="E2523"/>
  <c r="E2273"/>
  <c r="A3521"/>
  <c r="A3271"/>
  <c r="A1521"/>
  <c r="A1232"/>
  <c r="E1232"/>
  <c r="E3521"/>
  <c r="E3271"/>
  <c r="E1521"/>
  <c r="A4667"/>
  <c r="A2770"/>
  <c r="A2520"/>
  <c r="A2270"/>
  <c r="E2770"/>
  <c r="E2520"/>
  <c r="E2270"/>
  <c r="E4667"/>
  <c r="A4665"/>
  <c r="A2768"/>
  <c r="A2518"/>
  <c r="A2268"/>
  <c r="E2768"/>
  <c r="E2518"/>
  <c r="E2268"/>
  <c r="E4665"/>
  <c r="A4709"/>
  <c r="A2812"/>
  <c r="A2562"/>
  <c r="A2312"/>
  <c r="E2812"/>
  <c r="E2562"/>
  <c r="E2312"/>
  <c r="E4709"/>
  <c r="A4707"/>
  <c r="A2810"/>
  <c r="A2560"/>
  <c r="A2310"/>
  <c r="E2810"/>
  <c r="E2560"/>
  <c r="E2310"/>
  <c r="E4707"/>
  <c r="A4704"/>
  <c r="A2807"/>
  <c r="A2557"/>
  <c r="A2307"/>
  <c r="E4704"/>
  <c r="E2807"/>
  <c r="E2557"/>
  <c r="E2307"/>
  <c r="A4702"/>
  <c r="A2805"/>
  <c r="A2555"/>
  <c r="A2305"/>
  <c r="E4702"/>
  <c r="E2805"/>
  <c r="E2555"/>
  <c r="E2305"/>
  <c r="A4483"/>
  <c r="A2586"/>
  <c r="A2336"/>
  <c r="A2086"/>
  <c r="E2586"/>
  <c r="E2336"/>
  <c r="E2086"/>
  <c r="E4483"/>
  <c r="A4725"/>
  <c r="A2828"/>
  <c r="A2578"/>
  <c r="A2328"/>
  <c r="E2828"/>
  <c r="E2578"/>
  <c r="E2328"/>
  <c r="E4725"/>
  <c r="A3576"/>
  <c r="A1287"/>
  <c r="A3326"/>
  <c r="A1576"/>
  <c r="E3576"/>
  <c r="E3326"/>
  <c r="E1576"/>
  <c r="E1287"/>
  <c r="A4722"/>
  <c r="A2825"/>
  <c r="A2575"/>
  <c r="A2325"/>
  <c r="E4722"/>
  <c r="E2825"/>
  <c r="E2575"/>
  <c r="E2325"/>
  <c r="A4720"/>
  <c r="A2823"/>
  <c r="A2573"/>
  <c r="A2323"/>
  <c r="E4720"/>
  <c r="E2823"/>
  <c r="E2573"/>
  <c r="E2323"/>
  <c r="A3571"/>
  <c r="A3321"/>
  <c r="A1571"/>
  <c r="A1282"/>
  <c r="E1282"/>
  <c r="E3571"/>
  <c r="E3321"/>
  <c r="E1571"/>
  <c r="A3570"/>
  <c r="A1281"/>
  <c r="A3320"/>
  <c r="A1570"/>
  <c r="E3570"/>
  <c r="E3320"/>
  <c r="E1570"/>
  <c r="E1281"/>
  <c r="A3568"/>
  <c r="A1279"/>
  <c r="A3318"/>
  <c r="A1568"/>
  <c r="E3568"/>
  <c r="E3318"/>
  <c r="E1568"/>
  <c r="E1279"/>
  <c r="A4714"/>
  <c r="A2817"/>
  <c r="A2567"/>
  <c r="A2317"/>
  <c r="E4714"/>
  <c r="E2817"/>
  <c r="E2567"/>
  <c r="E2317"/>
  <c r="A4485"/>
  <c r="A2588"/>
  <c r="A2338"/>
  <c r="A2088"/>
  <c r="E2588"/>
  <c r="E2338"/>
  <c r="E2088"/>
  <c r="E4485"/>
  <c r="A4491"/>
  <c r="A2594"/>
  <c r="A2344"/>
  <c r="A2094"/>
  <c r="E2594"/>
  <c r="E2344"/>
  <c r="E2094"/>
  <c r="E4491"/>
  <c r="A4488"/>
  <c r="A2591"/>
  <c r="A2341"/>
  <c r="A2091"/>
  <c r="E4488"/>
  <c r="E2591"/>
  <c r="E2341"/>
  <c r="E2091"/>
  <c r="A3339"/>
  <c r="A3089"/>
  <c r="A1339"/>
  <c r="A1050"/>
  <c r="E1050"/>
  <c r="E3339"/>
  <c r="E3089"/>
  <c r="E1339"/>
  <c r="A4495"/>
  <c r="A3997"/>
  <c r="A2598"/>
  <c r="A2348"/>
  <c r="A2098"/>
  <c r="E2598"/>
  <c r="E2348"/>
  <c r="E2098"/>
  <c r="E4495"/>
  <c r="E3997"/>
  <c r="A4518"/>
  <c r="A2621"/>
  <c r="A2371"/>
  <c r="A2121"/>
  <c r="E4518"/>
  <c r="E2621"/>
  <c r="E2371"/>
  <c r="E2121"/>
  <c r="A4516"/>
  <c r="A2619"/>
  <c r="A2369"/>
  <c r="A2119"/>
  <c r="E4516"/>
  <c r="E2619"/>
  <c r="E2369"/>
  <c r="E2119"/>
  <c r="A4514"/>
  <c r="A2617"/>
  <c r="A2367"/>
  <c r="A2117"/>
  <c r="E4514"/>
  <c r="E2617"/>
  <c r="E2367"/>
  <c r="E2117"/>
  <c r="A4512"/>
  <c r="A2615"/>
  <c r="A2365"/>
  <c r="A2115"/>
  <c r="E4512"/>
  <c r="E2615"/>
  <c r="E2365"/>
  <c r="E2115"/>
  <c r="A4509"/>
  <c r="A2612"/>
  <c r="A2362"/>
  <c r="A2112"/>
  <c r="E2612"/>
  <c r="E2362"/>
  <c r="E2112"/>
  <c r="E4509"/>
  <c r="A4507"/>
  <c r="A2610"/>
  <c r="A2360"/>
  <c r="A2110"/>
  <c r="E2610"/>
  <c r="E2360"/>
  <c r="E2110"/>
  <c r="E4507"/>
  <c r="A4499"/>
  <c r="A4031"/>
  <c r="A2602"/>
  <c r="A2352"/>
  <c r="A2102"/>
  <c r="E2602"/>
  <c r="E2352"/>
  <c r="E2102"/>
  <c r="E4499"/>
  <c r="E4031"/>
  <c r="A3349"/>
  <c r="A3099"/>
  <c r="A1349"/>
  <c r="A1060"/>
  <c r="E1060"/>
  <c r="E3349"/>
  <c r="E3099"/>
  <c r="E1349"/>
  <c r="A4521"/>
  <c r="A4065"/>
  <c r="A2624"/>
  <c r="A2374"/>
  <c r="A2124"/>
  <c r="E2624"/>
  <c r="E2374"/>
  <c r="E2124"/>
  <c r="E4521"/>
  <c r="E4065"/>
  <c r="A1103"/>
  <c r="A3392"/>
  <c r="A3142"/>
  <c r="A1392"/>
  <c r="E3392"/>
  <c r="E3142"/>
  <c r="E1392"/>
  <c r="E1103"/>
  <c r="A4538"/>
  <c r="A2641"/>
  <c r="A2391"/>
  <c r="A2141"/>
  <c r="E4538"/>
  <c r="E2641"/>
  <c r="E2391"/>
  <c r="E2141"/>
  <c r="A4536"/>
  <c r="A2639"/>
  <c r="A2389"/>
  <c r="A2139"/>
  <c r="E4536"/>
  <c r="E2639"/>
  <c r="E2389"/>
  <c r="E2139"/>
  <c r="A4524"/>
  <c r="A2627"/>
  <c r="A2377"/>
  <c r="A2127"/>
  <c r="E4524"/>
  <c r="E2627"/>
  <c r="E2377"/>
  <c r="E2127"/>
  <c r="A4542"/>
  <c r="A2645"/>
  <c r="A2395"/>
  <c r="A2145"/>
  <c r="E4542"/>
  <c r="E2645"/>
  <c r="E2395"/>
  <c r="E2145"/>
  <c r="A4548"/>
  <c r="A2651"/>
  <c r="A2401"/>
  <c r="A2151"/>
  <c r="E4548"/>
  <c r="E2651"/>
  <c r="E2401"/>
  <c r="E2151"/>
  <c r="A4546"/>
  <c r="A2649"/>
  <c r="A2399"/>
  <c r="A2149"/>
  <c r="E4546"/>
  <c r="E2649"/>
  <c r="E2399"/>
  <c r="E2149"/>
  <c r="A4543"/>
  <c r="A2646"/>
  <c r="A2396"/>
  <c r="A2146"/>
  <c r="E2646"/>
  <c r="E2396"/>
  <c r="E2146"/>
  <c r="E4543"/>
  <c r="A3415"/>
  <c r="A3165"/>
  <c r="A1415"/>
  <c r="A1126"/>
  <c r="E1126"/>
  <c r="E3415"/>
  <c r="E3165"/>
  <c r="E1415"/>
  <c r="A4561"/>
  <c r="A2664"/>
  <c r="A2414"/>
  <c r="A2164"/>
  <c r="E2664"/>
  <c r="E2414"/>
  <c r="E2164"/>
  <c r="E4561"/>
  <c r="A1123"/>
  <c r="A3412"/>
  <c r="A3162"/>
  <c r="A1412"/>
  <c r="E3412"/>
  <c r="E3162"/>
  <c r="E1412"/>
  <c r="E1123"/>
  <c r="A4558"/>
  <c r="A2661"/>
  <c r="A2411"/>
  <c r="A2161"/>
  <c r="E4558"/>
  <c r="E2661"/>
  <c r="E2411"/>
  <c r="E2161"/>
  <c r="A4552"/>
  <c r="A4133"/>
  <c r="A2655"/>
  <c r="A2405"/>
  <c r="A2155"/>
  <c r="E4552"/>
  <c r="E4133"/>
  <c r="E2655"/>
  <c r="E2405"/>
  <c r="E2155"/>
  <c r="A4565"/>
  <c r="A2668"/>
  <c r="A2418"/>
  <c r="A2168"/>
  <c r="E2668"/>
  <c r="E2418"/>
  <c r="E2168"/>
  <c r="E4565"/>
  <c r="A4573"/>
  <c r="A2676"/>
  <c r="A2426"/>
  <c r="A2176"/>
  <c r="E2676"/>
  <c r="E2426"/>
  <c r="E2176"/>
  <c r="E4573"/>
  <c r="A8763"/>
  <c r="A8515"/>
  <c r="A5971"/>
  <c r="A5653"/>
  <c r="E8763"/>
  <c r="E8515"/>
  <c r="E5971"/>
  <c r="E5653"/>
  <c r="A8659"/>
  <c r="A6115"/>
  <c r="A5797"/>
  <c r="E8659"/>
  <c r="E6115"/>
  <c r="E5797"/>
  <c r="A8657"/>
  <c r="A6113"/>
  <c r="A5795"/>
  <c r="E8657"/>
  <c r="E6113"/>
  <c r="E5795"/>
  <c r="A8654"/>
  <c r="A6110"/>
  <c r="A5792"/>
  <c r="E8654"/>
  <c r="E6110"/>
  <c r="E5792"/>
  <c r="A8933"/>
  <c r="A8652"/>
  <c r="A6108"/>
  <c r="A5790"/>
  <c r="E8652"/>
  <c r="E6108"/>
  <c r="E8933"/>
  <c r="E5790"/>
  <c r="A9580"/>
  <c r="A8650"/>
  <c r="A6106"/>
  <c r="A5788"/>
  <c r="E9580"/>
  <c r="E8650"/>
  <c r="E6106"/>
  <c r="E5788"/>
  <c r="A8899"/>
  <c r="A8648"/>
  <c r="A6104"/>
  <c r="A5786"/>
  <c r="E8648"/>
  <c r="E6104"/>
  <c r="E8899"/>
  <c r="E5786"/>
  <c r="A8637"/>
  <c r="A6093"/>
  <c r="A5775"/>
  <c r="E8637"/>
  <c r="E6093"/>
  <c r="E5775"/>
  <c r="A8831"/>
  <c r="A8614"/>
  <c r="A6070"/>
  <c r="A5752"/>
  <c r="E8614"/>
  <c r="E6070"/>
  <c r="E8831"/>
  <c r="E5752"/>
  <c r="A8592"/>
  <c r="A6048"/>
  <c r="A5730"/>
  <c r="E8592"/>
  <c r="E6048"/>
  <c r="E5730"/>
  <c r="A8570"/>
  <c r="A6026"/>
  <c r="A5708"/>
  <c r="E8570"/>
  <c r="E6026"/>
  <c r="E5708"/>
  <c r="A8548"/>
  <c r="A6004"/>
  <c r="A5686"/>
  <c r="E8548"/>
  <c r="E6004"/>
  <c r="E5686"/>
  <c r="A8526"/>
  <c r="A5982"/>
  <c r="A5664"/>
  <c r="A5297"/>
  <c r="E8526"/>
  <c r="E5982"/>
  <c r="E5664"/>
  <c r="E5297"/>
  <c r="A8697"/>
  <c r="A6153"/>
  <c r="A5835"/>
  <c r="E8697"/>
  <c r="E6153"/>
  <c r="E5835"/>
  <c r="A8695"/>
  <c r="A6151"/>
  <c r="A5833"/>
  <c r="E8695"/>
  <c r="E6151"/>
  <c r="E5833"/>
  <c r="A9035"/>
  <c r="A8693"/>
  <c r="A6149"/>
  <c r="A5831"/>
  <c r="E9035"/>
  <c r="E8693"/>
  <c r="E6149"/>
  <c r="E5831"/>
  <c r="A8691"/>
  <c r="A6147"/>
  <c r="A5829"/>
  <c r="A5365"/>
  <c r="E8691"/>
  <c r="E6147"/>
  <c r="E5829"/>
  <c r="E5365"/>
  <c r="A8685"/>
  <c r="A6141"/>
  <c r="A5823"/>
  <c r="E8685"/>
  <c r="E6141"/>
  <c r="E5823"/>
  <c r="A8683"/>
  <c r="A6139"/>
  <c r="A5821"/>
  <c r="E8683"/>
  <c r="E6139"/>
  <c r="E5821"/>
  <c r="A8681"/>
  <c r="A6137"/>
  <c r="A5819"/>
  <c r="E8681"/>
  <c r="E6137"/>
  <c r="E5819"/>
  <c r="A8679"/>
  <c r="A6135"/>
  <c r="A5817"/>
  <c r="A5399"/>
  <c r="E8679"/>
  <c r="E6135"/>
  <c r="E5817"/>
  <c r="E5399"/>
  <c r="A8676"/>
  <c r="A6132"/>
  <c r="A5814"/>
  <c r="E8676"/>
  <c r="E6132"/>
  <c r="E5814"/>
  <c r="A8674"/>
  <c r="A6130"/>
  <c r="A5812"/>
  <c r="E8674"/>
  <c r="E6130"/>
  <c r="E5812"/>
  <c r="A8672"/>
  <c r="A6128"/>
  <c r="A5810"/>
  <c r="E8672"/>
  <c r="E6128"/>
  <c r="E5810"/>
  <c r="A8670"/>
  <c r="A6126"/>
  <c r="A5808"/>
  <c r="E8670"/>
  <c r="E6126"/>
  <c r="E5808"/>
  <c r="A8668"/>
  <c r="A6124"/>
  <c r="A5806"/>
  <c r="E8668"/>
  <c r="E6124"/>
  <c r="E5806"/>
  <c r="A9001"/>
  <c r="A8665"/>
  <c r="A6121"/>
  <c r="A5803"/>
  <c r="E9001"/>
  <c r="E8665"/>
  <c r="E6121"/>
  <c r="E5803"/>
  <c r="A8663"/>
  <c r="A6119"/>
  <c r="A5801"/>
  <c r="E8663"/>
  <c r="E6119"/>
  <c r="E5801"/>
  <c r="A8428"/>
  <c r="A5884"/>
  <c r="A5566"/>
  <c r="E8428"/>
  <c r="E5884"/>
  <c r="E5566"/>
  <c r="A8425"/>
  <c r="A5881"/>
  <c r="A5563"/>
  <c r="E8425"/>
  <c r="E5881"/>
  <c r="E5563"/>
  <c r="A8423"/>
  <c r="A5879"/>
  <c r="A5561"/>
  <c r="E8423"/>
  <c r="E5879"/>
  <c r="E5561"/>
  <c r="A8421"/>
  <c r="A5877"/>
  <c r="A5559"/>
  <c r="E8421"/>
  <c r="E5877"/>
  <c r="E5559"/>
  <c r="A8419"/>
  <c r="A5875"/>
  <c r="A5557"/>
  <c r="E8419"/>
  <c r="E5875"/>
  <c r="E5557"/>
  <c r="A8417"/>
  <c r="A5873"/>
  <c r="A5555"/>
  <c r="E8417"/>
  <c r="E5873"/>
  <c r="E5555"/>
  <c r="A8414"/>
  <c r="A5870"/>
  <c r="A5552"/>
  <c r="E8414"/>
  <c r="E5870"/>
  <c r="E5552"/>
  <c r="A8412"/>
  <c r="A5868"/>
  <c r="A5550"/>
  <c r="E8412"/>
  <c r="E5868"/>
  <c r="E5550"/>
  <c r="A8410"/>
  <c r="A5866"/>
  <c r="A5548"/>
  <c r="E8410"/>
  <c r="E5866"/>
  <c r="E5548"/>
  <c r="A8408"/>
  <c r="A5864"/>
  <c r="A5546"/>
  <c r="E8408"/>
  <c r="E5864"/>
  <c r="E5546"/>
  <c r="A8406"/>
  <c r="A5862"/>
  <c r="A5544"/>
  <c r="E8406"/>
  <c r="E5862"/>
  <c r="E5544"/>
  <c r="A8720"/>
  <c r="A6176"/>
  <c r="A5858"/>
  <c r="E8720"/>
  <c r="E6176"/>
  <c r="E5858"/>
  <c r="A8718"/>
  <c r="A6174"/>
  <c r="A5856"/>
  <c r="E8718"/>
  <c r="E6174"/>
  <c r="E5856"/>
  <c r="A8716"/>
  <c r="A6172"/>
  <c r="A5854"/>
  <c r="E8716"/>
  <c r="E6172"/>
  <c r="E5854"/>
  <c r="A8714"/>
  <c r="A6170"/>
  <c r="A5852"/>
  <c r="E8714"/>
  <c r="E6170"/>
  <c r="E5852"/>
  <c r="A8712"/>
  <c r="A6168"/>
  <c r="A5850"/>
  <c r="E8712"/>
  <c r="E6168"/>
  <c r="E5850"/>
  <c r="A8709"/>
  <c r="A6165"/>
  <c r="A5847"/>
  <c r="E8709"/>
  <c r="E6165"/>
  <c r="E5847"/>
  <c r="A9103"/>
  <c r="A8707"/>
  <c r="A6163"/>
  <c r="A5845"/>
  <c r="E9103"/>
  <c r="E8707"/>
  <c r="E6163"/>
  <c r="E5845"/>
  <c r="A8705"/>
  <c r="A6161"/>
  <c r="A5843"/>
  <c r="E8705"/>
  <c r="E6161"/>
  <c r="E5843"/>
  <c r="A8703"/>
  <c r="A6159"/>
  <c r="A5841"/>
  <c r="E8703"/>
  <c r="E6159"/>
  <c r="E5841"/>
  <c r="A8701"/>
  <c r="A6157"/>
  <c r="A5839"/>
  <c r="E8701"/>
  <c r="E6157"/>
  <c r="E5839"/>
  <c r="A8433"/>
  <c r="A5889"/>
  <c r="A5571"/>
  <c r="E8433"/>
  <c r="E5889"/>
  <c r="E5571"/>
  <c r="A8431"/>
  <c r="A5887"/>
  <c r="A5569"/>
  <c r="E8431"/>
  <c r="E5887"/>
  <c r="E5569"/>
  <c r="A8453"/>
  <c r="A5909"/>
  <c r="A5591"/>
  <c r="E8453"/>
  <c r="E5909"/>
  <c r="E5591"/>
  <c r="A9239"/>
  <c r="A8451"/>
  <c r="A5907"/>
  <c r="A5589"/>
  <c r="E9239"/>
  <c r="E8451"/>
  <c r="E5907"/>
  <c r="E5589"/>
  <c r="A8447"/>
  <c r="A5903"/>
  <c r="A5585"/>
  <c r="E8447"/>
  <c r="E5903"/>
  <c r="E5585"/>
  <c r="A8445"/>
  <c r="A5901"/>
  <c r="A5583"/>
  <c r="E8445"/>
  <c r="E5901"/>
  <c r="E5583"/>
  <c r="A8443"/>
  <c r="A5899"/>
  <c r="A5581"/>
  <c r="E8443"/>
  <c r="E5899"/>
  <c r="E5581"/>
  <c r="A8441"/>
  <c r="A5897"/>
  <c r="A5579"/>
  <c r="E8441"/>
  <c r="E5897"/>
  <c r="E5579"/>
  <c r="A8438"/>
  <c r="A5894"/>
  <c r="A5576"/>
  <c r="E8438"/>
  <c r="E5894"/>
  <c r="E5576"/>
  <c r="A9273"/>
  <c r="A8455"/>
  <c r="A5911"/>
  <c r="A5593"/>
  <c r="E9273"/>
  <c r="E8455"/>
  <c r="E5911"/>
  <c r="E5593"/>
  <c r="A8479"/>
  <c r="A5935"/>
  <c r="A5617"/>
  <c r="E8479"/>
  <c r="E5935"/>
  <c r="E5617"/>
  <c r="A8477"/>
  <c r="A5933"/>
  <c r="A5615"/>
  <c r="E8477"/>
  <c r="E5933"/>
  <c r="E5615"/>
  <c r="A8475"/>
  <c r="A5931"/>
  <c r="A5613"/>
  <c r="E8475"/>
  <c r="E5931"/>
  <c r="E5613"/>
  <c r="A8473"/>
  <c r="A5929"/>
  <c r="A5611"/>
  <c r="E8473"/>
  <c r="E5929"/>
  <c r="E5611"/>
  <c r="A8471"/>
  <c r="A5927"/>
  <c r="A5609"/>
  <c r="E8471"/>
  <c r="E5927"/>
  <c r="E5609"/>
  <c r="A8468"/>
  <c r="A5924"/>
  <c r="A5606"/>
  <c r="E8468"/>
  <c r="E5924"/>
  <c r="E5606"/>
  <c r="A8466"/>
  <c r="A5922"/>
  <c r="A5604"/>
  <c r="E8466"/>
  <c r="E5922"/>
  <c r="E5604"/>
  <c r="A8464"/>
  <c r="A5920"/>
  <c r="A5602"/>
  <c r="E8464"/>
  <c r="E5920"/>
  <c r="E5602"/>
  <c r="A8462"/>
  <c r="A5918"/>
  <c r="A5600"/>
  <c r="E8462"/>
  <c r="E5918"/>
  <c r="E5600"/>
  <c r="A8460"/>
  <c r="A5916"/>
  <c r="A5598"/>
  <c r="E8460"/>
  <c r="E5916"/>
  <c r="E5598"/>
  <c r="A8457"/>
  <c r="A5913"/>
  <c r="A5595"/>
  <c r="E8457"/>
  <c r="E5913"/>
  <c r="E5595"/>
  <c r="A9307"/>
  <c r="A8483"/>
  <c r="A5939"/>
  <c r="A5621"/>
  <c r="E9307"/>
  <c r="E8483"/>
  <c r="E5939"/>
  <c r="E5621"/>
  <c r="A8486"/>
  <c r="A5942"/>
  <c r="A5624"/>
  <c r="E8486"/>
  <c r="E5942"/>
  <c r="E5624"/>
  <c r="A8484"/>
  <c r="A5940"/>
  <c r="A5622"/>
  <c r="E8484"/>
  <c r="E5940"/>
  <c r="E5622"/>
  <c r="A8489"/>
  <c r="A5945"/>
  <c r="A5627"/>
  <c r="E8489"/>
  <c r="E5945"/>
  <c r="E5627"/>
  <c r="A9375"/>
  <c r="A8493"/>
  <c r="A5949"/>
  <c r="A5631"/>
  <c r="E9375"/>
  <c r="E8493"/>
  <c r="E5949"/>
  <c r="E5631"/>
  <c r="A8497"/>
  <c r="A5953"/>
  <c r="A5635"/>
  <c r="E8497"/>
  <c r="E5953"/>
  <c r="E5635"/>
  <c r="A8495"/>
  <c r="A5951"/>
  <c r="A5633"/>
  <c r="E8495"/>
  <c r="E5951"/>
  <c r="E5633"/>
  <c r="A9409"/>
  <c r="A8500"/>
  <c r="A5956"/>
  <c r="A5638"/>
  <c r="E8500"/>
  <c r="E5956"/>
  <c r="E9409"/>
  <c r="E5638"/>
  <c r="A8502"/>
  <c r="A5958"/>
  <c r="A5640"/>
  <c r="E8502"/>
  <c r="E5958"/>
  <c r="E5640"/>
  <c r="A8506"/>
  <c r="A5962"/>
  <c r="A5644"/>
  <c r="A5433"/>
  <c r="E8506"/>
  <c r="E5962"/>
  <c r="E5644"/>
  <c r="E5433"/>
  <c r="A8509"/>
  <c r="A5965"/>
  <c r="A5647"/>
  <c r="E8509"/>
  <c r="E5965"/>
  <c r="E5647"/>
  <c r="A8518"/>
  <c r="A5974"/>
  <c r="A5656"/>
  <c r="E8518"/>
  <c r="E5974"/>
  <c r="E5656"/>
  <c r="A8516"/>
  <c r="A5972"/>
  <c r="A5654"/>
  <c r="E8516"/>
  <c r="E5972"/>
  <c r="E5654"/>
  <c r="A9443"/>
  <c r="A8512"/>
  <c r="A5968"/>
  <c r="A5650"/>
  <c r="E8512"/>
  <c r="E5968"/>
  <c r="E9443"/>
  <c r="E5650"/>
  <c r="A8646"/>
  <c r="A6102"/>
  <c r="A5784"/>
  <c r="E8646"/>
  <c r="E6102"/>
  <c r="E5784"/>
  <c r="A8644"/>
  <c r="A6100"/>
  <c r="A5782"/>
  <c r="E8644"/>
  <c r="E6100"/>
  <c r="E5782"/>
  <c r="A8642"/>
  <c r="A6098"/>
  <c r="A5780"/>
  <c r="E8642"/>
  <c r="E6098"/>
  <c r="E5780"/>
  <c r="A8640"/>
  <c r="A6096"/>
  <c r="A5778"/>
  <c r="E8640"/>
  <c r="E6096"/>
  <c r="E5778"/>
  <c r="A8638"/>
  <c r="A6094"/>
  <c r="A5776"/>
  <c r="E8638"/>
  <c r="E6094"/>
  <c r="E5776"/>
  <c r="A8635"/>
  <c r="A6091"/>
  <c r="A5773"/>
  <c r="E8635"/>
  <c r="E6091"/>
  <c r="E5773"/>
  <c r="A8633"/>
  <c r="A6089"/>
  <c r="A5771"/>
  <c r="E8633"/>
  <c r="E6089"/>
  <c r="E5771"/>
  <c r="A8631"/>
  <c r="A6087"/>
  <c r="A5769"/>
  <c r="E8631"/>
  <c r="E6087"/>
  <c r="E5769"/>
  <c r="A8629"/>
  <c r="A6085"/>
  <c r="A5767"/>
  <c r="E8629"/>
  <c r="E6085"/>
  <c r="E5767"/>
  <c r="A8627"/>
  <c r="A6083"/>
  <c r="A5765"/>
  <c r="E8627"/>
  <c r="E6083"/>
  <c r="E5765"/>
  <c r="A8623"/>
  <c r="A6079"/>
  <c r="A5761"/>
  <c r="E8623"/>
  <c r="E6079"/>
  <c r="E5761"/>
  <c r="A8621"/>
  <c r="A6077"/>
  <c r="A5759"/>
  <c r="E8621"/>
  <c r="E6077"/>
  <c r="E5759"/>
  <c r="A8619"/>
  <c r="A6075"/>
  <c r="A5757"/>
  <c r="E8619"/>
  <c r="E6075"/>
  <c r="E5757"/>
  <c r="A8617"/>
  <c r="A6073"/>
  <c r="A5755"/>
  <c r="E8617"/>
  <c r="E6073"/>
  <c r="E5755"/>
  <c r="A8615"/>
  <c r="A6071"/>
  <c r="A5753"/>
  <c r="E8615"/>
  <c r="E6071"/>
  <c r="E5753"/>
  <c r="A8612"/>
  <c r="A6068"/>
  <c r="A5750"/>
  <c r="E8612"/>
  <c r="E6068"/>
  <c r="E5750"/>
  <c r="A8610"/>
  <c r="A6066"/>
  <c r="A5748"/>
  <c r="E8610"/>
  <c r="E6066"/>
  <c r="E5748"/>
  <c r="A8608"/>
  <c r="A6064"/>
  <c r="A5746"/>
  <c r="E8608"/>
  <c r="E6064"/>
  <c r="E5746"/>
  <c r="A8606"/>
  <c r="A6062"/>
  <c r="A5744"/>
  <c r="E8606"/>
  <c r="E6062"/>
  <c r="E5744"/>
  <c r="A8604"/>
  <c r="A6060"/>
  <c r="A5742"/>
  <c r="E8604"/>
  <c r="E6060"/>
  <c r="E5742"/>
  <c r="A8601"/>
  <c r="A6057"/>
  <c r="A5739"/>
  <c r="E8601"/>
  <c r="E6057"/>
  <c r="E5739"/>
  <c r="A8599"/>
  <c r="A6055"/>
  <c r="A5737"/>
  <c r="E8599"/>
  <c r="E6055"/>
  <c r="E5737"/>
  <c r="A8597"/>
  <c r="A6053"/>
  <c r="A5735"/>
  <c r="E8597"/>
  <c r="E6053"/>
  <c r="E5735"/>
  <c r="A8595"/>
  <c r="A6051"/>
  <c r="A5733"/>
  <c r="E8595"/>
  <c r="E6051"/>
  <c r="E5733"/>
  <c r="A8593"/>
  <c r="A6049"/>
  <c r="A5731"/>
  <c r="E8593"/>
  <c r="E6049"/>
  <c r="E5731"/>
  <c r="A8590"/>
  <c r="A6046"/>
  <c r="A5728"/>
  <c r="E8590"/>
  <c r="E6046"/>
  <c r="E5728"/>
  <c r="A8588"/>
  <c r="A6044"/>
  <c r="A5726"/>
  <c r="E8588"/>
  <c r="E6044"/>
  <c r="E5726"/>
  <c r="A8586"/>
  <c r="A6042"/>
  <c r="A5724"/>
  <c r="E8586"/>
  <c r="E6042"/>
  <c r="E5724"/>
  <c r="A8584"/>
  <c r="A6040"/>
  <c r="A5722"/>
  <c r="E8584"/>
  <c r="E6040"/>
  <c r="E5722"/>
  <c r="A8582"/>
  <c r="A6038"/>
  <c r="A5720"/>
  <c r="E8582"/>
  <c r="E6038"/>
  <c r="E5720"/>
  <c r="A8579"/>
  <c r="A6035"/>
  <c r="A5717"/>
  <c r="E8579"/>
  <c r="E6035"/>
  <c r="E5717"/>
  <c r="A8577"/>
  <c r="A6033"/>
  <c r="A5715"/>
  <c r="E8577"/>
  <c r="E6033"/>
  <c r="E5715"/>
  <c r="A8575"/>
  <c r="A6031"/>
  <c r="A5713"/>
  <c r="E8575"/>
  <c r="E6031"/>
  <c r="E5713"/>
  <c r="A8573"/>
  <c r="A6029"/>
  <c r="A5711"/>
  <c r="E8573"/>
  <c r="E6029"/>
  <c r="E5711"/>
  <c r="A8571"/>
  <c r="A6027"/>
  <c r="A5709"/>
  <c r="E8571"/>
  <c r="E6027"/>
  <c r="E5709"/>
  <c r="A8568"/>
  <c r="A6024"/>
  <c r="A5706"/>
  <c r="E8568"/>
  <c r="E6024"/>
  <c r="E5706"/>
  <c r="A8566"/>
  <c r="A6022"/>
  <c r="A5704"/>
  <c r="E8566"/>
  <c r="E6022"/>
  <c r="E5704"/>
  <c r="A8564"/>
  <c r="A6020"/>
  <c r="A5702"/>
  <c r="E8564"/>
  <c r="E6020"/>
  <c r="E5702"/>
  <c r="A10431"/>
  <c r="A8562"/>
  <c r="A6018"/>
  <c r="A5700"/>
  <c r="E8562"/>
  <c r="E6018"/>
  <c r="E10431"/>
  <c r="E5700"/>
  <c r="A8560"/>
  <c r="A6016"/>
  <c r="A5698"/>
  <c r="E8560"/>
  <c r="E6016"/>
  <c r="E5698"/>
  <c r="A8557"/>
  <c r="A6013"/>
  <c r="A5695"/>
  <c r="E8557"/>
  <c r="E6013"/>
  <c r="E5695"/>
  <c r="A8555"/>
  <c r="A6011"/>
  <c r="A5693"/>
  <c r="E8555"/>
  <c r="E6011"/>
  <c r="E5693"/>
  <c r="A8553"/>
  <c r="A6009"/>
  <c r="A5691"/>
  <c r="E8553"/>
  <c r="E6009"/>
  <c r="E5691"/>
  <c r="A3493"/>
  <c r="A3243"/>
  <c r="A1493"/>
  <c r="A1204"/>
  <c r="E1204"/>
  <c r="E3493"/>
  <c r="E3243"/>
  <c r="E1493"/>
  <c r="A3489"/>
  <c r="A3239"/>
  <c r="A1489"/>
  <c r="A1200"/>
  <c r="E1200"/>
  <c r="E3489"/>
  <c r="E3239"/>
  <c r="E1489"/>
  <c r="A1187"/>
  <c r="A3476"/>
  <c r="A3226"/>
  <c r="A1476"/>
  <c r="E3476"/>
  <c r="E3226"/>
  <c r="E1476"/>
  <c r="E1187"/>
  <c r="A3466"/>
  <c r="A1177"/>
  <c r="A3216"/>
  <c r="A1466"/>
  <c r="E3466"/>
  <c r="E3216"/>
  <c r="E1466"/>
  <c r="E1177"/>
  <c r="A3454"/>
  <c r="A1165"/>
  <c r="A3204"/>
  <c r="A1454"/>
  <c r="E3454"/>
  <c r="E3204"/>
  <c r="E1454"/>
  <c r="E1165"/>
  <c r="A3449"/>
  <c r="A3199"/>
  <c r="A1449"/>
  <c r="A1160"/>
  <c r="E1160"/>
  <c r="E3449"/>
  <c r="E3199"/>
  <c r="E1449"/>
  <c r="A1139"/>
  <c r="A3428"/>
  <c r="A3178"/>
  <c r="A1428"/>
  <c r="E3428"/>
  <c r="E3178"/>
  <c r="E1428"/>
  <c r="E1139"/>
  <c r="A3411"/>
  <c r="A3161"/>
  <c r="A1411"/>
  <c r="A1122"/>
  <c r="E1122"/>
  <c r="E3411"/>
  <c r="E3161"/>
  <c r="E1411"/>
  <c r="A3974"/>
  <c r="A1059"/>
  <c r="A3348"/>
  <c r="A3098"/>
  <c r="A1348"/>
  <c r="E3974"/>
  <c r="E3348"/>
  <c r="E3098"/>
  <c r="E1348"/>
  <c r="E1059"/>
  <c r="A1227"/>
  <c r="A3516"/>
  <c r="A3266"/>
  <c r="A1516"/>
  <c r="E3516"/>
  <c r="E3266"/>
  <c r="E1516"/>
  <c r="E1227"/>
  <c r="A3441"/>
  <c r="A3191"/>
  <c r="A1441"/>
  <c r="A1303"/>
  <c r="A1152"/>
  <c r="E1152"/>
  <c r="E3441"/>
  <c r="E3191"/>
  <c r="E1441"/>
  <c r="E1303"/>
  <c r="A3513"/>
  <c r="A3263"/>
  <c r="A1513"/>
  <c r="A1224"/>
  <c r="E1224"/>
  <c r="E3513"/>
  <c r="E3263"/>
  <c r="E1513"/>
  <c r="A4659"/>
  <c r="A2762"/>
  <c r="A2512"/>
  <c r="A2262"/>
  <c r="E2762"/>
  <c r="E2512"/>
  <c r="E2262"/>
  <c r="E4659"/>
  <c r="A3510"/>
  <c r="A1221"/>
  <c r="A3260"/>
  <c r="A1510"/>
  <c r="E3510"/>
  <c r="E3260"/>
  <c r="E1510"/>
  <c r="E1221"/>
  <c r="A3509"/>
  <c r="A3259"/>
  <c r="A1509"/>
  <c r="A1220"/>
  <c r="E1220"/>
  <c r="E3509"/>
  <c r="E3259"/>
  <c r="E1509"/>
  <c r="A4655"/>
  <c r="A2758"/>
  <c r="A2508"/>
  <c r="A2258"/>
  <c r="E2758"/>
  <c r="E2508"/>
  <c r="E2258"/>
  <c r="E4655"/>
  <c r="A3486"/>
  <c r="A1197"/>
  <c r="A3236"/>
  <c r="A1486"/>
  <c r="E3486"/>
  <c r="E3236"/>
  <c r="E1486"/>
  <c r="E1197"/>
  <c r="A3475"/>
  <c r="A3225"/>
  <c r="A1475"/>
  <c r="A1186"/>
  <c r="E1186"/>
  <c r="E3475"/>
  <c r="E3225"/>
  <c r="E1475"/>
  <c r="A4611"/>
  <c r="A2714"/>
  <c r="A2464"/>
  <c r="A2214"/>
  <c r="E2714"/>
  <c r="E2464"/>
  <c r="E2214"/>
  <c r="E4611"/>
  <c r="A3442"/>
  <c r="A1153"/>
  <c r="A3192"/>
  <c r="A1442"/>
  <c r="A942"/>
  <c r="E3442"/>
  <c r="E3192"/>
  <c r="E1442"/>
  <c r="E942"/>
  <c r="E1153"/>
  <c r="A3430"/>
  <c r="A1141"/>
  <c r="A3180"/>
  <c r="A1430"/>
  <c r="E3430"/>
  <c r="E3180"/>
  <c r="E1430"/>
  <c r="E1141"/>
  <c r="A4566"/>
  <c r="A2669"/>
  <c r="A2419"/>
  <c r="A2169"/>
  <c r="E4566"/>
  <c r="E2669"/>
  <c r="E2419"/>
  <c r="E2169"/>
  <c r="A3397"/>
  <c r="A3147"/>
  <c r="A1397"/>
  <c r="A1108"/>
  <c r="E1108"/>
  <c r="E3397"/>
  <c r="E3147"/>
  <c r="E1397"/>
  <c r="A1097"/>
  <c r="A3386"/>
  <c r="A3136"/>
  <c r="A1386"/>
  <c r="E3386"/>
  <c r="E3136"/>
  <c r="E1386"/>
  <c r="E1097"/>
  <c r="A4522"/>
  <c r="A2625"/>
  <c r="A2375"/>
  <c r="A2125"/>
  <c r="E4522"/>
  <c r="E2625"/>
  <c r="E2375"/>
  <c r="E2125"/>
  <c r="A1053"/>
  <c r="A3342"/>
  <c r="A3092"/>
  <c r="A1342"/>
  <c r="E3342"/>
  <c r="E3092"/>
  <c r="E1342"/>
  <c r="E1053"/>
  <c r="A3331"/>
  <c r="A3081"/>
  <c r="A1331"/>
  <c r="A1042"/>
  <c r="E1042"/>
  <c r="E3331"/>
  <c r="E3081"/>
  <c r="E1331"/>
  <c r="A3569"/>
  <c r="A3319"/>
  <c r="A1569"/>
  <c r="A1280"/>
  <c r="E1280"/>
  <c r="E3569"/>
  <c r="E3319"/>
  <c r="E1569"/>
  <c r="A3558"/>
  <c r="A1269"/>
  <c r="A3308"/>
  <c r="A1558"/>
  <c r="E3558"/>
  <c r="E3308"/>
  <c r="E1558"/>
  <c r="E1269"/>
  <c r="A3547"/>
  <c r="A3297"/>
  <c r="A1547"/>
  <c r="A1258"/>
  <c r="E1258"/>
  <c r="E3547"/>
  <c r="E3297"/>
  <c r="E1547"/>
  <c r="A3536"/>
  <c r="A1247"/>
  <c r="A3286"/>
  <c r="A1536"/>
  <c r="E3536"/>
  <c r="E3286"/>
  <c r="E1536"/>
  <c r="E1247"/>
  <c r="A3525"/>
  <c r="A3275"/>
  <c r="A1525"/>
  <c r="A1236"/>
  <c r="E1236"/>
  <c r="E3525"/>
  <c r="E3275"/>
  <c r="E1525"/>
  <c r="A3514"/>
  <c r="A1225"/>
  <c r="A3264"/>
  <c r="A1514"/>
  <c r="E3514"/>
  <c r="E3264"/>
  <c r="E1514"/>
  <c r="E1225"/>
  <c r="A3503"/>
  <c r="A3253"/>
  <c r="A1503"/>
  <c r="A1214"/>
  <c r="E1214"/>
  <c r="E3503"/>
  <c r="E3253"/>
  <c r="E1503"/>
  <c r="A4663"/>
  <c r="A3861"/>
  <c r="A2766"/>
  <c r="A2516"/>
  <c r="A2266"/>
  <c r="E2766"/>
  <c r="E2516"/>
  <c r="E2266"/>
  <c r="E4663"/>
  <c r="E3861"/>
  <c r="A4690"/>
  <c r="A2793"/>
  <c r="A2543"/>
  <c r="A2293"/>
  <c r="E4690"/>
  <c r="E2793"/>
  <c r="E2543"/>
  <c r="E2293"/>
  <c r="A3541"/>
  <c r="A3291"/>
  <c r="A1541"/>
  <c r="A1252"/>
  <c r="E1252"/>
  <c r="E3541"/>
  <c r="E3291"/>
  <c r="E1541"/>
  <c r="A4687"/>
  <c r="A2790"/>
  <c r="A2540"/>
  <c r="A2290"/>
  <c r="E2790"/>
  <c r="E2540"/>
  <c r="E2290"/>
  <c r="E4687"/>
  <c r="A4685"/>
  <c r="A2788"/>
  <c r="A2538"/>
  <c r="A2288"/>
  <c r="E2788"/>
  <c r="E2538"/>
  <c r="E2288"/>
  <c r="E4685"/>
  <c r="A3535"/>
  <c r="A3285"/>
  <c r="A1535"/>
  <c r="A1246"/>
  <c r="E1246"/>
  <c r="E3535"/>
  <c r="E3285"/>
  <c r="E1535"/>
  <c r="A3534"/>
  <c r="A1245"/>
  <c r="A3284"/>
  <c r="A1534"/>
  <c r="E3534"/>
  <c r="E3284"/>
  <c r="E1534"/>
  <c r="E1245"/>
  <c r="A4680"/>
  <c r="A2783"/>
  <c r="A2533"/>
  <c r="A2283"/>
  <c r="E4680"/>
  <c r="E2783"/>
  <c r="E2533"/>
  <c r="E2283"/>
  <c r="A4678"/>
  <c r="A2781"/>
  <c r="A2531"/>
  <c r="A2281"/>
  <c r="E4678"/>
  <c r="E2781"/>
  <c r="E2531"/>
  <c r="E2281"/>
  <c r="A4676"/>
  <c r="A2779"/>
  <c r="A2529"/>
  <c r="A2279"/>
  <c r="E4676"/>
  <c r="E2779"/>
  <c r="E2529"/>
  <c r="E2279"/>
  <c r="A4674"/>
  <c r="A2777"/>
  <c r="A2527"/>
  <c r="A2277"/>
  <c r="E4674"/>
  <c r="E2777"/>
  <c r="E2527"/>
  <c r="E2277"/>
  <c r="A4671"/>
  <c r="A2774"/>
  <c r="A2524"/>
  <c r="A2274"/>
  <c r="E2774"/>
  <c r="E2524"/>
  <c r="E2274"/>
  <c r="E4671"/>
  <c r="A4664"/>
  <c r="A2767"/>
  <c r="A2517"/>
  <c r="A2267"/>
  <c r="E4664"/>
  <c r="E2767"/>
  <c r="E2517"/>
  <c r="E2267"/>
  <c r="A4710"/>
  <c r="A2813"/>
  <c r="A2563"/>
  <c r="A2313"/>
  <c r="E4710"/>
  <c r="E2813"/>
  <c r="E2563"/>
  <c r="E2313"/>
  <c r="A4706"/>
  <c r="A2809"/>
  <c r="A2559"/>
  <c r="A2309"/>
  <c r="E4706"/>
  <c r="E2809"/>
  <c r="E2559"/>
  <c r="E2309"/>
  <c r="A4482"/>
  <c r="A2585"/>
  <c r="A2335"/>
  <c r="A2085"/>
  <c r="E4482"/>
  <c r="E2585"/>
  <c r="E2335"/>
  <c r="E2085"/>
  <c r="A3333"/>
  <c r="A3083"/>
  <c r="A1333"/>
  <c r="A1044"/>
  <c r="E1044"/>
  <c r="E3333"/>
  <c r="E3083"/>
  <c r="E1333"/>
  <c r="A1043"/>
  <c r="A3332"/>
  <c r="A3082"/>
  <c r="A1332"/>
  <c r="E3332"/>
  <c r="E3082"/>
  <c r="E1332"/>
  <c r="E1043"/>
  <c r="A4726"/>
  <c r="A2829"/>
  <c r="A2579"/>
  <c r="A2329"/>
  <c r="E4726"/>
  <c r="E2829"/>
  <c r="E2579"/>
  <c r="E2329"/>
  <c r="A4519"/>
  <c r="A2622"/>
  <c r="A2372"/>
  <c r="A2122"/>
  <c r="E2622"/>
  <c r="E2372"/>
  <c r="E2122"/>
  <c r="E4519"/>
  <c r="A4515"/>
  <c r="A2618"/>
  <c r="A2368"/>
  <c r="A2118"/>
  <c r="E2618"/>
  <c r="E2368"/>
  <c r="E2118"/>
  <c r="E4515"/>
  <c r="A4510"/>
  <c r="A2613"/>
  <c r="A2363"/>
  <c r="A2113"/>
  <c r="E4510"/>
  <c r="E2613"/>
  <c r="E2363"/>
  <c r="E2113"/>
  <c r="A4506"/>
  <c r="A2609"/>
  <c r="A2359"/>
  <c r="A2109"/>
  <c r="E4506"/>
  <c r="E2609"/>
  <c r="E2359"/>
  <c r="E2109"/>
  <c r="A4504"/>
  <c r="A2607"/>
  <c r="A2357"/>
  <c r="A2107"/>
  <c r="E4504"/>
  <c r="E2607"/>
  <c r="E2357"/>
  <c r="E2107"/>
  <c r="A3355"/>
  <c r="A3105"/>
  <c r="A1355"/>
  <c r="A1066"/>
  <c r="E1066"/>
  <c r="E3355"/>
  <c r="E3105"/>
  <c r="E1355"/>
  <c r="A4501"/>
  <c r="A2604"/>
  <c r="A2354"/>
  <c r="A2104"/>
  <c r="E2604"/>
  <c r="E2354"/>
  <c r="E2104"/>
  <c r="E4501"/>
  <c r="A4535"/>
  <c r="A2638"/>
  <c r="A2388"/>
  <c r="A2138"/>
  <c r="E2638"/>
  <c r="E2388"/>
  <c r="E2138"/>
  <c r="E4535"/>
  <c r="A3385"/>
  <c r="A3135"/>
  <c r="A1385"/>
  <c r="A1096"/>
  <c r="E1096"/>
  <c r="E3385"/>
  <c r="E3135"/>
  <c r="E1385"/>
  <c r="A4531"/>
  <c r="A2634"/>
  <c r="A2384"/>
  <c r="A2134"/>
  <c r="E2634"/>
  <c r="E2384"/>
  <c r="E2134"/>
  <c r="E4531"/>
  <c r="A4529"/>
  <c r="A2632"/>
  <c r="A2382"/>
  <c r="A2132"/>
  <c r="E2632"/>
  <c r="E2382"/>
  <c r="E2132"/>
  <c r="E4529"/>
  <c r="A4527"/>
  <c r="A2630"/>
  <c r="A2380"/>
  <c r="A2130"/>
  <c r="E2630"/>
  <c r="E2380"/>
  <c r="E2130"/>
  <c r="E4527"/>
  <c r="A4525"/>
  <c r="A2628"/>
  <c r="A2378"/>
  <c r="A2128"/>
  <c r="E2628"/>
  <c r="E2378"/>
  <c r="E2128"/>
  <c r="E4525"/>
  <c r="A4547"/>
  <c r="A4099"/>
  <c r="A2650"/>
  <c r="A2400"/>
  <c r="A2150"/>
  <c r="E2650"/>
  <c r="E2400"/>
  <c r="E2150"/>
  <c r="E4547"/>
  <c r="E4099"/>
  <c r="A4557"/>
  <c r="A2660"/>
  <c r="A2410"/>
  <c r="A2160"/>
  <c r="E2660"/>
  <c r="E2410"/>
  <c r="E2160"/>
  <c r="E4557"/>
  <c r="A3407"/>
  <c r="A3157"/>
  <c r="A1407"/>
  <c r="A1118"/>
  <c r="E1118"/>
  <c r="E3407"/>
  <c r="E3157"/>
  <c r="E1407"/>
  <c r="A4553"/>
  <c r="A2656"/>
  <c r="A2406"/>
  <c r="A2156"/>
  <c r="E2656"/>
  <c r="E2406"/>
  <c r="E2156"/>
  <c r="E4553"/>
  <c r="A4564"/>
  <c r="A4167"/>
  <c r="A2667"/>
  <c r="A2417"/>
  <c r="A2167"/>
  <c r="E4564"/>
  <c r="E2667"/>
  <c r="E2417"/>
  <c r="E2167"/>
  <c r="A4571"/>
  <c r="A2674"/>
  <c r="A2424"/>
  <c r="A2174"/>
  <c r="E2674"/>
  <c r="E2424"/>
  <c r="E2174"/>
  <c r="E4571"/>
  <c r="A4569"/>
  <c r="A2672"/>
  <c r="A2422"/>
  <c r="A2172"/>
  <c r="E2672"/>
  <c r="E2422"/>
  <c r="E2172"/>
  <c r="E4569"/>
  <c r="A4594"/>
  <c r="A2697"/>
  <c r="A2447"/>
  <c r="A2197"/>
  <c r="E4594"/>
  <c r="E2697"/>
  <c r="E2447"/>
  <c r="E2197"/>
  <c r="A4593"/>
  <c r="A2696"/>
  <c r="A2446"/>
  <c r="A2196"/>
  <c r="E2696"/>
  <c r="E2446"/>
  <c r="E2196"/>
  <c r="E4593"/>
  <c r="A4591"/>
  <c r="A2694"/>
  <c r="A2444"/>
  <c r="A2194"/>
  <c r="E2694"/>
  <c r="E2444"/>
  <c r="E2194"/>
  <c r="E4591"/>
  <c r="A4587"/>
  <c r="A4235"/>
  <c r="A2690"/>
  <c r="A2440"/>
  <c r="A2190"/>
  <c r="E2690"/>
  <c r="E2440"/>
  <c r="E2190"/>
  <c r="E4587"/>
  <c r="E4235"/>
  <c r="A3438"/>
  <c r="A1149"/>
  <c r="A3188"/>
  <c r="A1438"/>
  <c r="E3438"/>
  <c r="E3188"/>
  <c r="E1438"/>
  <c r="E1149"/>
  <c r="A4584"/>
  <c r="A2687"/>
  <c r="A2437"/>
  <c r="A2187"/>
  <c r="E4584"/>
  <c r="E2687"/>
  <c r="E2437"/>
  <c r="E2187"/>
  <c r="A4582"/>
  <c r="A2685"/>
  <c r="A2435"/>
  <c r="A2185"/>
  <c r="E4582"/>
  <c r="E2685"/>
  <c r="E2435"/>
  <c r="E2185"/>
  <c r="A4581"/>
  <c r="A2684"/>
  <c r="A2434"/>
  <c r="A2184"/>
  <c r="E2684"/>
  <c r="E2434"/>
  <c r="E2184"/>
  <c r="E4581"/>
  <c r="A4579"/>
  <c r="A2682"/>
  <c r="A2432"/>
  <c r="A2182"/>
  <c r="E2682"/>
  <c r="E2432"/>
  <c r="E2182"/>
  <c r="E4579"/>
  <c r="A3429"/>
  <c r="A3179"/>
  <c r="A1429"/>
  <c r="A1140"/>
  <c r="E1140"/>
  <c r="E3429"/>
  <c r="E3179"/>
  <c r="E1429"/>
  <c r="A4596"/>
  <c r="A2699"/>
  <c r="A2449"/>
  <c r="A2199"/>
  <c r="E4596"/>
  <c r="E2699"/>
  <c r="E2449"/>
  <c r="E2199"/>
  <c r="A4599"/>
  <c r="A2702"/>
  <c r="A2452"/>
  <c r="A2202"/>
  <c r="E2702"/>
  <c r="E2452"/>
  <c r="E2202"/>
  <c r="E4599"/>
  <c r="A4597"/>
  <c r="A4269"/>
  <c r="A2700"/>
  <c r="A2450"/>
  <c r="A2200"/>
  <c r="E2700"/>
  <c r="E2450"/>
  <c r="E2200"/>
  <c r="E4597"/>
  <c r="E4269"/>
  <c r="A4610"/>
  <c r="A2713"/>
  <c r="A2463"/>
  <c r="A2213"/>
  <c r="E4610"/>
  <c r="E2713"/>
  <c r="E2463"/>
  <c r="E2213"/>
  <c r="A4608"/>
  <c r="A2711"/>
  <c r="A2461"/>
  <c r="A2211"/>
  <c r="E4608"/>
  <c r="E2711"/>
  <c r="E2461"/>
  <c r="E2211"/>
  <c r="A4607"/>
  <c r="A2710"/>
  <c r="A2460"/>
  <c r="A2210"/>
  <c r="E2710"/>
  <c r="E2460"/>
  <c r="E2210"/>
  <c r="E4607"/>
  <c r="A4606"/>
  <c r="A2709"/>
  <c r="A2459"/>
  <c r="A2209"/>
  <c r="E4606"/>
  <c r="E2709"/>
  <c r="E2459"/>
  <c r="E2209"/>
  <c r="A4604"/>
  <c r="A2707"/>
  <c r="A2457"/>
  <c r="A2207"/>
  <c r="E4604"/>
  <c r="E2707"/>
  <c r="E2457"/>
  <c r="E2207"/>
  <c r="A4630"/>
  <c r="A2733"/>
  <c r="A2483"/>
  <c r="A2233"/>
  <c r="E4630"/>
  <c r="E2733"/>
  <c r="E2483"/>
  <c r="E2233"/>
  <c r="A4628"/>
  <c r="A2731"/>
  <c r="A2481"/>
  <c r="A2231"/>
  <c r="E4628"/>
  <c r="E2731"/>
  <c r="E2481"/>
  <c r="E2231"/>
  <c r="A4621"/>
  <c r="A2724"/>
  <c r="A2474"/>
  <c r="A2224"/>
  <c r="E2724"/>
  <c r="E2474"/>
  <c r="E2224"/>
  <c r="E4621"/>
  <c r="A4619"/>
  <c r="A2722"/>
  <c r="A2472"/>
  <c r="A2222"/>
  <c r="E2722"/>
  <c r="E2472"/>
  <c r="E2222"/>
  <c r="E4619"/>
  <c r="A4617"/>
  <c r="A2720"/>
  <c r="A2470"/>
  <c r="A2220"/>
  <c r="E2720"/>
  <c r="E2470"/>
  <c r="E2220"/>
  <c r="E4617"/>
  <c r="A1179"/>
  <c r="A3468"/>
  <c r="A3218"/>
  <c r="A1468"/>
  <c r="E3468"/>
  <c r="E3218"/>
  <c r="E1468"/>
  <c r="E1179"/>
  <c r="A3467"/>
  <c r="A3217"/>
  <c r="A1467"/>
  <c r="A1178"/>
  <c r="E1178"/>
  <c r="E3467"/>
  <c r="E3217"/>
  <c r="E1467"/>
  <c r="A4636"/>
  <c r="A2739"/>
  <c r="A2489"/>
  <c r="A2239"/>
  <c r="E4636"/>
  <c r="E2739"/>
  <c r="E2489"/>
  <c r="E2239"/>
  <c r="A4643"/>
  <c r="A2746"/>
  <c r="A2496"/>
  <c r="A2246"/>
  <c r="E2746"/>
  <c r="E2496"/>
  <c r="E2246"/>
  <c r="E4643"/>
  <c r="A3494"/>
  <c r="A1205"/>
  <c r="A1015"/>
  <c r="A3244"/>
  <c r="A1494"/>
  <c r="E3494"/>
  <c r="E3244"/>
  <c r="E1494"/>
  <c r="E1205"/>
  <c r="E1015"/>
  <c r="A4640"/>
  <c r="A2743"/>
  <c r="A2493"/>
  <c r="A2243"/>
  <c r="E4640"/>
  <c r="E2743"/>
  <c r="E2493"/>
  <c r="E2243"/>
  <c r="A4638"/>
  <c r="A2741"/>
  <c r="A2491"/>
  <c r="A2241"/>
  <c r="E4638"/>
  <c r="E2741"/>
  <c r="E2491"/>
  <c r="E2241"/>
  <c r="A4648"/>
  <c r="A2751"/>
  <c r="A2501"/>
  <c r="A2251"/>
  <c r="E4648"/>
  <c r="E2751"/>
  <c r="E2501"/>
  <c r="E2251"/>
  <c r="A3506"/>
  <c r="A1217"/>
  <c r="A3256"/>
  <c r="A1506"/>
  <c r="E3506"/>
  <c r="E3256"/>
  <c r="E1506"/>
  <c r="E1217"/>
  <c r="A8689"/>
  <c r="A6145"/>
  <c r="A5827"/>
  <c r="E8689"/>
  <c r="E6145"/>
  <c r="E5827"/>
  <c r="A8551"/>
  <c r="A6007"/>
  <c r="A5689"/>
  <c r="E8551"/>
  <c r="E6007"/>
  <c r="E5689"/>
  <c r="A8549"/>
  <c r="A6005"/>
  <c r="A5687"/>
  <c r="E8549"/>
  <c r="E6005"/>
  <c r="E5687"/>
  <c r="A8546"/>
  <c r="A6002"/>
  <c r="A5684"/>
  <c r="E8546"/>
  <c r="E6002"/>
  <c r="E5684"/>
  <c r="A8544"/>
  <c r="A6000"/>
  <c r="A5682"/>
  <c r="E8544"/>
  <c r="E6000"/>
  <c r="E5682"/>
  <c r="A8542"/>
  <c r="A5998"/>
  <c r="A5680"/>
  <c r="E8542"/>
  <c r="E5998"/>
  <c r="E5680"/>
  <c r="A8540"/>
  <c r="A5996"/>
  <c r="A5678"/>
  <c r="E8540"/>
  <c r="E5996"/>
  <c r="E5678"/>
  <c r="A9511"/>
  <c r="A8538"/>
  <c r="A5994"/>
  <c r="A5676"/>
  <c r="E8538"/>
  <c r="E5994"/>
  <c r="E9511"/>
  <c r="E5676"/>
  <c r="A8535"/>
  <c r="A5991"/>
  <c r="A5673"/>
  <c r="A5025"/>
  <c r="E8535"/>
  <c r="E5991"/>
  <c r="E5673"/>
  <c r="E5025"/>
  <c r="A8533"/>
  <c r="A5989"/>
  <c r="A5671"/>
  <c r="A5093"/>
  <c r="E8533"/>
  <c r="E5989"/>
  <c r="E5671"/>
  <c r="E5093"/>
  <c r="A8531"/>
  <c r="A5987"/>
  <c r="A5669"/>
  <c r="A5229"/>
  <c r="E8531"/>
  <c r="E5987"/>
  <c r="E5669"/>
  <c r="E5229"/>
  <c r="A8529"/>
  <c r="A5985"/>
  <c r="A5667"/>
  <c r="A5161"/>
  <c r="E8529"/>
  <c r="E5985"/>
  <c r="E5667"/>
  <c r="E5161"/>
  <c r="A10360"/>
  <c r="A8527"/>
  <c r="A5983"/>
  <c r="A5665"/>
  <c r="E10360"/>
  <c r="E8527"/>
  <c r="E5983"/>
  <c r="E5665"/>
  <c r="A9545"/>
  <c r="A8524"/>
  <c r="A5980"/>
  <c r="A5662"/>
  <c r="E8524"/>
  <c r="E5980"/>
  <c r="E9545"/>
  <c r="E5662"/>
  <c r="A3830"/>
  <c r="A348"/>
  <c r="E3830"/>
  <c r="E348"/>
  <c r="A3897"/>
  <c r="A105"/>
  <c r="E3897"/>
  <c r="E105"/>
  <c r="A3900"/>
  <c r="E3900"/>
  <c r="A3931"/>
  <c r="E3931"/>
  <c r="A3936"/>
  <c r="A3596"/>
  <c r="E3936"/>
  <c r="E3596"/>
  <c r="A3934"/>
  <c r="E3934"/>
  <c r="A3932"/>
  <c r="A3346"/>
  <c r="E3932"/>
  <c r="E3346"/>
  <c r="A4038"/>
  <c r="A3644"/>
  <c r="A318"/>
  <c r="E4038"/>
  <c r="E3644"/>
  <c r="E318"/>
  <c r="A4036"/>
  <c r="A316"/>
  <c r="E4036"/>
  <c r="E316"/>
  <c r="A4067"/>
  <c r="A347"/>
  <c r="E4067"/>
  <c r="E347"/>
  <c r="A4072"/>
  <c r="A3653"/>
  <c r="E4072"/>
  <c r="E3653"/>
  <c r="A4070"/>
  <c r="E4070"/>
  <c r="A4068"/>
  <c r="E4068"/>
  <c r="A4105"/>
  <c r="E4105"/>
  <c r="A11312"/>
  <c r="A4103"/>
  <c r="E11312"/>
  <c r="E4103"/>
  <c r="A4102"/>
  <c r="E4102"/>
  <c r="A4173"/>
  <c r="E4173"/>
  <c r="A11326"/>
  <c r="A4171"/>
  <c r="E11326"/>
  <c r="E4171"/>
  <c r="A4208"/>
  <c r="A3698"/>
  <c r="E4208"/>
  <c r="E3698"/>
  <c r="A4206"/>
  <c r="E4206"/>
  <c r="A4204"/>
  <c r="E4204"/>
  <c r="A4242"/>
  <c r="A3705"/>
  <c r="E4242"/>
  <c r="E3705"/>
  <c r="A4240"/>
  <c r="E4240"/>
  <c r="A4238"/>
  <c r="E4238"/>
  <c r="A8748"/>
  <c r="E8748"/>
  <c r="A565"/>
  <c r="E565"/>
  <c r="A8745"/>
  <c r="A562"/>
  <c r="E8745"/>
  <c r="E562"/>
  <c r="A8742"/>
  <c r="E8742"/>
  <c r="A559"/>
  <c r="E559"/>
  <c r="A8740"/>
  <c r="A557"/>
  <c r="E8740"/>
  <c r="E557"/>
  <c r="A8739"/>
  <c r="A556"/>
  <c r="E8739"/>
  <c r="E556"/>
  <c r="A8737"/>
  <c r="A554"/>
  <c r="E8737"/>
  <c r="E554"/>
  <c r="A8735"/>
  <c r="A552"/>
  <c r="E8735"/>
  <c r="E552"/>
  <c r="A8733"/>
  <c r="A550"/>
  <c r="E8733"/>
  <c r="E550"/>
  <c r="A8730"/>
  <c r="E8730"/>
  <c r="A547"/>
  <c r="E547"/>
  <c r="A8727"/>
  <c r="A544"/>
  <c r="E8727"/>
  <c r="E544"/>
  <c r="A8725"/>
  <c r="A8185"/>
  <c r="A542"/>
  <c r="E8725"/>
  <c r="E8185"/>
  <c r="E542"/>
  <c r="A8723"/>
  <c r="A540"/>
  <c r="E8723"/>
  <c r="E540"/>
  <c r="A11508"/>
  <c r="A8722"/>
  <c r="E11508"/>
  <c r="E8722"/>
  <c r="A539"/>
  <c r="E539"/>
  <c r="A8975"/>
  <c r="A8771"/>
  <c r="E8975"/>
  <c r="E8771"/>
  <c r="A8973"/>
  <c r="A8769"/>
  <c r="E8973"/>
  <c r="E8769"/>
  <c r="A8971"/>
  <c r="A8767"/>
  <c r="E8971"/>
  <c r="E8767"/>
  <c r="A8968"/>
  <c r="A8764"/>
  <c r="E8968"/>
  <c r="E8764"/>
  <c r="A8965"/>
  <c r="A8761"/>
  <c r="E8965"/>
  <c r="E8761"/>
  <c r="A8963"/>
  <c r="A8759"/>
  <c r="A8343"/>
  <c r="E8963"/>
  <c r="E8759"/>
  <c r="E8343"/>
  <c r="A8961"/>
  <c r="A8757"/>
  <c r="E8961"/>
  <c r="E8757"/>
  <c r="A8992"/>
  <c r="A8788"/>
  <c r="E8992"/>
  <c r="E8788"/>
  <c r="A9052"/>
  <c r="E9052"/>
  <c r="A13667"/>
  <c r="A9050"/>
  <c r="E9050"/>
  <c r="E13667"/>
  <c r="A13655"/>
  <c r="A9047"/>
  <c r="E13655"/>
  <c r="E9047"/>
  <c r="A13643"/>
  <c r="A9045"/>
  <c r="E13643"/>
  <c r="E9045"/>
  <c r="A13631"/>
  <c r="A9043"/>
  <c r="E13631"/>
  <c r="E9043"/>
  <c r="A13619"/>
  <c r="A9041"/>
  <c r="E13619"/>
  <c r="E9041"/>
  <c r="A13607"/>
  <c r="A9039"/>
  <c r="E13607"/>
  <c r="E9039"/>
  <c r="A9036"/>
  <c r="E9036"/>
  <c r="A11894"/>
  <c r="A9033"/>
  <c r="E11894"/>
  <c r="E9033"/>
  <c r="A11882"/>
  <c r="A9031"/>
  <c r="A8380"/>
  <c r="E11882"/>
  <c r="E8380"/>
  <c r="E9031"/>
  <c r="A11870"/>
  <c r="A9029"/>
  <c r="E11870"/>
  <c r="E9029"/>
  <c r="A11918"/>
  <c r="A9060"/>
  <c r="E11918"/>
  <c r="E9060"/>
  <c r="A11906"/>
  <c r="A9936"/>
  <c r="A9058"/>
  <c r="A7426"/>
  <c r="A7108"/>
  <c r="A6790"/>
  <c r="E11906"/>
  <c r="E9936"/>
  <c r="E9058"/>
  <c r="E7426"/>
  <c r="E7108"/>
  <c r="E6790"/>
  <c r="A9056"/>
  <c r="E9056"/>
  <c r="A9049"/>
  <c r="E9049"/>
  <c r="A9086"/>
  <c r="E9086"/>
  <c r="A9084"/>
  <c r="E9084"/>
  <c r="A12875"/>
  <c r="A9081"/>
  <c r="E12875"/>
  <c r="E9081"/>
  <c r="A12845"/>
  <c r="A9079"/>
  <c r="E12845"/>
  <c r="E9079"/>
  <c r="A12815"/>
  <c r="A9077"/>
  <c r="E12815"/>
  <c r="E9077"/>
  <c r="A9075"/>
  <c r="E9075"/>
  <c r="A9073"/>
  <c r="E9073"/>
  <c r="A9070"/>
  <c r="A5462"/>
  <c r="A5460"/>
  <c r="E9070"/>
  <c r="E5462"/>
  <c r="E5460"/>
  <c r="A9067"/>
  <c r="E9067"/>
  <c r="A9065"/>
  <c r="A8111"/>
  <c r="E9065"/>
  <c r="E8111"/>
  <c r="A10515"/>
  <c r="A9063"/>
  <c r="E10515"/>
  <c r="E9063"/>
  <c r="A9094"/>
  <c r="E9094"/>
  <c r="A9667"/>
  <c r="A9092"/>
  <c r="A7157"/>
  <c r="A6839"/>
  <c r="A6521"/>
  <c r="E9092"/>
  <c r="E9667"/>
  <c r="E7157"/>
  <c r="E6839"/>
  <c r="E6521"/>
  <c r="A9090"/>
  <c r="E9090"/>
  <c r="A9083"/>
  <c r="E9083"/>
  <c r="A9154"/>
  <c r="E9154"/>
  <c r="A13232"/>
  <c r="A9152"/>
  <c r="E13232"/>
  <c r="E9152"/>
  <c r="A13182"/>
  <c r="A9149"/>
  <c r="E13182"/>
  <c r="E9149"/>
  <c r="A13132"/>
  <c r="A9147"/>
  <c r="E13132"/>
  <c r="E9147"/>
  <c r="A13082"/>
  <c r="A9145"/>
  <c r="E13082"/>
  <c r="E9145"/>
  <c r="A13032"/>
  <c r="A9143"/>
  <c r="E13032"/>
  <c r="E9143"/>
  <c r="A12982"/>
  <c r="A9141"/>
  <c r="E12982"/>
  <c r="E9141"/>
  <c r="A9138"/>
  <c r="E9138"/>
  <c r="A12439"/>
  <c r="A9135"/>
  <c r="E12439"/>
  <c r="E9135"/>
  <c r="A12389"/>
  <c r="A9133"/>
  <c r="A8116"/>
  <c r="E8116"/>
  <c r="E12389"/>
  <c r="E9133"/>
  <c r="A12339"/>
  <c r="A9131"/>
  <c r="E12339"/>
  <c r="E9131"/>
  <c r="A12539"/>
  <c r="A9162"/>
  <c r="E9162"/>
  <c r="E12539"/>
  <c r="A9672"/>
  <c r="A12489"/>
  <c r="A9160"/>
  <c r="A7162"/>
  <c r="A6844"/>
  <c r="A6526"/>
  <c r="E9672"/>
  <c r="E9160"/>
  <c r="E7162"/>
  <c r="E6844"/>
  <c r="E6526"/>
  <c r="E12489"/>
  <c r="A9158"/>
  <c r="E9158"/>
  <c r="A9188"/>
  <c r="E9188"/>
  <c r="A13250"/>
  <c r="A9186"/>
  <c r="E13250"/>
  <c r="E9186"/>
  <c r="A13200"/>
  <c r="A9183"/>
  <c r="E13200"/>
  <c r="E9183"/>
  <c r="A13150"/>
  <c r="A9181"/>
  <c r="E13150"/>
  <c r="E9181"/>
  <c r="A13100"/>
  <c r="A9179"/>
  <c r="E13100"/>
  <c r="E9179"/>
  <c r="A13050"/>
  <c r="A9177"/>
  <c r="E13050"/>
  <c r="E9177"/>
  <c r="A13000"/>
  <c r="A9175"/>
  <c r="E13000"/>
  <c r="E9175"/>
  <c r="A9172"/>
  <c r="E9172"/>
  <c r="A12457"/>
  <c r="A9169"/>
  <c r="E12457"/>
  <c r="E9169"/>
  <c r="A12407"/>
  <c r="A9167"/>
  <c r="A8136"/>
  <c r="E8136"/>
  <c r="E12407"/>
  <c r="E9167"/>
  <c r="A12357"/>
  <c r="A9165"/>
  <c r="E12357"/>
  <c r="E9165"/>
  <c r="A12557"/>
  <c r="A9196"/>
  <c r="E9196"/>
  <c r="E12557"/>
  <c r="A9692"/>
  <c r="A12507"/>
  <c r="A9194"/>
  <c r="A7182"/>
  <c r="A6864"/>
  <c r="A6546"/>
  <c r="E9692"/>
  <c r="E9194"/>
  <c r="E7182"/>
  <c r="E6864"/>
  <c r="E6546"/>
  <c r="E12507"/>
  <c r="A8721"/>
  <c r="A5641"/>
  <c r="A538"/>
  <c r="E8721"/>
  <c r="E538"/>
  <c r="E5641"/>
  <c r="A9027"/>
  <c r="A5836"/>
  <c r="E9027"/>
  <c r="E5836"/>
  <c r="A9129"/>
  <c r="A5572"/>
  <c r="E9129"/>
  <c r="E5572"/>
  <c r="A13977"/>
  <c r="A9299"/>
  <c r="A9265"/>
  <c r="A5620"/>
  <c r="E13977"/>
  <c r="E9299"/>
  <c r="E9265"/>
  <c r="E5620"/>
  <c r="A9367"/>
  <c r="A5637"/>
  <c r="E9367"/>
  <c r="E5637"/>
  <c r="A5646"/>
  <c r="A5425"/>
  <c r="E5646"/>
  <c r="E5425"/>
  <c r="A1203"/>
  <c r="A981"/>
  <c r="A3492"/>
  <c r="A3242"/>
  <c r="A1492"/>
  <c r="E3492"/>
  <c r="E3242"/>
  <c r="E1492"/>
  <c r="E1203"/>
  <c r="E981"/>
  <c r="A3479"/>
  <c r="A3229"/>
  <c r="A1479"/>
  <c r="A1190"/>
  <c r="E1190"/>
  <c r="E3479"/>
  <c r="E3229"/>
  <c r="E1479"/>
  <c r="A3471"/>
  <c r="A3221"/>
  <c r="A1471"/>
  <c r="A1182"/>
  <c r="E1182"/>
  <c r="E3471"/>
  <c r="E3221"/>
  <c r="E1471"/>
  <c r="A3458"/>
  <c r="A1169"/>
  <c r="A3208"/>
  <c r="A1458"/>
  <c r="E3458"/>
  <c r="E3208"/>
  <c r="E1458"/>
  <c r="E1169"/>
  <c r="A3423"/>
  <c r="A3173"/>
  <c r="A1423"/>
  <c r="A1134"/>
  <c r="E1134"/>
  <c r="E3423"/>
  <c r="E3173"/>
  <c r="E1423"/>
  <c r="A3565"/>
  <c r="A3315"/>
  <c r="A1565"/>
  <c r="A1276"/>
  <c r="E1276"/>
  <c r="E3565"/>
  <c r="E3315"/>
  <c r="E1565"/>
  <c r="A8729"/>
  <c r="A8514"/>
  <c r="A5970"/>
  <c r="A5652"/>
  <c r="E8514"/>
  <c r="E5970"/>
  <c r="E8729"/>
  <c r="E5652"/>
  <c r="A4588"/>
  <c r="A2691"/>
  <c r="A2441"/>
  <c r="A2191"/>
  <c r="E4588"/>
  <c r="E2691"/>
  <c r="E2441"/>
  <c r="E2191"/>
  <c r="A4660"/>
  <c r="A2763"/>
  <c r="A2513"/>
  <c r="A2263"/>
  <c r="E4660"/>
  <c r="E2763"/>
  <c r="E2513"/>
  <c r="E2263"/>
  <c r="A4658"/>
  <c r="A2761"/>
  <c r="A2511"/>
  <c r="A2261"/>
  <c r="E4658"/>
  <c r="E2761"/>
  <c r="E2511"/>
  <c r="E2261"/>
  <c r="A4657"/>
  <c r="A2760"/>
  <c r="A2510"/>
  <c r="A2260"/>
  <c r="E2760"/>
  <c r="E2510"/>
  <c r="E2260"/>
  <c r="E4657"/>
  <c r="A4656"/>
  <c r="A2759"/>
  <c r="A2509"/>
  <c r="A2259"/>
  <c r="E4656"/>
  <c r="E2759"/>
  <c r="E2509"/>
  <c r="E2259"/>
  <c r="A4644"/>
  <c r="A2747"/>
  <c r="A2497"/>
  <c r="A2247"/>
  <c r="E4644"/>
  <c r="E2747"/>
  <c r="E2497"/>
  <c r="E2247"/>
  <c r="A4633"/>
  <c r="A2736"/>
  <c r="A2486"/>
  <c r="A2236"/>
  <c r="E2736"/>
  <c r="E2486"/>
  <c r="E2236"/>
  <c r="E4633"/>
  <c r="A4622"/>
  <c r="A2725"/>
  <c r="A2475"/>
  <c r="A2225"/>
  <c r="E4622"/>
  <c r="E2725"/>
  <c r="E2475"/>
  <c r="E2225"/>
  <c r="A4600"/>
  <c r="A2703"/>
  <c r="A2453"/>
  <c r="A2203"/>
  <c r="E4600"/>
  <c r="E2703"/>
  <c r="E2453"/>
  <c r="E2203"/>
  <c r="A4589"/>
  <c r="A965"/>
  <c r="A2692"/>
  <c r="A2442"/>
  <c r="A2192"/>
  <c r="E2692"/>
  <c r="E2442"/>
  <c r="E2192"/>
  <c r="E4589"/>
  <c r="E965"/>
  <c r="A4577"/>
  <c r="A2680"/>
  <c r="A2430"/>
  <c r="A2180"/>
  <c r="E2680"/>
  <c r="E2430"/>
  <c r="E2180"/>
  <c r="E4577"/>
  <c r="A4555"/>
  <c r="A2658"/>
  <c r="A2408"/>
  <c r="A2158"/>
  <c r="E2658"/>
  <c r="E2408"/>
  <c r="E2158"/>
  <c r="E4555"/>
  <c r="A4544"/>
  <c r="A2647"/>
  <c r="A2397"/>
  <c r="A2147"/>
  <c r="E4544"/>
  <c r="E2647"/>
  <c r="E2397"/>
  <c r="E2147"/>
  <c r="A4533"/>
  <c r="A2636"/>
  <c r="A2386"/>
  <c r="A2136"/>
  <c r="E2636"/>
  <c r="E2386"/>
  <c r="E2136"/>
  <c r="E4533"/>
  <c r="A4511"/>
  <c r="A2614"/>
  <c r="A2364"/>
  <c r="A2114"/>
  <c r="E2614"/>
  <c r="E2364"/>
  <c r="E2114"/>
  <c r="E4511"/>
  <c r="A4489"/>
  <c r="A2592"/>
  <c r="A2342"/>
  <c r="A2092"/>
  <c r="E2592"/>
  <c r="E2342"/>
  <c r="E2092"/>
  <c r="E4489"/>
  <c r="A4478"/>
  <c r="A2581"/>
  <c r="A2331"/>
  <c r="A2081"/>
  <c r="E4478"/>
  <c r="E2581"/>
  <c r="E2331"/>
  <c r="E2081"/>
  <c r="A4716"/>
  <c r="A2819"/>
  <c r="A2569"/>
  <c r="A2319"/>
  <c r="E4716"/>
  <c r="E2819"/>
  <c r="E2569"/>
  <c r="E2319"/>
  <c r="A4705"/>
  <c r="A2808"/>
  <c r="A2558"/>
  <c r="A2308"/>
  <c r="E2808"/>
  <c r="E2558"/>
  <c r="E2308"/>
  <c r="E4705"/>
  <c r="A4694"/>
  <c r="A2797"/>
  <c r="A2547"/>
  <c r="A2297"/>
  <c r="E4694"/>
  <c r="E2797"/>
  <c r="E2547"/>
  <c r="E2297"/>
  <c r="A4683"/>
  <c r="A2786"/>
  <c r="A2536"/>
  <c r="A2286"/>
  <c r="E2786"/>
  <c r="E2536"/>
  <c r="E2286"/>
  <c r="E4683"/>
  <c r="A4672"/>
  <c r="A2775"/>
  <c r="A2525"/>
  <c r="A2275"/>
  <c r="E4672"/>
  <c r="E2775"/>
  <c r="E2525"/>
  <c r="E2275"/>
  <c r="A4661"/>
  <c r="A2764"/>
  <c r="A2514"/>
  <c r="A2264"/>
  <c r="E2764"/>
  <c r="E2514"/>
  <c r="E2264"/>
  <c r="E4661"/>
  <c r="A4650"/>
  <c r="A2753"/>
  <c r="A2503"/>
  <c r="A2253"/>
  <c r="E4650"/>
  <c r="E2753"/>
  <c r="E2503"/>
  <c r="E2253"/>
  <c r="A4698"/>
  <c r="A2801"/>
  <c r="A2551"/>
  <c r="A2301"/>
  <c r="E4698"/>
  <c r="E2801"/>
  <c r="E2551"/>
  <c r="E2301"/>
  <c r="A4696"/>
  <c r="A2799"/>
  <c r="A2549"/>
  <c r="A2299"/>
  <c r="E4696"/>
  <c r="E2799"/>
  <c r="E2549"/>
  <c r="E2299"/>
  <c r="A4695"/>
  <c r="A2798"/>
  <c r="A2548"/>
  <c r="A2298"/>
  <c r="E2798"/>
  <c r="E2548"/>
  <c r="E2298"/>
  <c r="E4695"/>
  <c r="A4692"/>
  <c r="A2795"/>
  <c r="A2545"/>
  <c r="A2295"/>
  <c r="E4692"/>
  <c r="E2795"/>
  <c r="E2545"/>
  <c r="E2295"/>
  <c r="A4689"/>
  <c r="A2792"/>
  <c r="A2542"/>
  <c r="A2292"/>
  <c r="E2792"/>
  <c r="E2542"/>
  <c r="E2292"/>
  <c r="E4689"/>
  <c r="A4688"/>
  <c r="A2791"/>
  <c r="A2541"/>
  <c r="A2291"/>
  <c r="E4688"/>
  <c r="E2791"/>
  <c r="E2541"/>
  <c r="E2291"/>
  <c r="A4684"/>
  <c r="A2787"/>
  <c r="A2537"/>
  <c r="A2287"/>
  <c r="E4684"/>
  <c r="E2787"/>
  <c r="E2537"/>
  <c r="E2287"/>
  <c r="A4682"/>
  <c r="A2785"/>
  <c r="A2535"/>
  <c r="A2285"/>
  <c r="E4682"/>
  <c r="E2785"/>
  <c r="E2535"/>
  <c r="E2285"/>
  <c r="A4681"/>
  <c r="A2784"/>
  <c r="A2534"/>
  <c r="A2284"/>
  <c r="E2784"/>
  <c r="E2534"/>
  <c r="E2284"/>
  <c r="E4681"/>
  <c r="A4679"/>
  <c r="A2782"/>
  <c r="A2532"/>
  <c r="A2282"/>
  <c r="E2782"/>
  <c r="E2532"/>
  <c r="E2282"/>
  <c r="E4679"/>
  <c r="A4675"/>
  <c r="A2778"/>
  <c r="A2528"/>
  <c r="A2278"/>
  <c r="E2778"/>
  <c r="E2528"/>
  <c r="E2278"/>
  <c r="E4675"/>
  <c r="A4673"/>
  <c r="A2776"/>
  <c r="A2526"/>
  <c r="A2276"/>
  <c r="E2776"/>
  <c r="E2526"/>
  <c r="E2276"/>
  <c r="E4673"/>
  <c r="A4669"/>
  <c r="A2772"/>
  <c r="A2522"/>
  <c r="A2272"/>
  <c r="E2772"/>
  <c r="E2522"/>
  <c r="E2272"/>
  <c r="E4669"/>
  <c r="A4668"/>
  <c r="A2771"/>
  <c r="A2521"/>
  <c r="A2271"/>
  <c r="E4668"/>
  <c r="E2771"/>
  <c r="E2521"/>
  <c r="E2271"/>
  <c r="A4666"/>
  <c r="A2769"/>
  <c r="A2519"/>
  <c r="A2269"/>
  <c r="E4666"/>
  <c r="E2769"/>
  <c r="E2519"/>
  <c r="E2269"/>
  <c r="A4701"/>
  <c r="A3895"/>
  <c r="A2804"/>
  <c r="A2554"/>
  <c r="A2304"/>
  <c r="E2804"/>
  <c r="E2554"/>
  <c r="E2304"/>
  <c r="E4701"/>
  <c r="E3895"/>
  <c r="A4708"/>
  <c r="A2811"/>
  <c r="A2561"/>
  <c r="A2311"/>
  <c r="E4708"/>
  <c r="E2811"/>
  <c r="E2561"/>
  <c r="E2311"/>
  <c r="A4703"/>
  <c r="A2806"/>
  <c r="A2556"/>
  <c r="A2306"/>
  <c r="E2806"/>
  <c r="E2556"/>
  <c r="E2306"/>
  <c r="E4703"/>
  <c r="A4712"/>
  <c r="A2815"/>
  <c r="A2565"/>
  <c r="A2315"/>
  <c r="E4712"/>
  <c r="E2815"/>
  <c r="E2565"/>
  <c r="E2315"/>
  <c r="A4481"/>
  <c r="A2584"/>
  <c r="A2334"/>
  <c r="A2084"/>
  <c r="E2584"/>
  <c r="E2334"/>
  <c r="E2084"/>
  <c r="E4481"/>
  <c r="A4480"/>
  <c r="A2583"/>
  <c r="A2333"/>
  <c r="A2083"/>
  <c r="E4480"/>
  <c r="E2583"/>
  <c r="E2333"/>
  <c r="E2083"/>
  <c r="A4479"/>
  <c r="A2582"/>
  <c r="A2332"/>
  <c r="A2082"/>
  <c r="E2582"/>
  <c r="E2332"/>
  <c r="E2082"/>
  <c r="E4479"/>
  <c r="A4724"/>
  <c r="A2827"/>
  <c r="A2577"/>
  <c r="A2327"/>
  <c r="E4724"/>
  <c r="E2827"/>
  <c r="E2577"/>
  <c r="E2327"/>
  <c r="A4723"/>
  <c r="A2826"/>
  <c r="A2576"/>
  <c r="A2326"/>
  <c r="E2826"/>
  <c r="E2576"/>
  <c r="E2326"/>
  <c r="E4723"/>
  <c r="A4721"/>
  <c r="A2824"/>
  <c r="A2574"/>
  <c r="A2324"/>
  <c r="E2824"/>
  <c r="E2574"/>
  <c r="E2324"/>
  <c r="E4721"/>
  <c r="A4719"/>
  <c r="A2822"/>
  <c r="A2572"/>
  <c r="A2322"/>
  <c r="E2822"/>
  <c r="E2572"/>
  <c r="E2322"/>
  <c r="E4719"/>
  <c r="A4718"/>
  <c r="A2821"/>
  <c r="A2571"/>
  <c r="A2321"/>
  <c r="E4718"/>
  <c r="E2821"/>
  <c r="E2571"/>
  <c r="E2321"/>
  <c r="A4717"/>
  <c r="A2820"/>
  <c r="A2570"/>
  <c r="A2320"/>
  <c r="E2820"/>
  <c r="E2570"/>
  <c r="E2320"/>
  <c r="E4717"/>
  <c r="A4715"/>
  <c r="A2818"/>
  <c r="A2568"/>
  <c r="A2318"/>
  <c r="E2818"/>
  <c r="E2568"/>
  <c r="E2318"/>
  <c r="E4715"/>
  <c r="A4713"/>
  <c r="A3929"/>
  <c r="A2816"/>
  <c r="A2566"/>
  <c r="A2316"/>
  <c r="E2816"/>
  <c r="E2566"/>
  <c r="E2316"/>
  <c r="E4713"/>
  <c r="E3929"/>
  <c r="A4492"/>
  <c r="A2595"/>
  <c r="A2345"/>
  <c r="A2095"/>
  <c r="E4492"/>
  <c r="E2595"/>
  <c r="E2345"/>
  <c r="E2095"/>
  <c r="A4490"/>
  <c r="A3963"/>
  <c r="A2593"/>
  <c r="A2343"/>
  <c r="A2093"/>
  <c r="E4490"/>
  <c r="E3963"/>
  <c r="E2593"/>
  <c r="E2343"/>
  <c r="E2093"/>
  <c r="A4487"/>
  <c r="A2590"/>
  <c r="A2340"/>
  <c r="A2090"/>
  <c r="E2590"/>
  <c r="E2340"/>
  <c r="E2090"/>
  <c r="E4487"/>
  <c r="A4486"/>
  <c r="A2589"/>
  <c r="A2339"/>
  <c r="A2089"/>
  <c r="E4486"/>
  <c r="E2589"/>
  <c r="E2339"/>
  <c r="E2089"/>
  <c r="A4517"/>
  <c r="A2620"/>
  <c r="A2370"/>
  <c r="A2120"/>
  <c r="E2620"/>
  <c r="E2370"/>
  <c r="E2120"/>
  <c r="E4517"/>
  <c r="A4513"/>
  <c r="A2616"/>
  <c r="A2366"/>
  <c r="A2116"/>
  <c r="E2616"/>
  <c r="E2366"/>
  <c r="E2116"/>
  <c r="E4513"/>
  <c r="A4508"/>
  <c r="A2611"/>
  <c r="A2361"/>
  <c r="A2111"/>
  <c r="E4508"/>
  <c r="E2611"/>
  <c r="E2361"/>
  <c r="E2111"/>
  <c r="A4505"/>
  <c r="A2608"/>
  <c r="A2358"/>
  <c r="A2108"/>
  <c r="E2608"/>
  <c r="E2358"/>
  <c r="E2108"/>
  <c r="E4505"/>
  <c r="A4503"/>
  <c r="A2606"/>
  <c r="A2356"/>
  <c r="A2106"/>
  <c r="E2606"/>
  <c r="E2356"/>
  <c r="E2106"/>
  <c r="E4503"/>
  <c r="A4502"/>
  <c r="A2605"/>
  <c r="A2355"/>
  <c r="A2105"/>
  <c r="E4502"/>
  <c r="E2605"/>
  <c r="E2355"/>
  <c r="E2105"/>
  <c r="A4497"/>
  <c r="A2600"/>
  <c r="A2350"/>
  <c r="A2100"/>
  <c r="E2600"/>
  <c r="E2350"/>
  <c r="E2100"/>
  <c r="E4497"/>
  <c r="A4496"/>
  <c r="A2599"/>
  <c r="A2349"/>
  <c r="A2099"/>
  <c r="E4496"/>
  <c r="E2599"/>
  <c r="E2349"/>
  <c r="E2099"/>
  <c r="A4540"/>
  <c r="A2643"/>
  <c r="A2393"/>
  <c r="A2143"/>
  <c r="E4540"/>
  <c r="E2643"/>
  <c r="E2393"/>
  <c r="E2143"/>
  <c r="A4539"/>
  <c r="A2642"/>
  <c r="A2392"/>
  <c r="A2142"/>
  <c r="E2642"/>
  <c r="E2392"/>
  <c r="E2142"/>
  <c r="E4539"/>
  <c r="A4537"/>
  <c r="A2640"/>
  <c r="A2390"/>
  <c r="A2140"/>
  <c r="E2640"/>
  <c r="E2390"/>
  <c r="E2140"/>
  <c r="E4537"/>
  <c r="A4534"/>
  <c r="A2637"/>
  <c r="A2387"/>
  <c r="A2137"/>
  <c r="E4534"/>
  <c r="E2637"/>
  <c r="E2387"/>
  <c r="E2137"/>
  <c r="A4532"/>
  <c r="A2635"/>
  <c r="A2385"/>
  <c r="A2135"/>
  <c r="E4532"/>
  <c r="E2635"/>
  <c r="E2385"/>
  <c r="E2135"/>
  <c r="A4530"/>
  <c r="A2633"/>
  <c r="A2383"/>
  <c r="A2133"/>
  <c r="E4530"/>
  <c r="E2633"/>
  <c r="E2383"/>
  <c r="E2133"/>
  <c r="A4528"/>
  <c r="A2631"/>
  <c r="A2381"/>
  <c r="A2131"/>
  <c r="E4528"/>
  <c r="E2631"/>
  <c r="E2381"/>
  <c r="E2131"/>
  <c r="A4526"/>
  <c r="A2629"/>
  <c r="A2379"/>
  <c r="A2129"/>
  <c r="E4526"/>
  <c r="E2629"/>
  <c r="E2379"/>
  <c r="E2129"/>
  <c r="A4523"/>
  <c r="A2626"/>
  <c r="A2376"/>
  <c r="A2126"/>
  <c r="E2626"/>
  <c r="E2376"/>
  <c r="E2126"/>
  <c r="E4523"/>
  <c r="A4549"/>
  <c r="A2652"/>
  <c r="A2402"/>
  <c r="A2152"/>
  <c r="E2652"/>
  <c r="E2402"/>
  <c r="E2152"/>
  <c r="E4549"/>
  <c r="A4545"/>
  <c r="A2648"/>
  <c r="A2398"/>
  <c r="A2148"/>
  <c r="E2648"/>
  <c r="E2398"/>
  <c r="E2148"/>
  <c r="E4545"/>
  <c r="A4551"/>
  <c r="A2654"/>
  <c r="A2404"/>
  <c r="A2154"/>
  <c r="E2654"/>
  <c r="E2404"/>
  <c r="E2154"/>
  <c r="E4551"/>
  <c r="A4562"/>
  <c r="A2665"/>
  <c r="A2415"/>
  <c r="A2165"/>
  <c r="E4562"/>
  <c r="E2665"/>
  <c r="E2415"/>
  <c r="E2165"/>
  <c r="A4560"/>
  <c r="A2663"/>
  <c r="A2413"/>
  <c r="A2163"/>
  <c r="E4560"/>
  <c r="E2663"/>
  <c r="E2413"/>
  <c r="E2163"/>
  <c r="A4559"/>
  <c r="A2662"/>
  <c r="A2412"/>
  <c r="A2162"/>
  <c r="E2662"/>
  <c r="E2412"/>
  <c r="E2162"/>
  <c r="E4559"/>
  <c r="A4556"/>
  <c r="A2659"/>
  <c r="A2409"/>
  <c r="A2159"/>
  <c r="E4556"/>
  <c r="E2659"/>
  <c r="E2409"/>
  <c r="E2159"/>
  <c r="A4554"/>
  <c r="A2657"/>
  <c r="A2407"/>
  <c r="A2157"/>
  <c r="E4554"/>
  <c r="E2657"/>
  <c r="E2407"/>
  <c r="E2157"/>
  <c r="A4568"/>
  <c r="A4201"/>
  <c r="A2671"/>
  <c r="A2421"/>
  <c r="A2171"/>
  <c r="E4568"/>
  <c r="E4201"/>
  <c r="E2671"/>
  <c r="E2421"/>
  <c r="E2171"/>
  <c r="A4572"/>
  <c r="A2675"/>
  <c r="A2425"/>
  <c r="A2175"/>
  <c r="E4572"/>
  <c r="E2675"/>
  <c r="E2425"/>
  <c r="E2175"/>
  <c r="A4570"/>
  <c r="A2673"/>
  <c r="A2423"/>
  <c r="A2173"/>
  <c r="E4570"/>
  <c r="E2673"/>
  <c r="E2423"/>
  <c r="E2173"/>
  <c r="A4575"/>
  <c r="A2678"/>
  <c r="A2428"/>
  <c r="A2178"/>
  <c r="E2678"/>
  <c r="E2428"/>
  <c r="E2178"/>
  <c r="E4575"/>
  <c r="A4592"/>
  <c r="A2695"/>
  <c r="A2445"/>
  <c r="A2195"/>
  <c r="E4592"/>
  <c r="E2695"/>
  <c r="E2445"/>
  <c r="E2195"/>
  <c r="A4590"/>
  <c r="A2693"/>
  <c r="A2443"/>
  <c r="A2193"/>
  <c r="E4590"/>
  <c r="E2693"/>
  <c r="E2443"/>
  <c r="E2193"/>
  <c r="A4586"/>
  <c r="A2689"/>
  <c r="A2439"/>
  <c r="A2189"/>
  <c r="E4586"/>
  <c r="E2689"/>
  <c r="E2439"/>
  <c r="E2189"/>
  <c r="A4585"/>
  <c r="A2688"/>
  <c r="A2438"/>
  <c r="A2188"/>
  <c r="E2688"/>
  <c r="E2438"/>
  <c r="E2188"/>
  <c r="E4585"/>
  <c r="A4583"/>
  <c r="A2686"/>
  <c r="A2436"/>
  <c r="A2186"/>
  <c r="E2686"/>
  <c r="E2436"/>
  <c r="E2186"/>
  <c r="E4583"/>
  <c r="A4580"/>
  <c r="A2683"/>
  <c r="A2433"/>
  <c r="A2183"/>
  <c r="E4580"/>
  <c r="E2683"/>
  <c r="E2433"/>
  <c r="E2183"/>
  <c r="A4578"/>
  <c r="A2681"/>
  <c r="A2431"/>
  <c r="A2181"/>
  <c r="E4578"/>
  <c r="E2681"/>
  <c r="E2431"/>
  <c r="E2181"/>
  <c r="A4576"/>
  <c r="A2679"/>
  <c r="A2429"/>
  <c r="A2179"/>
  <c r="E4576"/>
  <c r="E2679"/>
  <c r="E2429"/>
  <c r="E2179"/>
  <c r="A4601"/>
  <c r="A2704"/>
  <c r="A2454"/>
  <c r="A2204"/>
  <c r="E2704"/>
  <c r="E2454"/>
  <c r="E2204"/>
  <c r="E4601"/>
  <c r="A4598"/>
  <c r="A2701"/>
  <c r="A2451"/>
  <c r="A2201"/>
  <c r="E4598"/>
  <c r="E2701"/>
  <c r="E2451"/>
  <c r="E2201"/>
  <c r="A4603"/>
  <c r="A2706"/>
  <c r="A2456"/>
  <c r="A2206"/>
  <c r="E2706"/>
  <c r="E2456"/>
  <c r="E2206"/>
  <c r="E4603"/>
  <c r="A4609"/>
  <c r="A2712"/>
  <c r="A2462"/>
  <c r="A2212"/>
  <c r="E2712"/>
  <c r="E2462"/>
  <c r="E2212"/>
  <c r="E4609"/>
  <c r="A4605"/>
  <c r="A2708"/>
  <c r="A2458"/>
  <c r="A2208"/>
  <c r="E2708"/>
  <c r="E2458"/>
  <c r="E2208"/>
  <c r="E4605"/>
  <c r="A4613"/>
  <c r="A2716"/>
  <c r="A2466"/>
  <c r="A2216"/>
  <c r="E2716"/>
  <c r="E2466"/>
  <c r="E2216"/>
  <c r="E4613"/>
  <c r="A4303"/>
  <c r="A4627"/>
  <c r="A2730"/>
  <c r="A2480"/>
  <c r="A2230"/>
  <c r="E2730"/>
  <c r="E2480"/>
  <c r="E2230"/>
  <c r="E4627"/>
  <c r="A4625"/>
  <c r="A2728"/>
  <c r="A2478"/>
  <c r="A2228"/>
  <c r="E2728"/>
  <c r="E2478"/>
  <c r="E2228"/>
  <c r="E4625"/>
  <c r="A4623"/>
  <c r="A2726"/>
  <c r="A2476"/>
  <c r="A2226"/>
  <c r="E2726"/>
  <c r="E2476"/>
  <c r="E2226"/>
  <c r="E4623"/>
  <c r="A4637"/>
  <c r="A2740"/>
  <c r="A2490"/>
  <c r="A2240"/>
  <c r="E2740"/>
  <c r="E2490"/>
  <c r="E2240"/>
  <c r="E4637"/>
  <c r="A4751"/>
  <c r="A3977"/>
  <c r="A2851"/>
  <c r="E4751"/>
  <c r="E3977"/>
  <c r="E2851"/>
  <c r="A3994"/>
  <c r="E3994"/>
  <c r="A3996"/>
  <c r="E3996"/>
  <c r="A3999"/>
  <c r="E3999"/>
  <c r="A3968"/>
  <c r="E3968"/>
  <c r="A3970"/>
  <c r="A3601"/>
  <c r="E3970"/>
  <c r="E3601"/>
  <c r="A3972"/>
  <c r="E3972"/>
  <c r="A3975"/>
  <c r="E3975"/>
  <c r="A3978"/>
  <c r="E3978"/>
  <c r="A3980"/>
  <c r="E3980"/>
  <c r="A3982"/>
  <c r="E3982"/>
  <c r="A3984"/>
  <c r="E3984"/>
  <c r="A3986"/>
  <c r="E3986"/>
  <c r="A3989"/>
  <c r="E3989"/>
  <c r="A3991"/>
  <c r="E3991"/>
  <c r="A8511"/>
  <c r="A5967"/>
  <c r="A5649"/>
  <c r="E8511"/>
  <c r="E5967"/>
  <c r="E5649"/>
  <c r="A14037"/>
  <c r="A9633"/>
  <c r="A9529"/>
  <c r="A9495"/>
  <c r="A496"/>
  <c r="E14037"/>
  <c r="E9529"/>
  <c r="E9495"/>
  <c r="E496"/>
  <c r="A4654"/>
  <c r="A2757"/>
  <c r="A2507"/>
  <c r="A2257"/>
  <c r="E4654"/>
  <c r="E2757"/>
  <c r="E2507"/>
  <c r="E2257"/>
  <c r="A4652"/>
  <c r="A2755"/>
  <c r="A2505"/>
  <c r="A2255"/>
  <c r="E4652"/>
  <c r="E2755"/>
  <c r="E2505"/>
  <c r="E2255"/>
  <c r="A4649"/>
  <c r="A2752"/>
  <c r="A2502"/>
  <c r="A2252"/>
  <c r="E2752"/>
  <c r="E2502"/>
  <c r="E2252"/>
  <c r="E4649"/>
  <c r="A1211"/>
  <c r="A3500"/>
  <c r="A3250"/>
  <c r="A1500"/>
  <c r="E3500"/>
  <c r="E3250"/>
  <c r="E1500"/>
  <c r="E1211"/>
  <c r="A3485"/>
  <c r="A3235"/>
  <c r="A1485"/>
  <c r="A1196"/>
  <c r="E1196"/>
  <c r="E3485"/>
  <c r="E3235"/>
  <c r="E1485"/>
  <c r="A4631"/>
  <c r="A2734"/>
  <c r="A2484"/>
  <c r="A2234"/>
  <c r="E2734"/>
  <c r="E2484"/>
  <c r="E2234"/>
  <c r="E4631"/>
  <c r="A4629"/>
  <c r="A2732"/>
  <c r="A2482"/>
  <c r="A2232"/>
  <c r="A4626"/>
  <c r="A2729"/>
  <c r="A2479"/>
  <c r="A2229"/>
  <c r="A4624"/>
  <c r="A2727"/>
  <c r="A2477"/>
  <c r="A2227"/>
  <c r="A4620"/>
  <c r="A2723"/>
  <c r="A2473"/>
  <c r="A2223"/>
  <c r="A4618"/>
  <c r="A2721"/>
  <c r="A2471"/>
  <c r="A2221"/>
  <c r="A4616"/>
  <c r="A2719"/>
  <c r="A2469"/>
  <c r="A2219"/>
  <c r="A4615"/>
  <c r="A2718"/>
  <c r="A2468"/>
  <c r="A2218"/>
  <c r="A4614"/>
  <c r="A2717"/>
  <c r="A2467"/>
  <c r="A2217"/>
  <c r="A4645"/>
  <c r="A2748"/>
  <c r="A2498"/>
  <c r="A2248"/>
  <c r="A4642"/>
  <c r="A2745"/>
  <c r="A2495"/>
  <c r="A2245"/>
  <c r="A4641"/>
  <c r="A2744"/>
  <c r="A2494"/>
  <c r="A2244"/>
  <c r="A1038"/>
  <c r="A4639"/>
  <c r="A2742"/>
  <c r="A2492"/>
  <c r="A2242"/>
  <c r="A1004"/>
  <c r="A3966"/>
  <c r="A3351"/>
  <c r="A3998"/>
  <c r="A1851"/>
  <c r="A1601"/>
  <c r="A11373"/>
  <c r="A3967"/>
  <c r="E11373"/>
  <c r="A8510"/>
  <c r="A5966"/>
  <c r="A5648"/>
  <c r="E8510"/>
  <c r="E5966"/>
  <c r="A4469"/>
  <c r="A4435"/>
  <c r="A926"/>
  <c r="A892"/>
  <c r="A858"/>
  <c r="A408"/>
  <c r="A64"/>
  <c r="A30"/>
  <c r="A4653"/>
  <c r="A2756"/>
  <c r="A2506"/>
  <c r="A2256"/>
  <c r="A4651"/>
  <c r="A2754"/>
  <c r="A2504"/>
  <c r="A2254"/>
  <c r="A4647"/>
  <c r="A2750"/>
  <c r="A2500"/>
  <c r="A2250"/>
  <c r="A4634"/>
  <c r="A2737"/>
  <c r="A2487"/>
  <c r="A2237"/>
  <c r="A4632"/>
  <c r="A2735"/>
  <c r="A2485"/>
  <c r="A2235"/>
  <c r="A8690"/>
  <c r="A6146"/>
  <c r="A5828"/>
  <c r="E8690"/>
  <c r="E6146"/>
  <c r="A8687"/>
  <c r="A6143"/>
  <c r="A5825"/>
  <c r="E8687"/>
  <c r="A4980"/>
  <c r="A3515"/>
  <c r="A1295"/>
  <c r="A5006"/>
  <c r="A1321"/>
  <c r="A5004"/>
  <c r="A1319"/>
  <c r="A5001"/>
  <c r="A1316"/>
  <c r="A4999"/>
  <c r="A1314"/>
  <c r="A4997"/>
  <c r="A1312"/>
  <c r="A4995"/>
  <c r="A1310"/>
  <c r="A4993"/>
  <c r="A1308"/>
  <c r="A4990"/>
  <c r="A1305"/>
  <c r="A4986"/>
  <c r="A1301"/>
  <c r="A4984"/>
  <c r="A3765"/>
  <c r="A1299"/>
  <c r="A4982"/>
  <c r="A1297"/>
  <c r="A5013"/>
  <c r="A1328"/>
  <c r="A5009"/>
  <c r="A1324"/>
  <c r="A5002"/>
  <c r="A1317"/>
  <c r="E1295"/>
  <c r="E1297"/>
  <c r="E1299"/>
  <c r="E1301"/>
  <c r="E1305"/>
  <c r="E1317"/>
  <c r="E1319"/>
  <c r="E1321"/>
  <c r="E1327"/>
  <c r="E1601"/>
  <c r="E1765"/>
  <c r="E1851"/>
  <c r="E2217"/>
  <c r="E2219"/>
  <c r="E2221"/>
  <c r="E2223"/>
  <c r="E2227"/>
  <c r="E2229"/>
  <c r="E2235"/>
  <c r="E2237"/>
  <c r="E2245"/>
  <c r="E2467"/>
  <c r="E2469"/>
  <c r="E2471"/>
  <c r="E2473"/>
  <c r="E2477"/>
  <c r="E2479"/>
  <c r="E2485"/>
  <c r="E2487"/>
  <c r="E2495"/>
  <c r="E2717"/>
  <c r="E2719"/>
  <c r="E2721"/>
  <c r="E2723"/>
  <c r="E2727"/>
  <c r="E2729"/>
  <c r="E2735"/>
  <c r="E2737"/>
  <c r="E2745"/>
  <c r="E3015"/>
  <c r="E3351"/>
  <c r="E3515"/>
  <c r="E3765"/>
  <c r="E3967"/>
  <c r="E3969"/>
  <c r="E3971"/>
  <c r="E3973"/>
  <c r="E3979"/>
  <c r="E3981"/>
  <c r="E3983"/>
  <c r="E3985"/>
  <c r="E3987"/>
  <c r="E3993"/>
  <c r="E3995"/>
  <c r="E4435"/>
  <c r="E4615"/>
  <c r="E4629"/>
  <c r="E4639"/>
  <c r="E4641"/>
  <c r="E4645"/>
  <c r="E4647"/>
  <c r="E4651"/>
  <c r="E4653"/>
  <c r="E4915"/>
  <c r="E4993"/>
  <c r="E4995"/>
  <c r="E4997"/>
  <c r="E4999"/>
  <c r="E5001"/>
  <c r="E5009"/>
  <c r="E5013"/>
  <c r="E5825"/>
  <c r="E6143"/>
  <c r="A5007"/>
  <c r="A1322"/>
  <c r="A5005"/>
  <c r="A1320"/>
  <c r="A5003"/>
  <c r="A1318"/>
  <c r="A5000"/>
  <c r="A1315"/>
  <c r="A4998"/>
  <c r="A1313"/>
  <c r="A4996"/>
  <c r="A1311"/>
  <c r="A4994"/>
  <c r="A1309"/>
  <c r="A4992"/>
  <c r="A1307"/>
  <c r="A4989"/>
  <c r="A1304"/>
  <c r="A4987"/>
  <c r="A1302"/>
  <c r="A4985"/>
  <c r="A1300"/>
  <c r="A4983"/>
  <c r="A1298"/>
  <c r="A4981"/>
  <c r="A1296"/>
  <c r="A5012"/>
  <c r="A2015"/>
  <c r="A1765"/>
  <c r="A1327"/>
  <c r="A5010"/>
  <c r="A1325"/>
  <c r="A5008"/>
  <c r="A1323"/>
  <c r="A4991"/>
  <c r="A4915"/>
  <c r="A3015"/>
  <c r="A1306"/>
  <c r="E30"/>
  <c r="E64"/>
  <c r="E408"/>
  <c r="E858"/>
  <c r="E892"/>
  <c r="E926"/>
  <c r="E1004"/>
  <c r="E1038"/>
  <c r="E1296"/>
  <c r="E1298"/>
  <c r="E1300"/>
  <c r="E1302"/>
  <c r="E1304"/>
  <c r="E1306"/>
  <c r="E1308"/>
  <c r="E1310"/>
  <c r="E1312"/>
  <c r="E1314"/>
  <c r="E1316"/>
  <c r="E1318"/>
  <c r="E1320"/>
  <c r="E1322"/>
  <c r="E1324"/>
  <c r="E1328"/>
  <c r="E2218"/>
  <c r="E2232"/>
  <c r="E2242"/>
  <c r="E2244"/>
  <c r="E2248"/>
  <c r="E2250"/>
  <c r="E2254"/>
  <c r="E2256"/>
  <c r="E2468"/>
  <c r="E2482"/>
  <c r="E2492"/>
  <c r="E2494"/>
  <c r="E2498"/>
  <c r="E2500"/>
  <c r="E2504"/>
  <c r="E2506"/>
  <c r="E2718"/>
  <c r="E2732"/>
  <c r="E2742"/>
  <c r="E2744"/>
  <c r="E2748"/>
  <c r="E2750"/>
  <c r="E2754"/>
  <c r="E2756"/>
  <c r="E3966"/>
  <c r="E3976"/>
  <c r="E3988"/>
  <c r="E3990"/>
  <c r="E3998"/>
  <c r="E4614"/>
  <c r="E4616"/>
  <c r="E4618"/>
  <c r="E4620"/>
  <c r="E4624"/>
  <c r="E4626"/>
  <c r="E4632"/>
  <c r="E4634"/>
  <c r="E4642"/>
  <c r="E4980"/>
  <c r="E4982"/>
  <c r="E4984"/>
  <c r="E4986"/>
  <c r="E4990"/>
  <c r="E4992"/>
  <c r="E4994"/>
  <c r="E4996"/>
  <c r="E4998"/>
  <c r="E5000"/>
  <c r="E5002"/>
  <c r="E5004"/>
  <c r="E5006"/>
  <c r="E5008"/>
  <c r="E5010"/>
  <c r="E5012"/>
  <c r="E5648"/>
  <c r="E5828"/>
  <c r="A3459" l="1"/>
  <c r="A3209"/>
  <c r="A1459"/>
  <c r="A1170"/>
  <c r="E1170"/>
  <c r="E3459"/>
  <c r="E3209"/>
  <c r="E1459"/>
  <c r="A3434"/>
  <c r="A1145"/>
  <c r="A3184"/>
  <c r="A1434"/>
  <c r="E3434"/>
  <c r="E3184"/>
  <c r="E1434"/>
  <c r="E1145"/>
  <c r="A1143"/>
  <c r="A3432"/>
  <c r="A3182"/>
  <c r="A1432"/>
  <c r="E3432"/>
  <c r="E3182"/>
  <c r="E1432"/>
  <c r="E1143"/>
  <c r="A3450"/>
  <c r="A1161"/>
  <c r="A3200"/>
  <c r="A1450"/>
  <c r="E4246"/>
  <c r="E3450"/>
  <c r="E3200"/>
  <c r="E1450"/>
  <c r="E1161"/>
  <c r="A1207"/>
  <c r="A3496"/>
  <c r="A3246"/>
  <c r="A1496"/>
  <c r="E3496"/>
  <c r="E3246"/>
  <c r="E1496"/>
  <c r="E1207"/>
  <c r="A1191"/>
  <c r="A3480"/>
  <c r="A3230"/>
  <c r="A1480"/>
  <c r="E3480"/>
  <c r="E3230"/>
  <c r="E1480"/>
  <c r="E1191"/>
  <c r="A4662"/>
  <c r="A5011"/>
  <c r="A2765"/>
  <c r="A2515"/>
  <c r="A2265"/>
  <c r="E4662"/>
  <c r="E5011"/>
  <c r="E2765"/>
  <c r="E2515"/>
  <c r="E2265"/>
  <c r="A3474"/>
  <c r="A1185"/>
  <c r="A3224"/>
  <c r="A1474"/>
  <c r="E3474"/>
  <c r="E3224"/>
  <c r="E1474"/>
  <c r="E1185"/>
  <c r="A4567"/>
  <c r="A2670"/>
  <c r="A2420"/>
  <c r="A2170"/>
  <c r="E2670"/>
  <c r="E2420"/>
  <c r="E2170"/>
  <c r="E4567"/>
  <c r="A3410"/>
  <c r="A1121"/>
  <c r="A3160"/>
  <c r="A1410"/>
  <c r="E3410"/>
  <c r="E3160"/>
  <c r="E1410"/>
  <c r="E1121"/>
  <c r="A1099"/>
  <c r="A3388"/>
  <c r="A3138"/>
  <c r="A1388"/>
  <c r="E3388"/>
  <c r="E3138"/>
  <c r="E1388"/>
  <c r="E1099"/>
  <c r="A3363"/>
  <c r="A3113"/>
  <c r="A1363"/>
  <c r="A1074"/>
  <c r="E1074"/>
  <c r="E3363"/>
  <c r="E3113"/>
  <c r="E1363"/>
  <c r="A1083"/>
  <c r="A3372"/>
  <c r="A3122"/>
  <c r="A1372"/>
  <c r="E3372"/>
  <c r="E3122"/>
  <c r="E1372"/>
  <c r="E1083"/>
  <c r="A3559"/>
  <c r="A3309"/>
  <c r="A1559"/>
  <c r="A1270"/>
  <c r="E1270"/>
  <c r="E3559"/>
  <c r="E3309"/>
  <c r="E1559"/>
  <c r="A3529"/>
  <c r="A3279"/>
  <c r="A1529"/>
  <c r="A1240"/>
  <c r="E1240"/>
  <c r="E3529"/>
  <c r="E3279"/>
  <c r="E1529"/>
  <c r="A3538"/>
  <c r="A1249"/>
  <c r="A3288"/>
  <c r="A1538"/>
  <c r="E3538"/>
  <c r="E3288"/>
  <c r="E1538"/>
  <c r="E1249"/>
  <c r="A4988"/>
  <c r="A3265"/>
  <c r="A1515"/>
  <c r="A1226"/>
  <c r="E4988"/>
  <c r="E1226"/>
  <c r="E3265"/>
  <c r="E1515"/>
  <c r="A3405"/>
  <c r="A3155"/>
  <c r="A1405"/>
  <c r="A1116"/>
  <c r="E4110"/>
  <c r="E1116"/>
  <c r="E3405"/>
  <c r="E3155"/>
  <c r="E1405"/>
  <c r="A3395"/>
  <c r="A3145"/>
  <c r="A1395"/>
  <c r="A1106"/>
  <c r="E1106"/>
  <c r="E3395"/>
  <c r="E3145"/>
  <c r="E1395"/>
  <c r="A1063"/>
  <c r="A3352"/>
  <c r="A3102"/>
  <c r="A1352"/>
  <c r="E3352"/>
  <c r="E3102"/>
  <c r="E1352"/>
  <c r="E1063"/>
  <c r="A3367"/>
  <c r="A3117"/>
  <c r="A1367"/>
  <c r="A1078"/>
  <c r="E1078"/>
  <c r="E3367"/>
  <c r="E3117"/>
  <c r="E1367"/>
  <c r="A1049"/>
  <c r="A3338"/>
  <c r="A3088"/>
  <c r="A1338"/>
  <c r="E3338"/>
  <c r="E3088"/>
  <c r="E1338"/>
  <c r="E1049"/>
  <c r="A3557"/>
  <c r="A3307"/>
  <c r="A1557"/>
  <c r="A1268"/>
  <c r="E1268"/>
  <c r="E3557"/>
  <c r="E3307"/>
  <c r="E1557"/>
  <c r="A3523"/>
  <c r="A3273"/>
  <c r="A1523"/>
  <c r="A1234"/>
  <c r="E1234"/>
  <c r="E3523"/>
  <c r="E3273"/>
  <c r="E1523"/>
  <c r="A3539"/>
  <c r="A3289"/>
  <c r="A1539"/>
  <c r="A1250"/>
  <c r="E1250"/>
  <c r="E3539"/>
  <c r="E3289"/>
  <c r="E1539"/>
  <c r="A10560"/>
  <c r="A10561"/>
  <c r="A9637"/>
  <c r="A9533"/>
  <c r="A9499"/>
  <c r="E10560"/>
  <c r="E10561"/>
  <c r="E9533"/>
  <c r="E9499"/>
  <c r="A4472"/>
  <c r="A929"/>
  <c r="A895"/>
  <c r="A861"/>
  <c r="A67"/>
  <c r="A33"/>
  <c r="E929"/>
  <c r="E895"/>
  <c r="E861"/>
  <c r="E67"/>
  <c r="E33"/>
  <c r="A434"/>
  <c r="A192"/>
  <c r="E434"/>
  <c r="E192"/>
  <c r="A519"/>
  <c r="A223"/>
  <c r="A485"/>
  <c r="E519"/>
  <c r="E485"/>
  <c r="E223"/>
  <c r="A444"/>
  <c r="A202"/>
  <c r="E444"/>
  <c r="E202"/>
  <c r="A768"/>
  <c r="A580"/>
  <c r="A515"/>
  <c r="A219"/>
  <c r="A481"/>
  <c r="E768"/>
  <c r="E515"/>
  <c r="E481"/>
  <c r="E219"/>
  <c r="A1057"/>
  <c r="A3096"/>
  <c r="A1346"/>
  <c r="E3096"/>
  <c r="E1346"/>
  <c r="E1057"/>
  <c r="A9625"/>
  <c r="A9521"/>
  <c r="A9487"/>
  <c r="E9521"/>
  <c r="E9487"/>
  <c r="E4303"/>
  <c r="E1326"/>
  <c r="A1326"/>
  <c r="E4167"/>
  <c r="A4280"/>
  <c r="E14041"/>
  <c r="E503"/>
  <c r="E660"/>
  <c r="E591"/>
  <c r="A591"/>
  <c r="A103"/>
  <c r="A3872"/>
  <c r="A3940"/>
  <c r="E7449"/>
  <c r="E471"/>
  <c r="A500"/>
  <c r="A1215"/>
  <c r="A3504"/>
  <c r="A3254"/>
  <c r="A1504"/>
  <c r="E3504"/>
  <c r="E3254"/>
  <c r="E1504"/>
  <c r="E1215"/>
  <c r="A1171"/>
  <c r="A3460"/>
  <c r="A3210"/>
  <c r="A1460"/>
  <c r="E3460"/>
  <c r="E3210"/>
  <c r="E1460"/>
  <c r="E1171"/>
  <c r="A3446"/>
  <c r="A1157"/>
  <c r="A3196"/>
  <c r="A1446"/>
  <c r="E3446"/>
  <c r="E3196"/>
  <c r="E1446"/>
  <c r="E1157"/>
  <c r="A1151"/>
  <c r="A3440"/>
  <c r="A3190"/>
  <c r="A1440"/>
  <c r="E4212"/>
  <c r="E3440"/>
  <c r="E3190"/>
  <c r="E1440"/>
  <c r="E1151"/>
  <c r="A1163"/>
  <c r="A3452"/>
  <c r="A3202"/>
  <c r="A1452"/>
  <c r="E3452"/>
  <c r="E3202"/>
  <c r="E1452"/>
  <c r="E1163"/>
  <c r="A1195"/>
  <c r="A3484"/>
  <c r="A3234"/>
  <c r="A1484"/>
  <c r="E3484"/>
  <c r="E3234"/>
  <c r="E1484"/>
  <c r="E1195"/>
  <c r="A3490"/>
  <c r="A1201"/>
  <c r="A3240"/>
  <c r="A1490"/>
  <c r="E3490"/>
  <c r="E3240"/>
  <c r="E1490"/>
  <c r="E1201"/>
  <c r="A4635"/>
  <c r="A2738"/>
  <c r="A2488"/>
  <c r="A2238"/>
  <c r="A273"/>
  <c r="E2738"/>
  <c r="E2488"/>
  <c r="E2238"/>
  <c r="E4635"/>
  <c r="E273"/>
  <c r="A3501"/>
  <c r="A3251"/>
  <c r="A1501"/>
  <c r="A1212"/>
  <c r="E1212"/>
  <c r="E3501"/>
  <c r="E3251"/>
  <c r="E1501"/>
  <c r="A3483"/>
  <c r="A3233"/>
  <c r="A1483"/>
  <c r="A1194"/>
  <c r="E1194"/>
  <c r="E3483"/>
  <c r="E3233"/>
  <c r="E1483"/>
  <c r="A3406"/>
  <c r="A1117"/>
  <c r="A3156"/>
  <c r="A1406"/>
  <c r="E3406"/>
  <c r="E3156"/>
  <c r="E1406"/>
  <c r="E1117"/>
  <c r="A1111"/>
  <c r="A3400"/>
  <c r="A3150"/>
  <c r="A1400"/>
  <c r="E3400"/>
  <c r="E3150"/>
  <c r="E1400"/>
  <c r="E1111"/>
  <c r="A3359"/>
  <c r="A3109"/>
  <c r="A1359"/>
  <c r="A1070"/>
  <c r="E1070"/>
  <c r="E3359"/>
  <c r="E3109"/>
  <c r="E1359"/>
  <c r="A1079"/>
  <c r="A3368"/>
  <c r="A3118"/>
  <c r="A1368"/>
  <c r="E3368"/>
  <c r="E3118"/>
  <c r="E1368"/>
  <c r="E1079"/>
  <c r="A3335"/>
  <c r="A3085"/>
  <c r="A1335"/>
  <c r="A1046"/>
  <c r="E1046"/>
  <c r="E3335"/>
  <c r="E3085"/>
  <c r="E1335"/>
  <c r="A3517"/>
  <c r="A3267"/>
  <c r="A1517"/>
  <c r="A1228"/>
  <c r="E1228"/>
  <c r="E3517"/>
  <c r="E3267"/>
  <c r="E1517"/>
  <c r="A3838"/>
  <c r="A3531"/>
  <c r="A3281"/>
  <c r="A1531"/>
  <c r="A1242"/>
  <c r="E1242"/>
  <c r="E3531"/>
  <c r="E3281"/>
  <c r="E1531"/>
  <c r="A3543"/>
  <c r="A3293"/>
  <c r="A1543"/>
  <c r="A1254"/>
  <c r="E1254"/>
  <c r="E3543"/>
  <c r="E3293"/>
  <c r="E1543"/>
  <c r="A3418"/>
  <c r="A1129"/>
  <c r="A3168"/>
  <c r="A1418"/>
  <c r="E3418"/>
  <c r="E3168"/>
  <c r="E1418"/>
  <c r="E1129"/>
  <c r="A3399"/>
  <c r="A3149"/>
  <c r="A1399"/>
  <c r="A1110"/>
  <c r="E1110"/>
  <c r="E3399"/>
  <c r="E3149"/>
  <c r="E1399"/>
  <c r="A3377"/>
  <c r="A3127"/>
  <c r="A1377"/>
  <c r="A1088"/>
  <c r="E1088"/>
  <c r="E3377"/>
  <c r="E3127"/>
  <c r="E1377"/>
  <c r="A1073"/>
  <c r="A3362"/>
  <c r="A3112"/>
  <c r="A1362"/>
  <c r="E3362"/>
  <c r="E3112"/>
  <c r="E1362"/>
  <c r="E1073"/>
  <c r="A3371"/>
  <c r="A3121"/>
  <c r="A1371"/>
  <c r="A1082"/>
  <c r="E1082"/>
  <c r="E3371"/>
  <c r="E3121"/>
  <c r="E1371"/>
  <c r="A3578"/>
  <c r="A1289"/>
  <c r="A3328"/>
  <c r="A1578"/>
  <c r="E3578"/>
  <c r="E3328"/>
  <c r="E1578"/>
  <c r="E1289"/>
  <c r="A3562"/>
  <c r="A1273"/>
  <c r="A3312"/>
  <c r="A1562"/>
  <c r="E3562"/>
  <c r="E3312"/>
  <c r="E1562"/>
  <c r="E1273"/>
  <c r="A3530"/>
  <c r="A1241"/>
  <c r="A3280"/>
  <c r="A1530"/>
  <c r="E3530"/>
  <c r="E3280"/>
  <c r="E1530"/>
  <c r="E1241"/>
  <c r="A3552"/>
  <c r="A1263"/>
  <c r="A3302"/>
  <c r="A1552"/>
  <c r="E3552"/>
  <c r="E3302"/>
  <c r="E1552"/>
  <c r="E1263"/>
  <c r="A9640"/>
  <c r="A9536"/>
  <c r="A9502"/>
  <c r="E9536"/>
  <c r="E9502"/>
  <c r="A193"/>
  <c r="A435"/>
  <c r="E435"/>
  <c r="E193"/>
  <c r="A745"/>
  <c r="A762"/>
  <c r="A728"/>
  <c r="A642"/>
  <c r="A205"/>
  <c r="E762"/>
  <c r="E728"/>
  <c r="E642"/>
  <c r="E745"/>
  <c r="E205"/>
  <c r="A819"/>
  <c r="A785"/>
  <c r="A649"/>
  <c r="A512"/>
  <c r="A216"/>
  <c r="E512"/>
  <c r="E216"/>
  <c r="E819"/>
  <c r="E785"/>
  <c r="A197"/>
  <c r="A439"/>
  <c r="E439"/>
  <c r="E197"/>
  <c r="A600"/>
  <c r="E600"/>
  <c r="A4460"/>
  <c r="A917"/>
  <c r="A883"/>
  <c r="A849"/>
  <c r="A55"/>
  <c r="A21"/>
  <c r="E917"/>
  <c r="E883"/>
  <c r="E849"/>
  <c r="E55"/>
  <c r="E21"/>
  <c r="A9608"/>
  <c r="A9504"/>
  <c r="A9470"/>
  <c r="A5506"/>
  <c r="E9504"/>
  <c r="E9470"/>
  <c r="E5506"/>
  <c r="A687"/>
  <c r="A704"/>
  <c r="A625"/>
  <c r="A13975"/>
  <c r="E704"/>
  <c r="E687"/>
  <c r="E625"/>
  <c r="E13975"/>
  <c r="E10" i="23"/>
  <c r="A10"/>
  <c r="G10" s="1"/>
  <c r="M7" i="21" s="1"/>
  <c r="A607" i="22"/>
  <c r="E607"/>
  <c r="E3838"/>
  <c r="E4280"/>
  <c r="A14041"/>
  <c r="E411"/>
  <c r="A411"/>
  <c r="A503"/>
  <c r="E14044"/>
  <c r="A14044"/>
  <c r="E796"/>
  <c r="A660"/>
  <c r="A3906"/>
  <c r="E103"/>
  <c r="E4144"/>
  <c r="E4042"/>
  <c r="E3872"/>
  <c r="E3940"/>
  <c r="E7767"/>
  <c r="A7767"/>
  <c r="E802"/>
  <c r="A802"/>
  <c r="E500"/>
  <c r="A823" l="1"/>
  <c r="A601"/>
  <c r="E823"/>
  <c r="E601"/>
  <c r="A523"/>
  <c r="A227"/>
  <c r="A489"/>
  <c r="E523"/>
  <c r="E489"/>
  <c r="E227"/>
  <c r="A1131"/>
  <c r="A3170"/>
  <c r="A1420"/>
  <c r="E3170"/>
  <c r="E1420"/>
  <c r="E1131"/>
  <c r="A3420"/>
  <c r="E3420"/>
  <c r="A3153"/>
  <c r="A1403"/>
  <c r="A1114"/>
  <c r="E1114"/>
  <c r="E3153"/>
  <c r="E1403"/>
  <c r="A3403"/>
  <c r="E3403"/>
  <c r="A1105"/>
  <c r="A3144"/>
  <c r="A1394"/>
  <c r="A322"/>
  <c r="E3144"/>
  <c r="E1394"/>
  <c r="E322"/>
  <c r="E1105"/>
  <c r="E3394"/>
  <c r="A3394"/>
  <c r="A532"/>
  <c r="A498"/>
  <c r="A236"/>
  <c r="E532"/>
  <c r="E498"/>
  <c r="E236"/>
  <c r="A522"/>
  <c r="A488"/>
  <c r="A226"/>
  <c r="E522"/>
  <c r="E488"/>
  <c r="E226"/>
  <c r="A3123"/>
  <c r="A1373"/>
  <c r="A1084"/>
  <c r="A284"/>
  <c r="E1084"/>
  <c r="E284"/>
  <c r="E3123"/>
  <c r="E1373"/>
  <c r="A3373"/>
  <c r="E3373"/>
  <c r="A4612"/>
  <c r="A4474"/>
  <c r="A2715"/>
  <c r="A2465"/>
  <c r="A2215"/>
  <c r="E4612"/>
  <c r="E2715"/>
  <c r="E2465"/>
  <c r="E2215"/>
  <c r="A413"/>
  <c r="E413"/>
  <c r="E69"/>
  <c r="E931"/>
  <c r="A897"/>
  <c r="E897"/>
  <c r="A931"/>
  <c r="A69"/>
  <c r="A863"/>
  <c r="A35"/>
  <c r="E35"/>
  <c r="E863"/>
  <c r="A4076"/>
  <c r="A4008"/>
  <c r="E4408"/>
  <c r="A4042"/>
  <c r="A3087"/>
  <c r="A1337"/>
  <c r="A1048"/>
  <c r="E1048"/>
  <c r="E3087"/>
  <c r="E1337"/>
  <c r="A3337"/>
  <c r="E3337"/>
  <c r="A4426"/>
  <c r="A4391"/>
  <c r="A4357"/>
  <c r="A4323"/>
  <c r="E4426"/>
  <c r="E4391"/>
  <c r="E4357"/>
  <c r="E4323"/>
  <c r="A487"/>
  <c r="E487"/>
  <c r="A433"/>
  <c r="E433"/>
  <c r="A527"/>
  <c r="A231"/>
  <c r="A493"/>
  <c r="E527"/>
  <c r="E493"/>
  <c r="E231"/>
  <c r="A751"/>
  <c r="A717"/>
  <c r="A734"/>
  <c r="A631"/>
  <c r="A239"/>
  <c r="A535"/>
  <c r="A501"/>
  <c r="E734"/>
  <c r="E751"/>
  <c r="E717"/>
  <c r="E631"/>
  <c r="E535"/>
  <c r="E501"/>
  <c r="E239"/>
  <c r="A3303"/>
  <c r="A1553"/>
  <c r="A1264"/>
  <c r="A356"/>
  <c r="E1264"/>
  <c r="E356"/>
  <c r="E3303"/>
  <c r="E1553"/>
  <c r="A3553"/>
  <c r="E3553"/>
  <c r="A1159"/>
  <c r="A3198"/>
  <c r="A1448"/>
  <c r="E3198"/>
  <c r="E1448"/>
  <c r="E1159"/>
  <c r="A3448"/>
  <c r="E3448"/>
  <c r="A1275"/>
  <c r="A3314"/>
  <c r="A1564"/>
  <c r="A80"/>
  <c r="E3314"/>
  <c r="E1564"/>
  <c r="E80"/>
  <c r="E1275"/>
  <c r="E3564"/>
  <c r="A3564"/>
  <c r="A772"/>
  <c r="A604"/>
  <c r="A584"/>
  <c r="E772"/>
  <c r="E604"/>
  <c r="E584"/>
  <c r="A806"/>
  <c r="E806"/>
  <c r="A608"/>
  <c r="E608"/>
  <c r="A4438"/>
  <c r="A4403"/>
  <c r="A4369"/>
  <c r="A4335"/>
  <c r="E4438"/>
  <c r="E4403"/>
  <c r="E4369"/>
  <c r="E4335"/>
  <c r="E499"/>
  <c r="E445"/>
  <c r="A499"/>
  <c r="A445"/>
  <c r="A1127"/>
  <c r="A3166"/>
  <c r="A1416"/>
  <c r="E3166"/>
  <c r="E1416"/>
  <c r="E1127"/>
  <c r="A3416"/>
  <c r="E3416"/>
  <c r="A1199"/>
  <c r="A3238"/>
  <c r="A1488"/>
  <c r="A250"/>
  <c r="E3238"/>
  <c r="E1488"/>
  <c r="E250"/>
  <c r="E1199"/>
  <c r="E3488"/>
  <c r="A3488"/>
  <c r="A3205"/>
  <c r="A1455"/>
  <c r="A1166"/>
  <c r="E1166"/>
  <c r="E3205"/>
  <c r="E1455"/>
  <c r="A3455"/>
  <c r="E3455"/>
  <c r="E649"/>
  <c r="E4076"/>
  <c r="A4212"/>
  <c r="E580"/>
  <c r="E4008"/>
  <c r="A4110"/>
  <c r="A4246"/>
  <c r="E3906"/>
  <c r="A4144"/>
  <c r="A755" l="1"/>
  <c r="A721"/>
  <c r="A738"/>
  <c r="A624"/>
  <c r="A635"/>
  <c r="E738"/>
  <c r="E624"/>
  <c r="E755"/>
  <c r="E721"/>
  <c r="E635"/>
  <c r="A10734"/>
  <c r="A4440"/>
  <c r="A5015"/>
  <c r="A4477"/>
  <c r="A2580"/>
  <c r="A2330"/>
  <c r="A2080"/>
  <c r="E10734"/>
  <c r="E4440"/>
  <c r="E2580"/>
  <c r="E2330"/>
  <c r="E2080"/>
  <c r="E5015"/>
  <c r="E4477"/>
  <c r="E4337"/>
  <c r="E4405"/>
  <c r="A4337"/>
  <c r="A4405"/>
  <c r="A4371"/>
  <c r="E4371"/>
  <c r="A447"/>
  <c r="E447"/>
  <c r="A611"/>
  <c r="E611"/>
  <c r="A612"/>
  <c r="E612"/>
  <c r="E653"/>
  <c r="A789"/>
  <c r="A616"/>
  <c r="E616"/>
  <c r="A4451"/>
  <c r="A3215"/>
  <c r="A1465"/>
  <c r="A1176"/>
  <c r="E1176"/>
  <c r="E3215"/>
  <c r="E1465"/>
  <c r="A908"/>
  <c r="E908"/>
  <c r="E3465"/>
  <c r="E390"/>
  <c r="A12"/>
  <c r="E12"/>
  <c r="A46"/>
  <c r="E46"/>
  <c r="A3465"/>
  <c r="A390"/>
  <c r="A840"/>
  <c r="E840"/>
  <c r="A874"/>
  <c r="E874"/>
  <c r="A621"/>
  <c r="E621"/>
  <c r="A4408"/>
  <c r="E789"/>
  <c r="A653"/>
  <c r="A10745" l="1"/>
  <c r="A4417"/>
  <c r="A1293"/>
  <c r="A1041"/>
  <c r="A3080"/>
  <c r="A1330"/>
  <c r="A1294"/>
  <c r="A1292"/>
  <c r="A14091"/>
  <c r="E10745"/>
  <c r="E3080"/>
  <c r="E1330"/>
  <c r="E1294"/>
  <c r="E1292"/>
  <c r="E14091"/>
  <c r="E4417"/>
  <c r="E1293"/>
  <c r="E1041"/>
  <c r="E4382"/>
  <c r="E424"/>
  <c r="E4314"/>
  <c r="A3330"/>
  <c r="E3330"/>
  <c r="A4382"/>
  <c r="A424"/>
  <c r="M6" i="21" s="1"/>
  <c r="A4314" i="22"/>
  <c r="E4348"/>
  <c r="E478"/>
  <c r="A4348"/>
  <c r="A478"/>
  <c r="E13976"/>
  <c r="A13976"/>
</calcChain>
</file>

<file path=xl/sharedStrings.xml><?xml version="1.0" encoding="utf-8"?>
<sst xmlns="http://schemas.openxmlformats.org/spreadsheetml/2006/main" count="61779" uniqueCount="23816">
  <si>
    <t>Ф.F3r разд.1 стл.24 стр.5=Ф.F3r разд.2 стл.24 сумма стр.85-86+Ф.F3r разд.2 стл.24 стр.113+Ф.F3r разд.2 стл.24 сумма стр.106-109+Ф.F3r разд.2 стл.24 стр.105+Ф.F3r разд.2 стл.24 стр.114+Ф.F3r разд.2 стл.24 стр.118+Ф.F3r разд.2 стл.24 сумма стр.158-161+Ф.F3r разд.2 стл.24 сумма стр.165-166+Ф.F3r разд.2 стл.24 стр.177+Ф.F3r разд.2 стл.24 стр.180+Ф.F3r разд.2 стл.24 сумма стр.187-198+Ф.F3r разд.2 стл.24 сумма стр.205-206+Ф.F3r разд.2 стл.24 сумма стр.211-219</t>
  </si>
  <si>
    <t>Ф.F3r разд.1 стл.25 стр.5=Ф.F3r разд.2 стл.25 сумма стр.85-86+Ф.F3r разд.2 стл.25 стр.113+Ф.F3r разд.2 стл.25 сумма стр.106-109+Ф.F3r разд.2 стл.25 стр.105+Ф.F3r разд.2 стл.25 стр.114+Ф.F3r разд.2 стл.25 стр.118+Ф.F3r разд.2 стл.25 сумма стр.158-161+Ф.F3r разд.2 стл.25 сумма стр.165-166+Ф.F3r разд.2 стл.25 стр.177+Ф.F3r разд.2 стл.25 стр.180+Ф.F3r разд.2 стл.25 сумма стр.187-198+Ф.F3r разд.2 стл.25 сумма стр.205-206+Ф.F3r разд.2 стл.25 сумма стр.211-219</t>
  </si>
  <si>
    <t>Ф.F3r разд.1 стл.26 стр.5=Ф.F3r разд.2 стл.26 сумма стр.85-86+Ф.F3r разд.2 стл.26 стр.113+Ф.F3r разд.2 стл.26 сумма стр.106-109+Ф.F3r разд.2 стл.26 стр.105+Ф.F3r разд.2 стл.26 стр.114+Ф.F3r разд.2 стл.26 стр.118+Ф.F3r разд.2 стл.26 сумма стр.158-161+Ф.F3r разд.2 стл.26 сумма стр.165-166+Ф.F3r разд.2 стл.26 стр.177+Ф.F3r разд.2 стл.26 стр.180+Ф.F3r разд.2 стл.26 сумма стр.187-198+Ф.F3r разд.2 стл.26 сумма стр.205-206+Ф.F3r разд.2 стл.26 сумма стр.211-219</t>
  </si>
  <si>
    <t>Ф.F3r разд.1 стл.27 стр.5=Ф.F3r разд.2 стл.27 сумма стр.85-86+Ф.F3r разд.2 стл.27 стр.113+Ф.F3r разд.2 стл.27 сумма стр.106-109+Ф.F3r разд.2 стл.27 стр.105+Ф.F3r разд.2 стл.27 стр.114+Ф.F3r разд.2 стл.27 стр.118+Ф.F3r разд.2 стл.27 сумма стр.158-161+Ф.F3r разд.2 стл.27 сумма стр.165-166+Ф.F3r разд.2 стл.27 стр.177+Ф.F3r разд.2 стл.27 стр.180+Ф.F3r разд.2 стл.27 сумма стр.187-198+Ф.F3r разд.2 стл.27 сумма стр.205-206+Ф.F3r разд.2 стл.27 сумма стр.211-219</t>
  </si>
  <si>
    <t>Ф.F3r разд.1 стл.28 стр.5=Ф.F3r разд.2 стл.28 сумма стр.85-86+Ф.F3r разд.2 стл.28 стр.113+Ф.F3r разд.2 стл.28 сумма стр.106-109+Ф.F3r разд.2 стл.28 стр.105+Ф.F3r разд.2 стл.28 стр.114+Ф.F3r разд.2 стл.28 стр.118+Ф.F3r разд.2 стл.28 сумма стр.158-161+Ф.F3r разд.2 стл.28 сумма стр.165-166+Ф.F3r разд.2 стл.28 стр.177+Ф.F3r разд.2 стл.28 стр.180+Ф.F3r разд.2 стл.28 сумма стр.187-198+Ф.F3r разд.2 стл.28 сумма стр.205-206+Ф.F3r разд.2 стл.28 сумма стр.211-219</t>
  </si>
  <si>
    <t>Ф.F3r разд.1 стл.29 стр.5=Ф.F3r разд.2 стл.29 сумма стр.85-86+Ф.F3r разд.2 стл.29 стр.113+Ф.F3r разд.2 стл.29 сумма стр.106-109+Ф.F3r разд.2 стл.29 стр.105+Ф.F3r разд.2 стл.29 стр.114+Ф.F3r разд.2 стл.29 стр.118+Ф.F3r разд.2 стл.29 сумма стр.158-161+Ф.F3r разд.2 стл.29 сумма стр.165-166+Ф.F3r разд.2 стл.29 стр.177+Ф.F3r разд.2 стл.29 стр.180+Ф.F3r разд.2 стл.29 сумма стр.187-198+Ф.F3r разд.2 стл.29 сумма стр.205-206+Ф.F3r разд.2 стл.29 сумма стр.211-219</t>
  </si>
  <si>
    <t>Ф.F3r разд.1 стл.3 стр.5=Ф.F3r разд.2 стл.3 сумма стр.85-86+Ф.F3r разд.2 стл.3 стр.113+Ф.F3r разд.2 стл.3 сумма стр.106-109+Ф.F3r разд.2 стл.3 стр.105+Ф.F3r разд.2 стл.3 стр.114+Ф.F3r разд.2 стл.3 стр.118+Ф.F3r разд.2 стл.3 сумма стр.158-161+Ф.F3r разд.2 стл.3 сумма стр.165-166+Ф.F3r разд.2 стл.3 стр.177+Ф.F3r разд.2 стл.3 стр.180+Ф.F3r разд.2 стл.3 сумма стр.187-198+Ф.F3r разд.2 стл.3 сумма стр.205-206+Ф.F3r разд.2 стл.3 сумма стр.211-219</t>
  </si>
  <si>
    <t>Ф.F3r разд.1 стл.30 стр.5=Ф.F3r разд.2 стл.30 сумма стр.85-86+Ф.F3r разд.2 стл.30 стр.113+Ф.F3r разд.2 стл.30 сумма стр.106-109+Ф.F3r разд.2 стл.30 стр.105+Ф.F3r разд.2 стл.30 стр.114+Ф.F3r разд.2 стл.30 стр.118+Ф.F3r разд.2 стл.30 сумма стр.158-161+Ф.F3r разд.2 стл.30 сумма стр.165-166+Ф.F3r разд.2 стл.30 стр.177+Ф.F3r разд.2 стл.30 стр.180+Ф.F3r разд.2 стл.30 сумма стр.187-198+Ф.F3r разд.2 стл.30 сумма стр.205-206+Ф.F3r разд.2 стл.30 сумма стр.211-219</t>
  </si>
  <si>
    <t>Ф.F3r разд.1 стл.31 стр.5=Ф.F3r разд.2 стл.31 сумма стр.85-86+Ф.F3r разд.2 стл.31 стр.113+Ф.F3r разд.2 стл.31 сумма стр.106-109+Ф.F3r разд.2 стл.31 стр.105+Ф.F3r разд.2 стл.31 стр.114+Ф.F3r разд.2 стл.31 стр.118+Ф.F3r разд.2 стл.31 сумма стр.158-161+Ф.F3r разд.2 стл.31 сумма стр.165-166+Ф.F3r разд.2 стл.31 стр.177+Ф.F3r разд.2 стл.31 стр.180+Ф.F3r разд.2 стл.31 сумма стр.187-198+Ф.F3r разд.2 стл.31 сумма стр.205-206+Ф.F3r разд.2 стл.31 сумма стр.211-219</t>
  </si>
  <si>
    <t>Ф.F3r разд.1 стл.32 стр.5=Ф.F3r разд.2 стл.32 сумма стр.85-86+Ф.F3r разд.2 стл.32 стр.113+Ф.F3r разд.2 стл.32 сумма стр.106-109+Ф.F3r разд.2 стл.32 стр.105+Ф.F3r разд.2 стл.32 стр.114+Ф.F3r разд.2 стл.32 стр.118+Ф.F3r разд.2 стл.32 сумма стр.158-161+Ф.F3r разд.2 стл.32 сумма стр.165-166+Ф.F3r разд.2 стл.32 стр.177+Ф.F3r разд.2 стл.32 стр.180+Ф.F3r разд.2 стл.32 сумма стр.187-198+Ф.F3r разд.2 стл.32 сумма стр.205-206+Ф.F3r разд.2 стл.32 сумма стр.211-219</t>
  </si>
  <si>
    <t>Ф.F3r разд.1 стл.33 стр.5=Ф.F3r разд.2 стл.33 сумма стр.85-86+Ф.F3r разд.2 стл.33 стр.113+Ф.F3r разд.2 стл.33 сумма стр.106-109+Ф.F3r разд.2 стл.33 стр.105+Ф.F3r разд.2 стл.33 стр.114+Ф.F3r разд.2 стл.33 стр.118+Ф.F3r разд.2 стл.33 сумма стр.158-161+Ф.F3r разд.2 стл.33 сумма стр.165-166+Ф.F3r разд.2 стл.33 стр.177+Ф.F3r разд.2 стл.33 стр.180+Ф.F3r разд.2 стл.33 сумма стр.187-198+Ф.F3r разд.2 стл.33 сумма стр.205-206+Ф.F3r разд.2 стл.33 сумма стр.211-219</t>
  </si>
  <si>
    <t>Ф.F3r разд.1 стл.34 стр.5=Ф.F3r разд.2 стл.34 сумма стр.85-86+Ф.F3r разд.2 стл.34 стр.113+Ф.F3r разд.2 стл.34 сумма стр.106-109+Ф.F3r разд.2 стл.34 стр.105+Ф.F3r разд.2 стл.34 стр.114+Ф.F3r разд.2 стл.34 стр.118+Ф.F3r разд.2 стл.34 сумма стр.158-161+Ф.F3r разд.2 стл.34 сумма стр.165-166+Ф.F3r разд.2 стл.34 стр.177+Ф.F3r разд.2 стл.34 стр.180+Ф.F3r разд.2 стл.34 сумма стр.187-198+Ф.F3r разд.2 стл.34 сумма стр.205-206+Ф.F3r разд.2 стл.34 сумма стр.211-219</t>
  </si>
  <si>
    <t>Ф.F3r разд.1 стл.4 стр.5=Ф.F3r разд.2 стл.4 сумма стр.85-86+Ф.F3r разд.2 стл.4 стр.113+Ф.F3r разд.2 стл.4 сумма стр.106-109+Ф.F3r разд.2 стл.4 стр.105+Ф.F3r разд.2 стл.4 стр.114+Ф.F3r разд.2 стл.4 стр.118+Ф.F3r разд.2 стл.4 сумма стр.158-161+Ф.F3r разд.2 стл.4 сумма стр.165-166+Ф.F3r разд.2 стл.4 стр.177+Ф.F3r разд.2 стл.4 стр.180+Ф.F3r разд.2 стл.4 сумма стр.187-198+Ф.F3r разд.2 стл.4 сумма стр.205-206+Ф.F3r разд.2 стл.4 сумма стр.211-219</t>
  </si>
  <si>
    <t>Ф.F3r разд.1 стл.5 стр.5=Ф.F3r разд.2 стл.5 сумма стр.85-86+Ф.F3r разд.2 стл.5 стр.113+Ф.F3r разд.2 стл.5 сумма стр.106-109+Ф.F3r разд.2 стл.5 стр.105+Ф.F3r разд.2 стл.5 стр.114+Ф.F3r разд.2 стл.5 стр.118+Ф.F3r разд.2 стл.5 сумма стр.158-161+Ф.F3r разд.2 стл.5 сумма стр.165-166+Ф.F3r разд.2 стл.5 стр.177+Ф.F3r разд.2 стл.5 стр.180+Ф.F3r разд.2 стл.5 сумма стр.187-198+Ф.F3r разд.2 стл.5 сумма стр.205-206+Ф.F3r разд.2 стл.5 сумма стр.211-219</t>
  </si>
  <si>
    <t>Ф.F3r разд.1 стл.6 стр.5=Ф.F3r разд.2 стл.6 сумма стр.85-86+Ф.F3r разд.2 стл.6 стр.113+Ф.F3r разд.2 стл.6 сумма стр.106-109+Ф.F3r разд.2 стл.6 стр.105+Ф.F3r разд.2 стл.6 стр.114+Ф.F3r разд.2 стл.6 стр.118+Ф.F3r разд.2 стл.6 сумма стр.158-161+Ф.F3r разд.2 стл.6 сумма стр.165-166+Ф.F3r разд.2 стл.6 стр.177+Ф.F3r разд.2 стл.6 стр.180+Ф.F3r разд.2 стл.6 сумма стр.187-198+Ф.F3r разд.2 стл.6 сумма стр.205-206+Ф.F3r разд.2 стл.6 сумма стр.211-219</t>
  </si>
  <si>
    <t>Ф.F3r разд.1 стл.7 стр.5=Ф.F3r разд.2 стл.7 сумма стр.85-86+Ф.F3r разд.2 стл.7 стр.113+Ф.F3r разд.2 стл.7 сумма стр.106-109+Ф.F3r разд.2 стл.7 стр.105+Ф.F3r разд.2 стл.7 стр.114+Ф.F3r разд.2 стл.7 стр.118+Ф.F3r разд.2 стл.7 сумма стр.158-161+Ф.F3r разд.2 стл.7 сумма стр.165-166+Ф.F3r разд.2 стл.7 стр.177+Ф.F3r разд.2 стл.7 стр.180+Ф.F3r разд.2 стл.7 сумма стр.187-198+Ф.F3r разд.2 стл.7 сумма стр.205-206+Ф.F3r разд.2 стл.7 сумма стр.211-219</t>
  </si>
  <si>
    <t>Ф.F3r разд.1 стл.8 стр.5=Ф.F3r разд.2 стл.8 сумма стр.85-86+Ф.F3r разд.2 стл.8 стр.113+Ф.F3r разд.2 стл.8 сумма стр.106-109+Ф.F3r разд.2 стл.8 стр.105+Ф.F3r разд.2 стл.8 стр.114+Ф.F3r разд.2 стл.8 стр.118+Ф.F3r разд.2 стл.8 сумма стр.158-161+Ф.F3r разд.2 стл.8 сумма стр.165-166+Ф.F3r разд.2 стл.8 стр.177+Ф.F3r разд.2 стл.8 стр.180+Ф.F3r разд.2 стл.8 сумма стр.187-198+Ф.F3r разд.2 стл.8 сумма стр.205-206+Ф.F3r разд.2 стл.8 сумма стр.211-219</t>
  </si>
  <si>
    <t>Ф.F3r разд.1 стл.9 стр.5=Ф.F3r разд.2 стл.9 сумма стр.85-86+Ф.F3r разд.2 стл.9 стр.113+Ф.F3r разд.2 стл.9 сумма стр.106-109+Ф.F3r разд.2 стл.9 стр.105+Ф.F3r разд.2 стл.9 стр.114+Ф.F3r разд.2 стл.9 стр.118+Ф.F3r разд.2 стл.9 сумма стр.158-161+Ф.F3r разд.2 стл.9 сумма стр.165-166+Ф.F3r разд.2 стл.9 стр.177+Ф.F3r разд.2 стл.9 стр.180+Ф.F3r разд.2 стл.9 сумма стр.187-198+Ф.F3r разд.2 стл.9 сумма стр.205-206+Ф.F3r разд.2 стл.9 сумма стр.211-219</t>
  </si>
  <si>
    <t>Дела, рассмотренные в период избирательной кампании, в связи с дополнительной проверкой фактов, содержащихся в административном иске (ч. 1 ст. 241 КАС РФ) (из графы 17 строки 122 раздела 3)</t>
  </si>
  <si>
    <t>Контрольные соотношения: 1) строка 1 равна сумме строк 3-6;  2) гр.1 равна сумме гр. 2-7</t>
  </si>
  <si>
    <t>Ф.F3r разд.6 стл.1 стр.1=Ф.F3r разд.6 стл.1 сумма стр.3-6</t>
  </si>
  <si>
    <t>(r,w,g,s,v,a,k,q,b,d) в разд.6 стр.1 должна быть равна сумме стр.3-6 для всех граф</t>
  </si>
  <si>
    <t>итого дел искового и приказного производства 
(сумма строк 40, 75, 85, 86, 105-109, 113, 118, 138, 157-161, 165-166, 177, 180, 187-198, 205-206, 211-219)</t>
  </si>
  <si>
    <t xml:space="preserve">(r,g,w,s,v,q,b,d) в разд.2 стр.220 - Итого дел искового и приказного производства (40, 75, 85, 86, 105-109, 113, 118, 138, 157-161, 165-166, 177, 180, 187-198, 205-206, 211-219)     </t>
  </si>
  <si>
    <t>677234</t>
  </si>
  <si>
    <t>677241</t>
  </si>
  <si>
    <t>(r,w) разд.3 сумма стр.242-244 должна быть больше или равна стр.204 по всем графам. Сумма ответчиков физ лиц (граждане РФ, иностр и без гражданства) по общему числу адм. дел должны быть больше или равны числу дел по Главе 32 КАС РФ (взыскание органами и уполномоченными организациями) обязательных платежей и санкций с физ лиц.</t>
  </si>
  <si>
    <t>(r,w) разд.3 сумма стр.235-237, 240, должна быть больше или равна стр.204 по всем графам. Сумма истцов(взыскателей) по органам по общему числу административных дел должны быть больше или равна числу дел по главе 32 КАС (взыскание органами и уполномоченными организациями) обязательных платежей и санкций с физ лиц</t>
  </si>
  <si>
    <t>Ф.F3r разд.8 стл.2 стр.60=Ф.F3r разд.10 стл.5 сумма стр.11-14</t>
  </si>
  <si>
    <t xml:space="preserve">(r,g,w,s,v,q,b,d) разд.8 стр.60 гр.2 должна быть равна разд.10 сумме стр.11-14 гр.5 </t>
  </si>
  <si>
    <t>Ф.F3r разд.8 стл.1 стр.60=Ф.F3r разд.10 стл.5 сумма стр.1-2+Ф.F3r разд.10 стл.5 сумма стр.5-10</t>
  </si>
  <si>
    <t xml:space="preserve">(r,g,w,s,v,q,b,d) разд.8 гр.1 стр.60 должна быть равна разд.10 сумме стр. 1-2, 5-10 гр.5 </t>
  </si>
  <si>
    <t>Контрольные соотношения: 1) графа 4 равна сумме граф 1-3; 2) сумма строк 1, 2 и 5-10 графы 5 равна графе 1 строки 60 раздела 8; 3) сумма строк 11-14  графы 5 равна графе 2 строки 60 раздела 8;  4) сумма строк 1, 2 и 5-10  графы 4 минус  строки 1, 2 и 5-10 графы 5 равна сумме строк  31-33, 37  графы 3 раздела 9; 5) сумма строк 11-14  графы 4 минус графа 5 равна сумме строк 31-33, 37  графы 3 раздела 9.</t>
  </si>
  <si>
    <t>716696</t>
  </si>
  <si>
    <t>Ф.F3r разд.2 стл.4 стр.215=Ф.F3r разд.2 стл.2 стр.215</t>
  </si>
  <si>
    <t>(r,g,w,s,v,q,b,d) в разд.2 гр.4 должна быть равна гр.2 по строке 215 ( ч.2 ст. 17 ФЗ от 03.12.2012 № 230-ФЗ «О контроле за соответствием расходов лиц, замещающих государственные должности, и иных лиц их доходам»)</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</si>
  <si>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</si>
  <si>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</si>
  <si>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</si>
  <si>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</si>
  <si>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</si>
  <si>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</si>
  <si>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</si>
  <si>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</si>
  <si>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</si>
  <si>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</si>
  <si>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</si>
  <si>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</si>
  <si>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</si>
  <si>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</si>
  <si>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</si>
  <si>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</si>
  <si>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</si>
  <si>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</si>
  <si>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</si>
  <si>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</si>
  <si>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</si>
  <si>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</si>
  <si>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</si>
  <si>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</si>
  <si>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</si>
  <si>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</si>
  <si>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</si>
  <si>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</si>
  <si>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</si>
  <si>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</si>
  <si>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</si>
  <si>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</si>
  <si>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</si>
  <si>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</si>
  <si>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</si>
  <si>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r>
      <rPr>
        <b/>
        <vertAlign val="superscript"/>
        <sz val="14"/>
        <rFont val="Times New Roman"/>
        <family val="1"/>
        <charset val="204"/>
      </rPr>
      <t>1</t>
    </r>
    <r>
      <rPr>
        <b/>
        <sz val="14"/>
        <rFont val="Times New Roman"/>
        <family val="1"/>
      </rPr>
      <t xml:space="preserve"> О разъяснении решений, об индексации присужденных денежных сумм, об исправлении описки и явных арифметических ошибок в отдельном производстве, о восстановлении процессуальных сроков,  по вопросам уплаты госпошлины как отдельно рассмотренные производства и другие материалы, не вошедшие в строку 9 раздела 9.</t>
    </r>
  </si>
  <si>
    <t>Раздел 10. Рассмотрение заявлений (ходатайств) о применении, отмене обеспечительных мер и мер предварительной защиты в производствах по гражданским и административным делам и материалам</t>
  </si>
  <si>
    <t xml:space="preserve">Об обеспечении иска
 гл. 13 ГПК РФ, об обеспечении имущественных
интересов  (меры предварительной защиты), гл. 7 КАС РФ (удовлетворены) </t>
  </si>
  <si>
    <t>Отменены обеспечительные меры  (предварительной защиты),
по заявлению лиц, участвующих в деле, по инициативе суда
(ст. 144 ГПК РФ, ст. 89 КАС РФ)</t>
  </si>
  <si>
    <t>О замене обеспечительных  мер (предварительной защиты)
(ст. 143 ГПК РФ, ст. 91 КАС РФ)</t>
  </si>
  <si>
    <t>Итого рассмотрено заявлений (ходатайств) судом в отчетном периоде</t>
  </si>
  <si>
    <t>Из  графы 4:
в производствах по делам</t>
  </si>
  <si>
    <t>наложение ареста на имущество</t>
  </si>
  <si>
    <t>запрет ответчику совершать определенные действия</t>
  </si>
  <si>
    <t>из строки 2:</t>
  </si>
  <si>
    <t>запрет ответчику изменять место пребывания ребенка</t>
  </si>
  <si>
    <t>временный запрет ответчику на выезд из РФ</t>
  </si>
  <si>
    <t>запрещение другим лицам совершать определенные действия, касающиеся предмета спора</t>
  </si>
  <si>
    <t>возложение на ответчика обязанности совершить определенные действия</t>
  </si>
  <si>
    <t>возложение на других лиц обязанности совершить определенные действия</t>
  </si>
  <si>
    <t xml:space="preserve">приостановление реализации имущества в случае предъявления иска об освобождении имущества от ареста
</t>
  </si>
  <si>
    <t>приостановление взыскания по исполнительному документу в судебном порядке</t>
  </si>
  <si>
    <t>приостановление полностью или в части действия оспариваемого решения</t>
  </si>
  <si>
    <t>приостановление действий судебного пристава-исполнителя</t>
  </si>
  <si>
    <t>Раздел  11. Справка об аналитической работе и штате судей</t>
  </si>
  <si>
    <t xml:space="preserve">Аналитическая работа по гражданским и административным делам: проведено обобщений судебной практики                                                                                                                                                                             </t>
  </si>
  <si>
    <t>По их результатам внесено представлений и информации</t>
  </si>
  <si>
    <t xml:space="preserve">в судебной системе и в органы Судебного департамента </t>
  </si>
  <si>
    <t>в другие органы</t>
  </si>
  <si>
    <t>Штат судей на конец отчетного периода</t>
  </si>
  <si>
    <t xml:space="preserve">Количество судов, по которым составлен отчет </t>
  </si>
  <si>
    <t>ИТОГО</t>
  </si>
  <si>
    <t>Раздел 13. О наложении процессуальных штрафов</t>
  </si>
  <si>
    <t>Наложены штрафы</t>
  </si>
  <si>
    <t>№         стр.</t>
  </si>
  <si>
    <t>Количество
вынесенных определений о назначении штрафа 
(по числу лиц)</t>
  </si>
  <si>
    <t>За непредставление доказательств
(ч. 3 ст. 57 ГПК РФ, ч. 5 ст. 63 КАС РФ)</t>
  </si>
  <si>
    <t>За неисполнение судебного акта
(ч. 2 ст. 88 КАС РФ)</t>
  </si>
  <si>
    <t>За неуважение к суду 
(ч. 3 ст. 159 ГПК РФ, ч. 2 ст. 122 КАС РФ )</t>
  </si>
  <si>
    <t>За нарушение порядка в судебном заседании или неподчинение законным распоряжениям председательствующего
(ч. 3, ст. 150 ГПК РФ, ч. 2 ст. 143 КАС РФ)</t>
  </si>
  <si>
    <t>За неявку в судебное заседание  участников
(ст. 168 ГПК РФ, ч. 15 ст. 49 КАС РФ, ч. 8 ст. 50 КАС РФ, ч. 8 ст. 51 КАС РФ, ч. 7 ст. 52 КАС РФ, ч. 3 ст. 150 КАС РФ)</t>
  </si>
  <si>
    <t>За невыполнение требований суда
(ч. 3 ст. 57 ГПК РФ, ч. 5 ст. 135 КАС РФ )</t>
  </si>
  <si>
    <t>На лицо, обратившееся в защиту прав и законных интересов группы лиц, за злоупотребление своими процессуальными правами или невыполнение процессуальных обязанностей
(ч. 3 ст. 244.22 ГПК РФ)</t>
  </si>
  <si>
    <t>За утрату исполнительного листа 
(ст. 431 ГПК РФ, ст. 364 КАС РФ)</t>
  </si>
  <si>
    <t>По иным основаниям для наложения штрафа</t>
  </si>
  <si>
    <t xml:space="preserve">Руководитель </t>
  </si>
  <si>
    <t xml:space="preserve">должность      инициалы, фамилия             </t>
  </si>
  <si>
    <t xml:space="preserve">  подпись</t>
  </si>
  <si>
    <t>Должностное лицо, 
ответственное за 
составление отчета</t>
  </si>
  <si>
    <t xml:space="preserve">должность      инициалы, фамилия            </t>
  </si>
  <si>
    <t xml:space="preserve">   подпись</t>
  </si>
  <si>
    <t>М.П.</t>
  </si>
  <si>
    <t>код и  номер телефона</t>
  </si>
  <si>
    <t>дата составления отчета</t>
  </si>
  <si>
    <r>
      <t>Сумма</t>
    </r>
    <r>
      <rPr>
        <b/>
        <vertAlign val="superscript"/>
        <sz val="14"/>
        <rFont val="Times New Roman"/>
        <family val="1"/>
        <charset val="204"/>
      </rPr>
      <t>1</t>
    </r>
    <r>
      <rPr>
        <b/>
        <sz val="14"/>
        <rFont val="Times New Roman"/>
        <family val="1"/>
        <charset val="204"/>
      </rPr>
      <t xml:space="preserve"> 
(руб.)</t>
    </r>
  </si>
  <si>
    <t>За неисполнение определения об обеспечении иска 
(ч. 2 ст. 140 ГПК РФ)</t>
  </si>
  <si>
    <r>
      <t xml:space="preserve">Примечание к разделу 13:
</t>
    </r>
    <r>
      <rPr>
        <vertAlign val="superscript"/>
        <sz val="10"/>
        <rFont val="Times New Roman"/>
        <family val="1"/>
        <charset val="204"/>
      </rPr>
      <t>1</t>
    </r>
    <r>
      <rPr>
        <sz val="10"/>
        <rFont val="Times New Roman"/>
        <family val="1"/>
        <charset val="204"/>
      </rPr>
      <t xml:space="preserve"> В графах 3, 4 суммы указываются без копеек.</t>
    </r>
  </si>
  <si>
    <t>Виды избранных мер по обеспечению иска и мер предварительной защиты по гражданскому и административному иску</t>
  </si>
  <si>
    <t>Ф.F3r разд.9 сумма стл.3-4 стр.35&gt;=Ф.F3r разд.7 стл.1 стр.8</t>
  </si>
  <si>
    <t>(w,s,g,a,k,v,r) раздел 9 сумма граф 3-4 стр.35 д.б. больше или равна разделу 7 графе 1 стр.8</t>
  </si>
  <si>
    <t>Ф.F3r разд.7 стл.1 стр.1&lt;=Ф.F3r разд.7 стл.2 стр.1</t>
  </si>
  <si>
    <t>(r,w,g,s,v,a,k,q,b,d) раздел 7 гр.1 должна быть меньше или равна гр.2 по всем строкам</t>
  </si>
  <si>
    <t>Ф.F3r разд.7 стл.1 стр.10&lt;=Ф.F3r разд.7 стл.2 стр.10</t>
  </si>
  <si>
    <t>Ф.F3r разд.7 стл.1 стр.11&lt;=Ф.F3r разд.7 стл.2 стр.11</t>
  </si>
  <si>
    <t>Ф.F3r разд.7 стл.1 стр.2&lt;=Ф.F3r разд.7 стл.2 стр.2</t>
  </si>
  <si>
    <t>Ф.F3r разд.7 стл.1 стр.3&lt;=Ф.F3r разд.7 стл.2 стр.3</t>
  </si>
  <si>
    <t>Ф.F3r разд.7 стл.1 стр.4&lt;=Ф.F3r разд.7 стл.2 стр.4</t>
  </si>
  <si>
    <t>Ф.F3r разд.7 стл.1 стр.5&lt;=Ф.F3r разд.7 стл.2 стр.5</t>
  </si>
  <si>
    <t>Ф.F3r разд.7 стл.1 стр.6&lt;=Ф.F3r разд.7 стл.2 стр.6</t>
  </si>
  <si>
    <t>Ф.F3r разд.7 стл.1 стр.7&lt;=Ф.F3r разд.7 стл.2 стр.7</t>
  </si>
  <si>
    <t>Ф.F3r разд.7 стл.1 стр.8&lt;=Ф.F3r разд.7 стл.2 стр.8</t>
  </si>
  <si>
    <t>Ф.F3r разд.7 стл.1 стр.9&lt;=Ф.F3r разд.7 стл.2 стр.9</t>
  </si>
  <si>
    <t>Ф.F3r разд.9 стл.1 стр.36&lt;=Ф.F3r разд.9 стл.1 стр.35</t>
  </si>
  <si>
    <t>(r,g,w,s,v,q,b,d) в разд.9 стр. 36 должна быть меньше или равна стр. 35 по всем графам</t>
  </si>
  <si>
    <t>Ф.F3r разд.9 стл.2 стр.36&lt;=Ф.F3r разд.9 стл.2 стр.35</t>
  </si>
  <si>
    <t>Ф.F3r разд.9 стл.3 стр.36&lt;=Ф.F3r разд.9 стл.3 стр.35</t>
  </si>
  <si>
    <t>Ф.F3r разд.9 стл.4 стр.36&lt;=Ф.F3r разд.9 стл.4 стр.35</t>
  </si>
  <si>
    <t>Ф.F3r разд.9 стл.5 стр.36&lt;=Ф.F3r разд.9 стл.5 стр.35</t>
  </si>
  <si>
    <t>Ф.F3r разд.9 стл.6 стр.36&lt;=Ф.F3r разд.9 стл.6 стр.35</t>
  </si>
  <si>
    <t>Ф.F3r разд.9 стл.7 стр.36&lt;=Ф.F3r разд.9 стл.7 стр.35</t>
  </si>
  <si>
    <t>Ф.F3r разд.9 стл.8 стр.36&lt;=Ф.F3r разд.9 стл.8 стр.35</t>
  </si>
  <si>
    <t>Ф.F3r разд.9 стл.1 стр.25=Ф.F3r разд.9 стл.3 стр.25+Ф.F3r разд.9 стл.5 стр.25+Ф.F3r разд.9 стл.7 стр.25</t>
  </si>
  <si>
    <t>Ф.F3r разд.9 стл.1 стр.26=Ф.F3r разд.9 стл.3 стр.26+Ф.F3r разд.9 стл.5 стр.26+Ф.F3r разд.9 стл.7 стр.26</t>
  </si>
  <si>
    <t>Ф.F3r разд.9 стл.1 стр.27=Ф.F3r разд.9 стл.3 стр.27+Ф.F3r разд.9 стл.5 стр.27+Ф.F3r разд.9 стл.7 стр.27</t>
  </si>
  <si>
    <t>Ф.F3r разд.9 стл.1 стр.28=Ф.F3r разд.9 стл.3 стр.28+Ф.F3r разд.9 стл.5 стр.28+Ф.F3r разд.9 стл.7 стр.28</t>
  </si>
  <si>
    <t>Ф.F3r разд.9 стл.1 стр.29=Ф.F3r разд.9 стл.3 стр.29+Ф.F3r разд.9 стл.5 стр.29+Ф.F3r разд.9 стл.7 стр.29</t>
  </si>
  <si>
    <t>Ф.F3r разд.9 стл.1 стр.30=Ф.F3r разд.9 стл.3 стр.30+Ф.F3r разд.9 стл.5 стр.30+Ф.F3r разд.9 стл.7 стр.30</t>
  </si>
  <si>
    <t>Ф.F3r разд.9 стл.1 стр.31=Ф.F3r разд.9 стл.3 стр.31+Ф.F3r разд.9 стл.5 стр.31+Ф.F3r разд.9 стл.7 стр.31</t>
  </si>
  <si>
    <t>Ф.F3r разд.9 стл.1 стр.32=Ф.F3r разд.9 стл.3 стр.32+Ф.F3r разд.9 стл.5 стр.32+Ф.F3r разд.9 стл.7 стр.32</t>
  </si>
  <si>
    <t>Ф.F3r разд.9 стл.1 стр.33=Ф.F3r разд.9 стл.3 стр.33+Ф.F3r разд.9 стл.5 стр.33+Ф.F3r разд.9 стл.7 стр.33</t>
  </si>
  <si>
    <t>Ф.F3r разд.9 стл.1 стр.34=Ф.F3r разд.9 стл.3 стр.34+Ф.F3r разд.9 стл.5 стр.34+Ф.F3r разд.9 стл.7 стр.34</t>
  </si>
  <si>
    <t>Ф.F3r разд.9 стл.1 стр.35=Ф.F3r разд.9 стл.3 стр.35+Ф.F3r разд.9 стл.5 стр.35+Ф.F3r разд.9 стл.7 стр.35</t>
  </si>
  <si>
    <t>Ф.F3r разд.9 стл.1 стр.36=Ф.F3r разд.9 стл.3 стр.36+Ф.F3r разд.9 стл.5 стр.36+Ф.F3r разд.9 стл.7 стр.36</t>
  </si>
  <si>
    <t>Ф.F3r разд.9 стл.1 стр.37=Ф.F3r разд.9 стл.3 стр.37+Ф.F3r разд.9 стл.5 стр.37+Ф.F3r разд.9 стл.7 стр.37</t>
  </si>
  <si>
    <t>Ф.F3r разд.9 стл.1 стр.38=Ф.F3r разд.9 стл.3 стр.38+Ф.F3r разд.9 стл.5 стр.38+Ф.F3r разд.9 стл.7 стр.38</t>
  </si>
  <si>
    <t>Ф.F3r разд.9 стл.1 стр.39=Ф.F3r разд.9 стл.3 стр.39+Ф.F3r разд.9 стл.5 стр.39+Ф.F3r разд.9 стл.7 стр.39</t>
  </si>
  <si>
    <t>Ф.F3r разд.9 стл.2 стр.25=Ф.F3r разд.9 стл.4 стр.25+Ф.F3r разд.9 стл.6 стр.25+Ф.F3r разд.9 стл.8 стр.25</t>
  </si>
  <si>
    <t>Ф.F3r разд.9 стл.2 стр.26=Ф.F3r разд.9 стл.4 стр.26+Ф.F3r разд.9 стл.6 стр.26+Ф.F3r разд.9 стл.8 стр.26</t>
  </si>
  <si>
    <t>Ф.F3r разд.9 стл.2 стр.27=Ф.F3r разд.9 стл.4 стр.27+Ф.F3r разд.9 стл.6 стр.27+Ф.F3r разд.9 стл.8 стр.27</t>
  </si>
  <si>
    <t>Ф.F3r разд.9 стл.2 стр.28=Ф.F3r разд.9 стл.4 стр.28+Ф.F3r разд.9 стл.6 стр.28+Ф.F3r разд.9 стл.8 стр.28</t>
  </si>
  <si>
    <t>Ф.F3r разд.9 стл.2 стр.29=Ф.F3r разд.9 стл.4 стр.29+Ф.F3r разд.9 стл.6 стр.29+Ф.F3r разд.9 стл.8 стр.29</t>
  </si>
  <si>
    <t>Ф.F3r разд.9 стл.2 стр.30=Ф.F3r разд.9 стл.4 стр.30+Ф.F3r разд.9 стл.6 стр.30+Ф.F3r разд.9 стл.8 стр.30</t>
  </si>
  <si>
    <t>Ф.F3r разд.9 стл.2 стр.31=Ф.F3r разд.9 стл.4 стр.31+Ф.F3r разд.9 стл.6 стр.31+Ф.F3r разд.9 стл.8 стр.31</t>
  </si>
  <si>
    <t>Ф.F3r разд.9 стл.2 стр.32=Ф.F3r разд.9 стл.4 стр.32+Ф.F3r разд.9 стл.6 стр.32+Ф.F3r разд.9 стл.8 стр.32</t>
  </si>
  <si>
    <t>Ф.F3r разд.9 стл.2 стр.33=Ф.F3r разд.9 стл.4 стр.33+Ф.F3r разд.9 стл.6 стр.33+Ф.F3r разд.9 стл.8 стр.33</t>
  </si>
  <si>
    <t>Ф.F3r разд.9 стл.2 стр.34=Ф.F3r разд.9 стл.4 стр.34+Ф.F3r разд.9 стл.6 стр.34+Ф.F3r разд.9 стл.8 стр.34</t>
  </si>
  <si>
    <t>Ф.F3r разд.9 стл.2 стр.35=Ф.F3r разд.9 стл.4 стр.35+Ф.F3r разд.9 стл.6 стр.35+Ф.F3r разд.9 стл.8 стр.35</t>
  </si>
  <si>
    <t>Ф.F3r разд.9 стл.2 стр.36=Ф.F3r разд.9 стл.4 стр.36+Ф.F3r разд.9 стл.6 стр.36+Ф.F3r разд.9 стл.8 стр.36</t>
  </si>
  <si>
    <t>Ф.F3r разд.9 стл.2 стр.37=Ф.F3r разд.9 стл.4 стр.37+Ф.F3r разд.9 стл.6 стр.37+Ф.F3r разд.9 стл.8 стр.37</t>
  </si>
  <si>
    <t>Ф.F3r разд.9 стл.2 стр.38=Ф.F3r разд.9 стл.4 стр.38+Ф.F3r разд.9 стл.6 стр.38+Ф.F3r разд.9 стл.8 стр.38</t>
  </si>
  <si>
    <t>Ф.F3r разд.9 стл.2 стр.39=Ф.F3r разд.9 стл.4 стр.39+Ф.F3r разд.9 стл.6 стр.39+Ф.F3r разд.9 стл.8 стр.39</t>
  </si>
  <si>
    <t>Ф.F3r разд.9 стл.1 стр.8&lt;=Ф.F3r разд.9 стл.1 стр.7</t>
  </si>
  <si>
    <t>(r,w,g,s,v,a,k,q,b,d) в разд.9 стр.8 должна быть меньше или равна стр. 7 по всем графам</t>
  </si>
  <si>
    <t>Ф.F3r разд.9 стл.2 стр.8&lt;=Ф.F3r разд.9 стл.2 стр.7</t>
  </si>
  <si>
    <t>Ф.F3r разд.9 стл.3 стр.8&lt;=Ф.F3r разд.9 стл.3 стр.7</t>
  </si>
  <si>
    <t>Ф.F3r разд.9 стл.4 стр.8&lt;=Ф.F3r разд.9 стл.4 стр.7</t>
  </si>
  <si>
    <t>Ф.F3r разд.9 стл.5 стр.8&lt;=Ф.F3r разд.9 стл.5 стр.7</t>
  </si>
  <si>
    <t>Ф.F3r разд.9 стл.6 стр.8&lt;=Ф.F3r разд.9 стл.6 стр.7</t>
  </si>
  <si>
    <t>Ф.F3r разд.9 стл.7 стр.8&lt;=Ф.F3r разд.9 стл.7 стр.7</t>
  </si>
  <si>
    <t>Ф.F3r разд.9 стл.8 стр.8&lt;=Ф.F3r разд.9 стл.8 стр.7</t>
  </si>
  <si>
    <t>Ф.F3r разд.9 стл.1 сумма стр.2-4+Ф.F3r разд.9 стл.1 сумма стр.7-9+Ф.F3r разд.9 стл.1 стр.26+Ф.F3r разд.9 стл.1 сумма стр.31-35+Ф.F3r разд.9 стл.1 стр.37=Ф.F3r разд.9 стл.1 стр.1</t>
  </si>
  <si>
    <t>(r,w,g,s,v,a,k,q,b,d) в разд.9 сумма стр. 2-4, 7-9, 26, 31-35, 37 равна стр.1 по всем графам</t>
  </si>
  <si>
    <t>Ф.F3r разд.9 стл.2 сумма стр.2-4+Ф.F3r разд.9 стл.2 сумма стр.7-9+Ф.F3r разд.9 стл.2 стр.26+Ф.F3r разд.9 стл.2 сумма стр.31-35+Ф.F3r разд.9 стл.2 стр.37=Ф.F3r разд.9 стл.2 стр.1</t>
  </si>
  <si>
    <t>Ф.F3r разд.9 стл.3 сумма стр.2-4+Ф.F3r разд.9 стл.3 сумма стр.7-9+Ф.F3r разд.9 стл.3 стр.26+Ф.F3r разд.9 стл.3 сумма стр.31-35+Ф.F3r разд.9 стл.3 стр.37=Ф.F3r разд.9 стл.3 стр.1</t>
  </si>
  <si>
    <t>Ф.F3r разд.9 стл.4 сумма стр.2-4+Ф.F3r разд.9 стл.4 сумма стр.7-9+Ф.F3r разд.9 стл.4 стр.26+Ф.F3r разд.9 стл.4 сумма стр.31-35+Ф.F3r разд.9 стл.4 стр.37=Ф.F3r разд.9 стл.4 стр.1</t>
  </si>
  <si>
    <t>Ф.F3r разд.9 стл.5 сумма стр.2-4+Ф.F3r разд.9 стл.5 сумма стр.7-9+Ф.F3r разд.9 стл.5 стр.26+Ф.F3r разд.9 стл.5 сумма стр.31-35+Ф.F3r разд.9 стл.5 стр.37=Ф.F3r разд.9 стл.5 стр.1</t>
  </si>
  <si>
    <t>Ф.F3r разд.9 стл.6 сумма стр.2-4+Ф.F3r разд.9 стл.6 сумма стр.7-9+Ф.F3r разд.9 стл.6 стр.26+Ф.F3r разд.9 стл.6 сумма стр.31-35+Ф.F3r разд.9 стл.6 стр.37=Ф.F3r разд.9 стл.6 стр.1</t>
  </si>
  <si>
    <t>Ф.F3r разд.9 стл.7 сумма стр.2-4+Ф.F3r разд.9 стл.7 сумма стр.7-9+Ф.F3r разд.9 стл.7 стр.26+Ф.F3r разд.9 стл.7 сумма стр.31-35+Ф.F3r разд.9 стл.7 стр.37=Ф.F3r разд.9 стл.7 стр.1</t>
  </si>
  <si>
    <t>Ф.F3r разд.9 стл.8 сумма стр.2-4+Ф.F3r разд.9 стл.8 сумма стр.7-9+Ф.F3r разд.9 стл.8 стр.26+Ф.F3r разд.9 стл.8 сумма стр.31-35+Ф.F3r разд.9 стл.8 стр.37=Ф.F3r разд.9 стл.8 стр.1</t>
  </si>
  <si>
    <t>Ф.F3r разд.9 стл.1 стр.38=0</t>
  </si>
  <si>
    <t>Ф.F3r разд.9 стл.2 стр.38=0</t>
  </si>
  <si>
    <t>Ф.F3r разд.9 стл.3 стр.38=0</t>
  </si>
  <si>
    <t>Ф.F3r разд.9 стл.4 стр.38=0</t>
  </si>
  <si>
    <t>Ф.F3r разд.9 стл.5 стр.38=0</t>
  </si>
  <si>
    <t>Ф.F3r разд.9 стл.6 стр.38=0</t>
  </si>
  <si>
    <t>Ф.F3r разд.9 стл.7 стр.38=0</t>
  </si>
  <si>
    <t>Ф.F3r разд.9 стл.8 стр.38=0</t>
  </si>
  <si>
    <t>Ф.F3r разд.9 стл.1 стр.39=0</t>
  </si>
  <si>
    <t>Ф.F3r разд.9 стл.2 стр.39=0</t>
  </si>
  <si>
    <t>Ф.F3r разд.9 стл.3 стр.39=0</t>
  </si>
  <si>
    <t>Ф.F3r разд.9 стл.4 стр.39=0</t>
  </si>
  <si>
    <t>Ф.F3r разд.9 стл.5 стр.39=0</t>
  </si>
  <si>
    <t>Ф.F3r разд.9 стл.6 стр.39=0</t>
  </si>
  <si>
    <t>Ф.F3r разд.9 стл.7 стр.39=0</t>
  </si>
  <si>
    <t>Ф.F3r разд.9 стл.8 стр.39=0</t>
  </si>
  <si>
    <t>Ф.F3r разд.9 стл.1 стр.25&lt;=Ф.F3r разд.9 стл.1 стр.9</t>
  </si>
  <si>
    <t>(r,w,g,s,v,a,k,q,b,d) в разд.9 сумма стр. 25 должна быть меньше или равна стр.9 по всем графам</t>
  </si>
  <si>
    <t>Ф.F3r разд.9 стл.2 стр.25&lt;=Ф.F3r разд.9 стл.2 стр.9</t>
  </si>
  <si>
    <t>Ф.F3r разд.9 стл.3 стр.25&lt;=Ф.F3r разд.9 стл.3 стр.9</t>
  </si>
  <si>
    <t>Ф.F3r разд.9 стл.4 стр.25&lt;=Ф.F3r разд.9 стл.4 стр.9</t>
  </si>
  <si>
    <t>Ф.F3r разд.9 стл.5 стр.25&lt;=Ф.F3r разд.9 стл.5 стр.9</t>
  </si>
  <si>
    <t>Ф.F3r разд.9 стл.6 стр.25&lt;=Ф.F3r разд.9 стл.6 стр.9</t>
  </si>
  <si>
    <t>Ф.F3r разд.9 стл.7 стр.25&lt;=Ф.F3r разд.9 стл.7 стр.9</t>
  </si>
  <si>
    <t>Ф.F3r разд.9 стл.8 стр.25&lt;=Ф.F3r разд.9 стл.8 стр.9</t>
  </si>
  <si>
    <t>Ф.F3r разд.9 стл.2 стр.34=0</t>
  </si>
  <si>
    <t>(r,g,s,v,q,b,d) в разд.9 гр.2 стр.34 равны 0. Подтвердить показатель копией судебного акта.</t>
  </si>
  <si>
    <t>Ф.F3r разд.9 стл.4 стр.34=0</t>
  </si>
  <si>
    <t>(r,g,s,v,q,b,d) в разд.9 гр.4 стр.34 равны 0. Подтвердить показатель копией судебного акта.</t>
  </si>
  <si>
    <t>Ф.F3r разд.9 стл.6 стр.34=0</t>
  </si>
  <si>
    <t>(r,g,s,v,q,b,d) в разд.9 гр.6 стр.34 равны 0. Подтвердить показатель копией судебного акта.</t>
  </si>
  <si>
    <t>Ф.F3r разд.9 стл.8 стр.34=0</t>
  </si>
  <si>
    <t>(r,g,s,v,q,b,d) в разд.9 гр.8 стр.34 равны 0. Подтвердить показатель копией судебного акта.</t>
  </si>
  <si>
    <t>(Ф.F3r разд.13 стл.2 стр.1&gt;0 AND Ф.F3r разд.13 стл.4 стр.1&gt;0) OR (Ф.F3r разд.13 стл.2 стр.1=0 AND Ф.F3r разд.13 стл.4 стр.1=0)</t>
  </si>
  <si>
    <t>(Ф.F3r разд.13 стл.2 стр.10&gt;0 AND Ф.F3r разд.13 стл.4 стр.10&gt;0) OR (Ф.F3r разд.13 стл.2 стр.10=0 AND Ф.F3r разд.13 стл.4 стр.10=0)</t>
  </si>
  <si>
    <t>(Ф.F3r разд.13 стл.2 стр.2&gt;0 AND Ф.F3r разд.13 стл.4 стр.2&gt;0) OR (Ф.F3r разд.13 стл.2 стр.2=0 AND Ф.F3r разд.13 стл.4 стр.2=0)</t>
  </si>
  <si>
    <t>(Ф.F3r разд.13 стл.2 стр.3&gt;0 AND Ф.F3r разд.13 стл.4 стр.3&gt;0) OR (Ф.F3r разд.13 стл.2 стр.3=0 AND Ф.F3r разд.13 стл.4 стр.3=0)</t>
  </si>
  <si>
    <t>(Ф.F3r разд.13 стл.2 стр.4&gt;0 AND Ф.F3r разд.13 стл.4 стр.4&gt;0) OR (Ф.F3r разд.13 стл.2 стр.4=0 AND Ф.F3r разд.13 стл.4 стр.4=0)</t>
  </si>
  <si>
    <t>(Ф.F3r разд.13 стл.2 стр.5&gt;0 AND Ф.F3r разд.13 стл.4 стр.5&gt;0) OR (Ф.F3r разд.13 стл.2 стр.5=0 AND Ф.F3r разд.13 стл.4 стр.5=0)</t>
  </si>
  <si>
    <t>(Ф.F3r разд.13 стл.2 стр.6&gt;0 AND Ф.F3r разд.13 стл.4 стр.6&gt;0) OR (Ф.F3r разд.13 стл.2 стр.6=0 AND Ф.F3r разд.13 стл.4 стр.6=0)</t>
  </si>
  <si>
    <t>(Ф.F3r разд.13 стл.2 стр.7&gt;0 AND Ф.F3r разд.13 стл.4 стр.7&gt;0) OR (Ф.F3r разд.13 стл.2 стр.7=0 AND Ф.F3r разд.13 стл.4 стр.7=0)</t>
  </si>
  <si>
    <t>(Ф.F3r разд.13 стл.2 стр.8&gt;0 AND Ф.F3r разд.13 стл.4 стр.8&gt;0) OR (Ф.F3r разд.13 стл.2 стр.8=0 AND Ф.F3r разд.13 стл.4 стр.8=0)</t>
  </si>
  <si>
    <t>(Ф.F3r разд.13 стл.2 стр.9&gt;0 AND Ф.F3r разд.13 стл.4 стр.9&gt;0) OR (Ф.F3r разд.13 стл.2 стр.9=0 AND Ф.F3r разд.13 стл.4 стр.9=0)</t>
  </si>
  <si>
    <t>Ф.F3r разд.9 сумма стл.1-8 сумма стр.28-30&lt;=Ф.F3r разд.9 сумма стл.1-8 стр.27</t>
  </si>
  <si>
    <t>(r,w,g,s,v,a,k,q,b,d)  разд.9 сумма стр. 28-30 должна быть меньше или равна стр.27 раздел 9 по всем графам</t>
  </si>
  <si>
    <t>Ф.F3r разд.13 стл.4 стр.8=0</t>
  </si>
  <si>
    <t>(r,w,g,s,v,a,k,q,b,d) в разд.13 гр.4 стр.8 не заполняется</t>
  </si>
  <si>
    <t>Ф.F3r разд.9 сумма стл.1-2 стр.27&lt;=Ф.F3r разд.9 сумма стл.1-2 стр.26</t>
  </si>
  <si>
    <t>(r,w,g,s,v,a,k,q,b,d) разд.9 стр.27 д.б. меньше или равна стр.26 по всем графам</t>
  </si>
  <si>
    <t>(Ф.F3r разд.13 стл.1 стр.1&gt;0 AND Ф.F3r разд.13 стл.3 стр.1&gt;0) OR (Ф.F3r разд.13 стл.1 стр.1=0 AND Ф.F3r разд.13 стл.3 стр.1=0)</t>
  </si>
  <si>
    <t>(Ф.F3r разд.13 стл.1 стр.10&gt;0 AND Ф.F3r разд.13 стл.3 стр.10&gt;0) OR (Ф.F3r разд.13 стл.1 стр.10=0 AND Ф.F3r разд.13 стл.3 стр.10=0)</t>
  </si>
  <si>
    <t>(Ф.F3r разд.13 стл.1 стр.2&gt;0 AND Ф.F3r разд.13 стл.3 стр.2&gt;0) OR (Ф.F3r разд.13 стл.1 стр.2=0 AND Ф.F3r разд.13 стл.3 стр.2=0)</t>
  </si>
  <si>
    <t>(Ф.F3r разд.13 стл.1 стр.3&gt;0 AND Ф.F3r разд.13 стл.3 стр.3&gt;0) OR (Ф.F3r разд.13 стл.1 стр.3=0 AND Ф.F3r разд.13 стл.3 стр.3=0)</t>
  </si>
  <si>
    <t>(Ф.F3r разд.13 стл.1 стр.4&gt;0 AND Ф.F3r разд.13 стл.3 стр.4&gt;0) OR (Ф.F3r разд.13 стл.1 стр.4=0 AND Ф.F3r разд.13 стл.3 стр.4=0)</t>
  </si>
  <si>
    <t>(Ф.F3r разд.13 стл.1 стр.5&gt;0 AND Ф.F3r разд.13 стл.3 стр.5&gt;0) OR (Ф.F3r разд.13 стл.1 стр.5=0 AND Ф.F3r разд.13 стл.3 стр.5=0)</t>
  </si>
  <si>
    <t>(Ф.F3r разд.13 стл.1 стр.6&gt;0 AND Ф.F3r разд.13 стл.3 стр.6&gt;0) OR (Ф.F3r разд.13 стл.1 стр.6=0 AND Ф.F3r разд.13 стл.3 стр.6=0)</t>
  </si>
  <si>
    <t>(Ф.F3r разд.13 стл.1 стр.7&gt;0 AND Ф.F3r разд.13 стл.3 стр.7&gt;0) OR (Ф.F3r разд.13 стл.1 стр.7=0 AND Ф.F3r разд.13 стл.3 стр.7=0)</t>
  </si>
  <si>
    <t>(Ф.F3r разд.13 стл.1 стр.8&gt;0 AND Ф.F3r разд.13 стл.3 стр.8&gt;0) OR (Ф.F3r разд.13 стл.1 стр.8=0 AND Ф.F3r разд.13 стл.3 стр.8=0)</t>
  </si>
  <si>
    <t>(Ф.F3r разд.13 стл.1 стр.9&gt;0 AND Ф.F3r разд.13 стл.3 стр.9&gt;0) OR (Ф.F3r разд.13 стл.1 стр.9=0 AND Ф.F3r разд.13 стл.3 стр.9=0)</t>
  </si>
  <si>
    <t>Ф.F3r разд.13 стл.2 стр.8=0</t>
  </si>
  <si>
    <t>(r,w,g,s,v,a,k,q,b,d) разд.13 гр.2 стр.8 не заполняется</t>
  </si>
  <si>
    <t>Ф.F3r разд.13 стл.2 стр.2=0</t>
  </si>
  <si>
    <t xml:space="preserve">(r,w,g,s,v,a,k,q,b,d) Раздел 13 гр. 2 стр.2 не заполняется </t>
  </si>
  <si>
    <t>Ф.F3r разд.13 стл.4 стр.2=0</t>
  </si>
  <si>
    <t xml:space="preserve">(r,w,g,s,v,a,k,q,b,d) Раздел 13 гр. 4 стр.2 не заполняется </t>
  </si>
  <si>
    <t>Ф.F3r разд.13 стл.1 стр.3=0</t>
  </si>
  <si>
    <t xml:space="preserve">(r,w,g,s,v,a,k,q,b,d) Раздел 13 гр. 1 стр.3 не заполняется </t>
  </si>
  <si>
    <t>Ф.F3r разд.13 стл.3 стр.3=0</t>
  </si>
  <si>
    <t xml:space="preserve">(r,w,g,s,v,a,k,q,b,d) Раздел 13 гр. 3 стр.3 не заполняется </t>
  </si>
  <si>
    <t>660796</t>
  </si>
  <si>
    <t>Ф.F3r разд.7 стл.3 стр.1&lt;=Ф.F3r разд.7 стл.4 стр.1</t>
  </si>
  <si>
    <t>(r,w,g,s,v,a,k,q,b,d) раздел 7 гр.3 должна быть меньше или равна гр.4 по всем строкам</t>
  </si>
  <si>
    <t>Ф.F3r разд.7 стл.3 стр.10&lt;=Ф.F3r разд.7 стл.4 стр.10</t>
  </si>
  <si>
    <t>Ф.F3r разд.7 стл.3 стр.11&lt;=Ф.F3r разд.7 стл.4 стр.11</t>
  </si>
  <si>
    <t>Ф.F3r разд.7 стл.3 стр.2&lt;=Ф.F3r разд.7 стл.4 стр.2</t>
  </si>
  <si>
    <t>Ф.F3r разд.7 стл.3 стр.3&lt;=Ф.F3r разд.7 стл.4 стр.3</t>
  </si>
  <si>
    <t>Ф.F3r разд.7 стл.3 стр.4&lt;=Ф.F3r разд.7 стл.4 стр.4</t>
  </si>
  <si>
    <t>Ф.F3r разд.7 стл.3 стр.5&lt;=Ф.F3r разд.7 стл.4 стр.5</t>
  </si>
  <si>
    <t>Ф.F3r разд.7 стл.3 стр.6&lt;=Ф.F3r разд.7 стл.4 стр.6</t>
  </si>
  <si>
    <t>Ф.F3r разд.7 стл.3 стр.7&lt;=Ф.F3r разд.7 стл.4 стр.7</t>
  </si>
  <si>
    <t>Ф.F3r разд.7 стл.3 стр.8&lt;=Ф.F3r разд.7 стл.4 стр.8</t>
  </si>
  <si>
    <t>Ф.F3r разд.7 стл.3 стр.9&lt;=Ф.F3r разд.7 стл.4 стр.9</t>
  </si>
  <si>
    <t>660798</t>
  </si>
  <si>
    <t>Ф.F3r разд.8 стл.1 стр.58&lt;=Ф.F3r разд.8 стл.1 стр.57</t>
  </si>
  <si>
    <t>(r,g,w,s,v,q,b,d) в разд.8 стр. 58 меньше или равна стр. 57 по всем графам</t>
  </si>
  <si>
    <t>Ф.F3r разд.8 стл.2 стр.58&lt;=Ф.F3r разд.8 стл.2 стр.57</t>
  </si>
  <si>
    <t>660799</t>
  </si>
  <si>
    <t>Ф.F3r разд.8 стл.1 стр.60&lt;=Ф.F3r разд.8 стл.1 стр.59</t>
  </si>
  <si>
    <t>(r,g,w,s,v,q,b,d) в разд.8 стр. 60 меньше или равна стр. 59 по всем графам</t>
  </si>
  <si>
    <t>Ф.F3r разд.8 стл.2 стр.60&lt;=Ф.F3r разд.8 стл.2 стр.59</t>
  </si>
  <si>
    <t>660800</t>
  </si>
  <si>
    <t>Ф.F3r разд.8 стл.1 стр.48&lt;=Ф.F3r разд.2 стл.17 стр.1</t>
  </si>
  <si>
    <t>(r,g,w,s,v,q,b,d) в разд.8 гр.1 стр.48 меньше или равна гр.17 стр.1 разд.2</t>
  </si>
  <si>
    <t>660801</t>
  </si>
  <si>
    <t>Ф.F3r разд.8 стл.2 стр.48&lt;=Ф.F3r разд.3 стл.17 стр.1</t>
  </si>
  <si>
    <t>(r,g,w,s,v,q,b,d) в разд.8 гр.2 стр.48 меньше или равна гр.17 стр.1 разд.3</t>
  </si>
  <si>
    <t>660802</t>
  </si>
  <si>
    <t>Ф.F3r разд.10 стл.4 стр.1=Ф.F3r разд.10 сумма стл.1-3 стр.1</t>
  </si>
  <si>
    <t>(r,g,w,s,v,q,b,d) в разд. 10 гр.4 должна быть равна сумме гр.1-3 по всем строкам</t>
  </si>
  <si>
    <t>Ф.F3r разд.10 стл.4 стр.10=Ф.F3r разд.10 сумма стл.1-3 стр.10</t>
  </si>
  <si>
    <t>Ф.F3r разд.10 стл.4 стр.11=Ф.F3r разд.10 сумма стл.1-3 стр.11</t>
  </si>
  <si>
    <t>Ф.F3r разд.10 стл.4 стр.12=Ф.F3r разд.10 сумма стл.1-3 стр.12</t>
  </si>
  <si>
    <t>Ф.F3r разд.10 стл.4 стр.13=Ф.F3r разд.10 сумма стл.1-3 стр.13</t>
  </si>
  <si>
    <t>Ф.F3r разд.10 стл.4 стр.14=Ф.F3r разд.10 сумма стл.1-3 стр.14</t>
  </si>
  <si>
    <t>Ф.F3r разд.10 стл.4 стр.2=Ф.F3r разд.10 сумма стл.1-3 стр.2</t>
  </si>
  <si>
    <t>Ф.F3r разд.10 стл.4 стр.3=Ф.F3r разд.10 сумма стл.1-3 стр.3</t>
  </si>
  <si>
    <t>Ф.F3r разд.10 стл.4 стр.4=Ф.F3r разд.10 сумма стл.1-3 стр.4</t>
  </si>
  <si>
    <t>Ф.F3r разд.10 стл.4 стр.5=Ф.F3r разд.10 сумма стл.1-3 стр.5</t>
  </si>
  <si>
    <t>Ф.F3r разд.10 стл.4 стр.6=Ф.F3r разд.10 сумма стл.1-3 стр.6</t>
  </si>
  <si>
    <t>Ф.F3r разд.10 стл.4 стр.7=Ф.F3r разд.10 сумма стл.1-3 стр.7</t>
  </si>
  <si>
    <t>Ф.F3r разд.10 стл.4 стр.8=Ф.F3r разд.10 сумма стл.1-3 стр.8</t>
  </si>
  <si>
    <t>Ф.F3r разд.10 стл.4 стр.9=Ф.F3r разд.10 сумма стл.1-3 стр.9</t>
  </si>
  <si>
    <t>660803</t>
  </si>
  <si>
    <t>Ф.F3r разд.10 стл.5 стр.1&lt;=Ф.F3r разд.10 стл.4 стр.1</t>
  </si>
  <si>
    <t>(r,g,w,s,v,q,b,d) в разд. 10 гр.5 должна быть меньше или равна гр.4 по всем строкам</t>
  </si>
  <si>
    <t>Ф.F3r разд.10 стл.5 стр.10&lt;=Ф.F3r разд.10 стл.4 стр.10</t>
  </si>
  <si>
    <t>Ф.F3r разд.10 стл.5 стр.11&lt;=Ф.F3r разд.10 стл.4 стр.11</t>
  </si>
  <si>
    <t>Ф.F3r разд.10 стл.5 стр.12&lt;=Ф.F3r разд.10 стл.4 стр.12</t>
  </si>
  <si>
    <t>Ф.F3r разд.10 стл.5 стр.13&lt;=Ф.F3r разд.10 стл.4 стр.13</t>
  </si>
  <si>
    <t>Ф.F3r разд.10 стл.5 стр.14&lt;=Ф.F3r разд.10 стл.4 стр.14</t>
  </si>
  <si>
    <t>Ф.F3r разд.10 стл.5 стр.2&lt;=Ф.F3r разд.10 стл.4 стр.2</t>
  </si>
  <si>
    <t>Ф.F3r разд.10 стл.5 стр.3&lt;=Ф.F3r разд.10 стл.4 стр.3</t>
  </si>
  <si>
    <t>Ф.F3r разд.10 стл.5 стр.4&lt;=Ф.F3r разд.10 стл.4 стр.4</t>
  </si>
  <si>
    <t>Ф.F3r разд.10 стл.5 стр.5&lt;=Ф.F3r разд.10 стл.4 стр.5</t>
  </si>
  <si>
    <t>Ф.F3r разд.10 стл.5 стр.6&lt;=Ф.F3r разд.10 стл.4 стр.6</t>
  </si>
  <si>
    <t>Ф.F3r разд.10 стл.5 стр.7&lt;=Ф.F3r разд.10 стл.4 стр.7</t>
  </si>
  <si>
    <t>Ф.F3r разд.10 стл.5 стр.8&lt;=Ф.F3r разд.10 стл.4 стр.8</t>
  </si>
  <si>
    <t>Ф.F3r разд.10 стл.5 стр.9&lt;=Ф.F3r разд.10 стл.4 стр.9</t>
  </si>
  <si>
    <t>Ф.F3r разд.9 стл.2 стр.36=0</t>
  </si>
  <si>
    <t>(r,g,s,v) в разд.9 гр.2 стр.36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</si>
  <si>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Ф.F3r разд.9 стл.4 стр.36=0</t>
  </si>
  <si>
    <t>(r,g,s,v) в разд.9 гр.4 стр.36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</si>
  <si>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Ф.F3r разд.9 стл.6 стр.36=0</t>
  </si>
  <si>
    <t>(r,g,s,v) в разд.9 гр.6 стр.36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</si>
  <si>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Ф.F3r разд.9 стл.8 стр.36=0</t>
  </si>
  <si>
    <t>(r,g,s,v) в разд.9 гр.8 стр.36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</si>
  <si>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Ф.F3r разд.7 стл.3 стр.10=0</t>
  </si>
  <si>
    <t xml:space="preserve">(r,w,g,s,v,a,k,q,b,d) Раздел 7 гр. 3-8 стр.8-11 не заполняется. Внести реквизиты судебного акта на лист ФЛК "Информационный". </t>
  </si>
  <si>
    <t>Ф.F3r разд.7 стл.3 стр.11=0</t>
  </si>
  <si>
    <t>Ф.F3r разд.7 стл.3 стр.8=0</t>
  </si>
  <si>
    <t>Ф.F3r разд.7 стл.3 стр.9=0</t>
  </si>
  <si>
    <t>Ф.F3r разд.7 стл.4 стр.10=0</t>
  </si>
  <si>
    <t>Ф.F3r разд.7 стл.4 стр.11=0</t>
  </si>
  <si>
    <t>Ф.F3r разд.7 стл.4 стр.8=0</t>
  </si>
  <si>
    <t>Ф.F3r разд.7 стл.4 стр.9=0</t>
  </si>
  <si>
    <t>Ф.F3r разд.7 стл.5 стр.10=0</t>
  </si>
  <si>
    <t>Ф.F3r разд.7 стл.5 стр.11=0</t>
  </si>
  <si>
    <t>Ф.F3r разд.7 стл.5 стр.8=0</t>
  </si>
  <si>
    <t>Ф.F3r разд.7 стл.5 стр.9=0</t>
  </si>
  <si>
    <t>Ф.F3r разд.7 стл.6 стр.10=0</t>
  </si>
  <si>
    <t>Ф.F3r разд.7 стл.6 стр.11=0</t>
  </si>
  <si>
    <t>Ф.F3r разд.7 стл.6 стр.8=0</t>
  </si>
  <si>
    <t>Ф.F3r разд.7 стл.6 стр.9=0</t>
  </si>
  <si>
    <t>Ф.F3r разд.7 стл.7 стр.10=0</t>
  </si>
  <si>
    <t>Ф.F3r разд.7 стл.7 стр.11=0</t>
  </si>
  <si>
    <t>Ф.F3r разд.7 стл.7 стр.8=0</t>
  </si>
  <si>
    <t>Ф.F3r разд.7 стл.7 стр.9=0</t>
  </si>
  <si>
    <t>Ф.F3r разд.7 стл.8 стр.10=0</t>
  </si>
  <si>
    <t>Ф.F3r разд.7 стл.8 стр.11=0</t>
  </si>
  <si>
    <t>Ф.F3r разд.7 стл.8 стр.8=0</t>
  </si>
  <si>
    <t>Ф.F3r разд.7 стл.8 стр.9=0</t>
  </si>
  <si>
    <t>Ф.F3r разд.7 стл.7 стр.1=0</t>
  </si>
  <si>
    <t>(r,w,g,s,v,a,k,q,b,d) Раздел 7 гр.7-8 стр.1-6 не заполняется. Внести реквизиты судебного акта на лист ФЛК "Информационный".</t>
  </si>
  <si>
    <t>Ф.F3r разд.7 стл.7 стр.2=0</t>
  </si>
  <si>
    <t>Ф.F3r разд.7 стл.7 стр.3=0</t>
  </si>
  <si>
    <t>Ф.F3r разд.7 стл.7 стр.4=0</t>
  </si>
  <si>
    <t>Ф.F3r разд.7 стл.7 стр.5=0</t>
  </si>
  <si>
    <t>Ф.F3r разд.7 стл.7 стр.6=0</t>
  </si>
  <si>
    <t>Ф.F3r разд.7 стл.8 стр.1=0</t>
  </si>
  <si>
    <t>Ф.F3r разд.7 стл.8 стр.2=0</t>
  </si>
  <si>
    <t>Ф.F3r разд.7 стл.8 стр.3=0</t>
  </si>
  <si>
    <t>Ф.F3r разд.7 стл.8 стр.4=0</t>
  </si>
  <si>
    <t>Ф.F3r разд.7 стл.8 стр.5=0</t>
  </si>
  <si>
    <t>Ф.F3r разд.7 стл.8 стр.6=0</t>
  </si>
  <si>
    <t>Отчет о работе судов общей юрисдикции по рассмотрению гражданских, административных дел по первой инстанции</t>
  </si>
  <si>
    <t>Контрольные соотношения: 1) графа 1 равна сумме граф 3, 5 и 7; 2) графа 2 равна сумме граф 4, 6 и 8; 3) строка 1 равна сумме строк 2 - 4, 7 - 9, 26, 31-35, 37; 4) сумма строк 5 и 6 меньше или равна строке 4; 5) сумма строк с 10 по 24 меньше или равна строке 9; 6) строка 25 меньше или равна строки 9; 7) строка 27 меньше или равна строке 26; 8) сумма строк 28-30 меньше или равна строке 27; 9) строка 36 меньше или равна строке 35.</t>
  </si>
  <si>
    <t>О вскрытии нерозданных почтовых отправлений (ст. 21 ФЗ от 17.07.1999 № 176 «О почтовой связи»)</t>
  </si>
  <si>
    <r>
      <t>Отказано в принятии  исков, заявлений</t>
    </r>
    <r>
      <rPr>
        <b/>
        <strike/>
        <sz val="14"/>
        <color indexed="8"/>
        <rFont val="Times New Roman"/>
        <family val="1"/>
      </rPr>
      <t>,</t>
    </r>
    <r>
      <rPr>
        <b/>
        <sz val="14"/>
        <color indexed="8"/>
        <rFont val="Times New Roman"/>
        <family val="1"/>
      </rPr>
      <t xml:space="preserve"> в том числе в вынесении судебного приказа (ст.134, ч.3 ст.125, ч.3 ст. 263 ГПК РФ, ст.128 , ч.3 ст.123.4 КАС РФ)</t>
    </r>
  </si>
  <si>
    <t>Ф.F3r разд.9 стл.1 сумма стр.10-24&lt;=Ф.F3r разд.9 стл.1 стр.9</t>
  </si>
  <si>
    <t>(r,w,g,s,v,a,k,q,b,d) в разд.9 сумма стр. 10-24 должна быть меньше или равна стр.9 по всем графам</t>
  </si>
  <si>
    <t>Ф.F3r разд.9 стл.2 сумма стр.10-24&lt;=Ф.F3r разд.9 стл.2 стр.9</t>
  </si>
  <si>
    <t>Ф.F3r разд.9 стл.3 сумма стр.10-24&lt;=Ф.F3r разд.9 стл.3 стр.9</t>
  </si>
  <si>
    <t>Ф.F3r разд.9 стл.4 сумма стр.10-24&lt;=Ф.F3r разд.9 стл.4 стр.9</t>
  </si>
  <si>
    <t>Ф.F3r разд.9 стл.5 сумма стр.10-24&lt;=Ф.F3r разд.9 стл.5 стр.9</t>
  </si>
  <si>
    <t>Ф.F3r разд.9 стл.6 сумма стр.10-24&lt;=Ф.F3r разд.9 стл.6 стр.9</t>
  </si>
  <si>
    <t>Ф.F3r разд.9 стл.7 сумма стр.10-24&lt;=Ф.F3r разд.9 стл.7 стр.9</t>
  </si>
  <si>
    <t>Ф.F3r разд.9 стл.8 сумма стр.10-24&lt;=Ф.F3r разд.9 стл.8 стр.9</t>
  </si>
  <si>
    <t xml:space="preserve">Утверждена 
приказом Судебного департамента
при Верховном Суде Российской Федерации
от 11.04.2017 № 65 
(в редакции приказа от 26.06.2024 № 153)
</t>
  </si>
  <si>
    <t>Ф.F3r разд.1 стл.1 стр.5=Ф.F3r разд.2 стл.1 сумма стр.85-86+Ф.F3r разд.2 стл.1 стр.113+Ф.F3r разд.2 стл.1 сумма стр.106-109+Ф.F3r разд.2 стл.1 стр.105+Ф.F3r разд.2 стл.1 стр.114+Ф.F3r разд.2 стл.1 стр.118+Ф.F3r разд.2 стл.1 сумма стр.158-161+Ф.F3r разд.2 стл.1 сумма стр.165-166+Ф.F3r разд.2 стл.1 стр.177+Ф.F3r разд.2 стл.1 стр.180+Ф.F3r разд.2 стл.1 сумма стр.187-198+Ф.F3r разд.2 стл.1 сумма стр.205-206+Ф.F3r разд.2 стл.1 сумма стр.211-219</t>
  </si>
  <si>
    <t>(r,w,g,s,v,q,b,d) в разд.1 стр.5 должна быть равна разд.2 сумме стр. 85-86, 113, 105,106-109, 114, 118, 158 -161, 165-166, 177, 180, 187-198, 205-206, 211-219 для всех гра</t>
  </si>
  <si>
    <t>Ф.F3r разд.1 стл.10 стр.5=Ф.F3r разд.2 стл.10 сумма стр.85-86+Ф.F3r разд.2 стл.10 стр.113+Ф.F3r разд.2 стл.10 сумма стр.106-109+Ф.F3r разд.2 стл.10 стр.105+Ф.F3r разд.2 стл.10 стр.114+Ф.F3r разд.2 стл.10 стр.118+Ф.F3r разд.2 стл.10 сумма стр.158-161+Ф.F3r разд.2 стл.10 сумма стр.165-166+Ф.F3r разд.2 стл.10 стр.177+Ф.F3r разд.2 стл.10 стр.180+Ф.F3r разд.2 стл.10 сумма стр.187-198+Ф.F3r разд.2 стл.10 сумма стр.205-206+Ф.F3r разд.2 стл.10 сумма стр.211-219</t>
  </si>
  <si>
    <t>Ф.F3r разд.1 стл.11 стр.5=Ф.F3r разд.2 стл.11 сумма стр.85-86+Ф.F3r разд.2 стл.11 стр.113+Ф.F3r разд.2 стл.11 сумма стр.106-109+Ф.F3r разд.2 стл.11 стр.105+Ф.F3r разд.2 стл.11 стр.114+Ф.F3r разд.2 стл.11 стр.118+Ф.F3r разд.2 стл.11 сумма стр.158-161+Ф.F3r разд.2 стл.11 сумма стр.165-166+Ф.F3r разд.2 стл.11 стр.177+Ф.F3r разд.2 стл.11 стр.180+Ф.F3r разд.2 стл.11 сумма стр.187-198+Ф.F3r разд.2 стл.11 сумма стр.205-206+Ф.F3r разд.2 стл.11 сумма стр.211-219</t>
  </si>
  <si>
    <t>Ф.F3r разд.1 стл.12 стр.5=Ф.F3r разд.2 стл.12 сумма стр.85-86+Ф.F3r разд.2 стл.12 стр.113+Ф.F3r разд.2 стл.12 сумма стр.106-109+Ф.F3r разд.2 стл.12 стр.105+Ф.F3r разд.2 стл.12 стр.114+Ф.F3r разд.2 стл.12 стр.118+Ф.F3r разд.2 стл.12 сумма стр.158-161+Ф.F3r разд.2 стл.12 сумма стр.165-166+Ф.F3r разд.2 стл.12 стр.177+Ф.F3r разд.2 стл.12 стр.180+Ф.F3r разд.2 стл.12 сумма стр.187-198+Ф.F3r разд.2 стл.12 сумма стр.205-206+Ф.F3r разд.2 стл.12 сумма стр.211-219</t>
  </si>
  <si>
    <t>Ф.F3r разд.1 стл.13 стр.5=Ф.F3r разд.2 стл.13 сумма стр.85-86+Ф.F3r разд.2 стл.13 стр.113+Ф.F3r разд.2 стл.13 сумма стр.106-109+Ф.F3r разд.2 стл.13 стр.105+Ф.F3r разд.2 стл.13 стр.114+Ф.F3r разд.2 стл.13 стр.118+Ф.F3r разд.2 стл.13 сумма стр.158-161+Ф.F3r разд.2 стл.13 сумма стр.165-166+Ф.F3r разд.2 стл.13 стр.177+Ф.F3r разд.2 стл.13 стр.180+Ф.F3r разд.2 стл.13 сумма стр.187-198+Ф.F3r разд.2 стл.13 сумма стр.205-206+Ф.F3r разд.2 стл.13 сумма стр.211-219</t>
  </si>
  <si>
    <t>Ф.F3r разд.1 стл.14 стр.5=Ф.F3r разд.2 стл.14 сумма стр.85-86+Ф.F3r разд.2 стл.14 стр.113+Ф.F3r разд.2 стл.14 сумма стр.106-109+Ф.F3r разд.2 стл.14 стр.105+Ф.F3r разд.2 стл.14 стр.114+Ф.F3r разд.2 стл.14 стр.118+Ф.F3r разд.2 стл.14 сумма стр.158-161+Ф.F3r разд.2 стл.14 сумма стр.165-166+Ф.F3r разд.2 стл.14 стр.177+Ф.F3r разд.2 стл.14 стр.180+Ф.F3r разд.2 стл.14 сумма стр.187-198+Ф.F3r разд.2 стл.14 сумма стр.205-206+Ф.F3r разд.2 стл.14 сумма стр.211-219</t>
  </si>
  <si>
    <t>Ф.F3r разд.1 стл.15 стр.5=Ф.F3r разд.2 стл.15 сумма стр.85-86+Ф.F3r разд.2 стл.15 стр.113+Ф.F3r разд.2 стл.15 сумма стр.106-109+Ф.F3r разд.2 стл.15 стр.105+Ф.F3r разд.2 стл.15 стр.114+Ф.F3r разд.2 стл.15 стр.118+Ф.F3r разд.2 стл.15 сумма стр.158-161+Ф.F3r разд.2 стл.15 сумма стр.165-166+Ф.F3r разд.2 стл.15 стр.177+Ф.F3r разд.2 стл.15 стр.180+Ф.F3r разд.2 стл.15 сумма стр.187-198+Ф.F3r разд.2 стл.15 сумма стр.205-206+Ф.F3r разд.2 стл.15 сумма стр.211-219</t>
  </si>
  <si>
    <t>Ф.F3r разд.1 стл.16 стр.5=Ф.F3r разд.2 стл.16 сумма стр.85-86+Ф.F3r разд.2 стл.16 стр.113+Ф.F3r разд.2 стл.16 сумма стр.106-109+Ф.F3r разд.2 стл.16 стр.105+Ф.F3r разд.2 стл.16 стр.114+Ф.F3r разд.2 стл.16 стр.118+Ф.F3r разд.2 стл.16 сумма стр.158-161+Ф.F3r разд.2 стл.16 сумма стр.165-166+Ф.F3r разд.2 стл.16 стр.177+Ф.F3r разд.2 стл.16 стр.180+Ф.F3r разд.2 стл.16 сумма стр.187-198+Ф.F3r разд.2 стл.16 сумма стр.205-206+Ф.F3r разд.2 стл.16 сумма стр.211-219</t>
  </si>
  <si>
    <t>Ф.F3r разд.1 стл.17 стр.5=Ф.F3r разд.2 стл.17 сумма стр.85-86+Ф.F3r разд.2 стл.17 стр.113+Ф.F3r разд.2 стл.17 сумма стр.106-109+Ф.F3r разд.2 стл.17 стр.105+Ф.F3r разд.2 стл.17 стр.114+Ф.F3r разд.2 стл.17 стр.118+Ф.F3r разд.2 стл.17 сумма стр.158-161+Ф.F3r разд.2 стл.17 сумма стр.165-166+Ф.F3r разд.2 стл.17 стр.177+Ф.F3r разд.2 стл.17 стр.180+Ф.F3r разд.2 стл.17 сумма стр.187-198+Ф.F3r разд.2 стл.17 сумма стр.205-206+Ф.F3r разд.2 стл.17 сумма стр.211-219</t>
  </si>
  <si>
    <t>Ф.F3r разд.1 стл.18 стр.5=Ф.F3r разд.2 стл.18 сумма стр.85-86+Ф.F3r разд.2 стл.18 стр.113+Ф.F3r разд.2 стл.18 сумма стр.106-109+Ф.F3r разд.2 стл.18 стр.105+Ф.F3r разд.2 стл.18 стр.114+Ф.F3r разд.2 стл.18 стр.118+Ф.F3r разд.2 стл.18 сумма стр.158-161+Ф.F3r разд.2 стл.18 сумма стр.165-166+Ф.F3r разд.2 стл.18 стр.177+Ф.F3r разд.2 стл.18 стр.180+Ф.F3r разд.2 стл.18 сумма стр.187-198+Ф.F3r разд.2 стл.18 сумма стр.205-206+Ф.F3r разд.2 стл.18 сумма стр.211-219</t>
  </si>
  <si>
    <t>Ф.F3r разд.1 стл.19 стр.5=Ф.F3r разд.2 стл.19 сумма стр.85-86+Ф.F3r разд.2 стл.19 стр.113+Ф.F3r разд.2 стл.19 сумма стр.106-109+Ф.F3r разд.2 стл.19 стр.105+Ф.F3r разд.2 стл.19 стр.114+Ф.F3r разд.2 стл.19 стр.118+Ф.F3r разд.2 стл.19 сумма стр.158-161+Ф.F3r разд.2 стл.19 сумма стр.165-166+Ф.F3r разд.2 стл.19 стр.177+Ф.F3r разд.2 стл.19 стр.180+Ф.F3r разд.2 стл.19 сумма стр.187-198+Ф.F3r разд.2 стл.19 сумма стр.205-206+Ф.F3r разд.2 стл.19 сумма стр.211-219</t>
  </si>
  <si>
    <t>Ф.F3r разд.1 стл.2 стр.5=Ф.F3r разд.2 стл.2 сумма стр.85-86+Ф.F3r разд.2 стл.2 стр.113+Ф.F3r разд.2 стл.2 сумма стр.106-109+Ф.F3r разд.2 стл.2 стр.105+Ф.F3r разд.2 стл.2 стр.114+Ф.F3r разд.2 стл.2 стр.118+Ф.F3r разд.2 стл.2 сумма стр.158-161+Ф.F3r разд.2 стл.2 сумма стр.165-166+Ф.F3r разд.2 стл.2 стр.177+Ф.F3r разд.2 стл.2 стр.180+Ф.F3r разд.2 стл.2 сумма стр.187-198+Ф.F3r разд.2 стл.2 сумма стр.205-206+Ф.F3r разд.2 стл.2 сумма стр.211-219</t>
  </si>
  <si>
    <t>Ф.F3r разд.1 стл.20 стр.5=Ф.F3r разд.2 стл.20 сумма стр.85-86+Ф.F3r разд.2 стл.20 стр.113+Ф.F3r разд.2 стл.20 сумма стр.106-109+Ф.F3r разд.2 стл.20 стр.105+Ф.F3r разд.2 стл.20 стр.114+Ф.F3r разд.2 стл.20 стр.118+Ф.F3r разд.2 стл.20 сумма стр.158-161+Ф.F3r разд.2 стл.20 сумма стр.165-166+Ф.F3r разд.2 стл.20 стр.177+Ф.F3r разд.2 стл.20 стр.180+Ф.F3r разд.2 стл.20 сумма стр.187-198+Ф.F3r разд.2 стл.20 сумма стр.205-206+Ф.F3r разд.2 стл.20 сумма стр.211-219</t>
  </si>
  <si>
    <t>Ф.F3r разд.1 стл.21 стр.5=Ф.F3r разд.2 стл.21 сумма стр.85-86+Ф.F3r разд.2 стл.21 стр.113+Ф.F3r разд.2 стл.21 сумма стр.106-109+Ф.F3r разд.2 стл.21 стр.105+Ф.F3r разд.2 стл.21 стр.114+Ф.F3r разд.2 стл.21 стр.118+Ф.F3r разд.2 стл.21 сумма стр.158-161+Ф.F3r разд.2 стл.21 сумма стр.165-166+Ф.F3r разд.2 стл.21 стр.177+Ф.F3r разд.2 стл.21 стр.180+Ф.F3r разд.2 стл.21 сумма стр.187-198+Ф.F3r разд.2 стл.21 сумма стр.205-206+Ф.F3r разд.2 стл.21 сумма стр.211-219</t>
  </si>
  <si>
    <t>Ф.F3r разд.1 стл.22 стр.5=Ф.F3r разд.2 стл.22 сумма стр.85-86+Ф.F3r разд.2 стл.22 стр.113+Ф.F3r разд.2 стл.22 сумма стр.106-109+Ф.F3r разд.2 стл.22 стр.105+Ф.F3r разд.2 стл.22 стр.114+Ф.F3r разд.2 стл.22 стр.118+Ф.F3r разд.2 стл.22 сумма стр.158-161+Ф.F3r разд.2 стл.22 сумма стр.165-166+Ф.F3r разд.2 стл.22 стр.177+Ф.F3r разд.2 стл.22 стр.180+Ф.F3r разд.2 стл.22 сумма стр.187-198+Ф.F3r разд.2 стл.22 сумма стр.205-206+Ф.F3r разд.2 стл.22 сумма стр.211-219</t>
  </si>
  <si>
    <t>Ф.F3r разд.1 стл.23 стр.5=Ф.F3r разд.2 стл.23 сумма стр.85-86+Ф.F3r разд.2 стл.23 стр.113+Ф.F3r разд.2 стл.23 сумма стр.106-109+Ф.F3r разд.2 стл.23 стр.105+Ф.F3r разд.2 стл.23 стр.114+Ф.F3r разд.2 стл.23 стр.118+Ф.F3r разд.2 стл.23 сумма стр.158-161+Ф.F3r разд.2 стл.23 сумма стр.165-166+Ф.F3r разд.2 стл.23 стр.177+Ф.F3r разд.2 стл.23 стр.180+Ф.F3r разд.2 стл.23 сумма стр.187-198+Ф.F3r разд.2 стл.23 сумма стр.205-206+Ф.F3r разд.2 стл.23 сумма стр.211-219</t>
  </si>
  <si>
    <t>Ф.F3r разд.2 стл.26 стр.220=Ф.F3r разд.2 стл.26 стр.40+Ф.F3r разд.2 стл.26 стр.75+Ф.F3r разд.2 стл.26 сумма стр.85-86+Ф.F3r разд.2 стл.26 сумма стр.105-109+Ф.F3r разд.2 стл.26 стр.113+Ф.F3r разд.2 стл.26 стр.114+Ф.F3r разд.2 стл.26 стр.118+Ф.F3r разд.2 стл.26 стр.138+Ф.F3r разд.2 стл.26 сумма стр.157-161+Ф.F3r разд.2 стл.26 сумма стр.165-166+Ф.F3r разд.2 стл.26 стр.177+Ф.F3r разд.2 стл.26 стр.180+Ф.F3r разд.2 стл.26 сумма стр.187-198+Ф.F3r разд.2 стл.26 сумма стр.205-206+Ф.F3r разд.2 стл.26 сумма стр.211-219</t>
  </si>
  <si>
    <t>Ф.F3r разд.2 стл.27 стр.220=Ф.F3r разд.2 стл.27 стр.40+Ф.F3r разд.2 стл.27 стр.75+Ф.F3r разд.2 стл.27 сумма стр.85-86+Ф.F3r разд.2 стл.27 сумма стр.105-109+Ф.F3r разд.2 стл.27 стр.113+Ф.F3r разд.2 стл.27 стр.114+Ф.F3r разд.2 стл.27 стр.118+Ф.F3r разд.2 стл.27 стр.138+Ф.F3r разд.2 стл.27 сумма стр.157-161+Ф.F3r разд.2 стл.27 сумма стр.165-166+Ф.F3r разд.2 стл.27 стр.177+Ф.F3r разд.2 стл.27 стр.180+Ф.F3r разд.2 стл.27 сумма стр.187-198+Ф.F3r разд.2 стл.27 сумма стр.205-206+Ф.F3r разд.2 стл.27 сумма стр.211-219</t>
  </si>
  <si>
    <t>Ф.F3r разд.2 стл.28 стр.220=Ф.F3r разд.2 стл.28 стр.40+Ф.F3r разд.2 стл.28 стр.75+Ф.F3r разд.2 стл.28 сумма стр.85-86+Ф.F3r разд.2 стл.28 сумма стр.105-109+Ф.F3r разд.2 стл.28 стр.113+Ф.F3r разд.2 стл.28 стр.114+Ф.F3r разд.2 стл.28 стр.118+Ф.F3r разд.2 стл.28 стр.138+Ф.F3r разд.2 стл.28 сумма стр.157-161+Ф.F3r разд.2 стл.28 сумма стр.165-166+Ф.F3r разд.2 стл.28 стр.177+Ф.F3r разд.2 стл.28 стр.180+Ф.F3r разд.2 стл.28 сумма стр.187-198+Ф.F3r разд.2 стл.28 сумма стр.205-206+Ф.F3r разд.2 стл.28 сумма стр.211-219</t>
  </si>
  <si>
    <t>Ф.F3r разд.2 стл.29 стр.220=Ф.F3r разд.2 стл.29 стр.40+Ф.F3r разд.2 стл.29 стр.75+Ф.F3r разд.2 стл.29 сумма стр.85-86+Ф.F3r разд.2 стл.29 сумма стр.105-109+Ф.F3r разд.2 стл.29 стр.113+Ф.F3r разд.2 стл.29 стр.114+Ф.F3r разд.2 стл.29 стр.118+Ф.F3r разд.2 стл.29 стр.138+Ф.F3r разд.2 стл.29 сумма стр.157-161+Ф.F3r разд.2 стл.29 сумма стр.165-166+Ф.F3r разд.2 стл.29 стр.177+Ф.F3r разд.2 стл.29 стр.180+Ф.F3r разд.2 стл.29 сумма стр.187-198+Ф.F3r разд.2 стл.29 сумма стр.205-206+Ф.F3r разд.2 стл.29 сумма стр.211-219</t>
  </si>
  <si>
    <t>Ф.F3r разд.2 стл.3 стр.220=Ф.F3r разд.2 стл.3 стр.40+Ф.F3r разд.2 стл.3 стр.75+Ф.F3r разд.2 стл.3 сумма стр.85-86+Ф.F3r разд.2 стл.3 сумма стр.105-109+Ф.F3r разд.2 стл.3 стр.113+Ф.F3r разд.2 стл.3 стр.114+Ф.F3r разд.2 стл.3 стр.118+Ф.F3r разд.2 стл.3 стр.138+Ф.F3r разд.2 стл.3 сумма стр.157-161+Ф.F3r разд.2 стл.3 сумма стр.165-166+Ф.F3r разд.2 стл.3 стр.177+Ф.F3r разд.2 стл.3 стр.180+Ф.F3r разд.2 стл.3 сумма стр.187-198+Ф.F3r разд.2 стл.3 сумма стр.205-206+Ф.F3r разд.2 стл.3 сумма стр.211-219</t>
  </si>
  <si>
    <t>Ф.F3r разд.2 стл.30 стр.220=Ф.F3r разд.2 стл.30 стр.40+Ф.F3r разд.2 стл.30 стр.75+Ф.F3r разд.2 стл.30 сумма стр.85-86+Ф.F3r разд.2 стл.30 сумма стр.105-109+Ф.F3r разд.2 стл.30 стр.113+Ф.F3r разд.2 стл.30 стр.114+Ф.F3r разд.2 стл.30 стр.118+Ф.F3r разд.2 стл.30 стр.138+Ф.F3r разд.2 стл.30 сумма стр.157-161+Ф.F3r разд.2 стл.30 сумма стр.165-166+Ф.F3r разд.2 стл.30 стр.177+Ф.F3r разд.2 стл.30 стр.180+Ф.F3r разд.2 стл.30 сумма стр.187-198+Ф.F3r разд.2 стл.30 сумма стр.205-206+Ф.F3r разд.2 стл.30 сумма стр.211-219</t>
  </si>
  <si>
    <t>Ф.F3r разд.2 стл.31 стр.220=Ф.F3r разд.2 стл.31 стр.40+Ф.F3r разд.2 стл.31 стр.75+Ф.F3r разд.2 стл.31 сумма стр.85-86+Ф.F3r разд.2 стл.31 сумма стр.105-109+Ф.F3r разд.2 стл.31 стр.113+Ф.F3r разд.2 стл.31 стр.114+Ф.F3r разд.2 стл.31 стр.118+Ф.F3r разд.2 стл.31 стр.138+Ф.F3r разд.2 стл.31 сумма стр.157-161+Ф.F3r разд.2 стл.31 сумма стр.165-166+Ф.F3r разд.2 стл.31 стр.177+Ф.F3r разд.2 стл.31 стр.180+Ф.F3r разд.2 стл.31 сумма стр.187-198+Ф.F3r разд.2 стл.31 сумма стр.205-206+Ф.F3r разд.2 стл.31 сумма стр.211-219</t>
  </si>
  <si>
    <t>Ф.F3r разд.2 стл.32 стр.220=Ф.F3r разд.2 стл.32 стр.40+Ф.F3r разд.2 стл.32 стр.75+Ф.F3r разд.2 стл.32 сумма стр.85-86+Ф.F3r разд.2 стл.32 сумма стр.105-109+Ф.F3r разд.2 стл.32 стр.113+Ф.F3r разд.2 стл.32 стр.114+Ф.F3r разд.2 стл.32 стр.118+Ф.F3r разд.2 стл.32 стр.138+Ф.F3r разд.2 стл.32 сумма стр.157-161+Ф.F3r разд.2 стл.32 сумма стр.165-166+Ф.F3r разд.2 стл.32 стр.177+Ф.F3r разд.2 стл.32 стр.180+Ф.F3r разд.2 стл.32 сумма стр.187-198+Ф.F3r разд.2 стл.32 сумма стр.205-206+Ф.F3r разд.2 стл.32 сумма стр.211-219</t>
  </si>
  <si>
    <t>Ф.F3r разд.2 стл.33 стр.220=Ф.F3r разд.2 стл.33 стр.40+Ф.F3r разд.2 стл.33 стр.75+Ф.F3r разд.2 стл.33 сумма стр.85-86+Ф.F3r разд.2 стл.33 сумма стр.105-109+Ф.F3r разд.2 стл.33 стр.113+Ф.F3r разд.2 стл.33 стр.114+Ф.F3r разд.2 стл.33 стр.118+Ф.F3r разд.2 стл.33 стр.138+Ф.F3r разд.2 стл.33 сумма стр.157-161+Ф.F3r разд.2 стл.33 сумма стр.165-166+Ф.F3r разд.2 стл.33 стр.177+Ф.F3r разд.2 стл.33 стр.180+Ф.F3r разд.2 стл.33 сумма стр.187-198+Ф.F3r разд.2 стл.33 сумма стр.205-206+Ф.F3r разд.2 стл.33 сумма стр.211-219</t>
  </si>
  <si>
    <t>Ф.F3r разд.2 стл.34 стр.220=Ф.F3r разд.2 стл.34 стр.40+Ф.F3r разд.2 стл.34 стр.75+Ф.F3r разд.2 стл.34 сумма стр.85-86+Ф.F3r разд.2 стл.34 сумма стр.105-109+Ф.F3r разд.2 стл.34 стр.113+Ф.F3r разд.2 стл.34 стр.114+Ф.F3r разд.2 стл.34 стр.118+Ф.F3r разд.2 стл.34 стр.138+Ф.F3r разд.2 стл.34 сумма стр.157-161+Ф.F3r разд.2 стл.34 сумма стр.165-166+Ф.F3r разд.2 стл.34 стр.177+Ф.F3r разд.2 стл.34 стр.180+Ф.F3r разд.2 стл.34 сумма стр.187-198+Ф.F3r разд.2 стл.34 сумма стр.205-206+Ф.F3r разд.2 стл.34 сумма стр.211-219</t>
  </si>
  <si>
    <t>Ф.F3r разд.2 стл.4 стр.220=Ф.F3r разд.2 стл.4 стр.40+Ф.F3r разд.2 стл.4 стр.75+Ф.F3r разд.2 стл.4 сумма стр.85-86+Ф.F3r разд.2 стл.4 сумма стр.105-109+Ф.F3r разд.2 стл.4 стр.113+Ф.F3r разд.2 стл.4 стр.114+Ф.F3r разд.2 стл.4 стр.118+Ф.F3r разд.2 стл.4 стр.138+Ф.F3r разд.2 стл.4 сумма стр.157-161+Ф.F3r разд.2 стл.4 сумма стр.165-166+Ф.F3r разд.2 стл.4 стр.177+Ф.F3r разд.2 стл.4 стр.180+Ф.F3r разд.2 стл.4 сумма стр.187-198+Ф.F3r разд.2 стл.4 сумма стр.205-206+Ф.F3r разд.2 стл.4 сумма стр.211-219</t>
  </si>
  <si>
    <t>Ф.F3r разд.2 стл.5 стр.220=Ф.F3r разд.2 стл.5 стр.40+Ф.F3r разд.2 стл.5 стр.75+Ф.F3r разд.2 стл.5 сумма стр.85-86+Ф.F3r разд.2 стл.5 сумма стр.105-109+Ф.F3r разд.2 стл.5 стр.113+Ф.F3r разд.2 стл.5 стр.114+Ф.F3r разд.2 стл.5 стр.118+Ф.F3r разд.2 стл.5 стр.138+Ф.F3r разд.2 стл.5 сумма стр.157-161+Ф.F3r разд.2 стл.5 сумма стр.165-166+Ф.F3r разд.2 стл.5 стр.177+Ф.F3r разд.2 стл.5 стр.180+Ф.F3r разд.2 стл.5 сумма стр.187-198+Ф.F3r разд.2 стл.5 сумма стр.205-206+Ф.F3r разд.2 стл.5 сумма стр.211-219</t>
  </si>
  <si>
    <t>Ф.F3r разд.2 стл.6 стр.220=Ф.F3r разд.2 стл.6 стр.40+Ф.F3r разд.2 стл.6 стр.75+Ф.F3r разд.2 стл.6 сумма стр.85-86+Ф.F3r разд.2 стл.6 сумма стр.105-109+Ф.F3r разд.2 стл.6 стр.113+Ф.F3r разд.2 стл.6 стр.114+Ф.F3r разд.2 стл.6 стр.118+Ф.F3r разд.2 стл.6 стр.138+Ф.F3r разд.2 стл.6 сумма стр.157-161+Ф.F3r разд.2 стл.6 сумма стр.165-166+Ф.F3r разд.2 стл.6 стр.177+Ф.F3r разд.2 стл.6 стр.180+Ф.F3r разд.2 стл.6 сумма стр.187-198+Ф.F3r разд.2 стл.6 сумма стр.205-206+Ф.F3r разд.2 стл.6 сумма стр.211-219</t>
  </si>
  <si>
    <t>Ф.F3r разд.2 стл.7 стр.220=Ф.F3r разд.2 стл.7 стр.40+Ф.F3r разд.2 стл.7 стр.75+Ф.F3r разд.2 стл.7 сумма стр.85-86+Ф.F3r разд.2 стл.7 сумма стр.105-109+Ф.F3r разд.2 стл.7 стр.113+Ф.F3r разд.2 стл.7 стр.114+Ф.F3r разд.2 стл.7 стр.118+Ф.F3r разд.2 стл.7 стр.138+Ф.F3r разд.2 стл.7 сумма стр.157-161+Ф.F3r разд.2 стл.7 сумма стр.165-166+Ф.F3r разд.2 стл.7 стр.177+Ф.F3r разд.2 стл.7 стр.180+Ф.F3r разд.2 стл.7 сумма стр.187-198+Ф.F3r разд.2 стл.7 сумма стр.205-206+Ф.F3r разд.2 стл.7 сумма стр.211-219</t>
  </si>
  <si>
    <t>Ф.F3r разд.2 стл.8 стр.220=Ф.F3r разд.2 стл.8 стр.40+Ф.F3r разд.2 стл.8 стр.75+Ф.F3r разд.2 стл.8 сумма стр.85-86+Ф.F3r разд.2 стл.8 сумма стр.105-109+Ф.F3r разд.2 стл.8 стр.113+Ф.F3r разд.2 стл.8 стр.114+Ф.F3r разд.2 стл.8 стр.118+Ф.F3r разд.2 стл.8 стр.138+Ф.F3r разд.2 стл.8 сумма стр.157-161+Ф.F3r разд.2 стл.8 сумма стр.165-166+Ф.F3r разд.2 стл.8 стр.177+Ф.F3r разд.2 стл.8 стр.180+Ф.F3r разд.2 стл.8 сумма стр.187-198+Ф.F3r разд.2 стл.8 сумма стр.205-206+Ф.F3r разд.2 стл.8 сумма стр.211-219</t>
  </si>
  <si>
    <t>Ф.F3r разд.2 стл.9 стр.220=Ф.F3r разд.2 стл.9 стр.40+Ф.F3r разд.2 стл.9 стр.75+Ф.F3r разд.2 стл.9 сумма стр.85-86+Ф.F3r разд.2 стл.9 сумма стр.105-109+Ф.F3r разд.2 стл.9 стр.113+Ф.F3r разд.2 стл.9 стр.114+Ф.F3r разд.2 стл.9 стр.118+Ф.F3r разд.2 стл.9 стр.138+Ф.F3r разд.2 стл.9 сумма стр.157-161+Ф.F3r разд.2 стл.9 сумма стр.165-166+Ф.F3r разд.2 стл.9 стр.177+Ф.F3r разд.2 стл.9 стр.180+Ф.F3r разд.2 стл.9 сумма стр.187-198+Ф.F3r разд.2 стл.9 сумма стр.205-206+Ф.F3r разд.2 стл.9 сумма стр.211-219</t>
  </si>
  <si>
    <t>651423</t>
  </si>
  <si>
    <t>Ф.F3r разд.2 стл.7 стр.240=Ф.F3r разд.2 стл.8 стр.240+Ф.F3r разд.2 стл.12 стр.240</t>
  </si>
  <si>
    <t>Ф.F3r разд.2 стл.7 стр.241=Ф.F3r разд.2 стл.8 стр.241+Ф.F3r разд.2 стл.12 стр.241</t>
  </si>
  <si>
    <t>Ф.F3r разд.2 стл.7 стр.242=Ф.F3r разд.2 стл.8 стр.242+Ф.F3r разд.2 стл.12 стр.242</t>
  </si>
  <si>
    <t>Ф.F3r разд.2 стл.7 стр.243=Ф.F3r разд.2 стл.8 стр.243+Ф.F3r разд.2 стл.12 стр.243</t>
  </si>
  <si>
    <t>Ф.F3r разд.2 стл.7 стр.244=Ф.F3r разд.2 стл.8 стр.244+Ф.F3r разд.2 стл.12 стр.244</t>
  </si>
  <si>
    <t>Ф.F3r разд.2 стл.7 стр.245=Ф.F3r разд.2 стл.8 стр.245+Ф.F3r разд.2 стл.12 стр.245</t>
  </si>
  <si>
    <t>Ф.F3r разд.2 стл.7 стр.246=Ф.F3r разд.2 стл.8 стр.246+Ф.F3r разд.2 стл.12 стр.246</t>
  </si>
  <si>
    <t>Ф.F3r разд.2 стл.7 стр.247=Ф.F3r разд.2 стл.8 стр.247+Ф.F3r разд.2 стл.12 стр.247</t>
  </si>
  <si>
    <t>Ф.F3r разд.2 стл.7 стр.248=Ф.F3r разд.2 стл.8 стр.248+Ф.F3r разд.2 стл.12 стр.248</t>
  </si>
  <si>
    <t>Ф.F3r разд.2 стл.7 стр.249=Ф.F3r разд.2 стл.8 стр.249+Ф.F3r разд.2 стл.12 стр.249</t>
  </si>
  <si>
    <t>Ф.F3r разд.2 стл.7 стр.250=Ф.F3r разд.2 стл.8 стр.250+Ф.F3r разд.2 стл.12 стр.250</t>
  </si>
  <si>
    <t>651424</t>
  </si>
  <si>
    <t>651425</t>
  </si>
  <si>
    <t>651426</t>
  </si>
  <si>
    <t>651427</t>
  </si>
  <si>
    <t>Ф.F3r разд.2 стл.2 стр.240&gt;=Ф.F3r разд.2 стл.4 стр.240</t>
  </si>
  <si>
    <t>Ф.F3r разд.2 стл.2 стр.241&gt;=Ф.F3r разд.2 стл.4 стр.241</t>
  </si>
  <si>
    <t>Ф.F3r разд.2 стл.2 стр.242&gt;=Ф.F3r разд.2 стл.4 стр.242</t>
  </si>
  <si>
    <t>Ф.F3r разд.2 стл.2 стр.243&gt;=Ф.F3r разд.2 стл.4 стр.243</t>
  </si>
  <si>
    <t>Ф.F3r разд.2 стл.2 стр.244&gt;=Ф.F3r разд.2 стл.4 стр.244</t>
  </si>
  <si>
    <t>Ф.F3r разд.2 стл.2 стр.245&gt;=Ф.F3r разд.2 стл.4 стр.245</t>
  </si>
  <si>
    <t>Ф.F3r разд.2 стл.2 стр.246&gt;=Ф.F3r разд.2 стл.4 стр.246</t>
  </si>
  <si>
    <t>Ф.F3r разд.2 стл.2 стр.247&gt;=Ф.F3r разд.2 стл.4 стр.247</t>
  </si>
  <si>
    <t>Ф.F3r разд.2 стл.2 стр.248&gt;=Ф.F3r разд.2 стл.4 стр.248</t>
  </si>
  <si>
    <t>Ф.F3r разд.2 стл.2 стр.249&gt;=Ф.F3r разд.2 стл.4 стр.249</t>
  </si>
  <si>
    <t>Ф.F3r разд.2 стл.2 стр.250&gt;=Ф.F3r разд.2 стл.4 стр.250</t>
  </si>
  <si>
    <t>651428</t>
  </si>
  <si>
    <t>Ф.F3r разд.1 стл.1 стр.1=Ф.F3r разд.2 стл.1 стр.40</t>
  </si>
  <si>
    <t>(r,w,g,s,v,q,b,d) в разд.1 стр.1 должна быть равна разд.2 стр. 40 для всех граф</t>
  </si>
  <si>
    <t>Ф.F3r разд.1 стл.10 стр.1=Ф.F3r разд.2 стл.10 стр.40</t>
  </si>
  <si>
    <t>Ф.F3r разд.1 стл.11 стр.1=Ф.F3r разд.2 стл.11 стр.40</t>
  </si>
  <si>
    <t>Ф.F3r разд.1 стл.12 стр.1=Ф.F3r разд.2 стл.12 стр.40</t>
  </si>
  <si>
    <t>Ф.F3r разд.1 стл.13 стр.1=Ф.F3r разд.2 стл.13 стр.40</t>
  </si>
  <si>
    <t>Ф.F3r разд.1 стл.14 стр.1=Ф.F3r разд.2 стл.14 стр.40</t>
  </si>
  <si>
    <t>Ф.F3r разд.1 стл.15 стр.1=Ф.F3r разд.2 стл.15 стр.40</t>
  </si>
  <si>
    <t>Ф.F3r разд.1 стл.16 стр.1=Ф.F3r разд.2 стл.16 стр.40</t>
  </si>
  <si>
    <t>Ф.F3r разд.1 стл.17 стр.1=Ф.F3r разд.2 стл.17 стр.40</t>
  </si>
  <si>
    <t>Ф.F3r разд.1 стл.18 стр.1=Ф.F3r разд.2 стл.18 стр.40</t>
  </si>
  <si>
    <t>Ф.F3r разд.1 стл.19 стр.1=Ф.F3r разд.2 стл.19 стр.40</t>
  </si>
  <si>
    <t>Ф.F3r разд.1 стл.2 стр.1=Ф.F3r разд.2 стл.2 стр.40</t>
  </si>
  <si>
    <t>Ф.F3r разд.1 стл.20 стр.1=Ф.F3r разд.2 стл.20 стр.40</t>
  </si>
  <si>
    <t>Ф.F3r разд.1 стл.21 стр.1=Ф.F3r разд.2 стл.21 стр.40</t>
  </si>
  <si>
    <t>Ф.F3r разд.1 стл.22 стр.1=Ф.F3r разд.2 стл.22 стр.40</t>
  </si>
  <si>
    <t>Ф.F3r разд.1 стл.23 стр.1=Ф.F3r разд.2 стл.23 стр.40</t>
  </si>
  <si>
    <t>Ф.F3r разд.1 стл.24 стр.1=Ф.F3r разд.2 стл.24 стр.40</t>
  </si>
  <si>
    <t>Ф.F3r разд.1 стл.25 стр.1=Ф.F3r разд.2 стл.25 стр.40</t>
  </si>
  <si>
    <t>Ф.F3r разд.1 стл.26 стр.1=Ф.F3r разд.2 стл.26 стр.40</t>
  </si>
  <si>
    <t>Ф.F3r разд.1 стл.27 стр.1=Ф.F3r разд.2 стл.27 стр.40</t>
  </si>
  <si>
    <t>Ф.F3r разд.1 стл.28 стр.1=Ф.F3r разд.2 стл.28 стр.40</t>
  </si>
  <si>
    <t>Ф.F3r разд.1 стл.29 стр.1=Ф.F3r разд.2 стл.29 стр.40</t>
  </si>
  <si>
    <t>Ф.F3r разд.1 стл.3 стр.1=Ф.F3r разд.2 стл.3 стр.40</t>
  </si>
  <si>
    <t>Ф.F3r разд.1 стл.30 стр.1=Ф.F3r разд.2 стл.30 стр.40</t>
  </si>
  <si>
    <t>Ф.F3r разд.1 стл.31 стр.1=Ф.F3r разд.2 стл.31 стр.40</t>
  </si>
  <si>
    <t>Ф.F3r разд.1 стл.32 стр.1=Ф.F3r разд.2 стл.32 стр.40</t>
  </si>
  <si>
    <t>Ф.F3r разд.1 стл.33 стр.1=Ф.F3r разд.2 стл.33 стр.40</t>
  </si>
  <si>
    <t>Ф.F3r разд.1 стл.34 стр.1=Ф.F3r разд.2 стл.34 стр.40</t>
  </si>
  <si>
    <t>Ф.F3r разд.1 стл.4 стр.1=Ф.F3r разд.2 стл.4 стр.40</t>
  </si>
  <si>
    <t>Ф.F3r разд.1 стл.5 стр.1=Ф.F3r разд.2 стл.5 стр.40</t>
  </si>
  <si>
    <t>Ф.F3r разд.1 стл.6 стр.1=Ф.F3r разд.2 стл.6 стр.40</t>
  </si>
  <si>
    <t>Ф.F3r разд.1 стл.7 стр.1=Ф.F3r разд.2 стл.7 стр.40</t>
  </si>
  <si>
    <t>Ф.F3r разд.1 стл.8 стр.1=Ф.F3r разд.2 стл.8 стр.40</t>
  </si>
  <si>
    <t>Ф.F3r разд.1 стл.9 стр.1=Ф.F3r разд.2 стл.9 стр.40</t>
  </si>
  <si>
    <t>651429</t>
  </si>
  <si>
    <t>651430</t>
  </si>
  <si>
    <t>651431</t>
  </si>
  <si>
    <t>651438</t>
  </si>
  <si>
    <t>651439</t>
  </si>
  <si>
    <t>651440</t>
  </si>
  <si>
    <t>651441</t>
  </si>
  <si>
    <t>651442</t>
  </si>
  <si>
    <t>651443</t>
  </si>
  <si>
    <t>651444</t>
  </si>
  <si>
    <t>651445</t>
  </si>
  <si>
    <t>651446</t>
  </si>
  <si>
    <t>651447</t>
  </si>
  <si>
    <t>651448</t>
  </si>
  <si>
    <t>651449</t>
  </si>
  <si>
    <t>651450</t>
  </si>
  <si>
    <t>651451</t>
  </si>
  <si>
    <t>651452</t>
  </si>
  <si>
    <t>651453</t>
  </si>
  <si>
    <t>651454</t>
  </si>
  <si>
    <t>651455</t>
  </si>
  <si>
    <t>651456</t>
  </si>
  <si>
    <t>651457</t>
  </si>
  <si>
    <t>651458</t>
  </si>
  <si>
    <t>651459</t>
  </si>
  <si>
    <t>651460</t>
  </si>
  <si>
    <t>651461</t>
  </si>
  <si>
    <t>651462</t>
  </si>
  <si>
    <t>651463</t>
  </si>
  <si>
    <t>651464</t>
  </si>
  <si>
    <t>651465</t>
  </si>
  <si>
    <t>651466</t>
  </si>
  <si>
    <t>651467</t>
  </si>
  <si>
    <t>651468</t>
  </si>
  <si>
    <t>651469</t>
  </si>
  <si>
    <t>651470</t>
  </si>
  <si>
    <t>651471</t>
  </si>
  <si>
    <t>651472</t>
  </si>
  <si>
    <t>651473</t>
  </si>
  <si>
    <t>651474</t>
  </si>
  <si>
    <t>651475</t>
  </si>
  <si>
    <t>651476</t>
  </si>
  <si>
    <t>651477</t>
  </si>
  <si>
    <t>651478</t>
  </si>
  <si>
    <t>651479</t>
  </si>
  <si>
    <t>651480</t>
  </si>
  <si>
    <t>651481</t>
  </si>
  <si>
    <t>651482</t>
  </si>
  <si>
    <t>651483</t>
  </si>
  <si>
    <t>651484</t>
  </si>
  <si>
    <t>651485</t>
  </si>
  <si>
    <t>651486</t>
  </si>
  <si>
    <t>651487</t>
  </si>
  <si>
    <t>651488</t>
  </si>
  <si>
    <t>651489</t>
  </si>
  <si>
    <t>651490</t>
  </si>
  <si>
    <t>651491</t>
  </si>
  <si>
    <t>651492</t>
  </si>
  <si>
    <t>651493</t>
  </si>
  <si>
    <t>651494</t>
  </si>
  <si>
    <t>651495</t>
  </si>
  <si>
    <t>651496</t>
  </si>
  <si>
    <t>651497</t>
  </si>
  <si>
    <t>651498</t>
  </si>
  <si>
    <t>651499</t>
  </si>
  <si>
    <t>651500</t>
  </si>
  <si>
    <t>651501</t>
  </si>
  <si>
    <t>651502</t>
  </si>
  <si>
    <t>651503</t>
  </si>
  <si>
    <t>651504</t>
  </si>
  <si>
    <t>651505</t>
  </si>
  <si>
    <t>651506</t>
  </si>
  <si>
    <t>651507</t>
  </si>
  <si>
    <t>651508</t>
  </si>
  <si>
    <t>651509</t>
  </si>
  <si>
    <t>651510</t>
  </si>
  <si>
    <t>651511</t>
  </si>
  <si>
    <t>651512</t>
  </si>
  <si>
    <t>651513</t>
  </si>
  <si>
    <t>651514</t>
  </si>
  <si>
    <t>651515</t>
  </si>
  <si>
    <t>651516</t>
  </si>
  <si>
    <t>651517</t>
  </si>
  <si>
    <t>651518</t>
  </si>
  <si>
    <t>651519</t>
  </si>
  <si>
    <t>651520</t>
  </si>
  <si>
    <t>651521</t>
  </si>
  <si>
    <t>651522</t>
  </si>
  <si>
    <t>651523</t>
  </si>
  <si>
    <t>651524</t>
  </si>
  <si>
    <t>651525</t>
  </si>
  <si>
    <t>651526</t>
  </si>
  <si>
    <t>651527</t>
  </si>
  <si>
    <t>651528</t>
  </si>
  <si>
    <t>651529</t>
  </si>
  <si>
    <t>651530</t>
  </si>
  <si>
    <t>651531</t>
  </si>
  <si>
    <t>651532</t>
  </si>
  <si>
    <t>651533</t>
  </si>
  <si>
    <t>651534</t>
  </si>
  <si>
    <t>651535</t>
  </si>
  <si>
    <t>651536</t>
  </si>
  <si>
    <t>651537</t>
  </si>
  <si>
    <t>651538</t>
  </si>
  <si>
    <t>651539</t>
  </si>
  <si>
    <t>651540</t>
  </si>
  <si>
    <t>651541</t>
  </si>
  <si>
    <t>651542</t>
  </si>
  <si>
    <t>651543</t>
  </si>
  <si>
    <t>651544</t>
  </si>
  <si>
    <t>651545</t>
  </si>
  <si>
    <t>651548</t>
  </si>
  <si>
    <t>651549</t>
  </si>
  <si>
    <t>651550</t>
  </si>
  <si>
    <t>651551</t>
  </si>
  <si>
    <t>651552</t>
  </si>
  <si>
    <t>651553</t>
  </si>
  <si>
    <t>651554</t>
  </si>
  <si>
    <t>651555</t>
  </si>
  <si>
    <t>651556</t>
  </si>
  <si>
    <t>651557</t>
  </si>
  <si>
    <t>651558</t>
  </si>
  <si>
    <t>651559</t>
  </si>
  <si>
    <t>651560</t>
  </si>
  <si>
    <t>651561</t>
  </si>
  <si>
    <t>651562</t>
  </si>
  <si>
    <t>651563</t>
  </si>
  <si>
    <t>651564</t>
  </si>
  <si>
    <t>651565</t>
  </si>
  <si>
    <t>651566</t>
  </si>
  <si>
    <t>651567</t>
  </si>
  <si>
    <t>651568</t>
  </si>
  <si>
    <t>651569</t>
  </si>
  <si>
    <t>651570</t>
  </si>
  <si>
    <t>651571</t>
  </si>
  <si>
    <t>651572</t>
  </si>
  <si>
    <t>651573</t>
  </si>
  <si>
    <t>651574</t>
  </si>
  <si>
    <t>651575</t>
  </si>
  <si>
    <t>651576</t>
  </si>
  <si>
    <t>651577</t>
  </si>
  <si>
    <t>651578</t>
  </si>
  <si>
    <t>651579</t>
  </si>
  <si>
    <t>651580</t>
  </si>
  <si>
    <t>651581</t>
  </si>
  <si>
    <t>651582</t>
  </si>
  <si>
    <t>651584</t>
  </si>
  <si>
    <t>Ф.F3r разд.9 стл.1 сумма стр.5-6&lt;=Ф.F3r разд.9 стл.1 стр.4</t>
  </si>
  <si>
    <t>(r,g,w,s,v,q,b,d) в разд.9 сумма стр. 5-6 должна быть меньше или равна стр.4 по всем графам</t>
  </si>
  <si>
    <t>Ф.F3r разд.9 стл.2 сумма стр.5-6&lt;=Ф.F3r разд.9 стл.2 стр.4</t>
  </si>
  <si>
    <t>Ф.F3r разд.9 стл.3 сумма стр.5-6&lt;=Ф.F3r разд.9 стл.3 стр.4</t>
  </si>
  <si>
    <t>Ф.F3r разд.9 стл.4 сумма стр.5-6&lt;=Ф.F3r разд.9 стл.4 стр.4</t>
  </si>
  <si>
    <t>Ф.F3r разд.9 стл.5 сумма стр.5-6&lt;=Ф.F3r разд.9 стл.5 стр.4</t>
  </si>
  <si>
    <t>Ф.F3r разд.9 стл.6 сумма стр.5-6&lt;=Ф.F3r разд.9 стл.6 стр.4</t>
  </si>
  <si>
    <t>Ф.F3r разд.9 стл.7 сумма стр.5-6&lt;=Ф.F3r разд.9 стл.7 стр.4</t>
  </si>
  <si>
    <t>Ф.F3r разд.9 стл.8 сумма стр.5-6&lt;=Ф.F3r разд.9 стл.8 стр.4</t>
  </si>
  <si>
    <t>651585</t>
  </si>
  <si>
    <t>651586</t>
  </si>
  <si>
    <t>651587</t>
  </si>
  <si>
    <t>651588</t>
  </si>
  <si>
    <t>651589</t>
  </si>
  <si>
    <t>651590</t>
  </si>
  <si>
    <t>651591</t>
  </si>
  <si>
    <t>651592</t>
  </si>
  <si>
    <t>651593</t>
  </si>
  <si>
    <t>(r,w,g,s,v,a,k,q) в разд.11 стл.1 стр.4-5 значение показателя должно быть больше 0. Штат должен быть заполнен.</t>
  </si>
  <si>
    <t>651594</t>
  </si>
  <si>
    <t>651595</t>
  </si>
  <si>
    <t>651596</t>
  </si>
  <si>
    <t>651597</t>
  </si>
  <si>
    <t>651598</t>
  </si>
  <si>
    <t>651599</t>
  </si>
  <si>
    <t>651600</t>
  </si>
  <si>
    <t>651601</t>
  </si>
  <si>
    <t>651602</t>
  </si>
  <si>
    <t>651603</t>
  </si>
  <si>
    <t>651604</t>
  </si>
  <si>
    <t>651605</t>
  </si>
  <si>
    <t>651606</t>
  </si>
  <si>
    <t>651607</t>
  </si>
  <si>
    <t>651608</t>
  </si>
  <si>
    <t>651609</t>
  </si>
  <si>
    <t>651610</t>
  </si>
  <si>
    <t>651611</t>
  </si>
  <si>
    <t>651612</t>
  </si>
  <si>
    <t>651613</t>
  </si>
  <si>
    <t>(r,g,s,v,q,b,d) в разд.9 гр.1 стр.2 равна 0. Подтвердить показатель копией судебного акта.</t>
  </si>
  <si>
    <t>651614</t>
  </si>
  <si>
    <t>Ф.F3r разд.9 стл.2 стр.5=0</t>
  </si>
  <si>
    <t>(r,g,s,v,q,b,d) в разд.9 гр.2 стр.5 равны 0. Подтвердить показатель копией судебного акта.</t>
  </si>
  <si>
    <t>651615</t>
  </si>
  <si>
    <t>(r,g,s,v,q,b,d) в разд.9 гр.3 стр.2 равна 0. Подтвердить показатель копией судебного акта.</t>
  </si>
  <si>
    <t>651616</t>
  </si>
  <si>
    <t>(r,g,s,v,q,b,d) в разд.9 гр.7 стр. 2 равна 0. Подтвердить показатель копией судебного акта.</t>
  </si>
  <si>
    <t>651617</t>
  </si>
  <si>
    <t>Ф.F3r разд.9 стл.4 стр.5=0</t>
  </si>
  <si>
    <t>(r,g,s,v,q,b,d) в разд.9 гр.4 стр.5 равны 0. Подтвердить показатель копией судебного акта.</t>
  </si>
  <si>
    <t>651618</t>
  </si>
  <si>
    <t>(r,g,s,v,q,b,d) в разд.9 гр.5 стр.2 равна 0. Подтвердить показатель копией судебного акта.</t>
  </si>
  <si>
    <t>651619</t>
  </si>
  <si>
    <t>Ф.F3r разд.9 стл.8 стр.5=0</t>
  </si>
  <si>
    <t>(r,g,s,v,q,b,d) в разд.9 гр.8 стр.5 равны 0. Подтвердить показатель копией судебного акта.</t>
  </si>
  <si>
    <t>651620</t>
  </si>
  <si>
    <t>Ф.F3r разд.9 стл.6 стр.5=0</t>
  </si>
  <si>
    <t>(r,g,s,v,q,b,d) в разд.9 гр.6 стр.5 равны 0. Подтвердить показатель копией судебного акта.</t>
  </si>
  <si>
    <t>651621</t>
  </si>
  <si>
    <t>651622</t>
  </si>
  <si>
    <t>(r,g,s,v,q,b,d) в разд.9 гр.2 стр.7-8 равны 0. Подтвердить показатель копией судебного акта.</t>
  </si>
  <si>
    <t>651623</t>
  </si>
  <si>
    <t>651624</t>
  </si>
  <si>
    <t>(r,g,s,v,q,b,d) в разд.9 гр.4 стр.7-8 равны 0. Подтвердить показатель копией судебного акта.</t>
  </si>
  <si>
    <t>651625</t>
  </si>
  <si>
    <t>(r,g,s,v,q,b,d) в разд.9 гр.6 стр.7-8 равны 0. Подтвердить показатель копией судебного акта.</t>
  </si>
  <si>
    <t>651626</t>
  </si>
  <si>
    <t>651627</t>
  </si>
  <si>
    <t>(r,g,s,v,q,b,d) в разд.9 гр.8 стр.7-8 равны 0. Подтвердить показатель копией судебного акта.</t>
  </si>
  <si>
    <t>651628</t>
  </si>
  <si>
    <t>651629</t>
  </si>
  <si>
    <t>651630</t>
  </si>
  <si>
    <t>651631</t>
  </si>
  <si>
    <t>651633</t>
  </si>
  <si>
    <t>651634</t>
  </si>
  <si>
    <t>651635</t>
  </si>
  <si>
    <t>651636</t>
  </si>
  <si>
    <t>651637</t>
  </si>
  <si>
    <t>Ф.F3r разд.2 стл.11 стр.69=0</t>
  </si>
  <si>
    <t xml:space="preserve">(r,g,s,v) в разд.2 гр.11 стр.69 равны 0. </t>
  </si>
  <si>
    <t>651638</t>
  </si>
  <si>
    <t>651639</t>
  </si>
  <si>
    <t>Ф.F3r разд.2 стл.11 стр.52=0</t>
  </si>
  <si>
    <t xml:space="preserve">(r,g,s,v) в разд.2 гр.11 стр.52 равны 0. </t>
  </si>
  <si>
    <t>651640</t>
  </si>
  <si>
    <t>Ф.F3r разд.2 стл.11 стр.45=0</t>
  </si>
  <si>
    <t xml:space="preserve">(r,g,s,v) в разд.2 гр.11 стр.45 pавны 0. </t>
  </si>
  <si>
    <t>651641</t>
  </si>
  <si>
    <t>651642</t>
  </si>
  <si>
    <t>651651</t>
  </si>
  <si>
    <t>Ф.F3r разд.2 стл.10 стр.241=0</t>
  </si>
  <si>
    <t xml:space="preserve">(r,g) в разд.2 гр.10 стр.241 равны 0. </t>
  </si>
  <si>
    <t>651653</t>
  </si>
  <si>
    <t>Ф.F3r разд.2 стл.11 стр.36=0</t>
  </si>
  <si>
    <t xml:space="preserve">(r,g) в разд.2 гр.11 стр.36-37 равны 0. </t>
  </si>
  <si>
    <t>651655</t>
  </si>
  <si>
    <t xml:space="preserve">(r,g) в разд.2 гр.10 стр.199-203 равны 0. </t>
  </si>
  <si>
    <t>651656</t>
  </si>
  <si>
    <t xml:space="preserve">(r,g) в разд.2 гр.10 стр.59-61 равны 0. </t>
  </si>
  <si>
    <t>651657</t>
  </si>
  <si>
    <t>651659</t>
  </si>
  <si>
    <t>651660</t>
  </si>
  <si>
    <t>651661</t>
  </si>
  <si>
    <t xml:space="preserve">(r,g) в разд.2 гр.10 стр.34-38 равны 0. </t>
  </si>
  <si>
    <t>651662</t>
  </si>
  <si>
    <t xml:space="preserve">(r,g) в разд.2 гр.10 стр.58-74 равны 0. </t>
  </si>
  <si>
    <t>Ф.F3r разд.2 стл.10 стр.67=0</t>
  </si>
  <si>
    <t>651663</t>
  </si>
  <si>
    <t xml:space="preserve">(r,g) в разд.2 гр.10 стр. 41-53 равны 0. </t>
  </si>
  <si>
    <t>Ф.F3r разд.2 стл.10 стр.46=0</t>
  </si>
  <si>
    <t>Ф.F3r разд.2 стл.10 стр.47=0</t>
  </si>
  <si>
    <t>Ф.F3r разд.2 стл.10 стр.48=0</t>
  </si>
  <si>
    <t>Ф.F3r разд.2 стл.10 стр.49=0</t>
  </si>
  <si>
    <t>651664</t>
  </si>
  <si>
    <t xml:space="preserve">(r,g) в разд.2 гр.10 стр.139-177 равны 0. </t>
  </si>
  <si>
    <t>Ф.F3r разд.2 стл.10 стр.170=0</t>
  </si>
  <si>
    <t>Ф.F3r разд.2 стл.10 стр.171=0</t>
  </si>
  <si>
    <t>Ф.F3r разд.2 стл.10 стр.172=0</t>
  </si>
  <si>
    <t>651665</t>
  </si>
  <si>
    <t>Ф.F3r разд.2 стл.10 стр.128=0</t>
  </si>
  <si>
    <t>(r,g) в разд.2 гр.10 стр.128-134 равны 0.</t>
  </si>
  <si>
    <t>Ф.F3r разд.2 стл.10 стр.129=0</t>
  </si>
  <si>
    <t>Ф.F3r разд.2 стл.10 стр.130=0</t>
  </si>
  <si>
    <t>651666</t>
  </si>
  <si>
    <t xml:space="preserve">(r,g) в разд.2 гр.10 стр.181-212 равны 0. </t>
  </si>
  <si>
    <t>Ф.F3r разд.2 стл.10 стр.205=0</t>
  </si>
  <si>
    <t>Ф.F3r разд.2 стл.10 стр.207=0</t>
  </si>
  <si>
    <t>Ф.F3r разд.2 стл.10 стр.208=0</t>
  </si>
  <si>
    <t>Ф.F3r разд.2 стл.10 стр.209=0</t>
  </si>
  <si>
    <t>Ф.F3r разд.2 стл.10 стр.210=0</t>
  </si>
  <si>
    <t>Ф.F3r разд.2 стл.10 стр.211=0</t>
  </si>
  <si>
    <t>Ф.F3r разд.2 стл.10 стр.212=0</t>
  </si>
  <si>
    <t>651667</t>
  </si>
  <si>
    <t xml:space="preserve">(r,g) в разд.2 гр.10 стр.214 равны 0. </t>
  </si>
  <si>
    <t>651668</t>
  </si>
  <si>
    <t xml:space="preserve">(r,g) в разд.2 гр.10 стр.125-126 равны 0. </t>
  </si>
  <si>
    <t>651669</t>
  </si>
  <si>
    <t xml:space="preserve">(r,g) в разд.2 гр.10 стр.81-123 равны 0. </t>
  </si>
  <si>
    <t>Ф.F3r разд.2 стл.10 стр.116=0</t>
  </si>
  <si>
    <t>Ф.F3r разд.2 стл.10 стр.119=0</t>
  </si>
  <si>
    <t>651670</t>
  </si>
  <si>
    <t xml:space="preserve">(r,g) в разд.2 гр.10 стр.221-225 равны 0. </t>
  </si>
  <si>
    <t>651671</t>
  </si>
  <si>
    <t>651672</t>
  </si>
  <si>
    <t>651673</t>
  </si>
  <si>
    <t>651674</t>
  </si>
  <si>
    <t>651675</t>
  </si>
  <si>
    <t>651676</t>
  </si>
  <si>
    <t>651677</t>
  </si>
  <si>
    <t>651678</t>
  </si>
  <si>
    <t>651679</t>
  </si>
  <si>
    <t>651680</t>
  </si>
  <si>
    <t>651681</t>
  </si>
  <si>
    <t>651682</t>
  </si>
  <si>
    <t>651683</t>
  </si>
  <si>
    <t>651684</t>
  </si>
  <si>
    <t>651685</t>
  </si>
  <si>
    <t>651686</t>
  </si>
  <si>
    <t>651687</t>
  </si>
  <si>
    <t>651688</t>
  </si>
  <si>
    <t>651689</t>
  </si>
  <si>
    <t>651690</t>
  </si>
  <si>
    <t>651691</t>
  </si>
  <si>
    <t>651692</t>
  </si>
  <si>
    <t>651693</t>
  </si>
  <si>
    <t>651694</t>
  </si>
  <si>
    <t>651695</t>
  </si>
  <si>
    <t>651696</t>
  </si>
  <si>
    <t>651697</t>
  </si>
  <si>
    <t>651698</t>
  </si>
  <si>
    <t>651699</t>
  </si>
  <si>
    <t>651700</t>
  </si>
  <si>
    <t>651701</t>
  </si>
  <si>
    <t>651702</t>
  </si>
  <si>
    <t>651703</t>
  </si>
  <si>
    <t>651704</t>
  </si>
  <si>
    <t>651705</t>
  </si>
  <si>
    <t>651706</t>
  </si>
  <si>
    <t>651707</t>
  </si>
  <si>
    <t>651708</t>
  </si>
  <si>
    <t>651709</t>
  </si>
  <si>
    <t>651710</t>
  </si>
  <si>
    <t>651711</t>
  </si>
  <si>
    <t>651712</t>
  </si>
  <si>
    <t>651713</t>
  </si>
  <si>
    <t>651714</t>
  </si>
  <si>
    <t>651715</t>
  </si>
  <si>
    <t>651716</t>
  </si>
  <si>
    <t>651717</t>
  </si>
  <si>
    <t>651718</t>
  </si>
  <si>
    <t>651719</t>
  </si>
  <si>
    <t>651720</t>
  </si>
  <si>
    <t>651721</t>
  </si>
  <si>
    <t>651722</t>
  </si>
  <si>
    <t>651723</t>
  </si>
  <si>
    <t>651724</t>
  </si>
  <si>
    <t>651725</t>
  </si>
  <si>
    <t>651726</t>
  </si>
  <si>
    <t>651727</t>
  </si>
  <si>
    <t>651728</t>
  </si>
  <si>
    <t>651729</t>
  </si>
  <si>
    <t>651730</t>
  </si>
  <si>
    <t>651731</t>
  </si>
  <si>
    <t>651732</t>
  </si>
  <si>
    <t>651733</t>
  </si>
  <si>
    <t>651734</t>
  </si>
  <si>
    <t>651735</t>
  </si>
  <si>
    <t>651736</t>
  </si>
  <si>
    <t>651737</t>
  </si>
  <si>
    <t>651738</t>
  </si>
  <si>
    <t>651739</t>
  </si>
  <si>
    <t>651740</t>
  </si>
  <si>
    <t>651741</t>
  </si>
  <si>
    <t>651742</t>
  </si>
  <si>
    <t>651743</t>
  </si>
  <si>
    <t>651744</t>
  </si>
  <si>
    <t xml:space="preserve">(r,g) в разд.2 гр.10-11 стр.226-237 равны 0. </t>
  </si>
  <si>
    <t>Ф.F3r разд.2 стл.10 стр.231=0</t>
  </si>
  <si>
    <t>Ф.F3r разд.2 стл.10 стр.232=0</t>
  </si>
  <si>
    <t>Ф.F3r разд.2 стл.10 стр.233=0</t>
  </si>
  <si>
    <t>Ф.F3r разд.2 стл.10 стр.234=0</t>
  </si>
  <si>
    <t>Ф.F3r разд.2 стл.10 стр.235=0</t>
  </si>
  <si>
    <t>Ф.F3r разд.2 стл.10 стр.236=0</t>
  </si>
  <si>
    <t>Ф.F3r разд.2 стл.10 стр.237=0</t>
  </si>
  <si>
    <t>Ф.F3r разд.2 стл.11 стр.230=0</t>
  </si>
  <si>
    <t>Ф.F3r разд.2 стл.11 стр.231=0</t>
  </si>
  <si>
    <t>Ф.F3r разд.2 стл.11 стр.232=0</t>
  </si>
  <si>
    <t>Ф.F3r разд.2 стл.11 стр.233=0</t>
  </si>
  <si>
    <t>Ф.F3r разд.2 стл.11 стр.234=0</t>
  </si>
  <si>
    <t>Ф.F3r разд.2 стл.11 стр.235=0</t>
  </si>
  <si>
    <t>Ф.F3r разд.2 стл.11 стр.236=0</t>
  </si>
  <si>
    <t>Ф.F3r разд.2 стл.11 стр.237=0</t>
  </si>
  <si>
    <t>651771</t>
  </si>
  <si>
    <t>Ф.F3r разд.2 стл.31 стр.215=0</t>
  </si>
  <si>
    <t>651772</t>
  </si>
  <si>
    <t>651773</t>
  </si>
  <si>
    <t>651774</t>
  </si>
  <si>
    <t>(r,w,g,s,v,q,b,d) в разд.1 стр.11 должна быть равна разд.3 сумме стр.170,172-174,179,186,191,194-195,196-197, 205-207 для всех граф</t>
  </si>
  <si>
    <t>651775</t>
  </si>
  <si>
    <t>651776</t>
  </si>
  <si>
    <t>653134</t>
  </si>
  <si>
    <t>Ф.F3r разд.8 стл.1 стр.28&lt;=Ф.F3r разд.8 стл.1 стр.27</t>
  </si>
  <si>
    <t>Ф.F3r разд.8 стл.2 стр.28&lt;=Ф.F3r разд.8 стл.2 стр.27</t>
  </si>
  <si>
    <t>653517</t>
  </si>
  <si>
    <t>(r,w,g,s,v,a,k,q,b,d) разд.16 если в гр. 2 указано количество определений, то в гр. 4 должна быть указана сумма процессуальных издержек (для строк 1-10)</t>
  </si>
  <si>
    <t>653519</t>
  </si>
  <si>
    <t>653520</t>
  </si>
  <si>
    <t>653521</t>
  </si>
  <si>
    <t>653544</t>
  </si>
  <si>
    <t>(r,w,g,s,v,a,k,q,b,d) разд.16 если в гр. 1указано количество определений, то в гр. 3 должна быть указана сумма процессуальных издержек (для строк 1-10)</t>
  </si>
  <si>
    <t>656384</t>
  </si>
  <si>
    <t>656385</t>
  </si>
  <si>
    <t>656386</t>
  </si>
  <si>
    <t>656404</t>
  </si>
  <si>
    <t>656405</t>
  </si>
  <si>
    <t>656406</t>
  </si>
  <si>
    <t>656407</t>
  </si>
  <si>
    <t>651376</t>
  </si>
  <si>
    <t>651432</t>
  </si>
  <si>
    <t>651433</t>
  </si>
  <si>
    <t>651434</t>
  </si>
  <si>
    <t>651435</t>
  </si>
  <si>
    <t>651436</t>
  </si>
  <si>
    <t>651437</t>
  </si>
  <si>
    <t>651546</t>
  </si>
  <si>
    <t>651547</t>
  </si>
  <si>
    <t>651583</t>
  </si>
  <si>
    <t>651632</t>
  </si>
  <si>
    <t>Ф.F3r разд.2 стл.1 стр.175=0</t>
  </si>
  <si>
    <t>(r,g,s,v,q,b,d) в разд.2 стр.175 не заполняется. Внести подтверждение на лист ФЛК "Информационный".</t>
  </si>
  <si>
    <t>Ф.F3r разд.2 стл.11 стр.175=0</t>
  </si>
  <si>
    <t>Ф.F3r разд.2 стл.12 стр.175=0</t>
  </si>
  <si>
    <t>Ф.F3r разд.2 стл.13 стр.175=0</t>
  </si>
  <si>
    <t>Ф.F3r разд.2 стл.14 стр.175=0</t>
  </si>
  <si>
    <t>Ф.F3r разд.2 стл.15 стр.175=0</t>
  </si>
  <si>
    <t>Ф.F3r разд.2 стл.16 стр.175=0</t>
  </si>
  <si>
    <t>Ф.F3r разд.2 стл.17 стр.175=0</t>
  </si>
  <si>
    <t>Ф.F3r разд.2 стл.18 стр.175=0</t>
  </si>
  <si>
    <t>Ф.F3r разд.2 стл.19 стр.175=0</t>
  </si>
  <si>
    <t>Ф.F3r разд.2 стл.2 стр.175=0</t>
  </si>
  <si>
    <t>Ф.F3r разд.2 стл.20 стр.175=0</t>
  </si>
  <si>
    <t>Ф.F3r разд.2 стл.21 стр.175=0</t>
  </si>
  <si>
    <t>Ф.F3r разд.2 стл.22 стр.175=0</t>
  </si>
  <si>
    <t>Ф.F3r разд.2 стл.23 стр.175=0</t>
  </si>
  <si>
    <t>Ф.F3r разд.2 стл.24 стр.175=0</t>
  </si>
  <si>
    <t>Ф.F3r разд.2 стл.25 стр.175=0</t>
  </si>
  <si>
    <t>Ф.F3r разд.2 стл.26 стр.175=0</t>
  </si>
  <si>
    <t>Ф.F3r разд.2 стл.27 стр.175=0</t>
  </si>
  <si>
    <t>Ф.F3r разд.2 стл.28 стр.175=0</t>
  </si>
  <si>
    <t>Ф.F3r разд.2 стл.29 стр.175=0</t>
  </si>
  <si>
    <t>Ф.F3r разд.2 стл.3 стр.175=0</t>
  </si>
  <si>
    <t>Ф.F3r разд.2 стл.30 стр.175=0</t>
  </si>
  <si>
    <t>Ф.F3r разд.2 стл.31 стр.175=0</t>
  </si>
  <si>
    <t>Ф.F3r разд.2 стл.32 стр.175=0</t>
  </si>
  <si>
    <t>Ф.F3r разд.2 стл.33 стр.175=0</t>
  </si>
  <si>
    <t>Ф.F3r разд.2 стл.34 стр.175=0</t>
  </si>
  <si>
    <t>Ф.F3r разд.2 стл.4 стр.175=0</t>
  </si>
  <si>
    <t>Ф.F3r разд.2 стл.5 стр.175=0</t>
  </si>
  <si>
    <t>Ф.F3r разд.2 стл.6 стр.175=0</t>
  </si>
  <si>
    <t>Ф.F3r разд.2 стл.7 стр.175=0</t>
  </si>
  <si>
    <t>Ф.F3r разд.2 стл.8 стр.175=0</t>
  </si>
  <si>
    <t>Ф.F3r разд.2 стл.9 стр.175=0</t>
  </si>
  <si>
    <t>651643</t>
  </si>
  <si>
    <t>(r,g,s,v) в разд.9 гр.2 стр.4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</si>
  <si>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651644</t>
  </si>
  <si>
    <t>(r,g,s,v) в разд.9 гр.4 стр.4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</si>
  <si>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651645</t>
  </si>
  <si>
    <t>(r,g,s,v) в разд.9 гр.6 стр.4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</si>
  <si>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651646</t>
  </si>
  <si>
    <t>(r,g,s,v) в разд.9 гр.8 стр.4 равны 0.Внести подтверждение на лист ФЛК "Информационный". В КАС РФ не предусмотрен порядок рассмотрения  вопросов об исполнении решения иностранных государств,  при наличии подтвердить  по каким  категориям дел рассматривались в порядке исполнения по КАС РФ.</t>
  </si>
  <si>
    <t>651647</t>
  </si>
  <si>
    <t>651648</t>
  </si>
  <si>
    <t>651649</t>
  </si>
  <si>
    <t>651650</t>
  </si>
  <si>
    <t>651652</t>
  </si>
  <si>
    <t>651654</t>
  </si>
  <si>
    <t>651658</t>
  </si>
  <si>
    <t>651745</t>
  </si>
  <si>
    <t xml:space="preserve">(r,g) в разд.2 гр.10 стр.79-80 равны 0. Внести реквизиты судебного акта на лист ФЛК "Информационный" </t>
  </si>
  <si>
    <t>651746</t>
  </si>
  <si>
    <t>651747</t>
  </si>
  <si>
    <t>651748</t>
  </si>
  <si>
    <t>651749</t>
  </si>
  <si>
    <t>Ф.F3r разд.2 стл.23 стр.193=0</t>
  </si>
  <si>
    <t xml:space="preserve">(r,g) в разд.2 гр.23-28 стр.193 равны 0. Внести реквизиты судебного акта на лист ФЛК "Информационный" </t>
  </si>
  <si>
    <t>Ф.F3r разд.2 стл.24 стр.193=0</t>
  </si>
  <si>
    <t>Ф.F3r разд.2 стл.25 стр.193=0</t>
  </si>
  <si>
    <t>Ф.F3r разд.2 стл.26 стр.193=0</t>
  </si>
  <si>
    <t>Ф.F3r разд.2 стл.27 стр.193=0</t>
  </si>
  <si>
    <t>Ф.F3r разд.2 стл.28 стр.193=0</t>
  </si>
  <si>
    <t>651750</t>
  </si>
  <si>
    <t>Ф.F3r разд.2 стл.23 стр.148=0</t>
  </si>
  <si>
    <t xml:space="preserve">(r,g) в разд.2 гр.23-28 стр.148 равны 0. Внести реквизиты судебного акта на лист ФЛК "Информационный" </t>
  </si>
  <si>
    <t>Ф.F3r разд.2 стл.24 стр.148=0</t>
  </si>
  <si>
    <t>Ф.F3r разд.2 стл.25 стр.148=0</t>
  </si>
  <si>
    <t>Ф.F3r разд.2 стл.26 стр.148=0</t>
  </si>
  <si>
    <t>Ф.F3r разд.2 стл.27 стр.148=0</t>
  </si>
  <si>
    <t>Ф.F3r разд.2 стл.28 стр.148=0</t>
  </si>
  <si>
    <t>651751</t>
  </si>
  <si>
    <t>Ф.F3r разд.2 стл.23 стр.67=0</t>
  </si>
  <si>
    <t xml:space="preserve">(r,g) в разд.2 гр.23-28 стр.67 равны 0. Внести реквизиты судебного акта на лист ФЛК "Информационный" </t>
  </si>
  <si>
    <t>Ф.F3r разд.2 стл.24 стр.67=0</t>
  </si>
  <si>
    <t>Ф.F3r разд.2 стл.25 стр.67=0</t>
  </si>
  <si>
    <t>Ф.F3r разд.2 стл.26 стр.67=0</t>
  </si>
  <si>
    <t>Ф.F3r разд.2 стл.27 стр.67=0</t>
  </si>
  <si>
    <t>Ф.F3r разд.2 стл.28 стр.67=0</t>
  </si>
  <si>
    <t>651752</t>
  </si>
  <si>
    <t>Ф.F3r разд.2 стл.23 стр.34=0</t>
  </si>
  <si>
    <t xml:space="preserve">(r,g) в разд.2 гр.23-28 стр.34 равны 0. Внести реквизиты судебного акта на лист ФЛК "Информационный" </t>
  </si>
  <si>
    <t>Ф.F3r разд.2 стл.24 стр.34=0</t>
  </si>
  <si>
    <t>Ф.F3r разд.2 стл.25 стр.34=0</t>
  </si>
  <si>
    <t>Ф.F3r разд.2 стл.26 стр.34=0</t>
  </si>
  <si>
    <t>Ф.F3r разд.2 стл.27 стр.34=0</t>
  </si>
  <si>
    <t>Ф.F3r разд.2 стл.28 стр.34=0</t>
  </si>
  <si>
    <t>651753</t>
  </si>
  <si>
    <t>651754</t>
  </si>
  <si>
    <t>651755</t>
  </si>
  <si>
    <t>651756</t>
  </si>
  <si>
    <t>Ф.F3r разд.2 стл.23 стр.150=0</t>
  </si>
  <si>
    <t xml:space="preserve">(r,g) в разд.2 гр.23-28 стр.150 равны 0. Внести реквизиты судебного акта на лист ФЛК "Информационный" </t>
  </si>
  <si>
    <t>Ф.F3r разд.2 стл.24 стр.150=0</t>
  </si>
  <si>
    <t>Ф.F3r разд.2 стл.25 стр.150=0</t>
  </si>
  <si>
    <t>Ф.F3r разд.2 стл.26 стр.150=0</t>
  </si>
  <si>
    <t>Ф.F3r разд.2 стл.27 стр.150=0</t>
  </si>
  <si>
    <t>Ф.F3r разд.2 стл.28 стр.150=0</t>
  </si>
  <si>
    <t>651757</t>
  </si>
  <si>
    <t>Ф.F3r разд.2 стл.23 стр.153=0</t>
  </si>
  <si>
    <t xml:space="preserve">(r,g) в разд.2 гр.23-28 стр.153 равны 0. Внести реквизиты судебного акта на лист ФЛК "Информационный" </t>
  </si>
  <si>
    <t>Ф.F3r разд.2 стл.24 стр.153=0</t>
  </si>
  <si>
    <t>Ф.F3r разд.2 стл.25 стр.153=0</t>
  </si>
  <si>
    <t>Ф.F3r разд.2 стл.26 стр.153=0</t>
  </si>
  <si>
    <t>Ф.F3r разд.2 стл.27 стр.153=0</t>
  </si>
  <si>
    <t>Ф.F3r разд.2 стл.28 стр.153=0</t>
  </si>
  <si>
    <t>651758</t>
  </si>
  <si>
    <t>Ф.F3r разд.2 стл.23 стр.159=0</t>
  </si>
  <si>
    <t xml:space="preserve">(r,g) в разд.2 гр.23-28 стр.159 равны 0. Внести реквизиты судебного акта на лист ФЛК "Информационный" </t>
  </si>
  <si>
    <t>Ф.F3r разд.2 стл.24 стр.159=0</t>
  </si>
  <si>
    <t>Ф.F3r разд.2 стл.25 стр.159=0</t>
  </si>
  <si>
    <t>Ф.F3r разд.2 стл.26 стр.159=0</t>
  </si>
  <si>
    <t>Ф.F3r разд.2 стл.27 стр.159=0</t>
  </si>
  <si>
    <t>Ф.F3r разд.2 стл.28 стр.159=0</t>
  </si>
  <si>
    <t>651759</t>
  </si>
  <si>
    <t>Ф.F3r разд.2 стл.23 стр.36=0</t>
  </si>
  <si>
    <t xml:space="preserve">(r,g) в разд.2 гр.23-28 стр.36-37 равны 0. Внести реквизиты судебного акта на лист ФЛК "Информационный" </t>
  </si>
  <si>
    <t>Ф.F3r разд.2 стл.23 стр.37=0</t>
  </si>
  <si>
    <t>Ф.F3r разд.2 стл.24 стр.36=0</t>
  </si>
  <si>
    <t>Ф.F3r разд.2 стл.24 стр.37=0</t>
  </si>
  <si>
    <t>Ф.F3r разд.2 стл.25 стр.36=0</t>
  </si>
  <si>
    <t>Ф.F3r разд.2 стл.25 стр.37=0</t>
  </si>
  <si>
    <t>Ф.F3r разд.2 стл.26 стр.36=0</t>
  </si>
  <si>
    <t>Ф.F3r разд.2 стл.26 стр.37=0</t>
  </si>
  <si>
    <t>Ф.F3r разд.2 стл.27 стр.36=0</t>
  </si>
  <si>
    <t>Ф.F3r разд.2 стл.27 стр.37=0</t>
  </si>
  <si>
    <t>Ф.F3r разд.2 стл.28 стр.36=0</t>
  </si>
  <si>
    <t>Ф.F3r разд.2 стл.28 стр.37=0</t>
  </si>
  <si>
    <t>651760</t>
  </si>
  <si>
    <t>651761</t>
  </si>
  <si>
    <t>651762</t>
  </si>
  <si>
    <t>651763</t>
  </si>
  <si>
    <t>651764</t>
  </si>
  <si>
    <t>651765</t>
  </si>
  <si>
    <t>651766</t>
  </si>
  <si>
    <t>651767</t>
  </si>
  <si>
    <t>651768</t>
  </si>
  <si>
    <t>651769</t>
  </si>
  <si>
    <t>651770</t>
  </si>
  <si>
    <r>
      <t xml:space="preserve">сумма заявленных требований 
при подаче заявления (руб.) </t>
    </r>
    <r>
      <rPr>
        <b/>
        <vertAlign val="superscript"/>
        <sz val="18"/>
        <rFont val="Times New Roman"/>
        <family val="1"/>
        <charset val="204"/>
      </rPr>
      <t>1</t>
    </r>
  </si>
  <si>
    <r>
      <t xml:space="preserve">суммы, присужденные к взысканию по основному требованию, руб. </t>
    </r>
    <r>
      <rPr>
        <b/>
        <vertAlign val="superscript"/>
        <sz val="18"/>
        <rFont val="Times New Roman"/>
        <family val="1"/>
        <charset val="204"/>
      </rPr>
      <t>1</t>
    </r>
  </si>
  <si>
    <r>
      <t>сумма заявленных требований 
при подаче заявления (руб.)</t>
    </r>
    <r>
      <rPr>
        <b/>
        <vertAlign val="superscript"/>
        <sz val="18"/>
        <rFont val="Times New Roman"/>
        <family val="1"/>
        <charset val="204"/>
      </rPr>
      <t xml:space="preserve"> 1</t>
    </r>
  </si>
  <si>
    <r>
      <t xml:space="preserve">сумма заявленных требований 
при подаче заявления (руб.) </t>
    </r>
    <r>
      <rPr>
        <b/>
        <vertAlign val="superscript"/>
        <sz val="14"/>
        <rFont val="Times New Roman"/>
        <family val="1"/>
        <charset val="204"/>
      </rPr>
      <t>1</t>
    </r>
  </si>
  <si>
    <r>
      <t xml:space="preserve">суммы, присужденные к взысканию по основному требованию, руб. </t>
    </r>
    <r>
      <rPr>
        <b/>
        <vertAlign val="superscript"/>
        <sz val="14"/>
        <rFont val="Times New Roman"/>
        <family val="1"/>
        <charset val="204"/>
      </rPr>
      <t>1</t>
    </r>
  </si>
  <si>
    <t>Контрольные соотношения: 1) в раздел 4 сумма строк 1 - 4, 6 - 9 равна графе 13 строки 1 раздела 2 и графе 13 строки 1 раздела 3</t>
  </si>
  <si>
    <t>Раздел 7. Использование систем видеo-конференц-связи, веб-конференций, аудиозаписи и видеозаписи в судебных заседаниях при рассмотрении гражданских и  административных дел и материалов, рассматриваемых в порядке гражданского и административного судопроизводства по 1 инстанции</t>
  </si>
  <si>
    <t>Контрольные соотношения: 1) сумма строк 1 - 6  равны строке 7; 2) сумма строк 9 - 11 меньше или равна строке 8; 3) графа 1 меньше или равна графы 2; 4) графа 3 меньше или равна графы 4; 5) графа 5 меньше или равна графы 6;  6) графа 7 меньше или равна графы 8; 7) графа 1 строки 8 меньше суммы граф 3 и 4 строки 35  раздела 9.</t>
  </si>
  <si>
    <t xml:space="preserve">Число дел (материалов), рассмотренных с использованием системы веб-конференции </t>
  </si>
  <si>
    <t xml:space="preserve">Число судебных заседаний с использованием системы веб-конференции (количество дней) </t>
  </si>
  <si>
    <t>Число судебных заседаний 
 с использованием ВКС (количество дней)</t>
  </si>
  <si>
    <t>Число судебных заседаний, в которых проводилась аудиозапись (количество дней)</t>
  </si>
  <si>
    <t>Число судебных заседаний, в которых проводилась видеозапись (количество дней)</t>
  </si>
  <si>
    <t>с Верховным Судом Российской Федерации</t>
  </si>
  <si>
    <t xml:space="preserve">Итого проведено ВКС, веб-конференций,  использовано аудио, видеозаписи </t>
  </si>
  <si>
    <t>Итого исполнено судебных поручений об организации ВКС, веб-конференций</t>
  </si>
  <si>
    <t>Контрольные соотношения: 1) строка 18 меньше или равна строке 17; 2) строка 21 меньше или равна строке 20; 3) строка 23 меньше или равна строке 22; 4) строка 25 меньше или равна строке 24; 5) строка 40 меньше или равна строке 39; строка 49 меньше или равна строке 48; 6) графа 1 строка 48 раздела 8 меньше или равна графе 17 строки 1 раздела 2;7) графа 2 строка 48 раздела 8 меньше или равна графе 17 строки 1 раздела 3; 8) строка 28 меньше строки 27.</t>
  </si>
  <si>
    <t>Всего рассмотрено дел в закрытом судебном заседании (из раздела 2 графы 17 строки 1 и раздела 3 графы 17 строки 1)</t>
  </si>
  <si>
    <t>Из числа оконченных дел проводились примирительные процедуры (из раздела 2 графы 17 строки 1 и раздела 3 графы 17 строки 1)</t>
  </si>
  <si>
    <t>Из числа оконченных дел  проводилась процедура медиации после передачи спора на рассмотрение суда 
(из раздела 2 графы 17 строки 1 и раздела 3 графы 17 строки 1)</t>
  </si>
  <si>
    <t>Из числа оконченных дел  использовалось судебное примирение (из раздела 2 графы 17 строки 1 и раздела 3 графы 17 строки 1)</t>
  </si>
  <si>
    <t>Вынесено определений о переходе к рассмотрению дела по правилам административного судопроизводства  (ч. 3 ст. 33.1 ГПК РФ, учитывается в графе 1), по правилам гражданского судопроизводства (ч. 5 ст. 16.1 КАС РФ, учитывается в графе 2)</t>
  </si>
  <si>
    <t>Рассмотрено ходатайств (заявлений) по вопросам уплаты госпошлины в производстве по делам (ст. 90 ГПК РФ, ст. 104, 114 КАС РФ 
об освобождении истца (заявителя) от уплаты госпошлины, об уменьшении размера, о рассрочке, об отсрочке уплаты госпошлины)</t>
  </si>
  <si>
    <t>Из строки 57 раздела 8: из них удовлетворено ходатайств (заявлений) по вопросам уплаты госпошлины в производстве по делам</t>
  </si>
  <si>
    <t>Рассмотрено ходатайств (заявлений) по вопросам обеспечения иска, мер предварительной защиты,  отмене, замене в производствах по делам</t>
  </si>
  <si>
    <t>Из строки 59 раздела 8: из них удовлетворено ходатайств (заявлений) по вопросам обеспечения иска, мер предварительной защиты,  отмене, замене в производствах по делам</t>
  </si>
  <si>
    <t>Из строки 9:</t>
  </si>
  <si>
    <t>о восстановлении пропущенного срока для предъявления исполнительного листа к исполнению</t>
  </si>
  <si>
    <t>о выдаче дубликата исполнительного листа</t>
  </si>
  <si>
    <t>о выдаче дубликата судебного приказа</t>
  </si>
  <si>
    <t>об отсрочке, рассрочке, изменении способа и порядка исполнения судебных актов</t>
  </si>
  <si>
    <t>об отложении исполнительных действий</t>
  </si>
  <si>
    <t>о разъяснении судебного акта, положений исполнительного документа, способа и порядка его исполнения</t>
  </si>
  <si>
    <t xml:space="preserve">об отсрочке или рассрочке взыскания исполнительского сбора </t>
  </si>
  <si>
    <t>об уменьшении размера исполнительского сбора или освобождении от его взыскания</t>
  </si>
  <si>
    <t>о заключении мирового соглашения на стадии исполнительного производства</t>
  </si>
  <si>
    <t>иные, связанные с совершением исполнительных действий</t>
  </si>
  <si>
    <t>Из строки 9: по заявлениям судебных приставов-исполнителей</t>
  </si>
  <si>
    <t xml:space="preserve">Из строки 26: по новым обстоятельствам </t>
  </si>
  <si>
    <t>Из строки 27:</t>
  </si>
  <si>
    <t>Об обеспечении иска, исполнения решений, имущественных интересов (ч. 1 ст. 140, 144.1 ГПК РФ) или мер предварительной защиты по административному иску (ч. 2 ст. 85 КАС РФ)</t>
  </si>
  <si>
    <t>Об отмене мер по обеспечению иска, исполнения решений, имущественных интересов (ст. 144 ГПК РФ) или мер предварительной защиты по административному иску (ст. 89 КАС РФ)</t>
  </si>
  <si>
    <t>Из строки 35: иностранных судов</t>
  </si>
  <si>
    <r>
      <t xml:space="preserve">Иные материалы </t>
    </r>
    <r>
      <rPr>
        <b/>
        <vertAlign val="superscript"/>
        <sz val="16"/>
        <rFont val="Times New Roman"/>
        <family val="1"/>
        <charset val="204"/>
      </rPr>
      <t>1</t>
    </r>
  </si>
  <si>
    <t>Ф.F3r разд.2 стл.25 сумма стр.178-179=Ф.F3r разд.2 стл.25 стр.180</t>
  </si>
  <si>
    <t>Ф.F3r разд.2 стл.26 сумма стр.178-179=Ф.F3r разд.2 стл.26 стр.180</t>
  </si>
  <si>
    <t>Ф.F3r разд.2 стл.27 сумма стр.178-179=Ф.F3r разд.2 стл.27 стр.180</t>
  </si>
  <si>
    <t>Ф.F3r разд.2 стл.28 сумма стр.178-179=Ф.F3r разд.2 стл.28 стр.180</t>
  </si>
  <si>
    <t>Ф.F3r разд.2 стл.29 сумма стр.178-179=Ф.F3r разд.2 стл.29 стр.180</t>
  </si>
  <si>
    <t>Ф.F3r разд.2 стл.3 сумма стр.178-179=Ф.F3r разд.2 стл.3 стр.180</t>
  </si>
  <si>
    <t>Ф.F3r разд.2 стл.30 сумма стр.178-179=Ф.F3r разд.2 стл.30 стр.180</t>
  </si>
  <si>
    <t>Ф.F3r разд.2 стл.31 сумма стр.178-179=Ф.F3r разд.2 стл.31 стр.180</t>
  </si>
  <si>
    <t>Ф.F3r разд.2 стл.32 сумма стр.178-179=Ф.F3r разд.2 стл.32 стр.180</t>
  </si>
  <si>
    <t>Ф.F3r разд.2 стл.33 сумма стр.178-179=Ф.F3r разд.2 стл.33 стр.180</t>
  </si>
  <si>
    <t>Ф.F3r разд.2 стл.34 сумма стр.178-179=Ф.F3r разд.2 стл.34 стр.180</t>
  </si>
  <si>
    <t>Ф.F3r разд.2 стл.4 сумма стр.178-179=Ф.F3r разд.2 стл.4 стр.180</t>
  </si>
  <si>
    <t>Ф.F3r разд.2 стл.5 сумма стр.178-179=Ф.F3r разд.2 стл.5 стр.180</t>
  </si>
  <si>
    <t>Ф.F3r разд.2 стл.6 сумма стр.178-179=Ф.F3r разд.2 стл.6 стр.180</t>
  </si>
  <si>
    <t>Ф.F3r разд.2 стл.7 сумма стр.178-179=Ф.F3r разд.2 стл.7 стр.180</t>
  </si>
  <si>
    <t>Ф.F3r разд.2 стл.8 сумма стр.178-179=Ф.F3r разд.2 стл.8 стр.180</t>
  </si>
  <si>
    <t>Ф.F3r разд.2 стл.9 сумма стр.178-179=Ф.F3r разд.2 стл.9 стр.180</t>
  </si>
  <si>
    <t>651413</t>
  </si>
  <si>
    <t>Ф.F3r разд.2 стл.1 сумма стр.181-186=Ф.F3r разд.2 стл.1 стр.187</t>
  </si>
  <si>
    <t>(r,g,w,s,v,q,b,d) в разд.2 сумма стр. 181-186 для всех граф равна стр. 187</t>
  </si>
  <si>
    <t>Ф.F3r разд.2 стл.10 сумма стр.181-186=Ф.F3r разд.2 стл.10 стр.187</t>
  </si>
  <si>
    <t>Ф.F3r разд.2 стл.11 сумма стр.181-186=Ф.F3r разд.2 стл.11 стр.187</t>
  </si>
  <si>
    <t>Ф.F3r разд.2 стл.12 сумма стр.181-186=Ф.F3r разд.2 стл.12 стр.187</t>
  </si>
  <si>
    <t>Ф.F3r разд.2 стл.13 сумма стр.181-186=Ф.F3r разд.2 стл.13 стр.187</t>
  </si>
  <si>
    <t>Ф.F3r разд.2 стл.14 сумма стр.181-186=Ф.F3r разд.2 стл.14 стр.187</t>
  </si>
  <si>
    <t>Ф.F3r разд.2 стл.15 сумма стр.181-186=Ф.F3r разд.2 стл.15 стр.187</t>
  </si>
  <si>
    <t>Ф.F3r разд.2 стл.16 сумма стр.181-186=Ф.F3r разд.2 стл.16 стр.187</t>
  </si>
  <si>
    <t>Ф.F3r разд.2 стл.17 сумма стр.181-186=Ф.F3r разд.2 стл.17 стр.187</t>
  </si>
  <si>
    <t>Ф.F3r разд.2 стл.18 сумма стр.181-186=Ф.F3r разд.2 стл.18 стр.187</t>
  </si>
  <si>
    <t>Ф.F3r разд.2 стл.19 сумма стр.181-186=Ф.F3r разд.2 стл.19 стр.187</t>
  </si>
  <si>
    <t>Ф.F3r разд.2 стл.2 сумма стр.181-186=Ф.F3r разд.2 стл.2 стр.187</t>
  </si>
  <si>
    <t>Ф.F3r разд.2 стл.20 сумма стр.181-186=Ф.F3r разд.2 стл.20 стр.187</t>
  </si>
  <si>
    <t>Ф.F3r разд.2 стл.21 сумма стр.181-186=Ф.F3r разд.2 стл.21 стр.187</t>
  </si>
  <si>
    <t>Ф.F3r разд.2 стл.22 сумма стр.181-186=Ф.F3r разд.2 стл.22 стр.187</t>
  </si>
  <si>
    <t>Ф.F3r разд.2 стл.23 сумма стр.181-186=Ф.F3r разд.2 стл.23 стр.187</t>
  </si>
  <si>
    <t>Ф.F3r разд.2 стл.24 сумма стр.181-186=Ф.F3r разд.2 стл.24 стр.187</t>
  </si>
  <si>
    <t>Ф.F3r разд.2 стл.25 сумма стр.181-186=Ф.F3r разд.2 стл.25 стр.187</t>
  </si>
  <si>
    <t>Ф.F3r разд.2 стл.26 сумма стр.181-186=Ф.F3r разд.2 стл.26 стр.187</t>
  </si>
  <si>
    <t>Ф.F3r разд.2 стл.27 сумма стр.181-186=Ф.F3r разд.2 стл.27 стр.187</t>
  </si>
  <si>
    <t>Ф.F3r разд.2 стл.28 сумма стр.181-186=Ф.F3r разд.2 стл.28 стр.187</t>
  </si>
  <si>
    <t>Ф.F3r разд.2 стл.29 сумма стр.181-186=Ф.F3r разд.2 стл.29 стр.187</t>
  </si>
  <si>
    <t>Ф.F3r разд.2 стл.3 сумма стр.181-186=Ф.F3r разд.2 стл.3 стр.187</t>
  </si>
  <si>
    <t>Ф.F3r разд.2 стл.30 сумма стр.181-186=Ф.F3r разд.2 стл.30 стр.187</t>
  </si>
  <si>
    <t>Ф.F3r разд.2 стл.31 сумма стр.181-186=Ф.F3r разд.2 стл.31 стр.187</t>
  </si>
  <si>
    <t>Ф.F3r разд.2 стл.32 сумма стр.181-186=Ф.F3r разд.2 стл.32 стр.187</t>
  </si>
  <si>
    <t>Ф.F3r разд.2 стл.33 сумма стр.181-186=Ф.F3r разд.2 стл.33 стр.187</t>
  </si>
  <si>
    <t>Ф.F3r разд.2 стл.34 сумма стр.181-186=Ф.F3r разд.2 стл.34 стр.187</t>
  </si>
  <si>
    <t>Ф.F3r разд.2 стл.4 сумма стр.181-186=Ф.F3r разд.2 стл.4 стр.187</t>
  </si>
  <si>
    <t>Ф.F3r разд.2 стл.5 сумма стр.181-186=Ф.F3r разд.2 стл.5 стр.187</t>
  </si>
  <si>
    <t>Ф.F3r разд.2 стл.6 сумма стр.181-186=Ф.F3r разд.2 стл.6 стр.187</t>
  </si>
  <si>
    <t>Ф.F3r разд.2 стл.7 сумма стр.181-186=Ф.F3r разд.2 стл.7 стр.187</t>
  </si>
  <si>
    <t>Ф.F3r разд.2 стл.8 сумма стр.181-186=Ф.F3r разд.2 стл.8 стр.187</t>
  </si>
  <si>
    <t>Ф.F3r разд.2 стл.9 сумма стр.181-186=Ф.F3r разд.2 стл.9 стр.187</t>
  </si>
  <si>
    <t>651414</t>
  </si>
  <si>
    <t>Ф.F3r разд.2 стл.1 сумма стр.199-204=Ф.F3r разд.2 стл.1 стр.205</t>
  </si>
  <si>
    <t xml:space="preserve">(r,g,w,s,v,q,b,d) в разд.2 сумма стр.199-204 для всех граф равна стр. 205 </t>
  </si>
  <si>
    <t>Ф.F3r разд.2 стл.10 сумма стр.199-204=Ф.F3r разд.2 стл.10 стр.205</t>
  </si>
  <si>
    <t>Ф.F3r разд.2 стл.11 сумма стр.199-204=Ф.F3r разд.2 стл.11 стр.205</t>
  </si>
  <si>
    <t>Ф.F3r разд.2 стл.12 сумма стр.199-204=Ф.F3r разд.2 стл.12 стр.205</t>
  </si>
  <si>
    <t>Ф.F3r разд.2 стл.13 сумма стр.199-204=Ф.F3r разд.2 стл.13 стр.205</t>
  </si>
  <si>
    <t>Ф.F3r разд.2 стл.14 сумма стр.199-204=Ф.F3r разд.2 стл.14 стр.205</t>
  </si>
  <si>
    <t>Ф.F3r разд.2 стл.15 сумма стр.199-204=Ф.F3r разд.2 стл.15 стр.205</t>
  </si>
  <si>
    <t>Ф.F3r разд.2 стл.16 сумма стр.199-204=Ф.F3r разд.2 стл.16 стр.205</t>
  </si>
  <si>
    <t>Ф.F3r разд.2 стл.17 сумма стр.199-204=Ф.F3r разд.2 стл.17 стр.205</t>
  </si>
  <si>
    <t>Ф.F3r разд.2 стл.18 сумма стр.199-204=Ф.F3r разд.2 стл.18 стр.205</t>
  </si>
  <si>
    <t>Ф.F3r разд.2 стл.19 сумма стр.199-204=Ф.F3r разд.2 стл.19 стр.205</t>
  </si>
  <si>
    <t>Ф.F3r разд.2 стл.2 сумма стр.199-204=Ф.F3r разд.2 стл.2 стр.205</t>
  </si>
  <si>
    <t>Ф.F3r разд.2 стл.20 сумма стр.199-204=Ф.F3r разд.2 стл.20 стр.205</t>
  </si>
  <si>
    <t>Ф.F3r разд.2 стл.21 сумма стр.199-204=Ф.F3r разд.2 стл.21 стр.205</t>
  </si>
  <si>
    <t>Ф.F3r разд.2 стл.22 сумма стр.199-204=Ф.F3r разд.2 стл.22 стр.205</t>
  </si>
  <si>
    <t>Ф.F3r разд.2 стл.23 сумма стр.199-204=Ф.F3r разд.2 стл.23 стр.205</t>
  </si>
  <si>
    <t>Ф.F3r разд.2 стл.24 сумма стр.199-204=Ф.F3r разд.2 стл.24 стр.205</t>
  </si>
  <si>
    <t>Ф.F3r разд.2 стл.25 сумма стр.199-204=Ф.F3r разд.2 стл.25 стр.205</t>
  </si>
  <si>
    <t>Ф.F3r разд.2 стл.26 сумма стр.199-204=Ф.F3r разд.2 стл.26 стр.205</t>
  </si>
  <si>
    <t>Ф.F3r разд.2 стл.27 сумма стр.199-204=Ф.F3r разд.2 стл.27 стр.205</t>
  </si>
  <si>
    <t>Ф.F3r разд.2 стл.28 сумма стр.199-204=Ф.F3r разд.2 стл.28 стр.205</t>
  </si>
  <si>
    <t>Ф.F3r разд.2 стл.29 сумма стр.199-204=Ф.F3r разд.2 стл.29 стр.205</t>
  </si>
  <si>
    <t>Ф.F3r разд.2 стл.3 сумма стр.199-204=Ф.F3r разд.2 стл.3 стр.205</t>
  </si>
  <si>
    <t>Ф.F3r разд.2 стл.30 сумма стр.199-204=Ф.F3r разд.2 стл.30 стр.205</t>
  </si>
  <si>
    <t>Ф.F3r разд.2 стл.31 сумма стр.199-204=Ф.F3r разд.2 стл.31 стр.205</t>
  </si>
  <si>
    <t>Ф.F3r разд.2 стл.32 сумма стр.199-204=Ф.F3r разд.2 стл.32 стр.205</t>
  </si>
  <si>
    <t>Ф.F3r разд.2 стл.33 сумма стр.199-204=Ф.F3r разд.2 стл.33 стр.205</t>
  </si>
  <si>
    <t>Ф.F3r разд.2 стл.34 сумма стр.199-204=Ф.F3r разд.2 стл.34 стр.205</t>
  </si>
  <si>
    <t>Ф.F3r разд.2 стл.4 сумма стр.199-204=Ф.F3r разд.2 стл.4 стр.205</t>
  </si>
  <si>
    <t>Ф.F3r разд.2 стл.5 сумма стр.199-204=Ф.F3r разд.2 стл.5 стр.205</t>
  </si>
  <si>
    <t>Ф.F3r разд.2 стл.6 сумма стр.199-204=Ф.F3r разд.2 стл.6 стр.205</t>
  </si>
  <si>
    <t>Ф.F3r разд.2 стл.7 сумма стр.199-204=Ф.F3r разд.2 стл.7 стр.205</t>
  </si>
  <si>
    <t>Ф.F3r разд.2 стл.8 сумма стр.199-204=Ф.F3r разд.2 стл.8 стр.205</t>
  </si>
  <si>
    <t>Ф.F3r разд.2 стл.9 сумма стр.199-204=Ф.F3r разд.2 стл.9 стр.205</t>
  </si>
  <si>
    <t>651415</t>
  </si>
  <si>
    <t>Ф.F3r разд.2 стл.1 сумма стр.207-210=Ф.F3r разд.2 стл.1 стр.211</t>
  </si>
  <si>
    <t>(r,g,w,s,v,q,b,d) в разд.2 сумма стр. 207-210 для всех граф равна стр. 211</t>
  </si>
  <si>
    <t>Ф.F3r разд.2 стл.10 сумма стр.207-210=Ф.F3r разд.2 стл.10 стр.211</t>
  </si>
  <si>
    <t>Ф.F3r разд.2 стл.11 сумма стр.207-210=Ф.F3r разд.2 стл.11 стр.211</t>
  </si>
  <si>
    <t>Ф.F3r разд.2 стл.12 сумма стр.207-210=Ф.F3r разд.2 стл.12 стр.211</t>
  </si>
  <si>
    <t>Ф.F3r разд.2 стл.13 сумма стр.207-210=Ф.F3r разд.2 стл.13 стр.211</t>
  </si>
  <si>
    <t>Ф.F3r разд.2 стл.14 сумма стр.207-210=Ф.F3r разд.2 стл.14 стр.211</t>
  </si>
  <si>
    <t>Ф.F3r разд.2 стл.15 сумма стр.207-210=Ф.F3r разд.2 стл.15 стр.211</t>
  </si>
  <si>
    <t>Ф.F3r разд.2 стл.16 сумма стр.207-210=Ф.F3r разд.2 стл.16 стр.211</t>
  </si>
  <si>
    <t>Ф.F3r разд.2 стл.17 сумма стр.207-210=Ф.F3r разд.2 стл.17 стр.211</t>
  </si>
  <si>
    <t>Ф.F3r разд.2 стл.18 сумма стр.207-210=Ф.F3r разд.2 стл.18 стр.211</t>
  </si>
  <si>
    <t>Ф.F3r разд.2 стл.19 сумма стр.207-210=Ф.F3r разд.2 стл.19 стр.211</t>
  </si>
  <si>
    <t>Ф.F3r разд.2 стл.2 сумма стр.207-210=Ф.F3r разд.2 стл.2 стр.211</t>
  </si>
  <si>
    <t>Ф.F3r разд.2 стл.20 сумма стр.207-210=Ф.F3r разд.2 стл.20 стр.211</t>
  </si>
  <si>
    <t>Ф.F3r разд.2 стл.21 сумма стр.207-210=Ф.F3r разд.2 стл.21 стр.211</t>
  </si>
  <si>
    <t>Ф.F3r разд.2 стл.22 сумма стр.207-210=Ф.F3r разд.2 стл.22 стр.211</t>
  </si>
  <si>
    <t>Ф.F3r разд.2 стл.23 сумма стр.207-210=Ф.F3r разд.2 стл.23 стр.211</t>
  </si>
  <si>
    <t>Ф.F3r разд.2 стл.24 сумма стр.207-210=Ф.F3r разд.2 стл.24 стр.211</t>
  </si>
  <si>
    <t>Ф.F3r разд.2 стл.25 сумма стр.207-210=Ф.F3r разд.2 стл.25 стр.211</t>
  </si>
  <si>
    <t>Ф.F3r разд.2 стл.26 сумма стр.207-210=Ф.F3r разд.2 стл.26 стр.211</t>
  </si>
  <si>
    <t>Ф.F3r разд.2 стл.27 сумма стр.207-210=Ф.F3r разд.2 стл.27 стр.211</t>
  </si>
  <si>
    <t>Ф.F3r разд.2 стл.28 сумма стр.207-210=Ф.F3r разд.2 стл.28 стр.211</t>
  </si>
  <si>
    <t>Ф.F3r разд.2 стл.29 сумма стр.207-210=Ф.F3r разд.2 стл.29 стр.211</t>
  </si>
  <si>
    <t>Ф.F3r разд.2 стл.3 сумма стр.207-210=Ф.F3r разд.2 стл.3 стр.211</t>
  </si>
  <si>
    <t>Ф.F3r разд.2 стл.30 сумма стр.207-210=Ф.F3r разд.2 стл.30 стр.211</t>
  </si>
  <si>
    <t>Ф.F3r разд.2 стл.31 сумма стр.207-210=Ф.F3r разд.2 стл.31 стр.211</t>
  </si>
  <si>
    <t>Ф.F3r разд.2 стл.32 сумма стр.207-210=Ф.F3r разд.2 стл.32 стр.211</t>
  </si>
  <si>
    <t>Ф.F3r разд.2 стл.33 сумма стр.207-210=Ф.F3r разд.2 стл.33 стр.211</t>
  </si>
  <si>
    <t>Ф.F3r разд.2 стл.34 сумма стр.207-210=Ф.F3r разд.2 стл.34 стр.211</t>
  </si>
  <si>
    <t>Ф.F3r разд.2 стл.4 сумма стр.207-210=Ф.F3r разд.2 стл.4 стр.211</t>
  </si>
  <si>
    <t>Ф.F3r разд.2 стл.5 сумма стр.207-210=Ф.F3r разд.2 стл.5 стр.211</t>
  </si>
  <si>
    <t>Ф.F3r разд.2 стл.6 сумма стр.207-210=Ф.F3r разд.2 стл.6 стр.211</t>
  </si>
  <si>
    <t>Ф.F3r разд.2 стл.7 сумма стр.207-210=Ф.F3r разд.2 стл.7 стр.211</t>
  </si>
  <si>
    <t>Ф.F3r разд.2 стл.8 сумма стр.207-210=Ф.F3r разд.2 стл.8 стр.211</t>
  </si>
  <si>
    <t>Ф.F3r разд.2 стл.9 сумма стр.207-210=Ф.F3r разд.2 стл.9 стр.211</t>
  </si>
  <si>
    <t>651416</t>
  </si>
  <si>
    <t>Ф.F3r разд.2 стл.1 сумма стр.221-237=Ф.F3r разд.2 стл.1 стр.241</t>
  </si>
  <si>
    <t>(r,g,w,s,v,q,b,d) в разд.2 сумма стр. 221 -237 для всех граф равна стр. 241</t>
  </si>
  <si>
    <t>Ф.F3r разд.2 стл.10 сумма стр.221-237=Ф.F3r разд.2 стл.10 стр.241</t>
  </si>
  <si>
    <t>Ф.F3r разд.2 стл.11 сумма стр.221-237=Ф.F3r разд.2 стл.11 стр.241</t>
  </si>
  <si>
    <t>Ф.F3r разд.2 стл.12 сумма стр.221-237=Ф.F3r разд.2 стл.12 стр.241</t>
  </si>
  <si>
    <t>Ф.F3r разд.2 стл.13 сумма стр.221-237=Ф.F3r разд.2 стл.13 стр.241</t>
  </si>
  <si>
    <t>Ф.F3r разд.2 стл.14 сумма стр.221-237=Ф.F3r разд.2 стл.14 стр.241</t>
  </si>
  <si>
    <t>Ф.F3r разд.2 стл.15 сумма стр.221-237=Ф.F3r разд.2 стл.15 стр.241</t>
  </si>
  <si>
    <t>Ф.F3r разд.2 стл.16 сумма стр.221-237=Ф.F3r разд.2 стл.16 стр.241</t>
  </si>
  <si>
    <t>Ф.F3r разд.2 стл.17 сумма стр.221-237=Ф.F3r разд.2 стл.17 стр.241</t>
  </si>
  <si>
    <t>Ф.F3r разд.2 стл.18 сумма стр.221-237=Ф.F3r разд.2 стл.18 стр.241</t>
  </si>
  <si>
    <t>Ф.F3r разд.2 стл.19 сумма стр.221-237=Ф.F3r разд.2 стл.19 стр.241</t>
  </si>
  <si>
    <t>Ф.F3r разд.2 стл.2 сумма стр.221-237=Ф.F3r разд.2 стл.2 стр.241</t>
  </si>
  <si>
    <t>Ф.F3r разд.2 стл.20 сумма стр.221-237=Ф.F3r разд.2 стл.20 стр.241</t>
  </si>
  <si>
    <t>Ф.F3r разд.2 стл.21 сумма стр.221-237=Ф.F3r разд.2 стл.21 стр.241</t>
  </si>
  <si>
    <t>Ф.F3r разд.2 стл.22 сумма стр.221-237=Ф.F3r разд.2 стл.22 стр.241</t>
  </si>
  <si>
    <t>Ф.F3r разд.2 стл.23 сумма стр.221-237=Ф.F3r разд.2 стл.23 стр.241</t>
  </si>
  <si>
    <t>Ф.F3r разд.2 стл.24 сумма стр.221-237=Ф.F3r разд.2 стл.24 стр.241</t>
  </si>
  <si>
    <t>Ф.F3r разд.2 стл.25 сумма стр.221-237=Ф.F3r разд.2 стл.25 стр.241</t>
  </si>
  <si>
    <t>Ф.F3r разд.2 стл.26 сумма стр.221-237=Ф.F3r разд.2 стл.26 стр.241</t>
  </si>
  <si>
    <t>Ф.F3r разд.2 стл.27 сумма стр.221-237=Ф.F3r разд.2 стл.27 стр.241</t>
  </si>
  <si>
    <t>Ф.F3r разд.2 стл.28 сумма стр.221-237=Ф.F3r разд.2 стл.28 стр.241</t>
  </si>
  <si>
    <t>Ф.F3r разд.2 стл.29 сумма стр.221-237=Ф.F3r разд.2 стл.29 стр.241</t>
  </si>
  <si>
    <t>Ф.F3r разд.2 стл.3 сумма стр.221-237=Ф.F3r разд.2 стл.3 стр.241</t>
  </si>
  <si>
    <t>Ф.F3r разд.2 стл.30 сумма стр.221-237=Ф.F3r разд.2 стл.30 стр.241</t>
  </si>
  <si>
    <t>Ф.F3r разд.2 стл.31 сумма стр.221-237=Ф.F3r разд.2 стл.31 стр.241</t>
  </si>
  <si>
    <t>Ф.F3r разд.2 стл.32 сумма стр.221-237=Ф.F3r разд.2 стл.32 стр.241</t>
  </si>
  <si>
    <t>Ф.F3r разд.2 стл.33 сумма стр.221-237=Ф.F3r разд.2 стл.33 стр.241</t>
  </si>
  <si>
    <t>Ф.F3r разд.2 стл.34 сумма стр.221-237=Ф.F3r разд.2 стл.34 стр.241</t>
  </si>
  <si>
    <t>Ф.F3r разд.2 стл.4 сумма стр.221-237=Ф.F3r разд.2 стл.4 стр.241</t>
  </si>
  <si>
    <t>Ф.F3r разд.2 стл.5 сумма стр.221-237=Ф.F3r разд.2 стл.5 стр.241</t>
  </si>
  <si>
    <t>Ф.F3r разд.2 стл.6 сумма стр.221-237=Ф.F3r разд.2 стл.6 стр.241</t>
  </si>
  <si>
    <t>Ф.F3r разд.2 стл.7 сумма стр.221-237=Ф.F3r разд.2 стл.7 стр.241</t>
  </si>
  <si>
    <t>Ф.F3r разд.2 стл.8 сумма стр.221-237=Ф.F3r разд.2 стл.8 стр.241</t>
  </si>
  <si>
    <t>Ф.F3r разд.2 стл.9 сумма стр.221-237=Ф.F3r разд.2 стл.9 стр.241</t>
  </si>
  <si>
    <t>651417</t>
  </si>
  <si>
    <t>Ф.F3r разд.2 стл.1 стр.242&lt;=Ф.F3r разд.2 стл.1 стр.1</t>
  </si>
  <si>
    <t xml:space="preserve">(r,g,w,s,v,q,b,d) в разд.2 стр. 1 должна быть больше или равна стр. 242 для всех граф </t>
  </si>
  <si>
    <t>Ф.F3r разд.2 стл.10 стр.242&lt;=Ф.F3r разд.2 стл.10 стр.1</t>
  </si>
  <si>
    <t>Ф.F3r разд.2 стл.11 стр.242&lt;=Ф.F3r разд.2 стл.11 стр.1</t>
  </si>
  <si>
    <t>Ф.F3r разд.2 стл.12 стр.242&lt;=Ф.F3r разд.2 стл.12 стр.1</t>
  </si>
  <si>
    <t>Ф.F3r разд.2 стл.13 стр.242&lt;=Ф.F3r разд.2 стл.13 стр.1</t>
  </si>
  <si>
    <t>Ф.F3r разд.2 стл.14 стр.242&lt;=Ф.F3r разд.2 стл.14 стр.1</t>
  </si>
  <si>
    <t>Ф.F3r разд.2 стл.15 стр.242&lt;=Ф.F3r разд.2 стл.15 стр.1</t>
  </si>
  <si>
    <t>Ф.F3r разд.2 стл.16 стр.242&lt;=Ф.F3r разд.2 стл.16 стр.1</t>
  </si>
  <si>
    <t>Ф.F3r разд.2 стл.17 стр.242&lt;=Ф.F3r разд.2 стл.17 стр.1</t>
  </si>
  <si>
    <t>Ф.F3r разд.2 стл.18 стр.242&lt;=Ф.F3r разд.2 стл.18 стр.1</t>
  </si>
  <si>
    <t>Ф.F3r разд.2 стл.19 стр.242&lt;=Ф.F3r разд.2 стл.19 стр.1</t>
  </si>
  <si>
    <t>Ф.F3r разд.2 стл.2 стр.242&lt;=Ф.F3r разд.2 стл.2 стр.1</t>
  </si>
  <si>
    <t>Ф.F3r разд.2 стл.20 стр.242&lt;=Ф.F3r разд.2 стл.20 стр.1</t>
  </si>
  <si>
    <t>Ф.F3r разд.2 стл.21 стр.242&lt;=Ф.F3r разд.2 стл.21 стр.1</t>
  </si>
  <si>
    <t>Ф.F3r разд.2 стл.22 стр.242&lt;=Ф.F3r разд.2 стл.22 стр.1</t>
  </si>
  <si>
    <t>Ф.F3r разд.2 стл.23 стр.242&lt;=Ф.F3r разд.2 стл.23 стр.1</t>
  </si>
  <si>
    <t>Ф.F3r разд.2 стл.24 стр.242&lt;=Ф.F3r разд.2 стл.24 стр.1</t>
  </si>
  <si>
    <t>Ф.F3r разд.2 стл.25 стр.242&lt;=Ф.F3r разд.2 стл.25 стр.1</t>
  </si>
  <si>
    <t>Ф.F3r разд.2 стл.26 стр.242&lt;=Ф.F3r разд.2 стл.26 стр.1</t>
  </si>
  <si>
    <t>Ф.F3r разд.2 стл.27 стр.242&lt;=Ф.F3r разд.2 стл.27 стр.1</t>
  </si>
  <si>
    <t>Ф.F3r разд.2 стл.28 стр.242&lt;=Ф.F3r разд.2 стл.28 стр.1</t>
  </si>
  <si>
    <t>Ф.F3r разд.2 стл.29 стр.242&lt;=Ф.F3r разд.2 стл.29 стр.1</t>
  </si>
  <si>
    <t>Ф.F3r разд.2 стл.3 стр.242&lt;=Ф.F3r разд.2 стл.3 стр.1</t>
  </si>
  <si>
    <t>Ф.F3r разд.2 стл.30 стр.242&lt;=Ф.F3r разд.2 стл.30 стр.1</t>
  </si>
  <si>
    <t>Ф.F3r разд.2 стл.31 стр.242&lt;=Ф.F3r разд.2 стл.31 стр.1</t>
  </si>
  <si>
    <t>Ф.F3r разд.2 стл.32 стр.242&lt;=Ф.F3r разд.2 стл.32 стр.1</t>
  </si>
  <si>
    <t>Ф.F3r разд.2 стл.33 стр.242&lt;=Ф.F3r разд.2 стл.33 стр.1</t>
  </si>
  <si>
    <t>Ф.F3r разд.2 стл.34 стр.242&lt;=Ф.F3r разд.2 стл.34 стр.1</t>
  </si>
  <si>
    <t>Ф.F3r разд.2 стл.4 стр.242&lt;=Ф.F3r разд.2 стл.4 стр.1</t>
  </si>
  <si>
    <t>Ф.F3r разд.2 стл.5 стр.242&lt;=Ф.F3r разд.2 стл.5 стр.1</t>
  </si>
  <si>
    <t>Ф.F3r разд.2 стл.6 стр.242&lt;=Ф.F3r разд.2 стл.6 стр.1</t>
  </si>
  <si>
    <t>Ф.F3r разд.2 стл.7 стр.242&lt;=Ф.F3r разд.2 стл.7 стр.1</t>
  </si>
  <si>
    <t>Ф.F3r разд.2 стл.8 стр.242&lt;=Ф.F3r разд.2 стл.8 стр.1</t>
  </si>
  <si>
    <t>Ф.F3r разд.2 стл.9 стр.242&lt;=Ф.F3r разд.2 стл.9 стр.1</t>
  </si>
  <si>
    <t>651418</t>
  </si>
  <si>
    <t>Ф.F3r разд.2 стл.1 стр.243&lt;=Ф.F3r разд.2 стл.1 стр.1</t>
  </si>
  <si>
    <t xml:space="preserve">(r,g,w,s,v,q,b,d) в разд.2 стр. 1 должна быть больше или равна стр. 243 для всех граф </t>
  </si>
  <si>
    <t>Ф.F3r разд.2 стл.10 стр.243&lt;=Ф.F3r разд.2 стл.10 стр.1</t>
  </si>
  <si>
    <t>Ф.F3r разд.2 стл.11 стр.243&lt;=Ф.F3r разд.2 стл.11 стр.1</t>
  </si>
  <si>
    <t>Ф.F3r разд.2 стл.12 стр.243&lt;=Ф.F3r разд.2 стл.12 стр.1</t>
  </si>
  <si>
    <t>Ф.F3r разд.2 стл.13 стр.243&lt;=Ф.F3r разд.2 стл.13 стр.1</t>
  </si>
  <si>
    <t>Ф.F3r разд.2 стл.14 стр.243&lt;=Ф.F3r разд.2 стл.14 стр.1</t>
  </si>
  <si>
    <t>Ф.F3r разд.2 стл.15 стр.243&lt;=Ф.F3r разд.2 стл.15 стр.1</t>
  </si>
  <si>
    <t>Ф.F3r разд.2 стл.16 стр.243&lt;=Ф.F3r разд.2 стл.16 стр.1</t>
  </si>
  <si>
    <t>Ф.F3r разд.2 стл.17 стр.243&lt;=Ф.F3r разд.2 стл.17 стр.1</t>
  </si>
  <si>
    <t>Ф.F3r разд.2 стл.18 стр.243&lt;=Ф.F3r разд.2 стл.18 стр.1</t>
  </si>
  <si>
    <t>Ф.F3r разд.2 стл.19 стр.243&lt;=Ф.F3r разд.2 стл.19 стр.1</t>
  </si>
  <si>
    <t>Ф.F3r разд.2 стл.2 стр.243&lt;=Ф.F3r разд.2 стл.2 стр.1</t>
  </si>
  <si>
    <t>Ф.F3r разд.2 стл.20 стр.243&lt;=Ф.F3r разд.2 стл.20 стр.1</t>
  </si>
  <si>
    <t>Ф.F3r разд.2 стл.21 стр.243&lt;=Ф.F3r разд.2 стл.21 стр.1</t>
  </si>
  <si>
    <t>Ф.F3r разд.2 стл.22 стр.243&lt;=Ф.F3r разд.2 стл.22 стр.1</t>
  </si>
  <si>
    <t>Ф.F3r разд.2 стл.23 стр.243&lt;=Ф.F3r разд.2 стл.23 стр.1</t>
  </si>
  <si>
    <t>Ф.F3r разд.2 стл.24 стр.243&lt;=Ф.F3r разд.2 стл.24 стр.1</t>
  </si>
  <si>
    <t>Ф.F3r разд.2 стл.25 стр.243&lt;=Ф.F3r разд.2 стл.25 стр.1</t>
  </si>
  <si>
    <t>Ф.F3r разд.2 стл.26 стр.243&lt;=Ф.F3r разд.2 стл.26 стр.1</t>
  </si>
  <si>
    <t>Ф.F3r разд.2 стл.27 стр.243&lt;=Ф.F3r разд.2 стл.27 стр.1</t>
  </si>
  <si>
    <t>Ф.F3r разд.2 стл.28 стр.243&lt;=Ф.F3r разд.2 стл.28 стр.1</t>
  </si>
  <si>
    <t>Ф.F3r разд.2 стл.29 стр.243&lt;=Ф.F3r разд.2 стл.29 стр.1</t>
  </si>
  <si>
    <t>Ф.F3r разд.2 стл.3 стр.243&lt;=Ф.F3r разд.2 стл.3 стр.1</t>
  </si>
  <si>
    <t>Ф.F3r разд.2 стл.30 стр.243&lt;=Ф.F3r разд.2 стл.30 стр.1</t>
  </si>
  <si>
    <t>Ф.F3r разд.2 стл.31 стр.243&lt;=Ф.F3r разд.2 стл.31 стр.1</t>
  </si>
  <si>
    <t>Ф.F3r разд.2 стл.32 стр.243&lt;=Ф.F3r разд.2 стл.32 стр.1</t>
  </si>
  <si>
    <t>Ф.F3r разд.2 стл.33 стр.243&lt;=Ф.F3r разд.2 стл.33 стр.1</t>
  </si>
  <si>
    <t>Ф.F3r разд.2 стл.34 стр.243&lt;=Ф.F3r разд.2 стл.34 стр.1</t>
  </si>
  <si>
    <t>Ф.F3r разд.2 стл.4 стр.243&lt;=Ф.F3r разд.2 стл.4 стр.1</t>
  </si>
  <si>
    <t>Ф.F3r разд.2 стл.5 стр.243&lt;=Ф.F3r разд.2 стл.5 стр.1</t>
  </si>
  <si>
    <t>Ф.F3r разд.2 стл.6 стр.243&lt;=Ф.F3r разд.2 стл.6 стр.1</t>
  </si>
  <si>
    <t>Ф.F3r разд.2 стл.7 стр.243&lt;=Ф.F3r разд.2 стл.7 стр.1</t>
  </si>
  <si>
    <t>Ф.F3r разд.2 стл.8 стр.243&lt;=Ф.F3r разд.2 стл.8 стр.1</t>
  </si>
  <si>
    <t>Ф.F3r разд.2 стл.9 стр.243&lt;=Ф.F3r разд.2 стл.9 стр.1</t>
  </si>
  <si>
    <t>651419</t>
  </si>
  <si>
    <t>Ф.F3r разд.2 стл.1 стр.244&lt;=Ф.F3r разд.2 стл.1 стр.1</t>
  </si>
  <si>
    <t xml:space="preserve">(r,g,w,s,v,q,b,d) в разд.2 стр. 1 должна быть больше или равна стр. 244 для всех граф </t>
  </si>
  <si>
    <t>Ф.F3r разд.2 стл.10 стр.244&lt;=Ф.F3r разд.2 стл.10 стр.1</t>
  </si>
  <si>
    <t>Ф.F3r разд.2 стл.11 стр.244&lt;=Ф.F3r разд.2 стл.11 стр.1</t>
  </si>
  <si>
    <t>Ф.F3r разд.2 стл.12 стр.244&lt;=Ф.F3r разд.2 стл.12 стр.1</t>
  </si>
  <si>
    <t>Ф.F3r разд.2 стл.13 стр.244&lt;=Ф.F3r разд.2 стл.13 стр.1</t>
  </si>
  <si>
    <t>Ф.F3r разд.2 стл.14 стр.244&lt;=Ф.F3r разд.2 стл.14 стр.1</t>
  </si>
  <si>
    <t>Ф.F3r разд.2 стл.15 стр.244&lt;=Ф.F3r разд.2 стл.15 стр.1</t>
  </si>
  <si>
    <t>Ф.F3r разд.2 стл.16 стр.244&lt;=Ф.F3r разд.2 стл.16 стр.1</t>
  </si>
  <si>
    <t>Ф.F3r разд.2 стл.17 стр.244&lt;=Ф.F3r разд.2 стл.17 стр.1</t>
  </si>
  <si>
    <t>Ф.F3r разд.2 стл.18 стр.244&lt;=Ф.F3r разд.2 стл.18 стр.1</t>
  </si>
  <si>
    <t>Ф.F3r разд.2 стл.19 стр.244&lt;=Ф.F3r разд.2 стл.19 стр.1</t>
  </si>
  <si>
    <t>Ф.F3r разд.2 стл.2 стр.244&lt;=Ф.F3r разд.2 стл.2 стр.1</t>
  </si>
  <si>
    <t>Ф.F3r разд.2 стл.20 стр.244&lt;=Ф.F3r разд.2 стл.20 стр.1</t>
  </si>
  <si>
    <t>Ф.F3r разд.2 стл.21 стр.244&lt;=Ф.F3r разд.2 стл.21 стр.1</t>
  </si>
  <si>
    <t>Ф.F3r разд.2 стл.22 стр.244&lt;=Ф.F3r разд.2 стл.22 стр.1</t>
  </si>
  <si>
    <t>Ф.F3r разд.2 стл.23 стр.244&lt;=Ф.F3r разд.2 стл.23 стр.1</t>
  </si>
  <si>
    <t>Ф.F3r разд.2 стл.24 стр.244&lt;=Ф.F3r разд.2 стл.24 стр.1</t>
  </si>
  <si>
    <t>Ф.F3r разд.2 стл.25 стр.244&lt;=Ф.F3r разд.2 стл.25 стр.1</t>
  </si>
  <si>
    <t>Ф.F3r разд.2 стл.26 стр.244&lt;=Ф.F3r разд.2 стл.26 стр.1</t>
  </si>
  <si>
    <t>Ф.F3r разд.2 стл.27 стр.244&lt;=Ф.F3r разд.2 стл.27 стр.1</t>
  </si>
  <si>
    <t>Ф.F3r разд.2 стл.28 стр.244&lt;=Ф.F3r разд.2 стл.28 стр.1</t>
  </si>
  <si>
    <t>Ф.F3r разд.2 стл.29 стр.244&lt;=Ф.F3r разд.2 стл.29 стр.1</t>
  </si>
  <si>
    <t>Ф.F3r разд.2 стл.3 стр.244&lt;=Ф.F3r разд.2 стл.3 стр.1</t>
  </si>
  <si>
    <t>Ф.F3r разд.2 стл.30 стр.244&lt;=Ф.F3r разд.2 стл.30 стр.1</t>
  </si>
  <si>
    <t>Ф.F3r разд.2 стл.31 стр.244&lt;=Ф.F3r разд.2 стл.31 стр.1</t>
  </si>
  <si>
    <t>Ф.F3r разд.2 стл.32 стр.244&lt;=Ф.F3r разд.2 стл.32 стр.1</t>
  </si>
  <si>
    <t>Ф.F3r разд.2 стл.33 стр.244&lt;=Ф.F3r разд.2 стл.33 стр.1</t>
  </si>
  <si>
    <t>Ф.F3r разд.2 стл.34 стр.244&lt;=Ф.F3r разд.2 стл.34 стр.1</t>
  </si>
  <si>
    <t>Ф.F3r разд.2 стл.4 стр.244&lt;=Ф.F3r разд.2 стл.4 стр.1</t>
  </si>
  <si>
    <t>Ф.F3r разд.2 стл.5 стр.244&lt;=Ф.F3r разд.2 стл.5 стр.1</t>
  </si>
  <si>
    <t>Ф.F3r разд.2 стл.6 стр.244&lt;=Ф.F3r разд.2 стл.6 стр.1</t>
  </si>
  <si>
    <t>Ф.F3r разд.2 стл.7 стр.244&lt;=Ф.F3r разд.2 стл.7 стр.1</t>
  </si>
  <si>
    <t>Ф.F3r разд.2 стл.8 стр.244&lt;=Ф.F3r разд.2 стл.8 стр.1</t>
  </si>
  <si>
    <t>Ф.F3r разд.2 стл.9 стр.244&lt;=Ф.F3r разд.2 стл.9 стр.1</t>
  </si>
  <si>
    <t>651420</t>
  </si>
  <si>
    <t>Ф.F3r разд.2 сумма стл.1-34 стр.218&lt;=Ф.F3r разд.2 сумма стл.1-34 стр.220</t>
  </si>
  <si>
    <t>(r,g,w,s,v,q,b,d) в разд.2 стр.218 д.б. меньше или равна стр.220</t>
  </si>
  <si>
    <t>651421</t>
  </si>
  <si>
    <t>Ф.F3r разд.2 стл.1 стр.1=Ф.F3r разд.2 стл.1 стр.220+Ф.F3r разд.2 стл.1 стр.241</t>
  </si>
  <si>
    <t>(r,g,w,s,v,q,b,d) в разд.2 стр.1 - Итого гражданских дел (сумма строк 220 и 241)</t>
  </si>
  <si>
    <t>Ф.F3r разд.2 стл.10 стр.1=Ф.F3r разд.2 стл.10 стр.220+Ф.F3r разд.2 стл.10 стр.241</t>
  </si>
  <si>
    <t>Ф.F3r разд.2 стл.11 стр.1=Ф.F3r разд.2 стл.11 стр.220+Ф.F3r разд.2 стл.11 стр.241</t>
  </si>
  <si>
    <t>Ф.F3r разд.2 стл.12 стр.1=Ф.F3r разд.2 стл.12 стр.220+Ф.F3r разд.2 стл.12 стр.241</t>
  </si>
  <si>
    <t>Ф.F3r разд.2 стл.13 стр.1=Ф.F3r разд.2 стл.13 стр.220+Ф.F3r разд.2 стл.13 стр.241</t>
  </si>
  <si>
    <t>Ф.F3r разд.2 стл.14 стр.1=Ф.F3r разд.2 стл.14 стр.220+Ф.F3r разд.2 стл.14 стр.241</t>
  </si>
  <si>
    <t>Ф.F3r разд.2 стл.15 стр.1=Ф.F3r разд.2 стл.15 стр.220+Ф.F3r разд.2 стл.15 стр.241</t>
  </si>
  <si>
    <t>Ф.F3r разд.2 стл.16 стр.1=Ф.F3r разд.2 стл.16 стр.220+Ф.F3r разд.2 стл.16 стр.241</t>
  </si>
  <si>
    <t>Ф.F3r разд.2 стл.17 стр.1=Ф.F3r разд.2 стл.17 стр.220+Ф.F3r разд.2 стл.17 стр.241</t>
  </si>
  <si>
    <t>Ф.F3r разд.2 стл.18 стр.1=Ф.F3r разд.2 стл.18 стр.220+Ф.F3r разд.2 стл.18 стр.241</t>
  </si>
  <si>
    <t>Ф.F3r разд.2 стл.19 стр.1=Ф.F3r разд.2 стл.19 стр.220+Ф.F3r разд.2 стл.19 стр.241</t>
  </si>
  <si>
    <t>Ф.F3r разд.2 стл.2 стр.1=Ф.F3r разд.2 стл.2 стр.220+Ф.F3r разд.2 стл.2 стр.241</t>
  </si>
  <si>
    <t>Ф.F3r разд.2 стл.20 стр.1=Ф.F3r разд.2 стл.20 стр.220+Ф.F3r разд.2 стл.20 стр.241</t>
  </si>
  <si>
    <t>Ф.F3r разд.2 стл.21 стр.1=Ф.F3r разд.2 стл.21 стр.220+Ф.F3r разд.2 стл.21 стр.241</t>
  </si>
  <si>
    <t>Ф.F3r разд.2 стл.22 стр.1=Ф.F3r разд.2 стл.22 стр.220+Ф.F3r разд.2 стл.22 стр.241</t>
  </si>
  <si>
    <t>Ф.F3r разд.2 стл.23 стр.1=Ф.F3r разд.2 стл.23 стр.220+Ф.F3r разд.2 стл.23 стр.241</t>
  </si>
  <si>
    <t>Ф.F3r разд.2 стл.24 стр.1=Ф.F3r разд.2 стл.24 стр.220+Ф.F3r разд.2 стл.24 стр.241</t>
  </si>
  <si>
    <t>Ф.F3r разд.2 стл.25 стр.1=Ф.F3r разд.2 стл.25 стр.220+Ф.F3r разд.2 стл.25 стр.241</t>
  </si>
  <si>
    <t>Ф.F3r разд.2 стл.26 стр.1=Ф.F3r разд.2 стл.26 стр.220+Ф.F3r разд.2 стл.26 стр.241</t>
  </si>
  <si>
    <t>Ф.F3r разд.2 стл.27 стр.1=Ф.F3r разд.2 стл.27 стр.220+Ф.F3r разд.2 стл.27 стр.241</t>
  </si>
  <si>
    <t>Ф.F3r разд.2 стл.28 стр.1=Ф.F3r разд.2 стл.28 стр.220+Ф.F3r разд.2 стл.28 стр.241</t>
  </si>
  <si>
    <t>Ф.F3r разд.2 стл.29 стр.1=Ф.F3r разд.2 стл.29 стр.220+Ф.F3r разд.2 стл.29 стр.241</t>
  </si>
  <si>
    <t>Ф.F3r разд.2 стл.3 стр.1=Ф.F3r разд.2 стл.3 стр.220+Ф.F3r разд.2 стл.3 стр.241</t>
  </si>
  <si>
    <t>Ф.F3r разд.2 стл.30 стр.1=Ф.F3r разд.2 стл.30 стр.220+Ф.F3r разд.2 стл.30 стр.241</t>
  </si>
  <si>
    <t>Ф.F3r разд.2 стл.31 стр.1=Ф.F3r разд.2 стл.31 стр.220+Ф.F3r разд.2 стл.31 стр.241</t>
  </si>
  <si>
    <t>Ф.F3r разд.2 стл.32 стр.1=Ф.F3r разд.2 стл.32 стр.220+Ф.F3r разд.2 стл.32 стр.241</t>
  </si>
  <si>
    <t>Ф.F3r разд.2 стл.33 стр.1=Ф.F3r разд.2 стл.33 стр.220+Ф.F3r разд.2 стл.33 стр.241</t>
  </si>
  <si>
    <t>Ф.F3r разд.2 стл.34 стр.1=Ф.F3r разд.2 стл.34 стр.220+Ф.F3r разд.2 стл.34 стр.241</t>
  </si>
  <si>
    <t>Ф.F3r разд.2 стл.4 стр.1=Ф.F3r разд.2 стл.4 стр.220+Ф.F3r разд.2 стл.4 стр.241</t>
  </si>
  <si>
    <t>Ф.F3r разд.2 стл.5 стр.1=Ф.F3r разд.2 стл.5 стр.220+Ф.F3r разд.2 стл.5 стр.241</t>
  </si>
  <si>
    <t>Ф.F3r разд.2 стл.6 стр.1=Ф.F3r разд.2 стл.6 стр.220+Ф.F3r разд.2 стл.6 стр.241</t>
  </si>
  <si>
    <t>Ф.F3r разд.2 стл.7 стр.1=Ф.F3r разд.2 стл.7 стр.220+Ф.F3r разд.2 стл.7 стр.241</t>
  </si>
  <si>
    <t>Ф.F3r разд.2 стл.8 стр.1=Ф.F3r разд.2 стл.8 стр.220+Ф.F3r разд.2 стл.8 стр.241</t>
  </si>
  <si>
    <t>Ф.F3r разд.2 стл.9 стр.1=Ф.F3r разд.2 стл.9 стр.220+Ф.F3r разд.2 стл.9 стр.241</t>
  </si>
  <si>
    <t>651422</t>
  </si>
  <si>
    <t>Ф.F3r разд.2 стл.1 стр.220=Ф.F3r разд.2 стл.1 стр.40+Ф.F3r разд.2 стл.1 стр.75+Ф.F3r разд.2 стл.1 сумма стр.85-86+Ф.F3r разд.2 стл.1 сумма стр.105-109+Ф.F3r разд.2 стл.1 стр.113+Ф.F3r разд.2 стл.1 стр.114+Ф.F3r разд.2 стл.1 стр.118+Ф.F3r разд.2 стл.1 стр.138+Ф.F3r разд.2 стл.1 сумма стр.157-161+Ф.F3r разд.2 стл.1 сумма стр.165-166+Ф.F3r разд.2 стл.1 стр.177+Ф.F3r разд.2 стл.1 стр.180+Ф.F3r разд.2 стл.1 сумма стр.187-198+Ф.F3r разд.2 стл.1 сумма стр.205-206+Ф.F3r разд.2 стл.1 сумма стр.211-219</t>
  </si>
  <si>
    <t>Ф.F3r разд.2 стл.10 стр.220=Ф.F3r разд.2 стл.10 стр.40+Ф.F3r разд.2 стл.10 стр.75+Ф.F3r разд.2 стл.10 сумма стр.85-86+Ф.F3r разд.2 стл.10 сумма стр.105-109+Ф.F3r разд.2 стл.10 стр.113+Ф.F3r разд.2 стл.10 стр.114+Ф.F3r разд.2 стл.10 стр.118+Ф.F3r разд.2 стл.10 стр.138+Ф.F3r разд.2 стл.10 сумма стр.157-161+Ф.F3r разд.2 стл.10 сумма стр.165-166+Ф.F3r разд.2 стл.10 стр.177+Ф.F3r разд.2 стл.10 стр.180+Ф.F3r разд.2 стл.10 сумма стр.187-198+Ф.F3r разд.2 стл.10 сумма стр.205-206+Ф.F3r разд.2 стл.10 сумма стр.211-219</t>
  </si>
  <si>
    <t>Ф.F3r разд.2 стл.11 стр.220=Ф.F3r разд.2 стл.11 стр.40+Ф.F3r разд.2 стл.11 стр.75+Ф.F3r разд.2 стл.11 сумма стр.85-86+Ф.F3r разд.2 стл.11 сумма стр.105-109+Ф.F3r разд.2 стл.11 стр.113+Ф.F3r разд.2 стл.11 стр.114+Ф.F3r разд.2 стл.11 стр.118+Ф.F3r разд.2 стл.11 стр.138+Ф.F3r разд.2 стл.11 сумма стр.157-161+Ф.F3r разд.2 стл.11 сумма стр.165-166+Ф.F3r разд.2 стл.11 стр.177+Ф.F3r разд.2 стл.11 стр.180+Ф.F3r разд.2 стл.11 сумма стр.187-198+Ф.F3r разд.2 стл.11 сумма стр.205-206+Ф.F3r разд.2 стл.11 сумма стр.211-219</t>
  </si>
  <si>
    <t>Ф.F3r разд.2 стл.12 стр.220=Ф.F3r разд.2 стл.12 стр.40+Ф.F3r разд.2 стл.12 стр.75+Ф.F3r разд.2 стл.12 сумма стр.85-86+Ф.F3r разд.2 стл.12 сумма стр.105-109+Ф.F3r разд.2 стл.12 стр.113+Ф.F3r разд.2 стл.12 стр.114+Ф.F3r разд.2 стл.12 стр.118+Ф.F3r разд.2 стл.12 стр.138+Ф.F3r разд.2 стл.12 сумма стр.157-161+Ф.F3r разд.2 стл.12 сумма стр.165-166+Ф.F3r разд.2 стл.12 стр.177+Ф.F3r разд.2 стл.12 стр.180+Ф.F3r разд.2 стл.12 сумма стр.187-198+Ф.F3r разд.2 стл.12 сумма стр.205-206+Ф.F3r разд.2 стл.12 сумма стр.211-219</t>
  </si>
  <si>
    <t>Ф.F3r разд.2 стл.13 стр.220=Ф.F3r разд.2 стл.13 стр.40+Ф.F3r разд.2 стл.13 стр.75+Ф.F3r разд.2 стл.13 сумма стр.85-86+Ф.F3r разд.2 стл.13 сумма стр.105-109+Ф.F3r разд.2 стл.13 стр.113+Ф.F3r разд.2 стл.13 стр.114+Ф.F3r разд.2 стл.13 стр.118+Ф.F3r разд.2 стл.13 стр.138+Ф.F3r разд.2 стл.13 сумма стр.157-161+Ф.F3r разд.2 стл.13 сумма стр.165-166+Ф.F3r разд.2 стл.13 стр.177+Ф.F3r разд.2 стл.13 стр.180+Ф.F3r разд.2 стл.13 сумма стр.187-198+Ф.F3r разд.2 стл.13 сумма стр.205-206+Ф.F3r разд.2 стл.13 сумма стр.211-219</t>
  </si>
  <si>
    <t>Ф.F3r разд.2 стл.14 стр.220=Ф.F3r разд.2 стл.14 стр.40+Ф.F3r разд.2 стл.14 стр.75+Ф.F3r разд.2 стл.14 сумма стр.85-86+Ф.F3r разд.2 стл.14 сумма стр.105-109+Ф.F3r разд.2 стл.14 стр.113+Ф.F3r разд.2 стл.14 стр.114+Ф.F3r разд.2 стл.14 стр.118+Ф.F3r разд.2 стл.14 стр.138+Ф.F3r разд.2 стл.14 сумма стр.157-161+Ф.F3r разд.2 стл.14 сумма стр.165-166+Ф.F3r разд.2 стл.14 стр.177+Ф.F3r разд.2 стл.14 стр.180+Ф.F3r разд.2 стл.14 сумма стр.187-198+Ф.F3r разд.2 стл.14 сумма стр.205-206+Ф.F3r разд.2 стл.14 сумма стр.211-219</t>
  </si>
  <si>
    <t>Ф.F3r разд.2 стл.15 стр.220=Ф.F3r разд.2 стл.15 стр.40+Ф.F3r разд.2 стл.15 стр.75+Ф.F3r разд.2 стл.15 сумма стр.85-86+Ф.F3r разд.2 стл.15 сумма стр.105-109+Ф.F3r разд.2 стл.15 стр.113+Ф.F3r разд.2 стл.15 стр.114+Ф.F3r разд.2 стл.15 стр.118+Ф.F3r разд.2 стл.15 стр.138+Ф.F3r разд.2 стл.15 сумма стр.157-161+Ф.F3r разд.2 стл.15 сумма стр.165-166+Ф.F3r разд.2 стл.15 стр.177+Ф.F3r разд.2 стл.15 стр.180+Ф.F3r разд.2 стл.15 сумма стр.187-198+Ф.F3r разд.2 стл.15 сумма стр.205-206+Ф.F3r разд.2 стл.15 сумма стр.211-219</t>
  </si>
  <si>
    <t>Ф.F3r разд.2 стл.16 стр.220=Ф.F3r разд.2 стл.16 стр.40+Ф.F3r разд.2 стл.16 стр.75+Ф.F3r разд.2 стл.16 сумма стр.85-86+Ф.F3r разд.2 стл.16 сумма стр.105-109+Ф.F3r разд.2 стл.16 стр.113+Ф.F3r разд.2 стл.16 стр.114+Ф.F3r разд.2 стл.16 стр.118+Ф.F3r разд.2 стл.16 стр.138+Ф.F3r разд.2 стл.16 сумма стр.157-161+Ф.F3r разд.2 стл.16 сумма стр.165-166+Ф.F3r разд.2 стл.16 стр.177+Ф.F3r разд.2 стл.16 стр.180+Ф.F3r разд.2 стл.16 сумма стр.187-198+Ф.F3r разд.2 стл.16 сумма стр.205-206+Ф.F3r разд.2 стл.16 сумма стр.211-219</t>
  </si>
  <si>
    <t>Ф.F3r разд.2 стл.17 стр.220=Ф.F3r разд.2 стл.17 стр.40+Ф.F3r разд.2 стл.17 стр.75+Ф.F3r разд.2 стл.17 сумма стр.85-86+Ф.F3r разд.2 стл.17 сумма стр.105-109+Ф.F3r разд.2 стл.17 стр.113+Ф.F3r разд.2 стл.17 стр.114+Ф.F3r разд.2 стл.17 стр.118+Ф.F3r разд.2 стл.17 стр.138+Ф.F3r разд.2 стл.17 сумма стр.157-161+Ф.F3r разд.2 стл.17 сумма стр.165-166+Ф.F3r разд.2 стл.17 стр.177+Ф.F3r разд.2 стл.17 стр.180+Ф.F3r разд.2 стл.17 сумма стр.187-198+Ф.F3r разд.2 стл.17 сумма стр.205-206+Ф.F3r разд.2 стл.17 сумма стр.211-219</t>
  </si>
  <si>
    <t>Ф.F3r разд.2 стл.18 стр.220=Ф.F3r разд.2 стл.18 стр.40+Ф.F3r разд.2 стл.18 стр.75+Ф.F3r разд.2 стл.18 сумма стр.85-86+Ф.F3r разд.2 стл.18 сумма стр.105-109+Ф.F3r разд.2 стл.18 стр.113+Ф.F3r разд.2 стл.18 стр.114+Ф.F3r разд.2 стл.18 стр.118+Ф.F3r разд.2 стл.18 стр.138+Ф.F3r разд.2 стл.18 сумма стр.157-161+Ф.F3r разд.2 стл.18 сумма стр.165-166+Ф.F3r разд.2 стл.18 стр.177+Ф.F3r разд.2 стл.18 стр.180+Ф.F3r разд.2 стл.18 сумма стр.187-198+Ф.F3r разд.2 стл.18 сумма стр.205-206+Ф.F3r разд.2 стл.18 сумма стр.211-219</t>
  </si>
  <si>
    <t>Ф.F3r разд.2 стл.19 стр.220=Ф.F3r разд.2 стл.19 стр.40+Ф.F3r разд.2 стл.19 стр.75+Ф.F3r разд.2 стл.19 сумма стр.85-86+Ф.F3r разд.2 стл.19 сумма стр.105-109+Ф.F3r разд.2 стл.19 стр.113+Ф.F3r разд.2 стл.19 стр.114+Ф.F3r разд.2 стл.19 стр.118+Ф.F3r разд.2 стл.19 стр.138+Ф.F3r разд.2 стл.19 сумма стр.157-161+Ф.F3r разд.2 стл.19 сумма стр.165-166+Ф.F3r разд.2 стл.19 стр.177+Ф.F3r разд.2 стл.19 стр.180+Ф.F3r разд.2 стл.19 сумма стр.187-198+Ф.F3r разд.2 стл.19 сумма стр.205-206+Ф.F3r разд.2 стл.19 сумма стр.211-219</t>
  </si>
  <si>
    <t>Ф.F3r разд.2 стл.2 стр.220=Ф.F3r разд.2 стл.2 стр.40+Ф.F3r разд.2 стл.2 стр.75+Ф.F3r разд.2 стл.2 сумма стр.85-86+Ф.F3r разд.2 стл.2 сумма стр.105-109+Ф.F3r разд.2 стл.2 стр.113+Ф.F3r разд.2 стл.2 стр.114+Ф.F3r разд.2 стл.2 стр.118+Ф.F3r разд.2 стл.2 стр.138+Ф.F3r разд.2 стл.2 сумма стр.157-161+Ф.F3r разд.2 стл.2 сумма стр.165-166+Ф.F3r разд.2 стл.2 стр.177+Ф.F3r разд.2 стл.2 стр.180+Ф.F3r разд.2 стл.2 сумма стр.187-198+Ф.F3r разд.2 стл.2 сумма стр.205-206+Ф.F3r разд.2 стл.2 сумма стр.211-219</t>
  </si>
  <si>
    <t>Ф.F3r разд.2 стл.20 стр.220=Ф.F3r разд.2 стл.20 стр.40+Ф.F3r разд.2 стл.20 стр.75+Ф.F3r разд.2 стл.20 сумма стр.85-86+Ф.F3r разд.2 стл.20 сумма стр.105-109+Ф.F3r разд.2 стл.20 стр.113+Ф.F3r разд.2 стл.20 стр.114+Ф.F3r разд.2 стл.20 стр.118+Ф.F3r разд.2 стл.20 стр.138+Ф.F3r разд.2 стл.20 сумма стр.157-161+Ф.F3r разд.2 стл.20 сумма стр.165-166+Ф.F3r разд.2 стл.20 стр.177+Ф.F3r разд.2 стл.20 стр.180+Ф.F3r разд.2 стл.20 сумма стр.187-198+Ф.F3r разд.2 стл.20 сумма стр.205-206+Ф.F3r разд.2 стл.20 сумма стр.211-219</t>
  </si>
  <si>
    <t>Ф.F3r разд.2 стл.21 стр.220=Ф.F3r разд.2 стл.21 стр.40+Ф.F3r разд.2 стл.21 стр.75+Ф.F3r разд.2 стл.21 сумма стр.85-86+Ф.F3r разд.2 стл.21 сумма стр.105-109+Ф.F3r разд.2 стл.21 стр.113+Ф.F3r разд.2 стл.21 стр.114+Ф.F3r разд.2 стл.21 стр.118+Ф.F3r разд.2 стл.21 стр.138+Ф.F3r разд.2 стл.21 сумма стр.157-161+Ф.F3r разд.2 стл.21 сумма стр.165-166+Ф.F3r разд.2 стл.21 стр.177+Ф.F3r разд.2 стл.21 стр.180+Ф.F3r разд.2 стл.21 сумма стр.187-198+Ф.F3r разд.2 стл.21 сумма стр.205-206+Ф.F3r разд.2 стл.21 сумма стр.211-219</t>
  </si>
  <si>
    <t>Ф.F3r разд.2 стл.22 стр.220=Ф.F3r разд.2 стл.22 стр.40+Ф.F3r разд.2 стл.22 стр.75+Ф.F3r разд.2 стл.22 сумма стр.85-86+Ф.F3r разд.2 стл.22 сумма стр.105-109+Ф.F3r разд.2 стл.22 стр.113+Ф.F3r разд.2 стл.22 стр.114+Ф.F3r разд.2 стл.22 стр.118+Ф.F3r разд.2 стл.22 стр.138+Ф.F3r разд.2 стл.22 сумма стр.157-161+Ф.F3r разд.2 стл.22 сумма стр.165-166+Ф.F3r разд.2 стл.22 стр.177+Ф.F3r разд.2 стл.22 стр.180+Ф.F3r разд.2 стл.22 сумма стр.187-198+Ф.F3r разд.2 стл.22 сумма стр.205-206+Ф.F3r разд.2 стл.22 сумма стр.211-219</t>
  </si>
  <si>
    <t>Ф.F3r разд.2 стл.23 стр.220=Ф.F3r разд.2 стл.23 стр.40+Ф.F3r разд.2 стл.23 стр.75+Ф.F3r разд.2 стл.23 сумма стр.85-86+Ф.F3r разд.2 стл.23 сумма стр.105-109+Ф.F3r разд.2 стл.23 стр.113+Ф.F3r разд.2 стл.23 стр.114+Ф.F3r разд.2 стл.23 стр.118+Ф.F3r разд.2 стл.23 стр.138+Ф.F3r разд.2 стл.23 сумма стр.157-161+Ф.F3r разд.2 стл.23 сумма стр.165-166+Ф.F3r разд.2 стл.23 стр.177+Ф.F3r разд.2 стл.23 стр.180+Ф.F3r разд.2 стл.23 сумма стр.187-198+Ф.F3r разд.2 стл.23 сумма стр.205-206+Ф.F3r разд.2 стл.23 сумма стр.211-219</t>
  </si>
  <si>
    <t>Ф.F3r разд.2 стл.24 стр.220=Ф.F3r разд.2 стл.24 стр.40+Ф.F3r разд.2 стл.24 стр.75+Ф.F3r разд.2 стл.24 сумма стр.85-86+Ф.F3r разд.2 стл.24 сумма стр.105-109+Ф.F3r разд.2 стл.24 стр.113+Ф.F3r разд.2 стл.24 стр.114+Ф.F3r разд.2 стл.24 стр.118+Ф.F3r разд.2 стл.24 стр.138+Ф.F3r разд.2 стл.24 сумма стр.157-161+Ф.F3r разд.2 стл.24 сумма стр.165-166+Ф.F3r разд.2 стл.24 стр.177+Ф.F3r разд.2 стл.24 стр.180+Ф.F3r разд.2 стл.24 сумма стр.187-198+Ф.F3r разд.2 стл.24 сумма стр.205-206+Ф.F3r разд.2 стл.24 сумма стр.211-219</t>
  </si>
  <si>
    <t>Ф.F3r разд.2 стл.25 стр.220=Ф.F3r разд.2 стл.25 стр.40+Ф.F3r разд.2 стл.25 стр.75+Ф.F3r разд.2 стл.25 сумма стр.85-86+Ф.F3r разд.2 стл.25 сумма стр.105-109+Ф.F3r разд.2 стл.25 стр.113+Ф.F3r разд.2 стл.25 стр.114+Ф.F3r разд.2 стл.25 стр.118+Ф.F3r разд.2 стл.25 стр.138+Ф.F3r разд.2 стл.25 сумма стр.157-161+Ф.F3r разд.2 стл.25 сумма стр.165-166+Ф.F3r разд.2 стл.25 стр.177+Ф.F3r разд.2 стл.25 стр.180+Ф.F3r разд.2 стл.25 сумма стр.187-198+Ф.F3r разд.2 стл.25 сумма стр.205-206+Ф.F3r разд.2 стл.25 сумма стр.211-219</t>
  </si>
  <si>
    <t>Ф.F3r разд.2 стл.34 сумма стр.2-25+Ф.F3r разд.2 стл.34 сумма стр.34-39=Ф.F3r разд.2 стл.34 стр.40</t>
  </si>
  <si>
    <t>Ф.F3r разд.2 стл.4 сумма стр.2-25+Ф.F3r разд.2 стл.4 сумма стр.34-39=Ф.F3r разд.2 стл.4 стр.40</t>
  </si>
  <si>
    <t>Ф.F3r разд.2 стл.5 сумма стр.2-25+Ф.F3r разд.2 стл.5 сумма стр.34-39=Ф.F3r разд.2 стл.5 стр.40</t>
  </si>
  <si>
    <t>Ф.F3r разд.2 стл.6 сумма стр.2-25+Ф.F3r разд.2 стл.6 сумма стр.34-39=Ф.F3r разд.2 стл.6 стр.40</t>
  </si>
  <si>
    <t>Ф.F3r разд.2 стл.7 сумма стр.2-25+Ф.F3r разд.2 стл.7 сумма стр.34-39=Ф.F3r разд.2 стл.7 стр.40</t>
  </si>
  <si>
    <t>Ф.F3r разд.2 стл.8 сумма стр.2-25+Ф.F3r разд.2 стл.8 сумма стр.34-39=Ф.F3r разд.2 стл.8 стр.40</t>
  </si>
  <si>
    <t>Ф.F3r разд.2 стл.9 сумма стр.2-25+Ф.F3r разд.2 стл.9 сумма стр.34-39=Ф.F3r разд.2 стл.9 стр.40</t>
  </si>
  <si>
    <t>651392</t>
  </si>
  <si>
    <t>651393</t>
  </si>
  <si>
    <t>Ф.F3r разд.2 стл.17 стр.240&gt;=Ф.F3r разд.2 сумма стл.23-28 стр.240</t>
  </si>
  <si>
    <t>Ф.F3r разд.2 стл.17 стр.241&gt;=Ф.F3r разд.2 сумма стл.23-28 стр.241</t>
  </si>
  <si>
    <t>Ф.F3r разд.2 стл.17 стр.242&gt;=Ф.F3r разд.2 сумма стл.23-28 стр.242</t>
  </si>
  <si>
    <t>Ф.F3r разд.2 стл.17 стр.243&gt;=Ф.F3r разд.2 сумма стл.23-28 стр.243</t>
  </si>
  <si>
    <t>Ф.F3r разд.2 стл.17 стр.244&gt;=Ф.F3r разд.2 сумма стл.23-28 стр.244</t>
  </si>
  <si>
    <t>Ф.F3r разд.2 стл.17 стр.245&gt;=Ф.F3r разд.2 сумма стл.23-28 стр.245</t>
  </si>
  <si>
    <t>Ф.F3r разд.2 стл.17 стр.246&gt;=Ф.F3r разд.2 сумма стл.23-28 стр.246</t>
  </si>
  <si>
    <t>Ф.F3r разд.2 стл.17 стр.247&gt;=Ф.F3r разд.2 сумма стл.23-28 стр.247</t>
  </si>
  <si>
    <t>Ф.F3r разд.2 стл.17 стр.248&gt;=Ф.F3r разд.2 сумма стл.23-28 стр.248</t>
  </si>
  <si>
    <t>Ф.F3r разд.2 стл.17 стр.249&gt;=Ф.F3r разд.2 сумма стл.23-28 стр.249</t>
  </si>
  <si>
    <t>Ф.F3r разд.2 стл.17 стр.250&gt;=Ф.F3r разд.2 сумма стл.23-28 стр.250</t>
  </si>
  <si>
    <t>651394</t>
  </si>
  <si>
    <t>Ф.F3r разд.2 стл.8 стр.240&gt;=Ф.F3r разд.2 стл.10 стр.240</t>
  </si>
  <si>
    <t>Ф.F3r разд.2 стл.8 стр.241&gt;=Ф.F3r разд.2 стл.10 стр.241</t>
  </si>
  <si>
    <t>Ф.F3r разд.2 стл.8 стр.242&gt;=Ф.F3r разд.2 стл.10 стр.242</t>
  </si>
  <si>
    <t>Ф.F3r разд.2 стл.8 стр.243&gt;=Ф.F3r разд.2 стл.10 стр.243</t>
  </si>
  <si>
    <t>Ф.F3r разд.2 стл.8 стр.244&gt;=Ф.F3r разд.2 стл.10 стр.244</t>
  </si>
  <si>
    <t>Ф.F3r разд.2 стл.8 стр.245&gt;=Ф.F3r разд.2 стл.10 стр.245</t>
  </si>
  <si>
    <t>Ф.F3r разд.2 стл.8 стр.246&gt;=Ф.F3r разд.2 стл.10 стр.246</t>
  </si>
  <si>
    <t>Ф.F3r разд.2 стл.8 стр.247&gt;=Ф.F3r разд.2 стл.10 стр.247</t>
  </si>
  <si>
    <t>Ф.F3r разд.2 стл.8 стр.248&gt;=Ф.F3r разд.2 стл.10 стр.248</t>
  </si>
  <si>
    <t>Ф.F3r разд.2 стл.8 стр.249&gt;=Ф.F3r разд.2 стл.10 стр.249</t>
  </si>
  <si>
    <t>Ф.F3r разд.2 стл.8 стр.250&gt;=Ф.F3r разд.2 стл.10 стр.250</t>
  </si>
  <si>
    <t>651395</t>
  </si>
  <si>
    <t>Ф.F3r разд.2 стл.8 стр.240&gt;=Ф.F3r разд.2 стл.9 стр.240</t>
  </si>
  <si>
    <t>Ф.F3r разд.2 стл.8 стр.241&gt;=Ф.F3r разд.2 стл.9 стр.241</t>
  </si>
  <si>
    <t>Ф.F3r разд.2 стл.8 стр.242&gt;=Ф.F3r разд.2 стл.9 стр.242</t>
  </si>
  <si>
    <t>Ф.F3r разд.2 стл.8 стр.243&gt;=Ф.F3r разд.2 стл.9 стр.243</t>
  </si>
  <si>
    <t>Ф.F3r разд.2 стл.8 стр.244&gt;=Ф.F3r разд.2 стл.9 стр.244</t>
  </si>
  <si>
    <t>Ф.F3r разд.2 стл.8 стр.245&gt;=Ф.F3r разд.2 стл.9 стр.245</t>
  </si>
  <si>
    <t>Ф.F3r разд.2 стл.8 стр.246&gt;=Ф.F3r разд.2 стл.9 стр.246</t>
  </si>
  <si>
    <t>Ф.F3r разд.2 стл.8 стр.247&gt;=Ф.F3r разд.2 стл.9 стр.247</t>
  </si>
  <si>
    <t>Ф.F3r разд.2 стл.8 стр.248&gt;=Ф.F3r разд.2 стл.9 стр.248</t>
  </si>
  <si>
    <t>Ф.F3r разд.2 стл.8 стр.249&gt;=Ф.F3r разд.2 стл.9 стр.249</t>
  </si>
  <si>
    <t>Ф.F3r разд.2 стл.8 стр.250&gt;=Ф.F3r разд.2 стл.9 стр.250</t>
  </si>
  <si>
    <t>651396</t>
  </si>
  <si>
    <t>Ф.F3r разд.2 стл.7 стр.240&gt;=Ф.F3r разд.2 стл.12 стр.240</t>
  </si>
  <si>
    <t>Ф.F3r разд.2 стл.7 стр.241&gt;=Ф.F3r разд.2 стл.12 стр.241</t>
  </si>
  <si>
    <t>Ф.F3r разд.2 стл.7 стр.242&gt;=Ф.F3r разд.2 стл.12 стр.242</t>
  </si>
  <si>
    <t>Ф.F3r разд.2 стл.7 стр.243&gt;=Ф.F3r разд.2 стл.12 стр.243</t>
  </si>
  <si>
    <t>Ф.F3r разд.2 стл.7 стр.244&gt;=Ф.F3r разд.2 стл.12 стр.244</t>
  </si>
  <si>
    <t>Ф.F3r разд.2 стл.7 стр.245&gt;=Ф.F3r разд.2 стл.12 стр.245</t>
  </si>
  <si>
    <t>Ф.F3r разд.2 стл.7 стр.246&gt;=Ф.F3r разд.2 стл.12 стр.246</t>
  </si>
  <si>
    <t>Ф.F3r разд.2 стл.7 стр.247&gt;=Ф.F3r разд.2 стл.12 стр.247</t>
  </si>
  <si>
    <t>Ф.F3r разд.2 стл.7 стр.248&gt;=Ф.F3r разд.2 стл.12 стр.248</t>
  </si>
  <si>
    <t>Ф.F3r разд.2 стл.7 стр.249&gt;=Ф.F3r разд.2 стл.12 стр.249</t>
  </si>
  <si>
    <t>Ф.F3r разд.2 стл.7 стр.250&gt;=Ф.F3r разд.2 стл.12 стр.250</t>
  </si>
  <si>
    <t>651397</t>
  </si>
  <si>
    <t>Ф.F3r разд.2 стл.7 стр.240&gt;=Ф.F3r разд.2 стл.11 стр.240</t>
  </si>
  <si>
    <t>Ф.F3r разд.2 стл.7 стр.241&gt;=Ф.F3r разд.2 стл.11 стр.241</t>
  </si>
  <si>
    <t>Ф.F3r разд.2 стл.7 стр.242&gt;=Ф.F3r разд.2 стл.11 стр.242</t>
  </si>
  <si>
    <t>Ф.F3r разд.2 стл.7 стр.243&gt;=Ф.F3r разд.2 стл.11 стр.243</t>
  </si>
  <si>
    <t>Ф.F3r разд.2 стл.7 стр.244&gt;=Ф.F3r разд.2 стл.11 стр.244</t>
  </si>
  <si>
    <t>Ф.F3r разд.2 стл.7 стр.245&gt;=Ф.F3r разд.2 стл.11 стр.245</t>
  </si>
  <si>
    <t>Ф.F3r разд.2 стл.7 стр.246&gt;=Ф.F3r разд.2 стл.11 стр.246</t>
  </si>
  <si>
    <t>Ф.F3r разд.2 стл.7 стр.247&gt;=Ф.F3r разд.2 стл.11 стр.247</t>
  </si>
  <si>
    <t>Ф.F3r разд.2 стл.7 стр.248&gt;=Ф.F3r разд.2 стл.11 стр.248</t>
  </si>
  <si>
    <t>Ф.F3r разд.2 стл.7 стр.249&gt;=Ф.F3r разд.2 стл.11 стр.249</t>
  </si>
  <si>
    <t>Ф.F3r разд.2 стл.7 стр.250&gt;=Ф.F3r разд.2 стл.11 стр.250</t>
  </si>
  <si>
    <t>651398</t>
  </si>
  <si>
    <t>Ф.F3r разд.2 стл.7 стр.240&gt;=Ф.F3r разд.2 стл.8 стр.240</t>
  </si>
  <si>
    <t>Ф.F3r разд.2 стл.7 стр.241&gt;=Ф.F3r разд.2 стл.8 стр.241</t>
  </si>
  <si>
    <t>Ф.F3r разд.2 стл.7 стр.242&gt;=Ф.F3r разд.2 стл.8 стр.242</t>
  </si>
  <si>
    <t>Ф.F3r разд.2 стл.7 стр.243&gt;=Ф.F3r разд.2 стл.8 стр.243</t>
  </si>
  <si>
    <t>Ф.F3r разд.2 стл.7 стр.244&gt;=Ф.F3r разд.2 стл.8 стр.244</t>
  </si>
  <si>
    <t>Ф.F3r разд.2 стл.7 стр.245&gt;=Ф.F3r разд.2 стл.8 стр.245</t>
  </si>
  <si>
    <t>Ф.F3r разд.2 стл.7 стр.246&gt;=Ф.F3r разд.2 стл.8 стр.246</t>
  </si>
  <si>
    <t>Ф.F3r разд.2 стл.7 стр.247&gt;=Ф.F3r разд.2 стл.8 стр.247</t>
  </si>
  <si>
    <t>Ф.F3r разд.2 стл.7 стр.248&gt;=Ф.F3r разд.2 стл.8 стр.248</t>
  </si>
  <si>
    <t>Ф.F3r разд.2 стл.7 стр.249&gt;=Ф.F3r разд.2 стл.8 стр.249</t>
  </si>
  <si>
    <t>Ф.F3r разд.2 стл.7 стр.250&gt;=Ф.F3r разд.2 стл.8 стр.250</t>
  </si>
  <si>
    <t>651399</t>
  </si>
  <si>
    <t>Ф.F3r разд.2 стл.2 стр.240&gt;=Ф.F3r разд.2 стл.3 стр.240</t>
  </si>
  <si>
    <t>Ф.F3r разд.2 стл.2 стр.241&gt;=Ф.F3r разд.2 стл.3 стр.241</t>
  </si>
  <si>
    <t>Ф.F3r разд.2 стл.2 стр.242&gt;=Ф.F3r разд.2 стл.3 стр.242</t>
  </si>
  <si>
    <t>Ф.F3r разд.2 стл.2 стр.243&gt;=Ф.F3r разд.2 стл.3 стр.243</t>
  </si>
  <si>
    <t>Ф.F3r разд.2 стл.2 стр.244&gt;=Ф.F3r разд.2 стл.3 стр.244</t>
  </si>
  <si>
    <t>Ф.F3r разд.2 стл.2 стр.245&gt;=Ф.F3r разд.2 стл.3 стр.245</t>
  </si>
  <si>
    <t>Ф.F3r разд.2 стл.2 стр.246&gt;=Ф.F3r разд.2 стл.3 стр.246</t>
  </si>
  <si>
    <t>Ф.F3r разд.2 стл.2 стр.247&gt;=Ф.F3r разд.2 стл.3 стр.247</t>
  </si>
  <si>
    <t>Ф.F3r разд.2 стл.2 стр.248&gt;=Ф.F3r разд.2 стл.3 стр.248</t>
  </si>
  <si>
    <t>Ф.F3r разд.2 стл.2 стр.249&gt;=Ф.F3r разд.2 стл.3 стр.249</t>
  </si>
  <si>
    <t>Ф.F3r разд.2 стл.2 стр.250&gt;=Ф.F3r разд.2 стл.3 стр.250</t>
  </si>
  <si>
    <t>651400</t>
  </si>
  <si>
    <t>Ф.F3r разд.2 стл.17 стр.240=Ф.F3r разд.2 стл.7 стр.240+Ф.F3r разд.2 стл.13 стр.240+Ф.F3r разд.2 стл.15 стр.240+Ф.F3r разд.2 стл.16 стр.240</t>
  </si>
  <si>
    <t>Ф.F3r разд.2 стл.17 стр.241=Ф.F3r разд.2 стл.7 стр.241+Ф.F3r разд.2 стл.13 стр.241+Ф.F3r разд.2 стл.15 стр.241+Ф.F3r разд.2 стл.16 стр.241</t>
  </si>
  <si>
    <t>Ф.F3r разд.2 стл.17 стр.242=Ф.F3r разд.2 стл.7 стр.242+Ф.F3r разд.2 стл.13 стр.242+Ф.F3r разд.2 стл.15 стр.242+Ф.F3r разд.2 стл.16 стр.242</t>
  </si>
  <si>
    <t>Ф.F3r разд.2 стл.17 стр.243=Ф.F3r разд.2 стл.7 стр.243+Ф.F3r разд.2 стл.13 стр.243+Ф.F3r разд.2 стл.15 стр.243+Ф.F3r разд.2 стл.16 стр.243</t>
  </si>
  <si>
    <t>Ф.F3r разд.2 стл.17 стр.244=Ф.F3r разд.2 стл.7 стр.244+Ф.F3r разд.2 стл.13 стр.244+Ф.F3r разд.2 стл.15 стр.244+Ф.F3r разд.2 стл.16 стр.244</t>
  </si>
  <si>
    <t>Ф.F3r разд.2 стл.17 стр.245=Ф.F3r разд.2 стл.7 стр.245+Ф.F3r разд.2 стл.13 стр.245+Ф.F3r разд.2 стл.15 стр.245+Ф.F3r разд.2 стл.16 стр.245</t>
  </si>
  <si>
    <t>Ф.F3r разд.2 стл.17 стр.246=Ф.F3r разд.2 стл.7 стр.246+Ф.F3r разд.2 стл.13 стр.246+Ф.F3r разд.2 стл.15 стр.246+Ф.F3r разд.2 стл.16 стр.246</t>
  </si>
  <si>
    <t>Ф.F3r разд.2 стл.17 стр.247=Ф.F3r разд.2 стл.7 стр.247+Ф.F3r разд.2 стл.13 стр.247+Ф.F3r разд.2 стл.15 стр.247+Ф.F3r разд.2 стл.16 стр.247</t>
  </si>
  <si>
    <t>Ф.F3r разд.2 стл.17 стр.248=Ф.F3r разд.2 стл.7 стр.248+Ф.F3r разд.2 стл.13 стр.248+Ф.F3r разд.2 стл.15 стр.248+Ф.F3r разд.2 стл.16 стр.248</t>
  </si>
  <si>
    <t>Ф.F3r разд.2 стл.17 стр.249=Ф.F3r разд.2 стл.7 стр.249+Ф.F3r разд.2 стл.13 стр.249+Ф.F3r разд.2 стл.15 стр.249+Ф.F3r разд.2 стл.16 стр.249</t>
  </si>
  <si>
    <t>Ф.F3r разд.2 стл.17 стр.250=Ф.F3r разд.2 стл.7 стр.250+Ф.F3r разд.2 стл.13 стр.250+Ф.F3r разд.2 стл.15 стр.250+Ф.F3r разд.2 стл.16 стр.250</t>
  </si>
  <si>
    <t>651401</t>
  </si>
  <si>
    <t>Ф.F3r разд.2 сумма стл.1-2 стр.240=Ф.F3r разд.2 стл.17 стр.240+Ф.F3r разд.2 стл.19 стр.240+Ф.F3r разд.2 стл.21 стр.240</t>
  </si>
  <si>
    <t>Ф.F3r разд.2 сумма стл.1-2 стр.241=Ф.F3r разд.2 стл.17 стр.241+Ф.F3r разд.2 стл.19 стр.241+Ф.F3r разд.2 стл.21 стр.241</t>
  </si>
  <si>
    <t>Ф.F3r разд.2 сумма стл.1-2 стр.242=Ф.F3r разд.2 стл.17 стр.242+Ф.F3r разд.2 стл.19 стр.242+Ф.F3r разд.2 стл.21 стр.242</t>
  </si>
  <si>
    <t>Ф.F3r разд.2 сумма стл.1-2 стр.243=Ф.F3r разд.2 стл.17 стр.243+Ф.F3r разд.2 стл.19 стр.243+Ф.F3r разд.2 стл.21 стр.243</t>
  </si>
  <si>
    <t>Ф.F3r разд.2 сумма стл.1-2 стр.244=Ф.F3r разд.2 стл.17 стр.244+Ф.F3r разд.2 стл.19 стр.244+Ф.F3r разд.2 стл.21 стр.244</t>
  </si>
  <si>
    <t>Ф.F3r разд.2 сумма стл.1-2 стр.245=Ф.F3r разд.2 стл.17 стр.245+Ф.F3r разд.2 стл.19 стр.245+Ф.F3r разд.2 стл.21 стр.245</t>
  </si>
  <si>
    <t>Ф.F3r разд.2 сумма стл.1-2 стр.246=Ф.F3r разд.2 стл.17 стр.246+Ф.F3r разд.2 стл.19 стр.246+Ф.F3r разд.2 стл.21 стр.246</t>
  </si>
  <si>
    <t>Ф.F3r разд.2 сумма стл.1-2 стр.247=Ф.F3r разд.2 стл.17 стр.247+Ф.F3r разд.2 стл.19 стр.247+Ф.F3r разд.2 стл.21 стр.247</t>
  </si>
  <si>
    <t>Ф.F3r разд.2 сумма стл.1-2 стр.248=Ф.F3r разд.2 стл.17 стр.248+Ф.F3r разд.2 стл.19 стр.248+Ф.F3r разд.2 стл.21 стр.248</t>
  </si>
  <si>
    <t>Ф.F3r разд.2 сумма стл.1-2 стр.249=Ф.F3r разд.2 стл.17 стр.249+Ф.F3r разд.2 стл.19 стр.249+Ф.F3r разд.2 стл.21 стр.249</t>
  </si>
  <si>
    <t>Ф.F3r разд.2 сумма стл.1-2 стр.250=Ф.F3r разд.2 стл.17 стр.250+Ф.F3r разд.2 стл.19 стр.250+Ф.F3r разд.2 стл.21 стр.250</t>
  </si>
  <si>
    <t>651402</t>
  </si>
  <si>
    <t>Ф.F3r разд.2 стл.13 стр.240&gt;=Ф.F3r разд.2 стл.14 стр.240</t>
  </si>
  <si>
    <t>Ф.F3r разд.2 стл.13 стр.241&gt;=Ф.F3r разд.2 стл.14 стр.241</t>
  </si>
  <si>
    <t>Ф.F3r разд.2 стл.13 стр.242&gt;=Ф.F3r разд.2 стл.14 стр.242</t>
  </si>
  <si>
    <t>Ф.F3r разд.2 стл.13 стр.243&gt;=Ф.F3r разд.2 стл.14 стр.243</t>
  </si>
  <si>
    <t>Ф.F3r разд.2 стл.13 стр.244&gt;=Ф.F3r разд.2 стл.14 стр.244</t>
  </si>
  <si>
    <t>Ф.F3r разд.2 стл.13 стр.245&gt;=Ф.F3r разд.2 стл.14 стр.245</t>
  </si>
  <si>
    <t>Ф.F3r разд.2 стл.13 стр.246&gt;=Ф.F3r разд.2 стл.14 стр.246</t>
  </si>
  <si>
    <t>Ф.F3r разд.2 стл.13 стр.247&gt;=Ф.F3r разд.2 стл.14 стр.247</t>
  </si>
  <si>
    <t>Ф.F3r разд.2 стл.13 стр.248&gt;=Ф.F3r разд.2 стл.14 стр.248</t>
  </si>
  <si>
    <t>Ф.F3r разд.2 стл.13 стр.249&gt;=Ф.F3r разд.2 стл.14 стр.249</t>
  </si>
  <si>
    <t>Ф.F3r разд.2 стл.13 стр.250&gt;=Ф.F3r разд.2 стл.14 стр.250</t>
  </si>
  <si>
    <t>651403</t>
  </si>
  <si>
    <t>Ф.F3r разд.2 стл.1 сумма стр.41-74=Ф.F3r разд.2 стл.1 стр.75</t>
  </si>
  <si>
    <t>(r,g,w,s,v,q,b,d) в разд.2 сумма стр.41-74 для всех граф равна стр.75</t>
  </si>
  <si>
    <t>Ф.F3r разд.2 стл.10 сумма стр.41-74=Ф.F3r разд.2 стл.10 стр.75</t>
  </si>
  <si>
    <t>Ф.F3r разд.2 стл.11 сумма стр.41-74=Ф.F3r разд.2 стл.11 стр.75</t>
  </si>
  <si>
    <t>Ф.F3r разд.2 стл.12 сумма стр.41-74=Ф.F3r разд.2 стл.12 стр.75</t>
  </si>
  <si>
    <t>Ф.F3r разд.2 стл.13 сумма стр.41-74=Ф.F3r разд.2 стл.13 стр.75</t>
  </si>
  <si>
    <t>Ф.F3r разд.2 стл.14 сумма стр.41-74=Ф.F3r разд.2 стл.14 стр.75</t>
  </si>
  <si>
    <t>Ф.F3r разд.2 стл.15 сумма стр.41-74=Ф.F3r разд.2 стл.15 стр.75</t>
  </si>
  <si>
    <t>Ф.F3r разд.2 стл.16 сумма стр.41-74=Ф.F3r разд.2 стл.16 стр.75</t>
  </si>
  <si>
    <t>Ф.F3r разд.2 стл.17 сумма стр.41-74=Ф.F3r разд.2 стл.17 стр.75</t>
  </si>
  <si>
    <t>Ф.F3r разд.2 стл.18 сумма стр.41-74=Ф.F3r разд.2 стл.18 стр.75</t>
  </si>
  <si>
    <t>Ф.F3r разд.2 стл.19 сумма стр.41-74=Ф.F3r разд.2 стл.19 стр.75</t>
  </si>
  <si>
    <t>Ф.F3r разд.2 стл.2 сумма стр.41-74=Ф.F3r разд.2 стл.2 стр.75</t>
  </si>
  <si>
    <t>Ф.F3r разд.2 стл.20 сумма стр.41-74=Ф.F3r разд.2 стл.20 стр.75</t>
  </si>
  <si>
    <t>Ф.F3r разд.2 стл.21 сумма стр.41-74=Ф.F3r разд.2 стл.21 стр.75</t>
  </si>
  <si>
    <t>Ф.F3r разд.2 стл.22 сумма стр.41-74=Ф.F3r разд.2 стл.22 стр.75</t>
  </si>
  <si>
    <t>Ф.F3r разд.2 стл.23 сумма стр.41-74=Ф.F3r разд.2 стл.23 стр.75</t>
  </si>
  <si>
    <t>Ф.F3r разд.2 стл.24 сумма стр.41-74=Ф.F3r разд.2 стл.24 стр.75</t>
  </si>
  <si>
    <t>Ф.F3r разд.2 стл.25 сумма стр.41-74=Ф.F3r разд.2 стл.25 стр.75</t>
  </si>
  <si>
    <t>Ф.F3r разд.2 стл.26 сумма стр.41-74=Ф.F3r разд.2 стл.26 стр.75</t>
  </si>
  <si>
    <t>Ф.F3r разд.2 стл.27 сумма стр.41-74=Ф.F3r разд.2 стл.27 стр.75</t>
  </si>
  <si>
    <t>Ф.F3r разд.2 стл.28 сумма стр.41-74=Ф.F3r разд.2 стл.28 стр.75</t>
  </si>
  <si>
    <t>Ф.F3r разд.2 стл.29 сумма стр.41-74=Ф.F3r разд.2 стл.29 стр.75</t>
  </si>
  <si>
    <t>Ф.F3r разд.2 стл.3 сумма стр.41-74=Ф.F3r разд.2 стл.3 стр.75</t>
  </si>
  <si>
    <t>Ф.F3r разд.2 стл.30 сумма стр.41-74=Ф.F3r разд.2 стл.30 стр.75</t>
  </si>
  <si>
    <t>Ф.F3r разд.2 стл.31 сумма стр.41-74=Ф.F3r разд.2 стл.31 стр.75</t>
  </si>
  <si>
    <t>Ф.F3r разд.2 стл.32 сумма стр.41-74=Ф.F3r разд.2 стл.32 стр.75</t>
  </si>
  <si>
    <t>Ф.F3r разд.2 стл.33 сумма стр.41-74=Ф.F3r разд.2 стл.33 стр.75</t>
  </si>
  <si>
    <t>Ф.F3r разд.2 стл.34 сумма стр.41-74=Ф.F3r разд.2 стл.34 стр.75</t>
  </si>
  <si>
    <t>Ф.F3r разд.2 стл.4 сумма стр.41-74=Ф.F3r разд.2 стл.4 стр.75</t>
  </si>
  <si>
    <t>Ф.F3r разд.2 стл.5 сумма стр.41-74=Ф.F3r разд.2 стл.5 стр.75</t>
  </si>
  <si>
    <t>Ф.F3r разд.2 стл.6 сумма стр.41-74=Ф.F3r разд.2 стл.6 стр.75</t>
  </si>
  <si>
    <t>Ф.F3r разд.2 стл.7 сумма стр.41-74=Ф.F3r разд.2 стл.7 стр.75</t>
  </si>
  <si>
    <t>Ф.F3r разд.2 стл.8 сумма стр.41-74=Ф.F3r разд.2 стл.8 стр.75</t>
  </si>
  <si>
    <t>Ф.F3r разд.2 стл.9 сумма стр.41-74=Ф.F3r разд.2 стл.9 стр.75</t>
  </si>
  <si>
    <t>651404</t>
  </si>
  <si>
    <t>Ф.F3r разд.2 стл.1 сумма стр.76-84=Ф.F3r разд.2 стл.1 стр.85</t>
  </si>
  <si>
    <t>(r,g,w,s,v,q,b,d) в разд.2 сумма стр.76-84 для всех граф равна стр.85</t>
  </si>
  <si>
    <t>Ф.F3r разд.2 стл.10 сумма стр.76-84=Ф.F3r разд.2 стл.10 стр.85</t>
  </si>
  <si>
    <t>Ф.F3r разд.2 стл.11 сумма стр.76-84=Ф.F3r разд.2 стл.11 стр.85</t>
  </si>
  <si>
    <t>Ф.F3r разд.2 стл.12 сумма стр.76-84=Ф.F3r разд.2 стл.12 стр.85</t>
  </si>
  <si>
    <t>Ф.F3r разд.2 стл.13 сумма стр.76-84=Ф.F3r разд.2 стл.13 стр.85</t>
  </si>
  <si>
    <t>Ф.F3r разд.2 стл.14 сумма стр.76-84=Ф.F3r разд.2 стл.14 стр.85</t>
  </si>
  <si>
    <t>Ф.F3r разд.2 стл.15 сумма стр.76-84=Ф.F3r разд.2 стл.15 стр.85</t>
  </si>
  <si>
    <t>Ф.F3r разд.2 стл.16 сумма стр.76-84=Ф.F3r разд.2 стл.16 стр.85</t>
  </si>
  <si>
    <t>Ф.F3r разд.2 стл.17 сумма стр.76-84=Ф.F3r разд.2 стл.17 стр.85</t>
  </si>
  <si>
    <t>Ф.F3r разд.2 стл.18 сумма стр.76-84=Ф.F3r разд.2 стл.18 стр.85</t>
  </si>
  <si>
    <t>Ф.F3r разд.2 стл.19 сумма стр.76-84=Ф.F3r разд.2 стл.19 стр.85</t>
  </si>
  <si>
    <t>Ф.F3r разд.2 стл.2 сумма стр.76-84=Ф.F3r разд.2 стл.2 стр.85</t>
  </si>
  <si>
    <t>Ф.F3r разд.2 стл.20 сумма стр.76-84=Ф.F3r разд.2 стл.20 стр.85</t>
  </si>
  <si>
    <t>Ф.F3r разд.2 стл.21 сумма стр.76-84=Ф.F3r разд.2 стл.21 стр.85</t>
  </si>
  <si>
    <t>Ф.F3r разд.2 стл.22 сумма стр.76-84=Ф.F3r разд.2 стл.22 стр.85</t>
  </si>
  <si>
    <t>Ф.F3r разд.2 стл.23 сумма стр.76-84=Ф.F3r разд.2 стл.23 стр.85</t>
  </si>
  <si>
    <t>Ф.F3r разд.2 стл.24 сумма стр.76-84=Ф.F3r разд.2 стл.24 стр.85</t>
  </si>
  <si>
    <t>Ф.F3r разд.2 стл.25 сумма стр.76-84=Ф.F3r разд.2 стл.25 стр.85</t>
  </si>
  <si>
    <t>Ф.F3r разд.2 стл.26 сумма стр.76-84=Ф.F3r разд.2 стл.26 стр.85</t>
  </si>
  <si>
    <t>Ф.F3r разд.2 стл.27 сумма стр.76-84=Ф.F3r разд.2 стл.27 стр.85</t>
  </si>
  <si>
    <t>Ф.F3r разд.2 стл.28 сумма стр.76-84=Ф.F3r разд.2 стл.28 стр.85</t>
  </si>
  <si>
    <t>Ф.F3r разд.2 стл.29 сумма стр.76-84=Ф.F3r разд.2 стл.29 стр.85</t>
  </si>
  <si>
    <t>Ф.F3r разд.2 стл.3 сумма стр.76-84=Ф.F3r разд.2 стл.3 стр.85</t>
  </si>
  <si>
    <t>Ф.F3r разд.2 стл.30 сумма стр.76-84=Ф.F3r разд.2 стл.30 стр.85</t>
  </si>
  <si>
    <t>Ф.F3r разд.2 стл.31 сумма стр.76-84=Ф.F3r разд.2 стл.31 стр.85</t>
  </si>
  <si>
    <t>Ф.F3r разд.2 стл.32 сумма стр.76-84=Ф.F3r разд.2 стл.32 стр.85</t>
  </si>
  <si>
    <t>Ф.F3r разд.2 стл.33 сумма стр.76-84=Ф.F3r разд.2 стл.33 стр.85</t>
  </si>
  <si>
    <t>Ф.F3r разд.2 стл.34 сумма стр.76-84=Ф.F3r разд.2 стл.34 стр.85</t>
  </si>
  <si>
    <t>Ф.F3r разд.2 стл.4 сумма стр.76-84=Ф.F3r разд.2 стл.4 стр.85</t>
  </si>
  <si>
    <t>Ф.F3r разд.2 стл.5 сумма стр.76-84=Ф.F3r разд.2 стл.5 стр.85</t>
  </si>
  <si>
    <t>Ф.F3r разд.2 стл.6 сумма стр.76-84=Ф.F3r разд.2 стл.6 стр.85</t>
  </si>
  <si>
    <t>Ф.F3r разд.2 стл.7 сумма стр.76-84=Ф.F3r разд.2 стл.7 стр.85</t>
  </si>
  <si>
    <t>Ф.F3r разд.2 стл.8 сумма стр.76-84=Ф.F3r разд.2 стл.8 стр.85</t>
  </si>
  <si>
    <t>Ф.F3r разд.2 стл.9 сумма стр.76-84=Ф.F3r разд.2 стл.9 стр.85</t>
  </si>
  <si>
    <t>651405</t>
  </si>
  <si>
    <t>Ф.F3r разд.2 стл.1 сумма стр.87-104=Ф.F3r разд.2 стл.1 стр.105</t>
  </si>
  <si>
    <t>(r,g,w,s,v,q,b,d) в разд.2 сумма стр. 87 - 104 для всех граф равна стр. 105</t>
  </si>
  <si>
    <t>Ф.F3r разд.2 стл.10 сумма стр.87-104=Ф.F3r разд.2 стл.10 стр.105</t>
  </si>
  <si>
    <t>Ф.F3r разд.2 стл.11 сумма стр.87-104=Ф.F3r разд.2 стл.11 стр.105</t>
  </si>
  <si>
    <t>Ф.F3r разд.2 стл.12 сумма стр.87-104=Ф.F3r разд.2 стл.12 стр.105</t>
  </si>
  <si>
    <t>Ф.F3r разд.2 стл.13 сумма стр.87-104=Ф.F3r разд.2 стл.13 стр.105</t>
  </si>
  <si>
    <t>Ф.F3r разд.2 стл.14 сумма стр.87-104=Ф.F3r разд.2 стл.14 стр.105</t>
  </si>
  <si>
    <t>Ф.F3r разд.2 стл.15 сумма стр.87-104=Ф.F3r разд.2 стл.15 стр.105</t>
  </si>
  <si>
    <t>Ф.F3r разд.2 стл.16 сумма стр.87-104=Ф.F3r разд.2 стл.16 стр.105</t>
  </si>
  <si>
    <t>Ф.F3r разд.2 стл.17 сумма стр.87-104=Ф.F3r разд.2 стл.17 стр.105</t>
  </si>
  <si>
    <t>Ф.F3r разд.2 стл.18 сумма стр.87-104=Ф.F3r разд.2 стл.18 стр.105</t>
  </si>
  <si>
    <t>Ф.F3r разд.2 стл.19 сумма стр.87-104=Ф.F3r разд.2 стл.19 стр.105</t>
  </si>
  <si>
    <t>Ф.F3r разд.2 стл.2 сумма стр.87-104=Ф.F3r разд.2 стл.2 стр.105</t>
  </si>
  <si>
    <t>Ф.F3r разд.2 стл.20 сумма стр.87-104=Ф.F3r разд.2 стл.20 стр.105</t>
  </si>
  <si>
    <t>Ф.F3r разд.2 стл.21 сумма стр.87-104=Ф.F3r разд.2 стл.21 стр.105</t>
  </si>
  <si>
    <t>Ф.F3r разд.2 стл.22 сумма стр.87-104=Ф.F3r разд.2 стл.22 стр.105</t>
  </si>
  <si>
    <t>Ф.F3r разд.2 стл.23 сумма стр.87-104=Ф.F3r разд.2 стл.23 стр.105</t>
  </si>
  <si>
    <t>Ф.F3r разд.2 стл.24 сумма стр.87-104=Ф.F3r разд.2 стл.24 стр.105</t>
  </si>
  <si>
    <t>Ф.F3r разд.2 стл.25 сумма стр.87-104=Ф.F3r разд.2 стл.25 стр.105</t>
  </si>
  <si>
    <t>Ф.F3r разд.2 стл.26 сумма стр.87-104=Ф.F3r разд.2 стл.26 стр.105</t>
  </si>
  <si>
    <t>Ф.F3r разд.2 стл.27 сумма стр.87-104=Ф.F3r разд.2 стл.27 стр.105</t>
  </si>
  <si>
    <t>Ф.F3r разд.2 стл.28 сумма стр.87-104=Ф.F3r разд.2 стл.28 стр.105</t>
  </si>
  <si>
    <t>Ф.F3r разд.2 стл.29 сумма стр.87-104=Ф.F3r разд.2 стл.29 стр.105</t>
  </si>
  <si>
    <t>Ф.F3r разд.2 стл.3 сумма стр.87-104=Ф.F3r разд.2 стл.3 стр.105</t>
  </si>
  <si>
    <t>Ф.F3r разд.2 стл.30 сумма стр.87-104=Ф.F3r разд.2 стл.30 стр.105</t>
  </si>
  <si>
    <t>Ф.F3r разд.2 стл.31 сумма стр.87-104=Ф.F3r разд.2 стл.31 стр.105</t>
  </si>
  <si>
    <t>Ф.F3r разд.2 стл.32 сумма стр.87-104=Ф.F3r разд.2 стл.32 стр.105</t>
  </si>
  <si>
    <t>Ф.F3r разд.2 стл.33 сумма стр.87-104=Ф.F3r разд.2 стл.33 стр.105</t>
  </si>
  <si>
    <t>Ф.F3r разд.2 стл.34 сумма стр.87-104=Ф.F3r разд.2 стл.34 стр.105</t>
  </si>
  <si>
    <t>Ф.F3r разд.2 стл.4 сумма стр.87-104=Ф.F3r разд.2 стл.4 стр.105</t>
  </si>
  <si>
    <t>Ф.F3r разд.2 стл.5 сумма стр.87-104=Ф.F3r разд.2 стл.5 стр.105</t>
  </si>
  <si>
    <t>Ф.F3r разд.2 стл.6 сумма стр.87-104=Ф.F3r разд.2 стл.6 стр.105</t>
  </si>
  <si>
    <t>Ф.F3r разд.2 стл.7 сумма стр.87-104=Ф.F3r разд.2 стл.7 стр.105</t>
  </si>
  <si>
    <t>Ф.F3r разд.2 стл.8 сумма стр.87-104=Ф.F3r разд.2 стл.8 стр.105</t>
  </si>
  <si>
    <t>Ф.F3r разд.2 стл.9 сумма стр.87-104=Ф.F3r разд.2 стл.9 стр.105</t>
  </si>
  <si>
    <t>651406</t>
  </si>
  <si>
    <t>Ф.F3r разд.2 стл.1 сумма стр.110-112=Ф.F3r разд.2 стл.1 стр.113</t>
  </si>
  <si>
    <t>(r,g,w,s,v,q,b,d) в разд.2 сумма стр. 110 - 112 для всех граф равна стр. 113</t>
  </si>
  <si>
    <t>Ф.F3r разд.2 стл.10 сумма стр.110-112=Ф.F3r разд.2 стл.10 стр.113</t>
  </si>
  <si>
    <t>Ф.F3r разд.2 стл.11 сумма стр.110-112=Ф.F3r разд.2 стл.11 стр.113</t>
  </si>
  <si>
    <t>Ф.F3r разд.2 стл.12 сумма стр.110-112=Ф.F3r разд.2 стл.12 стр.113</t>
  </si>
  <si>
    <t>Ф.F3r разд.2 стл.13 сумма стр.110-112=Ф.F3r разд.2 стл.13 стр.113</t>
  </si>
  <si>
    <t>Ф.F3r разд.2 стл.14 сумма стр.110-112=Ф.F3r разд.2 стл.14 стр.113</t>
  </si>
  <si>
    <t>Ф.F3r разд.2 стл.15 сумма стр.110-112=Ф.F3r разд.2 стл.15 стр.113</t>
  </si>
  <si>
    <t>Ф.F3r разд.2 стл.16 сумма стр.110-112=Ф.F3r разд.2 стл.16 стр.113</t>
  </si>
  <si>
    <t>Ф.F3r разд.2 стл.17 сумма стр.110-112=Ф.F3r разд.2 стл.17 стр.113</t>
  </si>
  <si>
    <t>Ф.F3r разд.2 стл.18 сумма стр.110-112=Ф.F3r разд.2 стл.18 стр.113</t>
  </si>
  <si>
    <t>Ф.F3r разд.2 стл.19 сумма стр.110-112=Ф.F3r разд.2 стл.19 стр.113</t>
  </si>
  <si>
    <t>Ф.F3r разд.2 стл.2 сумма стр.110-112=Ф.F3r разд.2 стл.2 стр.113</t>
  </si>
  <si>
    <t>Ф.F3r разд.2 стл.20 сумма стр.110-112=Ф.F3r разд.2 стл.20 стр.113</t>
  </si>
  <si>
    <t>Ф.F3r разд.2 стл.21 сумма стр.110-112=Ф.F3r разд.2 стл.21 стр.113</t>
  </si>
  <si>
    <t>Ф.F3r разд.2 стл.22 сумма стр.110-112=Ф.F3r разд.2 стл.22 стр.113</t>
  </si>
  <si>
    <t>Ф.F3r разд.2 стл.23 сумма стр.110-112=Ф.F3r разд.2 стл.23 стр.113</t>
  </si>
  <si>
    <t>Ф.F3r разд.2 стл.24 сумма стр.110-112=Ф.F3r разд.2 стл.24 стр.113</t>
  </si>
  <si>
    <t>Ф.F3r разд.2 стл.25 сумма стр.110-112=Ф.F3r разд.2 стл.25 стр.113</t>
  </si>
  <si>
    <t>Ф.F3r разд.2 стл.26 сумма стр.110-112=Ф.F3r разд.2 стл.26 стр.113</t>
  </si>
  <si>
    <t>Ф.F3r разд.2 стл.27 сумма стр.110-112=Ф.F3r разд.2 стл.27 стр.113</t>
  </si>
  <si>
    <t>Ф.F3r разд.2 стл.28 сумма стр.110-112=Ф.F3r разд.2 стл.28 стр.113</t>
  </si>
  <si>
    <t>Ф.F3r разд.2 стл.29 сумма стр.110-112=Ф.F3r разд.2 стл.29 стр.113</t>
  </si>
  <si>
    <t>Ф.F3r разд.2 стл.3 сумма стр.110-112=Ф.F3r разд.2 стл.3 стр.113</t>
  </si>
  <si>
    <t>Ф.F3r разд.2 стл.30 сумма стр.110-112=Ф.F3r разд.2 стл.30 стр.113</t>
  </si>
  <si>
    <t>Ф.F3r разд.2 стл.31 сумма стр.110-112=Ф.F3r разд.2 стл.31 стр.113</t>
  </si>
  <si>
    <t>Ф.F3r разд.2 стл.32 сумма стр.110-112=Ф.F3r разд.2 стл.32 стр.113</t>
  </si>
  <si>
    <t>Ф.F3r разд.2 стл.33 сумма стр.110-112=Ф.F3r разд.2 стл.33 стр.113</t>
  </si>
  <si>
    <t>Ф.F3r разд.2 стл.34 сумма стр.110-112=Ф.F3r разд.2 стл.34 стр.113</t>
  </si>
  <si>
    <t>Ф.F3r разд.2 стл.4 сумма стр.110-112=Ф.F3r разд.2 стл.4 стр.113</t>
  </si>
  <si>
    <t>Ф.F3r разд.2 стл.5 сумма стр.110-112=Ф.F3r разд.2 стл.5 стр.113</t>
  </si>
  <si>
    <t>Ф.F3r разд.2 стл.6 сумма стр.110-112=Ф.F3r разд.2 стл.6 стр.113</t>
  </si>
  <si>
    <t>Ф.F3r разд.2 стл.7 сумма стр.110-112=Ф.F3r разд.2 стл.7 стр.113</t>
  </si>
  <si>
    <t>Ф.F3r разд.2 стл.8 сумма стр.110-112=Ф.F3r разд.2 стл.8 стр.113</t>
  </si>
  <si>
    <t>Ф.F3r разд.2 стл.9 сумма стр.110-112=Ф.F3r разд.2 стл.9 стр.113</t>
  </si>
  <si>
    <t>651407</t>
  </si>
  <si>
    <t>Ф.F3r разд.2 стл.1 сумма стр.115-117=Ф.F3r разд.2 стл.1 стр.118</t>
  </si>
  <si>
    <t>(r,g,w,s,v,q,b,d) в разд.2 сумма стр.115 - 117 для всех граф равна стр. 118</t>
  </si>
  <si>
    <t>Ф.F3r разд.2 стл.10 сумма стр.115-117=Ф.F3r разд.2 стл.10 стр.118</t>
  </si>
  <si>
    <t>Ф.F3r разд.2 стл.11 сумма стр.115-117=Ф.F3r разд.2 стл.11 стр.118</t>
  </si>
  <si>
    <t>Ф.F3r разд.2 стл.12 сумма стр.115-117=Ф.F3r разд.2 стл.12 стр.118</t>
  </si>
  <si>
    <t>Ф.F3r разд.2 стл.13 сумма стр.115-117=Ф.F3r разд.2 стл.13 стр.118</t>
  </si>
  <si>
    <t>Ф.F3r разд.2 стл.14 сумма стр.115-117=Ф.F3r разд.2 стл.14 стр.118</t>
  </si>
  <si>
    <t>Ф.F3r разд.2 стл.15 сумма стр.115-117=Ф.F3r разд.2 стл.15 стр.118</t>
  </si>
  <si>
    <t>Ф.F3r разд.2 стл.16 сумма стр.115-117=Ф.F3r разд.2 стл.16 стр.118</t>
  </si>
  <si>
    <t>Ф.F3r разд.2 стл.17 сумма стр.115-117=Ф.F3r разд.2 стл.17 стр.118</t>
  </si>
  <si>
    <t>Ф.F3r разд.2 стл.18 сумма стр.115-117=Ф.F3r разд.2 стл.18 стр.118</t>
  </si>
  <si>
    <t>Ф.F3r разд.2 стл.19 сумма стр.115-117=Ф.F3r разд.2 стл.19 стр.118</t>
  </si>
  <si>
    <t>Ф.F3r разд.2 стл.2 сумма стр.115-117=Ф.F3r разд.2 стл.2 стр.118</t>
  </si>
  <si>
    <t>Ф.F3r разд.2 стл.20 сумма стр.115-117=Ф.F3r разд.2 стл.20 стр.118</t>
  </si>
  <si>
    <t>Ф.F3r разд.2 стл.21 сумма стр.115-117=Ф.F3r разд.2 стл.21 стр.118</t>
  </si>
  <si>
    <t>Ф.F3r разд.2 стл.22 сумма стр.115-117=Ф.F3r разд.2 стл.22 стр.118</t>
  </si>
  <si>
    <t>Ф.F3r разд.2 стл.23 сумма стр.115-117=Ф.F3r разд.2 стл.23 стр.118</t>
  </si>
  <si>
    <t>Ф.F3r разд.2 стл.24 сумма стр.115-117=Ф.F3r разд.2 стл.24 стр.118</t>
  </si>
  <si>
    <t>Ф.F3r разд.2 стл.25 сумма стр.115-117=Ф.F3r разд.2 стл.25 стр.118</t>
  </si>
  <si>
    <t>Ф.F3r разд.2 стл.26 сумма стр.115-117=Ф.F3r разд.2 стл.26 стр.118</t>
  </si>
  <si>
    <t>Ф.F3r разд.2 стл.27 сумма стр.115-117=Ф.F3r разд.2 стл.27 стр.118</t>
  </si>
  <si>
    <t>Ф.F3r разд.2 стл.28 сумма стр.115-117=Ф.F3r разд.2 стл.28 стр.118</t>
  </si>
  <si>
    <t>Ф.F3r разд.2 стл.29 сумма стр.115-117=Ф.F3r разд.2 стл.29 стр.118</t>
  </si>
  <si>
    <t>Ф.F3r разд.2 стл.3 сумма стр.115-117=Ф.F3r разд.2 стл.3 стр.118</t>
  </si>
  <si>
    <t>Ф.F3r разд.2 стл.30 сумма стр.115-117=Ф.F3r разд.2 стл.30 стр.118</t>
  </si>
  <si>
    <t>Ф.F3r разд.2 стл.31 сумма стр.115-117=Ф.F3r разд.2 стл.31 стр.118</t>
  </si>
  <si>
    <t>Ф.F3r разд.2 стл.32 сумма стр.115-117=Ф.F3r разд.2 стл.32 стр.118</t>
  </si>
  <si>
    <t>Ф.F3r разд.2 стл.33 сумма стр.115-117=Ф.F3r разд.2 стл.33 стр.118</t>
  </si>
  <si>
    <t>Ф.F3r разд.2 стл.34 сумма стр.115-117=Ф.F3r разд.2 стл.34 стр.118</t>
  </si>
  <si>
    <t>Ф.F3r разд.2 стл.4 сумма стр.115-117=Ф.F3r разд.2 стл.4 стр.118</t>
  </si>
  <si>
    <t>Ф.F3r разд.2 стл.5 сумма стр.115-117=Ф.F3r разд.2 стл.5 стр.118</t>
  </si>
  <si>
    <t>Ф.F3r разд.2 стл.6 сумма стр.115-117=Ф.F3r разд.2 стл.6 стр.118</t>
  </si>
  <si>
    <t>Ф.F3r разд.2 стл.7 сумма стр.115-117=Ф.F3r разд.2 стл.7 стр.118</t>
  </si>
  <si>
    <t>Ф.F3r разд.2 стл.8 сумма стр.115-117=Ф.F3r разд.2 стл.8 стр.118</t>
  </si>
  <si>
    <t>Ф.F3r разд.2 стл.9 сумма стр.115-117=Ф.F3r разд.2 стл.9 стр.118</t>
  </si>
  <si>
    <t>651408</t>
  </si>
  <si>
    <t>Ф.F3r разд.2 стл.1 сумма стр.119-137=Ф.F3r разд.2 стл.1 стр.138</t>
  </si>
  <si>
    <t xml:space="preserve">(r,g,w,s,v,q,b,d) в разд.2 сумма стр.119 - 137 для всех граф равна стр. 138 </t>
  </si>
  <si>
    <t>Ф.F3r разд.2 стл.10 сумма стр.119-137=Ф.F3r разд.2 стл.10 стр.138</t>
  </si>
  <si>
    <t>Ф.F3r разд.2 стл.11 сумма стр.119-137=Ф.F3r разд.2 стл.11 стр.138</t>
  </si>
  <si>
    <t>Ф.F3r разд.2 стл.12 сумма стр.119-137=Ф.F3r разд.2 стл.12 стр.138</t>
  </si>
  <si>
    <t>Ф.F3r разд.2 стл.13 сумма стр.119-137=Ф.F3r разд.2 стл.13 стр.138</t>
  </si>
  <si>
    <t>Ф.F3r разд.2 стл.14 сумма стр.119-137=Ф.F3r разд.2 стл.14 стр.138</t>
  </si>
  <si>
    <t>Ф.F3r разд.2 стл.15 сумма стр.119-137=Ф.F3r разд.2 стл.15 стр.138</t>
  </si>
  <si>
    <t>Ф.F3r разд.2 стл.16 сумма стр.119-137=Ф.F3r разд.2 стл.16 стр.138</t>
  </si>
  <si>
    <t>Ф.F3r разд.2 стл.17 сумма стр.119-137=Ф.F3r разд.2 стл.17 стр.138</t>
  </si>
  <si>
    <t>Ф.F3r разд.2 стл.18 сумма стр.119-137=Ф.F3r разд.2 стл.18 стр.138</t>
  </si>
  <si>
    <t>Ф.F3r разд.2 стл.19 сумма стр.119-137=Ф.F3r разд.2 стл.19 стр.138</t>
  </si>
  <si>
    <t>Ф.F3r разд.2 стл.2 сумма стр.119-137=Ф.F3r разд.2 стл.2 стр.138</t>
  </si>
  <si>
    <t>Ф.F3r разд.2 стл.20 сумма стр.119-137=Ф.F3r разд.2 стл.20 стр.138</t>
  </si>
  <si>
    <t>Ф.F3r разд.2 стл.21 сумма стр.119-137=Ф.F3r разд.2 стл.21 стр.138</t>
  </si>
  <si>
    <t>Ф.F3r разд.2 стл.22 сумма стр.119-137=Ф.F3r разд.2 стл.22 стр.138</t>
  </si>
  <si>
    <t>Ф.F3r разд.2 стл.23 сумма стр.119-137=Ф.F3r разд.2 стл.23 стр.138</t>
  </si>
  <si>
    <t>Ф.F3r разд.2 стл.24 сумма стр.119-137=Ф.F3r разд.2 стл.24 стр.138</t>
  </si>
  <si>
    <t>Ф.F3r разд.2 стл.25 сумма стр.119-137=Ф.F3r разд.2 стл.25 стр.138</t>
  </si>
  <si>
    <t>Ф.F3r разд.2 стл.26 сумма стр.119-137=Ф.F3r разд.2 стл.26 стр.138</t>
  </si>
  <si>
    <t>Ф.F3r разд.2 стл.27 сумма стр.119-137=Ф.F3r разд.2 стл.27 стр.138</t>
  </si>
  <si>
    <t>Ф.F3r разд.2 стл.28 сумма стр.119-137=Ф.F3r разд.2 стл.28 стр.138</t>
  </si>
  <si>
    <t>Ф.F3r разд.2 стл.29 сумма стр.119-137=Ф.F3r разд.2 стл.29 стр.138</t>
  </si>
  <si>
    <t>Ф.F3r разд.2 стл.3 сумма стр.119-137=Ф.F3r разд.2 стл.3 стр.138</t>
  </si>
  <si>
    <t>Ф.F3r разд.2 стл.30 сумма стр.119-137=Ф.F3r разд.2 стл.30 стр.138</t>
  </si>
  <si>
    <t>Ф.F3r разд.2 стл.31 сумма стр.119-137=Ф.F3r разд.2 стл.31 стр.138</t>
  </si>
  <si>
    <t>Ф.F3r разд.2 стл.32 сумма стр.119-137=Ф.F3r разд.2 стл.32 стр.138</t>
  </si>
  <si>
    <t>Ф.F3r разд.2 стл.33 сумма стр.119-137=Ф.F3r разд.2 стл.33 стр.138</t>
  </si>
  <si>
    <t>Ф.F3r разд.2 стл.34 сумма стр.119-137=Ф.F3r разд.2 стл.34 стр.138</t>
  </si>
  <si>
    <t>Ф.F3r разд.2 стл.4 сумма стр.119-137=Ф.F3r разд.2 стл.4 стр.138</t>
  </si>
  <si>
    <t>Ф.F3r разд.2 стл.5 сумма стр.119-137=Ф.F3r разд.2 стл.5 стр.138</t>
  </si>
  <si>
    <t>Ф.F3r разд.2 стл.6 сумма стр.119-137=Ф.F3r разд.2 стл.6 стр.138</t>
  </si>
  <si>
    <t>Ф.F3r разд.2 стл.7 сумма стр.119-137=Ф.F3r разд.2 стл.7 стр.138</t>
  </si>
  <si>
    <t>Ф.F3r разд.2 стл.8 сумма стр.119-137=Ф.F3r разд.2 стл.8 стр.138</t>
  </si>
  <si>
    <t>Ф.F3r разд.2 стл.9 сумма стр.119-137=Ф.F3r разд.2 стл.9 стр.138</t>
  </si>
  <si>
    <t>651409</t>
  </si>
  <si>
    <t>Ф.F3r разд.2 стл.1 сумма стр.139-156=Ф.F3r разд.2 стл.1 стр.157</t>
  </si>
  <si>
    <t xml:space="preserve">(r,g,w,s,v,q,b,d) в разд.2 сумма стр.139 - 156 для всех граф равна стр. 157 </t>
  </si>
  <si>
    <t>Ф.F3r разд.2 стл.10 сумма стр.139-156=Ф.F3r разд.2 стл.10 стр.157</t>
  </si>
  <si>
    <t>Ф.F3r разд.2 стл.11 сумма стр.139-156=Ф.F3r разд.2 стл.11 стр.157</t>
  </si>
  <si>
    <t>Ф.F3r разд.2 стл.12 сумма стр.139-156=Ф.F3r разд.2 стл.12 стр.157</t>
  </si>
  <si>
    <t>Ф.F3r разд.2 стл.13 сумма стр.139-156=Ф.F3r разд.2 стл.13 стр.157</t>
  </si>
  <si>
    <t>Ф.F3r разд.2 стл.14 сумма стр.139-156=Ф.F3r разд.2 стл.14 стр.157</t>
  </si>
  <si>
    <t>Ф.F3r разд.2 стл.15 сумма стр.139-156=Ф.F3r разд.2 стл.15 стр.157</t>
  </si>
  <si>
    <t>Ф.F3r разд.2 стл.16 сумма стр.139-156=Ф.F3r разд.2 стл.16 стр.157</t>
  </si>
  <si>
    <t>Ф.F3r разд.2 стл.17 сумма стр.139-156=Ф.F3r разд.2 стл.17 стр.157</t>
  </si>
  <si>
    <t>Ф.F3r разд.2 стл.18 сумма стр.139-156=Ф.F3r разд.2 стл.18 стр.157</t>
  </si>
  <si>
    <t>Ф.F3r разд.2 стл.19 сумма стр.139-156=Ф.F3r разд.2 стл.19 стр.157</t>
  </si>
  <si>
    <t>Ф.F3r разд.2 стл.2 сумма стр.139-156=Ф.F3r разд.2 стл.2 стр.157</t>
  </si>
  <si>
    <t>Ф.F3r разд.2 стл.20 сумма стр.139-156=Ф.F3r разд.2 стл.20 стр.157</t>
  </si>
  <si>
    <t>Ф.F3r разд.2 стл.21 сумма стр.139-156=Ф.F3r разд.2 стл.21 стр.157</t>
  </si>
  <si>
    <t>Ф.F3r разд.2 стл.22 сумма стр.139-156=Ф.F3r разд.2 стл.22 стр.157</t>
  </si>
  <si>
    <t>Ф.F3r разд.2 стл.23 сумма стр.139-156=Ф.F3r разд.2 стл.23 стр.157</t>
  </si>
  <si>
    <t>Ф.F3r разд.2 стл.24 сумма стр.139-156=Ф.F3r разд.2 стл.24 стр.157</t>
  </si>
  <si>
    <t>Ф.F3r разд.2 стл.25 сумма стр.139-156=Ф.F3r разд.2 стл.25 стр.157</t>
  </si>
  <si>
    <t>Ф.F3r разд.2 стл.26 сумма стр.139-156=Ф.F3r разд.2 стл.26 стр.157</t>
  </si>
  <si>
    <t>Ф.F3r разд.2 стл.27 сумма стр.139-156=Ф.F3r разд.2 стл.27 стр.157</t>
  </si>
  <si>
    <t>Ф.F3r разд.2 стл.28 сумма стр.139-156=Ф.F3r разд.2 стл.28 стр.157</t>
  </si>
  <si>
    <t>Ф.F3r разд.2 стл.29 сумма стр.139-156=Ф.F3r разд.2 стл.29 стр.157</t>
  </si>
  <si>
    <t>Ф.F3r разд.2 стл.3 сумма стр.139-156=Ф.F3r разд.2 стл.3 стр.157</t>
  </si>
  <si>
    <t>Ф.F3r разд.2 стл.30 сумма стр.139-156=Ф.F3r разд.2 стл.30 стр.157</t>
  </si>
  <si>
    <t>Ф.F3r разд.2 стл.31 сумма стр.139-156=Ф.F3r разд.2 стл.31 стр.157</t>
  </si>
  <si>
    <t>Ф.F3r разд.2 стл.32 сумма стр.139-156=Ф.F3r разд.2 стл.32 стр.157</t>
  </si>
  <si>
    <t>Ф.F3r разд.2 стл.33 сумма стр.139-156=Ф.F3r разд.2 стл.33 стр.157</t>
  </si>
  <si>
    <t>Ф.F3r разд.2 стл.34 сумма стр.139-156=Ф.F3r разд.2 стл.34 стр.157</t>
  </si>
  <si>
    <t>Ф.F3r разд.2 стл.4 сумма стр.139-156=Ф.F3r разд.2 стл.4 стр.157</t>
  </si>
  <si>
    <t>Ф.F3r разд.2 стл.5 сумма стр.139-156=Ф.F3r разд.2 стл.5 стр.157</t>
  </si>
  <si>
    <t>Ф.F3r разд.2 стл.6 сумма стр.139-156=Ф.F3r разд.2 стл.6 стр.157</t>
  </si>
  <si>
    <t>Ф.F3r разд.2 стл.7 сумма стр.139-156=Ф.F3r разд.2 стл.7 стр.157</t>
  </si>
  <si>
    <t>Ф.F3r разд.2 стл.8 сумма стр.139-156=Ф.F3r разд.2 стл.8 стр.157</t>
  </si>
  <si>
    <t>Ф.F3r разд.2 стл.9 сумма стр.139-156=Ф.F3r разд.2 стл.9 стр.157</t>
  </si>
  <si>
    <t>651410</t>
  </si>
  <si>
    <t>Ф.F3r разд.2 стл.1 сумма стр.162-164=Ф.F3r разд.2 стл.1 стр.165</t>
  </si>
  <si>
    <t>(r,g,w,s,v,q,b,d) в разд.2 сумма стр. 162 - 164 для всех граф равна стр. 165</t>
  </si>
  <si>
    <t>Ф.F3r разд.2 стл.10 сумма стр.162-164=Ф.F3r разд.2 стл.10 стр.165</t>
  </si>
  <si>
    <t>Ф.F3r разд.2 стл.11 сумма стр.162-164=Ф.F3r разд.2 стл.11 стр.165</t>
  </si>
  <si>
    <t>Ф.F3r разд.2 стл.12 сумма стр.162-164=Ф.F3r разд.2 стл.12 стр.165</t>
  </si>
  <si>
    <t>Ф.F3r разд.2 стл.13 сумма стр.162-164=Ф.F3r разд.2 стл.13 стр.165</t>
  </si>
  <si>
    <t>Ф.F3r разд.2 стл.14 сумма стр.162-164=Ф.F3r разд.2 стл.14 стр.165</t>
  </si>
  <si>
    <t>Ф.F3r разд.2 стл.15 сумма стр.162-164=Ф.F3r разд.2 стл.15 стр.165</t>
  </si>
  <si>
    <t>Ф.F3r разд.2 стл.16 сумма стр.162-164=Ф.F3r разд.2 стл.16 стр.165</t>
  </si>
  <si>
    <t>Ф.F3r разд.2 стл.17 сумма стр.162-164=Ф.F3r разд.2 стл.17 стр.165</t>
  </si>
  <si>
    <t>Ф.F3r разд.2 стл.18 сумма стр.162-164=Ф.F3r разд.2 стл.18 стр.165</t>
  </si>
  <si>
    <t>Ф.F3r разд.2 стл.19 сумма стр.162-164=Ф.F3r разд.2 стл.19 стр.165</t>
  </si>
  <si>
    <t>Ф.F3r разд.2 стл.2 сумма стр.162-164=Ф.F3r разд.2 стл.2 стр.165</t>
  </si>
  <si>
    <t>Ф.F3r разд.2 стл.20 сумма стр.162-164=Ф.F3r разд.2 стл.20 стр.165</t>
  </si>
  <si>
    <t>Ф.F3r разд.2 стл.21 сумма стр.162-164=Ф.F3r разд.2 стл.21 стр.165</t>
  </si>
  <si>
    <t>Ф.F3r разд.2 стл.22 сумма стр.162-164=Ф.F3r разд.2 стл.22 стр.165</t>
  </si>
  <si>
    <t>Ф.F3r разд.2 стл.23 сумма стр.162-164=Ф.F3r разд.2 стл.23 стр.165</t>
  </si>
  <si>
    <t>Ф.F3r разд.2 стл.24 сумма стр.162-164=Ф.F3r разд.2 стл.24 стр.165</t>
  </si>
  <si>
    <t>Ф.F3r разд.2 стл.25 сумма стр.162-164=Ф.F3r разд.2 стл.25 стр.165</t>
  </si>
  <si>
    <t>Ф.F3r разд.2 стл.26 сумма стр.162-164=Ф.F3r разд.2 стл.26 стр.165</t>
  </si>
  <si>
    <t>Ф.F3r разд.2 стл.27 сумма стр.162-164=Ф.F3r разд.2 стл.27 стр.165</t>
  </si>
  <si>
    <t>Ф.F3r разд.2 стл.28 сумма стр.162-164=Ф.F3r разд.2 стл.28 стр.165</t>
  </si>
  <si>
    <t>Ф.F3r разд.2 стл.29 сумма стр.162-164=Ф.F3r разд.2 стл.29 стр.165</t>
  </si>
  <si>
    <t>Ф.F3r разд.2 стл.3 сумма стр.162-164=Ф.F3r разд.2 стл.3 стр.165</t>
  </si>
  <si>
    <t>Ф.F3r разд.2 стл.30 сумма стр.162-164=Ф.F3r разд.2 стл.30 стр.165</t>
  </si>
  <si>
    <t>Ф.F3r разд.2 стл.31 сумма стр.162-164=Ф.F3r разд.2 стл.31 стр.165</t>
  </si>
  <si>
    <t>Ф.F3r разд.2 стл.32 сумма стр.162-164=Ф.F3r разд.2 стл.32 стр.165</t>
  </si>
  <si>
    <t>Ф.F3r разд.2 стл.33 сумма стр.162-164=Ф.F3r разд.2 стл.33 стр.165</t>
  </si>
  <si>
    <t>Ф.F3r разд.2 стл.34 сумма стр.162-164=Ф.F3r разд.2 стл.34 стр.165</t>
  </si>
  <si>
    <t>Ф.F3r разд.2 стл.4 сумма стр.162-164=Ф.F3r разд.2 стл.4 стр.165</t>
  </si>
  <si>
    <t>Ф.F3r разд.2 стл.5 сумма стр.162-164=Ф.F3r разд.2 стл.5 стр.165</t>
  </si>
  <si>
    <t>Ф.F3r разд.2 стл.6 сумма стр.162-164=Ф.F3r разд.2 стл.6 стр.165</t>
  </si>
  <si>
    <t>Ф.F3r разд.2 стл.7 сумма стр.162-164=Ф.F3r разд.2 стл.7 стр.165</t>
  </si>
  <si>
    <t>Ф.F3r разд.2 стл.8 сумма стр.162-164=Ф.F3r разд.2 стл.8 стр.165</t>
  </si>
  <si>
    <t>Ф.F3r разд.2 стл.9 сумма стр.162-164=Ф.F3r разд.2 стл.9 стр.165</t>
  </si>
  <si>
    <t>651411</t>
  </si>
  <si>
    <t>Ф.F3r разд.2 стл.1 сумма стр.167-176=Ф.F3r разд.2 стл.1 стр.177</t>
  </si>
  <si>
    <t>(r,g,w,s,v,q,b,d) в разд.2 сумма стр. 167-176 для всех граф равна стр. 177</t>
  </si>
  <si>
    <t>Ф.F3r разд.2 стл.10 сумма стр.167-176=Ф.F3r разд.2 стл.10 стр.177</t>
  </si>
  <si>
    <t>Ф.F3r разд.2 стл.11 сумма стр.167-176=Ф.F3r разд.2 стл.11 стр.177</t>
  </si>
  <si>
    <t>Ф.F3r разд.2 стл.12 сумма стр.167-176=Ф.F3r разд.2 стл.12 стр.177</t>
  </si>
  <si>
    <t>Ф.F3r разд.2 стл.13 сумма стр.167-176=Ф.F3r разд.2 стл.13 стр.177</t>
  </si>
  <si>
    <t>Ф.F3r разд.2 стл.14 сумма стр.167-176=Ф.F3r разд.2 стл.14 стр.177</t>
  </si>
  <si>
    <t>Ф.F3r разд.2 стл.15 сумма стр.167-176=Ф.F3r разд.2 стл.15 стр.177</t>
  </si>
  <si>
    <t>Ф.F3r разд.2 стл.16 сумма стр.167-176=Ф.F3r разд.2 стл.16 стр.177</t>
  </si>
  <si>
    <t>Ф.F3r разд.2 стл.17 сумма стр.167-176=Ф.F3r разд.2 стл.17 стр.177</t>
  </si>
  <si>
    <t>Ф.F3r разд.2 стл.18 сумма стр.167-176=Ф.F3r разд.2 стл.18 стр.177</t>
  </si>
  <si>
    <t>Ф.F3r разд.2 стл.19 сумма стр.167-176=Ф.F3r разд.2 стл.19 стр.177</t>
  </si>
  <si>
    <t>Ф.F3r разд.2 стл.2 сумма стр.167-176=Ф.F3r разд.2 стл.2 стр.177</t>
  </si>
  <si>
    <t>Ф.F3r разд.2 стл.20 сумма стр.167-176=Ф.F3r разд.2 стл.20 стр.177</t>
  </si>
  <si>
    <t>Ф.F3r разд.2 стл.21 сумма стр.167-176=Ф.F3r разд.2 стл.21 стр.177</t>
  </si>
  <si>
    <t>Ф.F3r разд.2 стл.22 сумма стр.167-176=Ф.F3r разд.2 стл.22 стр.177</t>
  </si>
  <si>
    <t>Ф.F3r разд.2 стл.23 сумма стр.167-176=Ф.F3r разд.2 стл.23 стр.177</t>
  </si>
  <si>
    <t>Ф.F3r разд.2 стл.24 сумма стр.167-176=Ф.F3r разд.2 стл.24 стр.177</t>
  </si>
  <si>
    <t>Ф.F3r разд.2 стл.25 сумма стр.167-176=Ф.F3r разд.2 стл.25 стр.177</t>
  </si>
  <si>
    <t>Ф.F3r разд.2 стл.26 сумма стр.167-176=Ф.F3r разд.2 стл.26 стр.177</t>
  </si>
  <si>
    <t>Ф.F3r разд.2 стл.27 сумма стр.167-176=Ф.F3r разд.2 стл.27 стр.177</t>
  </si>
  <si>
    <t>Ф.F3r разд.2 стл.28 сумма стр.167-176=Ф.F3r разд.2 стл.28 стр.177</t>
  </si>
  <si>
    <t>Ф.F3r разд.2 стл.29 сумма стр.167-176=Ф.F3r разд.2 стл.29 стр.177</t>
  </si>
  <si>
    <t>Ф.F3r разд.2 стл.3 сумма стр.167-176=Ф.F3r разд.2 стл.3 стр.177</t>
  </si>
  <si>
    <t>Ф.F3r разд.2 стл.30 сумма стр.167-176=Ф.F3r разд.2 стл.30 стр.177</t>
  </si>
  <si>
    <t>Ф.F3r разд.2 стл.31 сумма стр.167-176=Ф.F3r разд.2 стл.31 стр.177</t>
  </si>
  <si>
    <t>Ф.F3r разд.2 стл.32 сумма стр.167-176=Ф.F3r разд.2 стл.32 стр.177</t>
  </si>
  <si>
    <t>Ф.F3r разд.2 стл.33 сумма стр.167-176=Ф.F3r разд.2 стл.33 стр.177</t>
  </si>
  <si>
    <t>Ф.F3r разд.2 стл.34 сумма стр.167-176=Ф.F3r разд.2 стл.34 стр.177</t>
  </si>
  <si>
    <t>Ф.F3r разд.2 стл.4 сумма стр.167-176=Ф.F3r разд.2 стл.4 стр.177</t>
  </si>
  <si>
    <t>Ф.F3r разд.2 стл.5 сумма стр.167-176=Ф.F3r разд.2 стл.5 стр.177</t>
  </si>
  <si>
    <t>Ф.F3r разд.2 стл.6 сумма стр.167-176=Ф.F3r разд.2 стл.6 стр.177</t>
  </si>
  <si>
    <t>Ф.F3r разд.2 стл.7 сумма стр.167-176=Ф.F3r разд.2 стл.7 стр.177</t>
  </si>
  <si>
    <t>Ф.F3r разд.2 стл.8 сумма стр.167-176=Ф.F3r разд.2 стл.8 стр.177</t>
  </si>
  <si>
    <t>Ф.F3r разд.2 стл.9 сумма стр.167-176=Ф.F3r разд.2 стл.9 стр.177</t>
  </si>
  <si>
    <t>651412</t>
  </si>
  <si>
    <t>Ф.F3r разд.2 стл.1 сумма стр.178-179=Ф.F3r разд.2 стл.1 стр.180</t>
  </si>
  <si>
    <t xml:space="preserve">(r,g,w,s,v,q,b,d) в разд.2 сумма стр. 178-179 для всех граф равна стр. 180 </t>
  </si>
  <si>
    <t>Ф.F3r разд.2 стл.10 сумма стр.178-179=Ф.F3r разд.2 стл.10 стр.180</t>
  </si>
  <si>
    <t>Ф.F3r разд.2 стл.11 сумма стр.178-179=Ф.F3r разд.2 стл.11 стр.180</t>
  </si>
  <si>
    <t>Ф.F3r разд.2 стл.12 сумма стр.178-179=Ф.F3r разд.2 стл.12 стр.180</t>
  </si>
  <si>
    <t>Ф.F3r разд.2 стл.13 сумма стр.178-179=Ф.F3r разд.2 стл.13 стр.180</t>
  </si>
  <si>
    <t>Ф.F3r разд.2 стл.14 сумма стр.178-179=Ф.F3r разд.2 стл.14 стр.180</t>
  </si>
  <si>
    <t>Ф.F3r разд.2 стл.15 сумма стр.178-179=Ф.F3r разд.2 стл.15 стр.180</t>
  </si>
  <si>
    <t>Ф.F3r разд.2 стл.16 сумма стр.178-179=Ф.F3r разд.2 стл.16 стр.180</t>
  </si>
  <si>
    <t>Ф.F3r разд.2 стл.17 сумма стр.178-179=Ф.F3r разд.2 стл.17 стр.180</t>
  </si>
  <si>
    <t>Ф.F3r разд.2 стл.18 сумма стр.178-179=Ф.F3r разд.2 стл.18 стр.180</t>
  </si>
  <si>
    <t>Ф.F3r разд.2 стл.19 сумма стр.178-179=Ф.F3r разд.2 стл.19 стр.180</t>
  </si>
  <si>
    <t>Ф.F3r разд.2 стл.2 сумма стр.178-179=Ф.F3r разд.2 стл.2 стр.180</t>
  </si>
  <si>
    <t>Ф.F3r разд.2 стл.20 сумма стр.178-179=Ф.F3r разд.2 стл.20 стр.180</t>
  </si>
  <si>
    <t>Ф.F3r разд.2 стл.21 сумма стр.178-179=Ф.F3r разд.2 стл.21 стр.180</t>
  </si>
  <si>
    <t>Ф.F3r разд.2 стл.22 сумма стр.178-179=Ф.F3r разд.2 стл.22 стр.180</t>
  </si>
  <si>
    <t>Ф.F3r разд.2 стл.23 сумма стр.178-179=Ф.F3r разд.2 стл.23 стр.180</t>
  </si>
  <si>
    <t>Ф.F3r разд.2 стл.24 сумма стр.178-179=Ф.F3r разд.2 стл.24 стр.180</t>
  </si>
  <si>
    <t>Контрольные соотношения 1) сумма граф 1 и 2 равна сумме граф 17, 19, 21; 2) графа 17 равна сумме граф 7, 13, 15, 16; 3) графа 2 больше или равна  граф 3,4; 4) графа 7 больше или равна граф 8,11,12; 5) графа 8 больше или равна граф 9,10; 6) графа 13 больше или равна графы 14; 7) графа 17 больше или равна суммы граф 23 - 28; 8) сумма строк 2 - 18 равна строке 19; 9) сумма строк 20, 22, 24-27, 31-32, 38-44 равна строке 45; 10) строка 27 больше или равна сумме строк 28,29,30; 11) строка 32 больше или равна сумме строк 33 - 36; 12) строка 37 меньше или равна строке 36; 13) сумма строк 46 - 48, 61 - 71 меньше или равна строке 45; 14) сумма строк 49 - 60 меньше или равна строки 48; 15) сумма строк 74- 78  равна строке 79; 16) сумма строк 80 - 86, 104 - 121 равна строке 122; 17) сумма строк 87 - 102 меньше или равна строке 86; 18) сумма строк 123 - 126 равна строке 127; 19) сумма строк 128 - 133, 136 - 141, 144 равна строке 145; 20) сумма строк 134 - 135 равна строке 135; 21) сумма строк 142 - 143 равна строке 141; 22) сумма строк 146 - 169 равна строке 170; 23) строка 171 меньше или равна строке 170; 24) сумма строк 176 - 178 равна строке 179; 25) сумма строк 180-184 равна строке 186; 26) сумма строк 187 - 190 равна строке 191; 27) сумма строк 192 - 193 равна строке 194; 28) сумма строк 198 - 203 равна строке 204; 29) строка 1 больше или равна сумме сумме 210, 211; 30) строка 207 больше или равна строк сумме строк 208 - 218; 31) графа 7 равна сумме граф 8, 12</t>
  </si>
  <si>
    <t>Итого подано заявлений об ускорении рассмотрения дела</t>
  </si>
  <si>
    <t>при рассмотрении дела в вышестоящих инстанциях (пересмотре судебных актов, вынесенных в суде первой инстанции)</t>
  </si>
  <si>
    <t>Итого поступило заявлений о присуждении компенсации</t>
  </si>
  <si>
    <t xml:space="preserve">с участием 20 и более истцов  - по гражданским искам -о защите прав и законных интересов группы лиц  (ст. 244.20 ГПК РФ), по коллективным  административным искам (ч. 2 ст. 42 КАС РФ) </t>
  </si>
  <si>
    <t>Вынесено определений об отмене судебных приказов (статья 129 ГПК РФ, 123.7 КАС РФ)</t>
  </si>
  <si>
    <t>Из строки 4:</t>
  </si>
  <si>
    <t xml:space="preserve">Примечания к разделу 9:                                                                                                                                                                                                                                                                                                                                                                                                                                                                                                                                                                                                                                             </t>
  </si>
  <si>
    <t>о процессуальном правопреемстве</t>
  </si>
  <si>
    <t>о повороте исполнения судебного акта</t>
  </si>
  <si>
    <t>о приостановлении исполнительного производства</t>
  </si>
  <si>
    <t>о возобновлении исполнительного производства</t>
  </si>
  <si>
    <t>о прекращении исполнительного производства</t>
  </si>
  <si>
    <t>651337</t>
  </si>
  <si>
    <t>651338</t>
  </si>
  <si>
    <t>651339</t>
  </si>
  <si>
    <t>Ф.F3r разд.2 стл.1 стр.245&lt;=Ф.F3r разд.2 стл.1 стр.220</t>
  </si>
  <si>
    <t>(r,g,w,s,v)в разд.2 стр. 245 должна быть меньше или равна раз. 2 стр. 220 по всем графам</t>
  </si>
  <si>
    <t>Ф.F3r разд.2 стл.10 стр.245&lt;=Ф.F3r разд.2 стл.10 стр.220</t>
  </si>
  <si>
    <t>Ф.F3r разд.2 стл.11 стр.245&lt;=Ф.F3r разд.2 стл.11 стр.220</t>
  </si>
  <si>
    <t>Ф.F3r разд.2 стл.12 стр.245&lt;=Ф.F3r разд.2 стл.12 стр.220</t>
  </si>
  <si>
    <t>Ф.F3r разд.2 стл.13 стр.245&lt;=Ф.F3r разд.2 стл.13 стр.220</t>
  </si>
  <si>
    <t>Ф.F3r разд.2 стл.14 стр.245&lt;=Ф.F3r разд.2 стл.14 стр.220</t>
  </si>
  <si>
    <t>Ф.F3r разд.2 стл.15 стр.245&lt;=Ф.F3r разд.2 стл.15 стр.220</t>
  </si>
  <si>
    <t>Ф.F3r разд.2 стл.16 стр.245&lt;=Ф.F3r разд.2 стл.16 стр.220</t>
  </si>
  <si>
    <t>Ф.F3r разд.2 стл.17 стр.245&lt;=Ф.F3r разд.2 стл.17 стр.220</t>
  </si>
  <si>
    <t>Ф.F3r разд.2 стл.18 стр.245&lt;=Ф.F3r разд.2 стл.18 стр.220</t>
  </si>
  <si>
    <t>Ф.F3r разд.2 стл.19 стр.245&lt;=Ф.F3r разд.2 стл.19 стр.220</t>
  </si>
  <si>
    <t>Ф.F3r разд.2 стл.2 стр.245&lt;=Ф.F3r разд.2 стл.2 стр.220</t>
  </si>
  <si>
    <t>Ф.F3r разд.2 стл.20 стр.245&lt;=Ф.F3r разд.2 стл.20 стр.220</t>
  </si>
  <si>
    <t>Ф.F3r разд.2 стл.21 стр.245&lt;=Ф.F3r разд.2 стл.21 стр.220</t>
  </si>
  <si>
    <t>Ф.F3r разд.2 стл.22 стр.245&lt;=Ф.F3r разд.2 стл.22 стр.220</t>
  </si>
  <si>
    <t>Ф.F3r разд.2 стл.23 стр.245&lt;=Ф.F3r разд.2 стл.23 стр.220</t>
  </si>
  <si>
    <t>Ф.F3r разд.2 стл.24 стр.245&lt;=Ф.F3r разд.2 стл.24 стр.220</t>
  </si>
  <si>
    <t>Ф.F3r разд.2 стл.25 стр.245&lt;=Ф.F3r разд.2 стл.25 стр.220</t>
  </si>
  <si>
    <t>Ф.F3r разд.2 стл.26 стр.245&lt;=Ф.F3r разд.2 стл.26 стр.220</t>
  </si>
  <si>
    <t>Ф.F3r разд.2 стл.27 стр.245&lt;=Ф.F3r разд.2 стл.27 стр.220</t>
  </si>
  <si>
    <t>Ф.F3r разд.2 стл.28 стр.245&lt;=Ф.F3r разд.2 стл.28 стр.220</t>
  </si>
  <si>
    <t>Ф.F3r разд.2 стл.29 стр.245&lt;=Ф.F3r разд.2 стл.29 стр.220</t>
  </si>
  <si>
    <t>Ф.F3r разд.2 стл.3 стр.245&lt;=Ф.F3r разд.2 стл.3 стр.220</t>
  </si>
  <si>
    <t>Ф.F3r разд.2 стл.30 стр.245&lt;=Ф.F3r разд.2 стл.30 стр.220</t>
  </si>
  <si>
    <t>Ф.F3r разд.2 стл.31 стр.245&lt;=Ф.F3r разд.2 стл.31 стр.220</t>
  </si>
  <si>
    <t>Ф.F3r разд.2 стл.32 стр.245&lt;=Ф.F3r разд.2 стл.32 стр.220</t>
  </si>
  <si>
    <t>Ф.F3r разд.2 стл.33 стр.245&lt;=Ф.F3r разд.2 стл.33 стр.220</t>
  </si>
  <si>
    <t>Ф.F3r разд.2 стл.34 стр.245&lt;=Ф.F3r разд.2 стл.34 стр.220</t>
  </si>
  <si>
    <t>Ф.F3r разд.2 стл.4 стр.245&lt;=Ф.F3r разд.2 стл.4 стр.220</t>
  </si>
  <si>
    <t>Ф.F3r разд.2 стл.5 стр.245&lt;=Ф.F3r разд.2 стл.5 стр.220</t>
  </si>
  <si>
    <t>Ф.F3r разд.2 стл.6 стр.245&lt;=Ф.F3r разд.2 стл.6 стр.220</t>
  </si>
  <si>
    <t>Ф.F3r разд.2 стл.7 стр.245&lt;=Ф.F3r разд.2 стл.7 стр.220</t>
  </si>
  <si>
    <t>Ф.F3r разд.2 стл.8 стр.245&lt;=Ф.F3r разд.2 стл.8 стр.220</t>
  </si>
  <si>
    <t>Ф.F3r разд.2 стл.9 стр.245&lt;=Ф.F3r разд.2 стл.9 стр.220</t>
  </si>
  <si>
    <t>651340</t>
  </si>
  <si>
    <t>Ф.F3r разд.2 стл.1 стр.248&lt;=Ф.F3r разд.2 стл.1 стр.220</t>
  </si>
  <si>
    <t>(r,g,w,s,v)в разд.2 стр. 248 должна быть меньше или равна стр. 220 по всем гарфам</t>
  </si>
  <si>
    <t>Ф.F3r разд.2 стл.10 стр.248&lt;=Ф.F3r разд.2 стл.10 стр.220</t>
  </si>
  <si>
    <t>Ф.F3r разд.2 стл.11 стр.248&lt;=Ф.F3r разд.2 стл.11 стр.220</t>
  </si>
  <si>
    <t>Ф.F3r разд.2 стл.12 стр.248&lt;=Ф.F3r разд.2 стл.12 стр.220</t>
  </si>
  <si>
    <t>Ф.F3r разд.2 стл.13 стр.248&lt;=Ф.F3r разд.2 стл.13 стр.220</t>
  </si>
  <si>
    <t>Ф.F3r разд.2 стл.14 стр.248&lt;=Ф.F3r разд.2 стл.14 стр.220</t>
  </si>
  <si>
    <t>Ф.F3r разд.2 стл.15 стр.248&lt;=Ф.F3r разд.2 стл.15 стр.220</t>
  </si>
  <si>
    <t>Ф.F3r разд.2 стл.16 стр.248&lt;=Ф.F3r разд.2 стл.16 стр.220</t>
  </si>
  <si>
    <t>Ф.F3r разд.2 стл.17 стр.248&lt;=Ф.F3r разд.2 стл.17 стр.220</t>
  </si>
  <si>
    <t>Ф.F3r разд.2 стл.18 стр.248&lt;=Ф.F3r разд.2 стл.18 стр.220</t>
  </si>
  <si>
    <t>Ф.F3r разд.2 стл.19 стр.248&lt;=Ф.F3r разд.2 стл.19 стр.220</t>
  </si>
  <si>
    <t>Ф.F3r разд.2 стл.2 стр.248&lt;=Ф.F3r разд.2 стл.2 стр.220</t>
  </si>
  <si>
    <t>Ф.F3r разд.2 стл.20 стр.248&lt;=Ф.F3r разд.2 стл.20 стр.220</t>
  </si>
  <si>
    <t>Ф.F3r разд.2 стл.21 стр.248&lt;=Ф.F3r разд.2 стл.21 стр.220</t>
  </si>
  <si>
    <t>Ф.F3r разд.2 стл.22 стр.248&lt;=Ф.F3r разд.2 стл.22 стр.220</t>
  </si>
  <si>
    <t>Ф.F3r разд.2 стл.23 стр.248&lt;=Ф.F3r разд.2 стл.23 стр.220</t>
  </si>
  <si>
    <t>Ф.F3r разд.2 стл.24 стр.248&lt;=Ф.F3r разд.2 стл.24 стр.220</t>
  </si>
  <si>
    <t>Ф.F3r разд.2 стл.25 стр.248&lt;=Ф.F3r разд.2 стл.25 стр.220</t>
  </si>
  <si>
    <t>Ф.F3r разд.2 стл.26 стр.248&lt;=Ф.F3r разд.2 стл.26 стр.220</t>
  </si>
  <si>
    <t>Ф.F3r разд.2 стл.27 стр.248&lt;=Ф.F3r разд.2 стл.27 стр.220</t>
  </si>
  <si>
    <t>Ф.F3r разд.2 стл.28 стр.248&lt;=Ф.F3r разд.2 стл.28 стр.220</t>
  </si>
  <si>
    <t>Ф.F3r разд.2 стл.29 стр.248&lt;=Ф.F3r разд.2 стл.29 стр.220</t>
  </si>
  <si>
    <t>Ф.F3r разд.2 стл.3 стр.248&lt;=Ф.F3r разд.2 стл.3 стр.220</t>
  </si>
  <si>
    <t>Ф.F3r разд.2 стл.30 стр.248&lt;=Ф.F3r разд.2 стл.30 стр.220</t>
  </si>
  <si>
    <t>Ф.F3r разд.2 стл.31 стр.248&lt;=Ф.F3r разд.2 стл.31 стр.220</t>
  </si>
  <si>
    <t>Ф.F3r разд.2 стл.32 стр.248&lt;=Ф.F3r разд.2 стл.32 стр.220</t>
  </si>
  <si>
    <t>Ф.F3r разд.2 стл.33 стр.248&lt;=Ф.F3r разд.2 стл.33 стр.220</t>
  </si>
  <si>
    <t>Ф.F3r разд.2 стл.34 стр.248&lt;=Ф.F3r разд.2 стл.34 стр.220</t>
  </si>
  <si>
    <t>Ф.F3r разд.2 стл.4 стр.248&lt;=Ф.F3r разд.2 стл.4 стр.220</t>
  </si>
  <si>
    <t>Ф.F3r разд.2 стл.5 стр.248&lt;=Ф.F3r разд.2 стл.5 стр.220</t>
  </si>
  <si>
    <t>Ф.F3r разд.2 стл.6 стр.248&lt;=Ф.F3r разд.2 стл.6 стр.220</t>
  </si>
  <si>
    <t>Ф.F3r разд.2 стл.7 стр.248&lt;=Ф.F3r разд.2 стл.7 стр.220</t>
  </si>
  <si>
    <t>Ф.F3r разд.2 стл.8 стр.248&lt;=Ф.F3r разд.2 стл.8 стр.220</t>
  </si>
  <si>
    <t>Ф.F3r разд.2 стл.9 стр.248&lt;=Ф.F3r разд.2 стл.9 стр.220</t>
  </si>
  <si>
    <t>651342</t>
  </si>
  <si>
    <t>651343</t>
  </si>
  <si>
    <t>651344</t>
  </si>
  <si>
    <t>651345</t>
  </si>
  <si>
    <t>651346</t>
  </si>
  <si>
    <t>651347</t>
  </si>
  <si>
    <t>Ф.F3r разд.1 стл.1 стр.7=Ф.F3r разд.2 стл.1 стр.241</t>
  </si>
  <si>
    <t>(r,w,g,s,v,q,b,d) в разд.1 стр.7 должна быть равна разд. 2 для стр. 241 для всех граф</t>
  </si>
  <si>
    <t>Ф.F3r разд.1 стл.10 стр.7=Ф.F3r разд.2 стл.10 стр.241</t>
  </si>
  <si>
    <t>Ф.F3r разд.1 стл.11 стр.7=Ф.F3r разд.2 стл.11 стр.241</t>
  </si>
  <si>
    <t>Ф.F3r разд.1 стл.12 стр.7=Ф.F3r разд.2 стл.12 стр.241</t>
  </si>
  <si>
    <t>Ф.F3r разд.1 стл.13 стр.7=Ф.F3r разд.2 стл.13 стр.241</t>
  </si>
  <si>
    <t>Ф.F3r разд.1 стл.14 стр.7=Ф.F3r разд.2 стл.14 стр.241</t>
  </si>
  <si>
    <t>Ф.F3r разд.1 стл.15 стр.7=Ф.F3r разд.2 стл.15 стр.241</t>
  </si>
  <si>
    <t>Ф.F3r разд.1 стл.16 стр.7=Ф.F3r разд.2 стл.16 стр.241</t>
  </si>
  <si>
    <t>Ф.F3r разд.1 стл.17 стр.7=Ф.F3r разд.2 стл.17 стр.241</t>
  </si>
  <si>
    <t>Ф.F3r разд.1 стл.18 стр.7=Ф.F3r разд.2 стл.18 стр.241</t>
  </si>
  <si>
    <t>Ф.F3r разд.1 стл.19 стр.7=Ф.F3r разд.2 стл.19 стр.241</t>
  </si>
  <si>
    <t>Ф.F3r разд.1 стл.2 стр.7=Ф.F3r разд.2 стл.2 стр.241</t>
  </si>
  <si>
    <t>Ф.F3r разд.1 стл.20 стр.7=Ф.F3r разд.2 стл.20 стр.241</t>
  </si>
  <si>
    <t>Ф.F3r разд.1 стл.21 стр.7=Ф.F3r разд.2 стл.21 стр.241</t>
  </si>
  <si>
    <t>Ф.F3r разд.1 стл.22 стр.7=Ф.F3r разд.2 стл.22 стр.241</t>
  </si>
  <si>
    <t>Ф.F3r разд.1 стл.23 стр.7=Ф.F3r разд.2 стл.23 стр.241</t>
  </si>
  <si>
    <t>Ф.F3r разд.1 стл.24 стр.7=Ф.F3r разд.2 стл.24 стр.241</t>
  </si>
  <si>
    <t>Ф.F3r разд.1 стл.25 стр.7=Ф.F3r разд.2 стл.25 стр.241</t>
  </si>
  <si>
    <t>Ф.F3r разд.1 стл.26 стр.7=Ф.F3r разд.2 стл.26 стр.241</t>
  </si>
  <si>
    <t>Ф.F3r разд.1 стл.27 стр.7=Ф.F3r разд.2 стл.27 стр.241</t>
  </si>
  <si>
    <t>Ф.F3r разд.1 стл.28 стр.7=Ф.F3r разд.2 стл.28 стр.241</t>
  </si>
  <si>
    <t>Ф.F3r разд.1 стл.29 стр.7=Ф.F3r разд.2 стл.29 стр.241</t>
  </si>
  <si>
    <t>Ф.F3r разд.1 стл.3 стр.7=Ф.F3r разд.2 стл.3 стр.241</t>
  </si>
  <si>
    <t>Ф.F3r разд.1 стл.30 стр.7=Ф.F3r разд.2 стл.30 стр.241</t>
  </si>
  <si>
    <t>Ф.F3r разд.1 стл.31 стр.7=Ф.F3r разд.2 стл.31 стр.241</t>
  </si>
  <si>
    <t>Ф.F3r разд.1 стл.32 стр.7=Ф.F3r разд.2 стл.32 стр.241</t>
  </si>
  <si>
    <t>Ф.F3r разд.1 стл.33 стр.7=Ф.F3r разд.2 стл.33 стр.241</t>
  </si>
  <si>
    <t>Ф.F3r разд.1 стл.34 стр.7=Ф.F3r разд.2 стл.34 стр.241</t>
  </si>
  <si>
    <t>Ф.F3r разд.1 стл.4 стр.7=Ф.F3r разд.2 стл.4 стр.241</t>
  </si>
  <si>
    <t>Ф.F3r разд.1 стл.5 стр.7=Ф.F3r разд.2 стл.5 стр.241</t>
  </si>
  <si>
    <t>Ф.F3r разд.1 стл.6 стр.7=Ф.F3r разд.2 стл.6 стр.241</t>
  </si>
  <si>
    <t>Ф.F3r разд.1 стл.7 стр.7=Ф.F3r разд.2 стл.7 стр.241</t>
  </si>
  <si>
    <t>Ф.F3r разд.1 стл.8 стр.7=Ф.F3r разд.2 стл.8 стр.241</t>
  </si>
  <si>
    <t>Ф.F3r разд.1 стл.9 стр.7=Ф.F3r разд.2 стл.9 стр.241</t>
  </si>
  <si>
    <t>651348</t>
  </si>
  <si>
    <t>Ф.F3r разд.1 стл.1 стр.3=Ф.F3r разд.2 стл.1 стр.138</t>
  </si>
  <si>
    <t>(r,w,g,s,v,q,b,d) в разд.1 стр.3 должна быть равна разд.2 стр.138 для всех граф</t>
  </si>
  <si>
    <t>Ф.F3r разд.1 стл.10 стр.3=Ф.F3r разд.2 стл.10 стр.138</t>
  </si>
  <si>
    <t>Ф.F3r разд.1 стл.11 стр.3=Ф.F3r разд.2 стл.11 стр.138</t>
  </si>
  <si>
    <t>Ф.F3r разд.1 стл.12 стр.3=Ф.F3r разд.2 стл.12 стр.138</t>
  </si>
  <si>
    <t>Ф.F3r разд.1 стл.13 стр.3=Ф.F3r разд.2 стл.13 стр.138</t>
  </si>
  <si>
    <t>Ф.F3r разд.1 стл.14 стр.3=Ф.F3r разд.2 стл.14 стр.138</t>
  </si>
  <si>
    <t>Ф.F3r разд.1 стл.15 стр.3=Ф.F3r разд.2 стл.15 стр.138</t>
  </si>
  <si>
    <t>Ф.F3r разд.1 стл.16 стр.3=Ф.F3r разд.2 стл.16 стр.138</t>
  </si>
  <si>
    <t>Ф.F3r разд.1 стл.17 стр.3=Ф.F3r разд.2 стл.17 стр.138</t>
  </si>
  <si>
    <t>Ф.F3r разд.1 стл.18 стр.3=Ф.F3r разд.2 стл.18 стр.138</t>
  </si>
  <si>
    <t>Ф.F3r разд.1 стл.19 стр.3=Ф.F3r разд.2 стл.19 стр.138</t>
  </si>
  <si>
    <t>Ф.F3r разд.1 стл.2 стр.3=Ф.F3r разд.2 стл.2 стр.138</t>
  </si>
  <si>
    <t>Ф.F3r разд.1 стл.20 стр.3=Ф.F3r разд.2 стл.20 стр.138</t>
  </si>
  <si>
    <t>Ф.F3r разд.1 стл.21 стр.3=Ф.F3r разд.2 стл.21 стр.138</t>
  </si>
  <si>
    <t>Ф.F3r разд.1 стл.22 стр.3=Ф.F3r разд.2 стл.22 стр.138</t>
  </si>
  <si>
    <t>Ф.F3r разд.1 стл.23 стр.3=Ф.F3r разд.2 стл.23 стр.138</t>
  </si>
  <si>
    <t>Ф.F3r разд.1 стл.24 стр.3=Ф.F3r разд.2 стл.24 стр.138</t>
  </si>
  <si>
    <t>Ф.F3r разд.1 стл.25 стр.3=Ф.F3r разд.2 стл.25 стр.138</t>
  </si>
  <si>
    <t>Ф.F3r разд.1 стл.26 стр.3=Ф.F3r разд.2 стл.26 стр.138</t>
  </si>
  <si>
    <t>Ф.F3r разд.1 стл.27 стр.3=Ф.F3r разд.2 стл.27 стр.138</t>
  </si>
  <si>
    <t>Ф.F3r разд.1 стл.28 стр.3=Ф.F3r разд.2 стл.28 стр.138</t>
  </si>
  <si>
    <t>Ф.F3r разд.1 стл.29 стр.3=Ф.F3r разд.2 стл.29 стр.138</t>
  </si>
  <si>
    <t>Ф.F3r разд.1 стл.3 стр.3=Ф.F3r разд.2 стл.3 стр.138</t>
  </si>
  <si>
    <t>Ф.F3r разд.1 стл.30 стр.3=Ф.F3r разд.2 стл.30 стр.138</t>
  </si>
  <si>
    <t>Ф.F3r разд.1 стл.31 стр.3=Ф.F3r разд.2 стл.31 стр.138</t>
  </si>
  <si>
    <t>Ф.F3r разд.1 стл.32 стр.3=Ф.F3r разд.2 стл.32 стр.138</t>
  </si>
  <si>
    <t>Ф.F3r разд.1 стл.33 стр.3=Ф.F3r разд.2 стл.33 стр.138</t>
  </si>
  <si>
    <t>Ф.F3r разд.1 стл.34 стр.3=Ф.F3r разд.2 стл.34 стр.138</t>
  </si>
  <si>
    <t>Ф.F3r разд.1 стл.4 стр.3=Ф.F3r разд.2 стл.4 стр.138</t>
  </si>
  <si>
    <t>Ф.F3r разд.1 стл.5 стр.3=Ф.F3r разд.2 стл.5 стр.138</t>
  </si>
  <si>
    <t>Ф.F3r разд.1 стл.6 стр.3=Ф.F3r разд.2 стл.6 стр.138</t>
  </si>
  <si>
    <t>Ф.F3r разд.1 стл.7 стр.3=Ф.F3r разд.2 стл.7 стр.138</t>
  </si>
  <si>
    <t>Ф.F3r разд.1 стл.8 стр.3=Ф.F3r разд.2 стл.8 стр.138</t>
  </si>
  <si>
    <t>Ф.F3r разд.1 стл.9 стр.3=Ф.F3r разд.2 стл.9 стр.138</t>
  </si>
  <si>
    <t>651349</t>
  </si>
  <si>
    <t>651350</t>
  </si>
  <si>
    <t>Ф.F3r разд.1 стл.1 стр.4=Ф.F3r разд.2 стл.1 стр.157</t>
  </si>
  <si>
    <t>(r,w,g,s,v,q,b,d) в разд.1 стр.4 должна быть равна разд.2 стр.157 для всех граф</t>
  </si>
  <si>
    <t>Ф.F3r разд.1 стл.10 стр.4=Ф.F3r разд.2 стл.10 стр.157</t>
  </si>
  <si>
    <t>Ф.F3r разд.1 стл.11 стр.4=Ф.F3r разд.2 стл.11 стр.157</t>
  </si>
  <si>
    <t>Ф.F3r разд.1 стл.12 стр.4=Ф.F3r разд.2 стл.12 стр.157</t>
  </si>
  <si>
    <t>Ф.F3r разд.1 стл.13 стр.4=Ф.F3r разд.2 стл.13 стр.157</t>
  </si>
  <si>
    <t>Ф.F3r разд.1 стл.14 стр.4=Ф.F3r разд.2 стл.14 стр.157</t>
  </si>
  <si>
    <t>Ф.F3r разд.1 стл.15 стр.4=Ф.F3r разд.2 стл.15 стр.157</t>
  </si>
  <si>
    <t>Ф.F3r разд.1 стл.16 стр.4=Ф.F3r разд.2 стл.16 стр.157</t>
  </si>
  <si>
    <t>Ф.F3r разд.1 стл.17 стр.4=Ф.F3r разд.2 стл.17 стр.157</t>
  </si>
  <si>
    <t>Ф.F3r разд.1 стл.18 стр.4=Ф.F3r разд.2 стл.18 стр.157</t>
  </si>
  <si>
    <t>Ф.F3r разд.1 стл.19 стр.4=Ф.F3r разд.2 стл.19 стр.157</t>
  </si>
  <si>
    <t>Ф.F3r разд.1 стл.2 стр.4=Ф.F3r разд.2 стл.2 стр.157</t>
  </si>
  <si>
    <t>Ф.F3r разд.1 стл.20 стр.4=Ф.F3r разд.2 стл.20 стр.157</t>
  </si>
  <si>
    <t>Ф.F3r разд.1 стл.21 стр.4=Ф.F3r разд.2 стл.21 стр.157</t>
  </si>
  <si>
    <t>Ф.F3r разд.1 стл.22 стр.4=Ф.F3r разд.2 стл.22 стр.157</t>
  </si>
  <si>
    <t>Ф.F3r разд.1 стл.23 стр.4=Ф.F3r разд.2 стл.23 стр.157</t>
  </si>
  <si>
    <t>Ф.F3r разд.1 стл.24 стр.4=Ф.F3r разд.2 стл.24 стр.157</t>
  </si>
  <si>
    <t>Ф.F3r разд.1 стл.25 стр.4=Ф.F3r разд.2 стл.25 стр.157</t>
  </si>
  <si>
    <t>Ф.F3r разд.1 стл.26 стр.4=Ф.F3r разд.2 стл.26 стр.157</t>
  </si>
  <si>
    <t>Ф.F3r разд.1 стл.27 стр.4=Ф.F3r разд.2 стл.27 стр.157</t>
  </si>
  <si>
    <t>Ф.F3r разд.1 стл.28 стр.4=Ф.F3r разд.2 стл.28 стр.157</t>
  </si>
  <si>
    <t>Ф.F3r разд.1 стл.29 стр.4=Ф.F3r разд.2 стл.29 стр.157</t>
  </si>
  <si>
    <t>Ф.F3r разд.1 стл.3 стр.4=Ф.F3r разд.2 стл.3 стр.157</t>
  </si>
  <si>
    <t>Ф.F3r разд.1 стл.30 стр.4=Ф.F3r разд.2 стл.30 стр.157</t>
  </si>
  <si>
    <t>Ф.F3r разд.1 стл.31 стр.4=Ф.F3r разд.2 стл.31 стр.157</t>
  </si>
  <si>
    <t>Ф.F3r разд.1 стл.32 стр.4=Ф.F3r разд.2 стл.32 стр.157</t>
  </si>
  <si>
    <t>Ф.F3r разд.1 стл.33 стр.4=Ф.F3r разд.2 стл.33 стр.157</t>
  </si>
  <si>
    <t>Ф.F3r разд.1 стл.34 стр.4=Ф.F3r разд.2 стл.34 стр.157</t>
  </si>
  <si>
    <t>Ф.F3r разд.1 стл.4 стр.4=Ф.F3r разд.2 стл.4 стр.157</t>
  </si>
  <si>
    <t>Ф.F3r разд.1 стл.5 стр.4=Ф.F3r разд.2 стл.5 стр.157</t>
  </si>
  <si>
    <t>Ф.F3r разд.1 стл.6 стр.4=Ф.F3r разд.2 стл.6 стр.157</t>
  </si>
  <si>
    <t>Ф.F3r разд.1 стл.7 стр.4=Ф.F3r разд.2 стл.7 стр.157</t>
  </si>
  <si>
    <t>Ф.F3r разд.1 стл.8 стр.4=Ф.F3r разд.2 стл.8 стр.157</t>
  </si>
  <si>
    <t>Ф.F3r разд.1 стл.9 стр.4=Ф.F3r разд.2 стл.9 стр.157</t>
  </si>
  <si>
    <t>651351</t>
  </si>
  <si>
    <t>Ф.F3r разд.1 стл.1 стр.2=Ф.F3r разд.2 стл.1 стр.75</t>
  </si>
  <si>
    <t>(r,w,g,s,v,q,b,d) в разд.1 стр.2  должна быть равна разд.2 стр.75 для всех граф</t>
  </si>
  <si>
    <t>Ф.F3r разд.1 стл.10 стр.2=Ф.F3r разд.2 стл.10 стр.75</t>
  </si>
  <si>
    <t>Ф.F3r разд.1 стл.11 стр.2=Ф.F3r разд.2 стл.11 стр.75</t>
  </si>
  <si>
    <t>Ф.F3r разд.1 стл.12 стр.2=Ф.F3r разд.2 стл.12 стр.75</t>
  </si>
  <si>
    <t>Ф.F3r разд.1 стл.13 стр.2=Ф.F3r разд.2 стл.13 стр.75</t>
  </si>
  <si>
    <t>Ф.F3r разд.1 стл.14 стр.2=Ф.F3r разд.2 стл.14 стр.75</t>
  </si>
  <si>
    <t>Ф.F3r разд.1 стл.15 стр.2=Ф.F3r разд.2 стл.15 стр.75</t>
  </si>
  <si>
    <t>Ф.F3r разд.1 стл.16 стр.2=Ф.F3r разд.2 стл.16 стр.75</t>
  </si>
  <si>
    <t>Ф.F3r разд.1 стл.17 стр.2=Ф.F3r разд.2 стл.17 стр.75</t>
  </si>
  <si>
    <t>Ф.F3r разд.1 стл.18 стр.2=Ф.F3r разд.2 стл.18 стр.75</t>
  </si>
  <si>
    <t>Ф.F3r разд.1 стл.19 стр.2=Ф.F3r разд.2 стл.19 стр.75</t>
  </si>
  <si>
    <t>Ф.F3r разд.1 стл.2 стр.2=Ф.F3r разд.2 стл.2 стр.75</t>
  </si>
  <si>
    <t>Ф.F3r разд.1 стл.20 стр.2=Ф.F3r разд.2 стл.20 стр.75</t>
  </si>
  <si>
    <t>Ф.F3r разд.1 стл.21 стр.2=Ф.F3r разд.2 стл.21 стр.75</t>
  </si>
  <si>
    <t>Ф.F3r разд.1 стл.22 стр.2=Ф.F3r разд.2 стл.22 стр.75</t>
  </si>
  <si>
    <t>Ф.F3r разд.1 стл.23 стр.2=Ф.F3r разд.2 стл.23 стр.75</t>
  </si>
  <si>
    <t>Ф.F3r разд.1 стл.24 стр.2=Ф.F3r разд.2 стл.24 стр.75</t>
  </si>
  <si>
    <t>Ф.F3r разд.1 стл.25 стр.2=Ф.F3r разд.2 стл.25 стр.75</t>
  </si>
  <si>
    <t>Ф.F3r разд.1 стл.26 стр.2=Ф.F3r разд.2 стл.26 стр.75</t>
  </si>
  <si>
    <t>Ф.F3r разд.1 стл.27 стр.2=Ф.F3r разд.2 стл.27 стр.75</t>
  </si>
  <si>
    <t>Ф.F3r разд.1 стл.28 стр.2=Ф.F3r разд.2 стл.28 стр.75</t>
  </si>
  <si>
    <t>Ф.F3r разд.1 стл.29 стр.2=Ф.F3r разд.2 стл.29 стр.75</t>
  </si>
  <si>
    <t>Ф.F3r разд.1 стл.3 стр.2=Ф.F3r разд.2 стл.3 стр.75</t>
  </si>
  <si>
    <t>Ф.F3r разд.1 стл.30 стр.2=Ф.F3r разд.2 стл.30 стр.75</t>
  </si>
  <si>
    <t>Ф.F3r разд.1 стл.31 стр.2=Ф.F3r разд.2 стл.31 стр.75</t>
  </si>
  <si>
    <t>Ф.F3r разд.1 стл.32 стр.2=Ф.F3r разд.2 стл.32 стр.75</t>
  </si>
  <si>
    <t>Ф.F3r разд.1 стл.33 стр.2=Ф.F3r разд.2 стл.33 стр.75</t>
  </si>
  <si>
    <t>Ф.F3r разд.1 стл.34 стр.2=Ф.F3r разд.2 стл.34 стр.75</t>
  </si>
  <si>
    <t>Ф.F3r разд.1 стл.4 стр.2=Ф.F3r разд.2 стл.4 стр.75</t>
  </si>
  <si>
    <t>Ф.F3r разд.1 стл.5 стр.2=Ф.F3r разд.2 стл.5 стр.75</t>
  </si>
  <si>
    <t>Ф.F3r разд.1 стл.6 стр.2=Ф.F3r разд.2 стл.6 стр.75</t>
  </si>
  <si>
    <t>Ф.F3r разд.1 стл.7 стр.2=Ф.F3r разд.2 стл.7 стр.75</t>
  </si>
  <si>
    <t>Ф.F3r разд.1 стл.8 стр.2=Ф.F3r разд.2 стл.8 стр.75</t>
  </si>
  <si>
    <t>Ф.F3r разд.1 стл.9 стр.2=Ф.F3r разд.2 стл.9 стр.75</t>
  </si>
  <si>
    <t>651352</t>
  </si>
  <si>
    <t>Ф.F3r разд.1 стл.1 стр.6=Ф.F3r разд.2 стл.1 стр.220</t>
  </si>
  <si>
    <t>(r,w,g,s,v,q,b,d) в разд.1 стр.6 должна быть равна разд.2 стр.220 для всех граф</t>
  </si>
  <si>
    <t>Ф.F3r разд.1 стл.10 стр.6=Ф.F3r разд.2 стл.10 стр.220</t>
  </si>
  <si>
    <t>Ф.F3r разд.1 стл.11 стр.6=Ф.F3r разд.2 стл.11 стр.220</t>
  </si>
  <si>
    <t>Ф.F3r разд.1 стл.12 стр.6=Ф.F3r разд.2 стл.12 стр.220</t>
  </si>
  <si>
    <t>Ф.F3r разд.1 стл.13 стр.6=Ф.F3r разд.2 стл.13 стр.220</t>
  </si>
  <si>
    <t>Ф.F3r разд.1 стл.14 стр.6=Ф.F3r разд.2 стл.14 стр.220</t>
  </si>
  <si>
    <t>Ф.F3r разд.1 стл.15 стр.6=Ф.F3r разд.2 стл.15 стр.220</t>
  </si>
  <si>
    <t>Ф.F3r разд.1 стл.16 стр.6=Ф.F3r разд.2 стл.16 стр.220</t>
  </si>
  <si>
    <t>Ф.F3r разд.1 стл.17 стр.6=Ф.F3r разд.2 стл.17 стр.220</t>
  </si>
  <si>
    <t>Ф.F3r разд.1 стл.18 стр.6=Ф.F3r разд.2 стл.18 стр.220</t>
  </si>
  <si>
    <t>Ф.F3r разд.1 стл.19 стр.6=Ф.F3r разд.2 стл.19 стр.220</t>
  </si>
  <si>
    <t>Ф.F3r разд.1 стл.2 стр.6=Ф.F3r разд.2 стл.2 стр.220</t>
  </si>
  <si>
    <t>Ф.F3r разд.1 стл.20 стр.6=Ф.F3r разд.2 стл.20 стр.220</t>
  </si>
  <si>
    <t>Ф.F3r разд.1 стл.21 стр.6=Ф.F3r разд.2 стл.21 стр.220</t>
  </si>
  <si>
    <t>Ф.F3r разд.1 стл.22 стр.6=Ф.F3r разд.2 стл.22 стр.220</t>
  </si>
  <si>
    <t>Ф.F3r разд.1 стл.23 стр.6=Ф.F3r разд.2 стл.23 стр.220</t>
  </si>
  <si>
    <t>Ф.F3r разд.1 стл.24 стр.6=Ф.F3r разд.2 стл.24 стр.220</t>
  </si>
  <si>
    <t>Ф.F3r разд.1 стл.25 стр.6=Ф.F3r разд.2 стл.25 стр.220</t>
  </si>
  <si>
    <t>Ф.F3r разд.1 стл.26 стр.6=Ф.F3r разд.2 стл.26 стр.220</t>
  </si>
  <si>
    <t>Ф.F3r разд.1 стл.27 стр.6=Ф.F3r разд.2 стл.27 стр.220</t>
  </si>
  <si>
    <t>Ф.F3r разд.1 стл.28 стр.6=Ф.F3r разд.2 стл.28 стр.220</t>
  </si>
  <si>
    <t>Ф.F3r разд.1 стл.29 стр.6=Ф.F3r разд.2 стл.29 стр.220</t>
  </si>
  <si>
    <t>Ф.F3r разд.1 стл.3 стр.6=Ф.F3r разд.2 стл.3 стр.220</t>
  </si>
  <si>
    <t>Ф.F3r разд.1 стл.30 стр.6=Ф.F3r разд.2 стл.30 стр.220</t>
  </si>
  <si>
    <t>Ф.F3r разд.1 стл.31 стр.6=Ф.F3r разд.2 стл.31 стр.220</t>
  </si>
  <si>
    <t>Ф.F3r разд.1 стл.32 стр.6=Ф.F3r разд.2 стл.32 стр.220</t>
  </si>
  <si>
    <t>Ф.F3r разд.1 стл.33 стр.6=Ф.F3r разд.2 стл.33 стр.220</t>
  </si>
  <si>
    <t>Ф.F3r разд.1 стл.34 стр.6=Ф.F3r разд.2 стл.34 стр.220</t>
  </si>
  <si>
    <t>Ф.F3r разд.1 стл.4 стр.6=Ф.F3r разд.2 стл.4 стр.220</t>
  </si>
  <si>
    <t>Ф.F3r разд.1 стл.5 стр.6=Ф.F3r разд.2 стл.5 стр.220</t>
  </si>
  <si>
    <t>Ф.F3r разд.1 стл.6 стр.6=Ф.F3r разд.2 стл.6 стр.220</t>
  </si>
  <si>
    <t>Ф.F3r разд.1 стл.7 стр.6=Ф.F3r разд.2 стл.7 стр.220</t>
  </si>
  <si>
    <t>Ф.F3r разд.1 стл.8 стр.6=Ф.F3r разд.2 стл.8 стр.220</t>
  </si>
  <si>
    <t>Ф.F3r разд.1 стл.9 стр.6=Ф.F3r разд.2 стл.9 стр.220</t>
  </si>
  <si>
    <t>651353</t>
  </si>
  <si>
    <t>651354</t>
  </si>
  <si>
    <t>651355</t>
  </si>
  <si>
    <t>651356</t>
  </si>
  <si>
    <t>651357</t>
  </si>
  <si>
    <t>651358</t>
  </si>
  <si>
    <t>651359</t>
  </si>
  <si>
    <t>651360</t>
  </si>
  <si>
    <t>651361</t>
  </si>
  <si>
    <t>651362</t>
  </si>
  <si>
    <t>651363</t>
  </si>
  <si>
    <t>651364</t>
  </si>
  <si>
    <t>651365</t>
  </si>
  <si>
    <t>651366</t>
  </si>
  <si>
    <t>651367</t>
  </si>
  <si>
    <t>651368</t>
  </si>
  <si>
    <t>651369</t>
  </si>
  <si>
    <t>651370</t>
  </si>
  <si>
    <t>651371</t>
  </si>
  <si>
    <t>651372</t>
  </si>
  <si>
    <t>651373</t>
  </si>
  <si>
    <t>651374</t>
  </si>
  <si>
    <t>651375</t>
  </si>
  <si>
    <t>651377</t>
  </si>
  <si>
    <t>Ф.F3r разд.2 стл.1 стр.247&lt;=Ф.F3r разд.2 стл.1 стр.220</t>
  </si>
  <si>
    <t>(r,g,w,s,v)в разд.2 стр. 247 должна быть меньше или равна раз. 2 стр. 220 по всем графам</t>
  </si>
  <si>
    <t>Ф.F3r разд.2 стл.10 стр.247&lt;=Ф.F3r разд.2 стл.10 стр.220</t>
  </si>
  <si>
    <t>Ф.F3r разд.2 стл.11 стр.247&lt;=Ф.F3r разд.2 стл.11 стр.220</t>
  </si>
  <si>
    <t>Ф.F3r разд.2 стл.12 стр.247&lt;=Ф.F3r разд.2 стл.12 стр.220</t>
  </si>
  <si>
    <t>Ф.F3r разд.2 стл.13 стр.247&lt;=Ф.F3r разд.2 стл.13 стр.220</t>
  </si>
  <si>
    <t>Ф.F3r разд.2 стл.14 стр.247&lt;=Ф.F3r разд.2 стл.14 стр.220</t>
  </si>
  <si>
    <t>Ф.F3r разд.2 стл.15 стр.247&lt;=Ф.F3r разд.2 стл.15 стр.220</t>
  </si>
  <si>
    <t>Ф.F3r разд.2 стл.16 стр.247&lt;=Ф.F3r разд.2 стл.16 стр.220</t>
  </si>
  <si>
    <t>Ф.F3r разд.2 стл.17 стр.247&lt;=Ф.F3r разд.2 стл.17 стр.220</t>
  </si>
  <si>
    <t>Ф.F3r разд.2 стл.18 стр.247&lt;=Ф.F3r разд.2 стл.18 стр.220</t>
  </si>
  <si>
    <t>Ф.F3r разд.2 стл.19 стр.247&lt;=Ф.F3r разд.2 стл.19 стр.220</t>
  </si>
  <si>
    <t>Ф.F3r разд.2 стл.2 стр.247&lt;=Ф.F3r разд.2 стл.2 стр.220</t>
  </si>
  <si>
    <t>Ф.F3r разд.2 стл.20 стр.247&lt;=Ф.F3r разд.2 стл.20 стр.220</t>
  </si>
  <si>
    <t>Ф.F3r разд.2 стл.21 стр.247&lt;=Ф.F3r разд.2 стл.21 стр.220</t>
  </si>
  <si>
    <t>Ф.F3r разд.2 стл.22 стр.247&lt;=Ф.F3r разд.2 стл.22 стр.220</t>
  </si>
  <si>
    <t>Ф.F3r разд.2 стл.23 стр.247&lt;=Ф.F3r разд.2 стл.23 стр.220</t>
  </si>
  <si>
    <t>Ф.F3r разд.2 стл.24 стр.247&lt;=Ф.F3r разд.2 стл.24 стр.220</t>
  </si>
  <si>
    <t>Ф.F3r разд.2 стл.25 стр.247&lt;=Ф.F3r разд.2 стл.25 стр.220</t>
  </si>
  <si>
    <t>Ф.F3r разд.2 стл.26 стр.247&lt;=Ф.F3r разд.2 стл.26 стр.220</t>
  </si>
  <si>
    <t>Ф.F3r разд.2 стл.27 стр.247&lt;=Ф.F3r разд.2 стл.27 стр.220</t>
  </si>
  <si>
    <t>Ф.F3r разд.2 стл.28 стр.247&lt;=Ф.F3r разд.2 стл.28 стр.220</t>
  </si>
  <si>
    <t>Ф.F3r разд.2 стл.29 стр.247&lt;=Ф.F3r разд.2 стл.29 стр.220</t>
  </si>
  <si>
    <t>Ф.F3r разд.2 стл.3 стр.247&lt;=Ф.F3r разд.2 стл.3 стр.220</t>
  </si>
  <si>
    <t>Ф.F3r разд.2 стл.30 стр.247&lt;=Ф.F3r разд.2 стл.30 стр.220</t>
  </si>
  <si>
    <t>Ф.F3r разд.2 стл.31 стр.247&lt;=Ф.F3r разд.2 стл.31 стр.220</t>
  </si>
  <si>
    <t>Ф.F3r разд.2 стл.32 стр.247&lt;=Ф.F3r разд.2 стл.32 стр.220</t>
  </si>
  <si>
    <t>Ф.F3r разд.2 стл.33 стр.247&lt;=Ф.F3r разд.2 стл.33 стр.220</t>
  </si>
  <si>
    <t>Ф.F3r разд.2 стл.34 стр.247&lt;=Ф.F3r разд.2 стл.34 стр.220</t>
  </si>
  <si>
    <t>Ф.F3r разд.2 стл.4 стр.247&lt;=Ф.F3r разд.2 стл.4 стр.220</t>
  </si>
  <si>
    <t>Ф.F3r разд.2 стл.5 стр.247&lt;=Ф.F3r разд.2 стл.5 стр.220</t>
  </si>
  <si>
    <t>Ф.F3r разд.2 стл.6 стр.247&lt;=Ф.F3r разд.2 стл.6 стр.220</t>
  </si>
  <si>
    <t>Ф.F3r разд.2 стл.7 стр.247&lt;=Ф.F3r разд.2 стл.7 стр.220</t>
  </si>
  <si>
    <t>Ф.F3r разд.2 стл.8 стр.247&lt;=Ф.F3r разд.2 стл.8 стр.220</t>
  </si>
  <si>
    <t>Ф.F3r разд.2 стл.9 стр.247&lt;=Ф.F3r разд.2 стл.9 стр.220</t>
  </si>
  <si>
    <t>651378</t>
  </si>
  <si>
    <t>Ф.F3r разд.2 стл.1 стр.249&lt;=Ф.F3r разд.2 стл.1 стр.220</t>
  </si>
  <si>
    <t>(r,g,w,s,v)в разд.2 стр. 249 должна быть меньше или равна стр. 220 по всем гарфам</t>
  </si>
  <si>
    <t>Ф.F3r разд.2 стл.10 стр.249&lt;=Ф.F3r разд.2 стл.10 стр.220</t>
  </si>
  <si>
    <t>Ф.F3r разд.2 стл.11 стр.249&lt;=Ф.F3r разд.2 стл.11 стр.220</t>
  </si>
  <si>
    <t>Ф.F3r разд.2 стл.12 стр.249&lt;=Ф.F3r разд.2 стл.12 стр.220</t>
  </si>
  <si>
    <t>Ф.F3r разд.2 стл.13 стр.249&lt;=Ф.F3r разд.2 стл.13 стр.220</t>
  </si>
  <si>
    <t>Ф.F3r разд.2 стл.14 стр.249&lt;=Ф.F3r разд.2 стл.14 стр.220</t>
  </si>
  <si>
    <t>Ф.F3r разд.2 стл.15 стр.249&lt;=Ф.F3r разд.2 стл.15 стр.220</t>
  </si>
  <si>
    <t>Ф.F3r разд.2 стл.16 стр.249&lt;=Ф.F3r разд.2 стл.16 стр.220</t>
  </si>
  <si>
    <t>Ф.F3r разд.2 стл.17 стр.249&lt;=Ф.F3r разд.2 стл.17 стр.220</t>
  </si>
  <si>
    <t>Ф.F3r разд.2 стл.18 стр.249&lt;=Ф.F3r разд.2 стл.18 стр.220</t>
  </si>
  <si>
    <t>Ф.F3r разд.2 стл.19 стр.249&lt;=Ф.F3r разд.2 стл.19 стр.220</t>
  </si>
  <si>
    <t>Ф.F3r разд.2 стл.2 стр.249&lt;=Ф.F3r разд.2 стл.2 стр.220</t>
  </si>
  <si>
    <t>Ф.F3r разд.2 стл.20 стр.249&lt;=Ф.F3r разд.2 стл.20 стр.220</t>
  </si>
  <si>
    <t>Ф.F3r разд.2 стл.21 стр.249&lt;=Ф.F3r разд.2 стл.21 стр.220</t>
  </si>
  <si>
    <t>Ф.F3r разд.2 стл.22 стр.249&lt;=Ф.F3r разд.2 стл.22 стр.220</t>
  </si>
  <si>
    <t>Ф.F3r разд.2 стл.23 стр.249&lt;=Ф.F3r разд.2 стл.23 стр.220</t>
  </si>
  <si>
    <t>Ф.F3r разд.2 стл.24 стр.249&lt;=Ф.F3r разд.2 стл.24 стр.220</t>
  </si>
  <si>
    <t>Ф.F3r разд.2 стл.25 стр.249&lt;=Ф.F3r разд.2 стл.25 стр.220</t>
  </si>
  <si>
    <t>Ф.F3r разд.2 стл.26 стр.249&lt;=Ф.F3r разд.2 стл.26 стр.220</t>
  </si>
  <si>
    <t>Ф.F3r разд.2 стл.27 стр.249&lt;=Ф.F3r разд.2 стл.27 стр.220</t>
  </si>
  <si>
    <t>Ф.F3r разд.2 стл.28 стр.249&lt;=Ф.F3r разд.2 стл.28 стр.220</t>
  </si>
  <si>
    <t>Ф.F3r разд.2 стл.29 стр.249&lt;=Ф.F3r разд.2 стл.29 стр.220</t>
  </si>
  <si>
    <t>Ф.F3r разд.2 стл.3 стр.249&lt;=Ф.F3r разд.2 стл.3 стр.220</t>
  </si>
  <si>
    <t>Ф.F3r разд.2 стл.30 стр.249&lt;=Ф.F3r разд.2 стл.30 стр.220</t>
  </si>
  <si>
    <t>Ф.F3r разд.2 стл.31 стр.249&lt;=Ф.F3r разд.2 стл.31 стр.220</t>
  </si>
  <si>
    <t>Ф.F3r разд.2 стл.32 стр.249&lt;=Ф.F3r разд.2 стл.32 стр.220</t>
  </si>
  <si>
    <t>Ф.F3r разд.2 стл.33 стр.249&lt;=Ф.F3r разд.2 стл.33 стр.220</t>
  </si>
  <si>
    <t>Ф.F3r разд.2 стл.34 стр.249&lt;=Ф.F3r разд.2 стл.34 стр.220</t>
  </si>
  <si>
    <t>Ф.F3r разд.2 стл.4 стр.249&lt;=Ф.F3r разд.2 стл.4 стр.220</t>
  </si>
  <si>
    <t>Ф.F3r разд.2 стл.5 стр.249&lt;=Ф.F3r разд.2 стл.5 стр.220</t>
  </si>
  <si>
    <t>Ф.F3r разд.2 стл.6 стр.249&lt;=Ф.F3r разд.2 стл.6 стр.220</t>
  </si>
  <si>
    <t>Ф.F3r разд.2 стл.7 стр.249&lt;=Ф.F3r разд.2 стл.7 стр.220</t>
  </si>
  <si>
    <t>Ф.F3r разд.2 стл.8 стр.249&lt;=Ф.F3r разд.2 стл.8 стр.220</t>
  </si>
  <si>
    <t>Ф.F3r разд.2 стл.9 стр.249&lt;=Ф.F3r разд.2 стл.9 стр.220</t>
  </si>
  <si>
    <t>651379</t>
  </si>
  <si>
    <t>Ф.F3r разд.2 стл.1 стр.250&lt;=Ф.F3r разд.2 стл.1 стр.220</t>
  </si>
  <si>
    <t>(r,g,w,s,v)в разд.2 стр. 250 должна быть меньше или равна стр. 220 по всем графам</t>
  </si>
  <si>
    <t>Ф.F3r разд.2 стл.10 стр.250&lt;=Ф.F3r разд.2 стл.10 стр.220</t>
  </si>
  <si>
    <t>Ф.F3r разд.2 стл.11 стр.250&lt;=Ф.F3r разд.2 стл.11 стр.220</t>
  </si>
  <si>
    <t>Ф.F3r разд.2 стл.12 стр.250&lt;=Ф.F3r разд.2 стл.12 стр.220</t>
  </si>
  <si>
    <t>Ф.F3r разд.2 стл.13 стр.250&lt;=Ф.F3r разд.2 стл.13 стр.220</t>
  </si>
  <si>
    <t>Ф.F3r разд.2 стл.14 стр.250&lt;=Ф.F3r разд.2 стл.14 стр.220</t>
  </si>
  <si>
    <t>Ф.F3r разд.2 стл.15 стр.250&lt;=Ф.F3r разд.2 стл.15 стр.220</t>
  </si>
  <si>
    <t>Ф.F3r разд.2 стл.16 стр.250&lt;=Ф.F3r разд.2 стл.16 стр.220</t>
  </si>
  <si>
    <t>Ф.F3r разд.2 стл.17 стр.250&lt;=Ф.F3r разд.2 стл.17 стр.220</t>
  </si>
  <si>
    <t>Ф.F3r разд.2 стл.18 стр.250&lt;=Ф.F3r разд.2 стл.18 стр.220</t>
  </si>
  <si>
    <t>Ф.F3r разд.2 стл.19 стр.250&lt;=Ф.F3r разд.2 стл.19 стр.220</t>
  </si>
  <si>
    <t>Ф.F3r разд.2 стл.2 стр.250&lt;=Ф.F3r разд.2 стл.2 стр.220</t>
  </si>
  <si>
    <t>Ф.F3r разд.2 стл.20 стр.250&lt;=Ф.F3r разд.2 стл.20 стр.220</t>
  </si>
  <si>
    <t>Ф.F3r разд.2 стл.21 стр.250&lt;=Ф.F3r разд.2 стл.21 стр.220</t>
  </si>
  <si>
    <t>Ф.F3r разд.2 стл.22 стр.250&lt;=Ф.F3r разд.2 стл.22 стр.220</t>
  </si>
  <si>
    <t>Ф.F3r разд.2 стл.23 стр.250&lt;=Ф.F3r разд.2 стл.23 стр.220</t>
  </si>
  <si>
    <t>Ф.F3r разд.2 стл.24 стр.250&lt;=Ф.F3r разд.2 стл.24 стр.220</t>
  </si>
  <si>
    <t>Ф.F3r разд.2 стл.25 стр.250&lt;=Ф.F3r разд.2 стл.25 стр.220</t>
  </si>
  <si>
    <t>Ф.F3r разд.2 стл.26 стр.250&lt;=Ф.F3r разд.2 стл.26 стр.220</t>
  </si>
  <si>
    <t>Ф.F3r разд.2 стл.27 стр.250&lt;=Ф.F3r разд.2 стл.27 стр.220</t>
  </si>
  <si>
    <t>Ф.F3r разд.2 стл.28 стр.250&lt;=Ф.F3r разд.2 стл.28 стр.220</t>
  </si>
  <si>
    <t>Ф.F3r разд.2 стл.29 стр.250&lt;=Ф.F3r разд.2 стл.29 стр.220</t>
  </si>
  <si>
    <t>Ф.F3r разд.2 стл.3 стр.250&lt;=Ф.F3r разд.2 стл.3 стр.220</t>
  </si>
  <si>
    <t>Ф.F3r разд.2 стл.30 стр.250&lt;=Ф.F3r разд.2 стл.30 стр.220</t>
  </si>
  <si>
    <t>Ф.F3r разд.2 стл.31 стр.250&lt;=Ф.F3r разд.2 стл.31 стр.220</t>
  </si>
  <si>
    <t>Ф.F3r разд.2 стл.32 стр.250&lt;=Ф.F3r разд.2 стл.32 стр.220</t>
  </si>
  <si>
    <t>Ф.F3r разд.2 стл.33 стр.250&lt;=Ф.F3r разд.2 стл.33 стр.220</t>
  </si>
  <si>
    <t>Ф.F3r разд.2 стл.34 стр.250&lt;=Ф.F3r разд.2 стл.34 стр.220</t>
  </si>
  <si>
    <t>Ф.F3r разд.2 стл.4 стр.250&lt;=Ф.F3r разд.2 стл.4 стр.220</t>
  </si>
  <si>
    <t>Ф.F3r разд.2 стл.5 стр.250&lt;=Ф.F3r разд.2 стл.5 стр.220</t>
  </si>
  <si>
    <t>Ф.F3r разд.2 стл.6 стр.250&lt;=Ф.F3r разд.2 стл.6 стр.220</t>
  </si>
  <si>
    <t>Ф.F3r разд.2 стл.7 стр.250&lt;=Ф.F3r разд.2 стл.7 стр.220</t>
  </si>
  <si>
    <t>Ф.F3r разд.2 стл.8 стр.250&lt;=Ф.F3r разд.2 стл.8 стр.220</t>
  </si>
  <si>
    <t>Ф.F3r разд.2 стл.9 стр.250&lt;=Ф.F3r разд.2 стл.9 стр.220</t>
  </si>
  <si>
    <t>651380</t>
  </si>
  <si>
    <t>651381</t>
  </si>
  <si>
    <t>651382</t>
  </si>
  <si>
    <t xml:space="preserve">(r,g,w,s,v) в разд.2 гр.10 стр.76-78 равны 0. </t>
  </si>
  <si>
    <t>651384</t>
  </si>
  <si>
    <t>Ф.F3r разд.2 стл.1 стр.245&gt;=Ф.F3r разд.2 стл.1 стр.246</t>
  </si>
  <si>
    <t>(r,g,w,s,v,q,b,d) в разд.2 стр.245 должна быть больше или равна стр.246 для всех граф</t>
  </si>
  <si>
    <t>Ф.F3r разд.2 стл.10 стр.245&gt;=Ф.F3r разд.2 стл.10 стр.246</t>
  </si>
  <si>
    <t>Ф.F3r разд.2 стл.11 стр.245&gt;=Ф.F3r разд.2 стл.11 стр.246</t>
  </si>
  <si>
    <t>Ф.F3r разд.2 стл.12 стр.245&gt;=Ф.F3r разд.2 стл.12 стр.246</t>
  </si>
  <si>
    <t>Ф.F3r разд.2 стл.13 стр.245&gt;=Ф.F3r разд.2 стл.13 стр.246</t>
  </si>
  <si>
    <t>Ф.F3r разд.2 стл.14 стр.245&gt;=Ф.F3r разд.2 стл.14 стр.246</t>
  </si>
  <si>
    <t>Ф.F3r разд.2 стл.15 стр.245&gt;=Ф.F3r разд.2 стл.15 стр.246</t>
  </si>
  <si>
    <t>Ф.F3r разд.2 стл.16 стр.245&gt;=Ф.F3r разд.2 стл.16 стр.246</t>
  </si>
  <si>
    <t>Ф.F3r разд.2 стл.17 стр.245&gt;=Ф.F3r разд.2 стл.17 стр.246</t>
  </si>
  <si>
    <t>Ф.F3r разд.2 стл.18 стр.245&gt;=Ф.F3r разд.2 стл.18 стр.246</t>
  </si>
  <si>
    <t>Ф.F3r разд.2 стл.19 стр.245&gt;=Ф.F3r разд.2 стл.19 стр.246</t>
  </si>
  <si>
    <t>Ф.F3r разд.2 стл.2 стр.245&gt;=Ф.F3r разд.2 стл.2 стр.246</t>
  </si>
  <si>
    <t>Ф.F3r разд.2 стл.20 стр.245&gt;=Ф.F3r разд.2 стл.20 стр.246</t>
  </si>
  <si>
    <t>Ф.F3r разд.2 стл.21 стр.245&gt;=Ф.F3r разд.2 стл.21 стр.246</t>
  </si>
  <si>
    <t>Ф.F3r разд.2 стл.22 стр.245&gt;=Ф.F3r разд.2 стл.22 стр.246</t>
  </si>
  <si>
    <t>Ф.F3r разд.2 стл.23 стр.245&gt;=Ф.F3r разд.2 стл.23 стр.246</t>
  </si>
  <si>
    <t>Ф.F3r разд.2 стл.24 стр.245&gt;=Ф.F3r разд.2 стл.24 стр.246</t>
  </si>
  <si>
    <t>Ф.F3r разд.2 стл.25 стр.245&gt;=Ф.F3r разд.2 стл.25 стр.246</t>
  </si>
  <si>
    <t>Ф.F3r разд.2 стл.26 стр.245&gt;=Ф.F3r разд.2 стл.26 стр.246</t>
  </si>
  <si>
    <t>Ф.F3r разд.2 стл.27 стр.245&gt;=Ф.F3r разд.2 стл.27 стр.246</t>
  </si>
  <si>
    <t>Ф.F3r разд.2 стл.28 стр.245&gt;=Ф.F3r разд.2 стл.28 стр.246</t>
  </si>
  <si>
    <t>Ф.F3r разд.2 стл.29 стр.245&gt;=Ф.F3r разд.2 стл.29 стр.246</t>
  </si>
  <si>
    <t>Ф.F3r разд.2 стл.3 стр.245&gt;=Ф.F3r разд.2 стл.3 стр.246</t>
  </si>
  <si>
    <t>Ф.F3r разд.2 стл.30 стр.245&gt;=Ф.F3r разд.2 стл.30 стр.246</t>
  </si>
  <si>
    <t>Ф.F3r разд.2 стл.31 стр.245&gt;=Ф.F3r разд.2 стл.31 стр.246</t>
  </si>
  <si>
    <t>Ф.F3r разд.2 стл.32 стр.245&gt;=Ф.F3r разд.2 стл.32 стр.246</t>
  </si>
  <si>
    <t>Ф.F3r разд.2 стл.33 стр.245&gt;=Ф.F3r разд.2 стл.33 стр.246</t>
  </si>
  <si>
    <t>Ф.F3r разд.2 стл.34 стр.245&gt;=Ф.F3r разд.2 стл.34 стр.246</t>
  </si>
  <si>
    <t>Ф.F3r разд.2 стл.4 стр.245&gt;=Ф.F3r разд.2 стл.4 стр.246</t>
  </si>
  <si>
    <t>Ф.F3r разд.2 стл.5 стр.245&gt;=Ф.F3r разд.2 стл.5 стр.246</t>
  </si>
  <si>
    <t>Ф.F3r разд.2 стл.6 стр.245&gt;=Ф.F3r разд.2 стл.6 стр.246</t>
  </si>
  <si>
    <t>Ф.F3r разд.2 стл.7 стр.245&gt;=Ф.F3r разд.2 стл.7 стр.246</t>
  </si>
  <si>
    <t>Ф.F3r разд.2 стл.8 стр.245&gt;=Ф.F3r разд.2 стл.8 стр.246</t>
  </si>
  <si>
    <t>Ф.F3r разд.2 стл.9 стр.245&gt;=Ф.F3r разд.2 стл.9 стр.246</t>
  </si>
  <si>
    <t>651385</t>
  </si>
  <si>
    <t>Ф.F3r разд.2 стл.1 стр.247&gt;=Ф.F3r разд.2 стл.1 стр.248</t>
  </si>
  <si>
    <t>(r,g,w,s,v,q,b,d) в разд.2 стр.247 должна быть больше или равна стр.248 для всех граф</t>
  </si>
  <si>
    <t>Ф.F3r разд.2 стл.10 стр.247&gt;=Ф.F3r разд.2 стл.10 стр.248</t>
  </si>
  <si>
    <t>Ф.F3r разд.2 стл.11 стр.247&gt;=Ф.F3r разд.2 стл.11 стр.248</t>
  </si>
  <si>
    <t>Ф.F3r разд.2 стл.12 стр.247&gt;=Ф.F3r разд.2 стл.12 стр.248</t>
  </si>
  <si>
    <t>Ф.F3r разд.2 стл.13 стр.247&gt;=Ф.F3r разд.2 стл.13 стр.248</t>
  </si>
  <si>
    <t>Ф.F3r разд.2 стл.14 стр.247&gt;=Ф.F3r разд.2 стл.14 стр.248</t>
  </si>
  <si>
    <t>Ф.F3r разд.2 стл.15 стр.247&gt;=Ф.F3r разд.2 стл.15 стр.248</t>
  </si>
  <si>
    <t>Ф.F3r разд.2 стл.16 стр.247&gt;=Ф.F3r разд.2 стл.16 стр.248</t>
  </si>
  <si>
    <t>Ф.F3r разд.2 стл.17 стр.247&gt;=Ф.F3r разд.2 стл.17 стр.248</t>
  </si>
  <si>
    <t>Ф.F3r разд.2 стл.18 стр.247&gt;=Ф.F3r разд.2 стл.18 стр.248</t>
  </si>
  <si>
    <t>Ф.F3r разд.2 стл.19 стр.247&gt;=Ф.F3r разд.2 стл.19 стр.248</t>
  </si>
  <si>
    <t>Ф.F3r разд.2 стл.2 стр.247&gt;=Ф.F3r разд.2 стл.2 стр.248</t>
  </si>
  <si>
    <t>Ф.F3r разд.2 стл.20 стр.247&gt;=Ф.F3r разд.2 стл.20 стр.248</t>
  </si>
  <si>
    <t>Ф.F3r разд.2 стл.21 стр.247&gt;=Ф.F3r разд.2 стл.21 стр.248</t>
  </si>
  <si>
    <t>Ф.F3r разд.2 стл.22 стр.247&gt;=Ф.F3r разд.2 стл.22 стр.248</t>
  </si>
  <si>
    <t>Ф.F3r разд.2 стл.23 стр.247&gt;=Ф.F3r разд.2 стл.23 стр.248</t>
  </si>
  <si>
    <t>Ф.F3r разд.2 стл.24 стр.247&gt;=Ф.F3r разд.2 стл.24 стр.248</t>
  </si>
  <si>
    <t>Ф.F3r разд.2 стл.25 стр.247&gt;=Ф.F3r разд.2 стл.25 стр.248</t>
  </si>
  <si>
    <t>Ф.F3r разд.2 стл.26 стр.247&gt;=Ф.F3r разд.2 стл.26 стр.248</t>
  </si>
  <si>
    <t>Ф.F3r разд.2 стл.27 стр.247&gt;=Ф.F3r разд.2 стл.27 стр.248</t>
  </si>
  <si>
    <t>Ф.F3r разд.2 стл.28 стр.247&gt;=Ф.F3r разд.2 стл.28 стр.248</t>
  </si>
  <si>
    <t>Ф.F3r разд.2 стл.29 стр.247&gt;=Ф.F3r разд.2 стл.29 стр.248</t>
  </si>
  <si>
    <t>Ф.F3r разд.2 стл.3 стр.247&gt;=Ф.F3r разд.2 стл.3 стр.248</t>
  </si>
  <si>
    <t>Ф.F3r разд.2 стл.30 стр.247&gt;=Ф.F3r разд.2 стл.30 стр.248</t>
  </si>
  <si>
    <t>Ф.F3r разд.2 стл.31 стр.247&gt;=Ф.F3r разд.2 стл.31 стр.248</t>
  </si>
  <si>
    <t>Ф.F3r разд.2 стл.32 стр.247&gt;=Ф.F3r разд.2 стл.32 стр.248</t>
  </si>
  <si>
    <t>Ф.F3r разд.2 стл.33 стр.247&gt;=Ф.F3r разд.2 стл.33 стр.248</t>
  </si>
  <si>
    <t>Ф.F3r разд.2 стл.34 стр.247&gt;=Ф.F3r разд.2 стл.34 стр.248</t>
  </si>
  <si>
    <t>Ф.F3r разд.2 стл.4 стр.247&gt;=Ф.F3r разд.2 стл.4 стр.248</t>
  </si>
  <si>
    <t>Ф.F3r разд.2 стл.5 стр.247&gt;=Ф.F3r разд.2 стл.5 стр.248</t>
  </si>
  <si>
    <t>Ф.F3r разд.2 стл.6 стр.247&gt;=Ф.F3r разд.2 стл.6 стр.248</t>
  </si>
  <si>
    <t>Ф.F3r разд.2 стл.7 стр.247&gt;=Ф.F3r разд.2 стл.7 стр.248</t>
  </si>
  <si>
    <t>Ф.F3r разд.2 стл.8 стр.247&gt;=Ф.F3r разд.2 стл.8 стр.248</t>
  </si>
  <si>
    <t>Ф.F3r разд.2 стл.9 стр.247&gt;=Ф.F3r разд.2 стл.9 стр.248</t>
  </si>
  <si>
    <t>651386</t>
  </si>
  <si>
    <t>Ф.F3r разд.2 стл.17 стр.240&gt;=Ф.F3r разд.2 стл.18 стр.240</t>
  </si>
  <si>
    <t>Ф.F3r разд.2 стл.17 стр.241&gt;=Ф.F3r разд.2 стл.18 стр.241</t>
  </si>
  <si>
    <t>Ф.F3r разд.2 стл.17 стр.242&gt;=Ф.F3r разд.2 стл.18 стр.242</t>
  </si>
  <si>
    <t>Ф.F3r разд.2 стл.17 стр.243&gt;=Ф.F3r разд.2 стл.18 стр.243</t>
  </si>
  <si>
    <t>Ф.F3r разд.2 стл.17 стр.244&gt;=Ф.F3r разд.2 стл.18 стр.244</t>
  </si>
  <si>
    <t>Ф.F3r разд.2 стл.17 стр.245&gt;=Ф.F3r разд.2 стл.18 стр.245</t>
  </si>
  <si>
    <t>Ф.F3r разд.2 стл.17 стр.246&gt;=Ф.F3r разд.2 стл.18 стр.246</t>
  </si>
  <si>
    <t>Ф.F3r разд.2 стл.17 стр.247&gt;=Ф.F3r разд.2 стл.18 стр.247</t>
  </si>
  <si>
    <t>Ф.F3r разд.2 стл.17 стр.248&gt;=Ф.F3r разд.2 стл.18 стр.248</t>
  </si>
  <si>
    <t>Ф.F3r разд.2 стл.17 стр.249&gt;=Ф.F3r разд.2 стл.18 стр.249</t>
  </si>
  <si>
    <t>Ф.F3r разд.2 стл.17 стр.250&gt;=Ф.F3r разд.2 стл.18 стр.250</t>
  </si>
  <si>
    <t>651387</t>
  </si>
  <si>
    <t>651388</t>
  </si>
  <si>
    <t>651389</t>
  </si>
  <si>
    <t>651390</t>
  </si>
  <si>
    <t>651391</t>
  </si>
  <si>
    <t>Ф.F3r разд.2 стл.1 сумма стр.2-25+Ф.F3r разд.2 стл.1 сумма стр.34-39=Ф.F3r разд.2 стл.1 стр.40</t>
  </si>
  <si>
    <t>(r,g,w,s,v,q,b,d) в разд.2 сумма стр.2-25, 34-39 равна стр.40 для всех граф</t>
  </si>
  <si>
    <t>Ф.F3r разд.2 стл.10 сумма стр.2-25+Ф.F3r разд.2 стл.10 сумма стр.34-39=Ф.F3r разд.2 стл.10 стр.40</t>
  </si>
  <si>
    <t>Ф.F3r разд.2 стл.11 сумма стр.2-25+Ф.F3r разд.2 стл.11 сумма стр.34-39=Ф.F3r разд.2 стл.11 стр.40</t>
  </si>
  <si>
    <t>Ф.F3r разд.2 стл.12 сумма стр.2-25+Ф.F3r разд.2 стл.12 сумма стр.34-39=Ф.F3r разд.2 стл.12 стр.40</t>
  </si>
  <si>
    <t>Ф.F3r разд.2 стл.13 сумма стр.2-25+Ф.F3r разд.2 стл.13 сумма стр.34-39=Ф.F3r разд.2 стл.13 стр.40</t>
  </si>
  <si>
    <t>Ф.F3r разд.2 стл.14 сумма стр.2-25+Ф.F3r разд.2 стл.14 сумма стр.34-39=Ф.F3r разд.2 стл.14 стр.40</t>
  </si>
  <si>
    <t>Ф.F3r разд.2 стл.15 сумма стр.2-25+Ф.F3r разд.2 стл.15 сумма стр.34-39=Ф.F3r разд.2 стл.15 стр.40</t>
  </si>
  <si>
    <t>Ф.F3r разд.2 стл.16 сумма стр.2-25+Ф.F3r разд.2 стл.16 сумма стр.34-39=Ф.F3r разд.2 стл.16 стр.40</t>
  </si>
  <si>
    <t>Ф.F3r разд.2 стл.17 сумма стр.2-25+Ф.F3r разд.2 стл.17 сумма стр.34-39=Ф.F3r разд.2 стл.17 стр.40</t>
  </si>
  <si>
    <t>Ф.F3r разд.2 стл.18 сумма стр.2-25+Ф.F3r разд.2 стл.18 сумма стр.34-39=Ф.F3r разд.2 стл.18 стр.40</t>
  </si>
  <si>
    <t>Ф.F3r разд.2 стл.19 сумма стр.2-25+Ф.F3r разд.2 стл.19 сумма стр.34-39=Ф.F3r разд.2 стл.19 стр.40</t>
  </si>
  <si>
    <t>Ф.F3r разд.2 стл.2 сумма стр.2-25+Ф.F3r разд.2 стл.2 сумма стр.34-39=Ф.F3r разд.2 стл.2 стр.40</t>
  </si>
  <si>
    <t>Ф.F3r разд.2 стл.20 сумма стр.2-25+Ф.F3r разд.2 стл.20 сумма стр.34-39=Ф.F3r разд.2 стл.20 стр.40</t>
  </si>
  <si>
    <t>Ф.F3r разд.2 стл.21 сумма стр.2-25+Ф.F3r разд.2 стл.21 сумма стр.34-39=Ф.F3r разд.2 стл.21 стр.40</t>
  </si>
  <si>
    <t>Ф.F3r разд.2 стл.22 сумма стр.2-25+Ф.F3r разд.2 стл.22 сумма стр.34-39=Ф.F3r разд.2 стл.22 стр.40</t>
  </si>
  <si>
    <t>Ф.F3r разд.2 стл.23 сумма стр.2-25+Ф.F3r разд.2 стл.23 сумма стр.34-39=Ф.F3r разд.2 стл.23 стр.40</t>
  </si>
  <si>
    <t>Ф.F3r разд.2 стл.24 сумма стр.2-25+Ф.F3r разд.2 стл.24 сумма стр.34-39=Ф.F3r разд.2 стл.24 стр.40</t>
  </si>
  <si>
    <t>Ф.F3r разд.2 стл.25 сумма стр.2-25+Ф.F3r разд.2 стл.25 сумма стр.34-39=Ф.F3r разд.2 стл.25 стр.40</t>
  </si>
  <si>
    <t>Ф.F3r разд.2 стл.26 сумма стр.2-25+Ф.F3r разд.2 стл.26 сумма стр.34-39=Ф.F3r разд.2 стл.26 стр.40</t>
  </si>
  <si>
    <t>Ф.F3r разд.2 стл.27 сумма стр.2-25+Ф.F3r разд.2 стл.27 сумма стр.34-39=Ф.F3r разд.2 стл.27 стр.40</t>
  </si>
  <si>
    <t>Ф.F3r разд.2 стл.28 сумма стр.2-25+Ф.F3r разд.2 стл.28 сумма стр.34-39=Ф.F3r разд.2 стл.28 стр.40</t>
  </si>
  <si>
    <t>Ф.F3r разд.2 стл.29 сумма стр.2-25+Ф.F3r разд.2 стл.29 сумма стр.34-39=Ф.F3r разд.2 стл.29 стр.40</t>
  </si>
  <si>
    <t>Ф.F3r разд.2 стл.3 сумма стр.2-25+Ф.F3r разд.2 стл.3 сумма стр.34-39=Ф.F3r разд.2 стл.3 стр.40</t>
  </si>
  <si>
    <t>Ф.F3r разд.2 стл.30 сумма стр.2-25+Ф.F3r разд.2 стл.30 сумма стр.34-39=Ф.F3r разд.2 стл.30 стр.40</t>
  </si>
  <si>
    <t>Ф.F3r разд.2 стл.31 сумма стр.2-25+Ф.F3r разд.2 стл.31 сумма стр.34-39=Ф.F3r разд.2 стл.31 стр.40</t>
  </si>
  <si>
    <t>Ф.F3r разд.2 стл.32 сумма стр.2-25+Ф.F3r разд.2 стл.32 сумма стр.34-39=Ф.F3r разд.2 стл.32 стр.40</t>
  </si>
  <si>
    <t>Ф.F3r разд.2 стл.33 сумма стр.2-25+Ф.F3r разд.2 стл.33 сумма стр.34-39=Ф.F3r разд.2 стл.33 стр.40</t>
  </si>
  <si>
    <t>Ф.F3r разд.3 стл.3 стр.1=Ф.F3r разд.3 стл.3 стр.19+Ф.F3r разд.3 стл.3 стр.45+Ф.F3r разд.3 стл.3 стр.79+Ф.F3r разд.3 стл.3 стр.122+Ф.F3r разд.3 стл.3 стр.127+Ф.F3r разд.3 стл.3 стр.145+Ф.F3r разд.3 стл.3 стр.170+Ф.F3r разд.3 стл.3 сумма стр.172-175+Ф.F3r разд.3 стл.3 стр.179+Ф.F3r разд.3 стл.3 стр.186+Ф.F3r разд.3 стл.3 стр.191+Ф.F3r разд.3 стл.3 стр.194+Ф.F3r разд.3 стл.3 стр.195+Ф.F3r разд.3 стл.3 сумма стр.196-197+Ф.F3r разд.3 стл.3 сумма стр.204-207</t>
  </si>
  <si>
    <t>Ф.F3r разд.3 стл.30 стр.1=Ф.F3r разд.3 стл.30 стр.19+Ф.F3r разд.3 стл.30 стр.45+Ф.F3r разд.3 стл.30 стр.79+Ф.F3r разд.3 стл.30 стр.122+Ф.F3r разд.3 стл.30 стр.127+Ф.F3r разд.3 стл.30 стр.145+Ф.F3r разд.3 стл.30 стр.170+Ф.F3r разд.3 стл.30 сумма стр.172-175+Ф.F3r разд.3 стл.30 стр.179+Ф.F3r разд.3 стл.30 стр.186+Ф.F3r разд.3 стл.30 стр.191+Ф.F3r разд.3 стл.30 стр.194+Ф.F3r разд.3 стл.30 стр.195+Ф.F3r разд.3 стл.30 сумма стр.196-197+Ф.F3r разд.3 стл.30 сумма стр.204-207</t>
  </si>
  <si>
    <t>Ф.F3r разд.3 стл.31 стр.1=Ф.F3r разд.3 стл.31 стр.19+Ф.F3r разд.3 стл.31 стр.45+Ф.F3r разд.3 стл.31 стр.79+Ф.F3r разд.3 стл.31 стр.122+Ф.F3r разд.3 стл.31 стр.127+Ф.F3r разд.3 стл.31 стр.145+Ф.F3r разд.3 стл.31 стр.170+Ф.F3r разд.3 стл.31 сумма стр.172-175+Ф.F3r разд.3 стл.31 стр.179+Ф.F3r разд.3 стл.31 стр.186+Ф.F3r разд.3 стл.31 стр.191+Ф.F3r разд.3 стл.31 стр.194+Ф.F3r разд.3 стл.31 стр.195+Ф.F3r разд.3 стл.31 сумма стр.196-197+Ф.F3r разд.3 стл.31 сумма стр.204-207</t>
  </si>
  <si>
    <t>Ф.F3r разд.3 стл.32 стр.1=Ф.F3r разд.3 стл.32 стр.19+Ф.F3r разд.3 стл.32 стр.45+Ф.F3r разд.3 стл.32 стр.79+Ф.F3r разд.3 стл.32 стр.122+Ф.F3r разд.3 стл.32 стр.127+Ф.F3r разд.3 стл.32 стр.145+Ф.F3r разд.3 стл.32 стр.170+Ф.F3r разд.3 стл.32 сумма стр.172-175+Ф.F3r разд.3 стл.32 стр.179+Ф.F3r разд.3 стл.32 стр.186+Ф.F3r разд.3 стл.32 стр.191+Ф.F3r разд.3 стл.32 стр.194+Ф.F3r разд.3 стл.32 стр.195+Ф.F3r разд.3 стл.32 сумма стр.196-197+Ф.F3r разд.3 стл.32 сумма стр.204-207</t>
  </si>
  <si>
    <t>Ф.F3r разд.3 стл.33 стр.1=Ф.F3r разд.3 стл.33 стр.19+Ф.F3r разд.3 стл.33 стр.45+Ф.F3r разд.3 стл.33 стр.79+Ф.F3r разд.3 стл.33 стр.122+Ф.F3r разд.3 стл.33 стр.127+Ф.F3r разд.3 стл.33 стр.145+Ф.F3r разд.3 стл.33 стр.170+Ф.F3r разд.3 стл.33 сумма стр.172-175+Ф.F3r разд.3 стл.33 стр.179+Ф.F3r разд.3 стл.33 стр.186+Ф.F3r разд.3 стл.33 стр.191+Ф.F3r разд.3 стл.33 стр.194+Ф.F3r разд.3 стл.33 стр.195+Ф.F3r разд.3 стл.33 сумма стр.196-197+Ф.F3r разд.3 стл.33 сумма стр.204-207</t>
  </si>
  <si>
    <t>Ф.F3r разд.3 стл.4 стр.1=Ф.F3r разд.3 стл.4 стр.19+Ф.F3r разд.3 стл.4 стр.45+Ф.F3r разд.3 стл.4 стр.79+Ф.F3r разд.3 стл.4 стр.122+Ф.F3r разд.3 стл.4 стр.127+Ф.F3r разд.3 стл.4 стр.145+Ф.F3r разд.3 стл.4 стр.170+Ф.F3r разд.3 стл.4 сумма стр.172-175+Ф.F3r разд.3 стл.4 стр.179+Ф.F3r разд.3 стл.4 стр.186+Ф.F3r разд.3 стл.4 стр.191+Ф.F3r разд.3 стл.4 стр.194+Ф.F3r разд.3 стл.4 стр.195+Ф.F3r разд.3 стл.4 сумма стр.196-197+Ф.F3r разд.3 стл.4 сумма стр.204-207</t>
  </si>
  <si>
    <t>Ф.F3r разд.3 стл.5 стр.1=Ф.F3r разд.3 стл.5 стр.19+Ф.F3r разд.3 стл.5 стр.45+Ф.F3r разд.3 стл.5 стр.79+Ф.F3r разд.3 стл.5 стр.122+Ф.F3r разд.3 стл.5 стр.127+Ф.F3r разд.3 стл.5 стр.145+Ф.F3r разд.3 стл.5 стр.170+Ф.F3r разд.3 стл.5 сумма стр.172-175+Ф.F3r разд.3 стл.5 стр.179+Ф.F3r разд.3 стл.5 стр.186+Ф.F3r разд.3 стл.5 стр.191+Ф.F3r разд.3 стл.5 стр.194+Ф.F3r разд.3 стл.5 стр.195+Ф.F3r разд.3 стл.5 сумма стр.196-197+Ф.F3r разд.3 стл.5 сумма стр.204-207</t>
  </si>
  <si>
    <t>Ф.F3r разд.3 стл.6 стр.1=Ф.F3r разд.3 стл.6 стр.19+Ф.F3r разд.3 стл.6 стр.45+Ф.F3r разд.3 стл.6 стр.79+Ф.F3r разд.3 стл.6 стр.122+Ф.F3r разд.3 стл.6 стр.127+Ф.F3r разд.3 стл.6 стр.145+Ф.F3r разд.3 стл.6 стр.170+Ф.F3r разд.3 стл.6 сумма стр.172-175+Ф.F3r разд.3 стл.6 стр.179+Ф.F3r разд.3 стл.6 стр.186+Ф.F3r разд.3 стл.6 стр.191+Ф.F3r разд.3 стл.6 стр.194+Ф.F3r разд.3 стл.6 стр.195+Ф.F3r разд.3 стл.6 сумма стр.196-197+Ф.F3r разд.3 стл.6 сумма стр.204-207</t>
  </si>
  <si>
    <t>Ф.F3r разд.3 стл.7 стр.1=Ф.F3r разд.3 стл.7 стр.19+Ф.F3r разд.3 стл.7 стр.45+Ф.F3r разд.3 стл.7 стр.79+Ф.F3r разд.3 стл.7 стр.122+Ф.F3r разд.3 стл.7 стр.127+Ф.F3r разд.3 стл.7 стр.145+Ф.F3r разд.3 стл.7 стр.170+Ф.F3r разд.3 стл.7 сумма стр.172-175+Ф.F3r разд.3 стл.7 стр.179+Ф.F3r разд.3 стл.7 стр.186+Ф.F3r разд.3 стл.7 стр.191+Ф.F3r разд.3 стл.7 стр.194+Ф.F3r разд.3 стл.7 стр.195+Ф.F3r разд.3 стл.7 сумма стр.196-197+Ф.F3r разд.3 стл.7 сумма стр.204-207</t>
  </si>
  <si>
    <t>Ф.F3r разд.3 стл.8 стр.1=Ф.F3r разд.3 стл.8 стр.19+Ф.F3r разд.3 стл.8 стр.45+Ф.F3r разд.3 стл.8 стр.79+Ф.F3r разд.3 стл.8 стр.122+Ф.F3r разд.3 стл.8 стр.127+Ф.F3r разд.3 стл.8 стр.145+Ф.F3r разд.3 стл.8 стр.170+Ф.F3r разд.3 стл.8 сумма стр.172-175+Ф.F3r разд.3 стл.8 стр.179+Ф.F3r разд.3 стл.8 стр.186+Ф.F3r разд.3 стл.8 стр.191+Ф.F3r разд.3 стл.8 стр.194+Ф.F3r разд.3 стл.8 стр.195+Ф.F3r разд.3 стл.8 сумма стр.196-197+Ф.F3r разд.3 стл.8 сумма стр.204-207</t>
  </si>
  <si>
    <t>Ф.F3r разд.3 стл.9 стр.1=Ф.F3r разд.3 стл.9 стр.19+Ф.F3r разд.3 стл.9 стр.45+Ф.F3r разд.3 стл.9 стр.79+Ф.F3r разд.3 стл.9 стр.122+Ф.F3r разд.3 стл.9 стр.127+Ф.F3r разд.3 стл.9 стр.145+Ф.F3r разд.3 стл.9 стр.170+Ф.F3r разд.3 стл.9 сумма стр.172-175+Ф.F3r разд.3 стл.9 стр.179+Ф.F3r разд.3 стл.9 стр.186+Ф.F3r разд.3 стл.9 стр.191+Ф.F3r разд.3 стл.9 стр.194+Ф.F3r разд.3 стл.9 стр.195+Ф.F3r разд.3 стл.9 сумма стр.196-197+Ф.F3r разд.3 стл.9 сумма стр.204-207</t>
  </si>
  <si>
    <t>(r) разд. 2 строка 207 для графы 31 равна нулю</t>
  </si>
  <si>
    <t>(r,g,w) в разд.6 стл.7 строки 9 не заполняется</t>
  </si>
  <si>
    <t>Раздел 8. Справка к разделам 2 и 3</t>
  </si>
  <si>
    <t>сумма, присужденная к  взысканию по удовлетворенным дополнительным и встречным требованиям</t>
  </si>
  <si>
    <t>Ф.F3r разд.1 стл.34 стр.12=Ф.F3r разд.3 стл.34 стр.1</t>
  </si>
  <si>
    <t>Ф.F3r разд.1 стл.1 стр.11=Ф.F3r разд.3 стл.1 стр.170+Ф.F3r разд.3 стл.1 сумма стр.172-174+Ф.F3r разд.3 стл.1 стр.175+Ф.F3r разд.3 стл.1 стр.179+Ф.F3r разд.3 стл.1 стр.186+Ф.F3r разд.3 стл.1 стр.191+Ф.F3r разд.3 стл.1 стр.194+Ф.F3r разд.3 стл.1 стр.195+Ф.F3r разд.3 стл.1 сумма стр.196-197+Ф.F3r разд.3 стл.1 сумма стр.205-207</t>
  </si>
  <si>
    <t>Ф.F3r разд.1 стл.10 стр.11=Ф.F3r разд.3 стл.10 стр.170+Ф.F3r разд.3 стл.10 сумма стр.172-174+Ф.F3r разд.3 стл.10 стр.175+Ф.F3r разд.3 стл.10 стр.179+Ф.F3r разд.3 стл.10 стр.186+Ф.F3r разд.3 стл.10 стр.191+Ф.F3r разд.3 стл.10 стр.194+Ф.F3r разд.3 стл.10 стр.195+Ф.F3r разд.3 стл.10 сумма стр.196-197+Ф.F3r разд.3 стл.10 сумма стр.205-207</t>
  </si>
  <si>
    <t>Ф.F3r разд.1 стл.11 стр.11=Ф.F3r разд.3 стл.11 стр.170+Ф.F3r разд.3 стл.11 сумма стр.172-174+Ф.F3r разд.3 стл.11 стр.175+Ф.F3r разд.3 стл.11 стр.179+Ф.F3r разд.3 стл.11 стр.186+Ф.F3r разд.3 стл.11 стр.191+Ф.F3r разд.3 стл.11 стр.194+Ф.F3r разд.3 стл.11 стр.195+Ф.F3r разд.3 стл.11 сумма стр.196-197+Ф.F3r разд.3 стл.11 сумма стр.205-207</t>
  </si>
  <si>
    <t>Ф.F3r разд.1 стл.12 стр.11=Ф.F3r разд.3 стл.12 стр.170+Ф.F3r разд.3 стл.12 сумма стр.172-174+Ф.F3r разд.3 стл.12 стр.175+Ф.F3r разд.3 стл.12 стр.179+Ф.F3r разд.3 стл.12 стр.186+Ф.F3r разд.3 стл.12 стр.191+Ф.F3r разд.3 стл.12 стр.194+Ф.F3r разд.3 стл.12 стр.195+Ф.F3r разд.3 стл.12 сумма стр.196-197+Ф.F3r разд.3 стл.12 сумма стр.205-207</t>
  </si>
  <si>
    <t>Ф.F3r разд.1 стл.13 стр.11=Ф.F3r разд.3 стл.13 стр.170+Ф.F3r разд.3 стл.13 сумма стр.172-174+Ф.F3r разд.3 стл.13 стр.175+Ф.F3r разд.3 стл.13 стр.179+Ф.F3r разд.3 стл.13 стр.186+Ф.F3r разд.3 стл.13 стр.191+Ф.F3r разд.3 стл.13 стр.194+Ф.F3r разд.3 стл.13 стр.195+Ф.F3r разд.3 стл.13 сумма стр.196-197+Ф.F3r разд.3 стл.13 сумма стр.205-207</t>
  </si>
  <si>
    <t>Ф.F3r разд.1 стл.14 стр.11=Ф.F3r разд.3 стл.14 стр.170+Ф.F3r разд.3 стл.14 сумма стр.172-174+Ф.F3r разд.3 стл.14 стр.175+Ф.F3r разд.3 стл.14 стр.179+Ф.F3r разд.3 стл.14 стр.186+Ф.F3r разд.3 стл.14 стр.191+Ф.F3r разд.3 стл.14 стр.194+Ф.F3r разд.3 стл.14 стр.195+Ф.F3r разд.3 стл.14 сумма стр.196-197+Ф.F3r разд.3 стл.14 сумма стр.205-207</t>
  </si>
  <si>
    <t>Ф.F3r разд.1 стл.15 стр.11=Ф.F3r разд.3 стл.15 стр.170+Ф.F3r разд.3 стл.15 сумма стр.172-174+Ф.F3r разд.3 стл.15 стр.175+Ф.F3r разд.3 стл.15 стр.179+Ф.F3r разд.3 стл.15 стр.186+Ф.F3r разд.3 стл.15 стр.191+Ф.F3r разд.3 стл.15 стр.194+Ф.F3r разд.3 стл.15 стр.195+Ф.F3r разд.3 стл.15 сумма стр.196-197+Ф.F3r разд.3 стл.15 сумма стр.205-207</t>
  </si>
  <si>
    <t>Ф.F3r разд.1 стл.16 стр.11=Ф.F3r разд.3 стл.16 стр.170+Ф.F3r разд.3 стл.16 сумма стр.172-174+Ф.F3r разд.3 стл.16 стр.175+Ф.F3r разд.3 стл.16 стр.179+Ф.F3r разд.3 стл.16 стр.186+Ф.F3r разд.3 стл.16 стр.191+Ф.F3r разд.3 стл.16 стр.194+Ф.F3r разд.3 стл.16 стр.195+Ф.F3r разд.3 стл.16 сумма стр.196-197+Ф.F3r разд.3 стл.16 сумма стр.205-207</t>
  </si>
  <si>
    <t>Ф.F3r разд.1 стл.17 стр.11=Ф.F3r разд.3 стл.17 стр.170+Ф.F3r разд.3 стл.17 сумма стр.172-174+Ф.F3r разд.3 стл.17 стр.175+Ф.F3r разд.3 стл.17 стр.179+Ф.F3r разд.3 стл.17 стр.186+Ф.F3r разд.3 стл.17 стр.191+Ф.F3r разд.3 стл.17 стр.194+Ф.F3r разд.3 стл.17 стр.195+Ф.F3r разд.3 стл.17 сумма стр.196-197+Ф.F3r разд.3 стл.17 сумма стр.205-207</t>
  </si>
  <si>
    <t>Ф.F3r разд.1 стл.18 стр.11=Ф.F3r разд.3 стл.18 стр.170+Ф.F3r разд.3 стл.18 сумма стр.172-174+Ф.F3r разд.3 стл.18 стр.175+Ф.F3r разд.3 стл.18 стр.179+Ф.F3r разд.3 стл.18 стр.186+Ф.F3r разд.3 стл.18 стр.191+Ф.F3r разд.3 стл.18 стр.194+Ф.F3r разд.3 стл.18 стр.195+Ф.F3r разд.3 стл.18 сумма стр.196-197+Ф.F3r разд.3 стл.18 сумма стр.205-207</t>
  </si>
  <si>
    <t>Ф.F3r разд.1 стл.19 стр.11=Ф.F3r разд.3 стл.19 стр.170+Ф.F3r разд.3 стл.19 сумма стр.172-174+Ф.F3r разд.3 стл.19 стр.175+Ф.F3r разд.3 стл.19 стр.179+Ф.F3r разд.3 стл.19 стр.186+Ф.F3r разд.3 стл.19 стр.191+Ф.F3r разд.3 стл.19 стр.194+Ф.F3r разд.3 стл.19 стр.195+Ф.F3r разд.3 стл.19 сумма стр.196-197+Ф.F3r разд.3 стл.19 сумма стр.205-207</t>
  </si>
  <si>
    <t>Ф.F3r разд.1 стл.2 стр.11=Ф.F3r разд.3 стл.2 стр.170+Ф.F3r разд.3 стл.2 сумма стр.172-174+Ф.F3r разд.3 стл.2 стр.175+Ф.F3r разд.3 стл.2 стр.179+Ф.F3r разд.3 стл.2 стр.186+Ф.F3r разд.3 стл.2 стр.191+Ф.F3r разд.3 стл.2 стр.194+Ф.F3r разд.3 стл.2 стр.195+Ф.F3r разд.3 стл.2 сумма стр.196-197+Ф.F3r разд.3 стл.2 сумма стр.205-207</t>
  </si>
  <si>
    <t>Ф.F3r разд.1 стл.20 стр.11=Ф.F3r разд.3 стл.20 стр.170+Ф.F3r разд.3 стл.20 сумма стр.172-174+Ф.F3r разд.3 стл.20 стр.175+Ф.F3r разд.3 стл.20 стр.179+Ф.F3r разд.3 стл.20 стр.186+Ф.F3r разд.3 стл.20 стр.191+Ф.F3r разд.3 стл.20 стр.194+Ф.F3r разд.3 стл.20 стр.195+Ф.F3r разд.3 стл.20 сумма стр.196-197+Ф.F3r разд.3 стл.20 сумма стр.205-207</t>
  </si>
  <si>
    <t>Ф.F3r разд.1 стл.21 стр.11=Ф.F3r разд.3 стл.21 стр.170+Ф.F3r разд.3 стл.21 сумма стр.172-174+Ф.F3r разд.3 стл.21 стр.175+Ф.F3r разд.3 стл.21 стр.179+Ф.F3r разд.3 стл.21 стр.186+Ф.F3r разд.3 стл.21 стр.191+Ф.F3r разд.3 стл.21 стр.194+Ф.F3r разд.3 стл.21 стр.195+Ф.F3r разд.3 стл.21 сумма стр.196-197+Ф.F3r разд.3 стл.21 сумма стр.205-207</t>
  </si>
  <si>
    <t>Ф.F3r разд.1 стл.22 стр.11=Ф.F3r разд.3 стл.22 стр.170+Ф.F3r разд.3 стл.22 сумма стр.172-174+Ф.F3r разд.3 стл.22 стр.175+Ф.F3r разд.3 стл.22 стр.179+Ф.F3r разд.3 стл.22 стр.186+Ф.F3r разд.3 стл.22 стр.191+Ф.F3r разд.3 стл.22 стр.194+Ф.F3r разд.3 стл.22 стр.195+Ф.F3r разд.3 стл.22 сумма стр.196-197+Ф.F3r разд.3 стл.22 сумма стр.205-207</t>
  </si>
  <si>
    <t>Ф.F3r разд.1 стл.23 стр.11=Ф.F3r разд.3 стл.23 стр.170+Ф.F3r разд.3 стл.23 сумма стр.172-174+Ф.F3r разд.3 стл.23 стр.175+Ф.F3r разд.3 стл.23 стр.179+Ф.F3r разд.3 стл.23 стр.186+Ф.F3r разд.3 стл.23 стр.191+Ф.F3r разд.3 стл.23 стр.194+Ф.F3r разд.3 стл.23 стр.195+Ф.F3r разд.3 стл.23 сумма стр.196-197+Ф.F3r разд.3 стл.23 сумма стр.205-207</t>
  </si>
  <si>
    <t>Ф.F3r разд.1 стл.24 стр.11=Ф.F3r разд.3 стл.24 стр.170+Ф.F3r разд.3 стл.24 сумма стр.172-174+Ф.F3r разд.3 стл.24 стр.175+Ф.F3r разд.3 стл.24 стр.179+Ф.F3r разд.3 стл.24 стр.186+Ф.F3r разд.3 стл.24 стр.191+Ф.F3r разд.3 стл.24 стр.194+Ф.F3r разд.3 стл.24 стр.195+Ф.F3r разд.3 стл.24 сумма стр.196-197+Ф.F3r разд.3 стл.24 сумма стр.205-207</t>
  </si>
  <si>
    <t>Ф.F3r разд.1 стл.25 стр.11=Ф.F3r разд.3 стл.25 стр.170+Ф.F3r разд.3 стл.25 сумма стр.172-174+Ф.F3r разд.3 стл.25 стр.175+Ф.F3r разд.3 стл.25 стр.179+Ф.F3r разд.3 стл.25 стр.186+Ф.F3r разд.3 стл.25 стр.191+Ф.F3r разд.3 стл.25 стр.194+Ф.F3r разд.3 стл.25 стр.195+Ф.F3r разд.3 стл.25 сумма стр.196-197+Ф.F3r разд.3 стл.25 сумма стр.205-207</t>
  </si>
  <si>
    <t>Ф.F3r разд.1 стл.26 стр.11=Ф.F3r разд.3 стл.26 стр.170+Ф.F3r разд.3 стл.26 сумма стр.172-174+Ф.F3r разд.3 стл.26 стр.175+Ф.F3r разд.3 стл.26 стр.179+Ф.F3r разд.3 стл.26 стр.186+Ф.F3r разд.3 стл.26 стр.191+Ф.F3r разд.3 стл.26 стр.194+Ф.F3r разд.3 стл.26 стр.195+Ф.F3r разд.3 стл.26 сумма стр.196-197+Ф.F3r разд.3 стл.26 сумма стр.205-207</t>
  </si>
  <si>
    <t>Ф.F3r разд.1 стл.27 стр.11=Ф.F3r разд.3 стл.27 стр.170+Ф.F3r разд.3 стл.27 сумма стр.172-174+Ф.F3r разд.3 стл.27 стр.175+Ф.F3r разд.3 стл.27 стр.179+Ф.F3r разд.3 стл.27 стр.186+Ф.F3r разд.3 стл.27 стр.191+Ф.F3r разд.3 стл.27 стр.194+Ф.F3r разд.3 стл.27 стр.195+Ф.F3r разд.3 стл.27 сумма стр.196-197+Ф.F3r разд.3 стл.27 сумма стр.205-207</t>
  </si>
  <si>
    <t>Ф.F3r разд.1 стл.28 стр.11=Ф.F3r разд.3 стл.28 стр.170+Ф.F3r разд.3 стл.28 сумма стр.172-174+Ф.F3r разд.3 стл.28 стр.175+Ф.F3r разд.3 стл.28 стр.179+Ф.F3r разд.3 стл.28 стр.186+Ф.F3r разд.3 стл.28 стр.191+Ф.F3r разд.3 стл.28 стр.194+Ф.F3r разд.3 стл.28 стр.195+Ф.F3r разд.3 стл.28 сумма стр.196-197+Ф.F3r разд.3 стл.28 сумма стр.205-207</t>
  </si>
  <si>
    <t>Ф.F3r разд.1 стл.29 стр.11=Ф.F3r разд.3 стл.29 стр.170+Ф.F3r разд.3 стл.29 сумма стр.172-174+Ф.F3r разд.3 стл.29 стр.175+Ф.F3r разд.3 стл.29 стр.179+Ф.F3r разд.3 стл.29 стр.186+Ф.F3r разд.3 стл.29 стр.191+Ф.F3r разд.3 стл.29 стр.194+Ф.F3r разд.3 стл.29 стр.195+Ф.F3r разд.3 стл.29 сумма стр.196-197+Ф.F3r разд.3 стл.29 сумма стр.205-207</t>
  </si>
  <si>
    <t>Ф.F3r разд.1 стл.3 стр.11=Ф.F3r разд.3 стл.3 стр.170+Ф.F3r разд.3 стл.3 сумма стр.172-174+Ф.F3r разд.3 стл.3 стр.175+Ф.F3r разд.3 стл.3 стр.179+Ф.F3r разд.3 стл.3 стр.186+Ф.F3r разд.3 стл.3 стр.191+Ф.F3r разд.3 стл.3 стр.194+Ф.F3r разд.3 стл.3 стр.195+Ф.F3r разд.3 стл.3 сумма стр.196-197+Ф.F3r разд.3 стл.3 сумма стр.205-207</t>
  </si>
  <si>
    <t>Ф.F3r разд.1 стл.30 стр.11=Ф.F3r разд.3 стл.30 стр.170+Ф.F3r разд.3 стл.30 сумма стр.172-174+Ф.F3r разд.3 стл.30 стр.175+Ф.F3r разд.3 стл.30 стр.179+Ф.F3r разд.3 стл.30 стр.186+Ф.F3r разд.3 стл.30 стр.191+Ф.F3r разд.3 стл.30 стр.194+Ф.F3r разд.3 стл.30 стр.195+Ф.F3r разд.3 стл.30 сумма стр.196-197+Ф.F3r разд.3 стл.30 сумма стр.205-207</t>
  </si>
  <si>
    <t>Ф.F3r разд.1 стл.31 стр.11=Ф.F3r разд.3 стл.31 стр.170+Ф.F3r разд.3 стл.31 сумма стр.172-174+Ф.F3r разд.3 стл.31 стр.175+Ф.F3r разд.3 стл.31 стр.179+Ф.F3r разд.3 стл.31 стр.186+Ф.F3r разд.3 стл.31 стр.191+Ф.F3r разд.3 стл.31 стр.194+Ф.F3r разд.3 стл.31 стр.195+Ф.F3r разд.3 стл.31 сумма стр.196-197+Ф.F3r разд.3 стл.31 сумма стр.205-207</t>
  </si>
  <si>
    <t>Ф.F3r разд.1 стл.32 стр.11=Ф.F3r разд.3 стл.32 стр.170+Ф.F3r разд.3 стл.32 сумма стр.172-174+Ф.F3r разд.3 стл.32 стр.175+Ф.F3r разд.3 стл.32 стр.179+Ф.F3r разд.3 стл.32 стр.186+Ф.F3r разд.3 стл.32 стр.191+Ф.F3r разд.3 стл.32 стр.194+Ф.F3r разд.3 стл.32 стр.195+Ф.F3r разд.3 стл.32 сумма стр.196-197+Ф.F3r разд.3 стл.32 сумма стр.205-207</t>
  </si>
  <si>
    <t>Ф.F3r разд.1 стл.33 стр.11=Ф.F3r разд.3 стл.33 стр.170+Ф.F3r разд.3 стл.33 сумма стр.172-174+Ф.F3r разд.3 стл.33 стр.175+Ф.F3r разд.3 стл.33 стр.179+Ф.F3r разд.3 стл.33 стр.186+Ф.F3r разд.3 стл.33 стр.191+Ф.F3r разд.3 стл.33 стр.194+Ф.F3r разд.3 стл.33 стр.195+Ф.F3r разд.3 стл.33 сумма стр.196-197+Ф.F3r разд.3 стл.33 сумма стр.205-207</t>
  </si>
  <si>
    <t>Ф.F3r разд.1 стл.34 стр.11=Ф.F3r разд.3 стл.34 стр.170+Ф.F3r разд.3 стл.34 сумма стр.172-174+Ф.F3r разд.3 стл.34 стр.175+Ф.F3r разд.3 стл.34 стр.179+Ф.F3r разд.3 стл.34 стр.186+Ф.F3r разд.3 стл.34 стр.191+Ф.F3r разд.3 стл.34 стр.194+Ф.F3r разд.3 стл.34 стр.195+Ф.F3r разд.3 стл.34 сумма стр.196-197+Ф.F3r разд.3 стл.34 сумма стр.205-207</t>
  </si>
  <si>
    <t>Ф.F3r разд.1 стл.4 стр.11=Ф.F3r разд.3 стл.4 стр.170+Ф.F3r разд.3 стл.4 сумма стр.172-174+Ф.F3r разд.3 стл.4 стр.175+Ф.F3r разд.3 стл.4 стр.179+Ф.F3r разд.3 стл.4 стр.186+Ф.F3r разд.3 стл.4 стр.191+Ф.F3r разд.3 стл.4 стр.194+Ф.F3r разд.3 стл.4 стр.195+Ф.F3r разд.3 стл.4 сумма стр.196-197+Ф.F3r разд.3 стл.4 сумма стр.205-207</t>
  </si>
  <si>
    <t>Ф.F3r разд.1 стл.5 стр.11=Ф.F3r разд.3 стл.5 стр.170+Ф.F3r разд.3 стл.5 сумма стр.172-174+Ф.F3r разд.3 стл.5 стр.175+Ф.F3r разд.3 стл.5 стр.179+Ф.F3r разд.3 стл.5 стр.186+Ф.F3r разд.3 стл.5 стр.191+Ф.F3r разд.3 стл.5 стр.194+Ф.F3r разд.3 стл.5 стр.195+Ф.F3r разд.3 стл.5 сумма стр.196-197+Ф.F3r разд.3 стл.5 сумма стр.205-207</t>
  </si>
  <si>
    <t>Ф.F3r разд.1 стл.6 стр.11=Ф.F3r разд.3 стл.6 стр.170+Ф.F3r разд.3 стл.6 сумма стр.172-174+Ф.F3r разд.3 стл.6 стр.175+Ф.F3r разд.3 стл.6 стр.179+Ф.F3r разд.3 стл.6 стр.186+Ф.F3r разд.3 стл.6 стр.191+Ф.F3r разд.3 стл.6 стр.194+Ф.F3r разд.3 стл.6 стр.195+Ф.F3r разд.3 стл.6 сумма стр.196-197+Ф.F3r разд.3 стл.6 сумма стр.205-207</t>
  </si>
  <si>
    <t>Ф.F3r разд.1 стл.7 стр.11=Ф.F3r разд.3 стл.7 стр.170+Ф.F3r разд.3 стл.7 сумма стр.172-174+Ф.F3r разд.3 стл.7 стр.175+Ф.F3r разд.3 стл.7 стр.179+Ф.F3r разд.3 стл.7 стр.186+Ф.F3r разд.3 стл.7 стр.191+Ф.F3r разд.3 стл.7 стр.194+Ф.F3r разд.3 стл.7 стр.195+Ф.F3r разд.3 стл.7 сумма стр.196-197+Ф.F3r разд.3 стл.7 сумма стр.205-207</t>
  </si>
  <si>
    <t>Ф.F3r разд.1 стл.8 стр.11=Ф.F3r разд.3 стл.8 стр.170+Ф.F3r разд.3 стл.8 сумма стр.172-174+Ф.F3r разд.3 стл.8 стр.175+Ф.F3r разд.3 стл.8 стр.179+Ф.F3r разд.3 стл.8 стр.186+Ф.F3r разд.3 стл.8 стр.191+Ф.F3r разд.3 стл.8 стр.194+Ф.F3r разд.3 стл.8 стр.195+Ф.F3r разд.3 стл.8 сумма стр.196-197+Ф.F3r разд.3 стл.8 сумма стр.205-207</t>
  </si>
  <si>
    <t>Ф.F3r разд.1 стл.9 стр.11=Ф.F3r разд.3 стл.9 стр.170+Ф.F3r разд.3 стл.9 сумма стр.172-174+Ф.F3r разд.3 стл.9 стр.175+Ф.F3r разд.3 стл.9 стр.179+Ф.F3r разд.3 стл.9 стр.186+Ф.F3r разд.3 стл.9 стр.191+Ф.F3r разд.3 стл.9 стр.194+Ф.F3r разд.3 стл.9 стр.195+Ф.F3r разд.3 стл.9 сумма стр.196-197+Ф.F3r разд.3 стл.9 сумма стр.205-207</t>
  </si>
  <si>
    <t>(r,g,w) в разд.6 стл.7 по строкам 3-5 не заполняется</t>
  </si>
  <si>
    <t>Ф.F3r разд.3 стл.34 сумма стр.255-318&lt;=Ф.F3r разд.3 стл.34 сумма стр.245-247+Ф.F3r разд.3 стл.34 сумма стр.253-254</t>
  </si>
  <si>
    <t>Ф.F3r разд.3 стл.34 сумма стр.235-237+Ф.F3r разд.3 стл.34 стр.240&gt;=Ф.F3r разд.3 стл.34 стр.204</t>
  </si>
  <si>
    <t>Ф.F3r разд.3 стл.34 сумма стр.242-244&gt;=Ф.F3r разд.3 стл.34 стр.204</t>
  </si>
  <si>
    <t>Ф.F3r разд.1 стл.34 стр.10=Ф.F3r разд.3 стл.34 стр.204</t>
  </si>
  <si>
    <t>Ф.F3r разд.3 стл.34 стр.210&lt;=Ф.F3r разд.3 стл.34 стр.207</t>
  </si>
  <si>
    <t>Ф.F3r разд.3 стл.34 стр.209&lt;=Ф.F3r разд.3 стл.34 стр.207</t>
  </si>
  <si>
    <t>Ф.F3r разд.3 стл.34 стр.36&lt;=Ф.F3r разд.3 стл.34 стр.32</t>
  </si>
  <si>
    <t>Ф.F3r разд.3 сумма стл.1-34 стр.206=0</t>
  </si>
  <si>
    <t>Ф.F3r разд.3 сумма стл.1-34 стр.205=0</t>
  </si>
  <si>
    <t>Ф.F3r разд.3 сумма стл.1-34 стр.215=0</t>
  </si>
  <si>
    <t>Ф.F3r разд.3 стл.34 стр.1=Ф.F3r разд.3 стл.34 стр.19+Ф.F3r разд.3 стл.34 стр.45+Ф.F3r разд.3 стл.34 стр.79+Ф.F3r разд.3 стл.34 стр.122+Ф.F3r разд.3 стл.34 стр.127+Ф.F3r разд.3 стл.34 стр.145+Ф.F3r разд.3 стл.34 стр.170+Ф.F3r разд.3 стл.34 сумма стр.172-175+Ф.F3r разд.3 стл.34 стр.179+Ф.F3r разд.3 стл.34 стр.186+Ф.F3r разд.3 стл.34 стр.191+Ф.F3r разд.3 стл.34 стр.194+Ф.F3r разд.3 стл.34 стр.195+Ф.F3r разд.3 стл.34 сумма стр.196-197+Ф.F3r разд.3 стл.34 сумма стр.204-207</t>
  </si>
  <si>
    <t>Ф.F3r разд.3 сумма стл.1-34 стр.175=0</t>
  </si>
  <si>
    <t>Ф.F3r разд.3 стл.34 стр.35&lt;=Ф.F3r разд.3 стл.34 стр.32</t>
  </si>
  <si>
    <t>Ф.F3r разд.3 стл.34 стр.208&lt;=Ф.F3r разд.3 стл.34 стр.207</t>
  </si>
  <si>
    <t>Ф.F3r разд.3 стл.34 стр.220&lt;=Ф.F3r разд.3 стл.34 стр.1</t>
  </si>
  <si>
    <t>Ф.F3r разд.3 стл.34 стр.219&lt;=Ф.F3r разд.3 стл.34 стр.1</t>
  </si>
  <si>
    <t>Ф.F3r разд.3 стл.34 сумма стр.198-203=Ф.F3r разд.3 стл.34 стр.204</t>
  </si>
  <si>
    <t>Ф.F3r разд.3 стл.34 сумма стр.187-190=Ф.F3r разд.3 стл.34 стр.191</t>
  </si>
  <si>
    <t>Ф.F3r разд.3 стл.34 сумма стр.180-185=Ф.F3r разд.3 стл.34 стр.186</t>
  </si>
  <si>
    <t>Ф.F3r разд.3 стл.34 сумма стр.176-178=Ф.F3r разд.3 стл.34 стр.179</t>
  </si>
  <si>
    <t>Ф.F3r разд.3 стл.34 стр.171&lt;=Ф.F3r разд.3 стл.34 стр.170</t>
  </si>
  <si>
    <t>Ф.F3r разд.3 стл.34 сумма стр.146-169=Ф.F3r разд.3 стл.34 стр.170</t>
  </si>
  <si>
    <t>Ф.F3r разд.3 стл.34 сумма стр.142-143=Ф.F3r разд.3 стл.34 стр.141</t>
  </si>
  <si>
    <t>Ф.F3r разд.3 стл.34 сумма стр.134-135=Ф.F3r разд.3 стл.34 стр.133</t>
  </si>
  <si>
    <t>Ф.F3r разд.3 стл.34 сумма стр.128-133+Ф.F3r разд.3 стл.34 сумма стр.136-141+Ф.F3r разд.3 стл.34 стр.144=Ф.F3r разд.3 стл.34 стр.145</t>
  </si>
  <si>
    <t>Ф.F3r разд.3 стл.34 сумма стр.123-126=Ф.F3r разд.3 стл.34 стр.127</t>
  </si>
  <si>
    <t>Ф.F3r разд.3 стл.34 сумма стр.87-102&lt;=Ф.F3r разд.3 стл.34 стр.86</t>
  </si>
  <si>
    <t>Ф.F3r разд.3 стл.34 сумма стр.80-86+Ф.F3r разд.3 стл.34 сумма стр.103-121=Ф.F3r разд.3 стл.34 стр.122</t>
  </si>
  <si>
    <t>Ф.F3r разд.3 стл.34 сумма стр.74-78=Ф.F3r разд.3 стл.34 стр.79</t>
  </si>
  <si>
    <t>Ф.F3r разд.3 стл.34 сумма стр.49-60&lt;=Ф.F3r разд.3 стл.34 стр.48</t>
  </si>
  <si>
    <t>Ф.F3r разд.3 стл.34 сумма стр.46-48+Ф.F3r разд.3 стл.34 стр.61+Ф.F3r разд.3 стл.34 сумма стр.63-73&lt;=Ф.F3r разд.3 стл.34 стр.45</t>
  </si>
  <si>
    <t>Ф.F3r разд.3 стл.34 стр.37&lt;=Ф.F3r разд.3 стл.34 стр.36</t>
  </si>
  <si>
    <t>Ф.F3r разд.3 стл.34 стр.33&lt;=Ф.F3r разд.3 стл.34 стр.32</t>
  </si>
  <si>
    <t>Ф.F3r разд.3 стл.34 стр.30&lt;=Ф.F3r разд.3 стл.34 стр.27</t>
  </si>
  <si>
    <t>Ф.F3r разд.3 стл.34 стр.29&lt;=Ф.F3r разд.3 стл.34 стр.27</t>
  </si>
  <si>
    <t>Ф.F3r разд.3 стл.34 стр.28&lt;=Ф.F3r разд.3 стл.34 стр.27</t>
  </si>
  <si>
    <t>Ф.F3r разд.3 стл.34 стр.20+Ф.F3r разд.3 стл.34 стр.22+Ф.F3r разд.3 стл.34 сумма стр.24-27+Ф.F3r разд.3 стл.34 сумма стр.31-32+Ф.F3r разд.3 стл.34 сумма стр.38-44=Ф.F3r разд.3 стл.34 стр.45</t>
  </si>
  <si>
    <t>Ф.F3r разд.3 стл.34 сумма стр.2-18=Ф.F3r разд.3 стл.34 стр.19</t>
  </si>
  <si>
    <t>Ф.F3r разд.3 стл.34 сумма стр.245-251&gt;=Ф.F3r разд.3 стл.34 сумма стр.255-315</t>
  </si>
  <si>
    <t>Ф.F3r разд.3 стл.34 стр.34&lt;=Ф.F3r разд.3 стл.34 стр.32</t>
  </si>
  <si>
    <t>Ф.F3r разд.3 стл.34 сумма стр.192-193=Ф.F3r разд.3 стл.34 стр.194</t>
  </si>
  <si>
    <t>Ф.F3r разд.3 стл.34 стр.61&lt;=Ф.F3r разд.3 стл.34 стр.44</t>
  </si>
  <si>
    <t>Ф.F3r разд.3 стл.34 стр.72&lt;=Ф.F3r разд.3 стл.34 стр.44</t>
  </si>
  <si>
    <t>Ф.F3r разд.3 стл.34 стр.73&lt;=Ф.F3r разд.3 стл.34 стр.44</t>
  </si>
  <si>
    <t>Ф.F3r разд.3 стл.34 стр.21&lt;=Ф.F3r разд.3 стл.34 стр.20</t>
  </si>
  <si>
    <t>Ф.F3r разд.3 стл.34 стр.215&lt;=Ф.F3r разд.3 стл.34 стр.207</t>
  </si>
  <si>
    <t>Ф.F3r разд.3 стл.34 стр.214&lt;=Ф.F3r разд.3 стл.34 стр.207</t>
  </si>
  <si>
    <t>Ф.F3r разд.3 стл.34 стр.213&lt;=Ф.F3r разд.3 стл.34 стр.207</t>
  </si>
  <si>
    <t>Ф.F3r разд.3 стл.34 стр.212&lt;=Ф.F3r разд.3 стл.34 стр.207</t>
  </si>
  <si>
    <t>Ф.F3r разд.3 стл.34 стр.211&lt;=Ф.F3r разд.3 стл.34 стр.207</t>
  </si>
  <si>
    <t>Ф.F3r разд.3 стл.34 стр.216&lt;=Ф.F3r разд.3 стл.34 стр.207</t>
  </si>
  <si>
    <t>Ф.F3r разд.3 стл.34 стр.217&lt;=Ф.F3r разд.3 стл.34 стр.207</t>
  </si>
  <si>
    <t>Ф.F3r разд.3 стл.34 стр.218&lt;=Ф.F3r разд.3 стл.34 стр.207</t>
  </si>
  <si>
    <t>Ф.F3r разд.2 стл.34 стр.20=0</t>
  </si>
  <si>
    <t>Ф.F3r разд.1 стл.34 стр.17=Ф.F3r разд.1 стл.34 стр.13+Ф.F3r разд.1 стл.34 стр.15+Ф.F3r разд.1 стл.34 стр.16</t>
  </si>
  <si>
    <t>Ф.F3r разд.1 стл.34 стр.9=Ф.F3r разд.3 стл.34 стр.19+Ф.F3r разд.3 стл.34 стр.45+Ф.F3r разд.3 стл.34 стр.79+Ф.F3r разд.3 стл.34 стр.122+Ф.F3r разд.3 стл.34 стр.127+Ф.F3r разд.3 стл.34 стр.145</t>
  </si>
  <si>
    <t>Ф.F3r разд.1 стл.34 стр.14&lt;=Ф.F3r разд.1 стл.34 стр.13</t>
  </si>
  <si>
    <t>Ф.F3r разд.1 стл.34 стр.13=Ф.F3r разд.2 стл.34 стр.1+Ф.F3r разд.3 стл.34 стр.1</t>
  </si>
  <si>
    <t>Ф.F3r разд.1 стл.34 стр.8=Ф.F3r разд.2 стл.34 стр.1</t>
  </si>
  <si>
    <t>Ф.F3r разд.1 стл.34 стр.13=Ф.F3r разд.1 стл.34 стр.8+Ф.F3r разд.1 стл.34 стр.12</t>
  </si>
  <si>
    <t>Ф.F3r разд.1 стл.34 стр.8=Ф.F3r разд.1 стл.34 сумма стр.6-7</t>
  </si>
  <si>
    <t>Ф.F3r разд.1 стл.34 стр.6=Ф.F3r разд.1 стл.34 сумма стр.1-5</t>
  </si>
  <si>
    <t>Ф.F3r разд.1 стл.34 стр.12=Ф.F3r разд.1 стл.34 сумма стр.9-11</t>
  </si>
  <si>
    <t>Ф.F3r разд.3 стл.34 стр.185=0</t>
  </si>
  <si>
    <r>
      <t>иные споры, возникающие при реализации ФЗ</t>
    </r>
    <r>
      <rPr>
        <b/>
        <vertAlign val="superscript"/>
        <sz val="16"/>
        <color indexed="8"/>
        <rFont val="Times New Roman"/>
        <family val="1"/>
        <charset val="204"/>
      </rPr>
      <t>2</t>
    </r>
    <r>
      <rPr>
        <b/>
        <sz val="16"/>
        <color indexed="8"/>
        <rFont val="Times New Roman"/>
        <family val="1"/>
        <charset val="204"/>
      </rPr>
      <t xml:space="preserve"> «О дополнительных мерах государственной поддержки семей, имеющих детей (материнский (семейный) капитал)»</t>
    </r>
  </si>
  <si>
    <r>
      <rPr>
        <b/>
        <sz val="24"/>
        <color indexed="8"/>
        <rFont val="Times New Roman"/>
        <family val="1"/>
        <charset val="204"/>
      </rPr>
      <t>Дела искового производства</t>
    </r>
    <r>
      <rPr>
        <sz val="24"/>
        <color indexed="8"/>
        <rFont val="Times New Roman"/>
        <family val="1"/>
        <charset val="204"/>
      </rPr>
      <t xml:space="preserve">  </t>
    </r>
  </si>
  <si>
    <r>
      <t>иные споры, возникающие при реализации ФЗ</t>
    </r>
    <r>
      <rPr>
        <b/>
        <vertAlign val="superscript"/>
        <sz val="16"/>
        <color indexed="8"/>
        <rFont val="Times New Roman"/>
        <family val="1"/>
        <charset val="204"/>
      </rPr>
      <t>2</t>
    </r>
    <r>
      <rPr>
        <b/>
        <sz val="16"/>
        <color indexed="8"/>
        <rFont val="Times New Roman"/>
        <family val="1"/>
        <charset val="204"/>
      </rPr>
      <t xml:space="preserve"> «О дополнительных гарантиях по социальной поддержке детей-сирот  и детей, оставшихся без попечения родителей»</t>
    </r>
  </si>
  <si>
    <r>
      <rPr>
        <b/>
        <sz val="24"/>
        <color indexed="8"/>
        <rFont val="Times New Roman"/>
        <family val="1"/>
        <charset val="204"/>
      </rPr>
      <t xml:space="preserve">Дела искового производства </t>
    </r>
    <r>
      <rPr>
        <sz val="24"/>
        <rFont val="Times New Roman"/>
        <family val="1"/>
        <charset val="204"/>
      </rPr>
      <t/>
    </r>
  </si>
  <si>
    <t xml:space="preserve">иски физических лиц к Фонду пенсионного и социального страхования  Российской Федерации </t>
  </si>
  <si>
    <t xml:space="preserve">иные требования к  Фонду пенсионного и социального страхования  Российской Федерации </t>
  </si>
  <si>
    <t xml:space="preserve">иски физических лиц к негосударственным  пенсионным  фондам </t>
  </si>
  <si>
    <t xml:space="preserve">иные требования к негосударственным пенсионным фондам </t>
  </si>
  <si>
    <t>решений Пенсионного фонда России,  Социального фонда России, их региональных отделений, негосударственных пенсионных фондов об отказе в назначении пенсии, о прекращении выплаты пенсии и т.п.</t>
  </si>
  <si>
    <r>
      <rPr>
        <b/>
        <sz val="24"/>
        <color indexed="8"/>
        <rFont val="Times New Roman"/>
        <family val="1"/>
        <charset val="204"/>
      </rPr>
      <t>Дела искового производства</t>
    </r>
    <r>
      <rPr>
        <sz val="24"/>
        <rFont val="Times New Roman"/>
        <family val="1"/>
        <charset val="204"/>
      </rPr>
      <t/>
    </r>
  </si>
  <si>
    <r>
      <rPr>
        <b/>
        <sz val="22"/>
        <color indexed="8"/>
        <rFont val="Times New Roman"/>
        <family val="1"/>
        <charset val="204"/>
      </rPr>
      <t>Дела искового производства</t>
    </r>
    <r>
      <rPr>
        <sz val="22"/>
        <rFont val="Times New Roman"/>
        <family val="1"/>
        <charset val="204"/>
      </rPr>
      <t/>
    </r>
  </si>
  <si>
    <r>
      <t>об обращении в доход государства движимого и недвижимого имущества в рамках мероприятий, проводимых на основании ФЗ</t>
    </r>
    <r>
      <rPr>
        <b/>
        <vertAlign val="superscript"/>
        <sz val="16"/>
        <color indexed="8"/>
        <rFont val="Times New Roman"/>
        <family val="1"/>
        <charset val="204"/>
      </rPr>
      <t>2</t>
    </r>
    <r>
      <rPr>
        <b/>
        <sz val="16"/>
        <color indexed="8"/>
        <rFont val="Times New Roman"/>
        <family val="1"/>
        <charset val="204"/>
      </rPr>
      <t xml:space="preserve"> от 03.12.2012 № 230-ФЗ «О контроле за соответствием расходов лиц, замещающих государственные должности, и иных лиц их доходам»</t>
    </r>
  </si>
  <si>
    <t>судебные издержки, расходы по оплате  госпошлины</t>
  </si>
  <si>
    <t>госпошлина в доход государства</t>
  </si>
  <si>
    <t xml:space="preserve"> судебные издержки, расходы по оплате  госпошлины</t>
  </si>
  <si>
    <t>Ф.F3r разд.2 стл.3 стр.2=0</t>
  </si>
  <si>
    <t>(r,w) Раздел 2 графы 3 строки 2 равна 0. (Подтвердить копией постановления)</t>
  </si>
  <si>
    <t>(r,g,s,v,q,b,d) резервная строка. Не заполняется.</t>
  </si>
  <si>
    <t>Ф.F3r разд.9 стл.2 стр.4=0</t>
  </si>
  <si>
    <t>Ф.F3r разд.9 стл.4 стр.4=0</t>
  </si>
  <si>
    <t>Ф.F3r разд.9 стл.6 стр.4=0</t>
  </si>
  <si>
    <t>Ф.F3r разд.9 стл.8 стр.4=0</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</si>
  <si>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</si>
  <si>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Из строки 207:</t>
  </si>
  <si>
    <t>размер заявленных требований по оконченным производством делам 
(по числу дел)</t>
  </si>
  <si>
    <t>по удовлетворенным искам
(по делам из графы 8)</t>
  </si>
  <si>
    <t>Из строки 13: по заявлениям прокурора</t>
  </si>
  <si>
    <r>
      <t xml:space="preserve">Примечания к разделу 1: </t>
    </r>
    <r>
      <rPr>
        <b/>
        <vertAlign val="superscript"/>
        <sz val="16"/>
        <rFont val="Times New Roman"/>
        <family val="1"/>
        <charset val="204"/>
      </rPr>
      <t/>
    </r>
  </si>
  <si>
    <t>Итого гражданских дел (сумма строк 220 и 241)</t>
  </si>
  <si>
    <t>иные споры, связанные с воспитанием детей</t>
  </si>
  <si>
    <t>из строки 25: "иные споры, связанные с воспитанием детей"</t>
  </si>
  <si>
    <t>споры о месте жительства ребенка при раздельном проживании родителей (п. 3 ст. 65 СК РФ)</t>
  </si>
  <si>
    <t>об осуществлении родительских прав родителем, проживающим отдельно от ребенка (п. 2 ст. 66 СК РФ)</t>
  </si>
  <si>
    <t>об устранении препятствий к общению с ребенком его близких родственников (п. 3 ст. 67 СК РФ)</t>
  </si>
  <si>
    <t>о возврате родителям ребенка, удерживаемого не на основании закона или судебного решения (п. 1 ст. 68 СК РФ)</t>
  </si>
  <si>
    <t>о возврате опекунам (попечителям) подопечного от любых лиц, удерживающих у себя ребенка без законных оснований (п. 2 ст. 150 СК РФ)</t>
  </si>
  <si>
    <t>о возврате приемному родителю ребенка, удерживаемого другими лицами не на основании закона или судебного решения (п. 3 ст. 153 СК РФ)</t>
  </si>
  <si>
    <t>об отмене ограничения родительских прав (ст. 76 СК РФ)</t>
  </si>
  <si>
    <t>об отобрании ребенка при непосредственной угрозе жизни ребенка или его здоровью (ст.77 СК РФ)</t>
  </si>
  <si>
    <t>итого споров, возникающих из семейных правоотношений (сумма строк 2-25, 34-39)</t>
  </si>
  <si>
    <t>итого споров, возникающих из трудовых правоотношений (сумма строк 41-74)</t>
  </si>
  <si>
    <t>итого споров, возникающих из пенсионного законодательства 
(сумма строк 76-84)</t>
  </si>
  <si>
    <t>итого социальных споров (сумма строк 87-104)</t>
  </si>
  <si>
    <t>итого всего впервые предъявленных исков о возмещении вреда, причиненного   увечьем и смертью кормильца (сумма строк 110-112)</t>
  </si>
  <si>
    <t>итого споров о взыскании страхового возмещения жизни и здоровья (сумма строк 115-117)</t>
  </si>
  <si>
    <t>итого споров, вытекающих из жилищного законодательства (сумма строк 119-137)</t>
  </si>
  <si>
    <t>итого споров, связанных с землепользованием (сумма строк 139-156)</t>
  </si>
  <si>
    <t>итого споров о взыскании страхового возмещения (выплат) (имущественное страхование) (сумма строк 162-164)</t>
  </si>
  <si>
    <t>итого споров о защите интеллектуальной собственности (сумма строк 167-176)</t>
  </si>
  <si>
    <t>итого споров, связанных с наследованием имущества (сумма строк 181-186)</t>
  </si>
  <si>
    <t>итого споров, возникающих в ходе исполнительного производства (сумма строк 199-204)</t>
  </si>
  <si>
    <t>итого дел о защите неимущественных благ (сумма строк 207-210)</t>
  </si>
  <si>
    <t xml:space="preserve"> о взыскании сумм по договору займа, кредитному договору</t>
  </si>
  <si>
    <t>об оспаривании решений финансового уполномоченного  
(ст.26 ФЗ от 04.01.2018 №123-ФЗ)</t>
  </si>
  <si>
    <t>иные дела особого производства</t>
  </si>
  <si>
    <t>из стр.237 "иные дела особого производства"</t>
  </si>
  <si>
    <t>об отмене решения о признании гражданина безвестно отсутствующим или об объявлении гражданина умершим</t>
  </si>
  <si>
    <t>об отмене решения об ограничении дееспособности гражданина</t>
  </si>
  <si>
    <t>об отмене  решения признания гражданина недееспособным</t>
  </si>
  <si>
    <t>итого дел особого производства (сумма строк 221-237)</t>
  </si>
  <si>
    <t xml:space="preserve">Из строки 220: </t>
  </si>
  <si>
    <t>заявления физических лиц к юридическим лицам , в том числе, органам и организациям, уполномоченным на выполнение гос.</t>
  </si>
  <si>
    <t>из строки 245: к государственным органам</t>
  </si>
  <si>
    <t>из строки 247: государственных органов к физическим лицам</t>
  </si>
  <si>
    <t>заявления юридических лиц к юридическим лицам,  органам и организациям, уполномоченным на выполнение гос.функций</t>
  </si>
  <si>
    <t xml:space="preserve">Контрольные соотношения: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11) сумма строк 2-25, 34-39 равна строке 40; 12) сумма строк 41-74 равна строке 75; 13) сумма строк 76-84 равна строке 85; 14) сумма строк 87-104 равна сроке 105; 15) сумма строк 110-112 равна строке 113; 16) сумма строк 115 - 117 равна строке 118; 17) сумма строк 119 - 137 равна строке 138;  18) сумма строк 139 - 156 равна сроке 157; 19) сумма строк 162 - 164 равна строке 165; 20) сумма строк 167 - 176 равна строке 177; 21) сумма строк 178 - 179 равна строке 180; 22) сумма строк 181 - 186 равна строке 187; 23) сумма строк 199 - 204 равна строке 205; 24) сумма строк 207 - 210 равна строке 211; 25) сумма строк 221 -237 равна строке 241; 26) строка 237 меньше или равна строке 1; 27) строка 241 меньше или равна стоке 1; 28) строка 242 меньше или равна строке 1; 29) графа 7 равна сумме граф 8, 12 </t>
  </si>
  <si>
    <t>Итого дел, возникающих из административных и иных из публичных правоотношений (сумма строк 19, 45, 79, 122, 127, 145, 170, 172 - 174, 179, 186, 191, 194-197,  204- 207)</t>
  </si>
  <si>
    <t>из строки 141: судебного акта</t>
  </si>
  <si>
    <t>итого по главе 29 КАС РФ (сумма строк 180 - 185)</t>
  </si>
  <si>
    <t xml:space="preserve">Производство по административным делам, связанным с пребыванием несовершеннолетнего в центре временного содержания для несовершеннолетних правонарушителей органа внутренних дел по главе 31.2 КАС РФ 
</t>
  </si>
  <si>
    <t xml:space="preserve">Производство по административным делам, связаннымс пребываниемнесовершеннолетнего в специальном учебно-воспитательным учреждении закрытого типа по главе 31.3 КАС РФ </t>
  </si>
  <si>
    <t>Ф.F3r разд.6 стл.7 стр.8&gt;=Ф.F3r разд.6 стл.7 стр.10</t>
  </si>
  <si>
    <t>Ф.F3r разд.6 стл.4 сумма стр.5-6=0</t>
  </si>
  <si>
    <t>(r,w,g,s,v,a,k,q,b,d) в разд.6 гр.4 стр.5-6  равны 0. Подтвердить показатель копией судебного акта</t>
  </si>
  <si>
    <t>Ф.F3r разд.6 стл.6 стр.5=0</t>
  </si>
  <si>
    <t>(r,w,g,s,v,a,k,q,b,d) в разд.6 гр.6 стр. 5 равны 0. Подтвердить показатель копией судебного акта</t>
  </si>
  <si>
    <t>Ф.F3r разд.3 стл.1 сумма стр.242-244&gt;=Ф.F3r разд.3 стл.1 стр.204</t>
  </si>
  <si>
    <t>Ф.F3r разд.3 стл.10 сумма стр.242-244&gt;=Ф.F3r разд.3 стл.10 стр.204</t>
  </si>
  <si>
    <t>Ф.F3r разд.3 стл.11 сумма стр.242-244&gt;=Ф.F3r разд.3 стл.11 стр.204</t>
  </si>
  <si>
    <t>Ф.F3r разд.3 стл.12 сумма стр.242-244&gt;=Ф.F3r разд.3 стл.12 стр.204</t>
  </si>
  <si>
    <t>Ф.F3r разд.3 стл.13 сумма стр.242-244&gt;=Ф.F3r разд.3 стл.13 стр.204</t>
  </si>
  <si>
    <t>Ф.F3r разд.3 стл.14 сумма стр.242-244&gt;=Ф.F3r разд.3 стл.14 стр.204</t>
  </si>
  <si>
    <t>Ф.F3r разд.3 стл.15 сумма стр.242-244&gt;=Ф.F3r разд.3 стл.15 стр.204</t>
  </si>
  <si>
    <t>Ф.F3r разд.3 стл.16 сумма стр.242-244&gt;=Ф.F3r разд.3 стл.16 стр.204</t>
  </si>
  <si>
    <t>Ф.F3r разд.3 стл.17 сумма стр.242-244&gt;=Ф.F3r разд.3 стл.17 стр.204</t>
  </si>
  <si>
    <t>Ф.F3r разд.3 стл.18 сумма стр.242-244&gt;=Ф.F3r разд.3 стл.18 стр.204</t>
  </si>
  <si>
    <t>Ф.F3r разд.3 стл.19 сумма стр.242-244&gt;=Ф.F3r разд.3 стл.19 стр.204</t>
  </si>
  <si>
    <t>Ф.F3r разд.3 стл.2 сумма стр.242-244&gt;=Ф.F3r разд.3 стл.2 стр.204</t>
  </si>
  <si>
    <t>Ф.F3r разд.3 стл.20 сумма стр.242-244&gt;=Ф.F3r разд.3 стл.20 стр.204</t>
  </si>
  <si>
    <t>Ф.F3r разд.3 стл.21 сумма стр.242-244&gt;=Ф.F3r разд.3 стл.21 стр.204</t>
  </si>
  <si>
    <t>Ф.F3r разд.3 стл.22 сумма стр.242-244&gt;=Ф.F3r разд.3 стл.22 стр.204</t>
  </si>
  <si>
    <t>Ф.F3r разд.3 стл.23 сумма стр.242-244&gt;=Ф.F3r разд.3 стл.23 стр.204</t>
  </si>
  <si>
    <t>Ф.F3r разд.3 стл.24 сумма стр.242-244&gt;=Ф.F3r разд.3 стл.24 стр.204</t>
  </si>
  <si>
    <t>Ф.F3r разд.3 стл.25 сумма стр.242-244&gt;=Ф.F3r разд.3 стл.25 стр.204</t>
  </si>
  <si>
    <t>Ф.F3r разд.3 стл.26 сумма стр.242-244&gt;=Ф.F3r разд.3 стл.26 стр.204</t>
  </si>
  <si>
    <t>Ф.F3r разд.3 стл.27 сумма стр.242-244&gt;=Ф.F3r разд.3 стл.27 стр.204</t>
  </si>
  <si>
    <t>Ф.F3r разд.3 стл.28 сумма стр.242-244&gt;=Ф.F3r разд.3 стл.28 стр.204</t>
  </si>
  <si>
    <t>Ф.F3r разд.3 стл.29 сумма стр.242-244&gt;=Ф.F3r разд.3 стл.29 стр.204</t>
  </si>
  <si>
    <t>Ф.F3r разд.3 стл.3 сумма стр.242-244&gt;=Ф.F3r разд.3 стл.3 стр.204</t>
  </si>
  <si>
    <t>Ф.F3r разд.3 стл.30 сумма стр.242-244&gt;=Ф.F3r разд.3 стл.30 стр.204</t>
  </si>
  <si>
    <t>Ф.F3r разд.3 стл.31 сумма стр.242-244&gt;=Ф.F3r разд.3 стл.31 стр.204</t>
  </si>
  <si>
    <t>Ф.F3r разд.3 стл.32 сумма стр.242-244&gt;=Ф.F3r разд.3 стл.32 стр.204</t>
  </si>
  <si>
    <t>Ф.F3r разд.3 стл.33 сумма стр.242-244&gt;=Ф.F3r разд.3 стл.33 стр.204</t>
  </si>
  <si>
    <t>Ф.F3r разд.3 стл.4 сумма стр.242-244&gt;=Ф.F3r разд.3 стл.4 стр.204</t>
  </si>
  <si>
    <t>Ф.F3r разд.3 стл.5 сумма стр.242-244&gt;=Ф.F3r разд.3 стл.5 стр.204</t>
  </si>
  <si>
    <t>Ф.F3r разд.3 стл.6 сумма стр.242-244&gt;=Ф.F3r разд.3 стл.6 стр.204</t>
  </si>
  <si>
    <t>Ф.F3r разд.3 стл.7 сумма стр.242-244&gt;=Ф.F3r разд.3 стл.7 стр.204</t>
  </si>
  <si>
    <t>Ф.F3r разд.3 стл.8 сумма стр.242-244&gt;=Ф.F3r разд.3 стл.8 стр.204</t>
  </si>
  <si>
    <t>Ф.F3r разд.3 стл.9 сумма стр.242-244&gt;=Ф.F3r разд.3 стл.9 стр.204</t>
  </si>
  <si>
    <t>Ф.F3r разд.3 стл.1 сумма стр.235-237+Ф.F3r разд.3 стл.1 стр.240&gt;=Ф.F3r разд.3 стл.1 стр.204</t>
  </si>
  <si>
    <t>Ф.F3r разд.3 стл.10 сумма стр.235-237+Ф.F3r разд.3 стл.10 стр.240&gt;=Ф.F3r разд.3 стл.10 стр.204</t>
  </si>
  <si>
    <t>Ф.F3r разд.3 стл.11 сумма стр.235-237+Ф.F3r разд.3 стл.11 стр.240&gt;=Ф.F3r разд.3 стл.11 стр.204</t>
  </si>
  <si>
    <t>Ф.F3r разд.3 стл.12 сумма стр.235-237+Ф.F3r разд.3 стл.12 стр.240&gt;=Ф.F3r разд.3 стл.12 стр.204</t>
  </si>
  <si>
    <t>Ф.F3r разд.3 стл.13 сумма стр.235-237+Ф.F3r разд.3 стл.13 стр.240&gt;=Ф.F3r разд.3 стл.13 стр.204</t>
  </si>
  <si>
    <t>Ф.F3r разд.3 стл.14 сумма стр.235-237+Ф.F3r разд.3 стл.14 стр.240&gt;=Ф.F3r разд.3 стл.14 стр.204</t>
  </si>
  <si>
    <t>Ф.F3r разд.3 стл.15 сумма стр.235-237+Ф.F3r разд.3 стл.15 стр.240&gt;=Ф.F3r разд.3 стл.15 стр.204</t>
  </si>
  <si>
    <t>Ф.F3r разд.3 стл.16 сумма стр.235-237+Ф.F3r разд.3 стл.16 стр.240&gt;=Ф.F3r разд.3 стл.16 стр.204</t>
  </si>
  <si>
    <t>Ф.F3r разд.3 стл.17 сумма стр.235-237+Ф.F3r разд.3 стл.17 стр.240&gt;=Ф.F3r разд.3 стл.17 стр.204</t>
  </si>
  <si>
    <t>Ф.F3r разд.3 стл.18 сумма стр.235-237+Ф.F3r разд.3 стл.18 стр.240&gt;=Ф.F3r разд.3 стл.18 стр.204</t>
  </si>
  <si>
    <t>Ф.F3r разд.3 стл.19 сумма стр.235-237+Ф.F3r разд.3 стл.19 стр.240&gt;=Ф.F3r разд.3 стл.19 стр.204</t>
  </si>
  <si>
    <t>Ф.F3r разд.3 стл.2 сумма стр.235-237+Ф.F3r разд.3 стл.2 стр.240&gt;=Ф.F3r разд.3 стл.2 стр.204</t>
  </si>
  <si>
    <t>Ф.F3r разд.3 стл.20 сумма стр.235-237+Ф.F3r разд.3 стл.20 стр.240&gt;=Ф.F3r разд.3 стл.20 стр.204</t>
  </si>
  <si>
    <t>Ф.F3r разд.3 стл.21 сумма стр.235-237+Ф.F3r разд.3 стл.21 стр.240&gt;=Ф.F3r разд.3 стл.21 стр.204</t>
  </si>
  <si>
    <t>Ф.F3r разд.3 стл.22 сумма стр.235-237+Ф.F3r разд.3 стл.22 стр.240&gt;=Ф.F3r разд.3 стл.22 стр.204</t>
  </si>
  <si>
    <t>Ф.F3r разд.3 стл.23 сумма стр.235-237+Ф.F3r разд.3 стл.23 стр.240&gt;=Ф.F3r разд.3 стл.23 стр.204</t>
  </si>
  <si>
    <t>Ф.F3r разд.3 стл.24 сумма стр.235-237+Ф.F3r разд.3 стл.24 стр.240&gt;=Ф.F3r разд.3 стл.24 стр.204</t>
  </si>
  <si>
    <t>Ф.F3r разд.3 стл.25 сумма стр.235-237+Ф.F3r разд.3 стл.25 стр.240&gt;=Ф.F3r разд.3 стл.25 стр.204</t>
  </si>
  <si>
    <t>Ф.F3r разд.3 стл.26 сумма стр.235-237+Ф.F3r разд.3 стл.26 стр.240&gt;=Ф.F3r разд.3 стл.26 стр.204</t>
  </si>
  <si>
    <t>Ф.F3r разд.3 стл.27 сумма стр.235-237+Ф.F3r разд.3 стл.27 стр.240&gt;=Ф.F3r разд.3 стл.27 стр.204</t>
  </si>
  <si>
    <t>Ф.F3r разд.3 стл.28 сумма стр.235-237+Ф.F3r разд.3 стл.28 стр.240&gt;=Ф.F3r разд.3 стл.28 стр.204</t>
  </si>
  <si>
    <t>Ф.F3r разд.3 стл.29 сумма стр.235-237+Ф.F3r разд.3 стл.29 стр.240&gt;=Ф.F3r разд.3 стл.29 стр.204</t>
  </si>
  <si>
    <t>Ф.F3r разд.3 стл.3 сумма стр.235-237+Ф.F3r разд.3 стл.3 стр.240&gt;=Ф.F3r разд.3 стл.3 стр.204</t>
  </si>
  <si>
    <t>Ф.F3r разд.3 стл.30 сумма стр.235-237+Ф.F3r разд.3 стл.30 стр.240&gt;=Ф.F3r разд.3 стл.30 стр.204</t>
  </si>
  <si>
    <t>Ф.F3r разд.3 стл.31 сумма стр.235-237+Ф.F3r разд.3 стл.31 стр.240&gt;=Ф.F3r разд.3 стл.31 стр.204</t>
  </si>
  <si>
    <t>Ф.F3r разд.3 стл.32 сумма стр.235-237+Ф.F3r разд.3 стл.32 стр.240&gt;=Ф.F3r разд.3 стл.32 стр.204</t>
  </si>
  <si>
    <t>Ф.F3r разд.3 стл.33 сумма стр.235-237+Ф.F3r разд.3 стл.33 стр.240&gt;=Ф.F3r разд.3 стл.33 стр.204</t>
  </si>
  <si>
    <t>Ф.F3r разд.3 стл.4 сумма стр.235-237+Ф.F3r разд.3 стл.4 стр.240&gt;=Ф.F3r разд.3 стл.4 стр.204</t>
  </si>
  <si>
    <t>Ф.F3r разд.3 стл.5 сумма стр.235-237+Ф.F3r разд.3 стл.5 стр.240&gt;=Ф.F3r разд.3 стл.5 стр.204</t>
  </si>
  <si>
    <t>Ф.F3r разд.3 стл.6 сумма стр.235-237+Ф.F3r разд.3 стл.6 стр.240&gt;=Ф.F3r разд.3 стл.6 стр.204</t>
  </si>
  <si>
    <t>Ф.F3r разд.3 стл.7 сумма стр.235-237+Ф.F3r разд.3 стл.7 стр.240&gt;=Ф.F3r разд.3 стл.7 стр.204</t>
  </si>
  <si>
    <t>Ф.F3r разд.3 стл.8 сумма стр.235-237+Ф.F3r разд.3 стл.8 стр.240&gt;=Ф.F3r разд.3 стл.8 стр.204</t>
  </si>
  <si>
    <t>Ф.F3r разд.3 стл.9 сумма стр.235-237+Ф.F3r разд.3 стл.9 стр.240&gt;=Ф.F3r разд.3 стл.9 стр.204</t>
  </si>
  <si>
    <t>Ф.F3r разд.3 стл.29 сумма стр.221-241&lt;=Ф.F3r разд.3 стл.29 стр.1</t>
  </si>
  <si>
    <t>(r,w) разд.3 сумма стр.221-241 должна быть меньше или равна стр.1 по графе 29.</t>
  </si>
  <si>
    <t>Ф.F3r разд.3 стл.29 сумма стр.242-254&lt;=Ф.F3r разд.3 стл.29 стр.1</t>
  </si>
  <si>
    <t>(r,w) разд.3 сумма стр.242-254 должна быть больше или равна стр.1 по графе 29.</t>
  </si>
  <si>
    <t>(r,g,w,s,v,q,b,d) в разд.3 гр.11 по стр. 80-122 (гл. 24 КАС РФ) не заполняется. В соответствии с ч.2 ст. 291 КАС РФ упрощенное производство не применяется.</t>
  </si>
  <si>
    <t>Ф.F3r разд.3 стл.11 стр.192=0</t>
  </si>
  <si>
    <t>Ф.F3r разд.3 стл.11 стр.193=0</t>
  </si>
  <si>
    <t>Ф.F3r разд.3 стл.11 стр.194=0</t>
  </si>
  <si>
    <t>Ф.F3r разд.3 стл.11 стр.195=0</t>
  </si>
  <si>
    <t>Ф.F3r разд.3 стл.31 сумма стр.242-254&lt;=Ф.F3r разд.3 стл.31 стр.1</t>
  </si>
  <si>
    <t>(r,w) разд.3 сумма стр.242-254 должна быть меньше или равна стр.1 по графе 31.</t>
  </si>
  <si>
    <t>Ф.F3r разд.3 стл.31 сумма стр.221-241&lt;=Ф.F3r разд.3 стл.31 стр.1</t>
  </si>
  <si>
    <t>(r,w) разд.3 сумма стр.221-241 должна быть меньше или равна стр.1 по графе 31.</t>
  </si>
  <si>
    <t>Ф.F3r разд.3 стл.30 сумма стр.242-254&lt;=Ф.F3r разд.3 стл.30 стр.1</t>
  </si>
  <si>
    <t>(r,w) разд.3 сумма стр.242-254 должна быть меньше или равна стр.1 по графе 30.</t>
  </si>
  <si>
    <t>Ф.F3r разд.3 стл.30 сумма стр.221-241&lt;=Ф.F3r разд.3 стл.30 стр.1</t>
  </si>
  <si>
    <t>(r,w) разд.3 сумма стр.221-241 должна быть меньше или равна стр.1 по графе 30.</t>
  </si>
  <si>
    <t>Ф.F3r разд.3 стл.6 сумма стр.242-254&lt;=Ф.F3r разд.3 стл.6 стр.1</t>
  </si>
  <si>
    <t>(r,w) разд.3 сумма стр.242-254 должна быть меньше или равна стр.1 по графе 6.</t>
  </si>
  <si>
    <t>Ф.F3r разд.3 стл.6 сумма стр.221-241&lt;=Ф.F3r разд.3 стл.6 стр.1</t>
  </si>
  <si>
    <t>(r,w) разд.3 сумма стр.221-241 должна быть меньше или равна стр.1 по графе 6.</t>
  </si>
  <si>
    <t>Ф.F3r разд.3 стл.5 сумма стр.242-254&lt;=Ф.F3r разд.3 стл.5 стр.1</t>
  </si>
  <si>
    <t>(r,w) разд.3 сумма стр.242-254 должна быть меньше или равна стр.1 по графе 5.</t>
  </si>
  <si>
    <t>Ф.F3r разд.3 стл.5 сумма стр.221-241&lt;=Ф.F3r разд.3 стл.5 стр.1</t>
  </si>
  <si>
    <t>(r,w) разд.3 сумма стр.221-241 должна быть меньше или равна стр.1 по графе 5.</t>
  </si>
  <si>
    <t>Ф.F3r разд.3 стл.1 сумма стр.255-318&lt;=Ф.F3r разд.3 стл.1 сумма стр.245-247+Ф.F3r разд.3 стл.1 сумма стр.253-254</t>
  </si>
  <si>
    <t>(r,g,w,s,v,q,b,d) в разд.3 сумма стр.255-318 меньше или равна суммы стр.245-247, 253-254 для всех граф</t>
  </si>
  <si>
    <t>Ф.F3r разд.3 стл.10 сумма стр.255-318&lt;=Ф.F3r разд.3 стл.10 сумма стр.245-247+Ф.F3r разд.3 стл.10 сумма стр.253-254</t>
  </si>
  <si>
    <t>Ф.F3r разд.3 стл.11 сумма стр.255-318&lt;=Ф.F3r разд.3 стл.11 сумма стр.245-247+Ф.F3r разд.3 стл.11 сумма стр.253-254</t>
  </si>
  <si>
    <t>Ф.F3r разд.3 стл.12 сумма стр.255-318&lt;=Ф.F3r разд.3 стл.12 сумма стр.245-247+Ф.F3r разд.3 стл.12 сумма стр.253-254</t>
  </si>
  <si>
    <t>Ф.F3r разд.3 стл.13 сумма стр.255-318&lt;=Ф.F3r разд.3 стл.13 сумма стр.245-247+Ф.F3r разд.3 стл.13 сумма стр.253-254</t>
  </si>
  <si>
    <t>Ф.F3r разд.3 стл.14 сумма стр.255-318&lt;=Ф.F3r разд.3 стл.14 сумма стр.245-247+Ф.F3r разд.3 стл.14 сумма стр.253-254</t>
  </si>
  <si>
    <t>Ф.F3r разд.3 стл.15 сумма стр.255-318&lt;=Ф.F3r разд.3 стл.15 сумма стр.245-247+Ф.F3r разд.3 стл.15 сумма стр.253-254</t>
  </si>
  <si>
    <t>Ф.F3r разд.3 стл.16 сумма стр.255-318&lt;=Ф.F3r разд.3 стл.16 сумма стр.245-247+Ф.F3r разд.3 стл.16 сумма стр.253-254</t>
  </si>
  <si>
    <t>Ф.F3r разд.3 стл.17 сумма стр.255-318&lt;=Ф.F3r разд.3 стл.17 сумма стр.245-247+Ф.F3r разд.3 стл.17 сумма стр.253-254</t>
  </si>
  <si>
    <t>Ф.F3r разд.3 стл.18 сумма стр.255-318&lt;=Ф.F3r разд.3 стл.18 сумма стр.245-247+Ф.F3r разд.3 стл.18 сумма стр.253-254</t>
  </si>
  <si>
    <t>Ф.F3r разд.3 стл.19 сумма стр.255-318&lt;=Ф.F3r разд.3 стл.19 сумма стр.245-247+Ф.F3r разд.3 стл.19 сумма стр.253-254</t>
  </si>
  <si>
    <t>Ф.F3r разд.3 стл.2 сумма стр.255-318&lt;=Ф.F3r разд.3 стл.2 сумма стр.245-247+Ф.F3r разд.3 стл.2 сумма стр.253-254</t>
  </si>
  <si>
    <t>Ф.F3r разд.3 стл.20 сумма стр.255-318&lt;=Ф.F3r разд.3 стл.20 сумма стр.245-247+Ф.F3r разд.3 стл.20 сумма стр.253-254</t>
  </si>
  <si>
    <t>Ф.F3r разд.3 стл.21 сумма стр.255-318&lt;=Ф.F3r разд.3 стл.21 сумма стр.245-247+Ф.F3r разд.3 стл.21 сумма стр.253-254</t>
  </si>
  <si>
    <t>Ф.F3r разд.3 стл.22 сумма стр.255-318&lt;=Ф.F3r разд.3 стл.22 сумма стр.245-247+Ф.F3r разд.3 стл.22 сумма стр.253-254</t>
  </si>
  <si>
    <t>Ф.F3r разд.3 стл.23 сумма стр.255-318&lt;=Ф.F3r разд.3 стл.23 сумма стр.245-247+Ф.F3r разд.3 стл.23 сумма стр.253-254</t>
  </si>
  <si>
    <t>Ф.F3r разд.3 стл.24 сумма стр.255-318&lt;=Ф.F3r разд.3 стл.24 сумма стр.245-247+Ф.F3r разд.3 стл.24 сумма стр.253-254</t>
  </si>
  <si>
    <t>Ф.F3r разд.3 стл.25 сумма стр.255-318&lt;=Ф.F3r разд.3 стл.25 сумма стр.245-247+Ф.F3r разд.3 стл.25 сумма стр.253-254</t>
  </si>
  <si>
    <t>Ф.F3r разд.3 стл.26 сумма стр.255-318&lt;=Ф.F3r разд.3 стл.26 сумма стр.245-247+Ф.F3r разд.3 стл.26 сумма стр.253-254</t>
  </si>
  <si>
    <t>Ф.F3r разд.3 стл.27 сумма стр.255-318&lt;=Ф.F3r разд.3 стл.27 сумма стр.245-247+Ф.F3r разд.3 стл.27 сумма стр.253-254</t>
  </si>
  <si>
    <t>Ф.F3r разд.3 стл.28 сумма стр.255-318&lt;=Ф.F3r разд.3 стл.28 сумма стр.245-247+Ф.F3r разд.3 стл.28 сумма стр.253-254</t>
  </si>
  <si>
    <t>Ф.F3r разд.3 стл.29 сумма стр.255-318&lt;=Ф.F3r разд.3 стл.29 сумма стр.245-247+Ф.F3r разд.3 стл.29 сумма стр.253-254</t>
  </si>
  <si>
    <t>Ф.F3r разд.3 стл.3 сумма стр.255-318&lt;=Ф.F3r разд.3 стл.3 сумма стр.245-247+Ф.F3r разд.3 стл.3 сумма стр.253-254</t>
  </si>
  <si>
    <t>Ф.F3r разд.3 стл.30 сумма стр.255-318&lt;=Ф.F3r разд.3 стл.30 сумма стр.245-247+Ф.F3r разд.3 стл.30 сумма стр.253-254</t>
  </si>
  <si>
    <t>Ф.F3r разд.3 стл.31 сумма стр.255-318&lt;=Ф.F3r разд.3 стл.31 сумма стр.245-247+Ф.F3r разд.3 стл.31 сумма стр.253-254</t>
  </si>
  <si>
    <t>Ф.F3r разд.3 стл.32 сумма стр.255-318&lt;=Ф.F3r разд.3 стл.32 сумма стр.245-247+Ф.F3r разд.3 стл.32 сумма стр.253-254</t>
  </si>
  <si>
    <t>Ф.F3r разд.3 стл.33 сумма стр.255-318&lt;=Ф.F3r разд.3 стл.33 сумма стр.245-247+Ф.F3r разд.3 стл.33 сумма стр.253-254</t>
  </si>
  <si>
    <t>Ф.F3r разд.3 стл.4 сумма стр.255-318&lt;=Ф.F3r разд.3 стл.4 сумма стр.245-247+Ф.F3r разд.3 стл.4 сумма стр.253-254</t>
  </si>
  <si>
    <t>Ф.F3r разд.3 стл.5 сумма стр.255-318&lt;=Ф.F3r разд.3 стл.5 сумма стр.245-247+Ф.F3r разд.3 стл.5 сумма стр.253-254</t>
  </si>
  <si>
    <t>Ф.F3r разд.3 стл.6 сумма стр.255-318&lt;=Ф.F3r разд.3 стл.6 сумма стр.245-247+Ф.F3r разд.3 стл.6 сумма стр.253-254</t>
  </si>
  <si>
    <t>Ф.F3r разд.3 стл.7 сумма стр.255-318&lt;=Ф.F3r разд.3 стл.7 сумма стр.245-247+Ф.F3r разд.3 стл.7 сумма стр.253-254</t>
  </si>
  <si>
    <t>Ф.F3r разд.3 стл.8 сумма стр.255-318&lt;=Ф.F3r разд.3 стл.8 сумма стр.245-247+Ф.F3r разд.3 стл.8 сумма стр.253-254</t>
  </si>
  <si>
    <t>Ф.F3r разд.3 стл.9 сумма стр.255-318&lt;=Ф.F3r разд.3 стл.9 сумма стр.245-247+Ф.F3r разд.3 стл.9 сумма стр.253-254</t>
  </si>
  <si>
    <t xml:space="preserve">(r,g) в разд.3 гр.3-4 стр.153-159 равны 0. Внести реквизиты судебного акта на лист ФЛК "Информационный"  </t>
  </si>
  <si>
    <t>Ф.F3r разд.3 стл.3 стр.156=0</t>
  </si>
  <si>
    <t>Ф.F3r разд.3 стл.3 стр.157=0</t>
  </si>
  <si>
    <t>Ф.F3r разд.3 стл.4 стр.156=0</t>
  </si>
  <si>
    <t>Ф.F3r разд.3 стл.4 стр.157=0</t>
  </si>
  <si>
    <t xml:space="preserve">(r,g) в разд.3 гр.3-4 стр.149-151 равны 0. Внести реквизиты судебного акта на лист ФЛК "Информационный"  </t>
  </si>
  <si>
    <t>Ф.F3r разд.3 стл.3 стр.275=0</t>
  </si>
  <si>
    <t xml:space="preserve">(r,g) в разд.3 гр.3-4 стр.275 равны 0. Внести реквизиты судебного акта на лист ФЛК "Информационный"  </t>
  </si>
  <si>
    <t>Ф.F3r разд.3 стл.4 стр.275=0</t>
  </si>
  <si>
    <t>Ф.F3r разд.3 стл.3 стр.100=0</t>
  </si>
  <si>
    <t xml:space="preserve">(r,g) в разд.3 гр.3-4 стр.99-100 равны 0. Внести реквизиты судебного акта на лист ФЛК "Информационный"  </t>
  </si>
  <si>
    <t>Ф.F3r разд.3 стл.3 стр.99=0</t>
  </si>
  <si>
    <t>Ф.F3r разд.3 стл.4 стр.100=0</t>
  </si>
  <si>
    <t>Ф.F3r разд.3 стл.4 стр.99=0</t>
  </si>
  <si>
    <t>Ф.F3r разд.2 стл.23 стр.23=0</t>
  </si>
  <si>
    <t xml:space="preserve">(r,g) в разд.2 гр.23-28 стр.23 равны 0. Внести реквизиты судебного акта на лист ФЛК "Информационный" </t>
  </si>
  <si>
    <t>Ф.F3r разд.2 стл.24 стр.23=0</t>
  </si>
  <si>
    <t>Ф.F3r разд.2 стл.25 стр.23=0</t>
  </si>
  <si>
    <t>Ф.F3r разд.2 стл.26 стр.23=0</t>
  </si>
  <si>
    <t>Ф.F3r разд.2 стл.27 стр.23=0</t>
  </si>
  <si>
    <t>Ф.F3r разд.2 стл.28 стр.23=0</t>
  </si>
  <si>
    <t xml:space="preserve">(r,g) в разд.2 гр.23-28 стр.13-19 равны 0. Внести реквизиты судебного акта на лист ФЛК "Информационный" </t>
  </si>
  <si>
    <t>Ф.F3r разд.2 стл.23 стр.21=0</t>
  </si>
  <si>
    <t xml:space="preserve">(r,g) в разд.2 гр.23-28 стр.21 равны 0. Внести реквизиты судебного акта на лист ФЛК "Информационный" </t>
  </si>
  <si>
    <t>Ф.F3r разд.2 стл.24 стр.21=0</t>
  </si>
  <si>
    <t>Ф.F3r разд.2 стл.25 стр.21=0</t>
  </si>
  <si>
    <t>Ф.F3r разд.2 стл.26 стр.21=0</t>
  </si>
  <si>
    <t>Ф.F3r разд.2 стл.27 стр.21=0</t>
  </si>
  <si>
    <t>Ф.F3r разд.2 стл.28 стр.21=0</t>
  </si>
  <si>
    <t xml:space="preserve">(r,g) в разд.3 гр.3-4 стр.162-168 равны 0. Внести реквизиты судебного акта на лист ФЛК "Информационный"  </t>
  </si>
  <si>
    <t>Ф.F3r разд.3 стл.3 стр.165=0</t>
  </si>
  <si>
    <t>Ф.F3r разд.3 стл.3 стр.166=0</t>
  </si>
  <si>
    <t>Ф.F3r разд.3 стл.3 стр.167=0</t>
  </si>
  <si>
    <t>Ф.F3r разд.3 стл.3 стр.168=0</t>
  </si>
  <si>
    <t>Ф.F3r разд.3 стл.4 стр.165=0</t>
  </si>
  <si>
    <t>Ф.F3r разд.3 стл.4 стр.166=0</t>
  </si>
  <si>
    <t>Ф.F3r разд.3 стл.4 стр.167=0</t>
  </si>
  <si>
    <t>Ф.F3r разд.3 стл.4 стр.168=0</t>
  </si>
  <si>
    <t>Ф.F3r разд.3 стл.3 стр.226=0</t>
  </si>
  <si>
    <t xml:space="preserve">(r,g) в разд.3 гр.3-4 стр.226 равны 0. Внести реквизиты судебного акта на лист ФЛК "Информационный"  </t>
  </si>
  <si>
    <t>Ф.F3r разд.3 стл.4 стр.226=0</t>
  </si>
  <si>
    <t>Ф.F3r разд.3 стл.3 стр.229=0</t>
  </si>
  <si>
    <t xml:space="preserve">(r,g) в разд.3 гр.3-4 стр.229 равны 0. Внести реквизиты судебного акта на лист ФЛК "Информационный"  </t>
  </si>
  <si>
    <t>Ф.F3r разд.3 стл.4 стр.229=0</t>
  </si>
  <si>
    <t>Ф.F3r разд.3 стл.3 стр.255=0</t>
  </si>
  <si>
    <t xml:space="preserve">(r,g) в разд.3 гр.3-4 стр.255-256 равны 0. Внести реквизиты судебного акта на лист ФЛК "Информационный"  </t>
  </si>
  <si>
    <t>Ф.F3r разд.3 стл.3 стр.256=0</t>
  </si>
  <si>
    <t>Ф.F3r разд.3 стл.4 стр.255=0</t>
  </si>
  <si>
    <t>Ф.F3r разд.3 стл.4 стр.256=0</t>
  </si>
  <si>
    <t xml:space="preserve">(r,g) в разд.3 гр.3-4 стр.74-79 равны 0. Внести реквизиты судебного акта на лист ФЛК "Информационный"  </t>
  </si>
  <si>
    <t>Ф.F3r разд.3 стл.3 стр.78=0</t>
  </si>
  <si>
    <t>Ф.F3r разд.3 стл.3 стр.79=0</t>
  </si>
  <si>
    <t>Ф.F3r разд.3 стл.4 стр.78=0</t>
  </si>
  <si>
    <t>Ф.F3r разд.3 стл.4 стр.79=0</t>
  </si>
  <si>
    <t xml:space="preserve">(r,g) в разд.3 гр.3-4 стр.87-97 равны 0. Внести реквизиты судебного акта на лист ФЛК "Информационный"  </t>
  </si>
  <si>
    <t>Ф.F3r разд.3 стл.3 стр.96=0</t>
  </si>
  <si>
    <t>Ф.F3r разд.3 стл.4 стр.96=0</t>
  </si>
  <si>
    <t xml:space="preserve">(r,g) в разд.3 гр.3-4 стр.123-147 равны 0. Внести реквизиты судебного акта на лист ФЛК "Информационный"  </t>
  </si>
  <si>
    <t>Ф.F3r разд.3 стл.3 стр.144=0</t>
  </si>
  <si>
    <t>Ф.F3r разд.3 стл.4 стр.144=0</t>
  </si>
  <si>
    <t xml:space="preserve">(r,g) в разд.3 гр.3-4 стр.104-107 равны 0. Внести реквизиты судебного акта на лист ФЛК "Информационный"  </t>
  </si>
  <si>
    <t>Ф.F3r разд.3 стл.3 стр.106=0</t>
  </si>
  <si>
    <t>Ф.F3r разд.3 стл.3 стр.107=0</t>
  </si>
  <si>
    <t>Ф.F3r разд.3 стл.4 стр.106=0</t>
  </si>
  <si>
    <t>Ф.F3r разд.3 стл.4 стр.107=0</t>
  </si>
  <si>
    <t xml:space="preserve">(r,g,w) в разд.3 гр.3-4 стр.220 равны 0. Внести реквизиты судебного акта на лист ФЛК "Информационный"  </t>
  </si>
  <si>
    <t>Ф.F3r разд.3 стл.3 стр.259=0</t>
  </si>
  <si>
    <t xml:space="preserve">(r,g,w) в разд.3 гр.3-4 стр.259 равны 0. Внести реквизиты судебного акта на лист ФЛК "Информационный"  </t>
  </si>
  <si>
    <t>Ф.F3r разд.3 стл.4 стр.259=0</t>
  </si>
  <si>
    <t>Ф.F3r разд.3 стл.1 стр.185=0</t>
  </si>
  <si>
    <t>(r,g,w,s,v) в разд.3 стр. 185 равна 0. Внести подтверждение на лист ФЛК "Информационный"</t>
  </si>
  <si>
    <t>Ф.F3r разд.3 стл.12 стр.185=0</t>
  </si>
  <si>
    <t>Ф.F3r разд.3 стл.13 стр.185=0</t>
  </si>
  <si>
    <t>Ф.F3r разд.3 стл.14 стр.185=0</t>
  </si>
  <si>
    <t>Ф.F3r разд.3 стл.15 стр.185=0</t>
  </si>
  <si>
    <t>Ф.F3r разд.3 стл.16 стр.185=0</t>
  </si>
  <si>
    <t>Ф.F3r разд.3 стл.17 стр.185=0</t>
  </si>
  <si>
    <t>Ф.F3r разд.3 стл.18 стр.185=0</t>
  </si>
  <si>
    <t>Ф.F3r разд.3 стл.19 стр.185=0</t>
  </si>
  <si>
    <t>Ф.F3r разд.3 стл.2 стр.185=0</t>
  </si>
  <si>
    <t>Ф.F3r разд.3 стл.20 стр.185=0</t>
  </si>
  <si>
    <t>Ф.F3r разд.3 стл.21 стр.185=0</t>
  </si>
  <si>
    <t>Ф.F3r разд.3 стл.22 стр.185=0</t>
  </si>
  <si>
    <t>Ф.F3r разд.3 стл.23 стр.185=0</t>
  </si>
  <si>
    <t>Ф.F3r разд.3 стл.24 стр.185=0</t>
  </si>
  <si>
    <t>Ф.F3r разд.3 стл.25 стр.185=0</t>
  </si>
  <si>
    <t>Ф.F3r разд.3 стл.26 стр.185=0</t>
  </si>
  <si>
    <t>Ф.F3r разд.3 стл.27 стр.185=0</t>
  </si>
  <si>
    <t>Ф.F3r разд.3 стл.28 стр.185=0</t>
  </si>
  <si>
    <t>Ф.F3r разд.3 стл.29 стр.185=0</t>
  </si>
  <si>
    <t>Ф.F3r разд.3 стл.3 стр.185=0</t>
  </si>
  <si>
    <t>Ф.F3r разд.3 стл.30 стр.185=0</t>
  </si>
  <si>
    <t>Ф.F3r разд.3 стл.31 стр.185=0</t>
  </si>
  <si>
    <t>Ф.F3r разд.3 стл.32 стр.185=0</t>
  </si>
  <si>
    <t>Ф.F3r разд.3 стл.33 стр.185=0</t>
  </si>
  <si>
    <t>Ф.F3r разд.3 стл.4 стр.185=0</t>
  </si>
  <si>
    <t>Ф.F3r разд.3 стл.5 стр.185=0</t>
  </si>
  <si>
    <t>Ф.F3r разд.3 стл.6 стр.185=0</t>
  </si>
  <si>
    <t>Ф.F3r разд.3 стл.7 стр.185=0</t>
  </si>
  <si>
    <t>Ф.F3r разд.3 стл.8 стр.185=0</t>
  </si>
  <si>
    <t>Ф.F3r разд.3 стл.9 стр.185=0</t>
  </si>
  <si>
    <t>Ф.F3r разд.8 стл.1 стр.19=0</t>
  </si>
  <si>
    <t>(r,g,w,s,v,q,b,d) в разд.8 гр.1 стр. 19 не заполняется.</t>
  </si>
  <si>
    <t>Ф.F3r разд.3 сумма стл.32-33 сумма стр.242-244&gt;=Ф.F3r разд.3 сумма стл.32-33 стр.204</t>
  </si>
  <si>
    <t>(w,r) разд. 3 сумма стр. 242-244 должна быть больше или равна стр.204 по всем графам. сумма ответчиков физ. лиц (граждане РФ, иностр. и без гражданства) по общему числу адм. дел должны быть больше или равны числу дел по главе 32 КАС РФ 9взыскание органами и уполномоченными организациями) обязательных платежей и санкций с физ. лиц.</t>
  </si>
  <si>
    <t>Ф.F3r разд.3 сумма стл.32-33 сумма стр.235-237+Ф.F3r разд.3 сумма стл.32-33 стр.240&gt;=Ф.F3r разд.3 сумма стл.32-33 стр.204</t>
  </si>
  <si>
    <t>(r,w) разд.3 сумма стр. 235-237 должна быть равна стр. 204 по всем графам. Сумма истцов (взыскателей) по органам по общему числу административных дел должны быть больше или равна числу дел по главе 32 КАС (взыскание органами и уполномоченными организациями) обязательных платежей и санкций с из. лиц.</t>
  </si>
  <si>
    <t>Ефремовский межрайонный суд</t>
  </si>
  <si>
    <t>Новомосковский районный суд</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</si>
  <si>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</si>
  <si>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</si>
  <si>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</si>
  <si>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</si>
  <si>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Ф.F3r разд.1 стл.1 стр.10=Ф.F3r разд.3 стл.1 стр.204</t>
  </si>
  <si>
    <t>(r,w,g,s,v,q,b,d) в разд.1 стр.10 должна быть равна разд. 3 стр.204 для всех граф</t>
  </si>
  <si>
    <t>Ф.F3r разд.1 стл.10 стр.10=Ф.F3r разд.3 стл.10 стр.204</t>
  </si>
  <si>
    <t>Ф.F3r разд.1 стл.11 стр.10=Ф.F3r разд.3 стл.11 стр.204</t>
  </si>
  <si>
    <t>Ф.F3r разд.1 стл.12 стр.10=Ф.F3r разд.3 стл.12 стр.204</t>
  </si>
  <si>
    <t>Ф.F3r разд.1 стл.13 стр.10=Ф.F3r разд.3 стл.13 стр.204</t>
  </si>
  <si>
    <t>Ф.F3r разд.1 стл.14 стр.10=Ф.F3r разд.3 стл.14 стр.204</t>
  </si>
  <si>
    <t>Ф.F3r разд.1 стл.15 стр.10=Ф.F3r разд.3 стл.15 стр.204</t>
  </si>
  <si>
    <t>Ф.F3r разд.1 стл.16 стр.10=Ф.F3r разд.3 стл.16 стр.204</t>
  </si>
  <si>
    <t>Ф.F3r разд.1 стл.17 стр.10=Ф.F3r разд.3 стл.17 стр.204</t>
  </si>
  <si>
    <t>Ф.F3r разд.1 стл.18 стр.10=Ф.F3r разд.3 стл.18 стр.204</t>
  </si>
  <si>
    <t>Ф.F3r разд.1 стл.19 стр.10=Ф.F3r разд.3 стл.19 стр.204</t>
  </si>
  <si>
    <t>Ф.F3r разд.1 стл.2 стр.10=Ф.F3r разд.3 стл.2 стр.204</t>
  </si>
  <si>
    <t>Ф.F3r разд.1 стл.20 стр.10=Ф.F3r разд.3 стл.20 стр.204</t>
  </si>
  <si>
    <t>Ф.F3r разд.1 стл.21 стр.10=Ф.F3r разд.3 стл.21 стр.204</t>
  </si>
  <si>
    <t>Ф.F3r разд.1 стл.22 стр.10=Ф.F3r разд.3 стл.22 стр.204</t>
  </si>
  <si>
    <t>Ф.F3r разд.1 стл.23 стр.10=Ф.F3r разд.3 стл.23 стр.204</t>
  </si>
  <si>
    <t>Ф.F3r разд.1 стл.24 стр.10=Ф.F3r разд.3 стл.24 стр.204</t>
  </si>
  <si>
    <t>Ф.F3r разд.1 стл.25 стр.10=Ф.F3r разд.3 стл.25 стр.204</t>
  </si>
  <si>
    <t>Ф.F3r разд.1 стл.26 стр.10=Ф.F3r разд.3 стл.26 стр.204</t>
  </si>
  <si>
    <t>Ф.F3r разд.1 стл.27 стр.10=Ф.F3r разд.3 стл.27 стр.204</t>
  </si>
  <si>
    <t>Ф.F3r разд.1 стл.28 стр.10=Ф.F3r разд.3 стл.28 стр.204</t>
  </si>
  <si>
    <t>Ф.F3r разд.1 стл.29 стр.10=Ф.F3r разд.3 стл.29 стр.204</t>
  </si>
  <si>
    <t>Ф.F3r разд.1 стл.3 стр.10=Ф.F3r разд.3 стл.3 стр.204</t>
  </si>
  <si>
    <t>Ф.F3r разд.1 стл.30 стр.10=Ф.F3r разд.3 стл.30 стр.204</t>
  </si>
  <si>
    <t>Ф.F3r разд.1 стл.31 стр.10=Ф.F3r разд.3 стл.31 стр.204</t>
  </si>
  <si>
    <t>Ф.F3r разд.1 стл.32 стр.10=Ф.F3r разд.3 стл.32 стр.204</t>
  </si>
  <si>
    <t>Ф.F3r разд.1 стл.33 стр.10=Ф.F3r разд.3 стл.33 стр.204</t>
  </si>
  <si>
    <t>Ф.F3r разд.1 стл.4 стр.10=Ф.F3r разд.3 стл.4 стр.204</t>
  </si>
  <si>
    <t>Ф.F3r разд.1 стл.5 стр.10=Ф.F3r разд.3 стл.5 стр.204</t>
  </si>
  <si>
    <t>Ф.F3r разд.1 стл.6 стр.10=Ф.F3r разд.3 стл.6 стр.204</t>
  </si>
  <si>
    <t>Ф.F3r разд.1 стл.7 стр.10=Ф.F3r разд.3 стл.7 стр.204</t>
  </si>
  <si>
    <t>Ф.F3r разд.1 стл.8 стр.10=Ф.F3r разд.3 стл.8 стр.204</t>
  </si>
  <si>
    <t>Ф.F3r разд.1 стл.9 стр.10=Ф.F3r разд.3 стл.9 стр.204</t>
  </si>
  <si>
    <t xml:space="preserve">Из строки 21 раздела 8: с нарушением сокращенных сроков рассмотрения, предусмотренным ст. 241 КАС РФ </t>
  </si>
  <si>
    <r>
      <t xml:space="preserve">Из строки 23 раздела 8: </t>
    </r>
    <r>
      <rPr>
        <b/>
        <sz val="14"/>
        <color indexed="8"/>
        <rFont val="Times New Roman"/>
        <family val="1"/>
        <charset val="204"/>
      </rPr>
      <t>дела, рассмотренные в период избирательной кампании, свыше установленного срока рассмотрения для дел по дополнительной проверке фактов, содержащихся в административном иске</t>
    </r>
  </si>
  <si>
    <t xml:space="preserve">Из строки 25 раздела 8: рассмотрено коллегиально в связи со сложностью административного  дела </t>
  </si>
  <si>
    <t xml:space="preserve">Из строки 29 раздела 8: отменено судьей заочных решений (ст.241 ГПК)  
Отменено решение, вынесенное в порядке упрощенного производства (ст.294.1 КАС РФ) </t>
  </si>
  <si>
    <t xml:space="preserve">Из строки 33 раздела 8: передано вышестоящим судом по подсудности </t>
  </si>
  <si>
    <t xml:space="preserve">Из строки 34 раздела 8: поступившие из арбитражных судов в соотв. с ч. 4 ст. 39 АПК РФ   </t>
  </si>
  <si>
    <t xml:space="preserve">Из строки 41 раздела 8: принято заявлений к производству с нарушением срока </t>
  </si>
  <si>
    <r>
      <t xml:space="preserve">Из строки 47 раздела 8: откладывалось (приостанавливалось) рассмотрение дела в связи с проведением примирительных процедур </t>
    </r>
    <r>
      <rPr>
        <b/>
        <sz val="14"/>
        <rFont val="Times New Roman"/>
        <family val="1"/>
        <charset val="204"/>
      </rPr>
      <t/>
    </r>
  </si>
  <si>
    <t xml:space="preserve">Из строки 49 раздела 8: откладывалось на срок более 60 дней </t>
  </si>
  <si>
    <t>Из строки 49 раздела 8: из числа прекращенных производством дел урегулированы путем проведения процедуры медиации</t>
  </si>
  <si>
    <t xml:space="preserve">Из строки 52 раздела 8: из числа прекращенных производством дел урегулированы путем проведения процедуры судебного примирения </t>
  </si>
  <si>
    <t>Ф.F3r разд.3 стл.1 стр.1=Ф.F3r разд.3 стл.1 стр.19+Ф.F3r разд.3 стл.1 стр.45+Ф.F3r разд.3 стл.1 стр.79+Ф.F3r разд.3 стл.1 стр.122+Ф.F3r разд.3 стл.1 стр.127+Ф.F3r разд.3 стл.1 стр.145+Ф.F3r разд.3 стл.1 стр.170+Ф.F3r разд.3 стл.1 сумма стр.172-175+Ф.F3r разд.3 стл.1 стр.179+Ф.F3r разд.3 стл.1 стр.186+Ф.F3r разд.3 стл.1 стр.191+Ф.F3r разд.3 стл.1 стр.194+Ф.F3r разд.3 стл.1 стр.195+Ф.F3r разд.3 стл.1 сумма стр.196-197+Ф.F3r разд.3 стл.1 сумма стр.204-207</t>
  </si>
  <si>
    <t>(r,g,w,s,v,q,b,d) в разд.3 стр.1 Итого административных дел (сумма стр. 19,45,79,122,127,145,170,172-175,179,186,191,194-195,196-197,204-207)</t>
  </si>
  <si>
    <t>Ф.F3r разд.3 стл.10 стр.1=Ф.F3r разд.3 стл.10 стр.19+Ф.F3r разд.3 стл.10 стр.45+Ф.F3r разд.3 стл.10 стр.79+Ф.F3r разд.3 стл.10 стр.122+Ф.F3r разд.3 стл.10 стр.127+Ф.F3r разд.3 стл.10 стр.145+Ф.F3r разд.3 стл.10 стр.170+Ф.F3r разд.3 стл.10 сумма стр.172-175+Ф.F3r разд.3 стл.10 стр.179+Ф.F3r разд.3 стл.10 стр.186+Ф.F3r разд.3 стл.10 стр.191+Ф.F3r разд.3 стл.10 стр.194+Ф.F3r разд.3 стл.10 стр.195+Ф.F3r разд.3 стл.10 сумма стр.196-197+Ф.F3r разд.3 стл.10 сумма стр.204-207</t>
  </si>
  <si>
    <t>Ф.F3r разд.3 стл.11 стр.1=Ф.F3r разд.3 стл.11 стр.19+Ф.F3r разд.3 стл.11 стр.45+Ф.F3r разд.3 стл.11 стр.79+Ф.F3r разд.3 стл.11 стр.122+Ф.F3r разд.3 стл.11 стр.127+Ф.F3r разд.3 стл.11 стр.145+Ф.F3r разд.3 стл.11 стр.170+Ф.F3r разд.3 стл.11 сумма стр.172-175+Ф.F3r разд.3 стл.11 стр.179+Ф.F3r разд.3 стл.11 стр.186+Ф.F3r разд.3 стл.11 стр.191+Ф.F3r разд.3 стл.11 стр.194+Ф.F3r разд.3 стл.11 стр.195+Ф.F3r разд.3 стл.11 сумма стр.196-197+Ф.F3r разд.3 стл.11 сумма стр.204-207</t>
  </si>
  <si>
    <t>Ф.F3r разд.3 стл.12 стр.1=Ф.F3r разд.3 стл.12 стр.19+Ф.F3r разд.3 стл.12 стр.45+Ф.F3r разд.3 стл.12 стр.79+Ф.F3r разд.3 стл.12 стр.122+Ф.F3r разд.3 стл.12 стр.127+Ф.F3r разд.3 стл.12 стр.145+Ф.F3r разд.3 стл.12 стр.170+Ф.F3r разд.3 стл.12 сумма стр.172-175+Ф.F3r разд.3 стл.12 стр.179+Ф.F3r разд.3 стл.12 стр.186+Ф.F3r разд.3 стл.12 стр.191+Ф.F3r разд.3 стл.12 стр.194+Ф.F3r разд.3 стл.12 стр.195+Ф.F3r разд.3 стл.12 сумма стр.196-197+Ф.F3r разд.3 стл.12 сумма стр.204-207</t>
  </si>
  <si>
    <t>Ф.F3r разд.3 стл.13 стр.1=Ф.F3r разд.3 стл.13 стр.19+Ф.F3r разд.3 стл.13 стр.45+Ф.F3r разд.3 стл.13 стр.79+Ф.F3r разд.3 стл.13 стр.122+Ф.F3r разд.3 стл.13 стр.127+Ф.F3r разд.3 стл.13 стр.145+Ф.F3r разд.3 стл.13 стр.170+Ф.F3r разд.3 стл.13 сумма стр.172-175+Ф.F3r разд.3 стл.13 стр.179+Ф.F3r разд.3 стл.13 стр.186+Ф.F3r разд.3 стл.13 стр.191+Ф.F3r разд.3 стл.13 стр.194+Ф.F3r разд.3 стл.13 стр.195+Ф.F3r разд.3 стл.13 сумма стр.196-197+Ф.F3r разд.3 стл.13 сумма стр.204-207</t>
  </si>
  <si>
    <t>Ф.F3r разд.3 стл.14 стр.1=Ф.F3r разд.3 стл.14 стр.19+Ф.F3r разд.3 стл.14 стр.45+Ф.F3r разд.3 стл.14 стр.79+Ф.F3r разд.3 стл.14 стр.122+Ф.F3r разд.3 стл.14 стр.127+Ф.F3r разд.3 стл.14 стр.145+Ф.F3r разд.3 стл.14 стр.170+Ф.F3r разд.3 стл.14 сумма стр.172-175+Ф.F3r разд.3 стл.14 стр.179+Ф.F3r разд.3 стл.14 стр.186+Ф.F3r разд.3 стл.14 стр.191+Ф.F3r разд.3 стл.14 стр.194+Ф.F3r разд.3 стл.14 стр.195+Ф.F3r разд.3 стл.14 сумма стр.196-197+Ф.F3r разд.3 стл.14 сумма стр.204-207</t>
  </si>
  <si>
    <t>Ф.F3r разд.3 стл.15 стр.1=Ф.F3r разд.3 стл.15 стр.19+Ф.F3r разд.3 стл.15 стр.45+Ф.F3r разд.3 стл.15 стр.79+Ф.F3r разд.3 стл.15 стр.122+Ф.F3r разд.3 стл.15 стр.127+Ф.F3r разд.3 стл.15 стр.145+Ф.F3r разд.3 стл.15 стр.170+Ф.F3r разд.3 стл.15 сумма стр.172-175+Ф.F3r разд.3 стл.15 стр.179+Ф.F3r разд.3 стл.15 стр.186+Ф.F3r разд.3 стл.15 стр.191+Ф.F3r разд.3 стл.15 стр.194+Ф.F3r разд.3 стл.15 стр.195+Ф.F3r разд.3 стл.15 сумма стр.196-197+Ф.F3r разд.3 стл.15 сумма стр.204-207</t>
  </si>
  <si>
    <t>Ф.F3r разд.3 стл.16 стр.1=Ф.F3r разд.3 стл.16 стр.19+Ф.F3r разд.3 стл.16 стр.45+Ф.F3r разд.3 стл.16 стр.79+Ф.F3r разд.3 стл.16 стр.122+Ф.F3r разд.3 стл.16 стр.127+Ф.F3r разд.3 стл.16 стр.145+Ф.F3r разд.3 стл.16 стр.170+Ф.F3r разд.3 стл.16 сумма стр.172-175+Ф.F3r разд.3 стл.16 стр.179+Ф.F3r разд.3 стл.16 стр.186+Ф.F3r разд.3 стл.16 стр.191+Ф.F3r разд.3 стл.16 стр.194+Ф.F3r разд.3 стл.16 стр.195+Ф.F3r разд.3 стл.16 сумма стр.196-197+Ф.F3r разд.3 стл.16 сумма стр.204-207</t>
  </si>
  <si>
    <t>Ф.F3r разд.3 стл.17 стр.1=Ф.F3r разд.3 стл.17 стр.19+Ф.F3r разд.3 стл.17 стр.45+Ф.F3r разд.3 стл.17 стр.79+Ф.F3r разд.3 стл.17 стр.122+Ф.F3r разд.3 стл.17 стр.127+Ф.F3r разд.3 стл.17 стр.145+Ф.F3r разд.3 стл.17 стр.170+Ф.F3r разд.3 стл.17 сумма стр.172-175+Ф.F3r разд.3 стл.17 стр.179+Ф.F3r разд.3 стл.17 стр.186+Ф.F3r разд.3 стл.17 стр.191+Ф.F3r разд.3 стл.17 стр.194+Ф.F3r разд.3 стл.17 стр.195+Ф.F3r разд.3 стл.17 сумма стр.196-197+Ф.F3r разд.3 стл.17 сумма стр.204-207</t>
  </si>
  <si>
    <t>Ф.F3r разд.3 стл.18 стр.1=Ф.F3r разд.3 стл.18 стр.19+Ф.F3r разд.3 стл.18 стр.45+Ф.F3r разд.3 стл.18 стр.79+Ф.F3r разд.3 стл.18 стр.122+Ф.F3r разд.3 стл.18 стр.127+Ф.F3r разд.3 стл.18 стр.145+Ф.F3r разд.3 стл.18 стр.170+Ф.F3r разд.3 стл.18 сумма стр.172-175+Ф.F3r разд.3 стл.18 стр.179+Ф.F3r разд.3 стл.18 стр.186+Ф.F3r разд.3 стл.18 стр.191+Ф.F3r разд.3 стл.18 стр.194+Ф.F3r разд.3 стл.18 стр.195+Ф.F3r разд.3 стл.18 сумма стр.196-197+Ф.F3r разд.3 стл.18 сумма стр.204-207</t>
  </si>
  <si>
    <t>Ф.F3r разд.3 стл.19 стр.1=Ф.F3r разд.3 стл.19 стр.19+Ф.F3r разд.3 стл.19 стр.45+Ф.F3r разд.3 стл.19 стр.79+Ф.F3r разд.3 стл.19 стр.122+Ф.F3r разд.3 стл.19 стр.127+Ф.F3r разд.3 стл.19 стр.145+Ф.F3r разд.3 стл.19 стр.170+Ф.F3r разд.3 стл.19 сумма стр.172-175+Ф.F3r разд.3 стл.19 стр.179+Ф.F3r разд.3 стл.19 стр.186+Ф.F3r разд.3 стл.19 стр.191+Ф.F3r разд.3 стл.19 стр.194+Ф.F3r разд.3 стл.19 стр.195+Ф.F3r разд.3 стл.19 сумма стр.196-197+Ф.F3r разд.3 стл.19 сумма стр.204-207</t>
  </si>
  <si>
    <t>Ф.F3r разд.3 стл.2 стр.1=Ф.F3r разд.3 стл.2 стр.19+Ф.F3r разд.3 стл.2 стр.45+Ф.F3r разд.3 стл.2 стр.79+Ф.F3r разд.3 стл.2 стр.122+Ф.F3r разд.3 стл.2 стр.127+Ф.F3r разд.3 стл.2 стр.145+Ф.F3r разд.3 стл.2 стр.170+Ф.F3r разд.3 стл.2 сумма стр.172-175+Ф.F3r разд.3 стл.2 стр.179+Ф.F3r разд.3 стл.2 стр.186+Ф.F3r разд.3 стл.2 стр.191+Ф.F3r разд.3 стл.2 стр.194+Ф.F3r разд.3 стл.2 стр.195+Ф.F3r разд.3 стл.2 сумма стр.196-197+Ф.F3r разд.3 стл.2 сумма стр.204-207</t>
  </si>
  <si>
    <t>Ф.F3r разд.3 стл.20 стр.1=Ф.F3r разд.3 стл.20 стр.19+Ф.F3r разд.3 стл.20 стр.45+Ф.F3r разд.3 стл.20 стр.79+Ф.F3r разд.3 стл.20 стр.122+Ф.F3r разд.3 стл.20 стр.127+Ф.F3r разд.3 стл.20 стр.145+Ф.F3r разд.3 стл.20 стр.170+Ф.F3r разд.3 стл.20 сумма стр.172-175+Ф.F3r разд.3 стл.20 стр.179+Ф.F3r разд.3 стл.20 стр.186+Ф.F3r разд.3 стл.20 стр.191+Ф.F3r разд.3 стл.20 стр.194+Ф.F3r разд.3 стл.20 стр.195+Ф.F3r разд.3 стл.20 сумма стр.196-197+Ф.F3r разд.3 стл.20 сумма стр.204-207</t>
  </si>
  <si>
    <t>Ф.F3r разд.3 стл.21 стр.1=Ф.F3r разд.3 стл.21 стр.19+Ф.F3r разд.3 стл.21 стр.45+Ф.F3r разд.3 стл.21 стр.79+Ф.F3r разд.3 стл.21 стр.122+Ф.F3r разд.3 стл.21 стр.127+Ф.F3r разд.3 стл.21 стр.145+Ф.F3r разд.3 стл.21 стр.170+Ф.F3r разд.3 стл.21 сумма стр.172-175+Ф.F3r разд.3 стл.21 стр.179+Ф.F3r разд.3 стл.21 стр.186+Ф.F3r разд.3 стл.21 стр.191+Ф.F3r разд.3 стл.21 стр.194+Ф.F3r разд.3 стл.21 стр.195+Ф.F3r разд.3 стл.21 сумма стр.196-197+Ф.F3r разд.3 стл.21 сумма стр.204-207</t>
  </si>
  <si>
    <t>Ф.F3r разд.3 стл.22 стр.1=Ф.F3r разд.3 стл.22 стр.19+Ф.F3r разд.3 стл.22 стр.45+Ф.F3r разд.3 стл.22 стр.79+Ф.F3r разд.3 стл.22 стр.122+Ф.F3r разд.3 стл.22 стр.127+Ф.F3r разд.3 стл.22 стр.145+Ф.F3r разд.3 стл.22 стр.170+Ф.F3r разд.3 стл.22 сумма стр.172-175+Ф.F3r разд.3 стл.22 стр.179+Ф.F3r разд.3 стл.22 стр.186+Ф.F3r разд.3 стл.22 стр.191+Ф.F3r разд.3 стл.22 стр.194+Ф.F3r разд.3 стл.22 стр.195+Ф.F3r разд.3 стл.22 сумма стр.196-197+Ф.F3r разд.3 стл.22 сумма стр.204-207</t>
  </si>
  <si>
    <t>Ф.F3r разд.3 стл.23 стр.1=Ф.F3r разд.3 стл.23 стр.19+Ф.F3r разд.3 стл.23 стр.45+Ф.F3r разд.3 стл.23 стр.79+Ф.F3r разд.3 стл.23 стр.122+Ф.F3r разд.3 стл.23 стр.127+Ф.F3r разд.3 стл.23 стр.145+Ф.F3r разд.3 стл.23 стр.170+Ф.F3r разд.3 стл.23 сумма стр.172-175+Ф.F3r разд.3 стл.23 стр.179+Ф.F3r разд.3 стл.23 стр.186+Ф.F3r разд.3 стл.23 стр.191+Ф.F3r разд.3 стл.23 стр.194+Ф.F3r разд.3 стл.23 стр.195+Ф.F3r разд.3 стл.23 сумма стр.196-197+Ф.F3r разд.3 стл.23 сумма стр.204-207</t>
  </si>
  <si>
    <t>Ф.F3r разд.3 стл.24 стр.1=Ф.F3r разд.3 стл.24 стр.19+Ф.F3r разд.3 стл.24 стр.45+Ф.F3r разд.3 стл.24 стр.79+Ф.F3r разд.3 стл.24 стр.122+Ф.F3r разд.3 стл.24 стр.127+Ф.F3r разд.3 стл.24 стр.145+Ф.F3r разд.3 стл.24 стр.170+Ф.F3r разд.3 стл.24 сумма стр.172-175+Ф.F3r разд.3 стл.24 стр.179+Ф.F3r разд.3 стл.24 стр.186+Ф.F3r разд.3 стл.24 стр.191+Ф.F3r разд.3 стл.24 стр.194+Ф.F3r разд.3 стл.24 стр.195+Ф.F3r разд.3 стл.24 сумма стр.196-197+Ф.F3r разд.3 стл.24 сумма стр.204-207</t>
  </si>
  <si>
    <t>Ф.F3r разд.3 стл.25 стр.1=Ф.F3r разд.3 стл.25 стр.19+Ф.F3r разд.3 стл.25 стр.45+Ф.F3r разд.3 стл.25 стр.79+Ф.F3r разд.3 стл.25 стр.122+Ф.F3r разд.3 стл.25 стр.127+Ф.F3r разд.3 стл.25 стр.145+Ф.F3r разд.3 стл.25 стр.170+Ф.F3r разд.3 стл.25 сумма стр.172-175+Ф.F3r разд.3 стл.25 стр.179+Ф.F3r разд.3 стл.25 стр.186+Ф.F3r разд.3 стл.25 стр.191+Ф.F3r разд.3 стл.25 стр.194+Ф.F3r разд.3 стл.25 стр.195+Ф.F3r разд.3 стл.25 сумма стр.196-197+Ф.F3r разд.3 стл.25 сумма стр.204-207</t>
  </si>
  <si>
    <t>Ф.F3r разд.3 стл.26 стр.1=Ф.F3r разд.3 стл.26 стр.19+Ф.F3r разд.3 стл.26 стр.45+Ф.F3r разд.3 стл.26 стр.79+Ф.F3r разд.3 стл.26 стр.122+Ф.F3r разд.3 стл.26 стр.127+Ф.F3r разд.3 стл.26 стр.145+Ф.F3r разд.3 стл.26 стр.170+Ф.F3r разд.3 стл.26 сумма стр.172-175+Ф.F3r разд.3 стл.26 стр.179+Ф.F3r разд.3 стл.26 стр.186+Ф.F3r разд.3 стл.26 стр.191+Ф.F3r разд.3 стл.26 стр.194+Ф.F3r разд.3 стл.26 стр.195+Ф.F3r разд.3 стл.26 сумма стр.196-197+Ф.F3r разд.3 стл.26 сумма стр.204-207</t>
  </si>
  <si>
    <t>Ф.F3r разд.3 стл.27 стр.1=Ф.F3r разд.3 стл.27 стр.19+Ф.F3r разд.3 стл.27 стр.45+Ф.F3r разд.3 стл.27 стр.79+Ф.F3r разд.3 стл.27 стр.122+Ф.F3r разд.3 стл.27 стр.127+Ф.F3r разд.3 стл.27 стр.145+Ф.F3r разд.3 стл.27 стр.170+Ф.F3r разд.3 стл.27 сумма стр.172-175+Ф.F3r разд.3 стл.27 стр.179+Ф.F3r разд.3 стл.27 стр.186+Ф.F3r разд.3 стл.27 стр.191+Ф.F3r разд.3 стл.27 стр.194+Ф.F3r разд.3 стл.27 стр.195+Ф.F3r разд.3 стл.27 сумма стр.196-197+Ф.F3r разд.3 стл.27 сумма стр.204-207</t>
  </si>
  <si>
    <t>Ф.F3r разд.3 стл.28 стр.1=Ф.F3r разд.3 стл.28 стр.19+Ф.F3r разд.3 стл.28 стр.45+Ф.F3r разд.3 стл.28 стр.79+Ф.F3r разд.3 стл.28 стр.122+Ф.F3r разд.3 стл.28 стр.127+Ф.F3r разд.3 стл.28 стр.145+Ф.F3r разд.3 стл.28 стр.170+Ф.F3r разд.3 стл.28 сумма стр.172-175+Ф.F3r разд.3 стл.28 стр.179+Ф.F3r разд.3 стл.28 стр.186+Ф.F3r разд.3 стл.28 стр.191+Ф.F3r разд.3 стл.28 стр.194+Ф.F3r разд.3 стл.28 стр.195+Ф.F3r разд.3 стл.28 сумма стр.196-197+Ф.F3r разд.3 стл.28 сумма стр.204-207</t>
  </si>
  <si>
    <t>Ф.F3r разд.3 стл.29 стр.1=Ф.F3r разд.3 стл.29 стр.19+Ф.F3r разд.3 стл.29 стр.45+Ф.F3r разд.3 стл.29 стр.79+Ф.F3r разд.3 стл.29 стр.122+Ф.F3r разд.3 стл.29 стр.127+Ф.F3r разд.3 стл.29 стр.145+Ф.F3r разд.3 стл.29 стр.170+Ф.F3r разд.3 стл.29 сумма стр.172-175+Ф.F3r разд.3 стл.29 стр.179+Ф.F3r разд.3 стл.29 стр.186+Ф.F3r разд.3 стл.29 стр.191+Ф.F3r разд.3 стл.29 стр.194+Ф.F3r разд.3 стл.29 стр.195+Ф.F3r разд.3 стл.29 сумма стр.196-197+Ф.F3r разд.3 стл.29 сумма стр.204-207</t>
  </si>
  <si>
    <t>Ф.F3r разд.3 стл.3 сумма стр.176-178=Ф.F3r разд.3 стл.3 стр.179</t>
  </si>
  <si>
    <t>Ф.F3r разд.3 стл.30 сумма стр.176-178=Ф.F3r разд.3 стл.30 стр.179</t>
  </si>
  <si>
    <t>Ф.F3r разд.3 стл.31 сумма стр.176-178=Ф.F3r разд.3 стл.31 стр.179</t>
  </si>
  <si>
    <t>Ф.F3r разд.3 стл.32 сумма стр.176-178=Ф.F3r разд.3 стл.32 стр.179</t>
  </si>
  <si>
    <t>Ф.F3r разд.3 стл.33 сумма стр.176-178=Ф.F3r разд.3 стл.33 стр.179</t>
  </si>
  <si>
    <t>Ф.F3r разд.3 стл.4 сумма стр.176-178=Ф.F3r разд.3 стл.4 стр.179</t>
  </si>
  <si>
    <t>Ф.F3r разд.3 стл.5 сумма стр.176-178=Ф.F3r разд.3 стл.5 стр.179</t>
  </si>
  <si>
    <t>Ф.F3r разд.3 стл.6 сумма стр.176-178=Ф.F3r разд.3 стл.6 стр.179</t>
  </si>
  <si>
    <t>Ф.F3r разд.3 стл.7 сумма стр.176-178=Ф.F3r разд.3 стл.7 стр.179</t>
  </si>
  <si>
    <t>Ф.F3r разд.3 стл.8 сумма стр.176-178=Ф.F3r разд.3 стл.8 стр.179</t>
  </si>
  <si>
    <t>Ф.F3r разд.3 стл.9 сумма стр.176-178=Ф.F3r разд.3 стл.9 стр.179</t>
  </si>
  <si>
    <t>Ф.F3r разд.3 стл.1 сумма стр.180-185=Ф.F3r разд.3 стл.1 стр.186</t>
  </si>
  <si>
    <t>(r,g,w,s,v,q,b,d) в разд.3 стр.186 равна сумме стр. 180-185 для всех граф</t>
  </si>
  <si>
    <t>Ф.F3r разд.3 стл.10 сумма стр.180-185=Ф.F3r разд.3 стл.10 стр.186</t>
  </si>
  <si>
    <t>Ф.F3r разд.3 стл.11 сумма стр.180-185=Ф.F3r разд.3 стл.11 стр.186</t>
  </si>
  <si>
    <t>Ф.F3r разд.3 стл.12 сумма стр.180-185=Ф.F3r разд.3 стл.12 стр.186</t>
  </si>
  <si>
    <t>Ф.F3r разд.3 стл.13 сумма стр.180-185=Ф.F3r разд.3 стл.13 стр.186</t>
  </si>
  <si>
    <t>Ф.F3r разд.3 стл.14 сумма стр.180-185=Ф.F3r разд.3 стл.14 стр.186</t>
  </si>
  <si>
    <t>Ф.F3r разд.3 стл.15 сумма стр.180-185=Ф.F3r разд.3 стл.15 стр.186</t>
  </si>
  <si>
    <t>Ф.F3r разд.3 стл.16 сумма стр.180-185=Ф.F3r разд.3 стл.16 стр.186</t>
  </si>
  <si>
    <t>Ф.F3r разд.3 стл.17 сумма стр.180-185=Ф.F3r разд.3 стл.17 стр.186</t>
  </si>
  <si>
    <t>Ф.F3r разд.3 стл.18 сумма стр.180-185=Ф.F3r разд.3 стл.18 стр.186</t>
  </si>
  <si>
    <t>Ф.F3r разд.3 стл.19 сумма стр.180-185=Ф.F3r разд.3 стл.19 стр.186</t>
  </si>
  <si>
    <t>Ф.F3r разд.3 стл.2 сумма стр.180-185=Ф.F3r разд.3 стл.2 стр.186</t>
  </si>
  <si>
    <t>Ф.F3r разд.3 стл.20 сумма стр.180-185=Ф.F3r разд.3 стл.20 стр.186</t>
  </si>
  <si>
    <t>Ф.F3r разд.3 стл.21 сумма стр.180-185=Ф.F3r разд.3 стл.21 стр.186</t>
  </si>
  <si>
    <t>Ф.F3r разд.3 стл.22 сумма стр.180-185=Ф.F3r разд.3 стл.22 стр.186</t>
  </si>
  <si>
    <t>Ф.F3r разд.3 стл.23 сумма стр.180-185=Ф.F3r разд.3 стл.23 стр.186</t>
  </si>
  <si>
    <t>Ф.F3r разд.3 стл.24 сумма стр.180-185=Ф.F3r разд.3 стл.24 стр.186</t>
  </si>
  <si>
    <t>Ф.F3r разд.3 стл.25 сумма стр.180-185=Ф.F3r разд.3 стл.25 стр.186</t>
  </si>
  <si>
    <t>Ф.F3r разд.3 стл.26 сумма стр.180-185=Ф.F3r разд.3 стл.26 стр.186</t>
  </si>
  <si>
    <t>Ф.F3r разд.3 стл.27 сумма стр.180-185=Ф.F3r разд.3 стл.27 стр.186</t>
  </si>
  <si>
    <t>Ф.F3r разд.3 стл.28 сумма стр.180-185=Ф.F3r разд.3 стл.28 стр.186</t>
  </si>
  <si>
    <t>Ф.F3r разд.3 стл.29 сумма стр.180-185=Ф.F3r разд.3 стл.29 стр.186</t>
  </si>
  <si>
    <t>Ф.F3r разд.3 стл.3 сумма стр.180-185=Ф.F3r разд.3 стл.3 стр.186</t>
  </si>
  <si>
    <t>Ф.F3r разд.3 стл.30 сумма стр.180-185=Ф.F3r разд.3 стл.30 стр.186</t>
  </si>
  <si>
    <t>Ф.F3r разд.3 стл.31 сумма стр.180-185=Ф.F3r разд.3 стл.31 стр.186</t>
  </si>
  <si>
    <t>Ф.F3r разд.3 стл.32 сумма стр.180-185=Ф.F3r разд.3 стл.32 стр.186</t>
  </si>
  <si>
    <t>Ф.F3r разд.3 стл.33 сумма стр.180-185=Ф.F3r разд.3 стл.33 стр.186</t>
  </si>
  <si>
    <t>Ф.F3r разд.3 стл.4 сумма стр.180-185=Ф.F3r разд.3 стл.4 стр.186</t>
  </si>
  <si>
    <t>Ф.F3r разд.3 стл.5 сумма стр.180-185=Ф.F3r разд.3 стл.5 стр.186</t>
  </si>
  <si>
    <t>Ф.F3r разд.3 стл.6 сумма стр.180-185=Ф.F3r разд.3 стл.6 стр.186</t>
  </si>
  <si>
    <t>Ф.F3r разд.3 стл.7 сумма стр.180-185=Ф.F3r разд.3 стл.7 стр.186</t>
  </si>
  <si>
    <t>Ф.F3r разд.3 стл.8 сумма стр.180-185=Ф.F3r разд.3 стл.8 стр.186</t>
  </si>
  <si>
    <t>Ф.F3r разд.3 стл.9 сумма стр.180-185=Ф.F3r разд.3 стл.9 стр.186</t>
  </si>
  <si>
    <t>Ф.F3r разд.3 стл.1 сумма стр.187-190=Ф.F3r разд.3 стл.1 стр.191</t>
  </si>
  <si>
    <t>(r,g,w,s,v,q,b,d) в разд.3 стр.191 равна сумме стр. 187-190 для всех граф</t>
  </si>
  <si>
    <t>Ф.F3r разд.3 стл.10 сумма стр.187-190=Ф.F3r разд.3 стл.10 стр.191</t>
  </si>
  <si>
    <t>Ф.F3r разд.3 стл.11 сумма стр.187-190=Ф.F3r разд.3 стл.11 стр.191</t>
  </si>
  <si>
    <t>Ф.F3r разд.3 стл.12 сумма стр.187-190=Ф.F3r разд.3 стл.12 стр.191</t>
  </si>
  <si>
    <t>Ф.F3r разд.3 стл.13 сумма стр.187-190=Ф.F3r разд.3 стл.13 стр.191</t>
  </si>
  <si>
    <t>Ф.F3r разд.3 стл.14 сумма стр.187-190=Ф.F3r разд.3 стл.14 стр.191</t>
  </si>
  <si>
    <t>Ф.F3r разд.3 стл.15 сумма стр.187-190=Ф.F3r разд.3 стл.15 стр.191</t>
  </si>
  <si>
    <t>Ф.F3r разд.3 стл.16 сумма стр.187-190=Ф.F3r разд.3 стл.16 стр.191</t>
  </si>
  <si>
    <t>Ф.F3r разд.3 стл.17 сумма стр.187-190=Ф.F3r разд.3 стл.17 стр.191</t>
  </si>
  <si>
    <t>Ф.F3r разд.3 стл.18 сумма стр.187-190=Ф.F3r разд.3 стл.18 стр.191</t>
  </si>
  <si>
    <t>Ф.F3r разд.3 стл.19 сумма стр.187-190=Ф.F3r разд.3 стл.19 стр.191</t>
  </si>
  <si>
    <t>Ф.F3r разд.3 стл.2 сумма стр.187-190=Ф.F3r разд.3 стл.2 стр.191</t>
  </si>
  <si>
    <t>Ф.F3r разд.3 стл.20 сумма стр.187-190=Ф.F3r разд.3 стл.20 стр.191</t>
  </si>
  <si>
    <t>Ф.F3r разд.3 стл.21 сумма стр.187-190=Ф.F3r разд.3 стл.21 стр.191</t>
  </si>
  <si>
    <t>Ф.F3r разд.3 стл.22 сумма стр.187-190=Ф.F3r разд.3 стл.22 стр.191</t>
  </si>
  <si>
    <t>Ф.F3r разд.3 стл.23 сумма стр.187-190=Ф.F3r разд.3 стл.23 стр.191</t>
  </si>
  <si>
    <t>Ф.F3r разд.3 стл.24 сумма стр.187-190=Ф.F3r разд.3 стл.24 стр.191</t>
  </si>
  <si>
    <t>Ф.F3r разд.3 стл.25 сумма стр.187-190=Ф.F3r разд.3 стл.25 стр.191</t>
  </si>
  <si>
    <t>Ф.F3r разд.3 стл.26 сумма стр.187-190=Ф.F3r разд.3 стл.26 стр.191</t>
  </si>
  <si>
    <t>Ф.F3r разд.3 стл.27 сумма стр.187-190=Ф.F3r разд.3 стл.27 стр.191</t>
  </si>
  <si>
    <t>Ф.F3r разд.3 стл.28 сумма стр.187-190=Ф.F3r разд.3 стл.28 стр.191</t>
  </si>
  <si>
    <t>Ф.F3r разд.3 стл.29 сумма стр.187-190=Ф.F3r разд.3 стл.29 стр.191</t>
  </si>
  <si>
    <t>Ф.F3r разд.3 стл.3 сумма стр.187-190=Ф.F3r разд.3 стл.3 стр.191</t>
  </si>
  <si>
    <t>Ф.F3r разд.3 стл.30 сумма стр.187-190=Ф.F3r разд.3 стл.30 стр.191</t>
  </si>
  <si>
    <t>Ф.F3r разд.3 стл.31 сумма стр.187-190=Ф.F3r разд.3 стл.31 стр.191</t>
  </si>
  <si>
    <t>Ф.F3r разд.3 стл.32 сумма стр.187-190=Ф.F3r разд.3 стл.32 стр.191</t>
  </si>
  <si>
    <t>Ф.F3r разд.3 стл.33 сумма стр.187-190=Ф.F3r разд.3 стл.33 стр.191</t>
  </si>
  <si>
    <t>Ф.F3r разд.3 стл.4 сумма стр.187-190=Ф.F3r разд.3 стл.4 стр.191</t>
  </si>
  <si>
    <t>Ф.F3r разд.3 стл.5 сумма стр.187-190=Ф.F3r разд.3 стл.5 стр.191</t>
  </si>
  <si>
    <t>Ф.F3r разд.3 стл.6 сумма стр.187-190=Ф.F3r разд.3 стл.6 стр.191</t>
  </si>
  <si>
    <t>Ф.F3r разд.3 стл.7 сумма стр.187-190=Ф.F3r разд.3 стл.7 стр.191</t>
  </si>
  <si>
    <t>Ф.F3r разд.3 стл.8 сумма стр.187-190=Ф.F3r разд.3 стл.8 стр.191</t>
  </si>
  <si>
    <t>Ф.F3r разд.3 стл.9 сумма стр.187-190=Ф.F3r разд.3 стл.9 стр.191</t>
  </si>
  <si>
    <t>Ф.F3r разд.3 стл.1 сумма стр.198-203=Ф.F3r разд.3 стл.1 стр.204</t>
  </si>
  <si>
    <t>(r,g,w,s,v,q,b,d) в разд.3 стр.204 равна сумме стр. 198-203 для всех граф</t>
  </si>
  <si>
    <t>Ф.F3r разд.3 стл.10 сумма стр.198-203=Ф.F3r разд.3 стл.10 стр.204</t>
  </si>
  <si>
    <t>Ф.F3r разд.3 стл.11 сумма стр.198-203=Ф.F3r разд.3 стл.11 стр.204</t>
  </si>
  <si>
    <t>Ф.F3r разд.3 стл.12 сумма стр.198-203=Ф.F3r разд.3 стл.12 стр.204</t>
  </si>
  <si>
    <t>Ф.F3r разд.3 стл.13 сумма стр.198-203=Ф.F3r разд.3 стл.13 стр.204</t>
  </si>
  <si>
    <t>Ф.F3r разд.3 стл.14 сумма стр.198-203=Ф.F3r разд.3 стл.14 стр.204</t>
  </si>
  <si>
    <t>Ф.F3r разд.3 стл.15 сумма стр.198-203=Ф.F3r разд.3 стл.15 стр.204</t>
  </si>
  <si>
    <t>Ф.F3r разд.3 стл.16 сумма стр.198-203=Ф.F3r разд.3 стл.16 стр.204</t>
  </si>
  <si>
    <t>Ф.F3r разд.3 стл.17 сумма стр.198-203=Ф.F3r разд.3 стл.17 стр.204</t>
  </si>
  <si>
    <t>Ф.F3r разд.3 стл.18 сумма стр.198-203=Ф.F3r разд.3 стл.18 стр.204</t>
  </si>
  <si>
    <t>Ф.F3r разд.3 стл.19 сумма стр.198-203=Ф.F3r разд.3 стл.19 стр.204</t>
  </si>
  <si>
    <t>Ф.F3r разд.3 стл.2 сумма стр.198-203=Ф.F3r разд.3 стл.2 стр.204</t>
  </si>
  <si>
    <t>Ф.F3r разд.3 стл.20 сумма стр.198-203=Ф.F3r разд.3 стл.20 стр.204</t>
  </si>
  <si>
    <t>Ф.F3r разд.3 стл.21 сумма стр.198-203=Ф.F3r разд.3 стл.21 стр.204</t>
  </si>
  <si>
    <t>Ф.F3r разд.3 стл.22 сумма стр.198-203=Ф.F3r разд.3 стл.22 стр.204</t>
  </si>
  <si>
    <t>Ф.F3r разд.3 стл.23 сумма стр.198-203=Ф.F3r разд.3 стл.23 стр.204</t>
  </si>
  <si>
    <t>Ф.F3r разд.3 стл.24 сумма стр.198-203=Ф.F3r разд.3 стл.24 стр.204</t>
  </si>
  <si>
    <t>Ф.F3r разд.3 стл.25 сумма стр.198-203=Ф.F3r разд.3 стл.25 стр.204</t>
  </si>
  <si>
    <t>Ф.F3r разд.3 стл.26 сумма стр.198-203=Ф.F3r разд.3 стл.26 стр.204</t>
  </si>
  <si>
    <t>Ф.F3r разд.3 стл.27 сумма стр.198-203=Ф.F3r разд.3 стл.27 стр.204</t>
  </si>
  <si>
    <t>Ф.F3r разд.3 стл.28 сумма стр.198-203=Ф.F3r разд.3 стл.28 стр.204</t>
  </si>
  <si>
    <t>Ф.F3r разд.3 стл.29 сумма стр.198-203=Ф.F3r разд.3 стл.29 стр.204</t>
  </si>
  <si>
    <t>Ф.F3r разд.3 стл.3 сумма стр.198-203=Ф.F3r разд.3 стл.3 стр.204</t>
  </si>
  <si>
    <t>Ф.F3r разд.3 стл.30 сумма стр.198-203=Ф.F3r разд.3 стл.30 стр.204</t>
  </si>
  <si>
    <t>Ф.F3r разд.3 стл.31 сумма стр.198-203=Ф.F3r разд.3 стл.31 стр.204</t>
  </si>
  <si>
    <t>Ф.F3r разд.3 стл.32 сумма стр.198-203=Ф.F3r разд.3 стл.32 стр.204</t>
  </si>
  <si>
    <t>Ф.F3r разд.3 стл.33 сумма стр.198-203=Ф.F3r разд.3 стл.33 стр.204</t>
  </si>
  <si>
    <t>Ф.F3r разд.3 стл.4 сумма стр.198-203=Ф.F3r разд.3 стл.4 стр.204</t>
  </si>
  <si>
    <t>Ф.F3r разд.3 стл.5 сумма стр.198-203=Ф.F3r разд.3 стл.5 стр.204</t>
  </si>
  <si>
    <t>Ф.F3r разд.3 стл.6 сумма стр.198-203=Ф.F3r разд.3 стл.6 стр.204</t>
  </si>
  <si>
    <t>Ф.F3r разд.3 стл.7 сумма стр.198-203=Ф.F3r разд.3 стл.7 стр.204</t>
  </si>
  <si>
    <t>Ф.F3r разд.3 стл.8 сумма стр.198-203=Ф.F3r разд.3 стл.8 стр.204</t>
  </si>
  <si>
    <t>Ф.F3r разд.3 стл.9 сумма стр.198-203=Ф.F3r разд.3 стл.9 стр.204</t>
  </si>
  <si>
    <t>Ф.F3r разд.3 стл.1 стр.219&lt;=Ф.F3r разд.3 стл.1 стр.1</t>
  </si>
  <si>
    <t>(r,g,w,s,v,q,b,d) в разд.3 стр. 219 должна быть меньше или равна строке 1 для всех граф</t>
  </si>
  <si>
    <t>Ф.F3r разд.3 стл.10 стр.219&lt;=Ф.F3r разд.3 стл.10 стр.1</t>
  </si>
  <si>
    <t>Ф.F3r разд.3 стл.11 стр.219&lt;=Ф.F3r разд.3 стл.11 стр.1</t>
  </si>
  <si>
    <t>Ф.F3r разд.3 стл.12 стр.219&lt;=Ф.F3r разд.3 стл.12 стр.1</t>
  </si>
  <si>
    <t>Ф.F3r разд.3 стл.13 стр.219&lt;=Ф.F3r разд.3 стл.13 стр.1</t>
  </si>
  <si>
    <t>Ф.F3r разд.3 стл.14 стр.219&lt;=Ф.F3r разд.3 стл.14 стр.1</t>
  </si>
  <si>
    <t>Ф.F3r разд.3 стл.15 стр.219&lt;=Ф.F3r разд.3 стл.15 стр.1</t>
  </si>
  <si>
    <t>Ф.F3r разд.3 стл.16 стр.219&lt;=Ф.F3r разд.3 стл.16 стр.1</t>
  </si>
  <si>
    <t>Ф.F3r разд.3 стл.17 стр.219&lt;=Ф.F3r разд.3 стл.17 стр.1</t>
  </si>
  <si>
    <t>Ф.F3r разд.3 стл.18 стр.219&lt;=Ф.F3r разд.3 стл.18 стр.1</t>
  </si>
  <si>
    <t>Ф.F3r разд.3 стл.19 стр.219&lt;=Ф.F3r разд.3 стл.19 стр.1</t>
  </si>
  <si>
    <t>Ф.F3r разд.3 стл.2 стр.219&lt;=Ф.F3r разд.3 стл.2 стр.1</t>
  </si>
  <si>
    <t>Ф.F3r разд.3 стл.20 стр.219&lt;=Ф.F3r разд.3 стл.20 стр.1</t>
  </si>
  <si>
    <t>Ф.F3r разд.3 стл.21 стр.219&lt;=Ф.F3r разд.3 стл.21 стр.1</t>
  </si>
  <si>
    <t>Ф.F3r разд.3 стл.22 стр.219&lt;=Ф.F3r разд.3 стл.22 стр.1</t>
  </si>
  <si>
    <t>Ф.F3r разд.3 стл.23 стр.219&lt;=Ф.F3r разд.3 стл.23 стр.1</t>
  </si>
  <si>
    <t>Ф.F3r разд.3 стл.24 стр.219&lt;=Ф.F3r разд.3 стл.24 стр.1</t>
  </si>
  <si>
    <t>Ф.F3r разд.3 стл.25 стр.219&lt;=Ф.F3r разд.3 стл.25 стр.1</t>
  </si>
  <si>
    <t>Ф.F3r разд.3 стл.26 стр.219&lt;=Ф.F3r разд.3 стл.26 стр.1</t>
  </si>
  <si>
    <t>Ф.F3r разд.3 стл.27 стр.219&lt;=Ф.F3r разд.3 стл.27 стр.1</t>
  </si>
  <si>
    <t>Ф.F3r разд.3 стл.28 стр.219&lt;=Ф.F3r разд.3 стл.28 стр.1</t>
  </si>
  <si>
    <t>Ф.F3r разд.3 стл.29 стр.219&lt;=Ф.F3r разд.3 стл.29 стр.1</t>
  </si>
  <si>
    <t>Ф.F3r разд.3 стл.3 стр.219&lt;=Ф.F3r разд.3 стл.3 стр.1</t>
  </si>
  <si>
    <t>Ф.F3r разд.3 стл.30 стр.219&lt;=Ф.F3r разд.3 стл.30 стр.1</t>
  </si>
  <si>
    <t>Ф.F3r разд.3 стл.31 стр.219&lt;=Ф.F3r разд.3 стл.31 стр.1</t>
  </si>
  <si>
    <t>Ф.F3r разд.3 стл.32 стр.219&lt;=Ф.F3r разд.3 стл.32 стр.1</t>
  </si>
  <si>
    <t>Ф.F3r разд.3 стл.33 стр.219&lt;=Ф.F3r разд.3 стл.33 стр.1</t>
  </si>
  <si>
    <t>Ф.F3r разд.3 стл.4 стр.219&lt;=Ф.F3r разд.3 стл.4 стр.1</t>
  </si>
  <si>
    <t>Ф.F3r разд.3 стл.5 стр.219&lt;=Ф.F3r разд.3 стл.5 стр.1</t>
  </si>
  <si>
    <t>Ф.F3r разд.3 стл.6 стр.219&lt;=Ф.F3r разд.3 стл.6 стр.1</t>
  </si>
  <si>
    <t>Ф.F3r разд.3 стл.7 стр.219&lt;=Ф.F3r разд.3 стл.7 стр.1</t>
  </si>
  <si>
    <t>Ф.F3r разд.3 стл.8 стр.219&lt;=Ф.F3r разд.3 стл.8 стр.1</t>
  </si>
  <si>
    <t>Ф.F3r разд.3 стл.9 стр.219&lt;=Ф.F3r разд.3 стл.9 стр.1</t>
  </si>
  <si>
    <t>Ф.F3r разд.3 стл.1 стр.220&lt;=Ф.F3r разд.3 стл.1 стр.1</t>
  </si>
  <si>
    <t>(r,g,w,s,v,q,b,d) в разд.3 стр. 220 должна быть меньше или равна строке 1 для всех граф</t>
  </si>
  <si>
    <t>Ф.F3r разд.3 стл.10 стр.220&lt;=Ф.F3r разд.3 стл.10 стр.1</t>
  </si>
  <si>
    <t>Ф.F3r разд.3 стл.11 стр.220&lt;=Ф.F3r разд.3 стл.11 стр.1</t>
  </si>
  <si>
    <t>Ф.F3r разд.3 стл.12 стр.220&lt;=Ф.F3r разд.3 стл.12 стр.1</t>
  </si>
  <si>
    <t>Ф.F3r разд.3 стл.13 стр.220&lt;=Ф.F3r разд.3 стл.13 стр.1</t>
  </si>
  <si>
    <t>Ф.F3r разд.3 стл.14 стр.220&lt;=Ф.F3r разд.3 стл.14 стр.1</t>
  </si>
  <si>
    <t>Ф.F3r разд.3 стл.15 стр.220&lt;=Ф.F3r разд.3 стл.15 стр.1</t>
  </si>
  <si>
    <t>Ф.F3r разд.3 стл.16 стр.220&lt;=Ф.F3r разд.3 стл.16 стр.1</t>
  </si>
  <si>
    <t>Ф.F3r разд.3 стл.17 стр.220&lt;=Ф.F3r разд.3 стл.17 стр.1</t>
  </si>
  <si>
    <t>Ф.F3r разд.3 стл.18 стр.220&lt;=Ф.F3r разд.3 стл.18 стр.1</t>
  </si>
  <si>
    <t>Ф.F3r разд.3 стл.19 стр.220&lt;=Ф.F3r разд.3 стл.19 стр.1</t>
  </si>
  <si>
    <t>Ф.F3r разд.3 стл.2 стр.220&lt;=Ф.F3r разд.3 стл.2 стр.1</t>
  </si>
  <si>
    <t>Ф.F3r разд.3 стл.20 стр.220&lt;=Ф.F3r разд.3 стл.20 стр.1</t>
  </si>
  <si>
    <t>Ф.F3r разд.3 стл.21 стр.220&lt;=Ф.F3r разд.3 стл.21 стр.1</t>
  </si>
  <si>
    <t>Ф.F3r разд.3 стл.22 стр.220&lt;=Ф.F3r разд.3 стл.22 стр.1</t>
  </si>
  <si>
    <t>Ф.F3r разд.3 стл.23 стр.220&lt;=Ф.F3r разд.3 стл.23 стр.1</t>
  </si>
  <si>
    <t>Ф.F3r разд.3 стл.24 стр.220&lt;=Ф.F3r разд.3 стл.24 стр.1</t>
  </si>
  <si>
    <t>Ф.F3r разд.3 стл.25 стр.220&lt;=Ф.F3r разд.3 стл.25 стр.1</t>
  </si>
  <si>
    <t>Ф.F3r разд.3 стл.26 стр.220&lt;=Ф.F3r разд.3 стл.26 стр.1</t>
  </si>
  <si>
    <t>Ф.F3r разд.3 стл.27 стр.220&lt;=Ф.F3r разд.3 стл.27 стр.1</t>
  </si>
  <si>
    <t>Ф.F3r разд.3 стл.28 стр.220&lt;=Ф.F3r разд.3 стл.28 стр.1</t>
  </si>
  <si>
    <t>Ф.F3r разд.3 стл.29 стр.220&lt;=Ф.F3r разд.3 стл.29 стр.1</t>
  </si>
  <si>
    <t>Ф.F3r разд.3 стл.3 стр.220&lt;=Ф.F3r разд.3 стл.3 стр.1</t>
  </si>
  <si>
    <t>Ф.F3r разд.3 стл.30 стр.220&lt;=Ф.F3r разд.3 стл.30 стр.1</t>
  </si>
  <si>
    <t>Ф.F3r разд.3 стл.31 стр.220&lt;=Ф.F3r разд.3 стл.31 стр.1</t>
  </si>
  <si>
    <t>Ф.F3r разд.3 стл.32 стр.220&lt;=Ф.F3r разд.3 стл.32 стр.1</t>
  </si>
  <si>
    <t>Ф.F3r разд.3 стл.33 стр.220&lt;=Ф.F3r разд.3 стл.33 стр.1</t>
  </si>
  <si>
    <t>Ф.F3r разд.3 стл.4 стр.220&lt;=Ф.F3r разд.3 стл.4 стр.1</t>
  </si>
  <si>
    <t>Ф.F3r разд.3 стл.5 стр.220&lt;=Ф.F3r разд.3 стл.5 стр.1</t>
  </si>
  <si>
    <t>Ф.F3r разд.3 стл.6 стр.220&lt;=Ф.F3r разд.3 стл.6 стр.1</t>
  </si>
  <si>
    <t>Ф.F3r разд.3 стл.7 стр.220&lt;=Ф.F3r разд.3 стл.7 стр.1</t>
  </si>
  <si>
    <t>Ф.F3r разд.3 стл.8 стр.220&lt;=Ф.F3r разд.3 стл.8 стр.1</t>
  </si>
  <si>
    <t>Ф.F3r разд.3 стл.9 стр.220&lt;=Ф.F3r разд.3 стл.9 стр.1</t>
  </si>
  <si>
    <t>Ф.F3r разд.3 стл.1 стр.208&lt;=Ф.F3r разд.3 стл.1 стр.207</t>
  </si>
  <si>
    <t>(r,g,w,s,v,q,b,d) в разд.3 стр. 208 должна быть меньше или равна строке 207 для всех граф</t>
  </si>
  <si>
    <t>Ф.F3r разд.3 стл.10 стр.208&lt;=Ф.F3r разд.3 стл.10 стр.207</t>
  </si>
  <si>
    <t>Ф.F3r разд.3 стл.11 стр.208&lt;=Ф.F3r разд.3 стл.11 стр.207</t>
  </si>
  <si>
    <t>Ф.F3r разд.3 стл.12 стр.208&lt;=Ф.F3r разд.3 стл.12 стр.207</t>
  </si>
  <si>
    <t>Ф.F3r разд.3 стл.13 стр.208&lt;=Ф.F3r разд.3 стл.13 стр.207</t>
  </si>
  <si>
    <t>Ф.F3r разд.3 стл.14 стр.208&lt;=Ф.F3r разд.3 стл.14 стр.207</t>
  </si>
  <si>
    <t>Ф.F3r разд.3 стл.15 стр.208&lt;=Ф.F3r разд.3 стл.15 стр.207</t>
  </si>
  <si>
    <t>Ф.F3r разд.3 стл.16 стр.208&lt;=Ф.F3r разд.3 стл.16 стр.207</t>
  </si>
  <si>
    <t>Ф.F3r разд.3 стл.17 стр.208&lt;=Ф.F3r разд.3 стл.17 стр.207</t>
  </si>
  <si>
    <t>Ф.F3r разд.3 стл.18 стр.208&lt;=Ф.F3r разд.3 стл.18 стр.207</t>
  </si>
  <si>
    <t>Ф.F3r разд.3 стл.19 стр.208&lt;=Ф.F3r разд.3 стл.19 стр.207</t>
  </si>
  <si>
    <t>Ф.F3r разд.3 стл.2 стр.208&lt;=Ф.F3r разд.3 стл.2 стр.207</t>
  </si>
  <si>
    <t>Ф.F3r разд.3 стл.20 стр.208&lt;=Ф.F3r разд.3 стл.20 стр.207</t>
  </si>
  <si>
    <t>Ф.F3r разд.3 стл.21 стр.208&lt;=Ф.F3r разд.3 стл.21 стр.207</t>
  </si>
  <si>
    <t>Ф.F3r разд.3 стл.22 стр.208&lt;=Ф.F3r разд.3 стл.22 стр.207</t>
  </si>
  <si>
    <t>Ф.F3r разд.3 стл.23 стр.208&lt;=Ф.F3r разд.3 стл.23 стр.207</t>
  </si>
  <si>
    <t>Ф.F3r разд.3 стл.24 стр.208&lt;=Ф.F3r разд.3 стл.24 стр.207</t>
  </si>
  <si>
    <t>Ф.F3r разд.3 стл.25 стр.208&lt;=Ф.F3r разд.3 стл.25 стр.207</t>
  </si>
  <si>
    <t>Ф.F3r разд.3 стл.26 стр.208&lt;=Ф.F3r разд.3 стл.26 стр.207</t>
  </si>
  <si>
    <t>Ф.F3r разд.3 стл.27 стр.208&lt;=Ф.F3r разд.3 стл.27 стр.207</t>
  </si>
  <si>
    <t>Ф.F3r разд.3 стл.28 стр.208&lt;=Ф.F3r разд.3 стл.28 стр.207</t>
  </si>
  <si>
    <t>Ф.F3r разд.3 стл.29 стр.208&lt;=Ф.F3r разд.3 стл.29 стр.207</t>
  </si>
  <si>
    <t>Ф.F3r разд.3 стл.3 стр.208&lt;=Ф.F3r разд.3 стл.3 стр.207</t>
  </si>
  <si>
    <t>Ф.F3r разд.3 стл.30 стр.208&lt;=Ф.F3r разд.3 стл.30 стр.207</t>
  </si>
  <si>
    <t>Ф.F3r разд.3 стл.31 стр.208&lt;=Ф.F3r разд.3 стл.31 стр.207</t>
  </si>
  <si>
    <t>Ф.F3r разд.3 стл.32 стр.208&lt;=Ф.F3r разд.3 стл.32 стр.207</t>
  </si>
  <si>
    <t>Ф.F3r разд.3 стл.33 стр.208&lt;=Ф.F3r разд.3 стл.33 стр.207</t>
  </si>
  <si>
    <t>Ф.F3r разд.3 стл.4 стр.208&lt;=Ф.F3r разд.3 стл.4 стр.207</t>
  </si>
  <si>
    <t>Ф.F3r разд.3 стл.5 стр.208&lt;=Ф.F3r разд.3 стл.5 стр.207</t>
  </si>
  <si>
    <t>Ф.F3r разд.3 стл.6 стр.208&lt;=Ф.F3r разд.3 стл.6 стр.207</t>
  </si>
  <si>
    <t>Ф.F3r разд.3 стл.7 стр.208&lt;=Ф.F3r разд.3 стл.7 стр.207</t>
  </si>
  <si>
    <t>Ф.F3r разд.3 стл.8 стр.208&lt;=Ф.F3r разд.3 стл.8 стр.207</t>
  </si>
  <si>
    <t>Ф.F3r разд.3 стл.9 стр.208&lt;=Ф.F3r разд.3 стл.9 стр.207</t>
  </si>
  <si>
    <t>Ф.F3r разд.8 стл.1 стр.22&lt;=Ф.F3r разд.8 стл.1 стр.21</t>
  </si>
  <si>
    <t>(r,g,w,s,v,q,b,d) в разд.8 стр. 22 меньше или равна стр. 21 по всем графам</t>
  </si>
  <si>
    <t>Ф.F3r разд.8 стл.2 стр.22&lt;=Ф.F3r разд.8 стл.2 стр.21</t>
  </si>
  <si>
    <t>Ф.F3r разд.8 стл.1 стр.27&lt;=Ф.F3r разд.8 стл.1 стр.27</t>
  </si>
  <si>
    <t>(r,g,w,s,v,q,b,d) в разд.8 стр. 28 меньше или равна стр. 27 по всем графам</t>
  </si>
  <si>
    <t>Ф.F3r разд.8 стл.2 стр.27&lt;=Ф.F3r разд.8 стл.2 стр.27</t>
  </si>
  <si>
    <t>Ф.F3r разд.8 стл.1 стр.24&lt;=Ф.F3r разд.8 стл.1 стр.23</t>
  </si>
  <si>
    <t>(r,g,w,s,v,q,b,d) в разд.8 стр. 24 меньше или равна стр. 23 по всем графам</t>
  </si>
  <si>
    <t>Ф.F3r разд.8 стл.2 стр.24&lt;=Ф.F3r разд.8 стл.2 стр.23</t>
  </si>
  <si>
    <t>Ф.F3r разд.8 стл.1 стр.49+Ф.F3r разд.8 стл.1 стр.52&lt;=Ф.F3r разд.2 стл.17 стр.1</t>
  </si>
  <si>
    <t>(r,g,w,s,v,q,b,d) в разд.8 гр.1 сумма стр.49,52 должна быть меньше или равна разд.2 гр.17 стр.1</t>
  </si>
  <si>
    <t>Ф.F3r разд.8 стл.1 стр.50&lt;=Ф.F3r разд.8 стл.1 стр.49</t>
  </si>
  <si>
    <t>(r,g,w,s,v,q,b,d) в разд.8 стр. 50 меньше или равна стр. 49 по всем графам</t>
  </si>
  <si>
    <t>Ф.F3r разд.8 стл.2 стр.50&lt;=Ф.F3r разд.8 стл.2 стр.49</t>
  </si>
  <si>
    <t>Ф.F3r разд.8 стл.1 стр.42&lt;=Ф.F3r разд.8 стл.1 стр.41</t>
  </si>
  <si>
    <t>(r,g,w,s,v,q,b,d) в разд.8 стр. 42 меньше или равна стр. 41 по всем графам</t>
  </si>
  <si>
    <t>Ф.F3r разд.8 стл.2 стр.42&lt;=Ф.F3r разд.8 стл.2 стр.41</t>
  </si>
  <si>
    <t>Ф.F3r разд.8 стл.1 стр.51&lt;=Ф.F3r разд.8 стл.1 стр.49</t>
  </si>
  <si>
    <t>(r,g,w,s,v,q,b,d) в разд.8 стр. 51 меньше или равна стр. 49 по всем графам</t>
  </si>
  <si>
    <t>Ф.F3r разд.8 стл.2 стр.51&lt;=Ф.F3r разд.8 стл.2 стр.49</t>
  </si>
  <si>
    <t>Ф.F3r разд.8 стл.1 сумма стр.37-40=0</t>
  </si>
  <si>
    <t>(r,g,w,s,v,q,b,d) в разд.8 гр.1 стр. 37-40 не заполняется.</t>
  </si>
  <si>
    <t>(r,g,w,s,v,q,b,d) в разд.3 стр.175 не заполняется, РЕЗЕРВНАЯ СТРОКА</t>
  </si>
  <si>
    <t>Ф.F3r разд.2 стл.7 стр.238=Ф.F3r разд.2 стл.8 стр.238+Ф.F3r разд.2 стл.12 стр.238</t>
  </si>
  <si>
    <t>Ф.F3r разд.2 стл.7 стр.239=Ф.F3r разд.2 стл.8 стр.239+Ф.F3r разд.2 стл.12 стр.239</t>
  </si>
  <si>
    <t>Ф.F3r разд.3 стл.7 стр.313=Ф.F3r разд.3 стл.8 стр.313+Ф.F3r разд.3 стл.12 стр.313</t>
  </si>
  <si>
    <t>Ф.F3r разд.3 стл.7 стр.314=Ф.F3r разд.3 стл.8 стр.314+Ф.F3r разд.3 стл.12 стр.314</t>
  </si>
  <si>
    <t>Ф.F3r разд.3 стл.7 стр.315=Ф.F3r разд.3 стл.8 стр.315+Ф.F3r разд.3 стл.12 стр.315</t>
  </si>
  <si>
    <t>Ф.F3r разд.3 стл.7 стр.316=Ф.F3r разд.3 стл.8 стр.316+Ф.F3r разд.3 стл.12 стр.316</t>
  </si>
  <si>
    <t>Ф.F3r разд.3 стл.7 стр.317=Ф.F3r разд.3 стл.8 стр.317+Ф.F3r разд.3 стл.12 стр.317</t>
  </si>
  <si>
    <t>Ф.F3r разд.3 стл.7 стр.318=Ф.F3r разд.3 стл.8 стр.318+Ф.F3r разд.3 стл.12 стр.318</t>
  </si>
  <si>
    <t>(r,g,w,s,v,q,b,d) в разд.3 стр.215 не заполняется, РЕЗЕРВНАЯ СТРОКА</t>
  </si>
  <si>
    <t>(r,g,w,s,v,q,b,d) в разд.3 стр.205 не заполняется, РЕЗЕРВНАЯ СТРОКА</t>
  </si>
  <si>
    <t>(r,g,w,s,v,q,b,d) в разд.3 стр.206 не заполняется, РЕЗЕРВНАЯ СТРОКА</t>
  </si>
  <si>
    <t>Ф.F3r разд.8 стл.1 стр.26&lt;=Ф.F3r разд.8 стл.1 стр.25</t>
  </si>
  <si>
    <t>(r,g,w,s,v,q,b,d) в разд.8 стр. 26 меньше или равна стр. 25 по всем графам</t>
  </si>
  <si>
    <t>Ф.F3r разд.8 стл.2 стр.26&lt;=Ф.F3r разд.8 стл.2 стр.25</t>
  </si>
  <si>
    <t>Ф.F3r разд.8 стл.2 стр.47&gt;=Ф.F3r разд.8 стл.2 стр.49+Ф.F3r разд.8 стл.2 стр.52</t>
  </si>
  <si>
    <t>(r,g,w,s,v,q,b,d) в разд.8 гр.2 стр.47 должна быть больше или равна гр.2 сумме стр.49, 52</t>
  </si>
  <si>
    <t>Ф.F3r разд.8 стл.1 стр.49+Ф.F3r разд.8 стл.1 стр.52&gt;=Ф.F3r разд.2 стл.14 стр.1</t>
  </si>
  <si>
    <t xml:space="preserve">(r,g,w,s,v,q,b,d) в разд.8 гр.1 сумма стр.49,52 должна быть больше или равна разд.2 гр.14 стр.1 . </t>
  </si>
  <si>
    <t>Ф.F3r разд.8 стл.2 стр.49+Ф.F3r разд.8 стл.2 стр.52&gt;=Ф.F3r разд.3 стл.14 стр.1</t>
  </si>
  <si>
    <t xml:space="preserve">(r,g,w,s,v,q,b,d) в разд.8 гр.2 сумма стр.49,52 должна быть больше или равна разд.3 гр.14 стр.1. Окончено дел в результате судебного примирения и процедуры медиации должно быть больше или равно, чем прекращено дел, урегулированных путем проведения процедуры судебного примирения и медиации. </t>
  </si>
  <si>
    <t>Ф.F3r разд.8 стл.1 стр.53&lt;=Ф.F3r разд.8 стл.1 стр.52</t>
  </si>
  <si>
    <t>(r,g,w,s,v,q,b,d) в разд.8 стр. 53 меньше или равна стр. 52 по всем графам</t>
  </si>
  <si>
    <t>Ф.F3r разд.8 стл.2 стр.53&lt;=Ф.F3r разд.8 стл.2 стр.52</t>
  </si>
  <si>
    <t>Ф.F3r разд.8 стл.1 стр.48&lt;=Ф.F3r разд.8 стл.1 стр.47</t>
  </si>
  <si>
    <t>(r,g,w,s,v,q,b,d) в разд.8 стр. 48 меньше или равна стр. 47 по всем графам</t>
  </si>
  <si>
    <t>Ф.F3r разд.8 стл.2 стр.48&lt;=Ф.F3r разд.8 стл.2 стр.47</t>
  </si>
  <si>
    <t>Ф.F3r разд.8 стл.1 стр.51+Ф.F3r разд.8 стл.1 стр.53=Ф.F3r разд.2 стл.14 стр.1</t>
  </si>
  <si>
    <t xml:space="preserve">(r,g,w,s,v,q,b,d) в разд.8 гр.1 сумма стр.51,53 равна разд.2 гр.14 стр.1 </t>
  </si>
  <si>
    <t>Ф.F3r разд.8 стл.2 стр.51+Ф.F3r разд.8 стл.2 стр.53=Ф.F3r разд.3 стл.14 стр.1</t>
  </si>
  <si>
    <t xml:space="preserve">(r,g,w,s,v,q,b,d) в разд.8 гр.2 сумма стр.51,53 равна разд.3 гр.14 стр.1 </t>
  </si>
  <si>
    <t>Ф.F3r разд.4 стл.1 стр.6&lt;=Ф.F3r разд.8 стл.1 стр.53</t>
  </si>
  <si>
    <t>(r,g,w,s,v,q,b,d) в разд.4 гр.1 стр.6 меньше или равна разд.8 гр.1 стр.53</t>
  </si>
  <si>
    <t>Ф.F3r разд.4 стл.2 стр.6&lt;=Ф.F3r разд.8 стл.2 стр.53</t>
  </si>
  <si>
    <t>(r,g,w,s,v,q,b,d) в разд.4 гр.2 стр.6 меньше или равна разд.8 гр.2 стр.53</t>
  </si>
  <si>
    <t>Ф.F3r разд.2 стл.2 стр.238&gt;=Ф.F3r разд.2 стл.4 стр.238</t>
  </si>
  <si>
    <t>Ф.F3r разд.2 стл.2 стр.239&gt;=Ф.F3r разд.2 стл.4 стр.239</t>
  </si>
  <si>
    <t>Ф.F3r разд.3 стл.2 стр.313&gt;=Ф.F3r разд.3 стл.4 стр.313</t>
  </si>
  <si>
    <t>Ф.F3r разд.3 стл.2 стр.314&gt;=Ф.F3r разд.3 стл.4 стр.314</t>
  </si>
  <si>
    <t>Ф.F3r разд.3 стл.2 стр.315&gt;=Ф.F3r разд.3 стл.4 стр.315</t>
  </si>
  <si>
    <t>Ф.F3r разд.3 стл.2 стр.316&gt;=Ф.F3r разд.3 стл.4 стр.316</t>
  </si>
  <si>
    <t>Ф.F3r разд.3 стл.2 стр.317&gt;=Ф.F3r разд.3 стл.4 стр.317</t>
  </si>
  <si>
    <t>Ф.F3r разд.3 стл.2 стр.318&gt;=Ф.F3r разд.3 стл.4 стр.318</t>
  </si>
  <si>
    <t>Ф.F3r разд.3 стл.1 стр.209&lt;=Ф.F3r разд.3 стл.1 стр.207</t>
  </si>
  <si>
    <t>(r,g,w,s,v,q,b,d) в разд.3 стр. 209 должна быть меньше или равна строке 207 для всех граф</t>
  </si>
  <si>
    <t>Ф.F3r разд.3 стл.10 стр.209&lt;=Ф.F3r разд.3 стл.10 стр.207</t>
  </si>
  <si>
    <t>Ф.F3r разд.3 стл.11 стр.209&lt;=Ф.F3r разд.3 стл.11 стр.207</t>
  </si>
  <si>
    <t>Ф.F3r разд.3 стл.12 стр.209&lt;=Ф.F3r разд.3 стл.12 стр.207</t>
  </si>
  <si>
    <t>Ф.F3r разд.3 стл.13 стр.209&lt;=Ф.F3r разд.3 стл.13 стр.207</t>
  </si>
  <si>
    <t>Ф.F3r разд.3 стл.14 стр.209&lt;=Ф.F3r разд.3 стл.14 стр.207</t>
  </si>
  <si>
    <t>Ф.F3r разд.3 стл.15 стр.209&lt;=Ф.F3r разд.3 стл.15 стр.207</t>
  </si>
  <si>
    <t>Ф.F3r разд.3 стл.16 стр.209&lt;=Ф.F3r разд.3 стл.16 стр.207</t>
  </si>
  <si>
    <t>Ф.F3r разд.3 стл.17 стр.209&lt;=Ф.F3r разд.3 стл.17 стр.207</t>
  </si>
  <si>
    <t>Ф.F3r разд.3 стл.18 стр.209&lt;=Ф.F3r разд.3 стл.18 стр.207</t>
  </si>
  <si>
    <t>Ф.F3r разд.3 стл.19 стр.209&lt;=Ф.F3r разд.3 стл.19 стр.207</t>
  </si>
  <si>
    <t>Ф.F3r разд.3 стл.2 стр.209&lt;=Ф.F3r разд.3 стл.2 стр.207</t>
  </si>
  <si>
    <t>Ф.F3r разд.3 стл.20 стр.209&lt;=Ф.F3r разд.3 стл.20 стр.207</t>
  </si>
  <si>
    <t>Ф.F3r разд.3 стл.21 стр.209&lt;=Ф.F3r разд.3 стл.21 стр.207</t>
  </si>
  <si>
    <t>Ф.F3r разд.3 стл.22 стр.209&lt;=Ф.F3r разд.3 стл.22 стр.207</t>
  </si>
  <si>
    <t>Ф.F3r разд.3 стл.23 стр.209&lt;=Ф.F3r разд.3 стл.23 стр.207</t>
  </si>
  <si>
    <t>Ф.F3r разд.3 стл.24 стр.209&lt;=Ф.F3r разд.3 стл.24 стр.207</t>
  </si>
  <si>
    <t>Ф.F3r разд.3 стл.25 стр.209&lt;=Ф.F3r разд.3 стл.25 стр.207</t>
  </si>
  <si>
    <t>Ф.F3r разд.3 стл.26 стр.209&lt;=Ф.F3r разд.3 стл.26 стр.207</t>
  </si>
  <si>
    <t>Ф.F3r разд.3 стл.27 стр.209&lt;=Ф.F3r разд.3 стл.27 стр.207</t>
  </si>
  <si>
    <t>Ф.F3r разд.3 стл.28 стр.209&lt;=Ф.F3r разд.3 стл.28 стр.207</t>
  </si>
  <si>
    <t>Ф.F3r разд.3 стл.29 стр.209&lt;=Ф.F3r разд.3 стл.29 стр.207</t>
  </si>
  <si>
    <t>Ф.F3r разд.3 стл.3 стр.209&lt;=Ф.F3r разд.3 стл.3 стр.207</t>
  </si>
  <si>
    <t>Ф.F3r разд.3 стл.30 стр.209&lt;=Ф.F3r разд.3 стл.30 стр.207</t>
  </si>
  <si>
    <t>Ф.F3r разд.3 стл.31 стр.209&lt;=Ф.F3r разд.3 стл.31 стр.207</t>
  </si>
  <si>
    <t>Ф.F3r разд.3 стл.32 стр.209&lt;=Ф.F3r разд.3 стл.32 стр.207</t>
  </si>
  <si>
    <t>Ф.F3r разд.3 стл.33 стр.209&lt;=Ф.F3r разд.3 стл.33 стр.207</t>
  </si>
  <si>
    <t>Ф.F3r разд.3 стл.4 стр.209&lt;=Ф.F3r разд.3 стл.4 стр.207</t>
  </si>
  <si>
    <t>Ф.F3r разд.3 стл.5 стр.209&lt;=Ф.F3r разд.3 стл.5 стр.207</t>
  </si>
  <si>
    <t>Ф.F3r разд.3 стл.6 стр.209&lt;=Ф.F3r разд.3 стл.6 стр.207</t>
  </si>
  <si>
    <t>Ф.F3r разд.3 стл.7 стр.209&lt;=Ф.F3r разд.3 стл.7 стр.207</t>
  </si>
  <si>
    <t>Ф.F3r разд.3 стл.8 стр.209&lt;=Ф.F3r разд.3 стл.8 стр.207</t>
  </si>
  <si>
    <t>Ф.F3r разд.3 стл.9 стр.209&lt;=Ф.F3r разд.3 стл.9 стр.207</t>
  </si>
  <si>
    <t>Ф.F3r разд.3 стл.1 стр.210&lt;=Ф.F3r разд.3 стл.1 стр.207</t>
  </si>
  <si>
    <t>(r,g,w,s,v,q,b,d) в разд.3 стр. 210 должна быть меньше или равна строке 207 для всех граф</t>
  </si>
  <si>
    <t>Ф.F3r разд.3 стл.10 стр.210&lt;=Ф.F3r разд.3 стл.10 стр.207</t>
  </si>
  <si>
    <t>Ф.F3r разд.3 стл.11 стр.210&lt;=Ф.F3r разд.3 стл.11 стр.207</t>
  </si>
  <si>
    <t>Ф.F3r разд.3 стл.12 стр.210&lt;=Ф.F3r разд.3 стл.12 стр.207</t>
  </si>
  <si>
    <t>Ф.F3r разд.3 стл.13 стр.210&lt;=Ф.F3r разд.3 стл.13 стр.207</t>
  </si>
  <si>
    <t>Ф.F3r разд.3 стл.14 стр.210&lt;=Ф.F3r разд.3 стл.14 стр.207</t>
  </si>
  <si>
    <t>Ф.F3r разд.3 стл.15 стр.210&lt;=Ф.F3r разд.3 стл.15 стр.207</t>
  </si>
  <si>
    <t>Ф.F3r разд.3 стл.16 стр.210&lt;=Ф.F3r разд.3 стл.16 стр.207</t>
  </si>
  <si>
    <t>Ф.F3r разд.3 стл.17 стр.210&lt;=Ф.F3r разд.3 стл.17 стр.207</t>
  </si>
  <si>
    <t>Ф.F3r разд.3 стл.18 стр.210&lt;=Ф.F3r разд.3 стл.18 стр.207</t>
  </si>
  <si>
    <t>Ф.F3r разд.3 стл.19 стр.210&lt;=Ф.F3r разд.3 стл.19 стр.207</t>
  </si>
  <si>
    <t>Ф.F3r разд.3 стл.2 стр.210&lt;=Ф.F3r разд.3 стл.2 стр.207</t>
  </si>
  <si>
    <t>Ф.F3r разд.3 стл.20 стр.210&lt;=Ф.F3r разд.3 стл.20 стр.207</t>
  </si>
  <si>
    <t>Ф.F3r разд.3 стл.21 стр.210&lt;=Ф.F3r разд.3 стл.21 стр.207</t>
  </si>
  <si>
    <t>Ф.F3r разд.3 стл.22 стр.210&lt;=Ф.F3r разд.3 стл.22 стр.207</t>
  </si>
  <si>
    <t>Ф.F3r разд.3 стл.23 стр.210&lt;=Ф.F3r разд.3 стл.23 стр.207</t>
  </si>
  <si>
    <t>Ф.F3r разд.3 стл.24 стр.210&lt;=Ф.F3r разд.3 стл.24 стр.207</t>
  </si>
  <si>
    <t>Ф.F3r разд.3 стл.25 стр.210&lt;=Ф.F3r разд.3 стл.25 стр.207</t>
  </si>
  <si>
    <t>Ф.F3r разд.3 стл.26 стр.210&lt;=Ф.F3r разд.3 стл.26 стр.207</t>
  </si>
  <si>
    <t>Ф.F3r разд.3 стл.27 стр.210&lt;=Ф.F3r разд.3 стл.27 стр.207</t>
  </si>
  <si>
    <t>Ф.F3r разд.3 стл.28 стр.210&lt;=Ф.F3r разд.3 стл.28 стр.207</t>
  </si>
  <si>
    <t>Ф.F3r разд.3 стл.29 стр.210&lt;=Ф.F3r разд.3 стл.29 стр.207</t>
  </si>
  <si>
    <t>Ф.F3r разд.3 стл.3 стр.210&lt;=Ф.F3r разд.3 стл.3 стр.207</t>
  </si>
  <si>
    <t>Ф.F3r разд.3 стл.30 стр.210&lt;=Ф.F3r разд.3 стл.30 стр.207</t>
  </si>
  <si>
    <t>Ф.F3r разд.3 стл.31 стр.210&lt;=Ф.F3r разд.3 стл.31 стр.207</t>
  </si>
  <si>
    <t>Ф.F3r разд.3 стл.32 стр.210&lt;=Ф.F3r разд.3 стл.32 стр.207</t>
  </si>
  <si>
    <t>Ф.F3r разд.3 стл.33 стр.210&lt;=Ф.F3r разд.3 стл.33 стр.207</t>
  </si>
  <si>
    <t>Ф.F3r разд.3 стл.4 стр.210&lt;=Ф.F3r разд.3 стл.4 стр.207</t>
  </si>
  <si>
    <t>Ф.F3r разд.3 стл.5 стр.210&lt;=Ф.F3r разд.3 стл.5 стр.207</t>
  </si>
  <si>
    <t>Ф.F3r разд.3 стл.6 стр.210&lt;=Ф.F3r разд.3 стл.6 стр.207</t>
  </si>
  <si>
    <t>Ф.F3r разд.3 стл.7 стр.210&lt;=Ф.F3r разд.3 стл.7 стр.207</t>
  </si>
  <si>
    <t>Ф.F3r разд.3 стл.8 стр.210&lt;=Ф.F3r разд.3 стл.8 стр.207</t>
  </si>
  <si>
    <t>Ф.F3r разд.3 стл.9 стр.210&lt;=Ф.F3r разд.3 стл.9 стр.207</t>
  </si>
  <si>
    <t>Ф.F3r разд.1 стл.1 стр.9=Ф.F3r разд.3 стл.1 стр.19+Ф.F3r разд.3 стл.1 стр.45+Ф.F3r разд.3 стл.1 стр.79+Ф.F3r разд.3 стл.1 стр.122+Ф.F3r разд.3 стл.1 стр.127+Ф.F3r разд.3 стл.1 стр.145</t>
  </si>
  <si>
    <t>(r,w,g,s,v,q,b,d) в разд.1 стр.9 должна быть равна разд. 3 сумме стр.19,45,79,122,127,145 для всех граф</t>
  </si>
  <si>
    <t>Ф.F3r разд.1 стл.10 стр.9=Ф.F3r разд.3 стл.10 стр.19+Ф.F3r разд.3 стл.10 стр.45+Ф.F3r разд.3 стл.10 стр.79+Ф.F3r разд.3 стл.10 стр.122+Ф.F3r разд.3 стл.10 стр.127+Ф.F3r разд.3 стл.10 стр.145</t>
  </si>
  <si>
    <t>Ф.F3r разд.1 стл.11 стр.9=Ф.F3r разд.3 стл.11 стр.19+Ф.F3r разд.3 стл.11 стр.45+Ф.F3r разд.3 стл.11 стр.79+Ф.F3r разд.3 стл.11 стр.122+Ф.F3r разд.3 стл.11 стр.127+Ф.F3r разд.3 стл.11 стр.145</t>
  </si>
  <si>
    <t>Ф.F3r разд.1 стл.12 стр.9=Ф.F3r разд.3 стл.12 стр.19+Ф.F3r разд.3 стл.12 стр.45+Ф.F3r разд.3 стл.12 стр.79+Ф.F3r разд.3 стл.12 стр.122+Ф.F3r разд.3 стл.12 стр.127+Ф.F3r разд.3 стл.12 стр.145</t>
  </si>
  <si>
    <t>Ф.F3r разд.1 стл.13 стр.9=Ф.F3r разд.3 стл.13 стр.19+Ф.F3r разд.3 стл.13 стр.45+Ф.F3r разд.3 стл.13 стр.79+Ф.F3r разд.3 стл.13 стр.122+Ф.F3r разд.3 стл.13 стр.127+Ф.F3r разд.3 стл.13 стр.145</t>
  </si>
  <si>
    <t>Ф.F3r разд.1 стл.14 стр.9=Ф.F3r разд.3 стл.14 стр.19+Ф.F3r разд.3 стл.14 стр.45+Ф.F3r разд.3 стл.14 стр.79+Ф.F3r разд.3 стл.14 стр.122+Ф.F3r разд.3 стл.14 стр.127+Ф.F3r разд.3 стл.14 стр.145</t>
  </si>
  <si>
    <t>Ф.F3r разд.1 стл.15 стр.9=Ф.F3r разд.3 стл.15 стр.19+Ф.F3r разд.3 стл.15 стр.45+Ф.F3r разд.3 стл.15 стр.79+Ф.F3r разд.3 стл.15 стр.122+Ф.F3r разд.3 стл.15 стр.127+Ф.F3r разд.3 стл.15 стр.145</t>
  </si>
  <si>
    <t>Ф.F3r разд.1 стл.16 стр.9=Ф.F3r разд.3 стл.16 стр.19+Ф.F3r разд.3 стл.16 стр.45+Ф.F3r разд.3 стл.16 стр.79+Ф.F3r разд.3 стл.16 стр.122+Ф.F3r разд.3 стл.16 стр.127+Ф.F3r разд.3 стл.16 стр.145</t>
  </si>
  <si>
    <t>Ф.F3r разд.1 стл.17 стр.9=Ф.F3r разд.3 стл.17 стр.19+Ф.F3r разд.3 стл.17 стр.45+Ф.F3r разд.3 стл.17 стр.79+Ф.F3r разд.3 стл.17 стр.122+Ф.F3r разд.3 стл.17 стр.127+Ф.F3r разд.3 стл.17 стр.145</t>
  </si>
  <si>
    <t>Ф.F3r разд.1 стл.18 стр.9=Ф.F3r разд.3 стл.18 стр.19+Ф.F3r разд.3 стл.18 стр.45+Ф.F3r разд.3 стл.18 стр.79+Ф.F3r разд.3 стл.18 стр.122+Ф.F3r разд.3 стл.18 стр.127+Ф.F3r разд.3 стл.18 стр.145</t>
  </si>
  <si>
    <t>Ф.F3r разд.1 стл.19 стр.9=Ф.F3r разд.3 стл.19 стр.19+Ф.F3r разд.3 стл.19 стр.45+Ф.F3r разд.3 стл.19 стр.79+Ф.F3r разд.3 стл.19 стр.122+Ф.F3r разд.3 стл.19 стр.127+Ф.F3r разд.3 стл.19 стр.145</t>
  </si>
  <si>
    <t>Ф.F3r разд.1 стл.2 стр.9=Ф.F3r разд.3 стл.2 стр.19+Ф.F3r разд.3 стл.2 стр.45+Ф.F3r разд.3 стл.2 стр.79+Ф.F3r разд.3 стл.2 стр.122+Ф.F3r разд.3 стл.2 стр.127+Ф.F3r разд.3 стл.2 стр.145</t>
  </si>
  <si>
    <t>Ф.F3r разд.1 стл.20 стр.9=Ф.F3r разд.3 стл.20 стр.19+Ф.F3r разд.3 стл.20 стр.45+Ф.F3r разд.3 стл.20 стр.79+Ф.F3r разд.3 стл.20 стр.122+Ф.F3r разд.3 стл.20 стр.127+Ф.F3r разд.3 стл.20 стр.145</t>
  </si>
  <si>
    <t>Ф.F3r разд.1 стл.21 стр.9=Ф.F3r разд.3 стл.21 стр.19+Ф.F3r разд.3 стл.21 стр.45+Ф.F3r разд.3 стл.21 стр.79+Ф.F3r разд.3 стл.21 стр.122+Ф.F3r разд.3 стл.21 стр.127+Ф.F3r разд.3 стл.21 стр.145</t>
  </si>
  <si>
    <t>Ф.F3r разд.1 стл.22 стр.9=Ф.F3r разд.3 стл.22 стр.19+Ф.F3r разд.3 стл.22 стр.45+Ф.F3r разд.3 стл.22 стр.79+Ф.F3r разд.3 стл.22 стр.122+Ф.F3r разд.3 стл.22 стр.127+Ф.F3r разд.3 стл.22 стр.145</t>
  </si>
  <si>
    <t>Ф.F3r разд.1 стл.23 стр.9=Ф.F3r разд.3 стл.23 стр.19+Ф.F3r разд.3 стл.23 стр.45+Ф.F3r разд.3 стл.23 стр.79+Ф.F3r разд.3 стл.23 стр.122+Ф.F3r разд.3 стл.23 стр.127+Ф.F3r разд.3 стл.23 стр.145</t>
  </si>
  <si>
    <t>Ф.F3r разд.1 стл.24 стр.9=Ф.F3r разд.3 стл.24 стр.19+Ф.F3r разд.3 стл.24 стр.45+Ф.F3r разд.3 стл.24 стр.79+Ф.F3r разд.3 стл.24 стр.122+Ф.F3r разд.3 стл.24 стр.127+Ф.F3r разд.3 стл.24 стр.145</t>
  </si>
  <si>
    <t>Ф.F3r разд.1 стл.25 стр.9=Ф.F3r разд.3 стл.25 стр.19+Ф.F3r разд.3 стл.25 стр.45+Ф.F3r разд.3 стл.25 стр.79+Ф.F3r разд.3 стл.25 стр.122+Ф.F3r разд.3 стл.25 стр.127+Ф.F3r разд.3 стл.25 стр.145</t>
  </si>
  <si>
    <t>Ф.F3r разд.1 стл.26 стр.9=Ф.F3r разд.3 стл.26 стр.19+Ф.F3r разд.3 стл.26 стр.45+Ф.F3r разд.3 стл.26 стр.79+Ф.F3r разд.3 стл.26 стр.122+Ф.F3r разд.3 стл.26 стр.127+Ф.F3r разд.3 стл.26 стр.145</t>
  </si>
  <si>
    <t>Ф.F3r разд.1 стл.27 стр.9=Ф.F3r разд.3 стл.27 стр.19+Ф.F3r разд.3 стл.27 стр.45+Ф.F3r разд.3 стл.27 стр.79+Ф.F3r разд.3 стл.27 стр.122+Ф.F3r разд.3 стл.27 стр.127+Ф.F3r разд.3 стл.27 стр.145</t>
  </si>
  <si>
    <t>Ф.F3r разд.1 стл.28 стр.9=Ф.F3r разд.3 стл.28 стр.19+Ф.F3r разд.3 стл.28 стр.45+Ф.F3r разд.3 стл.28 стр.79+Ф.F3r разд.3 стл.28 стр.122+Ф.F3r разд.3 стл.28 стр.127+Ф.F3r разд.3 стл.28 стр.145</t>
  </si>
  <si>
    <t>Ф.F3r разд.1 стл.29 стр.9=Ф.F3r разд.3 стл.29 стр.19+Ф.F3r разд.3 стл.29 стр.45+Ф.F3r разд.3 стл.29 стр.79+Ф.F3r разд.3 стл.29 стр.122+Ф.F3r разд.3 стл.29 стр.127+Ф.F3r разд.3 стл.29 стр.145</t>
  </si>
  <si>
    <t>Ф.F3r разд.1 стл.3 стр.9=Ф.F3r разд.3 стл.3 стр.19+Ф.F3r разд.3 стл.3 стр.45+Ф.F3r разд.3 стл.3 стр.79+Ф.F3r разд.3 стл.3 стр.122+Ф.F3r разд.3 стл.3 стр.127+Ф.F3r разд.3 стл.3 стр.145</t>
  </si>
  <si>
    <t>Ф.F3r разд.1 стл.30 стр.9=Ф.F3r разд.3 стл.30 стр.19+Ф.F3r разд.3 стл.30 стр.45+Ф.F3r разд.3 стл.30 стр.79+Ф.F3r разд.3 стл.30 стр.122+Ф.F3r разд.3 стл.30 стр.127+Ф.F3r разд.3 стл.30 стр.145</t>
  </si>
  <si>
    <t>Ф.F3r разд.1 стл.31 стр.9=Ф.F3r разд.3 стл.31 стр.19+Ф.F3r разд.3 стл.31 стр.45+Ф.F3r разд.3 стл.31 стр.79+Ф.F3r разд.3 стл.31 стр.122+Ф.F3r разд.3 стл.31 стр.127+Ф.F3r разд.3 стл.31 стр.145</t>
  </si>
  <si>
    <t>Ф.F3r разд.1 стл.32 стр.9=Ф.F3r разд.3 стл.32 стр.19+Ф.F3r разд.3 стл.32 стр.45+Ф.F3r разд.3 стл.32 стр.79+Ф.F3r разд.3 стл.32 стр.122+Ф.F3r разд.3 стл.32 стр.127+Ф.F3r разд.3 стл.32 стр.145</t>
  </si>
  <si>
    <t>Ф.F3r разд.1 стл.33 стр.9=Ф.F3r разд.3 стл.33 стр.19+Ф.F3r разд.3 стл.33 стр.45+Ф.F3r разд.3 стл.33 стр.79+Ф.F3r разд.3 стл.33 стр.122+Ф.F3r разд.3 стл.33 стр.127+Ф.F3r разд.3 стл.33 стр.145</t>
  </si>
  <si>
    <t>Ф.F3r разд.1 стл.4 стр.9=Ф.F3r разд.3 стл.4 стр.19+Ф.F3r разд.3 стл.4 стр.45+Ф.F3r разд.3 стл.4 стр.79+Ф.F3r разд.3 стл.4 стр.122+Ф.F3r разд.3 стл.4 стр.127+Ф.F3r разд.3 стл.4 стр.145</t>
  </si>
  <si>
    <t>Ф.F3r разд.1 стл.5 стр.9=Ф.F3r разд.3 стл.5 стр.19+Ф.F3r разд.3 стл.5 стр.45+Ф.F3r разд.3 стл.5 стр.79+Ф.F3r разд.3 стл.5 стр.122+Ф.F3r разд.3 стл.5 стр.127+Ф.F3r разд.3 стл.5 стр.145</t>
  </si>
  <si>
    <t>Ф.F3r разд.1 стл.6 стр.9=Ф.F3r разд.3 стл.6 стр.19+Ф.F3r разд.3 стл.6 стр.45+Ф.F3r разд.3 стл.6 стр.79+Ф.F3r разд.3 стл.6 стр.122+Ф.F3r разд.3 стл.6 стр.127+Ф.F3r разд.3 стл.6 стр.145</t>
  </si>
  <si>
    <t>Ф.F3r разд.1 стл.7 стр.9=Ф.F3r разд.3 стл.7 стр.19+Ф.F3r разд.3 стл.7 стр.45+Ф.F3r разд.3 стл.7 стр.79+Ф.F3r разд.3 стл.7 стр.122+Ф.F3r разд.3 стл.7 стр.127+Ф.F3r разд.3 стл.7 стр.145</t>
  </si>
  <si>
    <t>Ф.F3r разд.1 стл.8 стр.9=Ф.F3r разд.3 стл.8 стр.19+Ф.F3r разд.3 стл.8 стр.45+Ф.F3r разд.3 стл.8 стр.79+Ф.F3r разд.3 стл.8 стр.122+Ф.F3r разд.3 стл.8 стр.127+Ф.F3r разд.3 стл.8 стр.145</t>
  </si>
  <si>
    <t>Ф.F3r разд.1 стл.9 стр.9=Ф.F3r разд.3 стл.9 стр.19+Ф.F3r разд.3 стл.9 стр.45+Ф.F3r разд.3 стл.9 стр.79+Ф.F3r разд.3 стл.9 стр.122+Ф.F3r разд.3 стл.9 стр.127+Ф.F3r разд.3 стл.9 стр.145</t>
  </si>
  <si>
    <t>Ф.F3r разд.6 стл.6 стр.3=0</t>
  </si>
  <si>
    <t>(r,w,g,s,v,q,b,d) в разд.6 гр.6 стр.3 равны 0. Подтвердить показатель копией судебного акта</t>
  </si>
  <si>
    <t>Ф.F3r разд.6 стл.2 стр.6=0</t>
  </si>
  <si>
    <t>(r,w,g,s,v,a,k,q,b,d) в разд.6 гр.2-3 стр.6  равны 0. Подтвердить показатель копией судебного акта</t>
  </si>
  <si>
    <t>Ф.F3r разд.6 стл.3 стр.6=0</t>
  </si>
  <si>
    <t>Ф.F3r разд.6 стл.1 стр.8&gt;=Ф.F3r разд.6 стл.1 стр.11</t>
  </si>
  <si>
    <t>(r,w,g,s,v,a,k,q,b,d) в разд.6 стр.8 должна быть больше или равна стр.11 для всех граф</t>
  </si>
  <si>
    <t>Ф.F3r разд.6 стл.2 стр.8&gt;=Ф.F3r разд.6 стл.2 стр.11</t>
  </si>
  <si>
    <t>Ф.F3r разд.6 стл.3 стр.8&gt;=Ф.F3r разд.6 стл.3 стр.11</t>
  </si>
  <si>
    <t>Ф.F3r разд.6 стл.4 стр.8&gt;=Ф.F3r разд.6 стл.4 стр.11</t>
  </si>
  <si>
    <t>Ф.F3r разд.6 стл.5 стр.8&gt;=Ф.F3r разд.6 стл.5 стр.11</t>
  </si>
  <si>
    <t>Ф.F3r разд.6 стл.6 стр.8&gt;=Ф.F3r разд.6 стл.6 стр.11</t>
  </si>
  <si>
    <t>Ф.F3r разд.6 стл.7 стр.8&gt;=Ф.F3r разд.6 стл.7 стр.11</t>
  </si>
  <si>
    <t>Ф.F3r разд.1 стл.17 стр.16=Ф.F3r разд.9 стл.2 стр.1+Ф.F3r разд.8 стл.2 стр.33</t>
  </si>
  <si>
    <t>(r,w,g,s,v,a,k,q,b,d) в разд.1 стл.17 стр.16 должн быть равен сумме разд.8 стл.2 стр.33, разд.9 стл.2 стр.1</t>
  </si>
  <si>
    <t>Ф.F3r разд.1 стл.17 стр.15=Ф.F3r разд.9 стл.1 стр.1+Ф.F3r разд.8 стл.1 стр.33</t>
  </si>
  <si>
    <t>(r,w,g,s,v,a,k,q,b,d) в разд.1 стл.17 стр.15 должн быть равен сумме разд.8 стл.1 стр.33, разд.9 стл.1 стр.1</t>
  </si>
  <si>
    <t>Ф.F3r разд.1 стл.17 стр.17=Ф.F3r разд.2 стл.17 стр.1+Ф.F3r разд.3 стл.17 стр.1+Ф.F3r разд.9 сумма стл.1-2 стр.1+Ф.F3r разд.8 сумма стл.1-2 стр.33</t>
  </si>
  <si>
    <t>(r,w,g,s,v,a,k,q,b,d) в разд.1 стл.17 стр.17 должна быть равна сумме разд.2,3 стл.17 стр.1, разд.8 стл.1-2 стр.33 и разд.9 стл.1-2 стр.1</t>
  </si>
  <si>
    <t>Ф.F3r разд.6 стл.1 стр.8&gt;=Ф.F3r разд.6 стл.1 стр.9</t>
  </si>
  <si>
    <t>(r,w,g,s,v,a,k,q,b,d) в разд.6 стр.8 должна быть больше или равна стр.9 для всех граф</t>
  </si>
  <si>
    <t>Ф.F3r разд.6 стл.2 стр.8&gt;=Ф.F3r разд.6 стл.2 стр.9</t>
  </si>
  <si>
    <t>Ф.F3r разд.6 стл.3 стр.8&gt;=Ф.F3r разд.6 стл.3 стр.9</t>
  </si>
  <si>
    <t>Ф.F3r разд.6 стл.4 стр.8&gt;=Ф.F3r разд.6 стл.4 стр.9</t>
  </si>
  <si>
    <t>Ф.F3r разд.6 стл.5 стр.8&gt;=Ф.F3r разд.6 стл.5 стр.9</t>
  </si>
  <si>
    <t>Ф.F3r разд.6 стл.6 стр.8&gt;=Ф.F3r разд.6 стл.6 стр.9</t>
  </si>
  <si>
    <t>Ф.F3r разд.6 стл.7 стр.8&gt;=Ф.F3r разд.6 стл.7 стр.9</t>
  </si>
  <si>
    <t>(r,w,g,s,v,a,k,q,b,d) в разд.6 гр.2-3 стр.3-4  равны 0. Подтвердить показатель копией судебного акта</t>
  </si>
  <si>
    <t>Ф.F3r разд.6 стл.2 стр.4=0</t>
  </si>
  <si>
    <t>Ф.F3r разд.6 стл.3 стр.4=0</t>
  </si>
  <si>
    <t>Ф.F3r разд.6 стл.1 стр.8&gt;=Ф.F3r разд.6 стл.1 стр.10</t>
  </si>
  <si>
    <t>(r,w,g,s,v,a,k,q,b,d) в разд.6 стр.8 должна быть больше или равна стр.10 для всех граф</t>
  </si>
  <si>
    <t>Ф.F3r разд.6 стл.2 стр.8&gt;=Ф.F3r разд.6 стл.2 стр.10</t>
  </si>
  <si>
    <t>Ф.F3r разд.6 стл.3 стр.8&gt;=Ф.F3r разд.6 стл.3 стр.10</t>
  </si>
  <si>
    <t>Ф.F3r разд.6 стл.4 стр.8&gt;=Ф.F3r разд.6 стл.4 стр.10</t>
  </si>
  <si>
    <t>Ф.F3r разд.6 стл.5 стр.8&gt;=Ф.F3r разд.6 стл.5 стр.10</t>
  </si>
  <si>
    <t>Ф.F3r разд.6 стл.6 стр.8&gt;=Ф.F3r разд.6 стл.6 стр.10</t>
  </si>
  <si>
    <t>Ф.F3r разд.3 стл.17 стр.318&gt;=Ф.F3r разд.3 сумма стл.23-28 стр.318</t>
  </si>
  <si>
    <t>Ф.F3r разд.2 стл.17 стр.238&gt;=Ф.F3r разд.2 сумма стл.23-28 стр.238</t>
  </si>
  <si>
    <t>Ф.F3r разд.2 стл.17 стр.239&gt;=Ф.F3r разд.2 сумма стл.23-28 стр.239</t>
  </si>
  <si>
    <t>Ф.F3r разд.2 стл.8 стр.238&gt;=Ф.F3r разд.2 стл.10 стр.238</t>
  </si>
  <si>
    <t>Ф.F3r разд.2 стл.8 стр.239&gt;=Ф.F3r разд.2 стл.10 стр.239</t>
  </si>
  <si>
    <t>Ф.F3r разд.2 стл.8 стр.238&gt;=Ф.F3r разд.2 стл.9 стр.238</t>
  </si>
  <si>
    <t>Ф.F3r разд.2 стл.8 стр.239&gt;=Ф.F3r разд.2 стл.9 стр.239</t>
  </si>
  <si>
    <t>Ф.F3r разд.2 стл.7 стр.238&gt;=Ф.F3r разд.2 стл.12 стр.238</t>
  </si>
  <si>
    <t>Ф.F3r разд.2 стл.7 стр.239&gt;=Ф.F3r разд.2 стл.12 стр.239</t>
  </si>
  <si>
    <t>Ф.F3r разд.2 стл.7 стр.238&gt;=Ф.F3r разд.2 стл.11 стр.238</t>
  </si>
  <si>
    <t>Ф.F3r разд.2 стл.7 стр.239&gt;=Ф.F3r разд.2 стл.11 стр.239</t>
  </si>
  <si>
    <t>Ф.F3r разд.2 стл.7 стр.238&gt;=Ф.F3r разд.2 стл.8 стр.238</t>
  </si>
  <si>
    <t>Ф.F3r разд.2 стл.7 стр.239&gt;=Ф.F3r разд.2 стл.8 стр.239</t>
  </si>
  <si>
    <t>Ф.F3r разд.2 стл.2 стр.238&gt;=Ф.F3r разд.2 стл.3 стр.238</t>
  </si>
  <si>
    <t>Ф.F3r разд.2 стл.2 стр.239&gt;=Ф.F3r разд.2 стл.3 стр.239</t>
  </si>
  <si>
    <t>Ф.F3r разд.2 стл.17 стр.238=Ф.F3r разд.2 стл.7 стр.238+Ф.F3r разд.2 стл.13 стр.238+Ф.F3r разд.2 стл.15 стр.238+Ф.F3r разд.2 стл.16 стр.238</t>
  </si>
  <si>
    <t>Ф.F3r разд.2 стл.17 стр.239=Ф.F3r разд.2 стл.7 стр.239+Ф.F3r разд.2 стл.13 стр.239+Ф.F3r разд.2 стл.15 стр.239+Ф.F3r разд.2 стл.16 стр.239</t>
  </si>
  <si>
    <t>Ф.F3r разд.2 сумма стл.1-2 стр.238=Ф.F3r разд.2 стл.17 стр.238+Ф.F3r разд.2 стл.19 стр.238+Ф.F3r разд.2 стл.21 стр.238</t>
  </si>
  <si>
    <t>Ф.F3r разд.2 сумма стл.1-2 стр.239=Ф.F3r разд.2 стл.17 стр.239+Ф.F3r разд.2 стл.19 стр.239+Ф.F3r разд.2 стл.21 стр.239</t>
  </si>
  <si>
    <t>Ф.F3r разд.2 стл.13 стр.238&gt;=Ф.F3r разд.2 стл.14 стр.238</t>
  </si>
  <si>
    <t>Ф.F3r разд.2 стл.13 стр.239&gt;=Ф.F3r разд.2 стл.14 стр.239</t>
  </si>
  <si>
    <t>Ф.F3r разд.3 стл.1 сумма стр.46-48+Ф.F3r разд.3 стл.1 стр.61+Ф.F3r разд.3 стл.1 сумма стр.63-73&lt;=Ф.F3r разд.3 стл.1 стр.45</t>
  </si>
  <si>
    <t>(r,g,w,s,v,q,b,d) в разд.3 сумма стр. 46-48 61,63-73 должна быть меньше или равна строки 45 для всех граф</t>
  </si>
  <si>
    <t>Ф.F3r разд.3 стл.10 сумма стр.46-48+Ф.F3r разд.3 стл.10 стр.61+Ф.F3r разд.3 стл.10 сумма стр.63-73&lt;=Ф.F3r разд.3 стл.10 стр.45</t>
  </si>
  <si>
    <t>Ф.F3r разд.3 стл.11 сумма стр.46-48+Ф.F3r разд.3 стл.11 стр.61+Ф.F3r разд.3 стл.11 сумма стр.63-73&lt;=Ф.F3r разд.3 стл.11 стр.45</t>
  </si>
  <si>
    <t>Ф.F3r разд.3 стл.12 сумма стр.46-48+Ф.F3r разд.3 стл.12 стр.61+Ф.F3r разд.3 стл.12 сумма стр.63-73&lt;=Ф.F3r разд.3 стл.12 стр.45</t>
  </si>
  <si>
    <t>Ф.F3r разд.3 стл.13 сумма стр.46-48+Ф.F3r разд.3 стл.13 стр.61+Ф.F3r разд.3 стл.13 сумма стр.63-73&lt;=Ф.F3r разд.3 стл.13 стр.45</t>
  </si>
  <si>
    <t>Ф.F3r разд.3 стл.14 сумма стр.46-48+Ф.F3r разд.3 стл.14 стр.61+Ф.F3r разд.3 стл.14 сумма стр.63-73&lt;=Ф.F3r разд.3 стл.14 стр.45</t>
  </si>
  <si>
    <t>Ф.F3r разд.3 стл.15 сумма стр.46-48+Ф.F3r разд.3 стл.15 стр.61+Ф.F3r разд.3 стл.15 сумма стр.63-73&lt;=Ф.F3r разд.3 стл.15 стр.45</t>
  </si>
  <si>
    <t>Ф.F3r разд.3 стл.16 сумма стр.46-48+Ф.F3r разд.3 стл.16 стр.61+Ф.F3r разд.3 стл.16 сумма стр.63-73&lt;=Ф.F3r разд.3 стл.16 стр.45</t>
  </si>
  <si>
    <t>Ф.F3r разд.3 стл.17 сумма стр.46-48+Ф.F3r разд.3 стл.17 стр.61+Ф.F3r разд.3 стл.17 сумма стр.63-73&lt;=Ф.F3r разд.3 стл.17 стр.45</t>
  </si>
  <si>
    <t>Ф.F3r разд.3 стл.18 сумма стр.46-48+Ф.F3r разд.3 стл.18 стр.61+Ф.F3r разд.3 стл.18 сумма стр.63-73&lt;=Ф.F3r разд.3 стл.18 стр.45</t>
  </si>
  <si>
    <t>Ф.F3r разд.3 стл.19 сумма стр.46-48+Ф.F3r разд.3 стл.19 стр.61+Ф.F3r разд.3 стл.19 сумма стр.63-73&lt;=Ф.F3r разд.3 стл.19 стр.45</t>
  </si>
  <si>
    <t>Ф.F3r разд.3 стл.2 сумма стр.46-48+Ф.F3r разд.3 стл.2 стр.61+Ф.F3r разд.3 стл.2 сумма стр.63-73&lt;=Ф.F3r разд.3 стл.2 стр.45</t>
  </si>
  <si>
    <t>Ф.F3r разд.3 стл.20 сумма стр.46-48+Ф.F3r разд.3 стл.20 стр.61+Ф.F3r разд.3 стл.20 сумма стр.63-73&lt;=Ф.F3r разд.3 стл.20 стр.45</t>
  </si>
  <si>
    <t>Ф.F3r разд.3 стл.21 сумма стр.46-48+Ф.F3r разд.3 стл.21 стр.61+Ф.F3r разд.3 стл.21 сумма стр.63-73&lt;=Ф.F3r разд.3 стл.21 стр.45</t>
  </si>
  <si>
    <t>Ф.F3r разд.3 стл.22 сумма стр.46-48+Ф.F3r разд.3 стл.22 стр.61+Ф.F3r разд.3 стл.22 сумма стр.63-73&lt;=Ф.F3r разд.3 стл.22 стр.45</t>
  </si>
  <si>
    <t>Ф.F3r разд.3 стл.23 сумма стр.46-48+Ф.F3r разд.3 стл.23 стр.61+Ф.F3r разд.3 стл.23 сумма стр.63-73&lt;=Ф.F3r разд.3 стл.23 стр.45</t>
  </si>
  <si>
    <t>Ф.F3r разд.3 стл.24 сумма стр.46-48+Ф.F3r разд.3 стл.24 стр.61+Ф.F3r разд.3 стл.24 сумма стр.63-73&lt;=Ф.F3r разд.3 стл.24 стр.45</t>
  </si>
  <si>
    <t>Ф.F3r разд.3 стл.25 сумма стр.46-48+Ф.F3r разд.3 стл.25 стр.61+Ф.F3r разд.3 стл.25 сумма стр.63-73&lt;=Ф.F3r разд.3 стл.25 стр.45</t>
  </si>
  <si>
    <t>Ф.F3r разд.3 стл.26 сумма стр.46-48+Ф.F3r разд.3 стл.26 стр.61+Ф.F3r разд.3 стл.26 сумма стр.63-73&lt;=Ф.F3r разд.3 стл.26 стр.45</t>
  </si>
  <si>
    <t>Ф.F3r разд.3 стл.27 сумма стр.46-48+Ф.F3r разд.3 стл.27 стр.61+Ф.F3r разд.3 стл.27 сумма стр.63-73&lt;=Ф.F3r разд.3 стл.27 стр.45</t>
  </si>
  <si>
    <t>Ф.F3r разд.3 стл.28 сумма стр.46-48+Ф.F3r разд.3 стл.28 стр.61+Ф.F3r разд.3 стл.28 сумма стр.63-73&lt;=Ф.F3r разд.3 стл.28 стр.45</t>
  </si>
  <si>
    <t>Ф.F3r разд.3 стл.29 сумма стр.46-48+Ф.F3r разд.3 стл.29 стр.61+Ф.F3r разд.3 стл.29 сумма стр.63-73&lt;=Ф.F3r разд.3 стл.29 стр.45</t>
  </si>
  <si>
    <t>Ф.F3r разд.3 стл.3 сумма стр.46-48+Ф.F3r разд.3 стл.3 стр.61+Ф.F3r разд.3 стл.3 сумма стр.63-73&lt;=Ф.F3r разд.3 стл.3 стр.45</t>
  </si>
  <si>
    <t>Ф.F3r разд.3 стл.30 сумма стр.46-48+Ф.F3r разд.3 стл.30 стр.61+Ф.F3r разд.3 стл.30 сумма стр.63-73&lt;=Ф.F3r разд.3 стл.30 стр.45</t>
  </si>
  <si>
    <t>Ф.F3r разд.3 стл.31 сумма стр.46-48+Ф.F3r разд.3 стл.31 стр.61+Ф.F3r разд.3 стл.31 сумма стр.63-73&lt;=Ф.F3r разд.3 стл.31 стр.45</t>
  </si>
  <si>
    <t>Ф.F3r разд.3 стл.32 сумма стр.46-48+Ф.F3r разд.3 стл.32 стр.61+Ф.F3r разд.3 стл.32 сумма стр.63-73&lt;=Ф.F3r разд.3 стл.32 стр.45</t>
  </si>
  <si>
    <t>Ф.F3r разд.3 стл.33 сумма стр.46-48+Ф.F3r разд.3 стл.33 стр.61+Ф.F3r разд.3 стл.33 сумма стр.63-73&lt;=Ф.F3r разд.3 стл.33 стр.45</t>
  </si>
  <si>
    <t>Ф.F3r разд.3 стл.4 сумма стр.46-48+Ф.F3r разд.3 стл.4 стр.61+Ф.F3r разд.3 стл.4 сумма стр.63-73&lt;=Ф.F3r разд.3 стл.4 стр.45</t>
  </si>
  <si>
    <t>Ф.F3r разд.3 стл.5 сумма стр.46-48+Ф.F3r разд.3 стл.5 стр.61+Ф.F3r разд.3 стл.5 сумма стр.63-73&lt;=Ф.F3r разд.3 стл.5 стр.45</t>
  </si>
  <si>
    <t>Ф.F3r разд.3 стл.6 сумма стр.46-48+Ф.F3r разд.3 стл.6 стр.61+Ф.F3r разд.3 стл.6 сумма стр.63-73&lt;=Ф.F3r разд.3 стл.6 стр.45</t>
  </si>
  <si>
    <t>Ф.F3r разд.3 стл.7 сумма стр.46-48+Ф.F3r разд.3 стл.7 стр.61+Ф.F3r разд.3 стл.7 сумма стр.63-73&lt;=Ф.F3r разд.3 стл.7 стр.45</t>
  </si>
  <si>
    <t>Ф.F3r разд.3 стл.8 сумма стр.46-48+Ф.F3r разд.3 стл.8 стр.61+Ф.F3r разд.3 стл.8 сумма стр.63-73&lt;=Ф.F3r разд.3 стл.8 стр.45</t>
  </si>
  <si>
    <t>Ф.F3r разд.3 стл.9 сумма стр.46-48+Ф.F3r разд.3 стл.9 стр.61+Ф.F3r разд.3 стл.9 сумма стр.63-73&lt;=Ф.F3r разд.3 стл.9 стр.45</t>
  </si>
  <si>
    <t>Ф.F3r разд.3 стл.1 сумма стр.74-78=Ф.F3r разд.3 стл.1 стр.79</t>
  </si>
  <si>
    <t xml:space="preserve">(r,g,w,s,v,q,b,d) в разд.3 стр.79 равна сумме стр. 74-78 для всех граф </t>
  </si>
  <si>
    <t>Ф.F3r разд.3 стл.10 сумма стр.74-78=Ф.F3r разд.3 стл.10 стр.79</t>
  </si>
  <si>
    <t>Ф.F3r разд.3 стл.11 сумма стр.74-78=Ф.F3r разд.3 стл.11 стр.79</t>
  </si>
  <si>
    <t>Ф.F3r разд.3 стл.12 сумма стр.74-78=Ф.F3r разд.3 стл.12 стр.79</t>
  </si>
  <si>
    <t>Ф.F3r разд.3 стл.13 сумма стр.74-78=Ф.F3r разд.3 стл.13 стр.79</t>
  </si>
  <si>
    <t>Ф.F3r разд.3 стл.14 сумма стр.74-78=Ф.F3r разд.3 стл.14 стр.79</t>
  </si>
  <si>
    <t>Ф.F3r разд.3 стл.15 сумма стр.74-78=Ф.F3r разд.3 стл.15 стр.79</t>
  </si>
  <si>
    <t>Ф.F3r разд.3 стл.16 сумма стр.74-78=Ф.F3r разд.3 стл.16 стр.79</t>
  </si>
  <si>
    <t>Ф.F3r разд.3 стл.17 сумма стр.74-78=Ф.F3r разд.3 стл.17 стр.79</t>
  </si>
  <si>
    <t>Ф.F3r разд.3 стл.18 сумма стр.74-78=Ф.F3r разд.3 стл.18 стр.79</t>
  </si>
  <si>
    <t>Ф.F3r разд.3 стл.19 сумма стр.74-78=Ф.F3r разд.3 стл.19 стр.79</t>
  </si>
  <si>
    <t>Ф.F3r разд.3 стл.2 сумма стр.74-78=Ф.F3r разд.3 стл.2 стр.79</t>
  </si>
  <si>
    <t>Ф.F3r разд.3 стл.20 сумма стр.74-78=Ф.F3r разд.3 стл.20 стр.79</t>
  </si>
  <si>
    <t>Ф.F3r разд.3 стл.21 сумма стр.74-78=Ф.F3r разд.3 стл.21 стр.79</t>
  </si>
  <si>
    <t>Ф.F3r разд.3 стл.22 сумма стр.74-78=Ф.F3r разд.3 стл.22 стр.79</t>
  </si>
  <si>
    <t>Ф.F3r разд.3 стл.23 сумма стр.74-78=Ф.F3r разд.3 стл.23 стр.79</t>
  </si>
  <si>
    <t>Ф.F3r разд.3 стл.24 сумма стр.74-78=Ф.F3r разд.3 стл.24 стр.79</t>
  </si>
  <si>
    <t>Ф.F3r разд.3 стл.25 сумма стр.74-78=Ф.F3r разд.3 стл.25 стр.79</t>
  </si>
  <si>
    <t>Ф.F3r разд.3 стл.26 сумма стр.74-78=Ф.F3r разд.3 стл.26 стр.79</t>
  </si>
  <si>
    <t>Ф.F3r разд.3 стл.27 сумма стр.74-78=Ф.F3r разд.3 стл.27 стр.79</t>
  </si>
  <si>
    <t>Ф.F3r разд.3 стл.28 сумма стр.74-78=Ф.F3r разд.3 стл.28 стр.79</t>
  </si>
  <si>
    <t>Ф.F3r разд.3 стл.29 сумма стр.74-78=Ф.F3r разд.3 стл.29 стр.79</t>
  </si>
  <si>
    <t>Ф.F3r разд.3 стл.3 сумма стр.74-78=Ф.F3r разд.3 стл.3 стр.79</t>
  </si>
  <si>
    <t>Ф.F3r разд.3 стл.30 сумма стр.74-78=Ф.F3r разд.3 стл.30 стр.79</t>
  </si>
  <si>
    <t>Ф.F3r разд.3 стл.31 сумма стр.74-78=Ф.F3r разд.3 стл.31 стр.79</t>
  </si>
  <si>
    <t>Ф.F3r разд.3 стл.32 сумма стр.74-78=Ф.F3r разд.3 стл.32 стр.79</t>
  </si>
  <si>
    <t>Ф.F3r разд.3 стл.33 сумма стр.74-78=Ф.F3r разд.3 стл.33 стр.79</t>
  </si>
  <si>
    <t>Ф.F3r разд.3 стл.4 сумма стр.74-78=Ф.F3r разд.3 стл.4 стр.79</t>
  </si>
  <si>
    <t>Ф.F3r разд.3 стл.5 сумма стр.74-78=Ф.F3r разд.3 стл.5 стр.79</t>
  </si>
  <si>
    <t>Ф.F3r разд.3 стл.6 сумма стр.74-78=Ф.F3r разд.3 стл.6 стр.79</t>
  </si>
  <si>
    <t>Ф.F3r разд.3 стл.7 сумма стр.74-78=Ф.F3r разд.3 стл.7 стр.79</t>
  </si>
  <si>
    <t>Ф.F3r разд.3 стл.8 сумма стр.74-78=Ф.F3r разд.3 стл.8 стр.79</t>
  </si>
  <si>
    <t>Ф.F3r разд.3 стл.9 сумма стр.74-78=Ф.F3r разд.3 стл.9 стр.79</t>
  </si>
  <si>
    <t>Ф.F3r разд.3 стл.1 сумма стр.80-86+Ф.F3r разд.3 стл.1 сумма стр.103-121=Ф.F3r разд.3 стл.1 стр.122</t>
  </si>
  <si>
    <t>(r,g,w,s,v,q,b,d) в разд.3 стр.122 равна сумме стр. 80-86, 103-121 для всех граф</t>
  </si>
  <si>
    <t>Ф.F3r разд.3 стл.10 сумма стр.80-86+Ф.F3r разд.3 стл.10 сумма стр.103-121=Ф.F3r разд.3 стл.10 стр.122</t>
  </si>
  <si>
    <t>Ф.F3r разд.3 стл.11 сумма стр.80-86+Ф.F3r разд.3 стл.11 сумма стр.103-121=Ф.F3r разд.3 стл.11 стр.122</t>
  </si>
  <si>
    <t>Ф.F3r разд.3 стл.12 сумма стр.80-86+Ф.F3r разд.3 стл.12 сумма стр.103-121=Ф.F3r разд.3 стл.12 стр.122</t>
  </si>
  <si>
    <t>Ф.F3r разд.3 стл.13 сумма стр.80-86+Ф.F3r разд.3 стл.13 сумма стр.103-121=Ф.F3r разд.3 стл.13 стр.122</t>
  </si>
  <si>
    <t>Ф.F3r разд.3 стл.14 сумма стр.80-86+Ф.F3r разд.3 стл.14 сумма стр.103-121=Ф.F3r разд.3 стл.14 стр.122</t>
  </si>
  <si>
    <t>Ф.F3r разд.3 стл.15 сумма стр.80-86+Ф.F3r разд.3 стл.15 сумма стр.103-121=Ф.F3r разд.3 стл.15 стр.122</t>
  </si>
  <si>
    <t>Ф.F3r разд.3 стл.16 сумма стр.80-86+Ф.F3r разд.3 стл.16 сумма стр.103-121=Ф.F3r разд.3 стл.16 стр.122</t>
  </si>
  <si>
    <t>Ф.F3r разд.3 стл.17 сумма стр.80-86+Ф.F3r разд.3 стл.17 сумма стр.103-121=Ф.F3r разд.3 стл.17 стр.122</t>
  </si>
  <si>
    <t>Ф.F3r разд.3 стл.18 сумма стр.80-86+Ф.F3r разд.3 стл.18 сумма стр.103-121=Ф.F3r разд.3 стл.18 стр.122</t>
  </si>
  <si>
    <t>Ф.F3r разд.3 стл.19 сумма стр.80-86+Ф.F3r разд.3 стл.19 сумма стр.103-121=Ф.F3r разд.3 стл.19 стр.122</t>
  </si>
  <si>
    <t>Ф.F3r разд.3 стл.2 сумма стр.80-86+Ф.F3r разд.3 стл.2 сумма стр.103-121=Ф.F3r разд.3 стл.2 стр.122</t>
  </si>
  <si>
    <t>Ф.F3r разд.3 стл.20 сумма стр.80-86+Ф.F3r разд.3 стл.20 сумма стр.103-121=Ф.F3r разд.3 стл.20 стр.122</t>
  </si>
  <si>
    <t>Ф.F3r разд.3 стл.21 сумма стр.80-86+Ф.F3r разд.3 стл.21 сумма стр.103-121=Ф.F3r разд.3 стл.21 стр.122</t>
  </si>
  <si>
    <t>Ф.F3r разд.3 стл.22 сумма стр.80-86+Ф.F3r разд.3 стл.22 сумма стр.103-121=Ф.F3r разд.3 стл.22 стр.122</t>
  </si>
  <si>
    <t>Ф.F3r разд.3 стл.23 сумма стр.80-86+Ф.F3r разд.3 стл.23 сумма стр.103-121=Ф.F3r разд.3 стл.23 стр.122</t>
  </si>
  <si>
    <t>Ф.F3r разд.3 стл.24 сумма стр.80-86+Ф.F3r разд.3 стл.24 сумма стр.103-121=Ф.F3r разд.3 стл.24 стр.122</t>
  </si>
  <si>
    <t>Ф.F3r разд.3 стл.25 сумма стр.80-86+Ф.F3r разд.3 стл.25 сумма стр.103-121=Ф.F3r разд.3 стл.25 стр.122</t>
  </si>
  <si>
    <t>Ф.F3r разд.3 стл.26 сумма стр.80-86+Ф.F3r разд.3 стл.26 сумма стр.103-121=Ф.F3r разд.3 стл.26 стр.122</t>
  </si>
  <si>
    <t>Ф.F3r разд.3 стл.27 сумма стр.80-86+Ф.F3r разд.3 стл.27 сумма стр.103-121=Ф.F3r разд.3 стл.27 стр.122</t>
  </si>
  <si>
    <t>Ф.F3r разд.3 стл.28 сумма стр.80-86+Ф.F3r разд.3 стл.28 сумма стр.103-121=Ф.F3r разд.3 стл.28 стр.122</t>
  </si>
  <si>
    <t>Ф.F3r разд.3 стл.29 сумма стр.80-86+Ф.F3r разд.3 стл.29 сумма стр.103-121=Ф.F3r разд.3 стл.29 стр.122</t>
  </si>
  <si>
    <t>Ф.F3r разд.3 стл.3 сумма стр.80-86+Ф.F3r разд.3 стл.3 сумма стр.103-121=Ф.F3r разд.3 стл.3 стр.122</t>
  </si>
  <si>
    <t>Ф.F3r разд.3 стл.30 сумма стр.80-86+Ф.F3r разд.3 стл.30 сумма стр.103-121=Ф.F3r разд.3 стл.30 стр.122</t>
  </si>
  <si>
    <t>Ф.F3r разд.3 стл.31 сумма стр.80-86+Ф.F3r разд.3 стл.31 сумма стр.103-121=Ф.F3r разд.3 стл.31 стр.122</t>
  </si>
  <si>
    <t>Ф.F3r разд.3 стл.32 сумма стр.80-86+Ф.F3r разд.3 стл.32 сумма стр.103-121=Ф.F3r разд.3 стл.32 стр.122</t>
  </si>
  <si>
    <t>Ф.F3r разд.3 стл.33 сумма стр.80-86+Ф.F3r разд.3 стл.33 сумма стр.103-121=Ф.F3r разд.3 стл.33 стр.122</t>
  </si>
  <si>
    <t>Ф.F3r разд.3 стл.4 сумма стр.80-86+Ф.F3r разд.3 стл.4 сумма стр.103-121=Ф.F3r разд.3 стл.4 стр.122</t>
  </si>
  <si>
    <t>Ф.F3r разд.3 стл.5 сумма стр.80-86+Ф.F3r разд.3 стл.5 сумма стр.103-121=Ф.F3r разд.3 стл.5 стр.122</t>
  </si>
  <si>
    <t>Ф.F3r разд.3 стл.6 сумма стр.80-86+Ф.F3r разд.3 стл.6 сумма стр.103-121=Ф.F3r разд.3 стл.6 стр.122</t>
  </si>
  <si>
    <t>Ф.F3r разд.3 стл.7 сумма стр.80-86+Ф.F3r разд.3 стл.7 сумма стр.103-121=Ф.F3r разд.3 стл.7 стр.122</t>
  </si>
  <si>
    <t>Ф.F3r разд.3 стл.8 сумма стр.80-86+Ф.F3r разд.3 стл.8 сумма стр.103-121=Ф.F3r разд.3 стл.8 стр.122</t>
  </si>
  <si>
    <t>Ф.F3r разд.3 стл.9 сумма стр.80-86+Ф.F3r разд.3 стл.9 сумма стр.103-121=Ф.F3r разд.3 стл.9 стр.122</t>
  </si>
  <si>
    <t>Ф.F3r разд.3 стл.1 сумма стр.87-102&lt;=Ф.F3r разд.3 стл.1 стр.86</t>
  </si>
  <si>
    <t>(r,g,w,s,v,q,b,d) в разд.3 сумма  стр.87-102 должна быть меньше или равна строки 86 для всех граф</t>
  </si>
  <si>
    <t>Ф.F3r разд.3 стл.10 сумма стр.87-102&lt;=Ф.F3r разд.3 стл.10 стр.86</t>
  </si>
  <si>
    <t>Ф.F3r разд.3 стл.11 сумма стр.87-102&lt;=Ф.F3r разд.3 стл.11 стр.86</t>
  </si>
  <si>
    <t>Ф.F3r разд.3 стл.12 сумма стр.87-102&lt;=Ф.F3r разд.3 стл.12 стр.86</t>
  </si>
  <si>
    <t>Ф.F3r разд.3 стл.13 сумма стр.87-102&lt;=Ф.F3r разд.3 стл.13 стр.86</t>
  </si>
  <si>
    <t>Ф.F3r разд.3 стл.14 сумма стр.87-102&lt;=Ф.F3r разд.3 стл.14 стр.86</t>
  </si>
  <si>
    <t>Ф.F3r разд.3 стл.15 сумма стр.87-102&lt;=Ф.F3r разд.3 стл.15 стр.86</t>
  </si>
  <si>
    <t>Ф.F3r разд.3 стл.16 сумма стр.87-102&lt;=Ф.F3r разд.3 стл.16 стр.86</t>
  </si>
  <si>
    <t>Ф.F3r разд.3 стл.17 сумма стр.87-102&lt;=Ф.F3r разд.3 стл.17 стр.86</t>
  </si>
  <si>
    <t>Ф.F3r разд.3 стл.18 сумма стр.87-102&lt;=Ф.F3r разд.3 стл.18 стр.86</t>
  </si>
  <si>
    <t>Ф.F3r разд.3 стл.19 сумма стр.87-102&lt;=Ф.F3r разд.3 стл.19 стр.86</t>
  </si>
  <si>
    <t>Ф.F3r разд.3 стл.2 сумма стр.87-102&lt;=Ф.F3r разд.3 стл.2 стр.86</t>
  </si>
  <si>
    <t>Ф.F3r разд.3 стл.20 сумма стр.87-102&lt;=Ф.F3r разд.3 стл.20 стр.86</t>
  </si>
  <si>
    <t>Ф.F3r разд.3 стл.21 сумма стр.87-102&lt;=Ф.F3r разд.3 стл.21 стр.86</t>
  </si>
  <si>
    <t>Ф.F3r разд.3 стл.22 сумма стр.87-102&lt;=Ф.F3r разд.3 стл.22 стр.86</t>
  </si>
  <si>
    <t>Ф.F3r разд.3 стл.23 сумма стр.87-102&lt;=Ф.F3r разд.3 стл.23 стр.86</t>
  </si>
  <si>
    <t>Ф.F3r разд.3 стл.24 сумма стр.87-102&lt;=Ф.F3r разд.3 стл.24 стр.86</t>
  </si>
  <si>
    <t>Ф.F3r разд.3 стл.25 сумма стр.87-102&lt;=Ф.F3r разд.3 стл.25 стр.86</t>
  </si>
  <si>
    <t>Ф.F3r разд.3 стл.26 сумма стр.87-102&lt;=Ф.F3r разд.3 стл.26 стр.86</t>
  </si>
  <si>
    <t>Ф.F3r разд.3 стл.27 сумма стр.87-102&lt;=Ф.F3r разд.3 стл.27 стр.86</t>
  </si>
  <si>
    <t>Ф.F3r разд.3 стл.28 сумма стр.87-102&lt;=Ф.F3r разд.3 стл.28 стр.86</t>
  </si>
  <si>
    <t>Ф.F3r разд.3 стл.29 сумма стр.87-102&lt;=Ф.F3r разд.3 стл.29 стр.86</t>
  </si>
  <si>
    <t>Ф.F3r разд.3 стл.3 сумма стр.87-102&lt;=Ф.F3r разд.3 стл.3 стр.86</t>
  </si>
  <si>
    <t>Ф.F3r разд.3 стл.30 сумма стр.87-102&lt;=Ф.F3r разд.3 стл.30 стр.86</t>
  </si>
  <si>
    <t>Ф.F3r разд.3 стл.31 сумма стр.87-102&lt;=Ф.F3r разд.3 стл.31 стр.86</t>
  </si>
  <si>
    <t>Ф.F3r разд.3 стл.32 сумма стр.87-102&lt;=Ф.F3r разд.3 стл.32 стр.86</t>
  </si>
  <si>
    <t>Ф.F3r разд.3 стл.33 сумма стр.87-102&lt;=Ф.F3r разд.3 стл.33 стр.86</t>
  </si>
  <si>
    <t>Ф.F3r разд.3 стл.4 сумма стр.87-102&lt;=Ф.F3r разд.3 стл.4 стр.86</t>
  </si>
  <si>
    <t>Ф.F3r разд.3 стл.5 сумма стр.87-102&lt;=Ф.F3r разд.3 стл.5 стр.86</t>
  </si>
  <si>
    <t>Ф.F3r разд.3 стл.6 сумма стр.87-102&lt;=Ф.F3r разд.3 стл.6 стр.86</t>
  </si>
  <si>
    <t>Ф.F3r разд.3 стл.7 сумма стр.87-102&lt;=Ф.F3r разд.3 стл.7 стр.86</t>
  </si>
  <si>
    <t>Ф.F3r разд.3 стл.8 сумма стр.87-102&lt;=Ф.F3r разд.3 стл.8 стр.86</t>
  </si>
  <si>
    <t>Ф.F3r разд.3 стл.9 сумма стр.87-102&lt;=Ф.F3r разд.3 стл.9 стр.86</t>
  </si>
  <si>
    <t>Ф.F3r разд.3 стл.1 сумма стр.123-126=Ф.F3r разд.3 стл.1 стр.127</t>
  </si>
  <si>
    <t>(r,g,w,s,v,q,b,d) в разд.3 стр. 127 равна  сумме стр. 123-126 для всех граф</t>
  </si>
  <si>
    <t>Ф.F3r разд.3 стл.10 сумма стр.123-126=Ф.F3r разд.3 стл.10 стр.127</t>
  </si>
  <si>
    <t>Ф.F3r разд.3 стл.11 сумма стр.123-126=Ф.F3r разд.3 стл.11 стр.127</t>
  </si>
  <si>
    <t>Ф.F3r разд.3 стл.12 сумма стр.123-126=Ф.F3r разд.3 стл.12 стр.127</t>
  </si>
  <si>
    <t>Ф.F3r разд.3 стл.13 сумма стр.123-126=Ф.F3r разд.3 стл.13 стр.127</t>
  </si>
  <si>
    <t>Ф.F3r разд.3 стл.14 сумма стр.123-126=Ф.F3r разд.3 стл.14 стр.127</t>
  </si>
  <si>
    <t>Ф.F3r разд.3 стл.15 сумма стр.123-126=Ф.F3r разд.3 стл.15 стр.127</t>
  </si>
  <si>
    <t>Ф.F3r разд.3 стл.16 сумма стр.123-126=Ф.F3r разд.3 стл.16 стр.127</t>
  </si>
  <si>
    <t>Ф.F3r разд.3 стл.17 сумма стр.123-126=Ф.F3r разд.3 стл.17 стр.127</t>
  </si>
  <si>
    <t>Ф.F3r разд.3 стл.18 сумма стр.123-126=Ф.F3r разд.3 стл.18 стр.127</t>
  </si>
  <si>
    <t>Ф.F3r разд.3 стл.19 сумма стр.123-126=Ф.F3r разд.3 стл.19 стр.127</t>
  </si>
  <si>
    <t>Ф.F3r разд.3 стл.2 сумма стр.123-126=Ф.F3r разд.3 стл.2 стр.127</t>
  </si>
  <si>
    <t>Ф.F3r разд.3 стл.20 сумма стр.123-126=Ф.F3r разд.3 стл.20 стр.127</t>
  </si>
  <si>
    <t>Ф.F3r разд.3 стл.21 сумма стр.123-126=Ф.F3r разд.3 стл.21 стр.127</t>
  </si>
  <si>
    <t>Ф.F3r разд.3 стл.22 сумма стр.123-126=Ф.F3r разд.3 стл.22 стр.127</t>
  </si>
  <si>
    <t>Ф.F3r разд.3 стл.23 сумма стр.123-126=Ф.F3r разд.3 стл.23 стр.127</t>
  </si>
  <si>
    <t>Ф.F3r разд.3 стл.24 сумма стр.123-126=Ф.F3r разд.3 стл.24 стр.127</t>
  </si>
  <si>
    <t>Ф.F3r разд.3 стл.25 сумма стр.123-126=Ф.F3r разд.3 стл.25 стр.127</t>
  </si>
  <si>
    <t>Ф.F3r разд.3 стл.26 сумма стр.123-126=Ф.F3r разд.3 стл.26 стр.127</t>
  </si>
  <si>
    <t>Ф.F3r разд.3 стл.27 сумма стр.123-126=Ф.F3r разд.3 стл.27 стр.127</t>
  </si>
  <si>
    <t>Ф.F3r разд.3 стл.28 сумма стр.123-126=Ф.F3r разд.3 стл.28 стр.127</t>
  </si>
  <si>
    <t>Ф.F3r разд.3 стл.29 сумма стр.123-126=Ф.F3r разд.3 стл.29 стр.127</t>
  </si>
  <si>
    <t>Ф.F3r разд.3 стл.3 сумма стр.123-126=Ф.F3r разд.3 стл.3 стр.127</t>
  </si>
  <si>
    <t>Ф.F3r разд.3 стл.30 сумма стр.123-126=Ф.F3r разд.3 стл.30 стр.127</t>
  </si>
  <si>
    <t>Ф.F3r разд.3 стл.31 сумма стр.123-126=Ф.F3r разд.3 стл.31 стр.127</t>
  </si>
  <si>
    <t>Ф.F3r разд.3 стл.32 сумма стр.123-126=Ф.F3r разд.3 стл.32 стр.127</t>
  </si>
  <si>
    <t>Ф.F3r разд.3 стл.33 сумма стр.123-126=Ф.F3r разд.3 стл.33 стр.127</t>
  </si>
  <si>
    <t>Ф.F3r разд.3 стл.4 сумма стр.123-126=Ф.F3r разд.3 стл.4 стр.127</t>
  </si>
  <si>
    <t>Ф.F3r разд.3 стл.5 сумма стр.123-126=Ф.F3r разд.3 стл.5 стр.127</t>
  </si>
  <si>
    <t>Ф.F3r разд.3 стл.6 сумма стр.123-126=Ф.F3r разд.3 стл.6 стр.127</t>
  </si>
  <si>
    <t>Ф.F3r разд.3 стл.7 сумма стр.123-126=Ф.F3r разд.3 стл.7 стр.127</t>
  </si>
  <si>
    <t>Ф.F3r разд.3 стл.8 сумма стр.123-126=Ф.F3r разд.3 стл.8 стр.127</t>
  </si>
  <si>
    <t>Ф.F3r разд.3 стл.9 сумма стр.123-126=Ф.F3r разд.3 стл.9 стр.127</t>
  </si>
  <si>
    <t>Ф.F3r разд.3 стл.1 сумма стр.128-133+Ф.F3r разд.3 стл.1 сумма стр.136-141+Ф.F3r разд.3 стл.1 стр.144=Ф.F3r разд.3 стл.1 стр.145</t>
  </si>
  <si>
    <t>(r,g,w,s,v,q,b,d) в разд.3 стр. 145 равна сумме стр. 128-133, 136-141, 144 для всех граф</t>
  </si>
  <si>
    <t>Ф.F3r разд.3 стл.10 сумма стр.128-133+Ф.F3r разд.3 стл.10 сумма стр.136-141+Ф.F3r разд.3 стл.10 стр.144=Ф.F3r разд.3 стл.10 стр.145</t>
  </si>
  <si>
    <t>Ф.F3r разд.3 стл.11 сумма стр.128-133+Ф.F3r разд.3 стл.11 сумма стр.136-141+Ф.F3r разд.3 стл.11 стр.144=Ф.F3r разд.3 стл.11 стр.145</t>
  </si>
  <si>
    <t>Ф.F3r разд.3 стл.12 сумма стр.128-133+Ф.F3r разд.3 стл.12 сумма стр.136-141+Ф.F3r разд.3 стл.12 стр.144=Ф.F3r разд.3 стл.12 стр.145</t>
  </si>
  <si>
    <t>Ф.F3r разд.3 стл.13 сумма стр.128-133+Ф.F3r разд.3 стл.13 сумма стр.136-141+Ф.F3r разд.3 стл.13 стр.144=Ф.F3r разд.3 стл.13 стр.145</t>
  </si>
  <si>
    <t>Ф.F3r разд.3 стл.14 сумма стр.128-133+Ф.F3r разд.3 стл.14 сумма стр.136-141+Ф.F3r разд.3 стл.14 стр.144=Ф.F3r разд.3 стл.14 стр.145</t>
  </si>
  <si>
    <t>Ф.F3r разд.3 стл.15 сумма стр.128-133+Ф.F3r разд.3 стл.15 сумма стр.136-141+Ф.F3r разд.3 стл.15 стр.144=Ф.F3r разд.3 стл.15 стр.145</t>
  </si>
  <si>
    <t>Ф.F3r разд.3 стл.16 сумма стр.128-133+Ф.F3r разд.3 стл.16 сумма стр.136-141+Ф.F3r разд.3 стл.16 стр.144=Ф.F3r разд.3 стл.16 стр.145</t>
  </si>
  <si>
    <t>Ф.F3r разд.3 стл.17 сумма стр.128-133+Ф.F3r разд.3 стл.17 сумма стр.136-141+Ф.F3r разд.3 стл.17 стр.144=Ф.F3r разд.3 стл.17 стр.145</t>
  </si>
  <si>
    <t>Ф.F3r разд.3 стл.18 сумма стр.128-133+Ф.F3r разд.3 стл.18 сумма стр.136-141+Ф.F3r разд.3 стл.18 стр.144=Ф.F3r разд.3 стл.18 стр.145</t>
  </si>
  <si>
    <t>Ф.F3r разд.3 стл.19 сумма стр.128-133+Ф.F3r разд.3 стл.19 сумма стр.136-141+Ф.F3r разд.3 стл.19 стр.144=Ф.F3r разд.3 стл.19 стр.145</t>
  </si>
  <si>
    <t>Ф.F3r разд.3 стл.2 сумма стр.128-133+Ф.F3r разд.3 стл.2 сумма стр.136-141+Ф.F3r разд.3 стл.2 стр.144=Ф.F3r разд.3 стл.2 стр.145</t>
  </si>
  <si>
    <t>Ф.F3r разд.3 стл.20 сумма стр.128-133+Ф.F3r разд.3 стл.20 сумма стр.136-141+Ф.F3r разд.3 стл.20 стр.144=Ф.F3r разд.3 стл.20 стр.145</t>
  </si>
  <si>
    <t>Ф.F3r разд.3 стл.21 сумма стр.128-133+Ф.F3r разд.3 стл.21 сумма стр.136-141+Ф.F3r разд.3 стл.21 стр.144=Ф.F3r разд.3 стл.21 стр.145</t>
  </si>
  <si>
    <t>Ф.F3r разд.3 стл.22 сумма стр.128-133+Ф.F3r разд.3 стл.22 сумма стр.136-141+Ф.F3r разд.3 стл.22 стр.144=Ф.F3r разд.3 стл.22 стр.145</t>
  </si>
  <si>
    <t>Ф.F3r разд.3 стл.23 сумма стр.128-133+Ф.F3r разд.3 стл.23 сумма стр.136-141+Ф.F3r разд.3 стл.23 стр.144=Ф.F3r разд.3 стл.23 стр.145</t>
  </si>
  <si>
    <t>Ф.F3r разд.3 стл.24 сумма стр.128-133+Ф.F3r разд.3 стл.24 сумма стр.136-141+Ф.F3r разд.3 стл.24 стр.144=Ф.F3r разд.3 стл.24 стр.145</t>
  </si>
  <si>
    <t>Ф.F3r разд.3 стл.25 сумма стр.128-133+Ф.F3r разд.3 стл.25 сумма стр.136-141+Ф.F3r разд.3 стл.25 стр.144=Ф.F3r разд.3 стл.25 стр.145</t>
  </si>
  <si>
    <t>Ф.F3r разд.3 стл.26 сумма стр.128-133+Ф.F3r разд.3 стл.26 сумма стр.136-141+Ф.F3r разд.3 стл.26 стр.144=Ф.F3r разд.3 стл.26 стр.145</t>
  </si>
  <si>
    <t>Ф.F3r разд.3 стл.27 сумма стр.128-133+Ф.F3r разд.3 стл.27 сумма стр.136-141+Ф.F3r разд.3 стл.27 стр.144=Ф.F3r разд.3 стл.27 стр.145</t>
  </si>
  <si>
    <t>Ф.F3r разд.3 стл.28 сумма стр.128-133+Ф.F3r разд.3 стл.28 сумма стр.136-141+Ф.F3r разд.3 стл.28 стр.144=Ф.F3r разд.3 стл.28 стр.145</t>
  </si>
  <si>
    <t>Ф.F3r разд.3 стл.29 сумма стр.128-133+Ф.F3r разд.3 стл.29 сумма стр.136-141+Ф.F3r разд.3 стл.29 стр.144=Ф.F3r разд.3 стл.29 стр.145</t>
  </si>
  <si>
    <t>Ф.F3r разд.3 стл.3 сумма стр.128-133+Ф.F3r разд.3 стл.3 сумма стр.136-141+Ф.F3r разд.3 стл.3 стр.144=Ф.F3r разд.3 стл.3 стр.145</t>
  </si>
  <si>
    <t>Ф.F3r разд.3 стл.30 сумма стр.128-133+Ф.F3r разд.3 стл.30 сумма стр.136-141+Ф.F3r разд.3 стл.30 стр.144=Ф.F3r разд.3 стл.30 стр.145</t>
  </si>
  <si>
    <t>Ф.F3r разд.3 стл.31 сумма стр.128-133+Ф.F3r разд.3 стл.31 сумма стр.136-141+Ф.F3r разд.3 стл.31 стр.144=Ф.F3r разд.3 стл.31 стр.145</t>
  </si>
  <si>
    <t>Ф.F3r разд.3 стл.32 сумма стр.128-133+Ф.F3r разд.3 стл.32 сумма стр.136-141+Ф.F3r разд.3 стл.32 стр.144=Ф.F3r разд.3 стл.32 стр.145</t>
  </si>
  <si>
    <t>Ф.F3r разд.3 стл.33 сумма стр.128-133+Ф.F3r разд.3 стл.33 сумма стр.136-141+Ф.F3r разд.3 стл.33 стр.144=Ф.F3r разд.3 стл.33 стр.145</t>
  </si>
  <si>
    <t>Ф.F3r разд.3 стл.4 сумма стр.128-133+Ф.F3r разд.3 стл.4 сумма стр.136-141+Ф.F3r разд.3 стл.4 стр.144=Ф.F3r разд.3 стл.4 стр.145</t>
  </si>
  <si>
    <t>Ф.F3r разд.3 стл.5 сумма стр.128-133+Ф.F3r разд.3 стл.5 сумма стр.136-141+Ф.F3r разд.3 стл.5 стр.144=Ф.F3r разд.3 стл.5 стр.145</t>
  </si>
  <si>
    <t>Ф.F3r разд.3 стл.6 сумма стр.128-133+Ф.F3r разд.3 стл.6 сумма стр.136-141+Ф.F3r разд.3 стл.6 стр.144=Ф.F3r разд.3 стл.6 стр.145</t>
  </si>
  <si>
    <t>Ф.F3r разд.3 стл.7 сумма стр.128-133+Ф.F3r разд.3 стл.7 сумма стр.136-141+Ф.F3r разд.3 стл.7 стр.144=Ф.F3r разд.3 стл.7 стр.145</t>
  </si>
  <si>
    <t>Ф.F3r разд.3 стл.8 сумма стр.128-133+Ф.F3r разд.3 стл.8 сумма стр.136-141+Ф.F3r разд.3 стл.8 стр.144=Ф.F3r разд.3 стл.8 стр.145</t>
  </si>
  <si>
    <t>Ф.F3r разд.3 стл.9 сумма стр.128-133+Ф.F3r разд.3 стл.9 сумма стр.136-141+Ф.F3r разд.3 стл.9 стр.144=Ф.F3r разд.3 стл.9 стр.145</t>
  </si>
  <si>
    <t>Ф.F3r разд.3 стл.1 сумма стр.134-135=Ф.F3r разд.3 стл.1 стр.133</t>
  </si>
  <si>
    <t xml:space="preserve">(r,g,w,s,v,q,b,d) в разд.3 стр. 133 равна сумме стр. 134-135 для всех граф </t>
  </si>
  <si>
    <t>Ф.F3r разд.3 стл.10 сумма стр.134-135=Ф.F3r разд.3 стл.10 стр.133</t>
  </si>
  <si>
    <t>Ф.F3r разд.3 стл.11 сумма стр.134-135=Ф.F3r разд.3 стл.11 стр.133</t>
  </si>
  <si>
    <t>Ф.F3r разд.3 стл.12 сумма стр.134-135=Ф.F3r разд.3 стл.12 стр.133</t>
  </si>
  <si>
    <t>Ф.F3r разд.3 стл.13 сумма стр.134-135=Ф.F3r разд.3 стл.13 стр.133</t>
  </si>
  <si>
    <t>Ф.F3r разд.3 стл.14 сумма стр.134-135=Ф.F3r разд.3 стл.14 стр.133</t>
  </si>
  <si>
    <t>Ф.F3r разд.3 стл.15 сумма стр.134-135=Ф.F3r разд.3 стл.15 стр.133</t>
  </si>
  <si>
    <t>Ф.F3r разд.3 стл.16 сумма стр.134-135=Ф.F3r разд.3 стл.16 стр.133</t>
  </si>
  <si>
    <t>Ф.F3r разд.3 стл.17 сумма стр.134-135=Ф.F3r разд.3 стл.17 стр.133</t>
  </si>
  <si>
    <t>Ф.F3r разд.3 стл.18 сумма стр.134-135=Ф.F3r разд.3 стл.18 стр.133</t>
  </si>
  <si>
    <t>Ф.F3r разд.3 стл.19 сумма стр.134-135=Ф.F3r разд.3 стл.19 стр.133</t>
  </si>
  <si>
    <t>Ф.F3r разд.3 стл.2 сумма стр.134-135=Ф.F3r разд.3 стл.2 стр.133</t>
  </si>
  <si>
    <t>Ф.F3r разд.3 стл.20 сумма стр.134-135=Ф.F3r разд.3 стл.20 стр.133</t>
  </si>
  <si>
    <t>Ф.F3r разд.3 стл.21 сумма стр.134-135=Ф.F3r разд.3 стл.21 стр.133</t>
  </si>
  <si>
    <t>Ф.F3r разд.3 стл.22 сумма стр.134-135=Ф.F3r разд.3 стл.22 стр.133</t>
  </si>
  <si>
    <t>Ф.F3r разд.3 стл.23 сумма стр.134-135=Ф.F3r разд.3 стл.23 стр.133</t>
  </si>
  <si>
    <t>Ф.F3r разд.3 стл.24 сумма стр.134-135=Ф.F3r разд.3 стл.24 стр.133</t>
  </si>
  <si>
    <t>Ф.F3r разд.3 стл.25 сумма стр.134-135=Ф.F3r разд.3 стл.25 стр.133</t>
  </si>
  <si>
    <t>Ф.F3r разд.3 стл.26 сумма стр.134-135=Ф.F3r разд.3 стл.26 стр.133</t>
  </si>
  <si>
    <t>Ф.F3r разд.3 стл.27 сумма стр.134-135=Ф.F3r разд.3 стл.27 стр.133</t>
  </si>
  <si>
    <t>Ф.F3r разд.3 стл.28 сумма стр.134-135=Ф.F3r разд.3 стл.28 стр.133</t>
  </si>
  <si>
    <t>Ф.F3r разд.3 стл.29 сумма стр.134-135=Ф.F3r разд.3 стл.29 стр.133</t>
  </si>
  <si>
    <t>Ф.F3r разд.3 стл.3 сумма стр.134-135=Ф.F3r разд.3 стл.3 стр.133</t>
  </si>
  <si>
    <t>Ф.F3r разд.3 стл.30 сумма стр.134-135=Ф.F3r разд.3 стл.30 стр.133</t>
  </si>
  <si>
    <t>Ф.F3r разд.3 стл.31 сумма стр.134-135=Ф.F3r разд.3 стл.31 стр.133</t>
  </si>
  <si>
    <t>Ф.F3r разд.3 стл.32 сумма стр.134-135=Ф.F3r разд.3 стл.32 стр.133</t>
  </si>
  <si>
    <t>Ф.F3r разд.3 стл.33 сумма стр.134-135=Ф.F3r разд.3 стл.33 стр.133</t>
  </si>
  <si>
    <t>Ф.F3r разд.3 стл.4 сумма стр.134-135=Ф.F3r разд.3 стл.4 стр.133</t>
  </si>
  <si>
    <t>Ф.F3r разд.3 стл.5 сумма стр.134-135=Ф.F3r разд.3 стл.5 стр.133</t>
  </si>
  <si>
    <t>Ф.F3r разд.3 стл.6 сумма стр.134-135=Ф.F3r разд.3 стл.6 стр.133</t>
  </si>
  <si>
    <t>Ф.F3r разд.3 стл.7 сумма стр.134-135=Ф.F3r разд.3 стл.7 стр.133</t>
  </si>
  <si>
    <t>Ф.F3r разд.3 стл.8 сумма стр.134-135=Ф.F3r разд.3 стл.8 стр.133</t>
  </si>
  <si>
    <t>Ф.F3r разд.3 стл.9 сумма стр.134-135=Ф.F3r разд.3 стл.9 стр.133</t>
  </si>
  <si>
    <t>Ф.F3r разд.3 стл.1 сумма стр.142-143=Ф.F3r разд.3 стл.1 стр.141</t>
  </si>
  <si>
    <t>(r,g,w,s,v,q,b,d) в разд.3 стр.141 равна сумме стр. 142-143 для всех граф</t>
  </si>
  <si>
    <t>Ф.F3r разд.3 стл.10 сумма стр.142-143=Ф.F3r разд.3 стл.10 стр.141</t>
  </si>
  <si>
    <t>Ф.F3r разд.3 стл.11 сумма стр.142-143=Ф.F3r разд.3 стл.11 стр.141</t>
  </si>
  <si>
    <t>Ф.F3r разд.3 стл.12 сумма стр.142-143=Ф.F3r разд.3 стл.12 стр.141</t>
  </si>
  <si>
    <t>Ф.F3r разд.3 стл.13 сумма стр.142-143=Ф.F3r разд.3 стл.13 стр.141</t>
  </si>
  <si>
    <t>Ф.F3r разд.3 стл.14 сумма стр.142-143=Ф.F3r разд.3 стл.14 стр.141</t>
  </si>
  <si>
    <t>Ф.F3r разд.3 стл.15 сумма стр.142-143=Ф.F3r разд.3 стл.15 стр.141</t>
  </si>
  <si>
    <t>Ф.F3r разд.3 стл.16 сумма стр.142-143=Ф.F3r разд.3 стл.16 стр.141</t>
  </si>
  <si>
    <t>Ф.F3r разд.3 стл.17 сумма стр.142-143=Ф.F3r разд.3 стл.17 стр.141</t>
  </si>
  <si>
    <t>Ф.F3r разд.3 стл.18 сумма стр.142-143=Ф.F3r разд.3 стл.18 стр.141</t>
  </si>
  <si>
    <t>Ф.F3r разд.3 стл.19 сумма стр.142-143=Ф.F3r разд.3 стл.19 стр.141</t>
  </si>
  <si>
    <t>Ф.F3r разд.3 стл.2 сумма стр.142-143=Ф.F3r разд.3 стл.2 стр.141</t>
  </si>
  <si>
    <t>Ф.F3r разд.3 стл.20 сумма стр.142-143=Ф.F3r разд.3 стл.20 стр.141</t>
  </si>
  <si>
    <t>Ф.F3r разд.3 стл.21 сумма стр.142-143=Ф.F3r разд.3 стл.21 стр.141</t>
  </si>
  <si>
    <t>Ф.F3r разд.3 стл.22 сумма стр.142-143=Ф.F3r разд.3 стл.22 стр.141</t>
  </si>
  <si>
    <t>Ф.F3r разд.3 стл.23 сумма стр.142-143=Ф.F3r разд.3 стл.23 стр.141</t>
  </si>
  <si>
    <t>Ф.F3r разд.3 стл.24 сумма стр.142-143=Ф.F3r разд.3 стл.24 стр.141</t>
  </si>
  <si>
    <t>Ф.F3r разд.3 стл.25 сумма стр.142-143=Ф.F3r разд.3 стл.25 стр.141</t>
  </si>
  <si>
    <t>Ф.F3r разд.3 стл.26 сумма стр.142-143=Ф.F3r разд.3 стл.26 стр.141</t>
  </si>
  <si>
    <t>Ф.F3r разд.3 стл.27 сумма стр.142-143=Ф.F3r разд.3 стл.27 стр.141</t>
  </si>
  <si>
    <t>Ф.F3r разд.3 стл.28 сумма стр.142-143=Ф.F3r разд.3 стл.28 стр.141</t>
  </si>
  <si>
    <t>Ф.F3r разд.3 стл.29 сумма стр.142-143=Ф.F3r разд.3 стл.29 стр.141</t>
  </si>
  <si>
    <t>Ф.F3r разд.3 стл.3 сумма стр.142-143=Ф.F3r разд.3 стл.3 стр.141</t>
  </si>
  <si>
    <t>Ф.F3r разд.3 стл.30 сумма стр.142-143=Ф.F3r разд.3 стл.30 стр.141</t>
  </si>
  <si>
    <t>Ф.F3r разд.3 стл.31 сумма стр.142-143=Ф.F3r разд.3 стл.31 стр.141</t>
  </si>
  <si>
    <t>Ф.F3r разд.3 стл.32 сумма стр.142-143=Ф.F3r разд.3 стл.32 стр.141</t>
  </si>
  <si>
    <t>Ф.F3r разд.3 стл.33 сумма стр.142-143=Ф.F3r разд.3 стл.33 стр.141</t>
  </si>
  <si>
    <t>Ф.F3r разд.3 стл.4 сумма стр.142-143=Ф.F3r разд.3 стл.4 стр.141</t>
  </si>
  <si>
    <t>Ф.F3r разд.3 стл.5 сумма стр.142-143=Ф.F3r разд.3 стл.5 стр.141</t>
  </si>
  <si>
    <t>Ф.F3r разд.3 стл.6 сумма стр.142-143=Ф.F3r разд.3 стл.6 стр.141</t>
  </si>
  <si>
    <t>Ф.F3r разд.3 стл.7 сумма стр.142-143=Ф.F3r разд.3 стл.7 стр.141</t>
  </si>
  <si>
    <t>Ф.F3r разд.3 стл.8 сумма стр.142-143=Ф.F3r разд.3 стл.8 стр.141</t>
  </si>
  <si>
    <t>Ф.F3r разд.3 стл.9 сумма стр.142-143=Ф.F3r разд.3 стл.9 стр.141</t>
  </si>
  <si>
    <t>Ф.F3r разд.3 стл.1 сумма стр.146-169=Ф.F3r разд.3 стл.1 стр.170</t>
  </si>
  <si>
    <t>(r,g,w,s,v,q,b,d) в разд.3 стр.170 равна сумме стр. 146-169</t>
  </si>
  <si>
    <t>Ф.F3r разд.3 стл.10 сумма стр.146-169=Ф.F3r разд.3 стл.10 стр.170</t>
  </si>
  <si>
    <t>Ф.F3r разд.3 стл.11 сумма стр.146-169=Ф.F3r разд.3 стл.11 стр.170</t>
  </si>
  <si>
    <t>Ф.F3r разд.3 стл.12 сумма стр.146-169=Ф.F3r разд.3 стл.12 стр.170</t>
  </si>
  <si>
    <t>Ф.F3r разд.3 стл.13 сумма стр.146-169=Ф.F3r разд.3 стл.13 стр.170</t>
  </si>
  <si>
    <t>Ф.F3r разд.3 стл.14 сумма стр.146-169=Ф.F3r разд.3 стл.14 стр.170</t>
  </si>
  <si>
    <t>Ф.F3r разд.3 стл.15 сумма стр.146-169=Ф.F3r разд.3 стл.15 стр.170</t>
  </si>
  <si>
    <t>Ф.F3r разд.3 стл.16 сумма стр.146-169=Ф.F3r разд.3 стл.16 стр.170</t>
  </si>
  <si>
    <t>Ф.F3r разд.3 стл.17 сумма стр.146-169=Ф.F3r разд.3 стл.17 стр.170</t>
  </si>
  <si>
    <t>Ф.F3r разд.3 стл.18 сумма стр.146-169=Ф.F3r разд.3 стл.18 стр.170</t>
  </si>
  <si>
    <t>Ф.F3r разд.3 стл.19 сумма стр.146-169=Ф.F3r разд.3 стл.19 стр.170</t>
  </si>
  <si>
    <t>Ф.F3r разд.3 стл.2 сумма стр.146-169=Ф.F3r разд.3 стл.2 стр.170</t>
  </si>
  <si>
    <t>Ф.F3r разд.3 стл.20 сумма стр.146-169=Ф.F3r разд.3 стл.20 стр.170</t>
  </si>
  <si>
    <t>Ф.F3r разд.3 стл.21 сумма стр.146-169=Ф.F3r разд.3 стл.21 стр.170</t>
  </si>
  <si>
    <t>Ф.F3r разд.3 стл.22 сумма стр.146-169=Ф.F3r разд.3 стл.22 стр.170</t>
  </si>
  <si>
    <t>Ф.F3r разд.3 стл.23 сумма стр.146-169=Ф.F3r разд.3 стл.23 стр.170</t>
  </si>
  <si>
    <t>Ф.F3r разд.3 стл.24 сумма стр.146-169=Ф.F3r разд.3 стл.24 стр.170</t>
  </si>
  <si>
    <t>Ф.F3r разд.3 стл.25 сумма стр.146-169=Ф.F3r разд.3 стл.25 стр.170</t>
  </si>
  <si>
    <t>Ф.F3r разд.3 стл.26 сумма стр.146-169=Ф.F3r разд.3 стл.26 стр.170</t>
  </si>
  <si>
    <t>Ф.F3r разд.3 стл.27 сумма стр.146-169=Ф.F3r разд.3 стл.27 стр.170</t>
  </si>
  <si>
    <t>Ф.F3r разд.3 стл.28 сумма стр.146-169=Ф.F3r разд.3 стл.28 стр.170</t>
  </si>
  <si>
    <t>Ф.F3r разд.3 стл.29 сумма стр.146-169=Ф.F3r разд.3 стл.29 стр.170</t>
  </si>
  <si>
    <t>Ф.F3r разд.3 стл.3 сумма стр.146-169=Ф.F3r разд.3 стл.3 стр.170</t>
  </si>
  <si>
    <t>Ф.F3r разд.3 стл.30 сумма стр.146-169=Ф.F3r разд.3 стл.30 стр.170</t>
  </si>
  <si>
    <t>Ф.F3r разд.3 стл.31 сумма стр.146-169=Ф.F3r разд.3 стл.31 стр.170</t>
  </si>
  <si>
    <t>Ф.F3r разд.3 стл.32 сумма стр.146-169=Ф.F3r разд.3 стл.32 стр.170</t>
  </si>
  <si>
    <t>Ф.F3r разд.3 стл.33 сумма стр.146-169=Ф.F3r разд.3 стл.33 стр.170</t>
  </si>
  <si>
    <t>Ф.F3r разд.3 стл.4 сумма стр.146-169=Ф.F3r разд.3 стл.4 стр.170</t>
  </si>
  <si>
    <t>Ф.F3r разд.3 стл.5 сумма стр.146-169=Ф.F3r разд.3 стл.5 стр.170</t>
  </si>
  <si>
    <t>Ф.F3r разд.3 стл.6 сумма стр.146-169=Ф.F3r разд.3 стл.6 стр.170</t>
  </si>
  <si>
    <t>Ф.F3r разд.3 стл.7 сумма стр.146-169=Ф.F3r разд.3 стл.7 стр.170</t>
  </si>
  <si>
    <t>Ф.F3r разд.3 стл.8 сумма стр.146-169=Ф.F3r разд.3 стл.8 стр.170</t>
  </si>
  <si>
    <t>Ф.F3r разд.3 стл.9 сумма стр.146-169=Ф.F3r разд.3 стл.9 стр.170</t>
  </si>
  <si>
    <t>Ф.F3r разд.3 стл.1 стр.171&lt;=Ф.F3r разд.3 стл.1 стр.170</t>
  </si>
  <si>
    <t>(r,g,w,s,v,q,b,d) в разд.3 стр. 171 должна быть меньше или равна строке 170 для всех граф</t>
  </si>
  <si>
    <t>Ф.F3r разд.3 стл.10 стр.171&lt;=Ф.F3r разд.3 стл.10 стр.170</t>
  </si>
  <si>
    <t>Ф.F3r разд.3 стл.11 стр.171&lt;=Ф.F3r разд.3 стл.11 стр.170</t>
  </si>
  <si>
    <t>Ф.F3r разд.3 стл.12 стр.171&lt;=Ф.F3r разд.3 стл.12 стр.170</t>
  </si>
  <si>
    <t>Ф.F3r разд.3 стл.13 стр.171&lt;=Ф.F3r разд.3 стл.13 стр.170</t>
  </si>
  <si>
    <t>Ф.F3r разд.3 стл.14 стр.171&lt;=Ф.F3r разд.3 стл.14 стр.170</t>
  </si>
  <si>
    <t>Ф.F3r разд.3 стл.15 стр.171&lt;=Ф.F3r разд.3 стл.15 стр.170</t>
  </si>
  <si>
    <t>Ф.F3r разд.3 стл.16 стр.171&lt;=Ф.F3r разд.3 стл.16 стр.170</t>
  </si>
  <si>
    <t>Ф.F3r разд.3 стл.17 стр.171&lt;=Ф.F3r разд.3 стл.17 стр.170</t>
  </si>
  <si>
    <t>Ф.F3r разд.3 стл.18 стр.171&lt;=Ф.F3r разд.3 стл.18 стр.170</t>
  </si>
  <si>
    <t>Ф.F3r разд.3 стл.19 стр.171&lt;=Ф.F3r разд.3 стл.19 стр.170</t>
  </si>
  <si>
    <t>Ф.F3r разд.3 стл.2 стр.171&lt;=Ф.F3r разд.3 стл.2 стр.170</t>
  </si>
  <si>
    <t>Ф.F3r разд.3 стл.20 стр.171&lt;=Ф.F3r разд.3 стл.20 стр.170</t>
  </si>
  <si>
    <t>Ф.F3r разд.3 стл.21 стр.171&lt;=Ф.F3r разд.3 стл.21 стр.170</t>
  </si>
  <si>
    <t>Ф.F3r разд.3 стл.22 стр.171&lt;=Ф.F3r разд.3 стл.22 стр.170</t>
  </si>
  <si>
    <t>Ф.F3r разд.3 стл.23 стр.171&lt;=Ф.F3r разд.3 стл.23 стр.170</t>
  </si>
  <si>
    <t>Ф.F3r разд.3 стл.24 стр.171&lt;=Ф.F3r разд.3 стл.24 стр.170</t>
  </si>
  <si>
    <t>Ф.F3r разд.3 стл.25 стр.171&lt;=Ф.F3r разд.3 стл.25 стр.170</t>
  </si>
  <si>
    <t>Ф.F3r разд.3 стл.26 стр.171&lt;=Ф.F3r разд.3 стл.26 стр.170</t>
  </si>
  <si>
    <t>Ф.F3r разд.3 стл.27 стр.171&lt;=Ф.F3r разд.3 стл.27 стр.170</t>
  </si>
  <si>
    <t>Ф.F3r разд.3 стл.28 стр.171&lt;=Ф.F3r разд.3 стл.28 стр.170</t>
  </si>
  <si>
    <t>Ф.F3r разд.3 стл.29 стр.171&lt;=Ф.F3r разд.3 стл.29 стр.170</t>
  </si>
  <si>
    <t>Ф.F3r разд.3 стл.3 стр.171&lt;=Ф.F3r разд.3 стл.3 стр.170</t>
  </si>
  <si>
    <t>Ф.F3r разд.3 стл.30 стр.171&lt;=Ф.F3r разд.3 стл.30 стр.170</t>
  </si>
  <si>
    <t>Ф.F3r разд.3 стл.31 стр.171&lt;=Ф.F3r разд.3 стл.31 стр.170</t>
  </si>
  <si>
    <t>Ф.F3r разд.3 стл.32 стр.171&lt;=Ф.F3r разд.3 стл.32 стр.170</t>
  </si>
  <si>
    <t>Ф.F3r разд.3 стл.33 стр.171&lt;=Ф.F3r разд.3 стл.33 стр.170</t>
  </si>
  <si>
    <t>Ф.F3r разд.3 стл.4 стр.171&lt;=Ф.F3r разд.3 стл.4 стр.170</t>
  </si>
  <si>
    <t>Ф.F3r разд.3 стл.5 стр.171&lt;=Ф.F3r разд.3 стл.5 стр.170</t>
  </si>
  <si>
    <t>Ф.F3r разд.3 стл.6 стр.171&lt;=Ф.F3r разд.3 стл.6 стр.170</t>
  </si>
  <si>
    <t>Ф.F3r разд.3 стл.7 стр.171&lt;=Ф.F3r разд.3 стл.7 стр.170</t>
  </si>
  <si>
    <t>Ф.F3r разд.3 стл.8 стр.171&lt;=Ф.F3r разд.3 стл.8 стр.170</t>
  </si>
  <si>
    <t>Ф.F3r разд.3 стл.9 стр.171&lt;=Ф.F3r разд.3 стл.9 стр.170</t>
  </si>
  <si>
    <t>Ф.F3r разд.3 стл.1 сумма стр.176-178=Ф.F3r разд.3 стл.1 стр.179</t>
  </si>
  <si>
    <t xml:space="preserve">(r,g,w,s,v,q,b,d) в разд.3 стр.179 равна сумме стр. 176-178 для всех граф  </t>
  </si>
  <si>
    <t>Ф.F3r разд.3 стл.10 сумма стр.176-178=Ф.F3r разд.3 стл.10 стр.179</t>
  </si>
  <si>
    <t>Ф.F3r разд.3 стл.11 сумма стр.176-178=Ф.F3r разд.3 стл.11 стр.179</t>
  </si>
  <si>
    <t>Ф.F3r разд.3 стл.12 сумма стр.176-178=Ф.F3r разд.3 стл.12 стр.179</t>
  </si>
  <si>
    <t>Ф.F3r разд.3 стл.13 сумма стр.176-178=Ф.F3r разд.3 стл.13 стр.179</t>
  </si>
  <si>
    <t>Ф.F3r разд.3 стл.14 сумма стр.176-178=Ф.F3r разд.3 стл.14 стр.179</t>
  </si>
  <si>
    <t>Ф.F3r разд.3 стл.15 сумма стр.176-178=Ф.F3r разд.3 стл.15 стр.179</t>
  </si>
  <si>
    <t>Ф.F3r разд.3 стл.16 сумма стр.176-178=Ф.F3r разд.3 стл.16 стр.179</t>
  </si>
  <si>
    <t>Ф.F3r разд.3 стл.17 сумма стр.176-178=Ф.F3r разд.3 стл.17 стр.179</t>
  </si>
  <si>
    <t>Ф.F3r разд.3 стл.18 сумма стр.176-178=Ф.F3r разд.3 стл.18 стр.179</t>
  </si>
  <si>
    <t>Ф.F3r разд.3 стл.19 сумма стр.176-178=Ф.F3r разд.3 стл.19 стр.179</t>
  </si>
  <si>
    <t>Ф.F3r разд.3 стл.2 сумма стр.176-178=Ф.F3r разд.3 стл.2 стр.179</t>
  </si>
  <si>
    <t>Ф.F3r разд.3 стл.20 сумма стр.176-178=Ф.F3r разд.3 стл.20 стр.179</t>
  </si>
  <si>
    <t>Ф.F3r разд.3 стл.21 сумма стр.176-178=Ф.F3r разд.3 стл.21 стр.179</t>
  </si>
  <si>
    <t>Ф.F3r разд.3 стл.22 сумма стр.176-178=Ф.F3r разд.3 стл.22 стр.179</t>
  </si>
  <si>
    <t>Ф.F3r разд.3 стл.23 сумма стр.176-178=Ф.F3r разд.3 стл.23 стр.179</t>
  </si>
  <si>
    <t>Ф.F3r разд.3 стл.24 сумма стр.176-178=Ф.F3r разд.3 стл.24 стр.179</t>
  </si>
  <si>
    <t>Ф.F3r разд.3 стл.25 сумма стр.176-178=Ф.F3r разд.3 стл.25 стр.179</t>
  </si>
  <si>
    <t>Ф.F3r разд.3 стл.26 сумма стр.176-178=Ф.F3r разд.3 стл.26 стр.179</t>
  </si>
  <si>
    <t>Ф.F3r разд.3 стл.27 сумма стр.176-178=Ф.F3r разд.3 стл.27 стр.179</t>
  </si>
  <si>
    <t>Ф.F3r разд.3 стл.28 сумма стр.176-178=Ф.F3r разд.3 стл.28 стр.179</t>
  </si>
  <si>
    <t>Ф.F3r разд.3 стл.29 сумма стр.176-178=Ф.F3r разд.3 стл.29 стр.179</t>
  </si>
  <si>
    <t>Ф.F3r разд.3 стл.12 стр.218&lt;=Ф.F3r разд.3 стл.12 стр.207</t>
  </si>
  <si>
    <t>Ф.F3r разд.3 стл.13 стр.218&lt;=Ф.F3r разд.3 стл.13 стр.207</t>
  </si>
  <si>
    <t>Ф.F3r разд.3 стл.14 стр.218&lt;=Ф.F3r разд.3 стл.14 стр.207</t>
  </si>
  <si>
    <t>Ф.F3r разд.3 стл.15 стр.218&lt;=Ф.F3r разд.3 стл.15 стр.207</t>
  </si>
  <si>
    <t>Ф.F3r разд.3 стл.16 стр.218&lt;=Ф.F3r разд.3 стл.16 стр.207</t>
  </si>
  <si>
    <t>Ф.F3r разд.3 стл.17 стр.218&lt;=Ф.F3r разд.3 стл.17 стр.207</t>
  </si>
  <si>
    <t>Ф.F3r разд.3 стл.18 стр.218&lt;=Ф.F3r разд.3 стл.18 стр.207</t>
  </si>
  <si>
    <t>Ф.F3r разд.3 стл.19 стр.218&lt;=Ф.F3r разд.3 стл.19 стр.207</t>
  </si>
  <si>
    <t>Ф.F3r разд.3 стл.2 стр.218&lt;=Ф.F3r разд.3 стл.2 стр.207</t>
  </si>
  <si>
    <t>Ф.F3r разд.3 стл.20 стр.218&lt;=Ф.F3r разд.3 стл.20 стр.207</t>
  </si>
  <si>
    <t>Ф.F3r разд.3 стл.21 стр.218&lt;=Ф.F3r разд.3 стл.21 стр.207</t>
  </si>
  <si>
    <t>Ф.F3r разд.3 стл.22 стр.218&lt;=Ф.F3r разд.3 стл.22 стр.207</t>
  </si>
  <si>
    <t>Ф.F3r разд.3 стл.23 стр.218&lt;=Ф.F3r разд.3 стл.23 стр.207</t>
  </si>
  <si>
    <t>Ф.F3r разд.3 стл.24 стр.218&lt;=Ф.F3r разд.3 стл.24 стр.207</t>
  </si>
  <si>
    <t>Ф.F3r разд.3 стл.25 стр.218&lt;=Ф.F3r разд.3 стл.25 стр.207</t>
  </si>
  <si>
    <t>Ф.F3r разд.3 стл.26 стр.218&lt;=Ф.F3r разд.3 стл.26 стр.207</t>
  </si>
  <si>
    <t>Ф.F3r разд.3 стл.27 стр.218&lt;=Ф.F3r разд.3 стл.27 стр.207</t>
  </si>
  <si>
    <t>Ф.F3r разд.3 стл.28 стр.218&lt;=Ф.F3r разд.3 стл.28 стр.207</t>
  </si>
  <si>
    <t>Ф.F3r разд.3 стл.29 стр.218&lt;=Ф.F3r разд.3 стл.29 стр.207</t>
  </si>
  <si>
    <t>Ф.F3r разд.3 стл.3 стр.218&lt;=Ф.F3r разд.3 стл.3 стр.207</t>
  </si>
  <si>
    <t>Ф.F3r разд.3 стл.30 стр.218&lt;=Ф.F3r разд.3 стл.30 стр.207</t>
  </si>
  <si>
    <t>Ф.F3r разд.3 стл.31 стр.218&lt;=Ф.F3r разд.3 стл.31 стр.207</t>
  </si>
  <si>
    <t>Ф.F3r разд.3 стл.32 стр.218&lt;=Ф.F3r разд.3 стл.32 стр.207</t>
  </si>
  <si>
    <t>Ф.F3r разд.3 стл.33 стр.218&lt;=Ф.F3r разд.3 стл.33 стр.207</t>
  </si>
  <si>
    <t>Ф.F3r разд.3 стл.4 стр.218&lt;=Ф.F3r разд.3 стл.4 стр.207</t>
  </si>
  <si>
    <t>Ф.F3r разд.3 стл.5 стр.218&lt;=Ф.F3r разд.3 стл.5 стр.207</t>
  </si>
  <si>
    <t>Ф.F3r разд.3 стл.6 стр.218&lt;=Ф.F3r разд.3 стл.6 стр.207</t>
  </si>
  <si>
    <t>Ф.F3r разд.3 стл.7 стр.218&lt;=Ф.F3r разд.3 стл.7 стр.207</t>
  </si>
  <si>
    <t>Ф.F3r разд.3 стл.8 стр.218&lt;=Ф.F3r разд.3 стл.8 стр.207</t>
  </si>
  <si>
    <t>Ф.F3r разд.3 стл.9 стр.218&lt;=Ф.F3r разд.3 стл.9 стр.207</t>
  </si>
  <si>
    <t>Ф.F3r разд.3 стл.1 стр.217&lt;=Ф.F3r разд.3 стл.1 стр.207</t>
  </si>
  <si>
    <t>(r,g,w,s,v,q,b,d) в разд.3 стр. 217 должна быть меньше или равна строке 207 для всех граф</t>
  </si>
  <si>
    <t>Ф.F3r разд.3 стл.10 стр.217&lt;=Ф.F3r разд.3 стл.10 стр.207</t>
  </si>
  <si>
    <t>Ф.F3r разд.3 стл.11 стр.217&lt;=Ф.F3r разд.3 стл.11 стр.207</t>
  </si>
  <si>
    <t>Ф.F3r разд.3 стл.12 стр.217&lt;=Ф.F3r разд.3 стл.12 стр.207</t>
  </si>
  <si>
    <t>Ф.F3r разд.3 стл.13 стр.217&lt;=Ф.F3r разд.3 стл.13 стр.207</t>
  </si>
  <si>
    <t>Ф.F3r разд.3 стл.14 стр.217&lt;=Ф.F3r разд.3 стл.14 стр.207</t>
  </si>
  <si>
    <t>Ф.F3r разд.3 стл.15 стр.217&lt;=Ф.F3r разд.3 стл.15 стр.207</t>
  </si>
  <si>
    <t>Ф.F3r разд.3 стл.16 стр.217&lt;=Ф.F3r разд.3 стл.16 стр.207</t>
  </si>
  <si>
    <t>Ф.F3r разд.3 стл.17 стр.217&lt;=Ф.F3r разд.3 стл.17 стр.207</t>
  </si>
  <si>
    <t>Ф.F3r разд.3 стл.18 стр.217&lt;=Ф.F3r разд.3 стл.18 стр.207</t>
  </si>
  <si>
    <t>Ф.F3r разд.3 стл.19 стр.217&lt;=Ф.F3r разд.3 стл.19 стр.207</t>
  </si>
  <si>
    <t>Ф.F3r разд.3 стл.2 стр.217&lt;=Ф.F3r разд.3 стл.2 стр.207</t>
  </si>
  <si>
    <t>Ф.F3r разд.3 стл.20 стр.217&lt;=Ф.F3r разд.3 стл.20 стр.207</t>
  </si>
  <si>
    <t>Ф.F3r разд.3 стл.21 стр.217&lt;=Ф.F3r разд.3 стл.21 стр.207</t>
  </si>
  <si>
    <t>Ф.F3r разд.3 стл.22 стр.217&lt;=Ф.F3r разд.3 стл.22 стр.207</t>
  </si>
  <si>
    <t>Ф.F3r разд.3 стл.23 стр.217&lt;=Ф.F3r разд.3 стл.23 стр.207</t>
  </si>
  <si>
    <t>Ф.F3r разд.3 стл.24 стр.217&lt;=Ф.F3r разд.3 стл.24 стр.207</t>
  </si>
  <si>
    <t>Ф.F3r разд.3 стл.25 стр.217&lt;=Ф.F3r разд.3 стл.25 стр.207</t>
  </si>
  <si>
    <t>Ф.F3r разд.3 стл.26 стр.217&lt;=Ф.F3r разд.3 стл.26 стр.207</t>
  </si>
  <si>
    <t>Ф.F3r разд.3 стл.27 стр.217&lt;=Ф.F3r разд.3 стл.27 стр.207</t>
  </si>
  <si>
    <t>Ф.F3r разд.3 стл.28 стр.217&lt;=Ф.F3r разд.3 стл.28 стр.207</t>
  </si>
  <si>
    <t>Ф.F3r разд.3 стл.29 стр.217&lt;=Ф.F3r разд.3 стл.29 стр.207</t>
  </si>
  <si>
    <t>Ф.F3r разд.3 стл.3 стр.217&lt;=Ф.F3r разд.3 стл.3 стр.207</t>
  </si>
  <si>
    <t>Ф.F3r разд.3 стл.30 стр.217&lt;=Ф.F3r разд.3 стл.30 стр.207</t>
  </si>
  <si>
    <t>Ф.F3r разд.3 стл.31 стр.217&lt;=Ф.F3r разд.3 стл.31 стр.207</t>
  </si>
  <si>
    <t>Ф.F3r разд.3 стл.32 стр.217&lt;=Ф.F3r разд.3 стл.32 стр.207</t>
  </si>
  <si>
    <t>Ф.F3r разд.3 стл.33 стр.217&lt;=Ф.F3r разд.3 стл.33 стр.207</t>
  </si>
  <si>
    <t>Ф.F3r разд.3 стл.4 стр.217&lt;=Ф.F3r разд.3 стл.4 стр.207</t>
  </si>
  <si>
    <t>Ф.F3r разд.3 стл.5 стр.217&lt;=Ф.F3r разд.3 стл.5 стр.207</t>
  </si>
  <si>
    <t>Ф.F3r разд.3 стл.6 стр.217&lt;=Ф.F3r разд.3 стл.6 стр.207</t>
  </si>
  <si>
    <t>Ф.F3r разд.3 стл.7 стр.217&lt;=Ф.F3r разд.3 стл.7 стр.207</t>
  </si>
  <si>
    <t>Ф.F3r разд.3 стл.8 стр.217&lt;=Ф.F3r разд.3 стл.8 стр.207</t>
  </si>
  <si>
    <t>Ф.F3r разд.3 стл.9 стр.217&lt;=Ф.F3r разд.3 стл.9 стр.207</t>
  </si>
  <si>
    <t>Ф.F3r разд.3 стл.1 стр.216&lt;=Ф.F3r разд.3 стл.1 стр.207</t>
  </si>
  <si>
    <t>(r,g,w,s,v,q,b,d) в разд.3 стр. 216 должна быть меньше или равна строке 207 для всех граф</t>
  </si>
  <si>
    <t>Ф.F3r разд.3 стл.10 стр.216&lt;=Ф.F3r разд.3 стл.10 стр.207</t>
  </si>
  <si>
    <t>Ф.F3r разд.3 стл.11 стр.216&lt;=Ф.F3r разд.3 стл.11 стр.207</t>
  </si>
  <si>
    <t>Ф.F3r разд.3 стл.12 стр.216&lt;=Ф.F3r разд.3 стл.12 стр.207</t>
  </si>
  <si>
    <t>Ф.F3r разд.3 стл.13 стр.216&lt;=Ф.F3r разд.3 стл.13 стр.207</t>
  </si>
  <si>
    <t>Ф.F3r разд.3 стл.14 стр.216&lt;=Ф.F3r разд.3 стл.14 стр.207</t>
  </si>
  <si>
    <t>Ф.F3r разд.3 стл.15 стр.216&lt;=Ф.F3r разд.3 стл.15 стр.207</t>
  </si>
  <si>
    <t>Ф.F3r разд.3 стл.16 стр.216&lt;=Ф.F3r разд.3 стл.16 стр.207</t>
  </si>
  <si>
    <t>Ф.F3r разд.3 стл.17 стр.216&lt;=Ф.F3r разд.3 стл.17 стр.207</t>
  </si>
  <si>
    <t>Ф.F3r разд.3 стл.18 стр.216&lt;=Ф.F3r разд.3 стл.18 стр.207</t>
  </si>
  <si>
    <t>Ф.F3r разд.3 стл.19 стр.216&lt;=Ф.F3r разд.3 стл.19 стр.207</t>
  </si>
  <si>
    <t>Ф.F3r разд.3 стл.2 стр.216&lt;=Ф.F3r разд.3 стл.2 стр.207</t>
  </si>
  <si>
    <t>Ф.F3r разд.3 стл.20 стр.216&lt;=Ф.F3r разд.3 стл.20 стр.207</t>
  </si>
  <si>
    <t>Ф.F3r разд.3 стл.21 стр.216&lt;=Ф.F3r разд.3 стл.21 стр.207</t>
  </si>
  <si>
    <t>Ф.F3r разд.3 стл.22 стр.216&lt;=Ф.F3r разд.3 стл.22 стр.207</t>
  </si>
  <si>
    <t>Ф.F3r разд.3 стл.23 стр.216&lt;=Ф.F3r разд.3 стл.23 стр.207</t>
  </si>
  <si>
    <t>Ф.F3r разд.3 стл.24 стр.216&lt;=Ф.F3r разд.3 стл.24 стр.207</t>
  </si>
  <si>
    <t>Ф.F3r разд.3 стл.25 стр.216&lt;=Ф.F3r разд.3 стл.25 стр.207</t>
  </si>
  <si>
    <t>Ф.F3r разд.3 стл.26 стр.216&lt;=Ф.F3r разд.3 стл.26 стр.207</t>
  </si>
  <si>
    <t>Ф.F3r разд.3 стл.27 стр.216&lt;=Ф.F3r разд.3 стл.27 стр.207</t>
  </si>
  <si>
    <t>Ф.F3r разд.3 стл.28 стр.216&lt;=Ф.F3r разд.3 стл.28 стр.207</t>
  </si>
  <si>
    <t>Ф.F3r разд.3 стл.29 стр.216&lt;=Ф.F3r разд.3 стл.29 стр.207</t>
  </si>
  <si>
    <t>Ф.F3r разд.3 стл.3 стр.216&lt;=Ф.F3r разд.3 стл.3 стр.207</t>
  </si>
  <si>
    <t>Ф.F3r разд.3 стл.30 стр.216&lt;=Ф.F3r разд.3 стл.30 стр.207</t>
  </si>
  <si>
    <t>Ф.F3r разд.3 стл.31 стр.216&lt;=Ф.F3r разд.3 стл.31 стр.207</t>
  </si>
  <si>
    <t>Ф.F3r разд.3 стл.32 стр.216&lt;=Ф.F3r разд.3 стл.32 стр.207</t>
  </si>
  <si>
    <t>Ф.F3r разд.3 стл.33 стр.216&lt;=Ф.F3r разд.3 стл.33 стр.207</t>
  </si>
  <si>
    <t>Ф.F3r разд.3 стл.4 стр.216&lt;=Ф.F3r разд.3 стл.4 стр.207</t>
  </si>
  <si>
    <t>Ф.F3r разд.3 стл.5 стр.216&lt;=Ф.F3r разд.3 стл.5 стр.207</t>
  </si>
  <si>
    <t>Ф.F3r разд.3 стл.6 стр.216&lt;=Ф.F3r разд.3 стл.6 стр.207</t>
  </si>
  <si>
    <t>Ф.F3r разд.3 стл.7 стр.216&lt;=Ф.F3r разд.3 стл.7 стр.207</t>
  </si>
  <si>
    <t>Ф.F3r разд.3 стл.8 стр.216&lt;=Ф.F3r разд.3 стл.8 стр.207</t>
  </si>
  <si>
    <t>Ф.F3r разд.3 стл.9 стр.216&lt;=Ф.F3r разд.3 стл.9 стр.207</t>
  </si>
  <si>
    <t>Ф.F3r разд.2 стл.17 стр.238&gt;=Ф.F3r разд.2 стл.18 стр.238</t>
  </si>
  <si>
    <t>Ф.F3r разд.2 стл.17 стр.239&gt;=Ф.F3r разд.2 стл.18 стр.239</t>
  </si>
  <si>
    <t>Ф.F3r разд.3 стл.1 стр.211&lt;=Ф.F3r разд.3 стл.1 стр.207</t>
  </si>
  <si>
    <t>(r,g,w,s,v,q,b,d) в разд.3 стр. 211 должна быть меньше или равна строке 207 для всех граф</t>
  </si>
  <si>
    <t>Ф.F3r разд.3 стл.10 стр.211&lt;=Ф.F3r разд.3 стл.10 стр.207</t>
  </si>
  <si>
    <t>Ф.F3r разд.3 стл.11 стр.211&lt;=Ф.F3r разд.3 стл.11 стр.207</t>
  </si>
  <si>
    <t>Ф.F3r разд.3 стл.12 стр.211&lt;=Ф.F3r разд.3 стл.12 стр.207</t>
  </si>
  <si>
    <t>Ф.F3r разд.3 стл.13 стр.211&lt;=Ф.F3r разд.3 стл.13 стр.207</t>
  </si>
  <si>
    <t>Ф.F3r разд.3 стл.14 стр.211&lt;=Ф.F3r разд.3 стл.14 стр.207</t>
  </si>
  <si>
    <t>Ф.F3r разд.3 стл.15 стр.211&lt;=Ф.F3r разд.3 стл.15 стр.207</t>
  </si>
  <si>
    <t>Ф.F3r разд.3 стл.16 стр.211&lt;=Ф.F3r разд.3 стл.16 стр.207</t>
  </si>
  <si>
    <t>Ф.F3r разд.3 стл.17 стр.211&lt;=Ф.F3r разд.3 стл.17 стр.207</t>
  </si>
  <si>
    <t>Ф.F3r разд.3 стл.18 стр.211&lt;=Ф.F3r разд.3 стл.18 стр.207</t>
  </si>
  <si>
    <t>Ф.F3r разд.3 стл.19 стр.211&lt;=Ф.F3r разд.3 стл.19 стр.207</t>
  </si>
  <si>
    <t>Ф.F3r разд.3 стл.2 стр.211&lt;=Ф.F3r разд.3 стл.2 стр.207</t>
  </si>
  <si>
    <t>Ф.F3r разд.3 стл.20 стр.211&lt;=Ф.F3r разд.3 стл.20 стр.207</t>
  </si>
  <si>
    <t>Ф.F3r разд.3 стл.21 стр.211&lt;=Ф.F3r разд.3 стл.21 стр.207</t>
  </si>
  <si>
    <t>Ф.F3r разд.3 стл.22 стр.211&lt;=Ф.F3r разд.3 стл.22 стр.207</t>
  </si>
  <si>
    <t>Ф.F3r разд.3 стл.23 стр.211&lt;=Ф.F3r разд.3 стл.23 стр.207</t>
  </si>
  <si>
    <t>Ф.F3r разд.3 стл.24 стр.211&lt;=Ф.F3r разд.3 стл.24 стр.207</t>
  </si>
  <si>
    <t>Ф.F3r разд.3 стл.25 стр.211&lt;=Ф.F3r разд.3 стл.25 стр.207</t>
  </si>
  <si>
    <t>Ф.F3r разд.3 стл.26 стр.211&lt;=Ф.F3r разд.3 стл.26 стр.207</t>
  </si>
  <si>
    <t>Ф.F3r разд.3 стл.27 стр.211&lt;=Ф.F3r разд.3 стл.27 стр.207</t>
  </si>
  <si>
    <t>Ф.F3r разд.3 стл.28 стр.211&lt;=Ф.F3r разд.3 стл.28 стр.207</t>
  </si>
  <si>
    <t>Ф.F3r разд.3 стл.29 стр.211&lt;=Ф.F3r разд.3 стл.29 стр.207</t>
  </si>
  <si>
    <t>Ф.F3r разд.3 стл.3 стр.211&lt;=Ф.F3r разд.3 стл.3 стр.207</t>
  </si>
  <si>
    <t>Ф.F3r разд.3 стл.30 стр.211&lt;=Ф.F3r разд.3 стл.30 стр.207</t>
  </si>
  <si>
    <t>Ф.F3r разд.3 стл.31 стр.211&lt;=Ф.F3r разд.3 стл.31 стр.207</t>
  </si>
  <si>
    <t>Ф.F3r разд.3 стл.32 стр.211&lt;=Ф.F3r разд.3 стл.32 стр.207</t>
  </si>
  <si>
    <t>Ф.F3r разд.3 стл.33 стр.211&lt;=Ф.F3r разд.3 стл.33 стр.207</t>
  </si>
  <si>
    <t>Ф.F3r разд.3 стл.4 стр.211&lt;=Ф.F3r разд.3 стл.4 стр.207</t>
  </si>
  <si>
    <t>Ф.F3r разд.3 стл.5 стр.211&lt;=Ф.F3r разд.3 стл.5 стр.207</t>
  </si>
  <si>
    <t>Ф.F3r разд.3 стл.6 стр.211&lt;=Ф.F3r разд.3 стл.6 стр.207</t>
  </si>
  <si>
    <t>Ф.F3r разд.3 стл.7 стр.211&lt;=Ф.F3r разд.3 стл.7 стр.207</t>
  </si>
  <si>
    <t>Ф.F3r разд.3 стл.8 стр.211&lt;=Ф.F3r разд.3 стл.8 стр.207</t>
  </si>
  <si>
    <t>Ф.F3r разд.3 стл.9 стр.211&lt;=Ф.F3r разд.3 стл.9 стр.207</t>
  </si>
  <si>
    <t>Ф.F3r разд.3 стл.1 стр.212&lt;=Ф.F3r разд.3 стл.1 стр.207</t>
  </si>
  <si>
    <t>(r,g,w,s,v,q,b,d) в разд.3 стр. 212 должна быть меньше или равна строке 207 для всех граф</t>
  </si>
  <si>
    <t>Ф.F3r разд.3 стл.10 стр.212&lt;=Ф.F3r разд.3 стл.10 стр.207</t>
  </si>
  <si>
    <t>Ф.F3r разд.3 стл.11 стр.212&lt;=Ф.F3r разд.3 стл.11 стр.207</t>
  </si>
  <si>
    <t>Ф.F3r разд.3 стл.12 стр.212&lt;=Ф.F3r разд.3 стл.12 стр.207</t>
  </si>
  <si>
    <t>Ф.F3r разд.3 стл.13 стр.212&lt;=Ф.F3r разд.3 стл.13 стр.207</t>
  </si>
  <si>
    <t>Ф.F3r разд.3 стл.14 стр.212&lt;=Ф.F3r разд.3 стл.14 стр.207</t>
  </si>
  <si>
    <t>Ф.F3r разд.3 стл.15 стр.212&lt;=Ф.F3r разд.3 стл.15 стр.207</t>
  </si>
  <si>
    <t>Ф.F3r разд.3 стл.16 стр.212&lt;=Ф.F3r разд.3 стл.16 стр.207</t>
  </si>
  <si>
    <t>Ф.F3r разд.3 стл.17 стр.212&lt;=Ф.F3r разд.3 стл.17 стр.207</t>
  </si>
  <si>
    <t>Ф.F3r разд.3 стл.18 стр.212&lt;=Ф.F3r разд.3 стл.18 стр.207</t>
  </si>
  <si>
    <t>Ф.F3r разд.3 стл.19 стр.212&lt;=Ф.F3r разд.3 стл.19 стр.207</t>
  </si>
  <si>
    <t>Ф.F3r разд.3 стл.2 стр.212&lt;=Ф.F3r разд.3 стл.2 стр.207</t>
  </si>
  <si>
    <t>Ф.F3r разд.3 стл.20 стр.212&lt;=Ф.F3r разд.3 стл.20 стр.207</t>
  </si>
  <si>
    <t>Ф.F3r разд.3 стл.21 стр.212&lt;=Ф.F3r разд.3 стл.21 стр.207</t>
  </si>
  <si>
    <t>Ф.F3r разд.3 стл.22 стр.212&lt;=Ф.F3r разд.3 стл.22 стр.207</t>
  </si>
  <si>
    <t>Ф.F3r разд.3 стл.23 стр.212&lt;=Ф.F3r разд.3 стл.23 стр.207</t>
  </si>
  <si>
    <t>Ф.F3r разд.3 стл.24 стр.212&lt;=Ф.F3r разд.3 стл.24 стр.207</t>
  </si>
  <si>
    <t>Ф.F3r разд.3 стл.25 стр.212&lt;=Ф.F3r разд.3 стл.25 стр.207</t>
  </si>
  <si>
    <t>Ф.F3r разд.3 стл.26 стр.212&lt;=Ф.F3r разд.3 стл.26 стр.207</t>
  </si>
  <si>
    <t>Ф.F3r разд.3 стл.27 стр.212&lt;=Ф.F3r разд.3 стл.27 стр.207</t>
  </si>
  <si>
    <t>Ф.F3r разд.3 стл.28 стр.212&lt;=Ф.F3r разд.3 стл.28 стр.207</t>
  </si>
  <si>
    <t>Ф.F3r разд.3 стл.29 стр.212&lt;=Ф.F3r разд.3 стл.29 стр.207</t>
  </si>
  <si>
    <t>Ф.F3r разд.3 стл.3 стр.212&lt;=Ф.F3r разд.3 стл.3 стр.207</t>
  </si>
  <si>
    <t>Ф.F3r разд.3 стл.30 стр.212&lt;=Ф.F3r разд.3 стл.30 стр.207</t>
  </si>
  <si>
    <t>Ф.F3r разд.3 стл.31 стр.212&lt;=Ф.F3r разд.3 стл.31 стр.207</t>
  </si>
  <si>
    <t>Ф.F3r разд.3 стл.32 стр.212&lt;=Ф.F3r разд.3 стл.32 стр.207</t>
  </si>
  <si>
    <t>Ф.F3r разд.3 стл.33 стр.212&lt;=Ф.F3r разд.3 стл.33 стр.207</t>
  </si>
  <si>
    <t>Ф.F3r разд.3 стл.4 стр.212&lt;=Ф.F3r разд.3 стл.4 стр.207</t>
  </si>
  <si>
    <t>Ф.F3r разд.3 стл.5 стр.212&lt;=Ф.F3r разд.3 стл.5 стр.207</t>
  </si>
  <si>
    <t>Ф.F3r разд.3 стл.6 стр.212&lt;=Ф.F3r разд.3 стл.6 стр.207</t>
  </si>
  <si>
    <t>Ф.F3r разд.3 стл.7 стр.212&lt;=Ф.F3r разд.3 стл.7 стр.207</t>
  </si>
  <si>
    <t>Ф.F3r разд.3 стл.8 стр.212&lt;=Ф.F3r разд.3 стл.8 стр.207</t>
  </si>
  <si>
    <t>Ф.F3r разд.3 стл.9 стр.212&lt;=Ф.F3r разд.3 стл.9 стр.207</t>
  </si>
  <si>
    <t>Ф.F3r разд.3 стл.1 стр.213&lt;=Ф.F3r разд.3 стл.1 стр.207</t>
  </si>
  <si>
    <t>(r,g,w,s,v,q,b,d) в разд.3 стр. 213 должна быть меньше или равна строке 207 для всех граф</t>
  </si>
  <si>
    <t>Ф.F3r разд.3 стл.10 стр.213&lt;=Ф.F3r разд.3 стл.10 стр.207</t>
  </si>
  <si>
    <t>Ф.F3r разд.3 стл.11 стр.213&lt;=Ф.F3r разд.3 стл.11 стр.207</t>
  </si>
  <si>
    <t>Ф.F3r разд.3 стл.12 стр.213&lt;=Ф.F3r разд.3 стл.12 стр.207</t>
  </si>
  <si>
    <t>Ф.F3r разд.3 стл.13 стр.213&lt;=Ф.F3r разд.3 стл.13 стр.207</t>
  </si>
  <si>
    <t>Ф.F3r разд.3 стл.14 стр.213&lt;=Ф.F3r разд.3 стл.14 стр.207</t>
  </si>
  <si>
    <t>Ф.F3r разд.3 стл.15 стр.213&lt;=Ф.F3r разд.3 стл.15 стр.207</t>
  </si>
  <si>
    <t>Ф.F3r разд.3 стл.16 стр.213&lt;=Ф.F3r разд.3 стл.16 стр.207</t>
  </si>
  <si>
    <t>Ф.F3r разд.3 стл.17 стр.213&lt;=Ф.F3r разд.3 стл.17 стр.207</t>
  </si>
  <si>
    <t>Ф.F3r разд.3 стл.18 стр.213&lt;=Ф.F3r разд.3 стл.18 стр.207</t>
  </si>
  <si>
    <t>Ф.F3r разд.3 стл.19 стр.213&lt;=Ф.F3r разд.3 стл.19 стр.207</t>
  </si>
  <si>
    <t>Ф.F3r разд.3 стл.2 стр.213&lt;=Ф.F3r разд.3 стл.2 стр.207</t>
  </si>
  <si>
    <t>Ф.F3r разд.3 стл.20 стр.213&lt;=Ф.F3r разд.3 стл.20 стр.207</t>
  </si>
  <si>
    <t>Ф.F3r разд.3 стл.21 стр.213&lt;=Ф.F3r разд.3 стл.21 стр.207</t>
  </si>
  <si>
    <t>Ф.F3r разд.3 стл.22 стр.213&lt;=Ф.F3r разд.3 стл.22 стр.207</t>
  </si>
  <si>
    <t>Ф.F3r разд.3 стл.23 стр.213&lt;=Ф.F3r разд.3 стл.23 стр.207</t>
  </si>
  <si>
    <t>Ф.F3r разд.3 стл.24 стр.213&lt;=Ф.F3r разд.3 стл.24 стр.207</t>
  </si>
  <si>
    <t>Ф.F3r разд.3 стл.25 стр.213&lt;=Ф.F3r разд.3 стл.25 стр.207</t>
  </si>
  <si>
    <t>Ф.F3r разд.3 стл.26 стр.213&lt;=Ф.F3r разд.3 стл.26 стр.207</t>
  </si>
  <si>
    <t>Ф.F3r разд.3 стл.27 стр.213&lt;=Ф.F3r разд.3 стл.27 стр.207</t>
  </si>
  <si>
    <t>Ф.F3r разд.3 стл.28 стр.213&lt;=Ф.F3r разд.3 стл.28 стр.207</t>
  </si>
  <si>
    <t>Ф.F3r разд.3 стл.29 стр.213&lt;=Ф.F3r разд.3 стл.29 стр.207</t>
  </si>
  <si>
    <t>Ф.F3r разд.3 стл.3 стр.213&lt;=Ф.F3r разд.3 стл.3 стр.207</t>
  </si>
  <si>
    <t>Ф.F3r разд.3 стл.30 стр.213&lt;=Ф.F3r разд.3 стл.30 стр.207</t>
  </si>
  <si>
    <t>Ф.F3r разд.3 стл.31 стр.213&lt;=Ф.F3r разд.3 стл.31 стр.207</t>
  </si>
  <si>
    <t>Ф.F3r разд.3 стл.32 стр.213&lt;=Ф.F3r разд.3 стл.32 стр.207</t>
  </si>
  <si>
    <t>Ф.F3r разд.3 стл.33 стр.213&lt;=Ф.F3r разд.3 стл.33 стр.207</t>
  </si>
  <si>
    <t>Ф.F3r разд.3 стл.4 стр.213&lt;=Ф.F3r разд.3 стл.4 стр.207</t>
  </si>
  <si>
    <t>Ф.F3r разд.3 стл.5 стр.213&lt;=Ф.F3r разд.3 стл.5 стр.207</t>
  </si>
  <si>
    <t>Ф.F3r разд.3 стл.6 стр.213&lt;=Ф.F3r разд.3 стл.6 стр.207</t>
  </si>
  <si>
    <t>Ф.F3r разд.3 стл.7 стр.213&lt;=Ф.F3r разд.3 стл.7 стр.207</t>
  </si>
  <si>
    <t>Ф.F3r разд.3 стл.8 стр.213&lt;=Ф.F3r разд.3 стл.8 стр.207</t>
  </si>
  <si>
    <t>Ф.F3r разд.3 стл.9 стр.213&lt;=Ф.F3r разд.3 стл.9 стр.207</t>
  </si>
  <si>
    <t>Ф.F3r разд.3 стл.1 стр.214&lt;=Ф.F3r разд.3 стл.1 стр.207</t>
  </si>
  <si>
    <t>(r,g,w,s,v,q,b,d) в разд.3 стр. 214 должна быть меньше или равна строке 207 для всех граф</t>
  </si>
  <si>
    <t>Ф.F3r разд.3 стл.10 стр.214&lt;=Ф.F3r разд.3 стл.10 стр.207</t>
  </si>
  <si>
    <t>Ф.F3r разд.3 стл.11 стр.214&lt;=Ф.F3r разд.3 стл.11 стр.207</t>
  </si>
  <si>
    <t>Ф.F3r разд.3 стл.12 стр.214&lt;=Ф.F3r разд.3 стл.12 стр.207</t>
  </si>
  <si>
    <t>Ф.F3r разд.3 стл.13 стр.214&lt;=Ф.F3r разд.3 стл.13 стр.207</t>
  </si>
  <si>
    <t>Ф.F3r разд.3 стл.14 стр.214&lt;=Ф.F3r разд.3 стл.14 стр.207</t>
  </si>
  <si>
    <t>Ф.F3r разд.3 стл.15 стр.214&lt;=Ф.F3r разд.3 стл.15 стр.207</t>
  </si>
  <si>
    <t>Ф.F3r разд.3 стл.16 стр.214&lt;=Ф.F3r разд.3 стл.16 стр.207</t>
  </si>
  <si>
    <t>Ф.F3r разд.3 стл.17 стр.214&lt;=Ф.F3r разд.3 стл.17 стр.207</t>
  </si>
  <si>
    <t>Ф.F3r разд.3 стл.18 стр.214&lt;=Ф.F3r разд.3 стл.18 стр.207</t>
  </si>
  <si>
    <t>Ф.F3r разд.3 стл.19 стр.214&lt;=Ф.F3r разд.3 стл.19 стр.207</t>
  </si>
  <si>
    <t>Ф.F3r разд.3 стл.2 стр.214&lt;=Ф.F3r разд.3 стл.2 стр.207</t>
  </si>
  <si>
    <t>Ф.F3r разд.3 стл.20 стр.214&lt;=Ф.F3r разд.3 стл.20 стр.207</t>
  </si>
  <si>
    <t>Ф.F3r разд.3 стл.21 стр.214&lt;=Ф.F3r разд.3 стл.21 стр.207</t>
  </si>
  <si>
    <t>Ф.F3r разд.3 стл.22 стр.214&lt;=Ф.F3r разд.3 стл.22 стр.207</t>
  </si>
  <si>
    <t>Ф.F3r разд.3 стл.23 стр.214&lt;=Ф.F3r разд.3 стл.23 стр.207</t>
  </si>
  <si>
    <t>Ф.F3r разд.3 стл.24 стр.214&lt;=Ф.F3r разд.3 стл.24 стр.207</t>
  </si>
  <si>
    <t>Ф.F3r разд.3 стл.25 стр.214&lt;=Ф.F3r разд.3 стл.25 стр.207</t>
  </si>
  <si>
    <t>Ф.F3r разд.3 стл.26 стр.214&lt;=Ф.F3r разд.3 стл.26 стр.207</t>
  </si>
  <si>
    <t>Ф.F3r разд.3 стл.27 стр.214&lt;=Ф.F3r разд.3 стл.27 стр.207</t>
  </si>
  <si>
    <t>Ф.F3r разд.3 стл.28 стр.214&lt;=Ф.F3r разд.3 стл.28 стр.207</t>
  </si>
  <si>
    <t>Ф.F3r разд.3 стл.29 стр.214&lt;=Ф.F3r разд.3 стл.29 стр.207</t>
  </si>
  <si>
    <t>Ф.F3r разд.3 стл.3 стр.214&lt;=Ф.F3r разд.3 стл.3 стр.207</t>
  </si>
  <si>
    <t>Ф.F3r разд.3 стл.30 стр.214&lt;=Ф.F3r разд.3 стл.30 стр.207</t>
  </si>
  <si>
    <t>Ф.F3r разд.3 стл.31 стр.214&lt;=Ф.F3r разд.3 стл.31 стр.207</t>
  </si>
  <si>
    <t>Ф.F3r разд.3 стл.32 стр.214&lt;=Ф.F3r разд.3 стл.32 стр.207</t>
  </si>
  <si>
    <t>Ф.F3r разд.3 стл.33 стр.214&lt;=Ф.F3r разд.3 стл.33 стр.207</t>
  </si>
  <si>
    <t>Ф.F3r разд.3 стл.4 стр.214&lt;=Ф.F3r разд.3 стл.4 стр.207</t>
  </si>
  <si>
    <t>Ф.F3r разд.3 стл.5 стр.214&lt;=Ф.F3r разд.3 стл.5 стр.207</t>
  </si>
  <si>
    <t>Ф.F3r разд.3 стл.6 стр.214&lt;=Ф.F3r разд.3 стл.6 стр.207</t>
  </si>
  <si>
    <t>Ф.F3r разд.3 стл.7 стр.214&lt;=Ф.F3r разд.3 стл.7 стр.207</t>
  </si>
  <si>
    <t>Ф.F3r разд.3 стл.8 стр.214&lt;=Ф.F3r разд.3 стл.8 стр.207</t>
  </si>
  <si>
    <t>Ф.F3r разд.3 стл.9 стр.214&lt;=Ф.F3r разд.3 стл.9 стр.207</t>
  </si>
  <si>
    <t>Ф.F3r разд.3 стл.1 стр.215&lt;=Ф.F3r разд.3 стл.1 стр.207</t>
  </si>
  <si>
    <t>(r,g,w,s,v,q,b,d) в разд.3 стр. 215 должна быть меньше или равна строке 207 для всех граф</t>
  </si>
  <si>
    <t>Ф.F3r разд.3 стл.10 стр.215&lt;=Ф.F3r разд.3 стл.10 стр.207</t>
  </si>
  <si>
    <t>Ф.F3r разд.3 стл.11 стр.215&lt;=Ф.F3r разд.3 стл.11 стр.207</t>
  </si>
  <si>
    <t>Ф.F3r разд.3 стл.12 стр.215&lt;=Ф.F3r разд.3 стл.12 стр.207</t>
  </si>
  <si>
    <t>Ф.F3r разд.3 стл.13 стр.215&lt;=Ф.F3r разд.3 стл.13 стр.207</t>
  </si>
  <si>
    <t>Ф.F3r разд.3 стл.14 стр.215&lt;=Ф.F3r разд.3 стл.14 стр.207</t>
  </si>
  <si>
    <t>Ф.F3r разд.3 стл.15 стр.215&lt;=Ф.F3r разд.3 стл.15 стр.207</t>
  </si>
  <si>
    <t>Ф.F3r разд.3 стл.16 стр.215&lt;=Ф.F3r разд.3 стл.16 стр.207</t>
  </si>
  <si>
    <t>Ф.F3r разд.3 стл.17 стр.215&lt;=Ф.F3r разд.3 стл.17 стр.207</t>
  </si>
  <si>
    <t>Ф.F3r разд.3 стл.18 стр.215&lt;=Ф.F3r разд.3 стл.18 стр.207</t>
  </si>
  <si>
    <t>Ф.F3r разд.3 стл.19 стр.215&lt;=Ф.F3r разд.3 стл.19 стр.207</t>
  </si>
  <si>
    <t>Ф.F3r разд.3 стл.2 стр.215&lt;=Ф.F3r разд.3 стл.2 стр.207</t>
  </si>
  <si>
    <t>Ф.F3r разд.3 стл.20 стр.215&lt;=Ф.F3r разд.3 стл.20 стр.207</t>
  </si>
  <si>
    <t>Ф.F3r разд.3 стл.21 стр.215&lt;=Ф.F3r разд.3 стл.21 стр.207</t>
  </si>
  <si>
    <t>Ф.F3r разд.3 стл.22 стр.215&lt;=Ф.F3r разд.3 стл.22 стр.207</t>
  </si>
  <si>
    <t>Ф.F3r разд.3 стл.23 стр.215&lt;=Ф.F3r разд.3 стл.23 стр.207</t>
  </si>
  <si>
    <t>Ф.F3r разд.3 стл.24 стр.215&lt;=Ф.F3r разд.3 стл.24 стр.207</t>
  </si>
  <si>
    <t>Ф.F3r разд.3 стл.25 стр.215&lt;=Ф.F3r разд.3 стл.25 стр.207</t>
  </si>
  <si>
    <t>Ф.F3r разд.3 стл.26 стр.215&lt;=Ф.F3r разд.3 стл.26 стр.207</t>
  </si>
  <si>
    <t>Ф.F3r разд.3 стл.27 стр.215&lt;=Ф.F3r разд.3 стл.27 стр.207</t>
  </si>
  <si>
    <t>Ф.F3r разд.3 стл.28 стр.215&lt;=Ф.F3r разд.3 стл.28 стр.207</t>
  </si>
  <si>
    <t>Ф.F3r разд.3 стл.29 стр.215&lt;=Ф.F3r разд.3 стл.29 стр.207</t>
  </si>
  <si>
    <t>Ф.F3r разд.3 стл.3 стр.215&lt;=Ф.F3r разд.3 стл.3 стр.207</t>
  </si>
  <si>
    <t>Ф.F3r разд.3 стл.30 стр.215&lt;=Ф.F3r разд.3 стл.30 стр.207</t>
  </si>
  <si>
    <t>Ф.F3r разд.3 стл.31 стр.215&lt;=Ф.F3r разд.3 стл.31 стр.207</t>
  </si>
  <si>
    <t>Ф.F3r разд.3 стл.32 стр.215&lt;=Ф.F3r разд.3 стл.32 стр.207</t>
  </si>
  <si>
    <t>Ф.F3r разд.3 стл.33 стр.215&lt;=Ф.F3r разд.3 стл.33 стр.207</t>
  </si>
  <si>
    <t>Ф.F3r разд.3 стл.4 стр.215&lt;=Ф.F3r разд.3 стл.4 стр.207</t>
  </si>
  <si>
    <t>Ф.F3r разд.3 стл.5 стр.215&lt;=Ф.F3r разд.3 стл.5 стр.207</t>
  </si>
  <si>
    <t>Ф.F3r разд.3 стл.6 стр.215&lt;=Ф.F3r разд.3 стл.6 стр.207</t>
  </si>
  <si>
    <t>Ф.F3r разд.3 стл.7 стр.215&lt;=Ф.F3r разд.3 стл.7 стр.207</t>
  </si>
  <si>
    <t>Ф.F3r разд.3 стл.8 стр.215&lt;=Ф.F3r разд.3 стл.8 стр.207</t>
  </si>
  <si>
    <t>Ф.F3r разд.3 стл.9 стр.215&lt;=Ф.F3r разд.3 стл.9 стр.207</t>
  </si>
  <si>
    <t>Ф.F3r разд.3 стл.1 стр.73&lt;=Ф.F3r разд.3 стл.1 стр.44</t>
  </si>
  <si>
    <t xml:space="preserve">(r,g,w,s,v,q,b,d) в разд.3 стр. 73 должна быть меньше или равна строки 44 для всех графв </t>
  </si>
  <si>
    <t>Ф.F3r разд.3 стл.10 стр.73&lt;=Ф.F3r разд.3 стл.10 стр.44</t>
  </si>
  <si>
    <t>Ф.F3r разд.3 стл.11 стр.73&lt;=Ф.F3r разд.3 стл.11 стр.44</t>
  </si>
  <si>
    <t>Ф.F3r разд.3 стл.12 стр.73&lt;=Ф.F3r разд.3 стл.12 стр.44</t>
  </si>
  <si>
    <t>Ф.F3r разд.3 стл.13 стр.73&lt;=Ф.F3r разд.3 стл.13 стр.44</t>
  </si>
  <si>
    <t>Ф.F3r разд.3 стл.14 стр.73&lt;=Ф.F3r разд.3 стл.14 стр.44</t>
  </si>
  <si>
    <t>Ф.F3r разд.3 стл.15 стр.73&lt;=Ф.F3r разд.3 стл.15 стр.44</t>
  </si>
  <si>
    <t>Ф.F3r разд.3 стл.16 стр.73&lt;=Ф.F3r разд.3 стл.16 стр.44</t>
  </si>
  <si>
    <t>Ф.F3r разд.3 стл.17 стр.73&lt;=Ф.F3r разд.3 стл.17 стр.44</t>
  </si>
  <si>
    <t>Ф.F3r разд.3 стл.18 стр.73&lt;=Ф.F3r разд.3 стл.18 стр.44</t>
  </si>
  <si>
    <t>Ф.F3r разд.3 стл.19 стр.73&lt;=Ф.F3r разд.3 стл.19 стр.44</t>
  </si>
  <si>
    <t>Ф.F3r разд.3 стл.2 стр.73&lt;=Ф.F3r разд.3 стл.2 стр.44</t>
  </si>
  <si>
    <t>Ф.F3r разд.3 стл.20 стр.73&lt;=Ф.F3r разд.3 стл.20 стр.44</t>
  </si>
  <si>
    <t>Ф.F3r разд.3 стл.21 стр.73&lt;=Ф.F3r разд.3 стл.21 стр.44</t>
  </si>
  <si>
    <t>Ф.F3r разд.3 стл.22 стр.73&lt;=Ф.F3r разд.3 стл.22 стр.44</t>
  </si>
  <si>
    <t>Ф.F3r разд.3 стл.23 стр.73&lt;=Ф.F3r разд.3 стл.23 стр.44</t>
  </si>
  <si>
    <t>Ф.F3r разд.3 стл.24 стр.73&lt;=Ф.F3r разд.3 стл.24 стр.44</t>
  </si>
  <si>
    <t>Ф.F3r разд.3 стл.25 стр.73&lt;=Ф.F3r разд.3 стл.25 стр.44</t>
  </si>
  <si>
    <t>Ф.F3r разд.3 стл.26 стр.73&lt;=Ф.F3r разд.3 стл.26 стр.44</t>
  </si>
  <si>
    <t>Ф.F3r разд.3 стл.27 стр.73&lt;=Ф.F3r разд.3 стл.27 стр.44</t>
  </si>
  <si>
    <t>Ф.F3r разд.3 стл.28 стр.73&lt;=Ф.F3r разд.3 стл.28 стр.44</t>
  </si>
  <si>
    <t>Ф.F3r разд.3 стл.29 стр.73&lt;=Ф.F3r разд.3 стл.29 стр.44</t>
  </si>
  <si>
    <t>Ф.F3r разд.3 стл.3 стр.73&lt;=Ф.F3r разд.3 стл.3 стр.44</t>
  </si>
  <si>
    <t>Ф.F3r разд.3 стл.30 стр.73&lt;=Ф.F3r разд.3 стл.30 стр.44</t>
  </si>
  <si>
    <t>Ф.F3r разд.3 стл.31 стр.73&lt;=Ф.F3r разд.3 стл.31 стр.44</t>
  </si>
  <si>
    <t>Ф.F3r разд.3 стл.32 стр.73&lt;=Ф.F3r разд.3 стл.32 стр.44</t>
  </si>
  <si>
    <t>Ф.F3r разд.3 стл.33 стр.73&lt;=Ф.F3r разд.3 стл.33 стр.44</t>
  </si>
  <si>
    <t>Ф.F3r разд.3 стл.4 стр.73&lt;=Ф.F3r разд.3 стл.4 стр.44</t>
  </si>
  <si>
    <t>Ф.F3r разд.3 стл.5 стр.73&lt;=Ф.F3r разд.3 стл.5 стр.44</t>
  </si>
  <si>
    <t>Ф.F3r разд.3 стл.6 стр.73&lt;=Ф.F3r разд.3 стл.6 стр.44</t>
  </si>
  <si>
    <t>Ф.F3r разд.3 стл.7 стр.73&lt;=Ф.F3r разд.3 стл.7 стр.44</t>
  </si>
  <si>
    <t>Ф.F3r разд.3 стл.8 стр.73&lt;=Ф.F3r разд.3 стл.8 стр.44</t>
  </si>
  <si>
    <t>Ф.F3r разд.3 стл.9 стр.73&lt;=Ф.F3r разд.3 стл.9 стр.44</t>
  </si>
  <si>
    <t>Ф.F3r разд.3 стл.1 стр.72&lt;=Ф.F3r разд.3 стл.1 стр.44</t>
  </si>
  <si>
    <t xml:space="preserve">(r,g,w,s,v,q,b,d) в разд.3 стр. 72 должна быть меньше или равна строки 44 для всех графв </t>
  </si>
  <si>
    <t>Ф.F3r разд.3 стл.10 стр.72&lt;=Ф.F3r разд.3 стл.10 стр.44</t>
  </si>
  <si>
    <t>Ф.F3r разд.3 стл.11 стр.72&lt;=Ф.F3r разд.3 стл.11 стр.44</t>
  </si>
  <si>
    <t>Ф.F3r разд.3 стл.12 стр.72&lt;=Ф.F3r разд.3 стл.12 стр.44</t>
  </si>
  <si>
    <t>Ф.F3r разд.3 стл.13 стр.72&lt;=Ф.F3r разд.3 стл.13 стр.44</t>
  </si>
  <si>
    <t>Ф.F3r разд.3 стл.14 стр.72&lt;=Ф.F3r разд.3 стл.14 стр.44</t>
  </si>
  <si>
    <t>Ф.F3r разд.3 стл.15 стр.72&lt;=Ф.F3r разд.3 стл.15 стр.44</t>
  </si>
  <si>
    <t>Ф.F3r разд.3 стл.16 стр.72&lt;=Ф.F3r разд.3 стл.16 стр.44</t>
  </si>
  <si>
    <t>Ф.F3r разд.3 стл.17 стр.72&lt;=Ф.F3r разд.3 стл.17 стр.44</t>
  </si>
  <si>
    <t>Ф.F3r разд.3 стл.18 стр.72&lt;=Ф.F3r разд.3 стл.18 стр.44</t>
  </si>
  <si>
    <t>Ф.F3r разд.3 стл.19 стр.72&lt;=Ф.F3r разд.3 стл.19 стр.44</t>
  </si>
  <si>
    <t>Ф.F3r разд.3 стл.2 стр.72&lt;=Ф.F3r разд.3 стл.2 стр.44</t>
  </si>
  <si>
    <t>Ф.F3r разд.3 стл.20 стр.72&lt;=Ф.F3r разд.3 стл.20 стр.44</t>
  </si>
  <si>
    <t>Ф.F3r разд.3 стл.21 стр.72&lt;=Ф.F3r разд.3 стл.21 стр.44</t>
  </si>
  <si>
    <t>Ф.F3r разд.3 стл.22 стр.72&lt;=Ф.F3r разд.3 стл.22 стр.44</t>
  </si>
  <si>
    <t>Ф.F3r разд.3 стл.23 стр.72&lt;=Ф.F3r разд.3 стл.23 стр.44</t>
  </si>
  <si>
    <t>Ф.F3r разд.3 стл.24 стр.72&lt;=Ф.F3r разд.3 стл.24 стр.44</t>
  </si>
  <si>
    <t>Ф.F3r разд.3 стл.25 стр.72&lt;=Ф.F3r разд.3 стл.25 стр.44</t>
  </si>
  <si>
    <t>Ф.F3r разд.3 стл.26 стр.72&lt;=Ф.F3r разд.3 стл.26 стр.44</t>
  </si>
  <si>
    <t>Ф.F3r разд.3 стл.27 стр.72&lt;=Ф.F3r разд.3 стл.27 стр.44</t>
  </si>
  <si>
    <t>Ф.F3r разд.3 стл.28 стр.72&lt;=Ф.F3r разд.3 стл.28 стр.44</t>
  </si>
  <si>
    <t>Ф.F3r разд.3 стл.29 стр.72&lt;=Ф.F3r разд.3 стл.29 стр.44</t>
  </si>
  <si>
    <t>Ф.F3r разд.3 стл.3 стр.72&lt;=Ф.F3r разд.3 стл.3 стр.44</t>
  </si>
  <si>
    <t>Ф.F3r разд.3 стл.30 стр.72&lt;=Ф.F3r разд.3 стл.30 стр.44</t>
  </si>
  <si>
    <t>Ф.F3r разд.3 стл.31 стр.72&lt;=Ф.F3r разд.3 стл.31 стр.44</t>
  </si>
  <si>
    <t>Ф.F3r разд.3 стл.32 стр.72&lt;=Ф.F3r разд.3 стл.32 стр.44</t>
  </si>
  <si>
    <t>Ф.F3r разд.3 стл.33 стр.72&lt;=Ф.F3r разд.3 стл.33 стр.44</t>
  </si>
  <si>
    <t>Ф.F3r разд.3 стл.4 стр.72&lt;=Ф.F3r разд.3 стл.4 стр.44</t>
  </si>
  <si>
    <t>Ф.F3r разд.3 стл.5 стр.72&lt;=Ф.F3r разд.3 стл.5 стр.44</t>
  </si>
  <si>
    <t>Ф.F3r разд.3 стл.6 стр.72&lt;=Ф.F3r разд.3 стл.6 стр.44</t>
  </si>
  <si>
    <t>Ф.F3r разд.3 стл.7 стр.72&lt;=Ф.F3r разд.3 стл.7 стр.44</t>
  </si>
  <si>
    <t>Ф.F3r разд.3 стл.8 стр.72&lt;=Ф.F3r разд.3 стл.8 стр.44</t>
  </si>
  <si>
    <t>Ф.F3r разд.3 стл.9 стр.72&lt;=Ф.F3r разд.3 стл.9 стр.44</t>
  </si>
  <si>
    <t>Ф.F3r разд.3 стл.1 сумма стр.192-193=Ф.F3r разд.3 стл.1 стр.194</t>
  </si>
  <si>
    <t>(r,g,w,s,v,q,b,d) в разд.3 стр.194 равна сумме стр. 192-193 для всех граф</t>
  </si>
  <si>
    <t>Ф.F3r разд.3 стл.10 сумма стр.192-193=Ф.F3r разд.3 стл.10 стр.194</t>
  </si>
  <si>
    <t>Ф.F3r разд.3 стл.11 сумма стр.192-193=Ф.F3r разд.3 стл.11 стр.194</t>
  </si>
  <si>
    <t>Ф.F3r разд.3 стл.12 сумма стр.192-193=Ф.F3r разд.3 стл.12 стр.194</t>
  </si>
  <si>
    <t>Ф.F3r разд.3 стл.13 сумма стр.192-193=Ф.F3r разд.3 стл.13 стр.194</t>
  </si>
  <si>
    <t>Ф.F3r разд.3 стл.14 сумма стр.192-193=Ф.F3r разд.3 стл.14 стр.194</t>
  </si>
  <si>
    <t>Ф.F3r разд.3 стл.15 сумма стр.192-193=Ф.F3r разд.3 стл.15 стр.194</t>
  </si>
  <si>
    <t>Ф.F3r разд.3 стл.16 сумма стр.192-193=Ф.F3r разд.3 стл.16 стр.194</t>
  </si>
  <si>
    <t>Ф.F3r разд.3 стл.17 сумма стр.192-193=Ф.F3r разд.3 стл.17 стр.194</t>
  </si>
  <si>
    <t>Ф.F3r разд.3 стл.18 сумма стр.192-193=Ф.F3r разд.3 стл.18 стр.194</t>
  </si>
  <si>
    <t>Ф.F3r разд.3 стл.19 сумма стр.192-193=Ф.F3r разд.3 стл.19 стр.194</t>
  </si>
  <si>
    <t>Ф.F3r разд.3 стл.2 сумма стр.192-193=Ф.F3r разд.3 стл.2 стр.194</t>
  </si>
  <si>
    <t>Ф.F3r разд.3 стл.20 сумма стр.192-193=Ф.F3r разд.3 стл.20 стр.194</t>
  </si>
  <si>
    <t>Ф.F3r разд.3 стл.21 сумма стр.192-193=Ф.F3r разд.3 стл.21 стр.194</t>
  </si>
  <si>
    <t>Ф.F3r разд.3 стл.22 сумма стр.192-193=Ф.F3r разд.3 стл.22 стр.194</t>
  </si>
  <si>
    <t>Ф.F3r разд.3 стл.23 сумма стр.192-193=Ф.F3r разд.3 стл.23 стр.194</t>
  </si>
  <si>
    <t>Ф.F3r разд.3 стл.24 сумма стр.192-193=Ф.F3r разд.3 стл.24 стр.194</t>
  </si>
  <si>
    <t>Ф.F3r разд.3 стл.25 сумма стр.192-193=Ф.F3r разд.3 стл.25 стр.194</t>
  </si>
  <si>
    <t>Ф.F3r разд.3 стл.26 сумма стр.192-193=Ф.F3r разд.3 стл.26 стр.194</t>
  </si>
  <si>
    <t>Ф.F3r разд.3 стл.27 сумма стр.192-193=Ф.F3r разд.3 стл.27 стр.194</t>
  </si>
  <si>
    <t>Ф.F3r разд.3 стл.28 сумма стр.192-193=Ф.F3r разд.3 стл.28 стр.194</t>
  </si>
  <si>
    <t>Ф.F3r разд.3 стл.29 сумма стр.192-193=Ф.F3r разд.3 стл.29 стр.194</t>
  </si>
  <si>
    <t>Ф.F3r разд.3 стл.3 сумма стр.192-193=Ф.F3r разд.3 стл.3 стр.194</t>
  </si>
  <si>
    <t>Ф.F3r разд.3 стл.30 сумма стр.192-193=Ф.F3r разд.3 стл.30 стр.194</t>
  </si>
  <si>
    <t>Ф.F3r разд.3 стл.31 сумма стр.192-193=Ф.F3r разд.3 стл.31 стр.194</t>
  </si>
  <si>
    <t>Ф.F3r разд.3 стл.32 сумма стр.192-193=Ф.F3r разд.3 стл.32 стр.194</t>
  </si>
  <si>
    <t>Ф.F3r разд.3 стл.33 сумма стр.192-193=Ф.F3r разд.3 стл.33 стр.194</t>
  </si>
  <si>
    <t>Ф.F3r разд.3 стл.4 сумма стр.192-193=Ф.F3r разд.3 стл.4 стр.194</t>
  </si>
  <si>
    <t>Ф.F3r разд.3 стл.5 сумма стр.192-193=Ф.F3r разд.3 стл.5 стр.194</t>
  </si>
  <si>
    <t>Ф.F3r разд.3 стл.6 сумма стр.192-193=Ф.F3r разд.3 стл.6 стр.194</t>
  </si>
  <si>
    <t>Ф.F3r разд.3 стл.7 сумма стр.192-193=Ф.F3r разд.3 стл.7 стр.194</t>
  </si>
  <si>
    <t>Ф.F3r разд.3 стл.8 сумма стр.192-193=Ф.F3r разд.3 стл.8 стр.194</t>
  </si>
  <si>
    <t>Ф.F3r разд.3 стл.9 сумма стр.192-193=Ф.F3r разд.3 стл.9 стр.194</t>
  </si>
  <si>
    <t>Ф.F3r разд.8 стл.2 стр.23&lt;=Ф.F3r разд.3 стл.17 стр.122</t>
  </si>
  <si>
    <t>(r,g,w,s,v,q,b,d) в разд.8 гр.2 стр.23 должна быть меньше или равна разд.3 гр.17 стр.122</t>
  </si>
  <si>
    <t>Ф.F3r разд.8 стл.2 стр.22&lt;=Ф.F3r разд.3 стл.18 стр.122</t>
  </si>
  <si>
    <t>(r,g,w,s,v,q,b,d) в разд.8 гр.2 стр.22 должна быть меньше или равна разд.3 гр..18 стр.122</t>
  </si>
  <si>
    <t>Ф.F3r разд.8 стл.2 стр.21&lt;=Ф.F3r разд.3 стл.17 стр.122</t>
  </si>
  <si>
    <t xml:space="preserve">(r,g,w,s,v,q,b,d) в разд.8 гр.2 стр.21 должна быть меньше или равна разд.3 гр.17 стр.122 </t>
  </si>
  <si>
    <t>Ф.F3r разд.8 стл.2 стр.24&lt;=Ф.F3r разд.3 стл.18 стр.122</t>
  </si>
  <si>
    <t>(r,g,w,s,v,q,b,d) в разд.8 гр.2 стр.24 должна быть меньше или равна разд.3 гр.18 стр.122</t>
  </si>
  <si>
    <t>Ф.F3r разд.8 стл.2 сумма стр.37-40&lt;=Ф.F3r разд.3 стл.8 стр.19</t>
  </si>
  <si>
    <t xml:space="preserve">(r,g,w,s,v,q,b,d) в разд.8 гр.2 сумма стр.37-40 должна быть меньше или равна разд.3 гр.8 стр.19 </t>
  </si>
  <si>
    <t>Ф.F3r разд.8 стл.2 стр.29&lt;=Ф.F3r разд.3 стл.11 стр.1</t>
  </si>
  <si>
    <t>(r,g,w,s,v,q,b,d) в разд.8 гр.2 стр.29 должна быть меньше или равна разд.3 гр.11 стр.1</t>
  </si>
  <si>
    <t>Ф.F3r разд.8 стл.2 стр.46&lt;=Ф.F3r разд.3 стл.17 стр.1</t>
  </si>
  <si>
    <t>(r,g,w,s,v,q,b,d) в разд.8 гр.2 стр. 46 должна быть меньше или равна разд.3 гр.17 стр.1</t>
  </si>
  <si>
    <t>Ф.F3r разд.8 стл.2 стр.49+Ф.F3r разд.8 стл.2 стр.52&lt;=Ф.F3r разд.3 стл.17 стр.1</t>
  </si>
  <si>
    <t xml:space="preserve">(r,g,w,s,v,q,b,d) в разд.8 гр.2 сумма стр.49,52 должна быть меньше или равна разд.3 гр.17 стр.1 </t>
  </si>
  <si>
    <t>Ф.F3r разд.8 стл.1 стр.29&lt;=Ф.F3r разд.2 стл.7 стр.1</t>
  </si>
  <si>
    <t>(r,g,w,s,v,q,b,d) в разд.8 гр.1 стр.29 должна быть меньше или равна разд.2 гр.7 стр.1</t>
  </si>
  <si>
    <t>Ф.F3r разд.8 стл.2 стр.27=Ф.F3r разд.3 стл.10 стр.1</t>
  </si>
  <si>
    <t xml:space="preserve">(r,g,w,s,v,q,b,d) в разд.8 гр.2 стр.27 равна разд.3 гр..10 стр.1 </t>
  </si>
  <si>
    <t>Ф.F3r разд.8 стл.1 стр.47&gt;=Ф.F3r разд.8 стл.1 стр.49+Ф.F3r разд.8 стл.1 стр.52</t>
  </si>
  <si>
    <t>(r,g,w,s,v,q,b,d) в разд.8 гр.1 стр.47 должна быть больше или равна гр.1 сумме стр. 49, 52</t>
  </si>
  <si>
    <t>Ф.F3r разд.8 стл.1 стр.27=Ф.F3r разд.2 стл.10 стр.1</t>
  </si>
  <si>
    <t>(r,g,w,s,v,q,b,d) в разд.8 гр.1 стр.27 равна разд.2 гр.10 стр.1</t>
  </si>
  <si>
    <t>Ф.F3r разд.8 стл.1 стр.46&lt;=Ф.F3r разд.2 стл.17 стр.1</t>
  </si>
  <si>
    <t xml:space="preserve">(r,g,w,s,v,q,b,d) в разд.8 гр.1 стр.46 должна быть меньше или равна разд.2 гр.17 стр.1 </t>
  </si>
  <si>
    <t>Ф.F3r разд.3 стл.1 сумма стр.245-251&gt;=Ф.F3r разд.3 стл.1 сумма стр.255-315</t>
  </si>
  <si>
    <t>(r,g,w,s,v,q,b,d) в разд.3 сумма стр.245-251 больше или равна суммы стр.255-315 для всех граф</t>
  </si>
  <si>
    <t>Ф.F3r разд.3 стл.10 сумма стр.245-251&gt;=Ф.F3r разд.3 стл.10 сумма стр.255-315</t>
  </si>
  <si>
    <t>Ф.F3r разд.3 стл.11 сумма стр.245-251&gt;=Ф.F3r разд.3 стл.11 сумма стр.255-315</t>
  </si>
  <si>
    <t>Ф.F3r разд.3 стл.12 сумма стр.245-251&gt;=Ф.F3r разд.3 стл.12 сумма стр.255-315</t>
  </si>
  <si>
    <t>Ф.F3r разд.3 стл.13 сумма стр.245-251&gt;=Ф.F3r разд.3 стл.13 сумма стр.255-315</t>
  </si>
  <si>
    <t>Ф.F3r разд.3 стл.14 сумма стр.245-251&gt;=Ф.F3r разд.3 стл.14 сумма стр.255-315</t>
  </si>
  <si>
    <t>Ф.F3r разд.3 стл.15 сумма стр.245-251&gt;=Ф.F3r разд.3 стл.15 сумма стр.255-315</t>
  </si>
  <si>
    <t>Ф.F3r разд.3 стл.16 сумма стр.245-251&gt;=Ф.F3r разд.3 стл.16 сумма стр.255-315</t>
  </si>
  <si>
    <t>Ф.F3r разд.3 стл.17 сумма стр.245-251&gt;=Ф.F3r разд.3 стл.17 сумма стр.255-315</t>
  </si>
  <si>
    <t>Ф.F3r разд.3 стл.18 сумма стр.245-251&gt;=Ф.F3r разд.3 стл.18 сумма стр.255-315</t>
  </si>
  <si>
    <t>Ф.F3r разд.3 стл.19 сумма стр.245-251&gt;=Ф.F3r разд.3 стл.19 сумма стр.255-315</t>
  </si>
  <si>
    <t>Ф.F3r разд.3 стл.2 сумма стр.245-251&gt;=Ф.F3r разд.3 стл.2 сумма стр.255-315</t>
  </si>
  <si>
    <t>Ф.F3r разд.3 стл.20 сумма стр.245-251&gt;=Ф.F3r разд.3 стл.20 сумма стр.255-315</t>
  </si>
  <si>
    <t>Ф.F3r разд.3 стл.21 сумма стр.245-251&gt;=Ф.F3r разд.3 стл.21 сумма стр.255-315</t>
  </si>
  <si>
    <t>Ф.F3r разд.3 стл.22 сумма стр.245-251&gt;=Ф.F3r разд.3 стл.22 сумма стр.255-315</t>
  </si>
  <si>
    <t>Ф.F3r разд.3 стл.23 сумма стр.245-251&gt;=Ф.F3r разд.3 стл.23 сумма стр.255-315</t>
  </si>
  <si>
    <t>Ф.F3r разд.3 стл.24 сумма стр.245-251&gt;=Ф.F3r разд.3 стл.24 сумма стр.255-315</t>
  </si>
  <si>
    <t>Ф.F3r разд.3 стл.25 сумма стр.245-251&gt;=Ф.F3r разд.3 стл.25 сумма стр.255-315</t>
  </si>
  <si>
    <t>Ф.F3r разд.3 стл.26 сумма стр.245-251&gt;=Ф.F3r разд.3 стл.26 сумма стр.255-315</t>
  </si>
  <si>
    <t>Ф.F3r разд.3 стл.27 сумма стр.245-251&gt;=Ф.F3r разд.3 стл.27 сумма стр.255-315</t>
  </si>
  <si>
    <t>Ф.F3r разд.3 стл.28 сумма стр.245-251&gt;=Ф.F3r разд.3 стл.28 сумма стр.255-315</t>
  </si>
  <si>
    <t>Ф.F3r разд.3 стл.29 сумма стр.245-251&gt;=Ф.F3r разд.3 стл.29 сумма стр.255-315</t>
  </si>
  <si>
    <t>Ф.F3r разд.3 стл.3 сумма стр.245-251&gt;=Ф.F3r разд.3 стл.3 сумма стр.255-315</t>
  </si>
  <si>
    <t>Ф.F3r разд.3 стл.30 сумма стр.245-251&gt;=Ф.F3r разд.3 стл.30 сумма стр.255-315</t>
  </si>
  <si>
    <t>Ф.F3r разд.3 стл.31 сумма стр.245-251&gt;=Ф.F3r разд.3 стл.31 сумма стр.255-315</t>
  </si>
  <si>
    <t>Ф.F3r разд.3 стл.32 сумма стр.245-251&gt;=Ф.F3r разд.3 стл.32 сумма стр.255-315</t>
  </si>
  <si>
    <t>Ф.F3r разд.3 стл.33 сумма стр.245-251&gt;=Ф.F3r разд.3 стл.33 сумма стр.255-315</t>
  </si>
  <si>
    <t>Ф.F3r разд.3 стл.4 сумма стр.245-251&gt;=Ф.F3r разд.3 стл.4 сумма стр.255-315</t>
  </si>
  <si>
    <t>Ф.F3r разд.3 стл.5 сумма стр.245-251&gt;=Ф.F3r разд.3 стл.5 сумма стр.255-315</t>
  </si>
  <si>
    <t>Ф.F3r разд.3 стл.6 сумма стр.245-251&gt;=Ф.F3r разд.3 стл.6 сумма стр.255-315</t>
  </si>
  <si>
    <t>Ф.F3r разд.3 стл.7 сумма стр.245-251&gt;=Ф.F3r разд.3 стл.7 сумма стр.255-315</t>
  </si>
  <si>
    <t>Ф.F3r разд.3 стл.8 сумма стр.245-251&gt;=Ф.F3r разд.3 стл.8 сумма стр.255-315</t>
  </si>
  <si>
    <t>Ф.F3r разд.3 стл.9 сумма стр.245-251&gt;=Ф.F3r разд.3 стл.9 сумма стр.255-315</t>
  </si>
  <si>
    <t>Ф.F3r разд.3 сумма стл.1-2 стр.313=Ф.F3r разд.3 стл.17 стр.313+Ф.F3r разд.3 стл.19 стр.313+Ф.F3r разд.3 стл.21 стр.313</t>
  </si>
  <si>
    <t>Ф.F3r разд.3 сумма стл.1-2 стр.314=Ф.F3r разд.3 стл.17 стр.314+Ф.F3r разд.3 стл.19 стр.314+Ф.F3r разд.3 стл.21 стр.314</t>
  </si>
  <si>
    <t>Ф.F3r разд.3 сумма стл.1-2 стр.315=Ф.F3r разд.3 стл.17 стр.315+Ф.F3r разд.3 стл.19 стр.315+Ф.F3r разд.3 стл.21 стр.315</t>
  </si>
  <si>
    <t>Ф.F3r разд.3 сумма стл.1-2 стр.316=Ф.F3r разд.3 стл.17 стр.316+Ф.F3r разд.3 стл.19 стр.316+Ф.F3r разд.3 стл.21 стр.316</t>
  </si>
  <si>
    <t>Ф.F3r разд.3 сумма стл.1-2 стр.317=Ф.F3r разд.3 стл.17 стр.317+Ф.F3r разд.3 стл.19 стр.317+Ф.F3r разд.3 стл.21 стр.317</t>
  </si>
  <si>
    <t>Ф.F3r разд.3 сумма стл.1-2 стр.318=Ф.F3r разд.3 стл.17 стр.318+Ф.F3r разд.3 стл.19 стр.318+Ф.F3r разд.3 стл.21 стр.318</t>
  </si>
  <si>
    <t>Ф.F3r разд.3 стл.17 стр.313=Ф.F3r разд.3 стл.7 стр.313+Ф.F3r разд.3 стл.13 стр.313+Ф.F3r разд.3 стл.15 стр.313+Ф.F3r разд.3 стл.16 стр.313</t>
  </si>
  <si>
    <t>Ф.F3r разд.3 стл.17 стр.314=Ф.F3r разд.3 стл.7 стр.314+Ф.F3r разд.3 стл.13 стр.314+Ф.F3r разд.3 стл.15 стр.314+Ф.F3r разд.3 стл.16 стр.314</t>
  </si>
  <si>
    <t>Ф.F3r разд.3 стл.17 стр.315=Ф.F3r разд.3 стл.7 стр.315+Ф.F3r разд.3 стл.13 стр.315+Ф.F3r разд.3 стл.15 стр.315+Ф.F3r разд.3 стл.16 стр.315</t>
  </si>
  <si>
    <t>Ф.F3r разд.3 стл.17 стр.316=Ф.F3r разд.3 стл.7 стр.316+Ф.F3r разд.3 стл.13 стр.316+Ф.F3r разд.3 стл.15 стр.316+Ф.F3r разд.3 стл.16 стр.316</t>
  </si>
  <si>
    <t>Ф.F3r разд.3 стл.17 стр.317=Ф.F3r разд.3 стл.7 стр.317+Ф.F3r разд.3 стл.13 стр.317+Ф.F3r разд.3 стл.15 стр.317+Ф.F3r разд.3 стл.16 стр.317</t>
  </si>
  <si>
    <t>Ф.F3r разд.3 стл.17 стр.318=Ф.F3r разд.3 стл.7 стр.318+Ф.F3r разд.3 стл.13 стр.318+Ф.F3r разд.3 стл.15 стр.318+Ф.F3r разд.3 стл.16 стр.318</t>
  </si>
  <si>
    <t>Ф.F3r разд.3 стл.2 стр.313&gt;=Ф.F3r разд.3 стл.3 стр.313</t>
  </si>
  <si>
    <t>Ф.F3r разд.3 стл.2 стр.314&gt;=Ф.F3r разд.3 стл.3 стр.314</t>
  </si>
  <si>
    <t>Ф.F3r разд.3 стл.2 стр.315&gt;=Ф.F3r разд.3 стл.3 стр.315</t>
  </si>
  <si>
    <t>Ф.F3r разд.3 стл.2 стр.316&gt;=Ф.F3r разд.3 стл.3 стр.316</t>
  </si>
  <si>
    <t>Ф.F3r разд.3 стл.2 стр.317&gt;=Ф.F3r разд.3 стл.3 стр.317</t>
  </si>
  <si>
    <t>Ф.F3r разд.3 стл.2 стр.318&gt;=Ф.F3r разд.3 стл.3 стр.318</t>
  </si>
  <si>
    <t>Ф.F3r разд.3 стл.7 стр.313&gt;=Ф.F3r разд.3 стл.8 стр.313</t>
  </si>
  <si>
    <t>Ф.F3r разд.3 стл.7 стр.314&gt;=Ф.F3r разд.3 стл.8 стр.314</t>
  </si>
  <si>
    <t>Ф.F3r разд.3 стл.7 стр.315&gt;=Ф.F3r разд.3 стл.8 стр.315</t>
  </si>
  <si>
    <t>Ф.F3r разд.3 стл.7 стр.316&gt;=Ф.F3r разд.3 стл.8 стр.316</t>
  </si>
  <si>
    <t>Ф.F3r разд.3 стл.7 стр.317&gt;=Ф.F3r разд.3 стл.8 стр.317</t>
  </si>
  <si>
    <t>Ф.F3r разд.3 стл.7 стр.318&gt;=Ф.F3r разд.3 стл.8 стр.318</t>
  </si>
  <si>
    <t>Ф.F3r разд.3 стл.7 стр.313&gt;=Ф.F3r разд.3 стл.11 стр.313</t>
  </si>
  <si>
    <t>Ф.F3r разд.3 стл.7 стр.314&gt;=Ф.F3r разд.3 стл.11 стр.314</t>
  </si>
  <si>
    <t>Ф.F3r разд.3 стл.7 стр.315&gt;=Ф.F3r разд.3 стл.11 стр.315</t>
  </si>
  <si>
    <t>Ф.F3r разд.3 стл.7 стр.316&gt;=Ф.F3r разд.3 стл.11 стр.316</t>
  </si>
  <si>
    <t>Ф.F3r разд.3 стл.7 стр.317&gt;=Ф.F3r разд.3 стл.11 стр.317</t>
  </si>
  <si>
    <t>Ф.F3r разд.3 стл.7 стр.318&gt;=Ф.F3r разд.3 стл.11 стр.318</t>
  </si>
  <si>
    <t>Ф.F3r разд.3 стл.7 стр.313&gt;=Ф.F3r разд.3 стл.12 стр.313</t>
  </si>
  <si>
    <t>Ф.F3r разд.3 стл.7 стр.314&gt;=Ф.F3r разд.3 стл.12 стр.314</t>
  </si>
  <si>
    <t>Ф.F3r разд.3 стл.7 стр.315&gt;=Ф.F3r разд.3 стл.12 стр.315</t>
  </si>
  <si>
    <t>Ф.F3r разд.3 стл.7 стр.316&gt;=Ф.F3r разд.3 стл.12 стр.316</t>
  </si>
  <si>
    <t>Ф.F3r разд.3 стл.7 стр.317&gt;=Ф.F3r разд.3 стл.12 стр.317</t>
  </si>
  <si>
    <t>Ф.F3r разд.3 стл.7 стр.318&gt;=Ф.F3r разд.3 стл.12 стр.318</t>
  </si>
  <si>
    <t>Ф.F3r разд.3 стл.8 стр.313&gt;=Ф.F3r разд.3 стл.9 стр.313</t>
  </si>
  <si>
    <t>Ф.F3r разд.3 стл.8 стр.314&gt;=Ф.F3r разд.3 стл.9 стр.314</t>
  </si>
  <si>
    <t>Ф.F3r разд.3 стл.8 стр.315&gt;=Ф.F3r разд.3 стл.9 стр.315</t>
  </si>
  <si>
    <t>Ф.F3r разд.3 стл.8 стр.316&gt;=Ф.F3r разд.3 стл.9 стр.316</t>
  </si>
  <si>
    <t>Ф.F3r разд.3 стл.8 стр.317&gt;=Ф.F3r разд.3 стл.9 стр.317</t>
  </si>
  <si>
    <t>Ф.F3r разд.3 стл.8 стр.318&gt;=Ф.F3r разд.3 стл.9 стр.318</t>
  </si>
  <si>
    <t>Ф.F3r разд.3 стл.8 стр.313&gt;=Ф.F3r разд.3 стл.10 стр.313</t>
  </si>
  <si>
    <t>Ф.F3r разд.3 стл.8 стр.314&gt;=Ф.F3r разд.3 стл.10 стр.314</t>
  </si>
  <si>
    <t>Ф.F3r разд.3 стл.8 стр.315&gt;=Ф.F3r разд.3 стл.10 стр.315</t>
  </si>
  <si>
    <t>Ф.F3r разд.3 стл.8 стр.316&gt;=Ф.F3r разд.3 стл.10 стр.316</t>
  </si>
  <si>
    <t>Ф.F3r разд.3 стл.8 стр.317&gt;=Ф.F3r разд.3 стл.10 стр.317</t>
  </si>
  <si>
    <t>Ф.F3r разд.3 стл.8 стр.318&gt;=Ф.F3r разд.3 стл.10 стр.318</t>
  </si>
  <si>
    <t>Ф.F3r разд.3 стл.13 стр.313&gt;=Ф.F3r разд.3 стл.14 стр.313</t>
  </si>
  <si>
    <t>Ф.F3r разд.3 стл.13 стр.314&gt;=Ф.F3r разд.3 стл.14 стр.314</t>
  </si>
  <si>
    <t>Ф.F3r разд.3 стл.13 стр.315&gt;=Ф.F3r разд.3 стл.14 стр.315</t>
  </si>
  <si>
    <t>Ф.F3r разд.3 стл.13 стр.316&gt;=Ф.F3r разд.3 стл.14 стр.316</t>
  </si>
  <si>
    <t>Ф.F3r разд.3 стл.13 стр.317&gt;=Ф.F3r разд.3 стл.14 стр.317</t>
  </si>
  <si>
    <t>Ф.F3r разд.3 стл.13 стр.318&gt;=Ф.F3r разд.3 стл.14 стр.318</t>
  </si>
  <si>
    <t>Ф.F3r разд.3 стл.17 стр.313&gt;=Ф.F3r разд.3 сумма стл.23-28 стр.313</t>
  </si>
  <si>
    <t>Ф.F3r разд.3 стл.17 стр.314&gt;=Ф.F3r разд.3 сумма стл.23-28 стр.314</t>
  </si>
  <si>
    <t>Ф.F3r разд.3 стл.17 стр.315&gt;=Ф.F3r разд.3 сумма стл.23-28 стр.315</t>
  </si>
  <si>
    <t>Ф.F3r разд.3 стл.17 стр.316&gt;=Ф.F3r разд.3 сумма стл.23-28 стр.316</t>
  </si>
  <si>
    <t>Ф.F3r разд.3 стл.17 стр.317&gt;=Ф.F3r разд.3 сумма стл.23-28 стр.317</t>
  </si>
  <si>
    <t>Ф.F3r разд.4 стл.1 сумма стр.1-4+Ф.F3r разд.4 стл.1 сумма стр.7-10=Ф.F3r разд.2 стл.13 стр.1</t>
  </si>
  <si>
    <t>Постоянное судебное присутствие Тугуро-Чумиканского района</t>
  </si>
  <si>
    <t>(r,g,s,v,q,b,d) в разд.1 гр.10 стр.7 должны быть равны 0</t>
  </si>
  <si>
    <t>(r,g,w,s,v,q,b,d) в разд.8 гр. 2 стр. 17-18 - показатель заполняется в случае перехода с гражданского на административное судопроизводство после проведения ПЗС. Внести подтверждение на лист ФЛК "Информационный"</t>
  </si>
  <si>
    <r>
      <t xml:space="preserve">Из графы 17: в сроки, свыше установленных ГПК РФ, КАС РФ </t>
    </r>
    <r>
      <rPr>
        <b/>
        <vertAlign val="superscript"/>
        <sz val="18"/>
        <rFont val="Times New Roman"/>
        <family val="1"/>
        <charset val="204"/>
      </rPr>
      <t>2</t>
    </r>
  </si>
  <si>
    <r>
      <t xml:space="preserve">Из графы 17: в сроки, свыше установленных ГПК РФ </t>
    </r>
    <r>
      <rPr>
        <b/>
        <vertAlign val="superscript"/>
        <sz val="18"/>
        <rFont val="Times New Roman"/>
        <family val="1"/>
        <charset val="204"/>
      </rPr>
      <t>2</t>
    </r>
  </si>
  <si>
    <r>
      <t xml:space="preserve">Из графы 17 в сроки, свыше установленных КАС РФ </t>
    </r>
    <r>
      <rPr>
        <b/>
        <vertAlign val="superscript"/>
        <sz val="14"/>
        <rFont val="Times New Roman"/>
        <family val="1"/>
        <charset val="204"/>
      </rPr>
      <t>2</t>
    </r>
  </si>
  <si>
    <t>Беспублика Кабардино-Балкарская</t>
  </si>
  <si>
    <t>Алексинский межрайонный суд Тульской области</t>
  </si>
  <si>
    <t>Богородицкий межрайонный суд Тульской области</t>
  </si>
  <si>
    <t>Одоевский межрайонный суд Тульской области</t>
  </si>
  <si>
    <t xml:space="preserve">Прочие дела искового и приказного производства  </t>
  </si>
  <si>
    <t>Итого дел искового  и приказного производства 
(сумма строк 1-5)</t>
  </si>
  <si>
    <t xml:space="preserve">об изменении размера или формы взыскания алиментов </t>
  </si>
  <si>
    <t>повторно предъявленные иски о возмещении вреда, причиненного увечьем, или по случаю потери кормильца: в связи с исполнением трудовых обязанностей, в связи с нарушением правил движения c авариями на транспорте, по другим основаниям</t>
  </si>
  <si>
    <t>овзыскании страхового возмещения (выплат) (страхование жизни и здоровья)</t>
  </si>
  <si>
    <t xml:space="preserve">споры, вытекающие из права собственности:                                                                                                                   государственной, муниципальной, общественных организаций </t>
  </si>
  <si>
    <t>дела об установлении фактов, имеющих юридическое значение</t>
  </si>
  <si>
    <t>об ограничении дееспособности гражданина</t>
  </si>
  <si>
    <t>по заявлениям о совершенных нотариальных действиях или об отказе в их совершении</t>
  </si>
  <si>
    <t>о внесении исправлений или изменений в записи актов гражданского состояния</t>
  </si>
  <si>
    <t>итого споров о защите прав потребителей 
(сумма строк 170-171)</t>
  </si>
  <si>
    <t>о восстановлении прав по утраченным ценным бумагам на предъявителя или ордерным ценным бумагам (вызывное производство)</t>
  </si>
  <si>
    <t xml:space="preserve"> Об оспаривании нормативных правовых актов и актов,  содержащих разъяснения законодательства и обладающих нормативных свойствами   (глава 21 КАС РФ) 
</t>
  </si>
  <si>
    <t>других решений квалификационных коллегий судей субьектов Российской Федерации</t>
  </si>
  <si>
    <t>об оспаривании акта о переводе (об отказе в переводе) земель или земельных участков в составе таких земель из одной категории в другую при отсутствии спора о субъективном гражданском праве на земельный участок (из строк 20 и 22)</t>
  </si>
  <si>
    <t>Об оспаривании решений, действий (бездействия) органа исполнительной власти субъекта Российской Федерации (из строки 44)</t>
  </si>
  <si>
    <t>Об оспаривании решений, действий (бездействия) органа исполнительной власти субъекта Российской Федерации, органа местного самоуправления по вопросам, связанным с согласованием места и времени проведения публичного мероприятия (собрания, митинга, демонстрации, шествия, пикетирования), а также с вынесенным этими органами предупреждением в отношении целей такого публичного мероприятия и формы его проведения (ч. 4 ст. 219 КАС РФ) (из стр. 61 и стр. 22)</t>
  </si>
  <si>
    <t>решения, действия (бездействия) федеральных органов исполнительной власти, органов исполнительной власти субъектов Российской Федерации, органов местного самоуправления и должностных лиц, связанных с реализацией Федерального закона от 19.02.1993 № 4528-I «О беженцах» (предусмотрено  ст.ст. 5, 7, 9, п. 2 ст. 10 Федерального закона от 19.02.1993 № 4528-I «О беженцах»)</t>
  </si>
  <si>
    <t>решения, действия (бездействия) органов публичной власти, связанных с реализацией органами публичной власти Закона Российской Федерации от 19.02.1993 № 4530-I «О вынужденных переселенцах» (предусмотрено п. 5 ст. 3, п. 2 ст. 8, п. 4 ст. 9 Закона Российской Федерации от 19.02.1993 № 4530-I «О вынужденных переселенцах»)</t>
  </si>
  <si>
    <t>об аннулировании регистрации федерального списка кандидатов 
(п. 1, 2 ст. 99)</t>
  </si>
  <si>
    <t>об отмене регистрации кандидата на выборах в законодательные (представительные) органы государственной власти субъектов Российской Федерации</t>
  </si>
  <si>
    <t>о присуждении компенсации за нарушение права на  судопроизводство в разумный срок  
по делам об административных правонарушениях</t>
  </si>
  <si>
    <t>об ограничении доступа к аудиовизуальному сервису  
(ч.2 ст.20 КАС РФ рассматриваются Мосгорсудом)</t>
  </si>
  <si>
    <t xml:space="preserve">О признании информации, распространяемой посредством ИТ-сетях, в точ числе сети Интернет, информацией, распространение которой в Российской Федерации запрещено (кроме экстремистских материалов) (глава 27.1 Производство по административным делам о признании информации, размещенной в информационно-телекоммуникационных сетях, в том числе в сети "Интернет", информацией, распространение которой в Российской Федерации зарпещено КАС РФ) </t>
  </si>
  <si>
    <t>по Закону РФ 
"О средствах массовой информации" от 27.12.1991 г. № 2124-1</t>
  </si>
  <si>
    <t>Федеральная служба по аккредитации (Россаккредитация)</t>
  </si>
  <si>
    <r>
      <t xml:space="preserve"> 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color indexed="8"/>
        <rFont val="Times New Roman"/>
        <family val="1"/>
        <charset val="204"/>
      </rPr>
      <t xml:space="preserve"> 4</t>
    </r>
  </si>
  <si>
    <r>
      <t>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color indexed="8"/>
        <rFont val="Times New Roman"/>
        <family val="1"/>
        <charset val="204"/>
      </rPr>
      <t xml:space="preserve">4 </t>
    </r>
  </si>
  <si>
    <r>
      <t>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t>
    </r>
    <r>
      <rPr>
        <b/>
        <vertAlign val="superscript"/>
        <sz val="18"/>
        <color indexed="8"/>
        <rFont val="Times New Roman"/>
        <family val="1"/>
        <charset val="204"/>
      </rPr>
      <t>4</t>
    </r>
    <r>
      <rPr>
        <b/>
        <sz val="18"/>
        <color indexed="8"/>
        <rFont val="Times New Roman"/>
        <family val="1"/>
        <charset val="204"/>
      </rPr>
      <t xml:space="preserve"> </t>
    </r>
  </si>
  <si>
    <t>итого по главе 23 КАС РФ  (сумма строк 74 - 78)</t>
  </si>
  <si>
    <t>из строки 86:</t>
  </si>
  <si>
    <t>итого по главе 24 КАС РФ(сумма строк 80 - 86, 104 - 121)</t>
  </si>
  <si>
    <t>итого по главе 25 КАС РФ  (сумма строк 123 - 126)</t>
  </si>
  <si>
    <t xml:space="preserve">о присуждении компенсации за нарушение права на административное судопроизводство в разумный срок  </t>
  </si>
  <si>
    <t>из строки 133: судебного акта</t>
  </si>
  <si>
    <t xml:space="preserve">итого по главе 26 КАС РФ  (сумма строк 128 - 133, 136 - 141, 144) </t>
  </si>
  <si>
    <t>итого по главе 27 КАС РФ (сумма строк 146 - 169)</t>
  </si>
  <si>
    <t>из строки 170: о ликвидации общественного или религиозного объединения (в том числе политической партии), о запрете деятельности общественного или религиозного объединения, не являющегося юридическим лицом, в связи с осуществлением экстремистской деятельности</t>
  </si>
  <si>
    <t>итого по главе 28 КАС РФ (сумма строк 176 - 178)</t>
  </si>
  <si>
    <t>итого по главе 30 КАС РФ (сумма строк 187 - 190)</t>
  </si>
  <si>
    <t>итого по главе 31 КАС РФ (сумма строк 192 - 193)</t>
  </si>
  <si>
    <t>итого по главе  32 КАС РФ (сумма строк 198 - 203)</t>
  </si>
  <si>
    <r>
      <t xml:space="preserve">о прекращении деятельности и  исключении сведений о некоммерческой организации из государственного реестра </t>
    </r>
    <r>
      <rPr>
        <b/>
        <vertAlign val="superscript"/>
        <sz val="16"/>
        <color indexed="8"/>
        <rFont val="Times New Roman"/>
        <family val="1"/>
        <charset val="204"/>
      </rPr>
      <t>5</t>
    </r>
  </si>
  <si>
    <t>313</t>
  </si>
  <si>
    <t>314</t>
  </si>
  <si>
    <t>315</t>
  </si>
  <si>
    <t>316</t>
  </si>
  <si>
    <t>317</t>
  </si>
  <si>
    <t>318</t>
  </si>
  <si>
    <t>Из строки 4: стороны заключили мировое соглашение, и оно утверждено судом в результате  судебного примирения (ст. 153.6, 153.7 ГПК РФ, ст.137.6 КАС РФ)</t>
  </si>
  <si>
    <r>
      <t>Стороны заключили мировое соглашение</t>
    </r>
    <r>
      <rPr>
        <b/>
        <sz val="14"/>
        <color indexed="8"/>
        <rFont val="Times New Roman"/>
        <family val="1"/>
        <charset val="204"/>
      </rPr>
      <t>/соглашение о приминении сторон</t>
    </r>
    <r>
      <rPr>
        <b/>
        <sz val="14"/>
        <color indexed="8"/>
        <rFont val="Times New Roman"/>
        <family val="1"/>
      </rPr>
      <t>, и оно утверждено судом 
(п. 4 ст. 220 ГПК РФ, п.4 ч.1 ст. 194 КАС РФ)</t>
    </r>
  </si>
  <si>
    <t>Нарушение права на рассмотрение дела  об административных правонарушениях в разумные сроки</t>
  </si>
  <si>
    <t>Вынесено определений по заявлениям о присуждении компенсации:</t>
  </si>
  <si>
    <t>о возвращении в соответствии со ст. 254 КАС РФ</t>
  </si>
  <si>
    <t>в уголовном производстве</t>
  </si>
  <si>
    <t>Из строки 8:</t>
  </si>
  <si>
    <t xml:space="preserve">Из строки 17 раздела 8: количество дел, по которым вынесены определения в случае перехода гражданского производства на административное производство  после проведения предварительного судебного заседания </t>
  </si>
  <si>
    <r>
      <t xml:space="preserve">Из графы 2 строки 1 раздела 2 и строки 1 раздела 3 </t>
    </r>
    <r>
      <rPr>
        <b/>
        <sz val="18"/>
        <color indexed="8"/>
        <rFont val="Times New Roman"/>
        <family val="1"/>
        <charset val="204"/>
      </rPr>
      <t>поступило повторно:</t>
    </r>
    <r>
      <rPr>
        <b/>
        <sz val="14"/>
        <color indexed="8"/>
        <rFont val="Times New Roman"/>
        <family val="1"/>
        <charset val="204"/>
      </rPr>
      <t xml:space="preserve"> после отмены решений и других определений, которыми заканчивается производство по делу: отмены вышестоящими инстанциями; отмены судебных приказов, заочных решений, об  оставлении без рассмотрения), после отмены судебного постановления по вновь открывшимся или новым обстоятельствам, переданных по подсудности </t>
    </r>
  </si>
  <si>
    <r>
      <t>Количество дел, по которым вынесены определения о назначении срока предварительного судебного заседания, выходящего за пределы установленных сроков рассмотрения и разрешения дел (ст. 152 ч. 3 ГПК РФ)/</t>
    </r>
    <r>
      <rPr>
        <b/>
        <sz val="14"/>
        <color indexed="8"/>
        <rFont val="Times New Roman"/>
        <family val="1"/>
        <charset val="204"/>
      </rPr>
      <t>по графе 2: в случае перехода к производству по КАС РФ</t>
    </r>
  </si>
  <si>
    <r>
      <t>По сложным гражданским и административным делам продлены сроки рассмотрения</t>
    </r>
    <r>
      <rPr>
        <b/>
        <sz val="14"/>
        <color indexed="8"/>
        <rFont val="Times New Roman"/>
        <family val="1"/>
      </rPr>
      <t xml:space="preserve"> </t>
    </r>
    <r>
      <rPr>
        <b/>
        <sz val="14"/>
        <color indexed="8"/>
        <rFont val="Times New Roman"/>
        <family val="1"/>
        <charset val="204"/>
      </rPr>
      <t>(ч.6 ст. 154 ГПК РФ, ч.2 ст. 141 КАС РФ)</t>
    </r>
  </si>
  <si>
    <r>
      <t xml:space="preserve">Вынесено заочных решений ст. 234 ГПК РФ (из графы 7 итоговой строки 1 раздела 2) </t>
    </r>
    <r>
      <rPr>
        <b/>
        <sz val="14"/>
        <color indexed="8"/>
        <rFont val="Times New Roman"/>
        <family val="1"/>
        <charset val="204"/>
      </rPr>
      <t xml:space="preserve">
В</t>
    </r>
    <r>
      <rPr>
        <b/>
        <sz val="14"/>
        <color indexed="8"/>
        <rFont val="Times New Roman"/>
        <family val="1"/>
      </rPr>
      <t>ынесено решение в случае неявки ответчика (в т. ч. в порядке упрощенного (письменного) производства п. 7 ст. 150 КАС РФ) 
(из графы 11 итоговой строки 1 раздела 3)</t>
    </r>
  </si>
  <si>
    <r>
      <t xml:space="preserve">Рассмотрено по существу других материалов в порядке исполнения решений и иных материалов в порядке гражданского или административного судопроизводства </t>
    </r>
    <r>
      <rPr>
        <b/>
        <vertAlign val="superscript"/>
        <sz val="16"/>
        <color indexed="8"/>
        <rFont val="Times New Roman"/>
        <family val="1"/>
      </rPr>
      <t>1</t>
    </r>
  </si>
  <si>
    <t>об оспаривании нормативных правовых актов органов государственной власти субъектов Российской Федерации (из строки  9 раздела 3)</t>
  </si>
  <si>
    <t>об оспаривании нормативных правовых актов представительных органов муниципальных образований (из строки 10 раздел 3)</t>
  </si>
  <si>
    <t xml:space="preserve">Об оспаривании решений, действий (бездействия) органов государственной власти, органов местного самоуправления, иных органов, организаций, наделенных отдельными государственными или иными публичными полномочиями, должностных лиц, государственных и муниципальных служащих
(глава 22 КАС РФ) (из строки 45 раздела 3) </t>
  </si>
  <si>
    <t>Ф.F3r разд.3 стл.14 стр.169=0</t>
  </si>
  <si>
    <t>(r) в разд.3 гр.14 стр.169-171 равны 0. Подтвердить показатель копией судебного акта</t>
  </si>
  <si>
    <t>Ф.F3r разд.3 стл.14 стр.170=0</t>
  </si>
  <si>
    <t>(r) в разд.3 гр.14 стр.175-179 равны 0. Подтвердить показатель копией судебного акта</t>
  </si>
  <si>
    <t>Ф.F3r разд.3 стл.14 стр.176=0</t>
  </si>
  <si>
    <t>Ф.F3r разд.3 стл.14 стр.177=0</t>
  </si>
  <si>
    <t>Ф.F3r разд.3 стл.14 стр.178=0</t>
  </si>
  <si>
    <t>Ф.F3r разд.3 стл.14 стр.179=0</t>
  </si>
  <si>
    <t>Ф.F3r разд.8 стл.2 стр.31=0</t>
  </si>
  <si>
    <t>(r,g,s,v,q,b,d) в разд.8 гр.2 стр. 31 не заполняется.</t>
  </si>
  <si>
    <t>(r,g,s,v) в разд.3 гр.10 стр.207-214 равны 0. Подтвердить показатель копией судебного акта</t>
  </si>
  <si>
    <t xml:space="preserve">(r,g,s,v) в разд.2 гр.10-11 стр.13-19 равны 0. </t>
  </si>
  <si>
    <t>Ф.F3r разд.2 стл.11 стр.37=0</t>
  </si>
  <si>
    <t>(r,g,s,v) в разд.3 гр.10 стр.44-73 равны 0. Подтвердить показатель копией судебного акта</t>
  </si>
  <si>
    <t>(r,g,s,v) в разд.3 гр.14 стр.80-86 равны 0. Подтвердить показатель копией судебного акта</t>
  </si>
  <si>
    <t>Ф.F3r разд.2 стл.10 стр.230=0</t>
  </si>
  <si>
    <t>(r,g) в разд.3 гр.20-31 стр.162-168 равны 0. Подтвердить показатель копией судебного акта</t>
  </si>
  <si>
    <t>Ф.F3r разд.3 стл.20 стр.165=0</t>
  </si>
  <si>
    <t>Ф.F3r разд.3 стл.20 стр.166=0</t>
  </si>
  <si>
    <t>Ф.F3r разд.3 стл.20 стр.167=0</t>
  </si>
  <si>
    <t>Ф.F3r разд.3 стл.20 стр.168=0</t>
  </si>
  <si>
    <t>Ф.F3r разд.3 стл.21 стр.165=0</t>
  </si>
  <si>
    <t>Ф.F3r разд.3 стл.21 стр.166=0</t>
  </si>
  <si>
    <t>Ф.F3r разд.3 стл.21 стр.167=0</t>
  </si>
  <si>
    <t>Ф.F3r разд.3 стл.21 стр.168=0</t>
  </si>
  <si>
    <t>Ф.F3r разд.3 стл.22 стр.165=0</t>
  </si>
  <si>
    <t>Ф.F3r разд.3 стл.22 стр.166=0</t>
  </si>
  <si>
    <t>Ф.F3r разд.3 стл.22 стр.167=0</t>
  </si>
  <si>
    <t>Ф.F3r разд.3 стл.22 стр.168=0</t>
  </si>
  <si>
    <t>Ф.F3r разд.3 стл.23 стр.165=0</t>
  </si>
  <si>
    <t>Ф.F3r разд.3 стл.23 стр.166=0</t>
  </si>
  <si>
    <t>Ф.F3r разд.3 стл.23 стр.167=0</t>
  </si>
  <si>
    <t>Ф.F3r разд.3 стл.23 стр.168=0</t>
  </si>
  <si>
    <t>Ф.F3r разд.3 стл.24 стр.165=0</t>
  </si>
  <si>
    <t>Ф.F3r разд.3 стл.24 стр.166=0</t>
  </si>
  <si>
    <t>Ф.F3r разд.3 стл.24 стр.167=0</t>
  </si>
  <si>
    <t>Ф.F3r разд.3 стл.24 стр.168=0</t>
  </si>
  <si>
    <t>Ф.F3r разд.3 стл.25 стр.165=0</t>
  </si>
  <si>
    <t>Ф.F3r разд.3 стл.25 стр.166=0</t>
  </si>
  <si>
    <t>Ф.F3r разд.3 стл.25 стр.167=0</t>
  </si>
  <si>
    <t>Ф.F3r разд.3 стл.25 стр.168=0</t>
  </si>
  <si>
    <t>Ф.F3r разд.3 стл.26 стр.165=0</t>
  </si>
  <si>
    <t>Ф.F3r разд.3 стл.26 стр.166=0</t>
  </si>
  <si>
    <t>Ф.F3r разд.3 стл.26 стр.167=0</t>
  </si>
  <si>
    <t>Ф.F3r разд.3 стл.26 стр.168=0</t>
  </si>
  <si>
    <t>Ф.F3r разд.3 стл.27 стр.165=0</t>
  </si>
  <si>
    <t>Ф.F3r разд.3 стл.27 стр.166=0</t>
  </si>
  <si>
    <t>Ф.F3r разд.3 стл.27 стр.167=0</t>
  </si>
  <si>
    <t>Ф.F3r разд.3 стл.27 стр.168=0</t>
  </si>
  <si>
    <t>Ф.F3r разд.3 стл.28 стр.165=0</t>
  </si>
  <si>
    <t>Ф.F3r разд.3 стл.28 стр.166=0</t>
  </si>
  <si>
    <t>Ф.F3r разд.3 стл.28 стр.167=0</t>
  </si>
  <si>
    <t>Ф.F3r разд.3 стл.28 стр.168=0</t>
  </si>
  <si>
    <t>Ф.F3r разд.3 стл.29 стр.165=0</t>
  </si>
  <si>
    <t>Ф.F3r разд.3 стл.29 стр.166=0</t>
  </si>
  <si>
    <t>Ф.F3r разд.3 стл.29 стр.167=0</t>
  </si>
  <si>
    <t>Ф.F3r разд.3 стл.29 стр.168=0</t>
  </si>
  <si>
    <t>Ф.F3r разд.3 стл.30 стр.165=0</t>
  </si>
  <si>
    <t>Ф.F3r разд.3 стл.30 стр.166=0</t>
  </si>
  <si>
    <t>Ф.F3r разд.3 стл.30 стр.167=0</t>
  </si>
  <si>
    <t>Ф.F3r разд.3 стл.30 стр.168=0</t>
  </si>
  <si>
    <t>Ф.F3r разд.3 стл.31 стр.165=0</t>
  </si>
  <si>
    <t>Ф.F3r разд.3 стл.31 стр.166=0</t>
  </si>
  <si>
    <t>Ф.F3r разд.3 стл.31 стр.167=0</t>
  </si>
  <si>
    <t>Ф.F3r разд.3 стл.31 стр.168=0</t>
  </si>
  <si>
    <t>Ф.F3r разд.2 стл.10 стр.66=0</t>
  </si>
  <si>
    <t>Ф.F3r разд.2 стл.10 стр.45=0</t>
  </si>
  <si>
    <t>Ф.F3r разд.2 стл.10 стр.168=0</t>
  </si>
  <si>
    <t>Ф.F3r разд.2 стл.10 стр.169=0</t>
  </si>
  <si>
    <t>Ф.F3r разд.2 стл.10 стр.125=0</t>
  </si>
  <si>
    <t>Ф.F3r разд.2 стл.10 стр.126=0</t>
  </si>
  <si>
    <t>Ф.F3r разд.2 стл.10 стр.203=0</t>
  </si>
  <si>
    <t>Ф.F3r разд.2 стл.10 стр.206=0</t>
  </si>
  <si>
    <t>Ф.F3r разд.2 стл.10 стр.117=0</t>
  </si>
  <si>
    <t>Ф.F3r разд.2 стл.10 стр.114=0</t>
  </si>
  <si>
    <t>(r,g) в разд.3 гр.23-28 стр.98 равна 0 по всем графам. Подтвердить показатель копией судебного акта</t>
  </si>
  <si>
    <t>(r,g) в разд.3 гр.10 стр.80-86 равны 0. Подтвердить показатель копией судебного акта</t>
  </si>
  <si>
    <t>(r,g) в разд.3 гр.6-15 стр.255-256 равны 0. Подтвердить показатель копией судебного акта</t>
  </si>
  <si>
    <t>Ф.F3r разд.3 стл.11 стр.255=0</t>
  </si>
  <si>
    <t>Ф.F3r разд.3 стл.11 стр.256=0</t>
  </si>
  <si>
    <t>Ф.F3r разд.3 стл.12 стр.255=0</t>
  </si>
  <si>
    <t>Ф.F3r разд.3 стл.12 стр.256=0</t>
  </si>
  <si>
    <t>Ф.F3r разд.3 стл.13 стр.255=0</t>
  </si>
  <si>
    <t>Ф.F3r разд.3 стл.13 стр.256=0</t>
  </si>
  <si>
    <t>Ф.F3r разд.3 стл.14 стр.255=0</t>
  </si>
  <si>
    <t>Ф.F3r разд.3 стл.14 стр.256=0</t>
  </si>
  <si>
    <t>Ф.F3r разд.3 стл.15 стр.255=0</t>
  </si>
  <si>
    <t>Ф.F3r разд.3 стл.15 стр.256=0</t>
  </si>
  <si>
    <t>Ф.F3r разд.3 стл.6 стр.255=0</t>
  </si>
  <si>
    <t>Ф.F3r разд.3 стл.6 стр.256=0</t>
  </si>
  <si>
    <t>Ф.F3r разд.3 стл.7 стр.255=0</t>
  </si>
  <si>
    <t>Ф.F3r разд.3 стл.7 стр.256=0</t>
  </si>
  <si>
    <t>Ф.F3r разд.3 стл.8 стр.255=0</t>
  </si>
  <si>
    <t>Ф.F3r разд.3 стл.8 стр.256=0</t>
  </si>
  <si>
    <t>Ф.F3r разд.3 стл.9 стр.255=0</t>
  </si>
  <si>
    <t>Ф.F3r разд.3 стл.9 стр.256=0</t>
  </si>
  <si>
    <t>(r,g) в разд.3 гр.10 стр.98 равны 0. Подтвердить показатель копией судебного акта</t>
  </si>
  <si>
    <t>(r,g) в разд.3 гр.23-28 стр.80-86 равна 0 по всем графам. Подтвердить показатель копией судебного акта</t>
  </si>
  <si>
    <t>(r,g) в разд.3 гр.6-15 стр.99-100 равны 0. Подтвердить показатель копией судебного акта</t>
  </si>
  <si>
    <t>Ф.F3r разд.3 стл.12 стр.100=0</t>
  </si>
  <si>
    <t>Ф.F3r разд.3 стл.12 стр.99=0</t>
  </si>
  <si>
    <t>Ф.F3r разд.3 стл.13 стр.100=0</t>
  </si>
  <si>
    <t>Ф.F3r разд.3 стл.13 стр.99=0</t>
  </si>
  <si>
    <t>Ф.F3r разд.3 стл.15 стр.100=0</t>
  </si>
  <si>
    <t>Ф.F3r разд.3 стл.15 стр.99=0</t>
  </si>
  <si>
    <t>Ф.F3r разд.3 стл.6 стр.100=0</t>
  </si>
  <si>
    <t>Ф.F3r разд.3 стл.6 стр.99=0</t>
  </si>
  <si>
    <t>Ф.F3r разд.3 стл.7 стр.100=0</t>
  </si>
  <si>
    <t>Ф.F3r разд.3 стл.7 стр.99=0</t>
  </si>
  <si>
    <t>Ф.F3r разд.3 стл.8 стр.100=0</t>
  </si>
  <si>
    <t>Ф.F3r разд.3 стл.8 стр.99=0</t>
  </si>
  <si>
    <t>Ф.F3r разд.3 стл.9 стр.100=0</t>
  </si>
  <si>
    <t>Ф.F3r разд.3 стл.9 стр.99=0</t>
  </si>
  <si>
    <t>(r,g) в разд.3 гр.6-15 стр.87-97 равны 0. Подтвердить показатель копией судебного акта</t>
  </si>
  <si>
    <t>Ф.F3r разд.3 стл.12 стр.96=0</t>
  </si>
  <si>
    <t>Ф.F3r разд.3 стл.13 стр.96=0</t>
  </si>
  <si>
    <t>Ф.F3r разд.3 стл.15 стр.96=0</t>
  </si>
  <si>
    <t>Ф.F3r разд.3 стл.6 стр.96=0</t>
  </si>
  <si>
    <t>Ф.F3r разд.3 стл.7 стр.96=0</t>
  </si>
  <si>
    <t>Ф.F3r разд.3 стл.8 стр.96=0</t>
  </si>
  <si>
    <t>Ф.F3r разд.3 стл.9 стр.96=0</t>
  </si>
  <si>
    <t>(r,g) в разд.3 гр.6-15 стр.74-79 равны 0. Подтвердить показатель копией судебного акта</t>
  </si>
  <si>
    <t>Ф.F3r разд.3 стл.12 стр.78=0</t>
  </si>
  <si>
    <t>Ф.F3r разд.3 стл.12 стр.79=0</t>
  </si>
  <si>
    <t>Ф.F3r разд.3 стл.13 стр.78=0</t>
  </si>
  <si>
    <t>Ф.F3r разд.3 стл.13 стр.79=0</t>
  </si>
  <si>
    <t>Ф.F3r разд.3 стл.15 стр.78=0</t>
  </si>
  <si>
    <t>Ф.F3r разд.3 стл.15 стр.79=0</t>
  </si>
  <si>
    <t>Ф.F3r разд.3 стл.6 стр.78=0</t>
  </si>
  <si>
    <t>Ф.F3r разд.3 стл.6 стр.79=0</t>
  </si>
  <si>
    <t>Ф.F3r разд.3 стл.7 стр.78=0</t>
  </si>
  <si>
    <t>Ф.F3r разд.3 стл.7 стр.79=0</t>
  </si>
  <si>
    <t>Ф.F3r разд.3 стл.8 стр.78=0</t>
  </si>
  <si>
    <t>Ф.F3r разд.3 стл.8 стр.79=0</t>
  </si>
  <si>
    <t>Ф.F3r разд.3 стл.9 стр.78=0</t>
  </si>
  <si>
    <t>Ф.F3r разд.3 стл.9 стр.79=0</t>
  </si>
  <si>
    <t>(r,g) в разд.3 гр.10 стр.101-103 равны 0. Подтвердить показатель копией судебного акта</t>
  </si>
  <si>
    <t>(r,g) в разд.3 гр.10 стр.108-122 равны 0. Подтвердить показатель копией судебного акта</t>
  </si>
  <si>
    <t>(r,g) в разд.3 гр.10 стр.160-161 равны 0. Подтвердить показатель копией судебного акта</t>
  </si>
  <si>
    <t>(r,g) в разд.3 гр.10 стр.152 равны 0. Подтвердить показатель копией судебного акта</t>
  </si>
  <si>
    <t>(r,g) в разд.3 гр.6-15 стр.104-107 равны 0. Подтвердить показатель копией судебного акта</t>
  </si>
  <si>
    <t>Ф.F3r разд.3 стл.12 стр.106=0</t>
  </si>
  <si>
    <t>Ф.F3r разд.3 стл.12 стр.107=0</t>
  </si>
  <si>
    <t>Ф.F3r разд.3 стл.13 стр.106=0</t>
  </si>
  <si>
    <t>Ф.F3r разд.3 стл.13 стр.107=0</t>
  </si>
  <si>
    <t>Ф.F3r разд.3 стл.15 стр.106=0</t>
  </si>
  <si>
    <t>Ф.F3r разд.3 стл.15 стр.107=0</t>
  </si>
  <si>
    <t>Ф.F3r разд.3 стл.6 стр.106=0</t>
  </si>
  <si>
    <t>Ф.F3r разд.3 стл.6 стр.107=0</t>
  </si>
  <si>
    <t>Ф.F3r разд.3 стл.7 стр.106=0</t>
  </si>
  <si>
    <t>Ф.F3r разд.3 стл.7 стр.107=0</t>
  </si>
  <si>
    <t>Ф.F3r разд.3 стл.8 стр.106=0</t>
  </si>
  <si>
    <t>Ф.F3r разд.3 стл.8 стр.107=0</t>
  </si>
  <si>
    <t>Ф.F3r разд.3 стл.9 стр.106=0</t>
  </si>
  <si>
    <t>Ф.F3r разд.3 стл.9 стр.107=0</t>
  </si>
  <si>
    <t>(r,g) в разд.3 гр.6-15 стр.226 равны 0. Подтвердить показатель копией судебного акта</t>
  </si>
  <si>
    <t>Ф.F3r разд.3 стл.11 стр.226=0</t>
  </si>
  <si>
    <t>Ф.F3r разд.3 стл.12 стр.226=0</t>
  </si>
  <si>
    <t>Ф.F3r разд.3 стл.13 стр.226=0</t>
  </si>
  <si>
    <t>Ф.F3r разд.3 стл.14 стр.226=0</t>
  </si>
  <si>
    <t>Ф.F3r разд.3 стл.15 стр.226=0</t>
  </si>
  <si>
    <t>Ф.F3r разд.3 стл.6 стр.226=0</t>
  </si>
  <si>
    <t>Ф.F3r разд.3 стл.7 стр.226=0</t>
  </si>
  <si>
    <t>Ф.F3r разд.3 стл.8 стр.226=0</t>
  </si>
  <si>
    <t>Ф.F3r разд.3 стл.9 стр.226=0</t>
  </si>
  <si>
    <t>(r,g) в разд.3 гр.6-15 стр.162-168 равны 0. Подтвердить показатель копией судебного акта</t>
  </si>
  <si>
    <t>Ф.F3r разд.3 стл.11 стр.165=0</t>
  </si>
  <si>
    <t>Ф.F3r разд.3 стл.11 стр.166=0</t>
  </si>
  <si>
    <t>Ф.F3r разд.3 стл.11 стр.167=0</t>
  </si>
  <si>
    <t>Ф.F3r разд.3 стл.11 стр.168=0</t>
  </si>
  <si>
    <t>Ф.F3r разд.3 стл.12 стр.165=0</t>
  </si>
  <si>
    <t>Ф.F3r разд.3 стл.12 стр.166=0</t>
  </si>
  <si>
    <t>Ф.F3r разд.3 стл.12 стр.167=0</t>
  </si>
  <si>
    <t>Ф.F3r разд.3 стл.12 стр.168=0</t>
  </si>
  <si>
    <t>Ф.F3r разд.3 стл.13 стр.165=0</t>
  </si>
  <si>
    <t>Ф.F3r разд.3 стл.13 стр.166=0</t>
  </si>
  <si>
    <t>Ф.F3r разд.3 стл.13 стр.167=0</t>
  </si>
  <si>
    <t>Ф.F3r разд.3 стл.13 стр.168=0</t>
  </si>
  <si>
    <t>Ф.F3r разд.3 стл.14 стр.168=0</t>
  </si>
  <si>
    <t>Ф.F3r разд.3 стл.15 стр.165=0</t>
  </si>
  <si>
    <t>Ф.F3r разд.3 стл.15 стр.166=0</t>
  </si>
  <si>
    <t>Ф.F3r разд.3 стл.15 стр.167=0</t>
  </si>
  <si>
    <t>Ф.F3r разд.3 стл.15 стр.168=0</t>
  </si>
  <si>
    <t>Ф.F3r разд.3 стл.6 стр.165=0</t>
  </si>
  <si>
    <t>Ф.F3r разд.3 стл.6 стр.166=0</t>
  </si>
  <si>
    <t>Ф.F3r разд.3 стл.6 стр.167=0</t>
  </si>
  <si>
    <t>Ф.F3r разд.3 стл.6 стр.168=0</t>
  </si>
  <si>
    <t>Ф.F3r разд.3 стл.7 стр.165=0</t>
  </si>
  <si>
    <t>Ф.F3r разд.3 стл.7 стр.166=0</t>
  </si>
  <si>
    <t>Ф.F3r разд.3 стл.7 стр.167=0</t>
  </si>
  <si>
    <t>Ф.F3r разд.3 стл.7 стр.168=0</t>
  </si>
  <si>
    <t>Ф.F3r разд.3 стл.8 стр.165=0</t>
  </si>
  <si>
    <t>Ф.F3r разд.3 стл.8 стр.166=0</t>
  </si>
  <si>
    <t>Ф.F3r разд.3 стл.8 стр.167=0</t>
  </si>
  <si>
    <t>Ф.F3r разд.3 стл.8 стр.168=0</t>
  </si>
  <si>
    <t>Ф.F3r разд.3 стл.9 стр.165=0</t>
  </si>
  <si>
    <t>Ф.F3r разд.3 стл.9 стр.166=0</t>
  </si>
  <si>
    <t>Ф.F3r разд.3 стл.9 стр.167=0</t>
  </si>
  <si>
    <t>Ф.F3r разд.3 стл.9 стр.168=0</t>
  </si>
  <si>
    <t>(r,g) в разд.3 гр.6-15 стр.149-151 равны 0. Подтвердить показатель копией судебного акта</t>
  </si>
  <si>
    <t>(r,g) в разд.3 гр.6-15 стр.155-159 равны 0. Подтвердить показатель копией судебного акта</t>
  </si>
  <si>
    <t>Ф.F3r разд.3 стл.11 стр.156=0</t>
  </si>
  <si>
    <t>Ф.F3r разд.3 стл.11 стр.157=0</t>
  </si>
  <si>
    <t>Ф.F3r разд.3 стл.12 стр.156=0</t>
  </si>
  <si>
    <t>Ф.F3r разд.3 стл.12 стр.157=0</t>
  </si>
  <si>
    <t>Ф.F3r разд.3 стл.13 стр.156=0</t>
  </si>
  <si>
    <t>Ф.F3r разд.3 стл.13 стр.157=0</t>
  </si>
  <si>
    <t>Ф.F3r разд.3 стл.15 стр.156=0</t>
  </si>
  <si>
    <t>Ф.F3r разд.3 стл.15 стр.157=0</t>
  </si>
  <si>
    <t>Ф.F3r разд.3 стл.6 стр.156=0</t>
  </si>
  <si>
    <t>Ф.F3r разд.3 стл.6 стр.157=0</t>
  </si>
  <si>
    <t>Ф.F3r разд.3 стл.7 стр.156=0</t>
  </si>
  <si>
    <t>Ф.F3r разд.3 стл.7 стр.157=0</t>
  </si>
  <si>
    <t>Ф.F3r разд.3 стл.8 стр.156=0</t>
  </si>
  <si>
    <t>Ф.F3r разд.3 стл.8 стр.157=0</t>
  </si>
  <si>
    <t>Ф.F3r разд.3 стл.9 стр.156=0</t>
  </si>
  <si>
    <t>Ф.F3r разд.3 стл.9 стр.157=0</t>
  </si>
  <si>
    <t>Ф.F3r разд.3 стл.23 стр.176=0</t>
  </si>
  <si>
    <t>(r,g) в разд.3 гр.23-28 стр.176-177 равна 0 по всем графам. Подтвердить показатель копией судебного акта</t>
  </si>
  <si>
    <t>Ф.F3r разд.3 стл.23 стр.177=0</t>
  </si>
  <si>
    <t>Ф.F3r разд.3 стл.24 стр.176=0</t>
  </si>
  <si>
    <t>Ф.F3r разд.3 стл.24 стр.177=0</t>
  </si>
  <si>
    <t>Ф.F3r разд.3 стл.25 стр.176=0</t>
  </si>
  <si>
    <t>Ф.F3r разд.3 стл.25 стр.177=0</t>
  </si>
  <si>
    <t>Ф.F3r разд.3 стл.26 стр.176=0</t>
  </si>
  <si>
    <t>Ф.F3r разд.3 стл.26 стр.177=0</t>
  </si>
  <si>
    <t>Ф.F3r разд.3 стл.27 стр.176=0</t>
  </si>
  <si>
    <t>Ф.F3r разд.3 стл.27 стр.177=0</t>
  </si>
  <si>
    <t>Ф.F3r разд.3 стл.28 стр.176=0</t>
  </si>
  <si>
    <t>Ф.F3r разд.3 стл.28 стр.177=0</t>
  </si>
  <si>
    <t>Ф.F3r разд.3 стл.24 стр.208=0</t>
  </si>
  <si>
    <t>(r,g) в разд.3 гр.24-28 стр.208-209 равна 0 по всем графам. Подтвердить показатель копией судебного акта</t>
  </si>
  <si>
    <t>Ф.F3r разд.3 стл.24 стр.209=0</t>
  </si>
  <si>
    <t>Ф.F3r разд.3 стл.25 стр.208=0</t>
  </si>
  <si>
    <t>Ф.F3r разд.3 стл.25 стр.209=0</t>
  </si>
  <si>
    <t>Ф.F3r разд.3 стл.26 стр.208=0</t>
  </si>
  <si>
    <t>Ф.F3r разд.3 стл.26 стр.209=0</t>
  </si>
  <si>
    <t>Ф.F3r разд.3 стл.27 стр.208=0</t>
  </si>
  <si>
    <t>Ф.F3r разд.3 стл.27 стр.209=0</t>
  </si>
  <si>
    <t>Ф.F3r разд.3 стл.28 стр.208=0</t>
  </si>
  <si>
    <t>Ф.F3r разд.3 стл.28 стр.209=0</t>
  </si>
  <si>
    <t>Ф.F3r разд.3 стл.24 стр.213=0</t>
  </si>
  <si>
    <t>(r,g) в разд.3 гр.24-28 стр.213 равна 0 по всем графам. Подтвердить показатель копией судебного акта</t>
  </si>
  <si>
    <t>Ф.F3r разд.3 стл.25 стр.213=0</t>
  </si>
  <si>
    <t>Ф.F3r разд.3 стл.26 стр.213=0</t>
  </si>
  <si>
    <t>Ф.F3r разд.3 стл.27 стр.213=0</t>
  </si>
  <si>
    <t>Ф.F3r разд.3 стл.28 стр.213=0</t>
  </si>
  <si>
    <t>(r,g) в разд.3 гр.10 стр.169-195 равны 0. Подтвердить показатель копией судебного акта</t>
  </si>
  <si>
    <t>Ф.F3r разд.3 стл.10 стр.192=0</t>
  </si>
  <si>
    <t>Ф.F3r разд.3 стл.10 стр.193=0</t>
  </si>
  <si>
    <t>Ф.F3r разд.3 стл.10 стр.194=0</t>
  </si>
  <si>
    <t>Ф.F3r разд.3 стл.10 стр.195=0</t>
  </si>
  <si>
    <t>(r,g) в разд.3 гр.6-15 стр.275 равны 0. Подтвердить показатель копией судебного акта</t>
  </si>
  <si>
    <t>Ф.F3r разд.3 стл.11 стр.275=0</t>
  </si>
  <si>
    <t>Ф.F3r разд.3 стл.12 стр.275=0</t>
  </si>
  <si>
    <t>Ф.F3r разд.3 стл.13 стр.275=0</t>
  </si>
  <si>
    <t>Ф.F3r разд.3 стл.14 стр.275=0</t>
  </si>
  <si>
    <t>Ф.F3r разд.3 стл.15 стр.275=0</t>
  </si>
  <si>
    <t>Ф.F3r разд.3 стл.6 стр.275=0</t>
  </si>
  <si>
    <t>Ф.F3r разд.3 стл.7 стр.275=0</t>
  </si>
  <si>
    <t>Ф.F3r разд.3 стл.8 стр.275=0</t>
  </si>
  <si>
    <t>Ф.F3r разд.3 стл.9 стр.275=0</t>
  </si>
  <si>
    <t>(r,g) в разд.3 гр.6-15 стр.259 равны 0. Подтвердить показатель копией судебного акта</t>
  </si>
  <si>
    <t>Ф.F3r разд.3 стл.11 стр.259=0</t>
  </si>
  <si>
    <t>Ф.F3r разд.3 стл.12 стр.259=0</t>
  </si>
  <si>
    <t>Ф.F3r разд.3 стл.13 стр.259=0</t>
  </si>
  <si>
    <t>Ф.F3r разд.3 стл.14 стр.259=0</t>
  </si>
  <si>
    <t>Ф.F3r разд.3 стл.15 стр.259=0</t>
  </si>
  <si>
    <t>Ф.F3r разд.3 стл.6 стр.259=0</t>
  </si>
  <si>
    <t>Ф.F3r разд.3 стл.7 стр.259=0</t>
  </si>
  <si>
    <t>Ф.F3r разд.3 стл.8 стр.259=0</t>
  </si>
  <si>
    <t>Ф.F3r разд.3 стл.9 стр.259=0</t>
  </si>
  <si>
    <t>Ф.F3r разд.3 стл.10 стр.229=0</t>
  </si>
  <si>
    <t>(r,g) в разд.3 гр.6-15 стр.229 равны 0. Подтвердить показатель копией судебного акта</t>
  </si>
  <si>
    <t>Ф.F3r разд.3 стл.11 стр.229=0</t>
  </si>
  <si>
    <t>Ф.F3r разд.3 стл.12 стр.229=0</t>
  </si>
  <si>
    <t>Ф.F3r разд.3 стл.13 стр.229=0</t>
  </si>
  <si>
    <t>Ф.F3r разд.3 стл.14 стр.229=0</t>
  </si>
  <si>
    <t>Ф.F3r разд.3 стл.15 стр.229=0</t>
  </si>
  <si>
    <t>Ф.F3r разд.3 стл.6 стр.229=0</t>
  </si>
  <si>
    <t>Ф.F3r разд.3 стл.7 стр.229=0</t>
  </si>
  <si>
    <t>Ф.F3r разд.3 стл.8 стр.229=0</t>
  </si>
  <si>
    <t>Ф.F3r разд.3 стл.9 стр.229=0</t>
  </si>
  <si>
    <t>(r,g) в разд.3 гр.10 стр.225-234 равны 0. Подтвердить показатель копией судебного акта</t>
  </si>
  <si>
    <t>Ф.F3r разд.3 стл.10 стр.230=0</t>
  </si>
  <si>
    <t>Ф.F3r разд.3 стл.10 стр.231=0</t>
  </si>
  <si>
    <t>Ф.F3r разд.3 стл.10 стр.234=0</t>
  </si>
  <si>
    <t>(r,g) в разд.3 гр.10 стр.207-223 равны 0. Подтвердить показатель копией судебного акта</t>
  </si>
  <si>
    <t>Ф.F3r разд.3 стл.10 стр.218=0</t>
  </si>
  <si>
    <t>(r,g) в разд.3 гр.6-15 стр.123-147 равны 0. Подтвердить показатель копией судебного акта</t>
  </si>
  <si>
    <t>Ф.F3r разд.3 стл.11 стр.144=0</t>
  </si>
  <si>
    <t>Ф.F3r разд.3 стл.12 стр.144=0</t>
  </si>
  <si>
    <t>Ф.F3r разд.3 стл.13 стр.144=0</t>
  </si>
  <si>
    <t>Ф.F3r разд.3 стл.15 стр.144=0</t>
  </si>
  <si>
    <t>Ф.F3r разд.3 стл.6 стр.144=0</t>
  </si>
  <si>
    <t>Ф.F3r разд.3 стл.7 стр.144=0</t>
  </si>
  <si>
    <t>Ф.F3r разд.3 стл.8 стр.144=0</t>
  </si>
  <si>
    <t>Ф.F3r разд.3 стл.9 стр.144=0</t>
  </si>
  <si>
    <t xml:space="preserve">(r,g) в разд.2 гр.10-11 стр.21-25 равны 0. </t>
  </si>
  <si>
    <t>Ф.F3r разд.2 стл.11 стр.25=0</t>
  </si>
  <si>
    <t>Ф.F3r разд.3 стл.10 стр.238=0</t>
  </si>
  <si>
    <t>(r,g) в разд.3 гр.10 стр.238-239 равны 0. Подтвердить показатель копией судебного акта</t>
  </si>
  <si>
    <t>(r,g) в разд.3 гр.10 стр.245-318 равны 0. Подтвердить показатель копией судебного акта</t>
  </si>
  <si>
    <t>Ф.F3r разд.3 стл.10 стр.313=0</t>
  </si>
  <si>
    <t>Ф.F3r разд.3 стл.10 стр.314=0</t>
  </si>
  <si>
    <t>Ф.F3r разд.3 стл.10 стр.315=0</t>
  </si>
  <si>
    <t>Ф.F3r разд.3 стл.10 стр.316=0</t>
  </si>
  <si>
    <t>Ф.F3r разд.3 стл.10 стр.317=0</t>
  </si>
  <si>
    <t>Ф.F3r разд.3 стл.10 стр.318=0</t>
  </si>
  <si>
    <t>(r,g) в разд.3 гр.23-28 стр.61-72 равна 0 по всем графам. Подтвердить показатель копией судебного акта</t>
  </si>
  <si>
    <t>Ф.F3r разд.3 стл.23 стр.71=0</t>
  </si>
  <si>
    <t>Ф.F3r разд.3 стл.24 стр.71=0</t>
  </si>
  <si>
    <t>Ф.F3r разд.3 стл.25 стр.71=0</t>
  </si>
  <si>
    <t>Ф.F3r разд.3 стл.26 стр.71=0</t>
  </si>
  <si>
    <t>Ф.F3r разд.3 стл.27 стр.71=0</t>
  </si>
  <si>
    <t>Ф.F3r разд.3 стл.28 стр.71=0</t>
  </si>
  <si>
    <t>(r,g) в разд.3 гр.23-28 стр.101-103 равна 0 по всем графам. Подтвердить показатель копией судебного акта</t>
  </si>
  <si>
    <t>(r,g) в разд.3 гр.23-28 стр.108-1222 равна 0 по всем графам. Подтвердить показатель копией судебного акта</t>
  </si>
  <si>
    <t>(r,g) в разд.3 гр.14 стр.108-122 равны 0. Подтвердить показатель копией судебного акта</t>
  </si>
  <si>
    <t>(r,g) в разд.3 гр.14 стр.152 равны 0. Подтвердить показатель копией судебного акта</t>
  </si>
  <si>
    <t>(r,g) в разд.3 гр.14 стр.160-161 равны 0. Подтвердить показатель копией судебного акта</t>
  </si>
  <si>
    <t>(r,g) в разд.3 гр.14 стр.98 равны 0. Подтвердить показатель копией судебного акта</t>
  </si>
  <si>
    <t>(r,g) в разд.3 гр.14 стр.101-103 равны 0. Подтвердить показатель копией судебного акта</t>
  </si>
  <si>
    <t>Ф.F3r разд.3 стл.20 стр.259=0</t>
  </si>
  <si>
    <t>(r,g) в разд.3 гр.20-31 стр.259 равны 0. Подтвердить показатель копией судебного акта</t>
  </si>
  <si>
    <t>Ф.F3r разд.3 стл.21 стр.259=0</t>
  </si>
  <si>
    <t>Ф.F3r разд.3 стл.22 стр.259=0</t>
  </si>
  <si>
    <t>Ф.F3r разд.3 стл.23 стр.259=0</t>
  </si>
  <si>
    <t>Ф.F3r разд.3 стл.24 стр.259=0</t>
  </si>
  <si>
    <t>Ф.F3r разд.3 стл.25 стр.259=0</t>
  </si>
  <si>
    <t>Ф.F3r разд.3 стл.26 стр.259=0</t>
  </si>
  <si>
    <t>Ф.F3r разд.3 стл.27 стр.259=0</t>
  </si>
  <si>
    <t>Ф.F3r разд.3 стл.28 стр.259=0</t>
  </si>
  <si>
    <t>Ф.F3r разд.3 стл.29 стр.259=0</t>
  </si>
  <si>
    <t>Ф.F3r разд.3 стл.30 стр.259=0</t>
  </si>
  <si>
    <t>Ф.F3r разд.3 стл.31 стр.259=0</t>
  </si>
  <si>
    <t>(r,g) в разд.3 гр.20-31 стр.104-107 равны 0. Подтвердить показатель копией судебного акта</t>
  </si>
  <si>
    <t>Ф.F3r разд.3 стл.20 стр.106=0</t>
  </si>
  <si>
    <t>Ф.F3r разд.3 стл.20 стр.107=0</t>
  </si>
  <si>
    <t>Ф.F3r разд.3 стл.21 стр.106=0</t>
  </si>
  <si>
    <t>Ф.F3r разд.3 стл.21 стр.107=0</t>
  </si>
  <si>
    <t>Ф.F3r разд.3 стл.22 стр.106=0</t>
  </si>
  <si>
    <t>Ф.F3r разд.3 стл.22 стр.107=0</t>
  </si>
  <si>
    <t>Ф.F3r разд.3 стл.29 стр.106=0</t>
  </si>
  <si>
    <t>Ф.F3r разд.3 стл.29 стр.107=0</t>
  </si>
  <si>
    <t>Ф.F3r разд.3 стл.30 стр.106=0</t>
  </si>
  <si>
    <t>Ф.F3r разд.3 стл.30 стр.107=0</t>
  </si>
  <si>
    <t>Ф.F3r разд.3 стл.31 стр.106=0</t>
  </si>
  <si>
    <t>Ф.F3r разд.3 стл.31 стр.107=0</t>
  </si>
  <si>
    <t>(r,g) в разд.3 гр.20-31 стр.123-147 равны 0. Подтвердить показатель копией судебного акта</t>
  </si>
  <si>
    <t>Ф.F3r разд.3 стл.20 стр.144=0</t>
  </si>
  <si>
    <t>Ф.F3r разд.3 стл.21 стр.144=0</t>
  </si>
  <si>
    <t>Ф.F3r разд.3 стл.22 стр.144=0</t>
  </si>
  <si>
    <t>Ф.F3r разд.3 стл.23 стр.144=0</t>
  </si>
  <si>
    <t>Ф.F3r разд.3 стл.24 стр.144=0</t>
  </si>
  <si>
    <t>Ф.F3r разд.3 стл.25 стр.144=0</t>
  </si>
  <si>
    <t>Ф.F3r разд.3 стл.26 стр.144=0</t>
  </si>
  <si>
    <t>Ф.F3r разд.3 стл.27 стр.144=0</t>
  </si>
  <si>
    <t>Ф.F3r разд.3 стл.28 стр.144=0</t>
  </si>
  <si>
    <t>Ф.F3r разд.3 стл.29 стр.144=0</t>
  </si>
  <si>
    <t>Ф.F3r разд.3 стл.30 стр.144=0</t>
  </si>
  <si>
    <t>Ф.F3r разд.3 стл.31 стр.144=0</t>
  </si>
  <si>
    <t>(r,g) в разд.3 гр.20-31 стр.149-151 равны 0. Подтвердить показатель копией судебного акта</t>
  </si>
  <si>
    <t>(r,g) в разд.3 гр.20-31 стр.153-159 равны 0. Подтвердить показатель копией судебного акта</t>
  </si>
  <si>
    <t>Ф.F3r разд.3 стл.20 стр.156=0</t>
  </si>
  <si>
    <t>Ф.F3r разд.3 стл.20 стр.157=0</t>
  </si>
  <si>
    <t>Ф.F3r разд.3 стл.21 стр.156=0</t>
  </si>
  <si>
    <t>Ф.F3r разд.3 стл.21 стр.157=0</t>
  </si>
  <si>
    <t>Ф.F3r разд.3 стл.22 стр.156=0</t>
  </si>
  <si>
    <t>Ф.F3r разд.3 стл.22 стр.157=0</t>
  </si>
  <si>
    <t>Ф.F3r разд.3 стл.23 стр.156=0</t>
  </si>
  <si>
    <t>Ф.F3r разд.3 стл.23 стр.157=0</t>
  </si>
  <si>
    <t>Ф.F3r разд.3 стл.24 стр.156=0</t>
  </si>
  <si>
    <t>Ф.F3r разд.3 стл.24 стр.157=0</t>
  </si>
  <si>
    <t>Ф.F3r разд.3 стл.25 стр.156=0</t>
  </si>
  <si>
    <t>Ф.F3r разд.3 стл.25 стр.157=0</t>
  </si>
  <si>
    <t>Ф.F3r разд.3 стл.26 стр.156=0</t>
  </si>
  <si>
    <t>Ф.F3r разд.3 стл.26 стр.157=0</t>
  </si>
  <si>
    <t>Ф.F3r разд.3 стл.27 стр.156=0</t>
  </si>
  <si>
    <t>Ф.F3r разд.3 стл.27 стр.157=0</t>
  </si>
  <si>
    <t>Ф.F3r разд.3 стл.28 стр.156=0</t>
  </si>
  <si>
    <t>Ф.F3r разд.3 стл.28 стр.157=0</t>
  </si>
  <si>
    <t>Ф.F3r разд.3 стл.29 стр.156=0</t>
  </si>
  <si>
    <t>Ф.F3r разд.3 стл.29 стр.157=0</t>
  </si>
  <si>
    <t>Ф.F3r разд.3 стл.30 стр.156=0</t>
  </si>
  <si>
    <t>Ф.F3r разд.3 стл.30 стр.157=0</t>
  </si>
  <si>
    <t>Ф.F3r разд.3 стл.31 стр.156=0</t>
  </si>
  <si>
    <t>Ф.F3r разд.3 стл.31 стр.157=0</t>
  </si>
  <si>
    <t>Ф.F3r разд.3 стл.20 стр.226=0</t>
  </si>
  <si>
    <t>(r,g) в разд.3 гр.20-31 стр.226 равны 0. Подтвердить показатель копией судебного акта</t>
  </si>
  <si>
    <t>Ф.F3r разд.3 стл.21 стр.226=0</t>
  </si>
  <si>
    <t>Ф.F3r разд.3 стл.22 стр.226=0</t>
  </si>
  <si>
    <t>Ф.F3r разд.3 стл.23 стр.226=0</t>
  </si>
  <si>
    <t>Ф.F3r разд.3 стл.24 стр.226=0</t>
  </si>
  <si>
    <t>Ф.F3r разд.3 стл.25 стр.226=0</t>
  </si>
  <si>
    <t>Ф.F3r разд.3 стл.26 стр.226=0</t>
  </si>
  <si>
    <t>Ф.F3r разд.3 стл.27 стр.226=0</t>
  </si>
  <si>
    <t>Ф.F3r разд.3 стл.28 стр.226=0</t>
  </si>
  <si>
    <t>Ф.F3r разд.3 стл.29 стр.226=0</t>
  </si>
  <si>
    <t>Ф.F3r разд.3 стл.30 стр.226=0</t>
  </si>
  <si>
    <t>Ф.F3r разд.3 стл.31 стр.226=0</t>
  </si>
  <si>
    <t>Ф.F3r разд.3 стл.20 стр.229=0</t>
  </si>
  <si>
    <t>(r,g) в разд.3 гр.20-31 стр.229 равны 0. Подтвердить показатель копией судебного акта</t>
  </si>
  <si>
    <t>Ф.F3r разд.3 стл.21 стр.229=0</t>
  </si>
  <si>
    <t>Ф.F3r разд.3 стл.22 стр.229=0</t>
  </si>
  <si>
    <t>Ф.F3r разд.3 стл.23 стр.229=0</t>
  </si>
  <si>
    <t>Ф.F3r разд.3 стл.24 стр.229=0</t>
  </si>
  <si>
    <t>Ф.F3r разд.3 стл.25 стр.229=0</t>
  </si>
  <si>
    <t>Ф.F3r разд.3 стл.26 стр.229=0</t>
  </si>
  <si>
    <t>Ф.F3r разд.3 стл.27 стр.229=0</t>
  </si>
  <si>
    <t>Ф.F3r разд.3 стл.28 стр.229=0</t>
  </si>
  <si>
    <t>Ф.F3r разд.3 стл.29 стр.229=0</t>
  </si>
  <si>
    <t>Ф.F3r разд.3 стл.30 стр.229=0</t>
  </si>
  <si>
    <t>Ф.F3r разд.3 стл.31 стр.229=0</t>
  </si>
  <si>
    <t>Ф.F3r разд.3 стл.20 стр.255=0</t>
  </si>
  <si>
    <t>(r,g) в разд.3 гр.20-31 стр.255-255 равны 0. Подтвердить показатель копией судебного акта</t>
  </si>
  <si>
    <t>Ф.F3r разд.3 стл.20 стр.256=0</t>
  </si>
  <si>
    <t>Ф.F3r разд.3 стл.21 стр.255=0</t>
  </si>
  <si>
    <t>Ф.F3r разд.3 стл.21 стр.256=0</t>
  </si>
  <si>
    <t>Ф.F3r разд.3 стл.22 стр.255=0</t>
  </si>
  <si>
    <t>Ф.F3r разд.3 стл.22 стр.256=0</t>
  </si>
  <si>
    <t>Ф.F3r разд.3 стл.23 стр.255=0</t>
  </si>
  <si>
    <t>Ф.F3r разд.3 стл.23 стр.256=0</t>
  </si>
  <si>
    <t>Ф.F3r разд.3 стл.24 стр.255=0</t>
  </si>
  <si>
    <t>Ф.F3r разд.3 стл.24 стр.256=0</t>
  </si>
  <si>
    <t>Ф.F3r разд.3 стл.25 стр.255=0</t>
  </si>
  <si>
    <t>Ф.F3r разд.3 стл.25 стр.256=0</t>
  </si>
  <si>
    <t>Ф.F3r разд.3 стл.26 стр.255=0</t>
  </si>
  <si>
    <t>Ф.F3r разд.3 стл.26 стр.256=0</t>
  </si>
  <si>
    <t>Ф.F3r разд.3 стл.27 стр.255=0</t>
  </si>
  <si>
    <t>Ф.F3r разд.3 стл.27 стр.256=0</t>
  </si>
  <si>
    <t>Ф.F3r разд.3 стл.28 стр.255=0</t>
  </si>
  <si>
    <t>Ф.F3r разд.3 стл.28 стр.256=0</t>
  </si>
  <si>
    <t>Ф.F3r разд.3 стл.29 стр.255=0</t>
  </si>
  <si>
    <t>Ф.F3r разд.3 стл.29 стр.256=0</t>
  </si>
  <si>
    <t>Ф.F3r разд.3 стл.30 стр.255=0</t>
  </si>
  <si>
    <t>Ф.F3r разд.3 стл.30 стр.256=0</t>
  </si>
  <si>
    <t>Ф.F3r разд.3 стл.31 стр.255=0</t>
  </si>
  <si>
    <t>Ф.F3r разд.3 стл.31 стр.256=0</t>
  </si>
  <si>
    <t>Ф.F3r разд.3 стл.20 стр.275=0</t>
  </si>
  <si>
    <t>(r,g) в разд.3 гр.20-31 стр.275 равны 0. Подтвердить показатель копией судебного акта</t>
  </si>
  <si>
    <t>Ф.F3r разд.3 стл.21 стр.275=0</t>
  </si>
  <si>
    <t>Ф.F3r разд.3 стл.22 стр.275=0</t>
  </si>
  <si>
    <t>Ф.F3r разд.3 стл.23 стр.275=0</t>
  </si>
  <si>
    <t>Ф.F3r разд.3 стл.24 стр.275=0</t>
  </si>
  <si>
    <t>Ф.F3r разд.3 стл.25 стр.275=0</t>
  </si>
  <si>
    <t>Ф.F3r разд.3 стл.26 стр.275=0</t>
  </si>
  <si>
    <t>Ф.F3r разд.3 стл.27 стр.275=0</t>
  </si>
  <si>
    <t>Ф.F3r разд.3 стл.28 стр.275=0</t>
  </si>
  <si>
    <t>Ф.F3r разд.3 стл.29 стр.275=0</t>
  </si>
  <si>
    <t>Ф.F3r разд.3 стл.30 стр.275=0</t>
  </si>
  <si>
    <t>Ф.F3r разд.3 стл.31 стр.275=0</t>
  </si>
  <si>
    <t>(r,g) в разд.3 гр.20-31 стр.74-79 равны 0. Подтвердить показатель копией судебного акта</t>
  </si>
  <si>
    <t>Ф.F3r разд.3 стл.20 стр.78=0</t>
  </si>
  <si>
    <t>Ф.F3r разд.3 стл.20 стр.79=0</t>
  </si>
  <si>
    <t>Ф.F3r разд.3 стл.21 стр.78=0</t>
  </si>
  <si>
    <t>Ф.F3r разд.3 стл.21 стр.79=0</t>
  </si>
  <si>
    <t>Ф.F3r разд.3 стл.22 стр.78=0</t>
  </si>
  <si>
    <t>Ф.F3r разд.3 стл.22 стр.79=0</t>
  </si>
  <si>
    <t>Ф.F3r разд.3 стл.29 стр.78=0</t>
  </si>
  <si>
    <t>Ф.F3r разд.3 стл.29 стр.79=0</t>
  </si>
  <si>
    <t>Ф.F3r разд.3 стл.30 стр.78=0</t>
  </si>
  <si>
    <t>Ф.F3r разд.3 стл.30 стр.79=0</t>
  </si>
  <si>
    <t>Ф.F3r разд.3 стл.31 стр.78=0</t>
  </si>
  <si>
    <t>Ф.F3r разд.3 стл.31 стр.79=0</t>
  </si>
  <si>
    <t>Ф.F3r разд.3 стл.20 стр.100=0</t>
  </si>
  <si>
    <t>(r,g) в разд.3 гр.20-31 стр.99-100 равны 0. Подтвердить показатель копией судебного акта</t>
  </si>
  <si>
    <t>Ф.F3r разд.3 стл.20 стр.99=0</t>
  </si>
  <si>
    <t>Ф.F3r разд.3 стл.21 стр.100=0</t>
  </si>
  <si>
    <t>Ф.F3r разд.3 стл.21 стр.99=0</t>
  </si>
  <si>
    <t>Ф.F3r разд.3 стл.22 стр.100=0</t>
  </si>
  <si>
    <t>Ф.F3r разд.3 стл.22 стр.99=0</t>
  </si>
  <si>
    <t>Ф.F3r разд.3 стл.29 стр.100=0</t>
  </si>
  <si>
    <t>Ф.F3r разд.3 стл.29 стр.99=0</t>
  </si>
  <si>
    <t>Ф.F3r разд.3 стл.30 стр.100=0</t>
  </si>
  <si>
    <t>Ф.F3r разд.3 стл.30 стр.99=0</t>
  </si>
  <si>
    <t>Ф.F3r разд.3 стл.31 стр.100=0</t>
  </si>
  <si>
    <t>Ф.F3r разд.3 стл.31 стр.99=0</t>
  </si>
  <si>
    <t>(r,g) в разд.3 гр.20-31 стр.87-97 равны 0. Подтвердить показатель копией судебного акта</t>
  </si>
  <si>
    <t>Ф.F3r разд.3 стл.20 стр.96=0</t>
  </si>
  <si>
    <t>Ф.F3r разд.3 стл.21 стр.96=0</t>
  </si>
  <si>
    <t>Ф.F3r разд.3 стл.22 стр.96=0</t>
  </si>
  <si>
    <t>Ф.F3r разд.3 стл.29 стр.96=0</t>
  </si>
  <si>
    <t>Ф.F3r разд.3 стл.30 стр.96=0</t>
  </si>
  <si>
    <t>Ф.F3r разд.3 стл.31 стр.96=0</t>
  </si>
  <si>
    <t>Ф.F3r разд.8 стл.1 стр.35=0</t>
  </si>
  <si>
    <t>(r,g) в разд.8 гр.1-2 стр. 35 не заполняется. В соотв. с ч. 4 ст. 39 АПК РФ РФ  арбитражные суды передают дела в областные и равные им суды для направления в суды СОЮ по подсудности.</t>
  </si>
  <si>
    <t>Ф.F3r разд.8 стл.2 стр.35=0</t>
  </si>
  <si>
    <t>Ф.F3r разд.2 стл.10 стр.229=0</t>
  </si>
  <si>
    <t>Ф.F3r разд.2 стл.11 стр.228=0</t>
  </si>
  <si>
    <t>Ф.F3r разд.2 стл.11 стр.229=0</t>
  </si>
  <si>
    <t>Ф.F3r разд.6 стл.1 стр.1=Ф.F3r разд.6 сумма стл.2-7 стр.1</t>
  </si>
  <si>
    <t>(r,w,g,s,v,a,k,q,b,d) раздел 6 графа 1 равна сумме граф 2-7</t>
  </si>
  <si>
    <t>Ф.F3r разд.6 стл.1 стр.10=Ф.F3r разд.6 сумма стл.2-7 стр.10</t>
  </si>
  <si>
    <t>Ф.F3r разд.6 стл.1 стр.11=Ф.F3r разд.6 сумма стл.2-7 стр.11</t>
  </si>
  <si>
    <t>Ф.F3r разд.6 стл.1 стр.2=Ф.F3r разд.6 сумма стл.2-7 стр.2</t>
  </si>
  <si>
    <t>Ф.F3r разд.6 стл.1 стр.3=Ф.F3r разд.6 сумма стл.2-7 стр.3</t>
  </si>
  <si>
    <t>Ф.F3r разд.6 стл.1 стр.4=Ф.F3r разд.6 сумма стл.2-7 стр.4</t>
  </si>
  <si>
    <t>Ф.F3r разд.6 стл.1 стр.5=Ф.F3r разд.6 сумма стл.2-7 стр.5</t>
  </si>
  <si>
    <t>Ф.F3r разд.6 стл.1 стр.6=Ф.F3r разд.6 сумма стл.2-7 стр.6</t>
  </si>
  <si>
    <t>Ф.F3r разд.6 стл.1 стр.7=Ф.F3r разд.6 сумма стл.2-7 стр.7</t>
  </si>
  <si>
    <t>Ф.F3r разд.6 стл.1 стр.8=Ф.F3r разд.6 сумма стл.2-7 стр.8</t>
  </si>
  <si>
    <t>Ф.F3r разд.6 стл.1 стр.9=Ф.F3r разд.6 сумма стл.2-7 стр.9</t>
  </si>
  <si>
    <t>Ф.F3r разд.6 стл.1 стр.9=0</t>
  </si>
  <si>
    <t>(r,g,w,a,k) в разд.6 гр.1-6 стр.9 равны 0 Подтвердить показатель копией судебного акта</t>
  </si>
  <si>
    <t>Ф.F3r разд.6 стл.2 стр.9=0</t>
  </si>
  <si>
    <t>Ф.F3r разд.6 стл.3 стр.9=0</t>
  </si>
  <si>
    <t>Ф.F3r разд.6 стл.4 стр.9=0</t>
  </si>
  <si>
    <t>Ф.F3r разд.6 стл.5 стр.9=0</t>
  </si>
  <si>
    <t>Ф.F3r разд.6 стл.6 стр.9=0</t>
  </si>
  <si>
    <t>(r,g,w,s,v) в разд.8 гр.1 стр. 21-26 не заполняется.</t>
  </si>
  <si>
    <t>Ф.F3r разд.8 стл.1 стр.26=0</t>
  </si>
  <si>
    <t>Ф.F3r разд.2 стл.1 стр.20=0</t>
  </si>
  <si>
    <t>(r,g,w,s,v) в разд.2 стр.20 по всем графам не заполняется. Подтвердить копией судебного акта. Данные дела рассматриваются только в 8-ми районных судах прикрепленных к определенным Федеральным округам: Тверской районный суд города Москвы, Дзержинский районный суд города Санкт-Петербурга, Первомайский районный суд города Ростова-на-Дону, Пятигорский городской суд, Канавинский районный суд города Нижнего Новгорода, Железнодорожный районный суд города Екатеринбурга, Центральный районный суд города Новосибирска, Центральный районный суд города Хабаровска.</t>
  </si>
  <si>
    <t>Ф.F3r разд.2 стл.12 стр.20=0</t>
  </si>
  <si>
    <t>Ф.F3r разд.2 стл.13 стр.20=0</t>
  </si>
  <si>
    <t>Ф.F3r разд.2 стл.14 стр.20=0</t>
  </si>
  <si>
    <t>Ф.F3r разд.2 стл.15 стр.20=0</t>
  </si>
  <si>
    <t>Ф.F3r разд.2 стл.16 стр.20=0</t>
  </si>
  <si>
    <t>Ф.F3r разд.2 стл.17 стр.20=0</t>
  </si>
  <si>
    <t>Ф.F3r разд.2 стл.18 стр.20=0</t>
  </si>
  <si>
    <t>Ф.F3r разд.2 стл.19 стр.20=0</t>
  </si>
  <si>
    <t>Ф.F3r разд.2 стл.2 стр.20=0</t>
  </si>
  <si>
    <t>Ф.F3r разд.2 стл.20 стр.20=0</t>
  </si>
  <si>
    <t>Ф.F3r разд.2 стл.21 стр.20=0</t>
  </si>
  <si>
    <t>Ф.F3r разд.2 стл.22 стр.20=0</t>
  </si>
  <si>
    <t>Ф.F3r разд.2 стл.29 стр.20=0</t>
  </si>
  <si>
    <t>Ф.F3r разд.2 стл.3 стр.20=0</t>
  </si>
  <si>
    <t>Ф.F3r разд.2 стл.30 стр.20=0</t>
  </si>
  <si>
    <t>Ф.F3r разд.2 стл.31 стр.20=0</t>
  </si>
  <si>
    <t>Ф.F3r разд.2 стл.32 стр.20=0</t>
  </si>
  <si>
    <t>Ф.F3r разд.2 стл.33 стр.20=0</t>
  </si>
  <si>
    <t>Ф.F3r разд.2 стл.4 стр.20=0</t>
  </si>
  <si>
    <t>Ф.F3r разд.2 стл.5 стр.20=0</t>
  </si>
  <si>
    <t>Ф.F3r разд.2 стл.6 стр.20=0</t>
  </si>
  <si>
    <t>Ф.F3r разд.2 стл.7 стр.20=0</t>
  </si>
  <si>
    <t>Ф.F3r разд.2 стл.8 стр.20=0</t>
  </si>
  <si>
    <t>Ф.F3r разд.2 стл.9 стр.20=0</t>
  </si>
  <si>
    <t>Ф.F3r разд.3 стл.1 стр.218&lt;=Ф.F3r разд.3 стл.1 стр.207</t>
  </si>
  <si>
    <t>(r,g,w,s,v,q,b,d) в разд.3 стр. 218 должна быть меньше или равна строке 207 для всех граф</t>
  </si>
  <si>
    <t>Ф.F3r разд.3 стл.10 стр.218&lt;=Ф.F3r разд.3 стл.10 стр.207</t>
  </si>
  <si>
    <t>Ф.F3r разд.3 стл.11 стр.218&lt;=Ф.F3r разд.3 стл.11 стр.207</t>
  </si>
  <si>
    <t>Ф.F3r разд.3 стл.19 стр.34&lt;=Ф.F3r разд.3 стл.19 стр.32</t>
  </si>
  <si>
    <t>Ф.F3r разд.3 стл.2 стр.34&lt;=Ф.F3r разд.3 стл.2 стр.32</t>
  </si>
  <si>
    <t>Ф.F3r разд.3 стл.20 стр.34&lt;=Ф.F3r разд.3 стл.20 стр.32</t>
  </si>
  <si>
    <t>Ф.F3r разд.3 стл.21 стр.34&lt;=Ф.F3r разд.3 стл.21 стр.32</t>
  </si>
  <si>
    <t>Ф.F3r разд.3 стл.22 стр.34&lt;=Ф.F3r разд.3 стл.22 стр.32</t>
  </si>
  <si>
    <t>Ф.F3r разд.3 стл.23 стр.34&lt;=Ф.F3r разд.3 стл.23 стр.32</t>
  </si>
  <si>
    <t>Ф.F3r разд.3 стл.24 стр.34&lt;=Ф.F3r разд.3 стл.24 стр.32</t>
  </si>
  <si>
    <t>Ф.F3r разд.3 стл.25 стр.34&lt;=Ф.F3r разд.3 стл.25 стр.32</t>
  </si>
  <si>
    <t>Ф.F3r разд.3 стл.26 стр.34&lt;=Ф.F3r разд.3 стл.26 стр.32</t>
  </si>
  <si>
    <t>Ф.F3r разд.3 стл.27 стр.34&lt;=Ф.F3r разд.3 стл.27 стр.32</t>
  </si>
  <si>
    <t>Ф.F3r разд.3 стл.28 стр.34&lt;=Ф.F3r разд.3 стл.28 стр.32</t>
  </si>
  <si>
    <t>Ф.F3r разд.3 стл.29 стр.34&lt;=Ф.F3r разд.3 стл.29 стр.32</t>
  </si>
  <si>
    <t>Ф.F3r разд.3 стл.3 стр.34&lt;=Ф.F3r разд.3 стл.3 стр.32</t>
  </si>
  <si>
    <t>Ф.F3r разд.3 стл.30 стр.34&lt;=Ф.F3r разд.3 стл.30 стр.32</t>
  </si>
  <si>
    <t>Ф.F3r разд.3 стл.31 стр.34&lt;=Ф.F3r разд.3 стл.31 стр.32</t>
  </si>
  <si>
    <t>Ф.F3r разд.3 стл.32 стр.34&lt;=Ф.F3r разд.3 стл.32 стр.32</t>
  </si>
  <si>
    <t>Ф.F3r разд.3 стл.33 стр.34&lt;=Ф.F3r разд.3 стл.33 стр.32</t>
  </si>
  <si>
    <t>Ф.F3r разд.3 стл.4 стр.34&lt;=Ф.F3r разд.3 стл.4 стр.32</t>
  </si>
  <si>
    <t>Ф.F3r разд.3 стл.5 стр.34&lt;=Ф.F3r разд.3 стл.5 стр.32</t>
  </si>
  <si>
    <t>Ф.F3r разд.3 стл.6 стр.34&lt;=Ф.F3r разд.3 стл.6 стр.32</t>
  </si>
  <si>
    <t>Ф.F3r разд.3 стл.7 стр.34&lt;=Ф.F3r разд.3 стл.7 стр.32</t>
  </si>
  <si>
    <t>Ф.F3r разд.3 стл.8 стр.34&lt;=Ф.F3r разд.3 стл.8 стр.32</t>
  </si>
  <si>
    <t>Ф.F3r разд.3 стл.9 стр.34&lt;=Ф.F3r разд.3 стл.9 стр.32</t>
  </si>
  <si>
    <t xml:space="preserve">(r,w,g,s,v,q,b,d) в разд.5 гр.4 сумма стр.1-6 должна быть равна разд.2 гр.19 стр.1 </t>
  </si>
  <si>
    <t xml:space="preserve">(r,w,g,s,v,a,k,q,b,d) в разд.1 гр.7 должна быть равна сумме гр. 8,12 для всех строк </t>
  </si>
  <si>
    <t>(r,g,w,s,v,q,b,d) в разд.8 гр.1 сумма стр.2-6 должна быть меньше или равна разд.2 гр.17 стр.1</t>
  </si>
  <si>
    <t>(r,g,w,s,v,q,b,d) в разд.8 гр.2  должна быть меньше или равна разд.3 гр.17 стр.1</t>
  </si>
  <si>
    <t>(r,g,w,s,v,q,b,d) в разд.8 гр.2 сумма стр.7-11 должна быть меньше или равна разд.3 гр.19 стр.1</t>
  </si>
  <si>
    <t xml:space="preserve">(r,g,w,s,v,q,b,d) в разд.8 гр.2 стр.1 должна быть меньше или равна разд.3 гр.2 стр.1 </t>
  </si>
  <si>
    <t>(r,g,w,s,v,q,b,d) в разд.8 гр.2 сумма стр.12-16 должна быть меньше или равна разд.3 гр.17 стр.1</t>
  </si>
  <si>
    <t>(r,g,w,s,v,q,b,d) в разд.8 гр.2 сумма стр.2-6 должна быть меньше или равна разд.3 гр.17 стр.1</t>
  </si>
  <si>
    <t>(r,w,g,s,v,q,b,d) в разд.1 стр. 13 должна быть равна сумме стр. 8,12 для всех граф</t>
  </si>
  <si>
    <t>(r,w,g,s,v,q,b,d) в разд.1 стр. 8 должна быть равна сумме стр. 6-7 для всех граф</t>
  </si>
  <si>
    <t>(r,w,g,s,v,q,b,d) в разд.1 стр. 6 должна быть равна сумме стр. 1-5 для всех граф</t>
  </si>
  <si>
    <t>(r,w,g,s,v,q,b,d) в разд.1 стр.12 должна быть равна сумме стр. 9-11 для всех граф</t>
  </si>
  <si>
    <t>(r,w,g,s,v,a,k,q,b,d) в разд.1 стр.17 должна быть равна сумме стр. 13,15,16 для всех граф</t>
  </si>
  <si>
    <t>(r,g,w,s,v,q,b,d) в разд.3 стр. 61 должна быть меньше или равна строки 44 для всех граф</t>
  </si>
  <si>
    <t xml:space="preserve">(r,g,w,s,v,q,b,d) в разд.4  гр.1 cтр.5-6 должна быть меньше или равна разд.2 гр.14 стр.1 </t>
  </si>
  <si>
    <t>Ф.F3r разд.3 стл.1 стр.21&lt;=Ф.F3r разд.3 стл.1 стр.20</t>
  </si>
  <si>
    <t>(r,g,w,s,v,q,b,d) в разд.3 стр. 21 должна быть меньше или равна строке 20 для всех граф</t>
  </si>
  <si>
    <t>Ф.F3r разд.3 стл.10 стр.21&lt;=Ф.F3r разд.3 стл.10 стр.20</t>
  </si>
  <si>
    <t>Ф.F3r разд.3 стл.11 стр.21&lt;=Ф.F3r разд.3 стл.11 стр.20</t>
  </si>
  <si>
    <t>Ф.F3r разд.3 стл.12 стр.21&lt;=Ф.F3r разд.3 стл.12 стр.20</t>
  </si>
  <si>
    <t>Ф.F3r разд.3 стл.13 стр.21&lt;=Ф.F3r разд.3 стл.13 стр.20</t>
  </si>
  <si>
    <t>Ф.F3r разд.3 стл.14 стр.21&lt;=Ф.F3r разд.3 стл.14 стр.20</t>
  </si>
  <si>
    <t>Ф.F3r разд.3 стл.15 стр.21&lt;=Ф.F3r разд.3 стл.15 стр.20</t>
  </si>
  <si>
    <t>Ф.F3r разд.3 стл.16 стр.21&lt;=Ф.F3r разд.3 стл.16 стр.20</t>
  </si>
  <si>
    <t>Ф.F3r разд.3 стл.17 стр.21&lt;=Ф.F3r разд.3 стл.17 стр.20</t>
  </si>
  <si>
    <t>Ф.F3r разд.3 стл.18 стр.21&lt;=Ф.F3r разд.3 стл.18 стр.20</t>
  </si>
  <si>
    <t>Ф.F3r разд.3 стл.19 стр.21&lt;=Ф.F3r разд.3 стл.19 стр.20</t>
  </si>
  <si>
    <t>Ф.F3r разд.3 стл.2 стр.21&lt;=Ф.F3r разд.3 стл.2 стр.20</t>
  </si>
  <si>
    <t>Ф.F3r разд.3 стл.20 стр.21&lt;=Ф.F3r разд.3 стл.20 стр.20</t>
  </si>
  <si>
    <t>Ф.F3r разд.3 стл.21 стр.21&lt;=Ф.F3r разд.3 стл.21 стр.20</t>
  </si>
  <si>
    <t>Ф.F3r разд.3 стл.22 стр.21&lt;=Ф.F3r разд.3 стл.22 стр.20</t>
  </si>
  <si>
    <t>Ф.F3r разд.3 стл.23 стр.21&lt;=Ф.F3r разд.3 стл.23 стр.20</t>
  </si>
  <si>
    <t>Ф.F3r разд.3 стл.24 стр.21&lt;=Ф.F3r разд.3 стл.24 стр.20</t>
  </si>
  <si>
    <t>Ф.F3r разд.3 стл.25 стр.21&lt;=Ф.F3r разд.3 стл.25 стр.20</t>
  </si>
  <si>
    <t>Ф.F3r разд.3 стл.26 стр.21&lt;=Ф.F3r разд.3 стл.26 стр.20</t>
  </si>
  <si>
    <t>Ф.F3r разд.3 стл.27 стр.21&lt;=Ф.F3r разд.3 стл.27 стр.20</t>
  </si>
  <si>
    <t>Ф.F3r разд.3 стл.28 стр.21&lt;=Ф.F3r разд.3 стл.28 стр.20</t>
  </si>
  <si>
    <t>Ф.F3r разд.3 стл.29 стр.21&lt;=Ф.F3r разд.3 стл.29 стр.20</t>
  </si>
  <si>
    <t>Ф.F3r разд.3 стл.3 стр.21&lt;=Ф.F3r разд.3 стл.3 стр.20</t>
  </si>
  <si>
    <t>Ф.F3r разд.3 стл.30 стр.21&lt;=Ф.F3r разд.3 стл.30 стр.20</t>
  </si>
  <si>
    <t>Ф.F3r разд.3 стл.31 стр.21&lt;=Ф.F3r разд.3 стл.31 стр.20</t>
  </si>
  <si>
    <t>Ф.F3r разд.3 стл.32 стр.21&lt;=Ф.F3r разд.3 стл.32 стр.20</t>
  </si>
  <si>
    <t>Ф.F3r разд.3 стл.33 стр.21&lt;=Ф.F3r разд.3 стл.33 стр.20</t>
  </si>
  <si>
    <t>Ф.F3r разд.3 стл.4 стр.21&lt;=Ф.F3r разд.3 стл.4 стр.20</t>
  </si>
  <si>
    <t>Ф.F3r разд.3 стл.5 стр.21&lt;=Ф.F3r разд.3 стл.5 стр.20</t>
  </si>
  <si>
    <t>Ф.F3r разд.3 стл.6 стр.21&lt;=Ф.F3r разд.3 стл.6 стр.20</t>
  </si>
  <si>
    <t>Ф.F3r разд.3 стл.7 стр.21&lt;=Ф.F3r разд.3 стл.7 стр.20</t>
  </si>
  <si>
    <t>Ф.F3r разд.3 стл.8 стр.21&lt;=Ф.F3r разд.3 стл.8 стр.20</t>
  </si>
  <si>
    <t>Ф.F3r разд.3 стл.9 стр.21&lt;=Ф.F3r разд.3 стл.9 стр.20</t>
  </si>
  <si>
    <t>Ф.F3r разд.3 стл.20 стр.158=0</t>
  </si>
  <si>
    <t>Ф.F3r разд.3 стл.20 стр.159=0</t>
  </si>
  <si>
    <t>Ф.F3r разд.3 стл.20 стр.162=0</t>
  </si>
  <si>
    <t>Ф.F3r разд.3 стл.20 стр.163=0</t>
  </si>
  <si>
    <t>Ф.F3r разд.3 стл.20 стр.164=0</t>
  </si>
  <si>
    <t>Ф.F3r разд.3 стл.21 стр.158=0</t>
  </si>
  <si>
    <t>Ф.F3r разд.3 стл.21 стр.159=0</t>
  </si>
  <si>
    <t>Ф.F3r разд.3 стл.21 стр.162=0</t>
  </si>
  <si>
    <t>Ф.F3r разд.3 стл.21 стр.163=0</t>
  </si>
  <si>
    <t>Ф.F3r разд.3 стл.21 стр.164=0</t>
  </si>
  <si>
    <t>Ф.F3r разд.3 стл.22 стр.158=0</t>
  </si>
  <si>
    <t>Ф.F3r разд.3 стл.22 стр.159=0</t>
  </si>
  <si>
    <t>Ф.F3r разд.3 стл.22 стр.162=0</t>
  </si>
  <si>
    <t>Ф.F3r разд.3 стл.22 стр.163=0</t>
  </si>
  <si>
    <t>Ф.F3r разд.3 стл.22 стр.164=0</t>
  </si>
  <si>
    <t>Ф.F3r разд.3 стл.23 стр.158=0</t>
  </si>
  <si>
    <t>Ф.F3r разд.3 стл.23 стр.159=0</t>
  </si>
  <si>
    <t>Ф.F3r разд.3 стл.23 стр.162=0</t>
  </si>
  <si>
    <t>Ф.F3r разд.3 стл.23 стр.163=0</t>
  </si>
  <si>
    <t>Ф.F3r разд.3 стл.23 стр.164=0</t>
  </si>
  <si>
    <t>Ф.F3r разд.3 стл.24 стр.158=0</t>
  </si>
  <si>
    <t>Ф.F3r разд.3 стл.24 стр.159=0</t>
  </si>
  <si>
    <t>Ф.F3r разд.3 стл.24 стр.162=0</t>
  </si>
  <si>
    <t>Ф.F3r разд.3 стл.24 стр.163=0</t>
  </si>
  <si>
    <t>Ф.F3r разд.3 стл.24 стр.164=0</t>
  </si>
  <si>
    <t>Ф.F3r разд.3 стл.25 стр.158=0</t>
  </si>
  <si>
    <t>Ф.F3r разд.3 стл.25 стр.159=0</t>
  </si>
  <si>
    <t>Ф.F3r разд.3 стл.25 стр.162=0</t>
  </si>
  <si>
    <t>Ф.F3r разд.3 стл.25 стр.163=0</t>
  </si>
  <si>
    <t>Ф.F3r разд.3 стл.25 стр.164=0</t>
  </si>
  <si>
    <t>Ф.F3r разд.3 стл.26 стр.158=0</t>
  </si>
  <si>
    <t>Ф.F3r разд.3 стл.26 стр.159=0</t>
  </si>
  <si>
    <t>Ф.F3r разд.3 стл.26 стр.162=0</t>
  </si>
  <si>
    <t>Ф.F3r разд.3 стл.26 стр.163=0</t>
  </si>
  <si>
    <t>Ф.F3r разд.3 стл.26 стр.164=0</t>
  </si>
  <si>
    <t>Ф.F3r разд.3 стл.27 стр.158=0</t>
  </si>
  <si>
    <t>Ф.F3r разд.3 стл.27 стр.159=0</t>
  </si>
  <si>
    <t>Ф.F3r разд.3 стл.27 стр.162=0</t>
  </si>
  <si>
    <t>Ф.F3r разд.3 стл.27 стр.163=0</t>
  </si>
  <si>
    <t>Ф.F3r разд.3 стл.27 стр.164=0</t>
  </si>
  <si>
    <t>Ф.F3r разд.3 стл.28 стр.158=0</t>
  </si>
  <si>
    <t>Ф.F3r разд.3 стл.28 стр.159=0</t>
  </si>
  <si>
    <t>Ф.F3r разд.3 стл.28 стр.162=0</t>
  </si>
  <si>
    <t>Ф.F3r разд.3 стл.28 стр.163=0</t>
  </si>
  <si>
    <t>Ф.F3r разд.3 стл.28 стр.164=0</t>
  </si>
  <si>
    <t>Ф.F3r разд.3 стл.29 стр.158=0</t>
  </si>
  <si>
    <t>Ф.F3r разд.3 стл.29 стр.159=0</t>
  </si>
  <si>
    <t>Ф.F3r разд.3 стл.29 стр.162=0</t>
  </si>
  <si>
    <t>Ф.F3r разд.3 стл.29 стр.163=0</t>
  </si>
  <si>
    <t>Ф.F3r разд.3 стл.29 стр.164=0</t>
  </si>
  <si>
    <t>Ф.F3r разд.3 стл.30 стр.158=0</t>
  </si>
  <si>
    <t>Ф.F3r разд.3 стл.30 стр.159=0</t>
  </si>
  <si>
    <t>Ф.F3r разд.3 стл.30 стр.162=0</t>
  </si>
  <si>
    <t>Ф.F3r разд.3 стл.30 стр.163=0</t>
  </si>
  <si>
    <t>Ф.F3r разд.3 стл.30 стр.164=0</t>
  </si>
  <si>
    <t>Ф.F3r разд.3 стл.31 стр.158=0</t>
  </si>
  <si>
    <t>Ф.F3r разд.3 стл.31 стр.159=0</t>
  </si>
  <si>
    <t>Ф.F3r разд.3 стл.31 стр.162=0</t>
  </si>
  <si>
    <t>Ф.F3r разд.3 стл.31 стр.163=0</t>
  </si>
  <si>
    <t>Ф.F3r разд.3 стл.31 стр.164=0</t>
  </si>
  <si>
    <t>Ф.F3r разд.10 стл.1 стр.4&lt;=Ф.F3r разд.10 стл.1 стр.2</t>
  </si>
  <si>
    <t>(r,g,w,s,v,q,b,d) в разд. 10 стр. 4 должна быть меньше или равна стр.2</t>
  </si>
  <si>
    <t>Ф.F3r разд.12 стл.3 стр.1&lt;=Ф.F3r разд.12 стл.1 стр.1</t>
  </si>
  <si>
    <t>(r,g,s,v,q,b,d) в разд.12 гр.3 должна быть меньше или равна гр.1 по всем строкам</t>
  </si>
  <si>
    <t>Ф.F3r разд.12 стл.3 стр.10&lt;=Ф.F3r разд.12 стл.1 стр.10</t>
  </si>
  <si>
    <t>Ф.F3r разд.12 стл.3 стр.11&lt;=Ф.F3r разд.12 стл.1 стр.11</t>
  </si>
  <si>
    <t>Ф.F3r разд.12 стл.3 стр.12&lt;=Ф.F3r разд.12 стл.1 стр.12</t>
  </si>
  <si>
    <t>Ф.F3r разд.12 стл.3 стр.13&lt;=Ф.F3r разд.12 стл.1 стр.13</t>
  </si>
  <si>
    <t>Ф.F3r разд.12 стл.3 стр.14&lt;=Ф.F3r разд.12 стл.1 стр.14</t>
  </si>
  <si>
    <t>Ф.F3r разд.12 стл.3 стр.15&lt;=Ф.F3r разд.12 стл.1 стр.15</t>
  </si>
  <si>
    <t>Ф.F3r разд.12 стл.3 стр.16&lt;=Ф.F3r разд.12 стл.1 стр.16</t>
  </si>
  <si>
    <t>Ф.F3r разд.12 стл.3 стр.17&lt;=Ф.F3r разд.12 стл.1 стр.17</t>
  </si>
  <si>
    <t>Ф.F3r разд.12 стл.3 стр.18&lt;=Ф.F3r разд.12 стл.1 стр.18</t>
  </si>
  <si>
    <t>Ф.F3r разд.12 стл.3 стр.19&lt;=Ф.F3r разд.12 стл.1 стр.19</t>
  </si>
  <si>
    <t>Ф.F3r разд.12 стл.3 стр.2&lt;=Ф.F3r разд.12 стл.1 стр.2</t>
  </si>
  <si>
    <t>Ф.F3r разд.12 стл.3 стр.3&lt;=Ф.F3r разд.12 стл.1 стр.3</t>
  </si>
  <si>
    <t>Ф.F3r разд.12 стл.3 стр.4&lt;=Ф.F3r разд.12 стл.1 стр.4</t>
  </si>
  <si>
    <t>Ф.F3r разд.12 стл.3 стр.5&lt;=Ф.F3r разд.12 стл.1 стр.5</t>
  </si>
  <si>
    <t>Ф.F3r разд.12 стл.3 стр.6&lt;=Ф.F3r разд.12 стл.1 стр.6</t>
  </si>
  <si>
    <t>Ф.F3r разд.12 стл.3 стр.7&lt;=Ф.F3r разд.12 стл.1 стр.7</t>
  </si>
  <si>
    <t>Ф.F3r разд.12 стл.3 стр.8&lt;=Ф.F3r разд.12 стл.1 стр.8</t>
  </si>
  <si>
    <t>Ф.F3r разд.12 стл.3 стр.9&lt;=Ф.F3r разд.12 стл.1 стр.9</t>
  </si>
  <si>
    <t>Ф.F3r разд.8 стл.1 стр.21=0</t>
  </si>
  <si>
    <t>Ф.F3r разд.8 стл.1 стр.22=0</t>
  </si>
  <si>
    <t>Ф.F3r разд.8 стл.1 стр.23=0</t>
  </si>
  <si>
    <t>Ф.F3r разд.2 стл.17 стр.1&gt;=Ф.F3r разд.2 стл.18 стр.1</t>
  </si>
  <si>
    <t>(r,g,w,s,v,q,b,d) в разд.2 гр.17 должна быть больше или равна гр.18 для всех строк</t>
  </si>
  <si>
    <t>Ф.F3r разд.2 стл.17 стр.10&gt;=Ф.F3r разд.2 стл.18 стр.10</t>
  </si>
  <si>
    <t>Ф.F3r разд.2 стл.17 стр.100&gt;=Ф.F3r разд.2 стл.18 стр.100</t>
  </si>
  <si>
    <t>Ф.F3r разд.2 стл.17 стр.101&gt;=Ф.F3r разд.2 стл.18 стр.101</t>
  </si>
  <si>
    <t>Ф.F3r разд.2 стл.17 стр.102&gt;=Ф.F3r разд.2 стл.18 стр.102</t>
  </si>
  <si>
    <t>Ф.F3r разд.2 стл.17 стр.103&gt;=Ф.F3r разд.2 стл.18 стр.103</t>
  </si>
  <si>
    <t>Ф.F3r разд.2 стл.17 стр.104&gt;=Ф.F3r разд.2 стл.18 стр.104</t>
  </si>
  <si>
    <t>Ф.F3r разд.2 стл.17 стр.105&gt;=Ф.F3r разд.2 стл.18 стр.105</t>
  </si>
  <si>
    <t>Ф.F3r разд.2 стл.17 стр.106&gt;=Ф.F3r разд.2 стл.18 стр.106</t>
  </si>
  <si>
    <t>Ф.F3r разд.2 стл.17 стр.107&gt;=Ф.F3r разд.2 стл.18 стр.107</t>
  </si>
  <si>
    <t>Ф.F3r разд.2 стл.17 стр.108&gt;=Ф.F3r разд.2 стл.18 стр.108</t>
  </si>
  <si>
    <t>Ф.F3r разд.2 стл.17 стр.109&gt;=Ф.F3r разд.2 стл.18 стр.109</t>
  </si>
  <si>
    <t>Ф.F3r разд.2 стл.17 стр.11&gt;=Ф.F3r разд.2 стл.18 стр.11</t>
  </si>
  <si>
    <t>Ф.F3r разд.2 стл.17 стр.110&gt;=Ф.F3r разд.2 стл.18 стр.110</t>
  </si>
  <si>
    <t>Ф.F3r разд.2 стл.17 стр.111&gt;=Ф.F3r разд.2 стл.18 стр.111</t>
  </si>
  <si>
    <t>Ф.F3r разд.2 стл.17 стр.112&gt;=Ф.F3r разд.2 стл.18 стр.112</t>
  </si>
  <si>
    <t>Ф.F3r разд.2 стл.17 стр.113&gt;=Ф.F3r разд.2 стл.18 стр.113</t>
  </si>
  <si>
    <t>Ф.F3r разд.2 стл.17 стр.114&gt;=Ф.F3r разд.2 стл.18 стр.114</t>
  </si>
  <si>
    <t>Ф.F3r разд.2 стл.17 стр.115&gt;=Ф.F3r разд.2 стл.18 стр.115</t>
  </si>
  <si>
    <t>Ф.F3r разд.2 стл.17 стр.116&gt;=Ф.F3r разд.2 стл.18 стр.116</t>
  </si>
  <si>
    <t>Ф.F3r разд.2 стл.17 стр.117&gt;=Ф.F3r разд.2 стл.18 стр.117</t>
  </si>
  <si>
    <t>Ф.F3r разд.2 стл.17 стр.118&gt;=Ф.F3r разд.2 стл.18 стр.118</t>
  </si>
  <si>
    <t>Ф.F3r разд.2 стл.17 стр.119&gt;=Ф.F3r разд.2 стл.18 стр.119</t>
  </si>
  <si>
    <t>Ф.F3r разд.2 стл.17 стр.12&gt;=Ф.F3r разд.2 стл.18 стр.12</t>
  </si>
  <si>
    <t>Ф.F3r разд.2 стл.17 стр.120&gt;=Ф.F3r разд.2 стл.18 стр.120</t>
  </si>
  <si>
    <t>Ф.F3r разд.2 стл.17 стр.121&gt;=Ф.F3r разд.2 стл.18 стр.121</t>
  </si>
  <si>
    <t>Ф.F3r разд.2 стл.17 стр.122&gt;=Ф.F3r разд.2 стл.18 стр.122</t>
  </si>
  <si>
    <t>Ф.F3r разд.2 стл.17 стр.123&gt;=Ф.F3r разд.2 стл.18 стр.123</t>
  </si>
  <si>
    <t>Ф.F3r разд.2 стл.17 стр.124&gt;=Ф.F3r разд.2 стл.18 стр.124</t>
  </si>
  <si>
    <t>Ф.F3r разд.2 стл.17 стр.125&gt;=Ф.F3r разд.2 стл.18 стр.125</t>
  </si>
  <si>
    <t>Ф.F3r разд.2 стл.17 стр.126&gt;=Ф.F3r разд.2 стл.18 стр.126</t>
  </si>
  <si>
    <t>Ф.F3r разд.2 стл.17 стр.127&gt;=Ф.F3r разд.2 стл.18 стр.127</t>
  </si>
  <si>
    <t>Ф.F3r разд.2 стл.17 стр.128&gt;=Ф.F3r разд.2 стл.18 стр.128</t>
  </si>
  <si>
    <t>Ф.F3r разд.2 стл.17 стр.129&gt;=Ф.F3r разд.2 стл.18 стр.129</t>
  </si>
  <si>
    <t>Ф.F3r разд.2 стл.17 стр.13&gt;=Ф.F3r разд.2 стл.18 стр.13</t>
  </si>
  <si>
    <t>Ф.F3r разд.2 стл.17 стр.130&gt;=Ф.F3r разд.2 стл.18 стр.130</t>
  </si>
  <si>
    <t>Ф.F3r разд.2 стл.17 стр.131&gt;=Ф.F3r разд.2 стл.18 стр.131</t>
  </si>
  <si>
    <t>Ф.F3r разд.2 стл.17 стр.132&gt;=Ф.F3r разд.2 стл.18 стр.132</t>
  </si>
  <si>
    <t>Ф.F3r разд.2 стл.17 стр.133&gt;=Ф.F3r разд.2 стл.18 стр.133</t>
  </si>
  <si>
    <t>Ф.F3r разд.2 стл.17 стр.134&gt;=Ф.F3r разд.2 стл.18 стр.134</t>
  </si>
  <si>
    <t>Ф.F3r разд.2 стл.17 стр.135&gt;=Ф.F3r разд.2 стл.18 стр.135</t>
  </si>
  <si>
    <t>Ф.F3r разд.2 стл.17 стр.136&gt;=Ф.F3r разд.2 стл.18 стр.136</t>
  </si>
  <si>
    <t>Ф.F3r разд.2 стл.17 стр.137&gt;=Ф.F3r разд.2 стл.18 стр.137</t>
  </si>
  <si>
    <t>Ф.F3r разд.2 стл.17 стр.138&gt;=Ф.F3r разд.2 стл.18 стр.138</t>
  </si>
  <si>
    <t>Ф.F3r разд.2 стл.17 стр.139&gt;=Ф.F3r разд.2 стл.18 стр.139</t>
  </si>
  <si>
    <t>Ф.F3r разд.2 стл.17 стр.14&gt;=Ф.F3r разд.2 стл.18 стр.14</t>
  </si>
  <si>
    <t>Ф.F3r разд.2 стл.17 стр.140&gt;=Ф.F3r разд.2 стл.18 стр.140</t>
  </si>
  <si>
    <t>Ф.F3r разд.2 стл.17 стр.141&gt;=Ф.F3r разд.2 стл.18 стр.141</t>
  </si>
  <si>
    <t>Ф.F3r разд.2 стл.17 стр.142&gt;=Ф.F3r разд.2 стл.18 стр.142</t>
  </si>
  <si>
    <t>Ф.F3r разд.2 стл.17 стр.143&gt;=Ф.F3r разд.2 стл.18 стр.143</t>
  </si>
  <si>
    <t>Ф.F3r разд.2 стл.17 стр.144&gt;=Ф.F3r разд.2 стл.18 стр.144</t>
  </si>
  <si>
    <t>Ф.F3r разд.2 стл.17 стр.145&gt;=Ф.F3r разд.2 стл.18 стр.145</t>
  </si>
  <si>
    <t>Ф.F3r разд.2 стл.17 стр.146&gt;=Ф.F3r разд.2 стл.18 стр.146</t>
  </si>
  <si>
    <t>Ф.F3r разд.2 стл.17 стр.147&gt;=Ф.F3r разд.2 стл.18 стр.147</t>
  </si>
  <si>
    <t>Ф.F3r разд.2 стл.17 стр.148&gt;=Ф.F3r разд.2 стл.18 стр.148</t>
  </si>
  <si>
    <t>Ф.F3r разд.2 стл.17 стр.149&gt;=Ф.F3r разд.2 стл.18 стр.149</t>
  </si>
  <si>
    <t>Ф.F3r разд.2 стл.17 стр.15&gt;=Ф.F3r разд.2 стл.18 стр.15</t>
  </si>
  <si>
    <t>Ф.F3r разд.2 стл.17 стр.150&gt;=Ф.F3r разд.2 стл.18 стр.150</t>
  </si>
  <si>
    <t>Ф.F3r разд.2 стл.17 стр.151&gt;=Ф.F3r разд.2 стл.18 стр.151</t>
  </si>
  <si>
    <t>Ф.F3r разд.2 стл.17 стр.152&gt;=Ф.F3r разд.2 стл.18 стр.152</t>
  </si>
  <si>
    <t>Ф.F3r разд.2 стл.17 стр.153&gt;=Ф.F3r разд.2 стл.18 стр.153</t>
  </si>
  <si>
    <t>Ф.F3r разд.2 стл.17 стр.154&gt;=Ф.F3r разд.2 стл.18 стр.154</t>
  </si>
  <si>
    <t>Ф.F3r разд.2 стл.17 стр.155&gt;=Ф.F3r разд.2 стл.18 стр.155</t>
  </si>
  <si>
    <t>Ф.F3r разд.2 стл.17 стр.156&gt;=Ф.F3r разд.2 стл.18 стр.156</t>
  </si>
  <si>
    <t>Ф.F3r разд.2 стл.17 стр.157&gt;=Ф.F3r разд.2 стл.18 стр.157</t>
  </si>
  <si>
    <t>Ф.F3r разд.2 стл.17 стр.158&gt;=Ф.F3r разд.2 стл.18 стр.158</t>
  </si>
  <si>
    <t>Ф.F3r разд.2 стл.17 стр.159&gt;=Ф.F3r разд.2 стл.18 стр.159</t>
  </si>
  <si>
    <t>Ф.F3r разд.2 стл.17 стр.16&gt;=Ф.F3r разд.2 стл.18 стр.16</t>
  </si>
  <si>
    <t>Ф.F3r разд.2 стл.17 стр.160&gt;=Ф.F3r разд.2 стл.18 стр.160</t>
  </si>
  <si>
    <t>Ф.F3r разд.2 стл.17 стр.161&gt;=Ф.F3r разд.2 стл.18 стр.161</t>
  </si>
  <si>
    <t>Ф.F3r разд.2 стл.17 стр.162&gt;=Ф.F3r разд.2 стл.18 стр.162</t>
  </si>
  <si>
    <t>Ф.F3r разд.2 стл.17 стр.163&gt;=Ф.F3r разд.2 стл.18 стр.163</t>
  </si>
  <si>
    <t>Ф.F3r разд.2 стл.17 стр.164&gt;=Ф.F3r разд.2 стл.18 стр.164</t>
  </si>
  <si>
    <t>Ф.F3r разд.2 стл.17 стр.165&gt;=Ф.F3r разд.2 стл.18 стр.165</t>
  </si>
  <si>
    <t>Ф.F3r разд.2 стл.17 стр.166&gt;=Ф.F3r разд.2 стл.18 стр.166</t>
  </si>
  <si>
    <t>Ф.F3r разд.2 стл.17 стр.167&gt;=Ф.F3r разд.2 стл.18 стр.167</t>
  </si>
  <si>
    <t>Ф.F3r разд.2 стл.17 стр.168&gt;=Ф.F3r разд.2 стл.18 стр.168</t>
  </si>
  <si>
    <t>Ф.F3r разд.2 стл.17 стр.169&gt;=Ф.F3r разд.2 стл.18 стр.169</t>
  </si>
  <si>
    <t>Ф.F3r разд.2 стл.17 стр.17&gt;=Ф.F3r разд.2 стл.18 стр.17</t>
  </si>
  <si>
    <t>Ф.F3r разд.2 стл.17 стр.170&gt;=Ф.F3r разд.2 стл.18 стр.170</t>
  </si>
  <si>
    <t>Ф.F3r разд.2 стл.17 стр.171&gt;=Ф.F3r разд.2 стл.18 стр.171</t>
  </si>
  <si>
    <t>Ф.F3r разд.2 стл.17 стр.172&gt;=Ф.F3r разд.2 стл.18 стр.172</t>
  </si>
  <si>
    <t>Ф.F3r разд.2 стл.17 стр.173&gt;=Ф.F3r разд.2 стл.18 стр.173</t>
  </si>
  <si>
    <t>Ф.F3r разд.2 стл.17 стр.174&gt;=Ф.F3r разд.2 стл.18 стр.174</t>
  </si>
  <si>
    <t>Ф.F3r разд.2 стл.17 стр.175&gt;=Ф.F3r разд.2 стл.18 стр.175</t>
  </si>
  <si>
    <t>Ф.F3r разд.2 стл.17 стр.176&gt;=Ф.F3r разд.2 стл.18 стр.176</t>
  </si>
  <si>
    <t>Ф.F3r разд.2 стл.17 стр.177&gt;=Ф.F3r разд.2 стл.18 стр.177</t>
  </si>
  <si>
    <t>Ф.F3r разд.2 стл.17 стр.178&gt;=Ф.F3r разд.2 стл.18 стр.178</t>
  </si>
  <si>
    <t>Ф.F3r разд.2 стл.17 стр.179&gt;=Ф.F3r разд.2 стл.18 стр.179</t>
  </si>
  <si>
    <t>Ф.F3r разд.2 стл.17 стр.18&gt;=Ф.F3r разд.2 стл.18 стр.18</t>
  </si>
  <si>
    <t>Ф.F3r разд.2 стл.17 стр.180&gt;=Ф.F3r разд.2 стл.18 стр.180</t>
  </si>
  <si>
    <t>Ф.F3r разд.2 стл.17 стр.181&gt;=Ф.F3r разд.2 стл.18 стр.181</t>
  </si>
  <si>
    <t>Ф.F3r разд.2 стл.17 стр.182&gt;=Ф.F3r разд.2 стл.18 стр.182</t>
  </si>
  <si>
    <t>Ф.F3r разд.2 стл.17 стр.183&gt;=Ф.F3r разд.2 стл.18 стр.183</t>
  </si>
  <si>
    <t>Ф.F3r разд.2 стл.17 стр.184&gt;=Ф.F3r разд.2 стл.18 стр.184</t>
  </si>
  <si>
    <t>Ф.F3r разд.2 стл.17 стр.185&gt;=Ф.F3r разд.2 стл.18 стр.185</t>
  </si>
  <si>
    <t>Ф.F3r разд.2 стл.17 стр.186&gt;=Ф.F3r разд.2 стл.18 стр.186</t>
  </si>
  <si>
    <t>Ф.F3r разд.2 стл.17 стр.187&gt;=Ф.F3r разд.2 стл.18 стр.187</t>
  </si>
  <si>
    <t>Ф.F3r разд.2 стл.17 стр.188&gt;=Ф.F3r разд.2 стл.18 стр.188</t>
  </si>
  <si>
    <t>Ф.F3r разд.2 стл.17 стр.189&gt;=Ф.F3r разд.2 стл.18 стр.189</t>
  </si>
  <si>
    <t>Ф.F3r разд.2 стл.17 стр.19&gt;=Ф.F3r разд.2 стл.18 стр.19</t>
  </si>
  <si>
    <t>Ф.F3r разд.2 стл.17 стр.190&gt;=Ф.F3r разд.2 стл.18 стр.190</t>
  </si>
  <si>
    <t>Ф.F3r разд.2 стл.17 стр.191&gt;=Ф.F3r разд.2 стл.18 стр.191</t>
  </si>
  <si>
    <t>Ф.F3r разд.2 стл.17 стр.192&gt;=Ф.F3r разд.2 стл.18 стр.192</t>
  </si>
  <si>
    <t>Ф.F3r разд.2 стл.17 стр.193&gt;=Ф.F3r разд.2 стл.18 стр.193</t>
  </si>
  <si>
    <t>Ф.F3r разд.2 стл.17 стр.194&gt;=Ф.F3r разд.2 стл.18 стр.194</t>
  </si>
  <si>
    <t>Ф.F3r разд.2 стл.17 стр.195&gt;=Ф.F3r разд.2 стл.18 стр.195</t>
  </si>
  <si>
    <t>Ф.F3r разд.2 стл.17 стр.196&gt;=Ф.F3r разд.2 стл.18 стр.196</t>
  </si>
  <si>
    <t>Ф.F3r разд.2 стл.17 стр.197&gt;=Ф.F3r разд.2 стл.18 стр.197</t>
  </si>
  <si>
    <t>Ф.F3r разд.2 стл.17 стр.198&gt;=Ф.F3r разд.2 стл.18 стр.198</t>
  </si>
  <si>
    <t>Ф.F3r разд.2 стл.17 стр.199&gt;=Ф.F3r разд.2 стл.18 стр.199</t>
  </si>
  <si>
    <t>Ф.F3r разд.2 стл.17 стр.2&gt;=Ф.F3r разд.2 стл.18 стр.2</t>
  </si>
  <si>
    <t>Ф.F3r разд.2 стл.17 стр.20&gt;=Ф.F3r разд.2 стл.18 стр.20</t>
  </si>
  <si>
    <t>Ф.F3r разд.2 стл.17 стр.200&gt;=Ф.F3r разд.2 стл.18 стр.200</t>
  </si>
  <si>
    <t>Ф.F3r разд.2 стл.17 стр.201&gt;=Ф.F3r разд.2 стл.18 стр.201</t>
  </si>
  <si>
    <t>Ф.F3r разд.2 стл.17 стр.202&gt;=Ф.F3r разд.2 стл.18 стр.202</t>
  </si>
  <si>
    <t>Ф.F3r разд.2 стл.17 стр.203&gt;=Ф.F3r разд.2 стл.18 стр.203</t>
  </si>
  <si>
    <t>Ф.F3r разд.2 стл.17 стр.204&gt;=Ф.F3r разд.2 стл.18 стр.204</t>
  </si>
  <si>
    <t>Ф.F3r разд.2 стл.17 стр.205&gt;=Ф.F3r разд.2 стл.18 стр.205</t>
  </si>
  <si>
    <t>Ф.F3r разд.2 стл.17 стр.206&gt;=Ф.F3r разд.2 стл.18 стр.206</t>
  </si>
  <si>
    <t>Ф.F3r разд.2 стл.17 стр.207&gt;=Ф.F3r разд.2 стл.18 стр.207</t>
  </si>
  <si>
    <t>Ф.F3r разд.2 стл.17 стр.208&gt;=Ф.F3r разд.2 стл.18 стр.208</t>
  </si>
  <si>
    <t>Ф.F3r разд.2 стл.17 стр.209&gt;=Ф.F3r разд.2 стл.18 стр.209</t>
  </si>
  <si>
    <t>Ф.F3r разд.2 стл.17 стр.21&gt;=Ф.F3r разд.2 стл.18 стр.21</t>
  </si>
  <si>
    <t>Ф.F3r разд.2 стл.17 стр.210&gt;=Ф.F3r разд.2 стл.18 стр.210</t>
  </si>
  <si>
    <t>Ф.F3r разд.2 стл.17 стр.211&gt;=Ф.F3r разд.2 стл.18 стр.211</t>
  </si>
  <si>
    <t>Ф.F3r разд.2 стл.17 стр.212&gt;=Ф.F3r разд.2 стл.18 стр.212</t>
  </si>
  <si>
    <t>Ф.F3r разд.2 стл.17 стр.213&gt;=Ф.F3r разд.2 стл.18 стр.213</t>
  </si>
  <si>
    <t>Ф.F3r разд.2 стл.17 стр.214&gt;=Ф.F3r разд.2 стл.18 стр.214</t>
  </si>
  <si>
    <t>Ф.F3r разд.2 стл.17 стр.215&gt;=Ф.F3r разд.2 стл.18 стр.215</t>
  </si>
  <si>
    <t>Ф.F3r разд.2 стл.17 стр.216&gt;=Ф.F3r разд.2 стл.18 стр.216</t>
  </si>
  <si>
    <t>Ф.F3r разд.2 стл.17 стр.217&gt;=Ф.F3r разд.2 стл.18 стр.217</t>
  </si>
  <si>
    <t>Ф.F3r разд.2 стл.17 стр.218&gt;=Ф.F3r разд.2 стл.18 стр.218</t>
  </si>
  <si>
    <t>Ф.F3r разд.2 стл.17 стр.219&gt;=Ф.F3r разд.2 стл.18 стр.219</t>
  </si>
  <si>
    <t>Ф.F3r разд.2 стл.17 стр.22&gt;=Ф.F3r разд.2 стл.18 стр.22</t>
  </si>
  <si>
    <t>Ф.F3r разд.2 стл.17 стр.220&gt;=Ф.F3r разд.2 стл.18 стр.220</t>
  </si>
  <si>
    <t>Ф.F3r разд.2 стл.17 стр.221&gt;=Ф.F3r разд.2 стл.18 стр.221</t>
  </si>
  <si>
    <t>Ф.F3r разд.2 стл.17 стр.222&gt;=Ф.F3r разд.2 стл.18 стр.222</t>
  </si>
  <si>
    <t>Ф.F3r разд.2 стл.17 стр.223&gt;=Ф.F3r разд.2 стл.18 стр.223</t>
  </si>
  <si>
    <t>Ф.F3r разд.2 стл.17 стр.224&gt;=Ф.F3r разд.2 стл.18 стр.224</t>
  </si>
  <si>
    <t>Ф.F3r разд.2 стл.17 стр.225&gt;=Ф.F3r разд.2 стл.18 стр.225</t>
  </si>
  <si>
    <t>Ф.F3r разд.2 стл.17 стр.226&gt;=Ф.F3r разд.2 стл.18 стр.226</t>
  </si>
  <si>
    <t>Ф.F3r разд.2 стл.17 стр.227&gt;=Ф.F3r разд.2 стл.18 стр.227</t>
  </si>
  <si>
    <t>Ф.F3r разд.2 стл.17 стр.228&gt;=Ф.F3r разд.2 стл.18 стр.228</t>
  </si>
  <si>
    <t>Ф.F3r разд.2 стл.17 стр.229&gt;=Ф.F3r разд.2 стл.18 стр.229</t>
  </si>
  <si>
    <t>Ф.F3r разд.2 стл.17 стр.23&gt;=Ф.F3r разд.2 стл.18 стр.23</t>
  </si>
  <si>
    <t>Ф.F3r разд.2 стл.17 стр.230&gt;=Ф.F3r разд.2 стл.18 стр.230</t>
  </si>
  <si>
    <t>Ф.F3r разд.2 стл.17 стр.231&gt;=Ф.F3r разд.2 стл.18 стр.231</t>
  </si>
  <si>
    <t>Ф.F3r разд.2 стл.17 стр.232&gt;=Ф.F3r разд.2 стл.18 стр.232</t>
  </si>
  <si>
    <t>Ф.F3r разд.2 стл.17 стр.233&gt;=Ф.F3r разд.2 стл.18 стр.233</t>
  </si>
  <si>
    <t>Ф.F3r разд.2 стл.17 стр.234&gt;=Ф.F3r разд.2 стл.18 стр.234</t>
  </si>
  <si>
    <t>Ф.F3r разд.2 стл.17 стр.235&gt;=Ф.F3r разд.2 стл.18 стр.235</t>
  </si>
  <si>
    <t>Ф.F3r разд.2 стл.17 стр.236&gt;=Ф.F3r разд.2 стл.18 стр.236</t>
  </si>
  <si>
    <t>Ф.F3r разд.2 стл.17 стр.237&gt;=Ф.F3r разд.2 стл.18 стр.237</t>
  </si>
  <si>
    <t>Ф.F3r разд.2 стл.17 стр.24&gt;=Ф.F3r разд.2 стл.18 стр.24</t>
  </si>
  <si>
    <t>Ф.F3r разд.2 стл.17 стр.25&gt;=Ф.F3r разд.2 стл.18 стр.25</t>
  </si>
  <si>
    <t>Ф.F3r разд.2 стл.17 стр.26&gt;=Ф.F3r разд.2 стл.18 стр.26</t>
  </si>
  <si>
    <t>Ф.F3r разд.2 стл.17 стр.27&gt;=Ф.F3r разд.2 стл.18 стр.27</t>
  </si>
  <si>
    <t>Ф.F3r разд.2 стл.17 стр.28&gt;=Ф.F3r разд.2 стл.18 стр.28</t>
  </si>
  <si>
    <t>Ф.F3r разд.2 стл.17 стр.29&gt;=Ф.F3r разд.2 стл.18 стр.29</t>
  </si>
  <si>
    <t>Ф.F3r разд.2 стл.17 стр.3&gt;=Ф.F3r разд.2 стл.18 стр.3</t>
  </si>
  <si>
    <t>Ф.F3r разд.2 стл.17 стр.30&gt;=Ф.F3r разд.2 стл.18 стр.30</t>
  </si>
  <si>
    <t>Ф.F3r разд.2 стл.17 стр.31&gt;=Ф.F3r разд.2 стл.18 стр.31</t>
  </si>
  <si>
    <t>Ф.F3r разд.2 стл.17 стр.32&gt;=Ф.F3r разд.2 стл.18 стр.32</t>
  </si>
  <si>
    <t>Ф.F3r разд.2 стл.17 стр.33&gt;=Ф.F3r разд.2 стл.18 стр.33</t>
  </si>
  <si>
    <t>Ф.F3r разд.2 стл.17 стр.34&gt;=Ф.F3r разд.2 стл.18 стр.34</t>
  </si>
  <si>
    <t>Ф.F3r разд.2 стл.17 стр.35&gt;=Ф.F3r разд.2 стл.18 стр.35</t>
  </si>
  <si>
    <t>Ф.F3r разд.2 стл.17 стр.36&gt;=Ф.F3r разд.2 стл.18 стр.36</t>
  </si>
  <si>
    <t>Ф.F3r разд.2 стл.17 стр.37&gt;=Ф.F3r разд.2 стл.18 стр.37</t>
  </si>
  <si>
    <t>Ф.F3r разд.2 стл.17 стр.38&gt;=Ф.F3r разд.2 стл.18 стр.38</t>
  </si>
  <si>
    <t>Ф.F3r разд.2 стл.17 стр.39&gt;=Ф.F3r разд.2 стл.18 стр.39</t>
  </si>
  <si>
    <t>Ф.F3r разд.2 стл.17 стр.4&gt;=Ф.F3r разд.2 стл.18 стр.4</t>
  </si>
  <si>
    <t>Ф.F3r разд.2 стл.17 стр.40&gt;=Ф.F3r разд.2 стл.18 стр.40</t>
  </si>
  <si>
    <t>Ф.F3r разд.2 стл.17 стр.41&gt;=Ф.F3r разд.2 стл.18 стр.41</t>
  </si>
  <si>
    <t>Ф.F3r разд.2 стл.17 стр.42&gt;=Ф.F3r разд.2 стл.18 стр.42</t>
  </si>
  <si>
    <t>Ф.F3r разд.2 стл.17 стр.43&gt;=Ф.F3r разд.2 стл.18 стр.43</t>
  </si>
  <si>
    <t>Ф.F3r разд.2 стл.17 стр.44&gt;=Ф.F3r разд.2 стл.18 стр.44</t>
  </si>
  <si>
    <t>Ф.F3r разд.2 стл.17 стр.45&gt;=Ф.F3r разд.2 стл.18 стр.45</t>
  </si>
  <si>
    <t>Ф.F3r разд.2 стл.17 стр.46&gt;=Ф.F3r разд.2 стл.18 стр.46</t>
  </si>
  <si>
    <t>Ф.F3r разд.2 стл.17 стр.47&gt;=Ф.F3r разд.2 стл.18 стр.47</t>
  </si>
  <si>
    <t>Ф.F3r разд.2 стл.17 стр.48&gt;=Ф.F3r разд.2 стл.18 стр.48</t>
  </si>
  <si>
    <t>Ф.F3r разд.2 стл.17 стр.49&gt;=Ф.F3r разд.2 стл.18 стр.49</t>
  </si>
  <si>
    <t>Ф.F3r разд.2 стл.17 стр.5&gt;=Ф.F3r разд.2 стл.18 стр.5</t>
  </si>
  <si>
    <t>Ф.F3r разд.2 стл.17 стр.50&gt;=Ф.F3r разд.2 стл.18 стр.50</t>
  </si>
  <si>
    <t>Ф.F3r разд.2 стл.17 стр.51&gt;=Ф.F3r разд.2 стл.18 стр.51</t>
  </si>
  <si>
    <t>Ф.F3r разд.2 стл.17 стр.52&gt;=Ф.F3r разд.2 стл.18 стр.52</t>
  </si>
  <si>
    <t>Ф.F3r разд.2 стл.17 стр.53&gt;=Ф.F3r разд.2 стл.18 стр.53</t>
  </si>
  <si>
    <t>Ф.F3r разд.2 стл.17 стр.54&gt;=Ф.F3r разд.2 стл.18 стр.54</t>
  </si>
  <si>
    <t>Ф.F3r разд.2 стл.17 стр.55&gt;=Ф.F3r разд.2 стл.18 стр.55</t>
  </si>
  <si>
    <t>Ф.F3r разд.2 стл.17 стр.56&gt;=Ф.F3r разд.2 стл.18 стр.56</t>
  </si>
  <si>
    <t>Ф.F3r разд.2 стл.17 стр.57&gt;=Ф.F3r разд.2 стл.18 стр.57</t>
  </si>
  <si>
    <t>Ф.F3r разд.2 стл.17 стр.58&gt;=Ф.F3r разд.2 стл.18 стр.58</t>
  </si>
  <si>
    <t>Ф.F3r разд.2 стл.17 стр.59&gt;=Ф.F3r разд.2 стл.18 стр.59</t>
  </si>
  <si>
    <t>Ф.F3r разд.2 стл.17 стр.6&gt;=Ф.F3r разд.2 стл.18 стр.6</t>
  </si>
  <si>
    <t>Ф.F3r разд.2 стл.17 стр.60&gt;=Ф.F3r разд.2 стл.18 стр.60</t>
  </si>
  <si>
    <t>Ф.F3r разд.2 стл.17 стр.61&gt;=Ф.F3r разд.2 стл.18 стр.61</t>
  </si>
  <si>
    <t>Ф.F3r разд.2 стл.17 стр.62&gt;=Ф.F3r разд.2 стл.18 стр.62</t>
  </si>
  <si>
    <t>Ф.F3r разд.2 стл.17 стр.63&gt;=Ф.F3r разд.2 стл.18 стр.63</t>
  </si>
  <si>
    <t>Ф.F3r разд.2 стл.17 стр.64&gt;=Ф.F3r разд.2 стл.18 стр.64</t>
  </si>
  <si>
    <t>Ф.F3r разд.2 стл.17 стр.65&gt;=Ф.F3r разд.2 стл.18 стр.65</t>
  </si>
  <si>
    <t>Ф.F3r разд.2 стл.17 стр.66&gt;=Ф.F3r разд.2 стл.18 стр.66</t>
  </si>
  <si>
    <t>Ф.F3r разд.2 стл.17 стр.67&gt;=Ф.F3r разд.2 стл.18 стр.67</t>
  </si>
  <si>
    <t>Ф.F3r разд.2 стл.17 стр.68&gt;=Ф.F3r разд.2 стл.18 стр.68</t>
  </si>
  <si>
    <t>Ф.F3r разд.2 стл.17 стр.69&gt;=Ф.F3r разд.2 стл.18 стр.69</t>
  </si>
  <si>
    <t>Ф.F3r разд.2 стл.17 стр.7&gt;=Ф.F3r разд.2 стл.18 стр.7</t>
  </si>
  <si>
    <t>Ф.F3r разд.2 стл.17 стр.70&gt;=Ф.F3r разд.2 стл.18 стр.70</t>
  </si>
  <si>
    <t>Ф.F3r разд.2 стл.17 стр.71&gt;=Ф.F3r разд.2 стл.18 стр.71</t>
  </si>
  <si>
    <t>Ф.F3r разд.2 стл.17 стр.72&gt;=Ф.F3r разд.2 стл.18 стр.72</t>
  </si>
  <si>
    <t>Ф.F3r разд.2 стл.17 стр.73&gt;=Ф.F3r разд.2 стл.18 стр.73</t>
  </si>
  <si>
    <t>Ф.F3r разд.2 стл.17 стр.74&gt;=Ф.F3r разд.2 стл.18 стр.74</t>
  </si>
  <si>
    <t>Ф.F3r разд.2 стл.17 стр.75&gt;=Ф.F3r разд.2 стл.18 стр.75</t>
  </si>
  <si>
    <t>Ф.F3r разд.2 стл.17 стр.76&gt;=Ф.F3r разд.2 стл.18 стр.76</t>
  </si>
  <si>
    <t>Ф.F3r разд.2 стл.17 стр.77&gt;=Ф.F3r разд.2 стл.18 стр.77</t>
  </si>
  <si>
    <t>Ф.F3r разд.2 стл.17 стр.78&gt;=Ф.F3r разд.2 стл.18 стр.78</t>
  </si>
  <si>
    <t>Ф.F3r разд.2 стл.17 стр.79&gt;=Ф.F3r разд.2 стл.18 стр.79</t>
  </si>
  <si>
    <t>Ф.F3r разд.2 стл.17 стр.8&gt;=Ф.F3r разд.2 стл.18 стр.8</t>
  </si>
  <si>
    <t>Ф.F3r разд.2 стл.17 стр.80&gt;=Ф.F3r разд.2 стл.18 стр.80</t>
  </si>
  <si>
    <t>Ф.F3r разд.2 стл.17 стр.81&gt;=Ф.F3r разд.2 стл.18 стр.81</t>
  </si>
  <si>
    <t>Ф.F3r разд.2 стл.17 стр.82&gt;=Ф.F3r разд.2 стл.18 стр.82</t>
  </si>
  <si>
    <t>Ф.F3r разд.2 стл.17 стр.83&gt;=Ф.F3r разд.2 стл.18 стр.83</t>
  </si>
  <si>
    <t>Ф.F3r разд.2 стл.17 стр.84&gt;=Ф.F3r разд.2 стл.18 стр.84</t>
  </si>
  <si>
    <t>Ф.F3r разд.2 стл.17 стр.85&gt;=Ф.F3r разд.2 стл.18 стр.85</t>
  </si>
  <si>
    <t>Ф.F3r разд.2 стл.17 стр.86&gt;=Ф.F3r разд.2 стл.18 стр.86</t>
  </si>
  <si>
    <t>Ф.F3r разд.2 стл.17 стр.87&gt;=Ф.F3r разд.2 стл.18 стр.87</t>
  </si>
  <si>
    <t>Ф.F3r разд.2 стл.17 стр.88&gt;=Ф.F3r разд.2 стл.18 стр.88</t>
  </si>
  <si>
    <t>Ф.F3r разд.2 стл.17 стр.89&gt;=Ф.F3r разд.2 стл.18 стр.89</t>
  </si>
  <si>
    <t>Ф.F3r разд.2 стл.17 стр.9&gt;=Ф.F3r разд.2 стл.18 стр.9</t>
  </si>
  <si>
    <t>Ф.F3r разд.2 стл.17 стр.90&gt;=Ф.F3r разд.2 стл.18 стр.90</t>
  </si>
  <si>
    <t>Ф.F3r разд.2 стл.17 стр.91&gt;=Ф.F3r разд.2 стл.18 стр.91</t>
  </si>
  <si>
    <t>Ф.F3r разд.2 стл.17 стр.92&gt;=Ф.F3r разд.2 стл.18 стр.92</t>
  </si>
  <si>
    <t>Ф.F3r разд.2 стл.17 стр.93&gt;=Ф.F3r разд.2 стл.18 стр.93</t>
  </si>
  <si>
    <t>Ф.F3r разд.2 стл.17 стр.94&gt;=Ф.F3r разд.2 стл.18 стр.94</t>
  </si>
  <si>
    <t>Ф.F3r разд.2 стл.17 стр.95&gt;=Ф.F3r разд.2 стл.18 стр.95</t>
  </si>
  <si>
    <t>Ф.F3r разд.2 стл.17 стр.96&gt;=Ф.F3r разд.2 стл.18 стр.96</t>
  </si>
  <si>
    <t>Ф.F3r разд.2 стл.17 стр.97&gt;=Ф.F3r разд.2 стл.18 стр.97</t>
  </si>
  <si>
    <t>Ф.F3r разд.2 стл.17 стр.98&gt;=Ф.F3r разд.2 стл.18 стр.98</t>
  </si>
  <si>
    <t>Ф.F3r разд.2 стл.17 стр.99&gt;=Ф.F3r разд.2 стл.18 стр.99</t>
  </si>
  <si>
    <t>Ф.F3r разд.1 стл.2 стр.1&gt;=Ф.F3r разд.1 стл.4 стр.1</t>
  </si>
  <si>
    <t>(r,w,g,s,v,a,k,q,b,d) в разд.1 гр.2 должна быть больше или равна для гр.4 для всех строк</t>
  </si>
  <si>
    <t>Ф.F3r разд.1 стл.2 стр.10&gt;=Ф.F3r разд.1 стл.4 стр.10</t>
  </si>
  <si>
    <t>Ф.F3r разд.1 стл.2 стр.11&gt;=Ф.F3r разд.1 стл.4 стр.11</t>
  </si>
  <si>
    <t>Ф.F3r разд.1 стл.2 стр.12&gt;=Ф.F3r разд.1 стл.4 стр.12</t>
  </si>
  <si>
    <t>Ф.F3r разд.1 стл.2 стр.13&gt;=Ф.F3r разд.1 стл.4 стр.13</t>
  </si>
  <si>
    <t>Ф.F3r разд.1 стл.2 стр.14&gt;=Ф.F3r разд.1 стл.4 стр.14</t>
  </si>
  <si>
    <t>Ф.F3r разд.1 стл.2 стр.15&gt;=Ф.F3r разд.1 стл.4 стр.15</t>
  </si>
  <si>
    <t>Ф.F3r разд.1 стл.2 стр.16&gt;=Ф.F3r разд.1 стл.4 стр.16</t>
  </si>
  <si>
    <t>Ф.F3r разд.1 стл.2 стр.17&gt;=Ф.F3r разд.1 стл.4 стр.17</t>
  </si>
  <si>
    <t>Ф.F3r разд.1 стл.2 стр.2&gt;=Ф.F3r разд.1 стл.4 стр.2</t>
  </si>
  <si>
    <t>Ф.F3r разд.1 стл.2 стр.3&gt;=Ф.F3r разд.1 стл.4 стр.3</t>
  </si>
  <si>
    <t>Ф.F3r разд.1 стл.2 стр.4&gt;=Ф.F3r разд.1 стл.4 стр.4</t>
  </si>
  <si>
    <t>Ф.F3r разд.1 стл.2 стр.5&gt;=Ф.F3r разд.1 стл.4 стр.5</t>
  </si>
  <si>
    <t>Ф.F3r разд.1 стл.2 стр.6&gt;=Ф.F3r разд.1 стл.4 стр.6</t>
  </si>
  <si>
    <t>Ф.F3r разд.1 стл.2 стр.7&gt;=Ф.F3r разд.1 стл.4 стр.7</t>
  </si>
  <si>
    <t>Ф.F3r разд.1 стл.2 стр.8&gt;=Ф.F3r разд.1 стл.4 стр.8</t>
  </si>
  <si>
    <t>Ф.F3r разд.1 стл.2 стр.9&gt;=Ф.F3r разд.1 стл.4 стр.9</t>
  </si>
  <si>
    <t xml:space="preserve">(r,g) в разд.3 гр.3-4 стр.21 равны 0. Внести реквизиты судебного акта на лист ФЛК "Информационный"  </t>
  </si>
  <si>
    <t>Ф.F3r разд.3 стл.3 стр.17=0</t>
  </si>
  <si>
    <t xml:space="preserve">(r,g) в разд.3 гр.3-4 стр.17 равны 0. Внести реквизиты судебного акта на лист ФЛК "Информационный"  </t>
  </si>
  <si>
    <t>Ф.F3r разд.3 стл.4 стр.17=0</t>
  </si>
  <si>
    <t xml:space="preserve">(r,g) в разд.2 гр.23-28 стр.2-5 равны 0. Внести реквизиты судебного акта на лист ФЛК "Информационный" </t>
  </si>
  <si>
    <t xml:space="preserve">(r,g) в разд.3 гр.3-4 стр.9 равны 0. Внести реквизиты судебного акта на лист ФЛК "Информационный"  </t>
  </si>
  <si>
    <t>Ф.F3r разд.2 стл.10 стр.70=0</t>
  </si>
  <si>
    <t>Ф.F3r разд.2 стл.10 стр.71=0</t>
  </si>
  <si>
    <t>(r,w,g,s,v,q,b,d) в разд.5 гр.1-6 стр.6 равна 0. Внести подтверждение на лист ФЛК "Информационный".</t>
  </si>
  <si>
    <t>(r,w,g,s,v,q,b,d) в разд.5 гр.1-6 стр.12 равна 0. Внести подтверждение на лист ФЛК "Информационный".</t>
  </si>
  <si>
    <t>(r,w,g,s,v,a,k,q,b,d) в разд.1 число  дополнительных требований не должно быть больше числа удовлетворенных дел. Проверьте - не проставлены ли суммы!</t>
  </si>
  <si>
    <t>Ф.F3r разд.3 стл.3 стр.145=0</t>
  </si>
  <si>
    <t>Ф.F3r разд.3 стл.3 стр.146=0</t>
  </si>
  <si>
    <t>Ф.F3r разд.3 стл.3 стр.147=0</t>
  </si>
  <si>
    <t>Ф.F3r разд.3 стл.4 стр.145=0</t>
  </si>
  <si>
    <t>Ф.F3r разд.3 стл.4 стр.146=0</t>
  </si>
  <si>
    <t>Ф.F3r разд.3 стл.4 стр.147=0</t>
  </si>
  <si>
    <t xml:space="preserve">(r,g,w) в разд.3 гр.3-4 стр.2-8 равны 0. Внести реквизиты судебного акта на лист ФЛК "Информационный"  </t>
  </si>
  <si>
    <t>Ф.F3r разд.3 стл.3 стр.33=0</t>
  </si>
  <si>
    <t xml:space="preserve">(r,g) в разд.3 гр.3-4 стр.33-43 равны 0. Внести реквизиты судебного акта на лист ФЛК "Информационный"  </t>
  </si>
  <si>
    <t>Ф.F3r разд.3 стл.3 стр.34=0</t>
  </si>
  <si>
    <t>Ф.F3r разд.3 стл.3 стр.35=0</t>
  </si>
  <si>
    <t>Ф.F3r разд.3 стл.3 стр.36=0</t>
  </si>
  <si>
    <t>Ф.F3r разд.3 стл.3 стр.37=0</t>
  </si>
  <si>
    <t>Ф.F3r разд.3 стл.3 стр.38=0</t>
  </si>
  <si>
    <t>Ф.F3r разд.3 стл.3 стр.39=0</t>
  </si>
  <si>
    <t>Ф.F3r разд.3 стл.3 стр.40=0</t>
  </si>
  <si>
    <t>Ф.F3r разд.3 стл.3 стр.41=0</t>
  </si>
  <si>
    <t>Ф.F3r разд.3 стл.3 стр.42=0</t>
  </si>
  <si>
    <t>Ф.F3r разд.3 стл.3 стр.43=0</t>
  </si>
  <si>
    <t>Ф.F3r разд.3 стл.4 стр.33=0</t>
  </si>
  <si>
    <t>Ф.F3r разд.3 стл.4 стр.34=0</t>
  </si>
  <si>
    <t>Ф.F3r разд.3 стл.4 стр.35=0</t>
  </si>
  <si>
    <t>Ф.F3r разд.3 стл.4 стр.36=0</t>
  </si>
  <si>
    <t>Ф.F3r разд.3 стл.4 стр.37=0</t>
  </si>
  <si>
    <t>Ф.F3r разд.3 стл.4 стр.38=0</t>
  </si>
  <si>
    <t>Ф.F3r разд.3 стл.4 стр.39=0</t>
  </si>
  <si>
    <t>Ф.F3r разд.3 стл.4 стр.40=0</t>
  </si>
  <si>
    <t>Ф.F3r разд.3 стл.4 стр.41=0</t>
  </si>
  <si>
    <t>Ф.F3r разд.3 стл.4 стр.42=0</t>
  </si>
  <si>
    <t>Ф.F3r разд.3 стл.4 стр.43=0</t>
  </si>
  <si>
    <t>Ф.F3r разд.3 стл.3 стр.149=0</t>
  </si>
  <si>
    <t>Ф.F3r разд.3 стл.3 стр.150=0</t>
  </si>
  <si>
    <t>Ф.F3r разд.3 стл.3 стр.151=0</t>
  </si>
  <si>
    <t>Ф.F3r разд.3 стл.3 стр.153=0</t>
  </si>
  <si>
    <t>Ф.F3r разд.3 стл.3 стр.154=0</t>
  </si>
  <si>
    <t>Ф.F3r разд.3 стл.3 стр.155=0</t>
  </si>
  <si>
    <t>Ф.F3r разд.3 стл.4 стр.149=0</t>
  </si>
  <si>
    <t>Ф.F3r разд.3 стл.4 стр.150=0</t>
  </si>
  <si>
    <t>Ф.F3r разд.3 стл.4 стр.151=0</t>
  </si>
  <si>
    <t>Ф.F3r разд.3 стл.4 стр.153=0</t>
  </si>
  <si>
    <t>Ф.F3r разд.3 стл.4 стр.154=0</t>
  </si>
  <si>
    <t>Ф.F3r разд.3 стл.4 стр.155=0</t>
  </si>
  <si>
    <t>Ф.F3r разд.8 стл.2 стр.17=0</t>
  </si>
  <si>
    <t>Ф.F3r разд.8 стл.2 стр.18=0</t>
  </si>
  <si>
    <t>(r,g,w,s,v,q,b,d) в разд.3 гр.11 по стр. 78-120 (гл. 28-31.1 КАС РФ) не заполняется. В соответствии с ч.2 ст. 291 КАС РФ упрощенное производство не применяется.</t>
  </si>
  <si>
    <t>Ф.F3r разд.3 стл.11 стр.176=0</t>
  </si>
  <si>
    <t>Ф.F3r разд.3 стл.11 стр.177=0</t>
  </si>
  <si>
    <t>Ф.F3r разд.3 стл.11 стр.178=0</t>
  </si>
  <si>
    <t>Ф.F3r разд.3 стл.11 стр.179=0</t>
  </si>
  <si>
    <t>Ф.F3r разд.3 стл.11 стр.180=0</t>
  </si>
  <si>
    <t>Ф.F3r разд.3 стл.11 стр.182=0</t>
  </si>
  <si>
    <t>Ф.F3r разд.3 стл.11 стр.183=0</t>
  </si>
  <si>
    <t>Ф.F3r разд.3 стл.11 стр.184=0</t>
  </si>
  <si>
    <t>Ф.F3r разд.3 стл.11 стр.185=0</t>
  </si>
  <si>
    <t>Ф.F3r разд.3 стл.11 стр.186=0</t>
  </si>
  <si>
    <t>Ф.F3r разд.3 стл.11 стр.187=0</t>
  </si>
  <si>
    <t>Ф.F3r разд.3 стл.11 стр.188=0</t>
  </si>
  <si>
    <t>Ф.F3r разд.3 стл.11 стр.189=0</t>
  </si>
  <si>
    <t>Ф.F3r разд.3 стл.11 стр.190=0</t>
  </si>
  <si>
    <t>Ф.F3r разд.3 стл.11 стр.191=0</t>
  </si>
  <si>
    <t>Ф.F3r разд.3 стл.11 стр.100=0</t>
  </si>
  <si>
    <t>Ф.F3r разд.3 стл.11 стр.101=0</t>
  </si>
  <si>
    <t>Ф.F3r разд.3 стл.11 стр.106=0</t>
  </si>
  <si>
    <t>Ф.F3r разд.3 стл.11 стр.107=0</t>
  </si>
  <si>
    <t>Ф.F3r разд.3 стл.11 стр.108=0</t>
  </si>
  <si>
    <t>Ф.F3r разд.3 стл.11 стр.109=0</t>
  </si>
  <si>
    <t>Ф.F3r разд.3 стл.11 стр.110=0</t>
  </si>
  <si>
    <t>Ф.F3r разд.3 стл.11 стр.111=0</t>
  </si>
  <si>
    <t>Ф.F3r разд.3 стл.11 стр.112=0</t>
  </si>
  <si>
    <t>Ф.F3r разд.3 стл.11 стр.113=0</t>
  </si>
  <si>
    <t>Ф.F3r разд.3 стл.11 стр.114=0</t>
  </si>
  <si>
    <t>Ф.F3r разд.3 стл.11 стр.115=0</t>
  </si>
  <si>
    <t>Ф.F3r разд.3 стл.11 стр.116=0</t>
  </si>
  <si>
    <t>Ф.F3r разд.3 стл.11 стр.117=0</t>
  </si>
  <si>
    <t>Ф.F3r разд.3 стл.11 стр.118=0</t>
  </si>
  <si>
    <t>Ф.F3r разд.3 стл.11 стр.119=0</t>
  </si>
  <si>
    <t>Ф.F3r разд.3 стл.11 стр.120=0</t>
  </si>
  <si>
    <t>Ф.F3r разд.3 стл.11 стр.78=0</t>
  </si>
  <si>
    <t>Ф.F3r разд.3 стл.11 стр.79=0</t>
  </si>
  <si>
    <t>Ф.F3r разд.3 стл.11 стр.80=0</t>
  </si>
  <si>
    <t>Ф.F3r разд.3 стл.11 стр.81=0</t>
  </si>
  <si>
    <t>Ф.F3r разд.3 стл.11 стр.82=0</t>
  </si>
  <si>
    <t>Ф.F3r разд.3 стл.11 стр.83=0</t>
  </si>
  <si>
    <t>Ф.F3r разд.3 стл.11 стр.84=0</t>
  </si>
  <si>
    <t>Ф.F3r разд.3 стл.11 стр.96=0</t>
  </si>
  <si>
    <t>Ф.F3r разд.3 стл.11 стр.99=0</t>
  </si>
  <si>
    <t>(r,g) в разд.3 гр.14 стр.18-19 равны 0. Подтвердить показатель копией судебного акта</t>
  </si>
  <si>
    <t>(r,g,s,v,q,b,d) в разд.4 гр.2 стр. 7 не заполняется.</t>
  </si>
  <si>
    <t>иные споры, вытекающие из отношений по государственной (муниципальной) службе</t>
  </si>
  <si>
    <t>трудовые споры, связанные с защитой персональных данных работника</t>
  </si>
  <si>
    <t>по искам работников о взыскании излишне удержанных  из заработной платы сумм налога</t>
  </si>
  <si>
    <t>о лишении права заниматься нотариальной деятельностью</t>
  </si>
  <si>
    <t>о признании недействительным  ненормативного акта, порождающего права и обязанности в сфере пенсионного обеспечения</t>
  </si>
  <si>
    <t>Контрольные соотношения: 1) графа 2 меньше или равна графе 1; графа 3 меньше или равна графе 1;  2) графа 5 меньше или равна графе 4; графа 6 меньше или равна графе 4; 3) графа 8 меньше или равна графе 7; графа 9 меньше или равна графе 7; 4) сумма строк 1 - 15, 17 - 18 равна строке 19; 5) строка 16 меньше или равна строке 15; 6) строка 19 графа 1 раздела 12 равна строке 9 графе 17 раздела 3;   строка 19 графы 2 раздела 12 равна строке 9 графы 7 раздела 3; строка 19 графа 3 раздела 12 равна строке 9 графе 8 раздела 3; 7) строка 19 графы 4 раздела 12 равна строке 10 графы 17 раздела 3;   строка 19 графа 5 раздела 12 равна строке 10 графы 7 раздела 3; строка 19 графа 6 раздела 12 равна строке 10 графы 8 раздела 3; 8) строка 19 графа 7 раздела 12 равна строке 45 графы17 раздела 3; строка 19 графы 8 раздела 12 равна строке 45 графы 7 раздела 3; строка 19 графа 9 раздела 12 равна строке 45 графы 8 раздела 3</t>
  </si>
  <si>
    <t>В сфере социального обеспечения и социального страхования</t>
  </si>
  <si>
    <t>о признании недействительным отказа в выдаче удостоверения (например, ветерана труда, участника ликвидации аварии на ЧАЭС и т.п.), о признании недействительным решения об аннулировании удостоверения</t>
  </si>
  <si>
    <t>о предоставлении жилого помещения в связи с признанием дома аварийным</t>
  </si>
  <si>
    <t>о признании недействительными сделок с земельными участками, истребовании из незаконного владения земельных участков, снятии с кадастрового учета земельных участков</t>
  </si>
  <si>
    <t>о возмещении ущерба от незаконных действий органов дознания, следствия, прокуратуры и суда</t>
  </si>
  <si>
    <t>о компенсации морального вреда в связи с причинением вреда жизни и здоровью</t>
  </si>
  <si>
    <t>о взыскании неосновательного обогащения</t>
  </si>
  <si>
    <t>о признании гражданина недееспособным</t>
  </si>
  <si>
    <t>о признании движимой вещи бесхозяйной и признании права муниципальной собственности на бесхозяйную недвижимую вещь</t>
  </si>
  <si>
    <t>обжалование решений Высшей квалификационной коллегии судей РФ и квалификационных коллегий судей субъекта Российской Федерации о досрочном прекращении полномочий судьи (ч. 1 ст. 230 КАС РФ)</t>
  </si>
  <si>
    <t xml:space="preserve">об отмене регистрации кандидата на выборную должность местного самоуправления </t>
  </si>
  <si>
    <t>местных общественных объединений</t>
  </si>
  <si>
    <t>региональных общественных объединений</t>
  </si>
  <si>
    <t>межрегиональных общественных объединений</t>
  </si>
  <si>
    <t>централизованных религиозных организаций, состоящих из местных религиозных организаций, находящихся в пределах одного субъекта Российской Федерации (региональных религиозных организаций, не являющихся юридическими лицами)</t>
  </si>
  <si>
    <t>централизованных религиозных организаций, имеющих местные религиозные организации на территории двух и более субъектов Российской Федерации (межрегиональных религиозных организаций, не являющихся юридическими лицами)</t>
  </si>
  <si>
    <t>Из строки 4: стороны заключили мировое соглашение, и оно утверждено судом в результате проведения процедуры медиации (ст. 153.5 ГПК РФ, ст. 137.5 КАС РФ)</t>
  </si>
  <si>
    <t xml:space="preserve">Из строки 17 раздела 8: рассмотрено свыше общего срока, предусмотренного ГПК РФ </t>
  </si>
  <si>
    <t>(r,g,w,s,v) в разд.3 гр.6-15 стр.14 равны 0. Исключительная подсудность Верховного Суда Российской Федерации</t>
  </si>
  <si>
    <t>Ф.F3r разд.3 стл.12 стр.14=0</t>
  </si>
  <si>
    <t>Ф.F3r разд.3 стл.13 стр.14=0</t>
  </si>
  <si>
    <t>Ф.F3r разд.3 стл.15 стр.14=0</t>
  </si>
  <si>
    <t>Ф.F3r разд.3 стл.6 стр.14=0</t>
  </si>
  <si>
    <t>Ф.F3r разд.3 стл.7 стр.14=0</t>
  </si>
  <si>
    <t>Ф.F3r разд.3 стл.8 стр.14=0</t>
  </si>
  <si>
    <t>Ф.F3r разд.3 стл.9 стр.14=0</t>
  </si>
  <si>
    <t>Ф.F3r разд.3 стл.20 стр.14=0</t>
  </si>
  <si>
    <t>(r,g,w,s,v) в разд.3 гр.20-31 стр.14 равны 0. Исключительная подсудность Верховного Суда Российской Федерации</t>
  </si>
  <si>
    <t>Ф.F3r разд.3 стл.21 стр.14=0</t>
  </si>
  <si>
    <t>Ф.F3r разд.3 стл.22 стр.14=0</t>
  </si>
  <si>
    <t>Ф.F3r разд.3 стл.23 стр.14=0</t>
  </si>
  <si>
    <t>Ф.F3r разд.3 стл.24 стр.14=0</t>
  </si>
  <si>
    <t>Ф.F3r разд.3 стл.25 стр.14=0</t>
  </si>
  <si>
    <t>Ф.F3r разд.3 стл.26 стр.14=0</t>
  </si>
  <si>
    <t>Ф.F3r разд.3 стл.27 стр.14=0</t>
  </si>
  <si>
    <t>Ф.F3r разд.3 стл.28 стр.14=0</t>
  </si>
  <si>
    <t>Ф.F3r разд.3 стл.29 стр.14=0</t>
  </si>
  <si>
    <t>Ф.F3r разд.3 стл.30 стр.14=0</t>
  </si>
  <si>
    <t>Ф.F3r разд.3 стл.31 стр.14=0</t>
  </si>
  <si>
    <t>прочие по главе 25 КАС РФ</t>
  </si>
  <si>
    <t>о присуждении компенсации за нарушение права на судопроизводство в разумный срок или права на исполнение судебного акта в разумный срок по делам, подсудным мировым судьям, районным судам, гарнизонным военным судам:</t>
  </si>
  <si>
    <t>О присуждении компенсации за нарушение права на судопроизводство в разумный срок (глава 26 КАС РФ)</t>
  </si>
  <si>
    <t>прочие по главе 26 КАС РФ</t>
  </si>
  <si>
    <t>о приостановлении деятельности:</t>
  </si>
  <si>
    <t>о ликвидации:</t>
  </si>
  <si>
    <t>о запрете деятельности:</t>
  </si>
  <si>
    <t>о прекращении деятельности средств массовой информации</t>
  </si>
  <si>
    <t>прочие по главе 27 КАС РФ</t>
  </si>
  <si>
    <t>Производство по административным делам о признании информационных материалов экстремистскими (глава 27.2 КАС РФ)</t>
  </si>
  <si>
    <t>О помещении иностранного гражданина (лица без гражданства), подлежащего депортации или реадмиссии, в специальное учреждение или о продлении срока пребывания иностранного гражданина, подлежащего депортации или реадмиссии в специальном учреждении (глава 28 КАС РФ)</t>
  </si>
  <si>
    <t xml:space="preserve">о помещении иностранного гражданина (лица без гражданства), подлежащего депортации или реадмиссии, в специальное учреждение </t>
  </si>
  <si>
    <t>о продлении срока пребывания иностранного гражданина, подлежащего депортации или реадмиссии в специальном  учреждении</t>
  </si>
  <si>
    <t>прочие по главе 28 КАС РФ</t>
  </si>
  <si>
    <t xml:space="preserve">об установлении, о продлении, досрочном прекращении административного надзора, а также о частичной отмене или дополнении ранее установленных поднадзорному лицу административных ограничений </t>
  </si>
  <si>
    <t>прочие по главе 29 КАС РФ</t>
  </si>
  <si>
    <t>о госпитализации гражданина в медицинскую организацию, оказывающую психиатрическую помощь в стационарных условиях, в недобровольном порядке</t>
  </si>
  <si>
    <t>о продлении срока госпитализации гражданина в недобровольном порядке</t>
  </si>
  <si>
    <t>о психиатрическом освидетельствовании гражданина в недобровольном порядке</t>
  </si>
  <si>
    <t>прочие по главе 30 КАС РФ</t>
  </si>
  <si>
    <t>о госпитализации гражданина в медицинскую противотуберкулезную организацию в недобровольном порядке</t>
  </si>
  <si>
    <t xml:space="preserve">прочие административные дела, связанные с  госпитализацией гражданина в медицинскую противотуберкулезную организацию в недобровольном порядке </t>
  </si>
  <si>
    <t>О защите интересов несовершеннолетнего или лица, признанного в установленном порядке недееспособным, в случае отказа законного представителя от медицинского вмешательства, необходимого для спасения жизни по главе 31.1 КАС РФ</t>
  </si>
  <si>
    <t>о взыскании налогов и сборов</t>
  </si>
  <si>
    <t xml:space="preserve">о взыскании взносов в </t>
  </si>
  <si>
    <t>о взыскании таможенных сборов</t>
  </si>
  <si>
    <t>прочие о взыскании обязательных платежей и санкций (глава 32,  в т.ч. рассматриваемые в порядке главы 11.1 КАС РФ)</t>
  </si>
  <si>
    <t>о признании регистрации средства массовой информации недействительной (ст. 15)</t>
  </si>
  <si>
    <t>о прекращении или приостановлении деятельности средства массовой информации (ст. 16)</t>
  </si>
  <si>
    <t>о приостановление выпуска средства массовой информации за нарушение законодательства Российской Федерации о выборах и референдумах (ст. 16.1)</t>
  </si>
  <si>
    <t>Из строки 1 «Итого дел, возникающих из административных и иных публичных правоотношений»:</t>
  </si>
  <si>
    <t>административный истец:</t>
  </si>
  <si>
    <t>административный ответчик:</t>
  </si>
  <si>
    <t>Из строки 1 «Итого дел, возникающих  из административных и иных публичных правоотношений»:</t>
  </si>
  <si>
    <t>иные ведомства</t>
  </si>
  <si>
    <t xml:space="preserve">Не подлежит рассмотрению и разрешению в суде в порядке гражданского и административного судопроизводства 
(п. 1 ст. 220 ГПК РФ, п. 1 ч. 1 ст. 194 КАС РФ)  </t>
  </si>
  <si>
    <t>Имеется по этому спору решение третейского суда (абз. 5 ст. 220 ГПК РФ)</t>
  </si>
  <si>
    <t>Контрольные соотношения: 1) графа 2 меньше или равна графе 1; 2) графа 1  сумма строк 1 - 6 равна сумме граф 7, 13 строки 1, раздела 2; 3) графа  1 сумма строк 7 - 12  равна сумме граф 7, 13 строки 1 раздела 3; 4) графа 3  равна сумме граф 15, 16 строки 1 раздела 2; графы 15, 16 строки 1 раздела 3; 5) графа 4  равна графе 19 строки 1 раздела 2; 6) графа 19 строки 1 раздела 3; 7) графа 6 меньше или равна графе 2; 8) строка 13 меньше или равна сумме строк 1 - 12</t>
  </si>
  <si>
    <t>Продолжительность рассмотрения дел</t>
  </si>
  <si>
    <t>Из числа дел рассмотренных по существу (из граф 7, 13 строки 1 раздела 2; граф 7, 13 строки 1раздела 3)</t>
  </si>
  <si>
    <r>
      <t>Из графы 2</t>
    </r>
    <r>
      <rPr>
        <b/>
        <sz val="14"/>
        <color indexed="17"/>
        <rFont val="Times New Roman"/>
        <family val="1"/>
        <charset val="204"/>
      </rPr>
      <t>:</t>
    </r>
    <r>
      <rPr>
        <b/>
        <sz val="14"/>
        <rFont val="Times New Roman"/>
        <family val="1"/>
        <charset val="204"/>
      </rPr>
      <t xml:space="preserve"> повторно по вновь открывшимся или новым обстоятельствам судебных постановлений</t>
    </r>
  </si>
  <si>
    <t>до 1,5 мес. включительно</t>
  </si>
  <si>
    <t>свыше 1,5 мес. до 3 мес. включительно</t>
  </si>
  <si>
    <t>свыше 2 лет до 3 лет включительно</t>
  </si>
  <si>
    <t>свыше 3 лет</t>
  </si>
  <si>
    <t xml:space="preserve">Из строк 1 - 12: повторно по вновь открывшимся или новым обстоятельствам судебных постановлений, вступивших в законную силу </t>
  </si>
  <si>
    <t>По делам о защите избирательных прав рассмотрено в период избирательной кампании (из графы 17 строки 120 раздела 3)</t>
  </si>
  <si>
    <t xml:space="preserve">Рассмотрено коллегиально  (тремя судьями) </t>
  </si>
  <si>
    <t>Признаны незаконными нормативные правовые акты органов (из графы 8 строки 19 раздела 3):</t>
  </si>
  <si>
    <t>Возвращено исков, заявлений, в том числе о вынесении судебного приказа  (ст. 135, ч. 3 ст. 136,  ч. 1 ст. 125 ГПК РФ, ч. 2 ст. 129, ч.1 ст.123.4 КАС РФ)</t>
  </si>
  <si>
    <t>Вынесено определений об отказе в утверждении  мирового соглашения / соглашения сторон о примирении (ч. 2 ст. 39 ГПК РФ, ч. 6 ст. 46 КАС РФ)</t>
  </si>
  <si>
    <t>Из них удовлетворено</t>
  </si>
  <si>
    <t>Отказано в удовлетворении</t>
  </si>
  <si>
    <t xml:space="preserve"> Прекращено, отозвано, возвращено, передано по подсудности</t>
  </si>
  <si>
    <t xml:space="preserve">гражданское судопроизводство </t>
  </si>
  <si>
    <t>окончено</t>
  </si>
  <si>
    <t>с вынесением решения</t>
  </si>
  <si>
    <t>удовлетворено</t>
  </si>
  <si>
    <t>В сфере жилищных правоотношений</t>
  </si>
  <si>
    <t>В сфере финансовых правоотношений</t>
  </si>
  <si>
    <t>В сфере налоговых правоотношений</t>
  </si>
  <si>
    <t>В сфере таможенных правоотношений</t>
  </si>
  <si>
    <t xml:space="preserve">В сфере природоохранных правоотношений (природных ресурсов и охраны окружающей среды)   </t>
  </si>
  <si>
    <t>В сфере водных правоотношений</t>
  </si>
  <si>
    <t>В сфере земельных правоотношений</t>
  </si>
  <si>
    <t>В сфере лесных правоотношений</t>
  </si>
  <si>
    <t>В сфере градостроительной деятельности (правоотношений)</t>
  </si>
  <si>
    <t>В сфере тарифных правоотношений</t>
  </si>
  <si>
    <t>В сфере образования, науки и культуры</t>
  </si>
  <si>
    <t>В сфере правоотношений по сохранению, использованию и государственной охраны памятников культурного наследия</t>
  </si>
  <si>
    <t>В сфере здравоохранения</t>
  </si>
  <si>
    <t xml:space="preserve">В сфере миграционного учета </t>
  </si>
  <si>
    <t xml:space="preserve">Из  строки 15: в сфере правоотношений, возникающих при пересечении государственной границы Российской Федерации </t>
  </si>
  <si>
    <t>В сфере кадастрового учета и регистрации прав на недвижимое имущество</t>
  </si>
  <si>
    <t>В сфере иных правоотношений</t>
  </si>
  <si>
    <t>Итого материалов по вопросам исполнительного производства  
и другие в порядке гражданского, административного судопроизводства, разрешенные судом (мировым судьей)</t>
  </si>
  <si>
    <t>Ф.F3r разд.3 стл.1 стр.36&lt;=Ф.F3r разд.3 стл.1 стр.32</t>
  </si>
  <si>
    <t>(r,g,w,s,v,q,b,d) в разд.3 стр. 36 должна быть меньше или равна строке 32 для всех граф</t>
  </si>
  <si>
    <t>Ф.F3r разд.3 стл.10 стр.36&lt;=Ф.F3r разд.3 стл.10 стр.32</t>
  </si>
  <si>
    <t>Ф.F3r разд.3 стл.11 стр.36&lt;=Ф.F3r разд.3 стл.11 стр.32</t>
  </si>
  <si>
    <t>Ф.F3r разд.3 стл.12 стр.36&lt;=Ф.F3r разд.3 стл.12 стр.32</t>
  </si>
  <si>
    <t>Ф.F3r разд.3 стл.13 стр.36&lt;=Ф.F3r разд.3 стл.13 стр.32</t>
  </si>
  <si>
    <t>Ф.F3r разд.3 стл.14 стр.36&lt;=Ф.F3r разд.3 стл.14 стр.32</t>
  </si>
  <si>
    <t>Ф.F3r разд.3 стл.15 стр.36&lt;=Ф.F3r разд.3 стл.15 стр.32</t>
  </si>
  <si>
    <t>Ф.F3r разд.3 стл.16 стр.36&lt;=Ф.F3r разд.3 стл.16 стр.32</t>
  </si>
  <si>
    <t>Ф.F3r разд.3 стл.17 стр.36&lt;=Ф.F3r разд.3 стл.17 стр.32</t>
  </si>
  <si>
    <t>Ф.F3r разд.3 стл.18 стр.36&lt;=Ф.F3r разд.3 стл.18 стр.32</t>
  </si>
  <si>
    <t>Ф.F3r разд.3 стл.19 стр.36&lt;=Ф.F3r разд.3 стл.19 стр.32</t>
  </si>
  <si>
    <t>Ф.F3r разд.3 стл.2 стр.36&lt;=Ф.F3r разд.3 стл.2 стр.32</t>
  </si>
  <si>
    <t>Ф.F3r разд.3 стл.20 стр.36&lt;=Ф.F3r разд.3 стл.20 стр.32</t>
  </si>
  <si>
    <t>Ф.F3r разд.3 стл.21 стр.36&lt;=Ф.F3r разд.3 стл.21 стр.32</t>
  </si>
  <si>
    <t>Ф.F3r разд.3 стл.22 стр.36&lt;=Ф.F3r разд.3 стл.22 стр.32</t>
  </si>
  <si>
    <t>Ф.F3r разд.3 стл.23 стр.36&lt;=Ф.F3r разд.3 стл.23 стр.32</t>
  </si>
  <si>
    <t>Ф.F3r разд.3 стл.24 стр.36&lt;=Ф.F3r разд.3 стл.24 стр.32</t>
  </si>
  <si>
    <t>Ф.F3r разд.3 стл.25 стр.36&lt;=Ф.F3r разд.3 стл.25 стр.32</t>
  </si>
  <si>
    <t>Ф.F3r разд.3 стл.26 стр.36&lt;=Ф.F3r разд.3 стл.26 стр.32</t>
  </si>
  <si>
    <t>Ф.F3r разд.3 стл.27 стр.36&lt;=Ф.F3r разд.3 стл.27 стр.32</t>
  </si>
  <si>
    <t>Ф.F3r разд.3 стл.28 стр.36&lt;=Ф.F3r разд.3 стл.28 стр.32</t>
  </si>
  <si>
    <t>Ф.F3r разд.3 стл.29 стр.36&lt;=Ф.F3r разд.3 стл.29 стр.32</t>
  </si>
  <si>
    <t>Ф.F3r разд.3 стл.3 стр.36&lt;=Ф.F3r разд.3 стл.3 стр.32</t>
  </si>
  <si>
    <t>Ф.F3r разд.3 стл.30 стр.36&lt;=Ф.F3r разд.3 стл.30 стр.32</t>
  </si>
  <si>
    <t>Ф.F3r разд.3 стл.31 стр.36&lt;=Ф.F3r разд.3 стл.31 стр.32</t>
  </si>
  <si>
    <t>Ф.F3r разд.3 стл.32 стр.36&lt;=Ф.F3r разд.3 стл.32 стр.32</t>
  </si>
  <si>
    <t>Ф.F3r разд.3 стл.33 стр.36&lt;=Ф.F3r разд.3 стл.33 стр.32</t>
  </si>
  <si>
    <t>Ф.F3r разд.3 стл.4 стр.36&lt;=Ф.F3r разд.3 стл.4 стр.32</t>
  </si>
  <si>
    <t>Ф.F3r разд.3 стл.5 стр.36&lt;=Ф.F3r разд.3 стл.5 стр.32</t>
  </si>
  <si>
    <t>Ф.F3r разд.3 стл.6 стр.36&lt;=Ф.F3r разд.3 стл.6 стр.32</t>
  </si>
  <si>
    <t>Ф.F3r разд.3 стл.7 стр.36&lt;=Ф.F3r разд.3 стл.7 стр.32</t>
  </si>
  <si>
    <t>Ф.F3r разд.3 стл.8 стр.36&lt;=Ф.F3r разд.3 стл.8 стр.32</t>
  </si>
  <si>
    <t>Ф.F3r разд.3 стл.9 стр.36&lt;=Ф.F3r разд.3 стл.9 стр.32</t>
  </si>
  <si>
    <t>Ф.F3r разд.12 стл.9 стр.1&lt;=Ф.F3r разд.12 стл.7 стр.1</t>
  </si>
  <si>
    <t>(r,g,s,v,q,b,d) в разд.12 гр.9 должна быть меньше или равна гр.7 по всем строкам</t>
  </si>
  <si>
    <t>Ф.F3r разд.12 стл.9 стр.10&lt;=Ф.F3r разд.12 стл.7 стр.10</t>
  </si>
  <si>
    <t>Ф.F3r разд.12 стл.9 стр.11&lt;=Ф.F3r разд.12 стл.7 стр.11</t>
  </si>
  <si>
    <t>Ф.F3r разд.12 стл.9 стр.12&lt;=Ф.F3r разд.12 стл.7 стр.12</t>
  </si>
  <si>
    <t>Ф.F3r разд.12 стл.9 стр.13&lt;=Ф.F3r разд.12 стл.7 стр.13</t>
  </si>
  <si>
    <t>Ф.F3r разд.12 стл.9 стр.14&lt;=Ф.F3r разд.12 стл.7 стр.14</t>
  </si>
  <si>
    <t>Ф.F3r разд.12 стл.9 стр.15&lt;=Ф.F3r разд.12 стл.7 стр.15</t>
  </si>
  <si>
    <t>Ф.F3r разд.12 стл.9 стр.16&lt;=Ф.F3r разд.12 стл.7 стр.16</t>
  </si>
  <si>
    <t>Ф.F3r разд.12 стл.9 стр.17&lt;=Ф.F3r разд.12 стл.7 стр.17</t>
  </si>
  <si>
    <t>Ф.F3r разд.12 стл.9 стр.18&lt;=Ф.F3r разд.12 стл.7 стр.18</t>
  </si>
  <si>
    <t>Ф.F3r разд.12 стл.9 стр.19&lt;=Ф.F3r разд.12 стл.7 стр.19</t>
  </si>
  <si>
    <t>Ф.F3r разд.12 стл.9 стр.2&lt;=Ф.F3r разд.12 стл.7 стр.2</t>
  </si>
  <si>
    <t>Ф.F3r разд.12 стл.9 стр.3&lt;=Ф.F3r разд.12 стл.7 стр.3</t>
  </si>
  <si>
    <t>Ф.F3r разд.12 стл.9 стр.4&lt;=Ф.F3r разд.12 стл.7 стр.4</t>
  </si>
  <si>
    <t>Ф.F3r разд.12 стл.9 стр.5&lt;=Ф.F3r разд.12 стл.7 стр.5</t>
  </si>
  <si>
    <t>Ф.F3r разд.12 стл.9 стр.6&lt;=Ф.F3r разд.12 стл.7 стр.6</t>
  </si>
  <si>
    <t>Ф.F3r разд.12 стл.9 стр.7&lt;=Ф.F3r разд.12 стл.7 стр.7</t>
  </si>
  <si>
    <t>Ф.F3r разд.12 стл.9 стр.8&lt;=Ф.F3r разд.12 стл.7 стр.8</t>
  </si>
  <si>
    <t>Ф.F3r разд.12 стл.9 стр.9&lt;=Ф.F3r разд.12 стл.7 стр.9</t>
  </si>
  <si>
    <t>Ф.F3r разд.12 стл.6 стр.1&lt;=Ф.F3r разд.12 стл.4 стр.1</t>
  </si>
  <si>
    <t>(r,g,s,v,q,b,d) в разд.12 гр.6 должна быть меньше или равна гр.4 по всем строкам</t>
  </si>
  <si>
    <t>Ф.F3r разд.12 стл.6 стр.10&lt;=Ф.F3r разд.12 стл.4 стр.10</t>
  </si>
  <si>
    <t>Ф.F3r разд.12 стл.6 стр.11&lt;=Ф.F3r разд.12 стл.4 стр.11</t>
  </si>
  <si>
    <t>Ф.F3r разд.12 стл.6 стр.12&lt;=Ф.F3r разд.12 стл.4 стр.12</t>
  </si>
  <si>
    <t>Ф.F3r разд.12 стл.6 стр.13&lt;=Ф.F3r разд.12 стл.4 стр.13</t>
  </si>
  <si>
    <t>Ф.F3r разд.12 стл.6 стр.14&lt;=Ф.F3r разд.12 стл.4 стр.14</t>
  </si>
  <si>
    <t>Ф.F3r разд.12 стл.6 стр.15&lt;=Ф.F3r разд.12 стл.4 стр.15</t>
  </si>
  <si>
    <t>Ф.F3r разд.12 стл.6 стр.16&lt;=Ф.F3r разд.12 стл.4 стр.16</t>
  </si>
  <si>
    <t>Ф.F3r разд.12 стл.6 стр.17&lt;=Ф.F3r разд.12 стл.4 стр.17</t>
  </si>
  <si>
    <t>Ф.F3r разд.12 стл.6 стр.18&lt;=Ф.F3r разд.12 стл.4 стр.18</t>
  </si>
  <si>
    <t>Ф.F3r разд.12 стл.6 стр.19&lt;=Ф.F3r разд.12 стл.4 стр.19</t>
  </si>
  <si>
    <t>Ф.F3r разд.12 стл.6 стр.2&lt;=Ф.F3r разд.12 стл.4 стр.2</t>
  </si>
  <si>
    <t>Ф.F3r разд.12 стл.6 стр.3&lt;=Ф.F3r разд.12 стл.4 стр.3</t>
  </si>
  <si>
    <t>Ф.F3r разд.12 стл.6 стр.4&lt;=Ф.F3r разд.12 стл.4 стр.4</t>
  </si>
  <si>
    <t>Ф.F3r разд.12 стл.6 стр.5&lt;=Ф.F3r разд.12 стл.4 стр.5</t>
  </si>
  <si>
    <t>Ф.F3r разд.12 стл.6 стр.6&lt;=Ф.F3r разд.12 стл.4 стр.6</t>
  </si>
  <si>
    <t>Ф.F3r разд.12 стл.6 стр.7&lt;=Ф.F3r разд.12 стл.4 стр.7</t>
  </si>
  <si>
    <t>Ф.F3r разд.12 стл.6 стр.8&lt;=Ф.F3r разд.12 стл.4 стр.8</t>
  </si>
  <si>
    <t>Ф.F3r разд.12 стл.6 стр.9&lt;=Ф.F3r разд.12 стл.4 стр.9</t>
  </si>
  <si>
    <t>(r,g,w,s,v,q,b,d) в разд.3  гр.2 должна быть больше или равна гр.4 для всех строк</t>
  </si>
  <si>
    <t>(r,g,w,s,v,q,b,d) в разд.2 гр.2 должна быть больше или равна гр.4 для всех строк</t>
  </si>
  <si>
    <t>Ф.F3r разд.4 стл.2 стр.5&lt;=Ф.F3r разд.3 стл.14 стр.1</t>
  </si>
  <si>
    <t xml:space="preserve">(r,g,w,s,v,q,b,d) в разд.4 гр.2 стр.5-6 должна быть меньше или равна разд.3 гр.14 стр.1 </t>
  </si>
  <si>
    <t>Ф.F3r разд.4 стл.2 стр.6&lt;=Ф.F3r разд.3 стл.14 стр.1</t>
  </si>
  <si>
    <t>(r,g,w,s,v,q,b,d) в разд.4 стл.1 сумма стр.1-4, 7-10 должна быть равна разд.2 стл.13 стр.1</t>
  </si>
  <si>
    <t>(r,g,w,s,v,q,b,d) в разд.4 cтр.6 должна быть меньше или равна стр.4</t>
  </si>
  <si>
    <t>(r,g) в разд.3 гр.20-31 стр.2-9 равны 0. Подтвердить показатель копией судебного акта</t>
  </si>
  <si>
    <t>(r,g) в разд.3 гр.20-31 стр.33-43 равны 0. Подтвердить показатель копией судебного акта</t>
  </si>
  <si>
    <t>(r,g) в разд.3 гр.20-31 стр.220 равны 0. Подтвердить показатель копией судебного акта</t>
  </si>
  <si>
    <t>(r,g) в разд.3 гр.20-31 стр.21 равны 0. Подтвердить показатель копией судебного акта</t>
  </si>
  <si>
    <t>(r,g) в разд.3 гр.20-31 стр.17 равны 0. Подтвердить показатель копией судебного акта</t>
  </si>
  <si>
    <t>(r,g) в разд.3 гр.14 стр.10-16 равны 0. Подтвердить показатель копией судебного акта</t>
  </si>
  <si>
    <t>(r,g) в разд.3 гр.14 стр.148 равны 0. Подтвердить показатель копией судебного акта</t>
  </si>
  <si>
    <t>(r,g) в разд.3 гр.23-28 стр.49-53 равна 0 по всем графам. Подтвердить показатель копией судебного акта</t>
  </si>
  <si>
    <t>(r,g) в разд.3 гр.23-28 стр.31-32 равна 0 по всем графам. Подтвердить показатель копией судебного акта</t>
  </si>
  <si>
    <t>(r,g) в разд.3 гр.23-28 стр.29 равна 0 по всем графам. Подтвердить показатель копией судебного акта</t>
  </si>
  <si>
    <t>(r,w,g,s,v,a,k,q,b,d) в разд.1 гр.17 показатель должна быть больше или равен гр.18 по всем строкам</t>
  </si>
  <si>
    <t>Ф.F3r разд.1 стл.5 стр.15=0</t>
  </si>
  <si>
    <t>(r,w,g,s,v,q,b,d) в разд.1 гр.5-6 по стр.15-16 не заполняются</t>
  </si>
  <si>
    <t>Ф.F3r разд.1 стл.5 стр.16=0</t>
  </si>
  <si>
    <t>Ф.F3r разд.1 стл.6 стр.15=0</t>
  </si>
  <si>
    <t>Ф.F3r разд.1 стл.6 стр.16=0</t>
  </si>
  <si>
    <t xml:space="preserve">(r,g,w,s,v,q,b,d) в разд.3 гр.7 lдолжна быть равна сумме гр. 8,12 для всех строк </t>
  </si>
  <si>
    <t xml:space="preserve">(r,g,w,s,v,q,b,d) в разд.2 гр. 7 должна быть больше или равна сумме гр. 8, 12 для всех строк </t>
  </si>
  <si>
    <t>(r,w,g,s,v,a,k,q,b,d) в разд.1 стл.12 стр.17 должна быть больше или равна сумме разд.2, 3 стл.12 стр.1, разд.9 сумма стл.5-6 стр.1</t>
  </si>
  <si>
    <t>(r,w,g,s,v,a,k,q,b,d) в разд.1 стл.8 стр.17 должна быть больше или равна сумме разд.2,3 стл.8 стр.1, разд.9 сумма стл.3-4 стр.1</t>
  </si>
  <si>
    <t>(r,g) в разд.12 гр.2-3 равны 0 для всех строк. Подтвердить показатель копией судебного акта.</t>
  </si>
  <si>
    <t>(r,g) в разд.3 гр.6-15 стр.220 равны 0. Подтвердить показатель копией судебного акта</t>
  </si>
  <si>
    <t>(r,g) в разд.3 гр.10 стр.148 равны 0. Подтвердить показатель копией судебного акта</t>
  </si>
  <si>
    <t>Ф.F3r разд.3 стл.23 стр.46=0</t>
  </si>
  <si>
    <t>(r,g) в разд.3 гр.23-28 стр.46-47 равна 0 по всем графам. Подтвердить показатель копией судебного акта</t>
  </si>
  <si>
    <t>Ф.F3r разд.3 стл.23 стр.47=0</t>
  </si>
  <si>
    <t>Ф.F3r разд.3 стл.24 стр.46=0</t>
  </si>
  <si>
    <t>Ф.F3r разд.3 стл.24 стр.47=0</t>
  </si>
  <si>
    <t>Ф.F3r разд.3 стл.25 стр.46=0</t>
  </si>
  <si>
    <t>Ф.F3r разд.3 стл.25 стр.47=0</t>
  </si>
  <si>
    <t>Ф.F3r разд.3 стл.26 стр.46=0</t>
  </si>
  <si>
    <t>Ф.F3r разд.3 стл.26 стр.47=0</t>
  </si>
  <si>
    <t>Ф.F3r разд.3 стл.27 стр.46=0</t>
  </si>
  <si>
    <t>Ф.F3r разд.3 стл.27 стр.47=0</t>
  </si>
  <si>
    <t>Ф.F3r разд.3 стл.28 стр.46=0</t>
  </si>
  <si>
    <t>Ф.F3r разд.3 стл.28 стр.47=0</t>
  </si>
  <si>
    <t>(r,g) в разд.3 гр.6-15 стр.33-43 равны 0. Подтвердить показатель копией судебного акта</t>
  </si>
  <si>
    <t>(r,g) в разд.3 гр.10 стр.22-32 равны 0. Подтвердить показатель копией судебного акта</t>
  </si>
  <si>
    <t>(r,g) в разд.3 гр.6-15 стр.21 равны 0. Подтвердить показатель копией судебного акта</t>
  </si>
  <si>
    <t>(r,g) в разд.3 гр.10 стр.18-20 равны 0. Подтвердить показатель копией судебного акта</t>
  </si>
  <si>
    <t>Ф.F3r разд.3 стл.10 стр.17=0</t>
  </si>
  <si>
    <t>(r,g) в разд.3 гр.6-15 стр.17 равны 0. Подтвердить показатель копией судебного акта</t>
  </si>
  <si>
    <t>Ф.F3r разд.3 стл.11 стр.17=0</t>
  </si>
  <si>
    <t>Ф.F3r разд.3 стл.12 стр.17=0</t>
  </si>
  <si>
    <t>Ф.F3r разд.3 стл.13 стр.17=0</t>
  </si>
  <si>
    <t>Ф.F3r разд.3 стл.14 стр.17=0</t>
  </si>
  <si>
    <t>Ф.F3r разд.3 стл.15 стр.17=0</t>
  </si>
  <si>
    <t>Ф.F3r разд.3 стл.6 стр.17=0</t>
  </si>
  <si>
    <t>Ф.F3r разд.3 стл.7 стр.17=0</t>
  </si>
  <si>
    <t>Ф.F3r разд.3 стл.8 стр.17=0</t>
  </si>
  <si>
    <t>Ф.F3r разд.3 стл.9 стр.17=0</t>
  </si>
  <si>
    <t>(r,g) в разд.3 гр.10-11 стр.10-16 равны 0. Подтвердить показатель копией судебного акта</t>
  </si>
  <si>
    <t>(r,g) в разд.3 гр.6-15 стр.2-9 равны 0. Подтвердить показатель копией судебного акта</t>
  </si>
  <si>
    <t>Ф.F3r разд.3 стл.1 стр.35&lt;=Ф.F3r разд.3 стл.1 стр.32</t>
  </si>
  <si>
    <t>(r,g,w,s,v,q,b,d) в разд.3 стр. 35 должна быть меньше или равна строке 32 для всех граф</t>
  </si>
  <si>
    <t>Ф.F3r разд.3 стл.10 стр.35&lt;=Ф.F3r разд.3 стл.10 стр.32</t>
  </si>
  <si>
    <t>Ф.F3r разд.3 стл.11 стр.35&lt;=Ф.F3r разд.3 стл.11 стр.32</t>
  </si>
  <si>
    <t>Ф.F3r разд.3 стл.12 стр.35&lt;=Ф.F3r разд.3 стл.12 стр.32</t>
  </si>
  <si>
    <t>Ф.F3r разд.3 стл.13 стр.35&lt;=Ф.F3r разд.3 стл.13 стр.32</t>
  </si>
  <si>
    <t>Ф.F3r разд.3 стл.14 стр.35&lt;=Ф.F3r разд.3 стл.14 стр.32</t>
  </si>
  <si>
    <t>Ф.F3r разд.3 стл.15 стр.35&lt;=Ф.F3r разд.3 стл.15 стр.32</t>
  </si>
  <si>
    <t>Ф.F3r разд.3 стл.16 стр.35&lt;=Ф.F3r разд.3 стл.16 стр.32</t>
  </si>
  <si>
    <t>Ф.F3r разд.3 стл.17 стр.35&lt;=Ф.F3r разд.3 стл.17 стр.32</t>
  </si>
  <si>
    <t>Ф.F3r разд.3 стл.18 стр.35&lt;=Ф.F3r разд.3 стл.18 стр.32</t>
  </si>
  <si>
    <t>Ф.F3r разд.3 стл.19 стр.35&lt;=Ф.F3r разд.3 стл.19 стр.32</t>
  </si>
  <si>
    <t>Ф.F3r разд.3 стл.2 стр.35&lt;=Ф.F3r разд.3 стл.2 стр.32</t>
  </si>
  <si>
    <t>Ф.F3r разд.3 стл.20 стр.35&lt;=Ф.F3r разд.3 стл.20 стр.32</t>
  </si>
  <si>
    <t>Ф.F3r разд.3 стл.21 стр.35&lt;=Ф.F3r разд.3 стл.21 стр.32</t>
  </si>
  <si>
    <t>Ф.F3r разд.3 стл.22 стр.35&lt;=Ф.F3r разд.3 стл.22 стр.32</t>
  </si>
  <si>
    <t>Ф.F3r разд.3 стл.23 стр.35&lt;=Ф.F3r разд.3 стл.23 стр.32</t>
  </si>
  <si>
    <t>Ф.F3r разд.3 стл.24 стр.35&lt;=Ф.F3r разд.3 стл.24 стр.32</t>
  </si>
  <si>
    <t>Ф.F3r разд.3 стл.25 стр.35&lt;=Ф.F3r разд.3 стл.25 стр.32</t>
  </si>
  <si>
    <t>Ф.F3r разд.3 стл.26 стр.35&lt;=Ф.F3r разд.3 стл.26 стр.32</t>
  </si>
  <si>
    <t>Ф.F3r разд.3 стл.27 стр.35&lt;=Ф.F3r разд.3 стл.27 стр.32</t>
  </si>
  <si>
    <t>Ф.F3r разд.3 стл.28 стр.35&lt;=Ф.F3r разд.3 стл.28 стр.32</t>
  </si>
  <si>
    <t>Ф.F3r разд.3 стл.29 стр.35&lt;=Ф.F3r разд.3 стл.29 стр.32</t>
  </si>
  <si>
    <t>Ф.F3r разд.3 стл.3 стр.35&lt;=Ф.F3r разд.3 стл.3 стр.32</t>
  </si>
  <si>
    <t>Ф.F3r разд.3 стл.30 стр.35&lt;=Ф.F3r разд.3 стл.30 стр.32</t>
  </si>
  <si>
    <t>Ф.F3r разд.3 стл.31 стр.35&lt;=Ф.F3r разд.3 стл.31 стр.32</t>
  </si>
  <si>
    <t>Ф.F3r разд.3 стл.32 стр.35&lt;=Ф.F3r разд.3 стл.32 стр.32</t>
  </si>
  <si>
    <t>Ф.F3r разд.3 стл.33 стр.35&lt;=Ф.F3r разд.3 стл.33 стр.32</t>
  </si>
  <si>
    <t>Ф.F3r разд.3 стл.4 стр.35&lt;=Ф.F3r разд.3 стл.4 стр.32</t>
  </si>
  <si>
    <t>Ф.F3r разд.3 стл.5 стр.35&lt;=Ф.F3r разд.3 стл.5 стр.32</t>
  </si>
  <si>
    <t>Ф.F3r разд.3 стл.6 стр.35&lt;=Ф.F3r разд.3 стл.6 стр.32</t>
  </si>
  <si>
    <t>Ф.F3r разд.3 стл.7 стр.35&lt;=Ф.F3r разд.3 стл.7 стр.32</t>
  </si>
  <si>
    <t>Ф.F3r разд.3 стл.8 стр.35&lt;=Ф.F3r разд.3 стл.8 стр.32</t>
  </si>
  <si>
    <t>Ф.F3r разд.3 стл.9 стр.35&lt;=Ф.F3r разд.3 стл.9 стр.32</t>
  </si>
  <si>
    <t>Ф.F3r разд.2 стл.10 стр.13=0</t>
  </si>
  <si>
    <t>Ф.F3r разд.2 стл.10 стр.14=0</t>
  </si>
  <si>
    <t>Ф.F3r разд.2 стл.10 стр.15=0</t>
  </si>
  <si>
    <t>Ф.F3r разд.2 стл.10 стр.16=0</t>
  </si>
  <si>
    <t>Ф.F3r разд.2 стл.10 стр.17=0</t>
  </si>
  <si>
    <t>Ф.F3r разд.2 стл.10 стр.18=0</t>
  </si>
  <si>
    <t>Ф.F3r разд.2 стл.11 стр.13=0</t>
  </si>
  <si>
    <t>Ф.F3r разд.2 стл.11 стр.14=0</t>
  </si>
  <si>
    <t>Ф.F3r разд.2 стл.11 стр.15=0</t>
  </si>
  <si>
    <t>Ф.F3r разд.2 стл.11 стр.16=0</t>
  </si>
  <si>
    <t>Ф.F3r разд.2 стл.11 стр.17=0</t>
  </si>
  <si>
    <t>Ф.F3r разд.2 стл.11 стр.18=0</t>
  </si>
  <si>
    <t xml:space="preserve">(r,g) в разд.2 гр.10 стр.8 равны 0. </t>
  </si>
  <si>
    <t xml:space="preserve">(r,g) в разд.2 гр.10-11 стр.3-6 равны 0. </t>
  </si>
  <si>
    <t xml:space="preserve">(r,g,w,s,v) в разд.2 гр.10-11 стр.2 равны 0. </t>
  </si>
  <si>
    <t xml:space="preserve">(r,g,s,v,q,b,d) в разд.12 гр.9 стр.19 равна разд.3 гр.8 стр.45 (удовлетворено  требований по делам главы 22 КАС РФ) </t>
  </si>
  <si>
    <t xml:space="preserve">(r,g,s,v,q,b,d) в разд.12 гр.5 стр.19 равна разд.3 гр.7 стр.10 (всего рассмотрено дел с вынесением решения об оспаривании нормативных правовых актов представительных органов муниципальных образований) </t>
  </si>
  <si>
    <t>(r,g,s,v,q,b,d) в разд.12 гр.8 стр.19 равна разд.3 гр.7 стр.45 (рассмотрено с вынесением решения по делам  главы 22 КАС РФ)</t>
  </si>
  <si>
    <t>(r,g,s,v,q,b,d) в разд.12 гр.7 стр.19 равна разд.3 гр.17 стр.45 (всего окончено дел по главе 22 КАС РФ)</t>
  </si>
  <si>
    <t xml:space="preserve">(r,g,s,v,q,b,d) в разд.12 гр.6 стр.19 равна разд.3 гр.8 стр.10 (удовлетворено требований по делам об оспаривании нормативных правовых актов представительных органов муниципальных образований) </t>
  </si>
  <si>
    <t xml:space="preserve">(r,g,s,v,q,b,d) в разд.12 гр.4 стр.19 равна разд.3 гр.17 стр.10 (всего окончено дел об оспаривании нормативных правовых актов представительных органов муниципальных образований) </t>
  </si>
  <si>
    <t>(r,g,s,v,q,b,d) в разд.12 гр.3 стр.19 равна разд.3 гр.8 стр.9 (удовлетворено требований по делам об оспаривании нормативных правовых актов представительных органов государственной власти субъектов РФ)</t>
  </si>
  <si>
    <t xml:space="preserve">(r,g,s,v,q,b,d) в разд.12 гр.2 стр.19 равна разд.3 гр.7 стр.9 (всего окончено дел об оспаривании нормативных правовых актов представительных органов государственной власти субъектов Российской Федерации с вынесением решения) </t>
  </si>
  <si>
    <t>(r,g,s,v,q,b,d) в разд.12 гр.1 стр.19 равна разд.3 гр.17 стр.9 (всего окончено дел об оспаривании нормативных правовых актов представительных органов государственной власти субъектов Российской Федерации)</t>
  </si>
  <si>
    <t>(r,g,s,v,q,b,d) в разд.12 стр.16 должна быть меньше или равна стр.15 по всем графам</t>
  </si>
  <si>
    <t>Ф.F3r разд.12 стл.8 стр.1&lt;=Ф.F3r разд.12 стл.7 стр.1</t>
  </si>
  <si>
    <t>(r,g,s,v,q,b,d) в разд.12 гр.8 должна быть меньше или равна гр.7 по всем строкам</t>
  </si>
  <si>
    <t>Ф.F3r разд.12 стл.8 стр.10&lt;=Ф.F3r разд.12 стл.7 стр.10</t>
  </si>
  <si>
    <t>Ф.F3r разд.12 стл.8 стр.11&lt;=Ф.F3r разд.12 стл.7 стр.11</t>
  </si>
  <si>
    <t>Ф.F3r разд.12 стл.8 стр.12&lt;=Ф.F3r разд.12 стл.7 стр.12</t>
  </si>
  <si>
    <t>Ф.F3r разд.12 стл.8 стр.13&lt;=Ф.F3r разд.12 стл.7 стр.13</t>
  </si>
  <si>
    <t>Ф.F3r разд.12 стл.8 стр.14&lt;=Ф.F3r разд.12 стл.7 стр.14</t>
  </si>
  <si>
    <t>Ф.F3r разд.12 стл.8 стр.15&lt;=Ф.F3r разд.12 стл.7 стр.15</t>
  </si>
  <si>
    <t>Ф.F3r разд.12 стл.8 стр.16&lt;=Ф.F3r разд.12 стл.7 стр.16</t>
  </si>
  <si>
    <t>Ф.F3r разд.12 стл.8 стр.17&lt;=Ф.F3r разд.12 стл.7 стр.17</t>
  </si>
  <si>
    <t>Ф.F3r разд.12 стл.8 стр.18&lt;=Ф.F3r разд.12 стл.7 стр.18</t>
  </si>
  <si>
    <t>Ф.F3r разд.12 стл.8 стр.19&lt;=Ф.F3r разд.12 стл.7 стр.19</t>
  </si>
  <si>
    <t>Ф.F3r разд.12 стл.8 стр.2&lt;=Ф.F3r разд.12 стл.7 стр.2</t>
  </si>
  <si>
    <t>Ф.F3r разд.12 стл.8 стр.3&lt;=Ф.F3r разд.12 стл.7 стр.3</t>
  </si>
  <si>
    <t>Ф.F3r разд.12 стл.8 стр.4&lt;=Ф.F3r разд.12 стл.7 стр.4</t>
  </si>
  <si>
    <t>Ф.F3r разд.12 стл.8 стр.5&lt;=Ф.F3r разд.12 стл.7 стр.5</t>
  </si>
  <si>
    <t>Ф.F3r разд.12 стл.8 стр.6&lt;=Ф.F3r разд.12 стл.7 стр.6</t>
  </si>
  <si>
    <t>Ф.F3r разд.12 стл.8 стр.7&lt;=Ф.F3r разд.12 стл.7 стр.7</t>
  </si>
  <si>
    <t>Ф.F3r разд.12 стл.8 стр.8&lt;=Ф.F3r разд.12 стл.7 стр.8</t>
  </si>
  <si>
    <t>Ф.F3r разд.12 стл.8 стр.9&lt;=Ф.F3r разд.12 стл.7 стр.9</t>
  </si>
  <si>
    <t>(r,g,s,v,q,b,d) в разд.12 сумма строк 1-15, 17-18 равна стр. 19 по всем графам.</t>
  </si>
  <si>
    <t>Ф.F3r разд.12 стл.5 стр.1&lt;=Ф.F3r разд.12 стл.4 стр.1</t>
  </si>
  <si>
    <t>(r,g,s,v,q,b,d) в разд.12 гр.5 должна быть меньше или равна гр.4 по всем строкам</t>
  </si>
  <si>
    <t>Ф.F3r разд.12 стл.5 стр.10&lt;=Ф.F3r разд.12 стл.4 стр.10</t>
  </si>
  <si>
    <t>Ф.F3r разд.12 стл.5 стр.11&lt;=Ф.F3r разд.12 стл.4 стр.11</t>
  </si>
  <si>
    <t>Ф.F3r разд.12 стл.5 стр.12&lt;=Ф.F3r разд.12 стл.4 стр.12</t>
  </si>
  <si>
    <t>Ф.F3r разд.12 стл.5 стр.13&lt;=Ф.F3r разд.12 стл.4 стр.13</t>
  </si>
  <si>
    <t>Ф.F3r разд.12 стл.5 стр.14&lt;=Ф.F3r разд.12 стл.4 стр.14</t>
  </si>
  <si>
    <t>Ф.F3r разд.12 стл.5 стр.15&lt;=Ф.F3r разд.12 стл.4 стр.15</t>
  </si>
  <si>
    <t>Ф.F3r разд.12 стл.5 стр.16&lt;=Ф.F3r разд.12 стл.4 стр.16</t>
  </si>
  <si>
    <t>Ф.F3r разд.12 стл.5 стр.17&lt;=Ф.F3r разд.12 стл.4 стр.17</t>
  </si>
  <si>
    <t>Ф.F3r разд.12 стл.5 стр.18&lt;=Ф.F3r разд.12 стл.4 стр.18</t>
  </si>
  <si>
    <t>Ф.F3r разд.12 стл.5 стр.19&lt;=Ф.F3r разд.12 стл.4 стр.19</t>
  </si>
  <si>
    <t>Ф.F3r разд.12 стл.5 стр.2&lt;=Ф.F3r разд.12 стл.4 стр.2</t>
  </si>
  <si>
    <t>Ф.F3r разд.12 стл.5 стр.3&lt;=Ф.F3r разд.12 стл.4 стр.3</t>
  </si>
  <si>
    <t>Ф.F3r разд.12 стл.5 стр.4&lt;=Ф.F3r разд.12 стл.4 стр.4</t>
  </si>
  <si>
    <t>Ф.F3r разд.12 стл.5 стр.5&lt;=Ф.F3r разд.12 стл.4 стр.5</t>
  </si>
  <si>
    <t>Ф.F3r разд.12 стл.5 стр.6&lt;=Ф.F3r разд.12 стл.4 стр.6</t>
  </si>
  <si>
    <t>Ф.F3r разд.12 стл.5 стр.7&lt;=Ф.F3r разд.12 стл.4 стр.7</t>
  </si>
  <si>
    <t>Ф.F3r разд.12 стл.5 стр.8&lt;=Ф.F3r разд.12 стл.4 стр.8</t>
  </si>
  <si>
    <t>Ф.F3r разд.12 стл.5 стр.9&lt;=Ф.F3r разд.12 стл.4 стр.9</t>
  </si>
  <si>
    <t>Ф.F3r разд.12 стл.2 стр.1&lt;=Ф.F3r разд.12 стл.1 стр.1</t>
  </si>
  <si>
    <t>(r,g,s,v,q,b,d) в разд.12 гр.2 должна быть меньше или равна гр.1 по всем строкам</t>
  </si>
  <si>
    <t>Ф.F3r разд.12 стл.2 стр.10&lt;=Ф.F3r разд.12 стл.1 стр.10</t>
  </si>
  <si>
    <t>Ф.F3r разд.12 стл.2 стр.11&lt;=Ф.F3r разд.12 стл.1 стр.11</t>
  </si>
  <si>
    <t>Ф.F3r разд.12 стл.2 стр.12&lt;=Ф.F3r разд.12 стл.1 стр.12</t>
  </si>
  <si>
    <t>Ф.F3r разд.12 стл.2 стр.13&lt;=Ф.F3r разд.12 стл.1 стр.13</t>
  </si>
  <si>
    <t>Ф.F3r разд.12 стл.2 стр.14&lt;=Ф.F3r разд.12 стл.1 стр.14</t>
  </si>
  <si>
    <t>Ф.F3r разд.12 стл.2 стр.15&lt;=Ф.F3r разд.12 стл.1 стр.15</t>
  </si>
  <si>
    <t>Ф.F3r разд.12 стл.2 стр.16&lt;=Ф.F3r разд.12 стл.1 стр.16</t>
  </si>
  <si>
    <t>Ф.F3r разд.12 стл.2 стр.17&lt;=Ф.F3r разд.12 стл.1 стр.17</t>
  </si>
  <si>
    <t>Ф.F3r разд.12 стл.2 стр.18&lt;=Ф.F3r разд.12 стл.1 стр.18</t>
  </si>
  <si>
    <t>Ф.F3r разд.12 стл.2 стр.19&lt;=Ф.F3r разд.12 стл.1 стр.19</t>
  </si>
  <si>
    <t>Ф.F3r разд.12 стл.2 стр.2&lt;=Ф.F3r разд.12 стл.1 стр.2</t>
  </si>
  <si>
    <t>Ф.F3r разд.12 стл.2 стр.3&lt;=Ф.F3r разд.12 стл.1 стр.3</t>
  </si>
  <si>
    <t>Ф.F3r разд.12 стл.2 стр.4&lt;=Ф.F3r разд.12 стл.1 стр.4</t>
  </si>
  <si>
    <t>Ф.F3r разд.12 стл.2 стр.5&lt;=Ф.F3r разд.12 стл.1 стр.5</t>
  </si>
  <si>
    <t>Ф.F3r разд.12 стл.2 стр.6&lt;=Ф.F3r разд.12 стл.1 стр.6</t>
  </si>
  <si>
    <t>Ф.F3r разд.12 стл.2 стр.7&lt;=Ф.F3r разд.12 стл.1 стр.7</t>
  </si>
  <si>
    <t>Ф.F3r разд.12 стл.2 стр.8&lt;=Ф.F3r разд.12 стл.1 стр.8</t>
  </si>
  <si>
    <t>Ф.F3r разд.12 стл.2 стр.9&lt;=Ф.F3r разд.12 стл.1 стр.9</t>
  </si>
  <si>
    <t>Ф.F3r разд.10 стл.1 стр.3&lt;=Ф.F3r разд.10 стл.1 стр.3</t>
  </si>
  <si>
    <t>(r,g,w,s,v,q,b,d) в разд. 10 стр. 3 должна быть меньше или равна стр.2</t>
  </si>
  <si>
    <t>(r,w,g,s,v,a,k,q,b,d) в разд.9 гр. 2 равна сумме гр. 4, 6, 8 по всем строкам</t>
  </si>
  <si>
    <t>(r,w,g,s,v,a,k,q,b,d) в разд.9 гр. 1 равна сумме гр. 3, 5, 7 по всем строкам</t>
  </si>
  <si>
    <t>(r,g,w,s,v,q,b,d) в разд.8 стр. 18 меньше или равна стр. 17 по всем графам</t>
  </si>
  <si>
    <t>(r,w,g,s,v,a,k,q,b,d) в разд.7 гр.6 должна быть больше или равна гр. 5 для всех строк</t>
  </si>
  <si>
    <t>(r,w,g,s,v,a,k,q,b,d) в разд.7 сумма стр.9-11 должна быть меньше или равна стр.8 для всех граф</t>
  </si>
  <si>
    <t>(r,w,g,s,v,a,k,q,b,d) в разд.7 стр.7 должна быть равна сумме стр.1-6 для всех граф</t>
  </si>
  <si>
    <t>(r,w,g,s,v,q,b,d) в разд.5 стр. 13 должна быть меньше или равна сумме стр.1-12 по всем графам</t>
  </si>
  <si>
    <t>(r,w,g,s,v,q,b,d) в разд.5 гр.6 сумма стр.1-13 должна быть меньше или равна гр.2 по всем строкам</t>
  </si>
  <si>
    <t xml:space="preserve">(r,w,g,s,v,q,b,d) в разд.5 гр.4 сумма стр. 7-12 должна быть равна разд.3 гр.19 стр.1 </t>
  </si>
  <si>
    <t>(r,w,g,s,v,q,b,d) в разд.5 гр.3 сумма стр.7-12 должна быть равна  разд.3 сумме гр.15,16 стр.1</t>
  </si>
  <si>
    <t xml:space="preserve">(r,w,g,s,v,q,b,d) в разд.5 гр.1 сумма стр.7-12 должна быть равна разд.3 сумме гр.7, 13 стр.1 </t>
  </si>
  <si>
    <t>(r,w,g,s,v,q,b,d) в разд.5 гр.2 должна быть меньше или равна гр.1 по всем строкам</t>
  </si>
  <si>
    <t>(r,g,w,s,v) в разд.4 гр.1 стр.9 не заполняется.</t>
  </si>
  <si>
    <t>(r,g,w,s,v,q,b,d) в разд.4 cтр.5 должен быть меньше или равна стр.4</t>
  </si>
  <si>
    <t>(r,g,w,s,v,q,b,d) в разд.4 гр.2 сумма стр.1-4, 7-10 должна быть равна разд.3 гр.13 стр.1</t>
  </si>
  <si>
    <t>(r,g,w,s,v,q,b,d) в разд.3 сумма  стр. 49-60 должна быть меньше или равна строки 48 для всех граф</t>
  </si>
  <si>
    <t>(r,g,w,s,v,q,b,d) в разд.3 стр. 37 должна быть меньше или равна строке 36 для всех граф</t>
  </si>
  <si>
    <t>Ф.F3r разд.3 стл.1 стр.33&lt;=Ф.F3r разд.3 стл.1 стр.32</t>
  </si>
  <si>
    <t>(r,g,w,s,v,q,b,d) в разд.3 стр. 33 должна быть меньше или равна строке 32 для всех граф</t>
  </si>
  <si>
    <t>Ф.F3r разд.3 стл.10 стр.33&lt;=Ф.F3r разд.3 стл.10 стр.32</t>
  </si>
  <si>
    <t>Ф.F3r разд.3 стл.11 стр.33&lt;=Ф.F3r разд.3 стл.11 стр.32</t>
  </si>
  <si>
    <t>Ф.F3r разд.3 стл.12 стр.33&lt;=Ф.F3r разд.3 стл.12 стр.32</t>
  </si>
  <si>
    <t>Ф.F3r разд.3 стл.13 стр.33&lt;=Ф.F3r разд.3 стл.13 стр.32</t>
  </si>
  <si>
    <t>Ф.F3r разд.3 стл.14 стр.33&lt;=Ф.F3r разд.3 стл.14 стр.32</t>
  </si>
  <si>
    <t>Ф.F3r разд.3 стл.15 стр.33&lt;=Ф.F3r разд.3 стл.15 стр.32</t>
  </si>
  <si>
    <t>Ф.F3r разд.3 стл.16 стр.33&lt;=Ф.F3r разд.3 стл.16 стр.32</t>
  </si>
  <si>
    <t>Ф.F3r разд.3 стл.17 стр.33&lt;=Ф.F3r разд.3 стл.17 стр.32</t>
  </si>
  <si>
    <t>Ф.F3r разд.3 стл.18 стр.33&lt;=Ф.F3r разд.3 стл.18 стр.32</t>
  </si>
  <si>
    <t>Ф.F3r разд.3 стл.19 стр.33&lt;=Ф.F3r разд.3 стл.19 стр.32</t>
  </si>
  <si>
    <t>Ф.F3r разд.3 стл.2 стр.33&lt;=Ф.F3r разд.3 стл.2 стр.32</t>
  </si>
  <si>
    <t>Ф.F3r разд.3 стл.20 стр.33&lt;=Ф.F3r разд.3 стл.20 стр.32</t>
  </si>
  <si>
    <t>Ф.F3r разд.3 стл.21 стр.33&lt;=Ф.F3r разд.3 стл.21 стр.32</t>
  </si>
  <si>
    <t>Ф.F3r разд.3 стл.22 стр.33&lt;=Ф.F3r разд.3 стл.22 стр.32</t>
  </si>
  <si>
    <t>Ф.F3r разд.3 стл.23 стр.33&lt;=Ф.F3r разд.3 стл.23 стр.32</t>
  </si>
  <si>
    <t>Ф.F3r разд.3 стл.24 стр.33&lt;=Ф.F3r разд.3 стл.24 стр.32</t>
  </si>
  <si>
    <t>Ф.F3r разд.3 стл.25 стр.33&lt;=Ф.F3r разд.3 стл.25 стр.32</t>
  </si>
  <si>
    <t>Ф.F3r разд.3 стл.26 стр.33&lt;=Ф.F3r разд.3 стл.26 стр.32</t>
  </si>
  <si>
    <t>Ф.F3r разд.3 стл.27 стр.33&lt;=Ф.F3r разд.3 стл.27 стр.32</t>
  </si>
  <si>
    <t>Ф.F3r разд.3 стл.28 стр.33&lt;=Ф.F3r разд.3 стл.28 стр.32</t>
  </si>
  <si>
    <t>Ф.F3r разд.3 стл.29 стр.33&lt;=Ф.F3r разд.3 стл.29 стр.32</t>
  </si>
  <si>
    <t>Ф.F3r разд.3 стл.3 стр.33&lt;=Ф.F3r разд.3 стл.3 стр.32</t>
  </si>
  <si>
    <t>Ф.F3r разд.3 стл.30 стр.33&lt;=Ф.F3r разд.3 стл.30 стр.32</t>
  </si>
  <si>
    <t>Ф.F3r разд.3 стл.31 стр.33&lt;=Ф.F3r разд.3 стл.31 стр.32</t>
  </si>
  <si>
    <t>Ф.F3r разд.3 стл.32 стр.33&lt;=Ф.F3r разд.3 стл.32 стр.32</t>
  </si>
  <si>
    <t>Ф.F3r разд.3 стл.33 стр.33&lt;=Ф.F3r разд.3 стл.33 стр.32</t>
  </si>
  <si>
    <t>Ф.F3r разд.3 стл.4 стр.33&lt;=Ф.F3r разд.3 стл.4 стр.32</t>
  </si>
  <si>
    <t>Ф.F3r разд.3 стл.5 стр.33&lt;=Ф.F3r разд.3 стл.5 стр.32</t>
  </si>
  <si>
    <t>Ф.F3r разд.3 стл.6 стр.33&lt;=Ф.F3r разд.3 стл.6 стр.32</t>
  </si>
  <si>
    <t>Ф.F3r разд.3 стл.7 стр.33&lt;=Ф.F3r разд.3 стл.7 стр.32</t>
  </si>
  <si>
    <t>Ф.F3r разд.3 стл.8 стр.33&lt;=Ф.F3r разд.3 стл.8 стр.32</t>
  </si>
  <si>
    <t>Ф.F3r разд.3 стл.9 стр.33&lt;=Ф.F3r разд.3 стл.9 стр.32</t>
  </si>
  <si>
    <t>(r,g,w,s,v,q,b,d) в разд.3 стр. 30 должна быть меньше или равна строке 27 для всех граф</t>
  </si>
  <si>
    <t>(r,g,w,s,v,q,b,d) в разд.3 стр. 29 должна быть меньше или равна строке 27 для всех граф</t>
  </si>
  <si>
    <t>(r,g,w,s,v,q,b,d) в разд.3 стр. 28 должна быть меньше или равна строке 27 для всех граф</t>
  </si>
  <si>
    <t>(r,g,w,s,v,q,b,d) в разд.3 стр. 45 равна сумме стр. 20, 22, 24-27, 31-32, 38-44 для всех граф</t>
  </si>
  <si>
    <t>(r,g,w,s,v,q,b,d) в разд.3 стр.19 равна сумме стр. 2-18 для всех граф</t>
  </si>
  <si>
    <t>(r,g,w,s,v,q,b,d) в разд.2 гр.13 должна быть больше или равна гр.14 для всех строк</t>
  </si>
  <si>
    <t>(r,g,w,s,v,q,b,d) в разд.2 сумма гр.1-2 должна быть равна сумме гр.17,19,21 для всех строк</t>
  </si>
  <si>
    <t>(r,g,w,s,v,q,b,d) в разд.2 гр.17 должна быть равна сумме гр.7,13,15-16 для всех строк</t>
  </si>
  <si>
    <t>(r,g,w,s,v,q,b,d) в разд.2 гр.2 должна быть больше или равна гр.3 для всех строк</t>
  </si>
  <si>
    <t>(r,g,w,s,v,q,b,d) в разд.2 гр.7 должна быть больше или равна гр.8 для всех строк</t>
  </si>
  <si>
    <t>(r,g,w,s,v,q,b,d) в разд.2 гр.7 должна быть больше или равна гр.11 для всех строк</t>
  </si>
  <si>
    <t>(r,g,w,s,v,q,b,d) в разд.2 гр.7 должна бытьбольше или равна гр.12 для всех строк</t>
  </si>
  <si>
    <t>(r,g,w,s,v,q,b,d) в разд.2 гр.8 должна быть больше или равна гр.9 для всех строк</t>
  </si>
  <si>
    <t>(r,g,w,s,v,q,b,d) в разд.2 гр.8 должна бытьбольше или равна гр.10 для всех строк</t>
  </si>
  <si>
    <t>(r,g,w,s,v,q,b,d) в разд.2 гр.17 должна быть больше или равна сумме гр.23-28 по всем строкам</t>
  </si>
  <si>
    <t>(r,g,w,s,v,q,b,d) в разд.3 гр.17 должна быть больше или равна сумме гр.23-28 по всем строкам</t>
  </si>
  <si>
    <t>(r,g,w,s,v,q,b,d) в разд.3 гр.13 должна быть больше или равна гр.14 для всех строк</t>
  </si>
  <si>
    <t>(r,g,w,s,v,q,b,d) в разд.3 гр.8 должна быть больше или равна гр.10 для всех строк</t>
  </si>
  <si>
    <t>(r,g,w,s,v,q,b,d) в разд.3 гр.8 должна быть больше или равна гр.9 для всех строк</t>
  </si>
  <si>
    <t>(r,g,w,s,v,q,b,d) в разд.3 гр.7 должна быть больше или равна гр.12  для всех строк</t>
  </si>
  <si>
    <t>(r,g,w,s,v,q,b,d) в разд.3 гр.7 должна быть больше или равна гр.11 для всех строк</t>
  </si>
  <si>
    <t>(r,g,w,s,v,q,b,d) в разд.3 гр.7 должна быть больше или равна гр.8 для всех строк</t>
  </si>
  <si>
    <t>(r,g,w,s,v,q,b,d) в разд.3 гр.2 должна быть больше или равна гр.3 для всех строк</t>
  </si>
  <si>
    <t>(r,g,w,s,v,q,b,d) в разд.3 гр.17 должна быть равна сумме гр.7,13,15-16  для всех строк</t>
  </si>
  <si>
    <t>(r,g,w,s,v,q,b,d) в разд.3 сумма гр.1-2 должна быть равна сумме гр.17,19,21 для всех строк</t>
  </si>
  <si>
    <t>(r,w,g,s,v,a,k,q,b,d) в разд.1 сумма гр.1-2 должна быть равна сумме гр.17,19,21 для всех строк</t>
  </si>
  <si>
    <t>(r,w,g,s,v,a,k,q,b,d) в разд.1 гр.17 должна быть равна сумме гр.7,13,15,16 для всех строк</t>
  </si>
  <si>
    <t>Ф.F3r разд.1 стл.2 стр.1&gt;=Ф.F3r разд.1 стл.3 стр.1</t>
  </si>
  <si>
    <t>(r,w,g,s,v,a,k,q,b,d) в разд.1 гр.2 должна быть больше или равна для гр.3 для всех строк</t>
  </si>
  <si>
    <t>Ф.F3r разд.1 стл.2 стр.10&gt;=Ф.F3r разд.1 стл.3 стр.10</t>
  </si>
  <si>
    <t>Ф.F3r разд.1 стл.2 стр.11&gt;=Ф.F3r разд.1 стл.3 стр.11</t>
  </si>
  <si>
    <t>Ф.F3r разд.1 стл.2 стр.12&gt;=Ф.F3r разд.1 стл.3 стр.12</t>
  </si>
  <si>
    <t>Ф.F3r разд.1 стл.2 стр.13&gt;=Ф.F3r разд.1 стл.3 стр.13</t>
  </si>
  <si>
    <t>Ф.F3r разд.1 стл.2 стр.14&gt;=Ф.F3r разд.1 стл.3 стр.14</t>
  </si>
  <si>
    <t>Ф.F3r разд.1 стл.2 стр.15&gt;=Ф.F3r разд.1 стл.3 стр.15</t>
  </si>
  <si>
    <t>Ф.F3r разд.1 стл.2 стр.16&gt;=Ф.F3r разд.1 стл.3 стр.16</t>
  </si>
  <si>
    <t>Ф.F3r разд.1 стл.2 стр.17&gt;=Ф.F3r разд.1 стл.3 стр.17</t>
  </si>
  <si>
    <t>Ф.F3r разд.1 стл.2 стр.2&gt;=Ф.F3r разд.1 стл.3 стр.2</t>
  </si>
  <si>
    <t>Ф.F3r разд.1 стл.2 стр.3&gt;=Ф.F3r разд.1 стл.3 стр.3</t>
  </si>
  <si>
    <t>Ф.F3r разд.1 стл.2 стр.4&gt;=Ф.F3r разд.1 стл.3 стр.4</t>
  </si>
  <si>
    <t>Ф.F3r разд.1 стл.2 стр.5&gt;=Ф.F3r разд.1 стл.3 стр.5</t>
  </si>
  <si>
    <t>Ф.F3r разд.1 стл.2 стр.6&gt;=Ф.F3r разд.1 стл.3 стр.6</t>
  </si>
  <si>
    <t>Ф.F3r разд.1 стл.2 стр.7&gt;=Ф.F3r разд.1 стл.3 стр.7</t>
  </si>
  <si>
    <t>Ф.F3r разд.1 стл.2 стр.8&gt;=Ф.F3r разд.1 стл.3 стр.8</t>
  </si>
  <si>
    <t>Ф.F3r разд.1 стл.2 стр.9&gt;=Ф.F3r разд.1 стл.3 стр.9</t>
  </si>
  <si>
    <t>(r,w,g,s,v,a,k,q,b,d) в разд.1 гр.7 должна быть больше или равна гр.8 для всех строк</t>
  </si>
  <si>
    <t>(r,w,g,s,v,a,k,q,b,d) в разд.1 гр.7 должна бытьбольше или равна гр.11 для всех строк</t>
  </si>
  <si>
    <t>(r,w,g,s,v,a,k,q,b,d) в разд.1 гр.7 должна бытьбольше или равна гр.12 для всех строк</t>
  </si>
  <si>
    <t>(r,w,g,s,v,a,k,q,b,d) в разд.1 гр.8 должна быть больше или равна гр.9 для всех строк</t>
  </si>
  <si>
    <t>(r,w,g,s,v,a,k,q,b,d) в разд.1 гр.8 должна бытьбольше или равна гр.10 для всех строк</t>
  </si>
  <si>
    <t>(r,w,g,s,v,a,k,q,b,d) в разд.1 гр.13 должна быть больше или равна гр.14 для всех строк</t>
  </si>
  <si>
    <t xml:space="preserve">(r,w,g,s,v,q,b,d) в разд.1 стр.14 должны быть меньше или равны стр.13 для гр.1-33 </t>
  </si>
  <si>
    <t>(r,w,g,s,v,a,k,q,b,d) в разд.1 гр.17 должна быть больше или равна сумме гр.23-28 по всем строкам</t>
  </si>
  <si>
    <t>(r,w,g,s,v,q,b,d) в разд.1 стр.13 должна быть равна сумме стр.1 разд.2, 3 для всех граф (всего дел по ГПК и КАС)</t>
  </si>
  <si>
    <t>(r,w,g,s,v,q,b,d) в разд.1 гр.31-33 по стр.15-16 не заполняются</t>
  </si>
  <si>
    <t>(r,w,g,s,v,q,b,d) в разд.1 гр.23-29 по стр.15-16 не заполняются</t>
  </si>
  <si>
    <t>(r,w,g,s,v,q,b,d) в разд.1 для стр.8 должна быть равна разд.2 стр.1 для всех граф (Итого гражданских дел)</t>
  </si>
  <si>
    <t xml:space="preserve">(r,g,w,s,v,q,b,d) в разд.8 гр.1 сумма стр.7-11 должна быть меньше или равна разд.2 гр.19 стр.1 </t>
  </si>
  <si>
    <t xml:space="preserve">(r,w,g,s,v,q,b,d) в разд.5 гр.3 сумма стр.1-6 должна быть равна разд.2 сумме гр.15,16 стр.1 </t>
  </si>
  <si>
    <t xml:space="preserve">(r,w,g,s,v,q,b,d) в разд.5 гр.1 сумма стр.1-6 должна быть равна разд. 2 сумме гр.7,13 стр.1 </t>
  </si>
  <si>
    <t>(r,g,w,s,v,q,b,d) в разд.8 гр.1 сумма стр.12-16 должна быть меньше или равна разд.2 гр.17 стр.1</t>
  </si>
  <si>
    <t>Ф.F3r разд.1 стл.10 стр.15=0</t>
  </si>
  <si>
    <t>(r,w,g,s,v,q,b,d) в разд.1 гр.10-11 по стр.15-16 не заполняются</t>
  </si>
  <si>
    <t>Ф.F3r разд.1 стл.10 стр.16=0</t>
  </si>
  <si>
    <t>Ф.F3r разд.1 стл.11 стр.15=0</t>
  </si>
  <si>
    <t>Ф.F3r разд.1 стл.11 стр.16=0</t>
  </si>
  <si>
    <t>(r,w,g,s,v,q,b,d) в разд.1 стр.12 должна быть равна разд. 3 стр. 1 для всех граф (Итого дел, возникающих из административных и иных из публичных правоотношений)</t>
  </si>
  <si>
    <t>Ф.F3r разд.3 стл.1 стр.34&lt;=Ф.F3r разд.3 стл.1 стр.32</t>
  </si>
  <si>
    <t>(r,g,w,s,v,q,b,d) в разд.3 стр. 34 должна быть меньше или равна строке 32 для всех граф</t>
  </si>
  <si>
    <t>Ф.F3r разд.3 стл.10 стр.34&lt;=Ф.F3r разд.3 стл.10 стр.32</t>
  </si>
  <si>
    <t>Ф.F3r разд.3 стл.11 стр.34&lt;=Ф.F3r разд.3 стл.11 стр.32</t>
  </si>
  <si>
    <t>Ф.F3r разд.3 стл.12 стр.34&lt;=Ф.F3r разд.3 стл.12 стр.32</t>
  </si>
  <si>
    <t>Ф.F3r разд.3 стл.13 стр.34&lt;=Ф.F3r разд.3 стл.13 стр.32</t>
  </si>
  <si>
    <t>Ф.F3r разд.3 стл.14 стр.34&lt;=Ф.F3r разд.3 стл.14 стр.32</t>
  </si>
  <si>
    <t>Ф.F3r разд.3 стл.15 стр.34&lt;=Ф.F3r разд.3 стл.15 стр.32</t>
  </si>
  <si>
    <t>Ф.F3r разд.3 стл.16 стр.34&lt;=Ф.F3r разд.3 стл.16 стр.32</t>
  </si>
  <si>
    <t>Ф.F3r разд.3 стл.17 стр.34&lt;=Ф.F3r разд.3 стл.17 стр.32</t>
  </si>
  <si>
    <t>Ф.F3r разд.3 стл.18 стр.34&lt;=Ф.F3r разд.3 стл.18 стр.32</t>
  </si>
  <si>
    <t>Ф.F3r разд.3 стл.2 стр.205&gt;=Ф.F3r разд.3 стл.4 стр.205</t>
  </si>
  <si>
    <t>Ф.F3r разд.3 стл.2 стр.206&gt;=Ф.F3r разд.3 стл.4 стр.206</t>
  </si>
  <si>
    <t>Ф.F3r разд.3 стл.2 стр.207&gt;=Ф.F3r разд.3 стл.4 стр.207</t>
  </si>
  <si>
    <t>Ф.F3r разд.3 стл.2 стр.208&gt;=Ф.F3r разд.3 стл.4 стр.208</t>
  </si>
  <si>
    <t>Ф.F3r разд.3 стл.2 стр.209&gt;=Ф.F3r разд.3 стл.4 стр.209</t>
  </si>
  <si>
    <t>Ф.F3r разд.3 стл.2 стр.21&gt;=Ф.F3r разд.3 стл.4 стр.21</t>
  </si>
  <si>
    <t>Ф.F3r разд.3 стл.2 стр.210&gt;=Ф.F3r разд.3 стл.4 стр.210</t>
  </si>
  <si>
    <t>Ф.F3r разд.3 стл.2 стр.211&gt;=Ф.F3r разд.3 стл.4 стр.211</t>
  </si>
  <si>
    <t>Ф.F3r разд.3 стл.2 стр.212&gt;=Ф.F3r разд.3 стл.4 стр.212</t>
  </si>
  <si>
    <t>Ф.F3r разд.3 стл.2 стр.213&gt;=Ф.F3r разд.3 стл.4 стр.213</t>
  </si>
  <si>
    <t>Ф.F3r разд.3 стл.2 стр.214&gt;=Ф.F3r разд.3 стл.4 стр.214</t>
  </si>
  <si>
    <t>Ф.F3r разд.3 стл.2 стр.215&gt;=Ф.F3r разд.3 стл.4 стр.215</t>
  </si>
  <si>
    <t>Ф.F3r разд.3 стл.2 стр.216&gt;=Ф.F3r разд.3 стл.4 стр.216</t>
  </si>
  <si>
    <t>Ф.F3r разд.3 стл.2 стр.217&gt;=Ф.F3r разд.3 стл.4 стр.217</t>
  </si>
  <si>
    <t>Ф.F3r разд.3 стл.2 стр.218&gt;=Ф.F3r разд.3 стл.4 стр.218</t>
  </si>
  <si>
    <t>Ф.F3r разд.3 стл.2 стр.219&gt;=Ф.F3r разд.3 стл.4 стр.219</t>
  </si>
  <si>
    <t>Ф.F3r разд.3 стл.2 стр.22&gt;=Ф.F3r разд.3 стл.4 стр.22</t>
  </si>
  <si>
    <t>Ф.F3r разд.3 стл.2 стр.220&gt;=Ф.F3r разд.3 стл.4 стр.220</t>
  </si>
  <si>
    <t>Ф.F3r разд.3 стл.2 стр.221&gt;=Ф.F3r разд.3 стл.4 стр.221</t>
  </si>
  <si>
    <t>Ф.F3r разд.3 стл.2 стр.222&gt;=Ф.F3r разд.3 стл.4 стр.222</t>
  </si>
  <si>
    <t>Ф.F3r разд.3 стл.2 стр.223&gt;=Ф.F3r разд.3 стл.4 стр.223</t>
  </si>
  <si>
    <t>Ф.F3r разд.3 стл.2 стр.224&gt;=Ф.F3r разд.3 стл.4 стр.224</t>
  </si>
  <si>
    <t>Ф.F3r разд.3 стл.2 стр.225&gt;=Ф.F3r разд.3 стл.4 стр.225</t>
  </si>
  <si>
    <t>Ф.F3r разд.3 стл.2 стр.226&gt;=Ф.F3r разд.3 стл.4 стр.226</t>
  </si>
  <si>
    <t>Ф.F3r разд.3 стл.2 стр.227&gt;=Ф.F3r разд.3 стл.4 стр.227</t>
  </si>
  <si>
    <t>Ф.F3r разд.3 стл.2 стр.228&gt;=Ф.F3r разд.3 стл.4 стр.228</t>
  </si>
  <si>
    <t>Ф.F3r разд.3 стл.2 стр.229&gt;=Ф.F3r разд.3 стл.4 стр.229</t>
  </si>
  <si>
    <t>Ф.F3r разд.3 стл.2 стр.23&gt;=Ф.F3r разд.3 стл.4 стр.23</t>
  </si>
  <si>
    <t>Ф.F3r разд.3 стл.2 стр.230&gt;=Ф.F3r разд.3 стл.4 стр.230</t>
  </si>
  <si>
    <t>Ф.F3r разд.3 стл.2 стр.231&gt;=Ф.F3r разд.3 стл.4 стр.231</t>
  </si>
  <si>
    <t>Ф.F3r разд.3 стл.2 стр.232&gt;=Ф.F3r разд.3 стл.4 стр.232</t>
  </si>
  <si>
    <t>Ф.F3r разд.3 стл.2 стр.233&gt;=Ф.F3r разд.3 стл.4 стр.233</t>
  </si>
  <si>
    <t>Ф.F3r разд.3 стл.2 стр.234&gt;=Ф.F3r разд.3 стл.4 стр.234</t>
  </si>
  <si>
    <t>Ф.F3r разд.3 стл.2 стр.235&gt;=Ф.F3r разд.3 стл.4 стр.235</t>
  </si>
  <si>
    <t>Ф.F3r разд.3 стл.2 стр.236&gt;=Ф.F3r разд.3 стл.4 стр.236</t>
  </si>
  <si>
    <t>Ф.F3r разд.3 стл.2 стр.237&gt;=Ф.F3r разд.3 стл.4 стр.237</t>
  </si>
  <si>
    <t>Ф.F3r разд.3 стл.2 стр.238&gt;=Ф.F3r разд.3 стл.4 стр.238</t>
  </si>
  <si>
    <t>Ф.F3r разд.3 стл.2 стр.239&gt;=Ф.F3r разд.3 стл.4 стр.239</t>
  </si>
  <si>
    <t>Ф.F3r разд.3 стл.2 стр.24&gt;=Ф.F3r разд.3 стл.4 стр.24</t>
  </si>
  <si>
    <t>Ф.F3r разд.3 стл.2 стр.240&gt;=Ф.F3r разд.3 стл.4 стр.240</t>
  </si>
  <si>
    <t>Ф.F3r разд.3 стл.2 стр.241&gt;=Ф.F3r разд.3 стл.4 стр.241</t>
  </si>
  <si>
    <t>Ф.F3r разд.3 стл.2 стр.242&gt;=Ф.F3r разд.3 стл.4 стр.242</t>
  </si>
  <si>
    <t>Ф.F3r разд.3 стл.2 стр.243&gt;=Ф.F3r разд.3 стл.4 стр.243</t>
  </si>
  <si>
    <t>Ф.F3r разд.3 стл.2 стр.244&gt;=Ф.F3r разд.3 стл.4 стр.244</t>
  </si>
  <si>
    <t>Ф.F3r разд.3 стл.2 стр.245&gt;=Ф.F3r разд.3 стл.4 стр.245</t>
  </si>
  <si>
    <t>Ф.F3r разд.3 стл.2 стр.246&gt;=Ф.F3r разд.3 стл.4 стр.246</t>
  </si>
  <si>
    <t>Ф.F3r разд.3 стл.2 стр.247&gt;=Ф.F3r разд.3 стл.4 стр.247</t>
  </si>
  <si>
    <t>Ф.F3r разд.3 стл.2 стр.248&gt;=Ф.F3r разд.3 стл.4 стр.248</t>
  </si>
  <si>
    <t>Ф.F3r разд.3 стл.2 стр.249&gt;=Ф.F3r разд.3 стл.4 стр.249</t>
  </si>
  <si>
    <t>Ф.F3r разд.3 стл.2 стр.25&gt;=Ф.F3r разд.3 стл.4 стр.25</t>
  </si>
  <si>
    <t>Ф.F3r разд.3 стл.2 стр.250&gt;=Ф.F3r разд.3 стл.4 стр.250</t>
  </si>
  <si>
    <t>Ф.F3r разд.3 стл.2 стр.251&gt;=Ф.F3r разд.3 стл.4 стр.251</t>
  </si>
  <si>
    <t>Ф.F3r разд.3 стл.2 стр.252&gt;=Ф.F3r разд.3 стл.4 стр.252</t>
  </si>
  <si>
    <t>Ф.F3r разд.3 стл.2 стр.253&gt;=Ф.F3r разд.3 стл.4 стр.253</t>
  </si>
  <si>
    <t>Ф.F3r разд.3 стл.2 стр.254&gt;=Ф.F3r разд.3 стл.4 стр.254</t>
  </si>
  <si>
    <t>Ф.F3r разд.3 стл.2 стр.255&gt;=Ф.F3r разд.3 стл.4 стр.255</t>
  </si>
  <si>
    <t>Ф.F3r разд.3 стл.2 стр.256&gt;=Ф.F3r разд.3 стл.4 стр.256</t>
  </si>
  <si>
    <t>Ф.F3r разд.3 стл.2 стр.257&gt;=Ф.F3r разд.3 стл.4 стр.257</t>
  </si>
  <si>
    <t>Ф.F3r разд.3 стл.2 стр.258&gt;=Ф.F3r разд.3 стл.4 стр.258</t>
  </si>
  <si>
    <t>Ф.F3r разд.3 стл.2 стр.259&gt;=Ф.F3r разд.3 стл.4 стр.259</t>
  </si>
  <si>
    <t>Ф.F3r разд.3 стл.2 стр.26&gt;=Ф.F3r разд.3 стл.4 стр.26</t>
  </si>
  <si>
    <t>Ф.F3r разд.3 стл.2 стр.260&gt;=Ф.F3r разд.3 стл.4 стр.260</t>
  </si>
  <si>
    <t>Ф.F3r разд.3 стл.2 стр.261&gt;=Ф.F3r разд.3 стл.4 стр.261</t>
  </si>
  <si>
    <t>Ф.F3r разд.3 стл.2 стр.262&gt;=Ф.F3r разд.3 стл.4 стр.262</t>
  </si>
  <si>
    <t>Ф.F3r разд.3 стл.2 стр.263&gt;=Ф.F3r разд.3 стл.4 стр.263</t>
  </si>
  <si>
    <t>Ф.F3r разд.3 стл.2 стр.264&gt;=Ф.F3r разд.3 стл.4 стр.264</t>
  </si>
  <si>
    <t>Ф.F3r разд.3 стл.2 стр.265&gt;=Ф.F3r разд.3 стл.4 стр.265</t>
  </si>
  <si>
    <t>Ф.F3r разд.3 стл.2 стр.266&gt;=Ф.F3r разд.3 стл.4 стр.266</t>
  </si>
  <si>
    <t>Ф.F3r разд.3 стл.2 стр.267&gt;=Ф.F3r разд.3 стл.4 стр.267</t>
  </si>
  <si>
    <t>Ф.F3r разд.3 стл.2 стр.268&gt;=Ф.F3r разд.3 стл.4 стр.268</t>
  </si>
  <si>
    <t>Ф.F3r разд.3 стл.2 стр.269&gt;=Ф.F3r разд.3 стл.4 стр.269</t>
  </si>
  <si>
    <t>Ф.F3r разд.3 стл.2 стр.27&gt;=Ф.F3r разд.3 стл.4 стр.27</t>
  </si>
  <si>
    <t>Ф.F3r разд.3 стл.2 стр.270&gt;=Ф.F3r разд.3 стл.4 стр.270</t>
  </si>
  <si>
    <t>Ф.F3r разд.3 стл.2 стр.271&gt;=Ф.F3r разд.3 стл.4 стр.271</t>
  </si>
  <si>
    <t>Ф.F3r разд.3 стл.2 стр.272&gt;=Ф.F3r разд.3 стл.4 стр.272</t>
  </si>
  <si>
    <t>Ф.F3r разд.3 стл.2 стр.273&gt;=Ф.F3r разд.3 стл.4 стр.273</t>
  </si>
  <si>
    <t>Ф.F3r разд.3 стл.2 стр.274&gt;=Ф.F3r разд.3 стл.4 стр.274</t>
  </si>
  <si>
    <t>Ф.F3r разд.3 стл.2 стр.275&gt;=Ф.F3r разд.3 стл.4 стр.275</t>
  </si>
  <si>
    <t>Ф.F3r разд.3 стл.2 стр.276&gt;=Ф.F3r разд.3 стл.4 стр.276</t>
  </si>
  <si>
    <t>Ф.F3r разд.3 стл.2 стр.277&gt;=Ф.F3r разд.3 стл.4 стр.277</t>
  </si>
  <si>
    <t>Ф.F3r разд.3 стл.2 стр.278&gt;=Ф.F3r разд.3 стл.4 стр.278</t>
  </si>
  <si>
    <t>Ф.F3r разд.3 стл.2 стр.279&gt;=Ф.F3r разд.3 стл.4 стр.279</t>
  </si>
  <si>
    <t>Ф.F3r разд.3 стл.2 стр.28&gt;=Ф.F3r разд.3 стл.4 стр.28</t>
  </si>
  <si>
    <t>Ф.F3r разд.3 стл.2 стр.280&gt;=Ф.F3r разд.3 стл.4 стр.280</t>
  </si>
  <si>
    <t>Ф.F3r разд.3 стл.2 стр.281&gt;=Ф.F3r разд.3 стл.4 стр.281</t>
  </si>
  <si>
    <t>Ф.F3r разд.3 стл.2 стр.282&gt;=Ф.F3r разд.3 стл.4 стр.282</t>
  </si>
  <si>
    <t>Ф.F3r разд.3 стл.2 стр.283&gt;=Ф.F3r разд.3 стл.4 стр.283</t>
  </si>
  <si>
    <t>Ф.F3r разд.3 стл.2 стр.284&gt;=Ф.F3r разд.3 стл.4 стр.284</t>
  </si>
  <si>
    <t>Ф.F3r разд.3 стл.2 стр.285&gt;=Ф.F3r разд.3 стл.4 стр.285</t>
  </si>
  <si>
    <t>Ф.F3r разд.3 стл.2 стр.286&gt;=Ф.F3r разд.3 стл.4 стр.286</t>
  </si>
  <si>
    <t>Ф.F3r разд.3 стл.2 стр.287&gt;=Ф.F3r разд.3 стл.4 стр.287</t>
  </si>
  <si>
    <t>Ф.F3r разд.3 стл.2 стр.288&gt;=Ф.F3r разд.3 стл.4 стр.288</t>
  </si>
  <si>
    <t>Ф.F3r разд.3 стл.2 стр.289&gt;=Ф.F3r разд.3 стл.4 стр.289</t>
  </si>
  <si>
    <t>Ф.F3r разд.3 стл.2 стр.29&gt;=Ф.F3r разд.3 стл.4 стр.29</t>
  </si>
  <si>
    <t>Ф.F3r разд.3 стл.2 стр.290&gt;=Ф.F3r разд.3 стл.4 стр.290</t>
  </si>
  <si>
    <t>Ф.F3r разд.3 стл.2 стр.291&gt;=Ф.F3r разд.3 стл.4 стр.291</t>
  </si>
  <si>
    <t>Ф.F3r разд.3 стл.2 стр.292&gt;=Ф.F3r разд.3 стл.4 стр.292</t>
  </si>
  <si>
    <t>Ф.F3r разд.3 стл.2 стр.293&gt;=Ф.F3r разд.3 стл.4 стр.293</t>
  </si>
  <si>
    <t>Ф.F3r разд.3 стл.2 стр.294&gt;=Ф.F3r разд.3 стл.4 стр.294</t>
  </si>
  <si>
    <t>Ф.F3r разд.3 стл.2 стр.295&gt;=Ф.F3r разд.3 стл.4 стр.295</t>
  </si>
  <si>
    <t>Ф.F3r разд.3 стл.2 стр.296&gt;=Ф.F3r разд.3 стл.4 стр.296</t>
  </si>
  <si>
    <t>Ф.F3r разд.3 стл.2 стр.297&gt;=Ф.F3r разд.3 стл.4 стр.297</t>
  </si>
  <si>
    <t>Ф.F3r разд.3 стл.2 стр.298&gt;=Ф.F3r разд.3 стл.4 стр.298</t>
  </si>
  <si>
    <t>Ф.F3r разд.3 стл.2 стр.299&gt;=Ф.F3r разд.3 стл.4 стр.299</t>
  </si>
  <si>
    <t>Ф.F3r разд.3 стл.2 стр.3&gt;=Ф.F3r разд.3 стл.4 стр.3</t>
  </si>
  <si>
    <t>Ф.F3r разд.3 стл.2 стр.30&gt;=Ф.F3r разд.3 стл.4 стр.30</t>
  </si>
  <si>
    <t>Ф.F3r разд.3 стл.2 стр.300&gt;=Ф.F3r разд.3 стл.4 стр.300</t>
  </si>
  <si>
    <t>Ф.F3r разд.3 стл.2 стр.301&gt;=Ф.F3r разд.3 стл.4 стр.301</t>
  </si>
  <si>
    <t>Ф.F3r разд.3 стл.2 стр.302&gt;=Ф.F3r разд.3 стл.4 стр.302</t>
  </si>
  <si>
    <t>Ф.F3r разд.3 стл.2 стр.303&gt;=Ф.F3r разд.3 стл.4 стр.303</t>
  </si>
  <si>
    <t>Ф.F3r разд.3 стл.2 стр.304&gt;=Ф.F3r разд.3 стл.4 стр.304</t>
  </si>
  <si>
    <t>Ф.F3r разд.3 стл.2 стр.305&gt;=Ф.F3r разд.3 стл.4 стр.305</t>
  </si>
  <si>
    <t>Ф.F3r разд.3 стл.2 стр.306&gt;=Ф.F3r разд.3 стл.4 стр.306</t>
  </si>
  <si>
    <t>Ф.F3r разд.3 стл.2 стр.307&gt;=Ф.F3r разд.3 стл.4 стр.307</t>
  </si>
  <si>
    <t>Ф.F3r разд.3 стл.2 стр.308&gt;=Ф.F3r разд.3 стл.4 стр.308</t>
  </si>
  <si>
    <t>Ф.F3r разд.3 стл.2 стр.309&gt;=Ф.F3r разд.3 стл.4 стр.309</t>
  </si>
  <si>
    <t>Ф.F3r разд.3 стл.2 стр.31&gt;=Ф.F3r разд.3 стл.4 стр.31</t>
  </si>
  <si>
    <t>Ф.F3r разд.3 стл.2 стр.310&gt;=Ф.F3r разд.3 стл.4 стр.310</t>
  </si>
  <si>
    <t>Ф.F3r разд.3 стл.2 стр.311&gt;=Ф.F3r разд.3 стл.4 стр.311</t>
  </si>
  <si>
    <t>Ф.F3r разд.3 стл.2 стр.312&gt;=Ф.F3r разд.3 стл.4 стр.312</t>
  </si>
  <si>
    <t>Ф.F3r разд.3 стл.2 стр.32&gt;=Ф.F3r разд.3 стл.4 стр.32</t>
  </si>
  <si>
    <t>Ф.F3r разд.3 стл.2 стр.33&gt;=Ф.F3r разд.3 стл.4 стр.33</t>
  </si>
  <si>
    <t>Ф.F3r разд.3 стл.2 стр.34&gt;=Ф.F3r разд.3 стл.4 стр.34</t>
  </si>
  <si>
    <t>Ф.F3r разд.3 стл.2 стр.35&gt;=Ф.F3r разд.3 стл.4 стр.35</t>
  </si>
  <si>
    <t>Ф.F3r разд.3 стл.2 стр.36&gt;=Ф.F3r разд.3 стл.4 стр.36</t>
  </si>
  <si>
    <t>Ф.F3r разд.3 стл.2 стр.37&gt;=Ф.F3r разд.3 стл.4 стр.37</t>
  </si>
  <si>
    <t>Ф.F3r разд.3 стл.2 стр.38&gt;=Ф.F3r разд.3 стл.4 стр.38</t>
  </si>
  <si>
    <t>Ф.F3r разд.3 стл.2 стр.39&gt;=Ф.F3r разд.3 стл.4 стр.39</t>
  </si>
  <si>
    <t>Ф.F3r разд.3 стл.2 стр.4&gt;=Ф.F3r разд.3 стл.4 стр.4</t>
  </si>
  <si>
    <t>Ф.F3r разд.3 стл.2 стр.40&gt;=Ф.F3r разд.3 стл.4 стр.40</t>
  </si>
  <si>
    <t>Ф.F3r разд.3 стл.2 стр.41&gt;=Ф.F3r разд.3 стл.4 стр.41</t>
  </si>
  <si>
    <t>Ф.F3r разд.3 стл.2 стр.42&gt;=Ф.F3r разд.3 стл.4 стр.42</t>
  </si>
  <si>
    <t>Ф.F3r разд.3 стл.2 стр.43&gt;=Ф.F3r разд.3 стл.4 стр.43</t>
  </si>
  <si>
    <t>Ф.F3r разд.3 стл.2 стр.44&gt;=Ф.F3r разд.3 стл.4 стр.44</t>
  </si>
  <si>
    <t>Ф.F3r разд.3 стл.2 стр.45&gt;=Ф.F3r разд.3 стл.4 стр.45</t>
  </si>
  <si>
    <t>Ф.F3r разд.3 стл.2 стр.46&gt;=Ф.F3r разд.3 стл.4 стр.46</t>
  </si>
  <si>
    <t>Ф.F3r разд.3 стл.2 стр.47&gt;=Ф.F3r разд.3 стл.4 стр.47</t>
  </si>
  <si>
    <t>Ф.F3r разд.3 стл.2 стр.48&gt;=Ф.F3r разд.3 стл.4 стр.48</t>
  </si>
  <si>
    <t>Ф.F3r разд.3 стл.2 стр.49&gt;=Ф.F3r разд.3 стл.4 стр.49</t>
  </si>
  <si>
    <t>Ф.F3r разд.3 стл.2 стр.5&gt;=Ф.F3r разд.3 стл.4 стр.5</t>
  </si>
  <si>
    <t>Ф.F3r разд.3 стл.2 стр.50&gt;=Ф.F3r разд.3 стл.4 стр.50</t>
  </si>
  <si>
    <t>Ф.F3r разд.3 стл.2 стр.51&gt;=Ф.F3r разд.3 стл.4 стр.51</t>
  </si>
  <si>
    <t>Ф.F3r разд.3 стл.2 стр.52&gt;=Ф.F3r разд.3 стл.4 стр.52</t>
  </si>
  <si>
    <t>Ф.F3r разд.3 стл.2 стр.53&gt;=Ф.F3r разд.3 стл.4 стр.53</t>
  </si>
  <si>
    <t>Ф.F3r разд.3 стл.2 стр.54&gt;=Ф.F3r разд.3 стл.4 стр.54</t>
  </si>
  <si>
    <t>Ф.F3r разд.3 стл.2 стр.55&gt;=Ф.F3r разд.3 стл.4 стр.55</t>
  </si>
  <si>
    <t>Ф.F3r разд.3 стл.2 стр.56&gt;=Ф.F3r разд.3 стл.4 стр.56</t>
  </si>
  <si>
    <t>Ф.F3r разд.3 стл.2 стр.57&gt;=Ф.F3r разд.3 стл.4 стр.57</t>
  </si>
  <si>
    <t>Ф.F3r разд.3 стл.2 стр.58&gt;=Ф.F3r разд.3 стл.4 стр.58</t>
  </si>
  <si>
    <t>Ф.F3r разд.3 стл.2 стр.59&gt;=Ф.F3r разд.3 стл.4 стр.59</t>
  </si>
  <si>
    <t>Ф.F3r разд.3 стл.2 стр.6&gt;=Ф.F3r разд.3 стл.4 стр.6</t>
  </si>
  <si>
    <t>Ф.F3r разд.3 стл.2 стр.60&gt;=Ф.F3r разд.3 стл.4 стр.60</t>
  </si>
  <si>
    <t>Ф.F3r разд.3 стл.2 стр.61&gt;=Ф.F3r разд.3 стл.4 стр.61</t>
  </si>
  <si>
    <t>Ф.F3r разд.3 стл.2 стр.62&gt;=Ф.F3r разд.3 стл.4 стр.62</t>
  </si>
  <si>
    <t>Ф.F3r разд.3 стл.2 стр.63&gt;=Ф.F3r разд.3 стл.4 стр.63</t>
  </si>
  <si>
    <t>Ф.F3r разд.3 стл.2 стр.64&gt;=Ф.F3r разд.3 стл.4 стр.64</t>
  </si>
  <si>
    <t>Ф.F3r разд.3 стл.2 стр.65&gt;=Ф.F3r разд.3 стл.4 стр.65</t>
  </si>
  <si>
    <t>Ф.F3r разд.3 стл.2 стр.66&gt;=Ф.F3r разд.3 стл.4 стр.66</t>
  </si>
  <si>
    <t>Ф.F3r разд.3 стл.2 стр.67&gt;=Ф.F3r разд.3 стл.4 стр.67</t>
  </si>
  <si>
    <t>Ф.F3r разд.3 стл.2 стр.68&gt;=Ф.F3r разд.3 стл.4 стр.68</t>
  </si>
  <si>
    <t>Ф.F3r разд.3 стл.2 стр.69&gt;=Ф.F3r разд.3 стл.4 стр.69</t>
  </si>
  <si>
    <t>Ф.F3r разд.3 стл.2 стр.7&gt;=Ф.F3r разд.3 стл.4 стр.7</t>
  </si>
  <si>
    <t>Ф.F3r разд.3 стл.2 стр.70&gt;=Ф.F3r разд.3 стл.4 стр.70</t>
  </si>
  <si>
    <t>Ф.F3r разд.3 стл.2 стр.71&gt;=Ф.F3r разд.3 стл.4 стр.71</t>
  </si>
  <si>
    <t>Ф.F3r разд.3 стл.2 стр.72&gt;=Ф.F3r разд.3 стл.4 стр.72</t>
  </si>
  <si>
    <t>Ф.F3r разд.3 стл.2 стр.73&gt;=Ф.F3r разд.3 стл.4 стр.73</t>
  </si>
  <si>
    <t>Ф.F3r разд.3 стл.2 стр.74&gt;=Ф.F3r разд.3 стл.4 стр.74</t>
  </si>
  <si>
    <t>Ф.F3r разд.3 стл.2 стр.75&gt;=Ф.F3r разд.3 стл.4 стр.75</t>
  </si>
  <si>
    <t>Ф.F3r разд.3 стл.2 стр.76&gt;=Ф.F3r разд.3 стл.4 стр.76</t>
  </si>
  <si>
    <t>Ф.F3r разд.3 стл.2 стр.77&gt;=Ф.F3r разд.3 стл.4 стр.77</t>
  </si>
  <si>
    <t>Ф.F3r разд.3 стл.2 стр.78&gt;=Ф.F3r разд.3 стл.4 стр.78</t>
  </si>
  <si>
    <t>Ф.F3r разд.3 стл.2 стр.79&gt;=Ф.F3r разд.3 стл.4 стр.79</t>
  </si>
  <si>
    <t>Ф.F3r разд.3 стл.2 стр.8&gt;=Ф.F3r разд.3 стл.4 стр.8</t>
  </si>
  <si>
    <t>Ф.F3r разд.3 стл.2 стр.80&gt;=Ф.F3r разд.3 стл.4 стр.80</t>
  </si>
  <si>
    <t>Ф.F3r разд.3 стл.2 стр.81&gt;=Ф.F3r разд.3 стл.4 стр.81</t>
  </si>
  <si>
    <t>Ф.F3r разд.3 стл.2 стр.82&gt;=Ф.F3r разд.3 стл.4 стр.82</t>
  </si>
  <si>
    <t>Ф.F3r разд.3 стл.2 стр.83&gt;=Ф.F3r разд.3 стл.4 стр.83</t>
  </si>
  <si>
    <t>Ф.F3r разд.3 стл.2 стр.84&gt;=Ф.F3r разд.3 стл.4 стр.84</t>
  </si>
  <si>
    <t>Ф.F3r разд.3 стл.2 стр.85&gt;=Ф.F3r разд.3 стл.4 стр.85</t>
  </si>
  <si>
    <t>Ф.F3r разд.3 стл.2 стр.86&gt;=Ф.F3r разд.3 стл.4 стр.86</t>
  </si>
  <si>
    <t>Ф.F3r разд.3 стл.2 стр.87&gt;=Ф.F3r разд.3 стл.4 стр.87</t>
  </si>
  <si>
    <t>Ф.F3r разд.3 стл.2 стр.88&gt;=Ф.F3r разд.3 стл.4 стр.88</t>
  </si>
  <si>
    <t>Ф.F3r разд.3 стл.2 стр.89&gt;=Ф.F3r разд.3 стл.4 стр.89</t>
  </si>
  <si>
    <t>Ф.F3r разд.3 стл.2 стр.9&gt;=Ф.F3r разд.3 стл.4 стр.9</t>
  </si>
  <si>
    <t>Ф.F3r разд.3 стл.2 стр.90&gt;=Ф.F3r разд.3 стл.4 стр.90</t>
  </si>
  <si>
    <t>Ф.F3r разд.3 стл.2 стр.91&gt;=Ф.F3r разд.3 стл.4 стр.91</t>
  </si>
  <si>
    <t>Ф.F3r разд.3 стл.2 стр.92&gt;=Ф.F3r разд.3 стл.4 стр.92</t>
  </si>
  <si>
    <t>Ф.F3r разд.3 стл.2 стр.93&gt;=Ф.F3r разд.3 стл.4 стр.93</t>
  </si>
  <si>
    <t>Ф.F3r разд.3 стл.2 стр.94&gt;=Ф.F3r разд.3 стл.4 стр.94</t>
  </si>
  <si>
    <t>Ф.F3r разд.3 стл.2 стр.95&gt;=Ф.F3r разд.3 стл.4 стр.95</t>
  </si>
  <si>
    <t>Ф.F3r разд.3 стл.2 стр.96&gt;=Ф.F3r разд.3 стл.4 стр.96</t>
  </si>
  <si>
    <t>Ф.F3r разд.3 стл.2 стр.97&gt;=Ф.F3r разд.3 стл.4 стр.97</t>
  </si>
  <si>
    <t>Ф.F3r разд.3 стл.2 стр.98&gt;=Ф.F3r разд.3 стл.4 стр.98</t>
  </si>
  <si>
    <t>Ф.F3r разд.3 стл.2 стр.99&gt;=Ф.F3r разд.3 стл.4 стр.99</t>
  </si>
  <si>
    <t>Нелидовский межрайонный суд</t>
  </si>
  <si>
    <t>Раздел 1. Движение дел и производств по материалам в судах общей юрисдикции</t>
  </si>
  <si>
    <t xml:space="preserve">Из графы 2: </t>
  </si>
  <si>
    <t>Из графы 17:</t>
  </si>
  <si>
    <r>
      <t xml:space="preserve">сумма госпошлины, уплаченной 
при подаче заявления (руб.) </t>
    </r>
    <r>
      <rPr>
        <b/>
        <vertAlign val="superscript"/>
        <sz val="18"/>
        <rFont val="Times New Roman"/>
        <family val="1"/>
        <charset val="204"/>
      </rPr>
      <t>1</t>
    </r>
  </si>
  <si>
    <t>из графы 13: споры, урегулированные путем проведения процедуры медиации,судебного примирения</t>
  </si>
  <si>
    <t>из графы 7: с удовлетворением требования</t>
  </si>
  <si>
    <t xml:space="preserve"> из графы 8: удовлетворено частично 
по основному требованию</t>
  </si>
  <si>
    <t>из графы 8: с вынесением судебного приказа</t>
  </si>
  <si>
    <t xml:space="preserve">из графы 7: упрощенное производство  </t>
  </si>
  <si>
    <t>из графы 7: с отказом в удовлетворении требования</t>
  </si>
  <si>
    <t>Итого административных дел (сумма строк 9-11)</t>
  </si>
  <si>
    <r>
      <rPr>
        <b/>
        <vertAlign val="superscript"/>
        <sz val="14"/>
        <rFont val="Times New Roman"/>
        <family val="1"/>
        <charset val="204"/>
      </rPr>
      <t xml:space="preserve">2 </t>
    </r>
    <r>
      <rPr>
        <b/>
        <sz val="14"/>
        <rFont val="Times New Roman"/>
        <family val="1"/>
        <charset val="204"/>
      </rPr>
      <t>Гражданским процессуальным кодексом Российской Федерации и Кодексом административного судопроизводства Российской Федерации, исключая срок, предоставленный судьей для устранения недостатков, приостановления производства по делу.</t>
    </r>
  </si>
  <si>
    <r>
      <t>Примечание к разделу 2:</t>
    </r>
    <r>
      <rPr>
        <b/>
        <vertAlign val="superscript"/>
        <sz val="14"/>
        <rFont val="Times New Roman"/>
        <family val="1"/>
        <charset val="204"/>
      </rPr>
      <t xml:space="preserve"> </t>
    </r>
  </si>
  <si>
    <r>
      <rPr>
        <b/>
        <vertAlign val="superscript"/>
        <sz val="14"/>
        <rFont val="Times New Roman"/>
        <family val="1"/>
        <charset val="204"/>
      </rPr>
      <t>1</t>
    </r>
    <r>
      <rPr>
        <b/>
        <sz val="14"/>
        <rFont val="Times New Roman"/>
        <family val="1"/>
        <charset val="204"/>
      </rPr>
      <t xml:space="preserve"> В графах 5, 6, 29, 30, 31 суммы указываются без копеек.</t>
    </r>
  </si>
  <si>
    <r>
      <rPr>
        <b/>
        <vertAlign val="superscript"/>
        <sz val="14"/>
        <rFont val="Times New Roman"/>
        <family val="1"/>
        <charset val="204"/>
      </rPr>
      <t>2</t>
    </r>
    <r>
      <rPr>
        <b/>
        <sz val="14"/>
        <rFont val="Times New Roman"/>
        <family val="1"/>
        <charset val="204"/>
      </rPr>
      <t xml:space="preserve"> Исключая срок,  оставления заявления  без движения, предоставленный судьей для устранения недостатков, приостановления производства по делу;  а  также с учетом пересчета срока рассмотрения при изменении предмета и размера требований, замены сторон.</t>
    </r>
  </si>
  <si>
    <t>споры, возникающие из семейных правоотношений</t>
  </si>
  <si>
    <t>о расторжении брака супругов</t>
  </si>
  <si>
    <t>о признании брака недействительным</t>
  </si>
  <si>
    <t>об изменении, расторжении и признании недействительным брачного договора</t>
  </si>
  <si>
    <t>о разделе совместно нажитого имущества между супругами</t>
  </si>
  <si>
    <t>о признании недействительными сделок по отчуждению совестно нажитого имущества супругов</t>
  </si>
  <si>
    <t>о выделе доли супруга-должника из общего имущества супругов для обращения на нее взыскания</t>
  </si>
  <si>
    <t>о взыскании алиментов на содержание совершеннолетнего нетрудоспособного члена семьи</t>
  </si>
  <si>
    <t>о взыскании алиментов на содержание несовершеннолетних детей</t>
  </si>
  <si>
    <t xml:space="preserve">об определении размера задолженности по алиментам, в т.ч. определенной судебным приставом-исполнителем </t>
  </si>
  <si>
    <t>об установлении отцовства</t>
  </si>
  <si>
    <t>об оспаривании отцовства (материнства)</t>
  </si>
  <si>
    <t>о лишении родительских прав</t>
  </si>
  <si>
    <t>об ограничении родительских прав</t>
  </si>
  <si>
    <t>о восстановлении в родительских правах</t>
  </si>
  <si>
    <t>об отмене усыновления детей</t>
  </si>
  <si>
    <t>споры, связанные с осуществлением несовершеннолетними своих прав</t>
  </si>
  <si>
    <t>о возвращении ребенка или об осуществлении в отношении ребенка прав доступа на основании международного договора Российской Федерации (в соотв.с ч.2 ст.244.11 ГПК РФ)</t>
  </si>
  <si>
    <t>о признании недействительным решения об отказе в распоряжении средствами (частью средств) материнского (семейного) капитала</t>
  </si>
  <si>
    <t>о признании недействительным акта  органов опеки и попечительства, в том числе о назначении опекуном (попечителем), об освобождении, отстранении опекуна (попечителя) от исполнения своих обязанностей,  о выдаче (отказе в выдаче) разрешений на совершение сделок с имуществом подопечных</t>
  </si>
  <si>
    <t>иные споры об опеке и попечительстве над несовершеннолетними, недееспособными гражданами, гражданами, ограниченными в дееспособности</t>
  </si>
  <si>
    <t>о признании недействительным решения комиссии по жилищным правам детей-сирот и детей, оставшихся без попечения родителей, по вопросам  обеспечения жилым помещением</t>
  </si>
  <si>
    <t>о признании недействительным решения органа власти об отказе в предоставлении ребенку места в дошкольном образовательном учреждении</t>
  </si>
  <si>
    <t>о признании недействительным отказа органа записи актов гражданского состояния в регистрационных действиях, аннулировании записей актов гражданского состояния</t>
  </si>
  <si>
    <t>иски о взыскании детских пособий (если гражданами оспаривается право на выплату пособия или его размер )</t>
  </si>
  <si>
    <t>иные, возникающие из семейных правоотношений</t>
  </si>
  <si>
    <t>споры, возникающие из трудовых правоотношений</t>
  </si>
  <si>
    <t>дела о восстановлении на работе, государственной (муниципальной) службе</t>
  </si>
  <si>
    <t>о признании недействительным ненормативного акта, порождающего права и обязанности в сфере трудовых правоотношений, отношений по государственной (муниципальной) службе</t>
  </si>
  <si>
    <t>дела об оплате труда</t>
  </si>
  <si>
    <t>о признании забастовок незаконными и возмещении причиненного ими ущерба</t>
  </si>
  <si>
    <t>о возмещении ущерба, причиненного при исполнении трудовых обязанностей</t>
  </si>
  <si>
    <t>о возмещении ущерба, причиненного при исполнении обязанностей по государственной (муниципальной) службе</t>
  </si>
  <si>
    <t>о предоставлении гарантий и компенсаций, установленных отдельным категориям работников, о признании недействительными решений об отказе в их предоставлении</t>
  </si>
  <si>
    <t>о возложении обязанности выдать трудовую книжку, дубликат трудовой книжки, взыскании компенсации за задержку выдачи трудовой книжки</t>
  </si>
  <si>
    <t>иные, возникающие из трудовых правоотношений</t>
  </si>
  <si>
    <t>споры, возникающие из пенсионного законодательства</t>
  </si>
  <si>
    <t>по искам военнослужащих и иных приравненных к ним лиц</t>
  </si>
  <si>
    <t>прочие из пенсионного законодательства</t>
  </si>
  <si>
    <t>споры, возникающие из налогового законодательства: по искам физических лиц к налоговому органу</t>
  </si>
  <si>
    <t>социальные споры</t>
  </si>
  <si>
    <t>о предоставлении гарантий и компенсаций, установленных отдельным категориям граждан, о признании недействительными решений об отказе в их предоставлении</t>
  </si>
  <si>
    <t>о признании недействительным ненормативного акта, порождающего права и обязанности в сфере социального обеспечения</t>
  </si>
  <si>
    <t>иные споры, связанные с предоставлением государственной социальной помощи (скидки по оплате жилищно-коммунальных услуг, бесплатное обеспечение лекарствами, льготы и другие)</t>
  </si>
  <si>
    <t>иные споры, связанные с предоставлением социальных пособий, компенсационных выплат, денежных субсидий (в т.ч. право на получение которых удостоверяется государственным жилищным сертификатом)</t>
  </si>
  <si>
    <t>иные споры, связанные с предоставлением гражданам социального обслуживания</t>
  </si>
  <si>
    <t>иные социальные споры</t>
  </si>
  <si>
    <t>иные иски, связанные с реабилитацией жертв политических репрессий</t>
  </si>
  <si>
    <t>иные иски о возмещении ущерба имуществу, причиненного в результате чрезвычайных ситуаций</t>
  </si>
  <si>
    <t>иные иски о возмещении ущерба за утрату права собственности на жилое помещение</t>
  </si>
  <si>
    <t xml:space="preserve">иные споры вынужденных переселенцев и беженцев </t>
  </si>
  <si>
    <t>впервые предъявленные иски о возмещении вреда, причиненного увечьем и смертью кормильца</t>
  </si>
  <si>
    <t>о взыскании страхового возмещения (выплат) (страхование жизни и здоровья)</t>
  </si>
  <si>
    <t>споры, возникающие из жилищного законодательства</t>
  </si>
  <si>
    <t>о выселении</t>
  </si>
  <si>
    <t>связанные с приватизацией жилой площади</t>
  </si>
  <si>
    <t>о взыскании платы за жилую площадь и коммунальные платежи, тепло и электроэнергию</t>
  </si>
  <si>
    <t>споры с управляющими компаниями (не связанные с защитой прав потребителей)</t>
  </si>
  <si>
    <t>иные споры членов кооперативов, участников ТСЖ (других жилищных организаций)</t>
  </si>
  <si>
    <t>споры, возникающие в связи с участием граждан в долевом строительстве  многоквартирных домов и  иных объектов недвижимости</t>
  </si>
  <si>
    <t>споры, связанные с предоставлением жилищных сертификатов (кроме социальных споров)</t>
  </si>
  <si>
    <t>о признании недействительным ненормативного акта, порождающего  права и обязанности в сфере жилищных правоотношений</t>
  </si>
  <si>
    <t>о сохранении жилого помещения в перепланированном или переустроенном виде</t>
  </si>
  <si>
    <t xml:space="preserve">о приведении помещения в первоначальное состояние </t>
  </si>
  <si>
    <t xml:space="preserve">иные жилищные споры                                                                                                                    </t>
  </si>
  <si>
    <t>споры, связанные с землепользованием</t>
  </si>
  <si>
    <t>споры о праве собственности на землю</t>
  </si>
  <si>
    <t xml:space="preserve">о признании недействительным ненормативного акта, порождающего  права и обязанности в сфере земельных правоотношений </t>
  </si>
  <si>
    <t>о возмещении убытков, причиненных нарушением прав собственников земельных участков, землепользователей, землевладельцев и арендаторов земельных участков, связанных с изъятием земельных участков либо ограничением права владения, пользования и распоряжения им</t>
  </si>
  <si>
    <t xml:space="preserve">дела по искам СНТ (других садоводческих организации) к членам СНТ  (других садоводческой организации) и другим лицам, связанные с членством и пользованием земельными участками </t>
  </si>
  <si>
    <t>о признании недействительным решения общего собрания СНТ, связанного с  землепользованием</t>
  </si>
  <si>
    <t>иные споры , возникающие по инициативе или с участием садоводов,  СНТ</t>
  </si>
  <si>
    <t>об устранении препятствий в пользовании земельными участками и объектами недвижимости</t>
  </si>
  <si>
    <t>споры, связанные с самовольной постройкой</t>
  </si>
  <si>
    <t>споры о правах на земельные участки, на которых расположены многоквартирные дома</t>
  </si>
  <si>
    <t>дела, возникающие в связи с переводом земель или земельных участков в составе таких земель из одной категории в другую</t>
  </si>
  <si>
    <t>споры, вытекающие из договора аренды земельных участков</t>
  </si>
  <si>
    <t>иные споры, связанные с землепользованием</t>
  </si>
  <si>
    <t>о возмещении ущерба за нарушение природоохранного законодательства</t>
  </si>
  <si>
    <t>жалобы  на решения и действия (бездействие) учреждений, предприятий, организаций, их объединений и общественных объединений</t>
  </si>
  <si>
    <t>иски о возмещении ущерба от ДТП (кроме увечий и смерти кормильца)</t>
  </si>
  <si>
    <t>иные о возмещении имущественного вреда</t>
  </si>
  <si>
    <t>овзыскании страхового возмещения (выплат) (имущественное страхование)</t>
  </si>
  <si>
    <t xml:space="preserve">иные споры, связанные с имущественным страхованием </t>
  </si>
  <si>
    <t>споры, связанные с личным страхованием (кроме социальных споров)</t>
  </si>
  <si>
    <t>о защите интеллектуальной собственности</t>
  </si>
  <si>
    <t xml:space="preserve">о защите прав потребителей  </t>
  </si>
  <si>
    <t>споры, связанные с наследованием имущества</t>
  </si>
  <si>
    <t>споры, связанные со сделками с частными домами и приватизированными квартирами</t>
  </si>
  <si>
    <t>споры, связанные с ценными бумагами, акциями, облигациями</t>
  </si>
  <si>
    <t>споры, вытекающие из права собственности иностранных собственников</t>
  </si>
  <si>
    <t>об оспаривании зарегистрированных прав  на недвижимое имущество</t>
  </si>
  <si>
    <t>о признании недействительным ненормативного акта  о предоставлении либо об отказе в предоставлении нежилого помещения в аренду</t>
  </si>
  <si>
    <t>иные иски из договора аренды имущества</t>
  </si>
  <si>
    <t>имущественные споры членов кооперативов, участников некоммерческих товариществ, обществ</t>
  </si>
  <si>
    <t>корпоративные споры, связанные с созданием юридического лица, управлением им или участием в юридическом лице, являющемся некоммерческой организацией</t>
  </si>
  <si>
    <t>споры в отношении имущества, не являющегося объектом хозяйственной деятельности</t>
  </si>
  <si>
    <t>об освобождении имущества от ареста (за исключением споров, возникающих в ходе исполнительного производства)</t>
  </si>
  <si>
    <t xml:space="preserve"> споры, возникающие в ходе исполнительного производства</t>
  </si>
  <si>
    <t>дела о защите неимущественных благ</t>
  </si>
  <si>
    <t>о защите чести, достоинства, деловой репутации</t>
  </si>
  <si>
    <t>об оспаривании решений третейского суда</t>
  </si>
  <si>
    <t xml:space="preserve">по корпоративным спорам, связанным с созданием юридического лица, управлением им или участием в юридическом лице, являющемся некоммерческой организацией (за искл. отнесенных к подсудности арбитражного суда) </t>
  </si>
  <si>
    <t>резервная строка</t>
  </si>
  <si>
    <t>прочие исковые дела</t>
  </si>
  <si>
    <t>факта нахождения на иждивении</t>
  </si>
  <si>
    <t>факта признания отцовства</t>
  </si>
  <si>
    <t>факта принятия наследства</t>
  </si>
  <si>
    <t>трудовых отношений</t>
  </si>
  <si>
    <t>иные об установлении фактов, имеющих юридическое  значение</t>
  </si>
  <si>
    <t>об усыновлении (удочерении) детей</t>
  </si>
  <si>
    <t>о признании гражданина безвестно отсутствующим или об объявлении гражданина умершим</t>
  </si>
  <si>
    <t>об ограничении или лишении несовершеннолетнего в возрасте от 14 до 18 лет права самостоятельно распоряжаться своими доходами</t>
  </si>
  <si>
    <t>об объявлении несовершеннолетнего полностью дееспособным (эмансипации)</t>
  </si>
  <si>
    <t>по заявлениям о восстановлении утраченного судебного производства</t>
  </si>
  <si>
    <t>Из строки 1:</t>
  </si>
  <si>
    <t>заявления юридических лиц к физическим лицам</t>
  </si>
  <si>
    <t>заявления физических лиц к физическим лицам</t>
  </si>
  <si>
    <r>
      <rPr>
        <b/>
        <vertAlign val="superscript"/>
        <sz val="14"/>
        <rFont val="Times New Roman"/>
        <family val="1"/>
        <charset val="204"/>
      </rPr>
      <t xml:space="preserve">1 </t>
    </r>
    <r>
      <rPr>
        <b/>
        <sz val="14"/>
        <rFont val="Times New Roman"/>
        <family val="1"/>
        <charset val="204"/>
      </rPr>
      <t>В графах 27, 28, 29, 30, 31 суммы указываются без копеек.</t>
    </r>
  </si>
  <si>
    <r>
      <rPr>
        <b/>
        <vertAlign val="superscript"/>
        <sz val="14"/>
        <rFont val="Times New Roman"/>
        <family val="1"/>
        <charset val="204"/>
      </rPr>
      <t xml:space="preserve">2 </t>
    </r>
    <r>
      <rPr>
        <b/>
        <sz val="14"/>
        <rFont val="Times New Roman"/>
        <family val="1"/>
        <charset val="204"/>
      </rPr>
      <t>Исключая срок, предоставленный судьей для устранения недостатков, приостановления производства по делу.</t>
    </r>
  </si>
  <si>
    <r>
      <rPr>
        <b/>
        <vertAlign val="superscript"/>
        <sz val="14"/>
        <rFont val="Times New Roman"/>
        <family val="1"/>
        <charset val="204"/>
      </rPr>
      <t xml:space="preserve">4 </t>
    </r>
    <r>
      <rPr>
        <b/>
        <sz val="14"/>
        <rFont val="Times New Roman"/>
        <family val="1"/>
        <charset val="204"/>
      </rPr>
      <t>Кроме дел об оспаривании решения комиссии по рассмотрению споров о результатах определения кадастровой стоимости.</t>
    </r>
  </si>
  <si>
    <r>
      <rPr>
        <b/>
        <vertAlign val="superscript"/>
        <sz val="14"/>
        <rFont val="Times New Roman"/>
        <family val="1"/>
        <charset val="204"/>
      </rPr>
      <t>5</t>
    </r>
    <r>
      <rPr>
        <b/>
        <sz val="14"/>
        <rFont val="Times New Roman"/>
        <family val="1"/>
        <charset val="204"/>
      </rPr>
      <t xml:space="preserve"> Срок рассмотрения  и разрешения дела рассматривается по общим правилам административного судопроизводства в соответствии со статьей 141 Кодекса административного судопроизводства Российской Федерации.</t>
    </r>
  </si>
  <si>
    <t>Президента Российской Федерации</t>
  </si>
  <si>
    <t xml:space="preserve">Правительства Российской Федерации </t>
  </si>
  <si>
    <t xml:space="preserve">Генеральной прокуратуры Российской Федерации, Следственного комитета Российской Федерации </t>
  </si>
  <si>
    <t xml:space="preserve">Судебного департамента при Верховном Суде Российской Федерации </t>
  </si>
  <si>
    <t xml:space="preserve">федеральных органов исполнительной власти </t>
  </si>
  <si>
    <t>Центрального банка Российской Федерации</t>
  </si>
  <si>
    <t>государственных внебюджетных фондов, в том числе Пенсионного фонда Российской Федерации, Фонда социального страхования Российской Федерации, Федерального фонда обязательного медицинского страхования, а также государственных корпораций</t>
  </si>
  <si>
    <t>представительных органов государственной власти субъектов Российской Федерации</t>
  </si>
  <si>
    <t>представительных органов муниципальных образований</t>
  </si>
  <si>
    <t>исполнительных органов государственной власти субъектов Российской Федерации</t>
  </si>
  <si>
    <t>исполнительных  органов муниципальных образований, главы муниципального образования</t>
  </si>
  <si>
    <t xml:space="preserve">субъекта Российской Федерации о роспуске представительного органа муниципального образования </t>
  </si>
  <si>
    <t>Центральной избирательной комиссии</t>
  </si>
  <si>
    <t>принятых иными избирательными комиссиями</t>
  </si>
  <si>
    <t>по вопросам реализации избирательных прав и права на участие в референдуме граждан Российской Федерации</t>
  </si>
  <si>
    <t>прочие по главе 21 КАС РФ - об оспаривании:</t>
  </si>
  <si>
    <t>итого по главе 21 КАС РФ (сумма строк 2-18)</t>
  </si>
  <si>
    <t>органов государственной власти, органов военного управления</t>
  </si>
  <si>
    <t>из строки 20:</t>
  </si>
  <si>
    <t>органов местного самоуправления</t>
  </si>
  <si>
    <t>органов, организаций, наделенных отдельными государственными или иными публичными полномочиями</t>
  </si>
  <si>
    <t>должностных лиц органов, организаций, наделенных отдельными государственными или иными публичными полномочиями</t>
  </si>
  <si>
    <t>государственных служащих (кроме судебных приставов-исполнителей)</t>
  </si>
  <si>
    <t>судебного пристава-исполнителя</t>
  </si>
  <si>
    <t>из строки 27:</t>
  </si>
  <si>
    <t>муниципальных служащих</t>
  </si>
  <si>
    <t>квалификационных коллегий судей</t>
  </si>
  <si>
    <t>из строки 32:</t>
  </si>
  <si>
    <t xml:space="preserve">решений Высшей квалификационной коллегии судей Российской Федерации и  квалификационных коллегий судей субъектов Российской Федерации о приостановлении или прекращении полномочий судей 
</t>
  </si>
  <si>
    <t>Высшей квалификационной коллегии судей Российской Федерации и  квалификационных коллегий судей субъектов Российской Федерации о приостановлении или прекращении отставки судей</t>
  </si>
  <si>
    <t>Высшей квалификационной коллегии судей Российской Федерации и  квалификационных коллегий судей субъектов Российской Федерации по вопросу о даче согласия на возбуждение уголовного дела в отношении судьи или о привлечении его в качестве обвиняемого по уголовному делу</t>
  </si>
  <si>
    <r>
      <t xml:space="preserve">из строки 36: квалификационных коллегией судей субъектов Российской Федерации о привлечении судьи к дисциплинарной ответственности </t>
    </r>
    <r>
      <rPr>
        <b/>
        <sz val="13"/>
        <color indexed="17"/>
        <rFont val="Times New Roman"/>
        <family val="1"/>
        <charset val="204"/>
      </rPr>
      <t/>
    </r>
  </si>
  <si>
    <t>экзаменационных комиссий субъекта Российской Федерации по приему квалификационного экзамена на должность судьи по основаниям нарушения процедуры проведения квалификационного экзамена и иных решений об отказе в допуске к сдаче квалификационного экзамена на должность судьи, а также об оспаривании действий (бездействия) указанных экзаменационных комиссий, в результате которых кандидат на должность судьи не был допущен к сдаче квалификационного экзамена</t>
  </si>
  <si>
    <t>Высшей экзаменационной комиссии по приему квалификационного экзамена на должность судьи по основаниям нарушения процедуры проведения квалификационного экзамена и ее решений об отказе в допуске к сдаче квалификационного экзамена на должность судьи, а также об оспаривании действий (бездействия) указанной экзаменационной комиссии, в результате которых кандидат на должность судьи не был допущен к сдаче квалификационного экзамена</t>
  </si>
  <si>
    <t>ненормативных правовых актов Президента Российской Федерации, Совета Федерации Федерального Собрания Российской Федерации, Государственной Думы Федерального Собрания Российской Федерации, Правительства Российской Федерации, Правительственной комиссии по контролю за осуществлением иностранных инвестиций в Российской Федерации</t>
  </si>
  <si>
    <t>ненормативных правовых актов Министерства обороны Российской Федерации, иных федеральных органов исполнительной власти, в которых федеральным законом предусмотрена военная служба, касающихся прав, свобод и охраняемых законом интересов военнослужащих, граждан, проходящих военные сборы</t>
  </si>
  <si>
    <t>ненормативных правовых актов Генеральной прокуратуры Российской Федерации и Следственного комитета Российской Федерации, касающихся прав, свобод и охраняемых законом интересов военнослужащих органов военной прокуратуры и военнослужащих военных следственных органов Следственного комитета Российской Федерации</t>
  </si>
  <si>
    <t>о признании неправомочным состава законодательного (представительного) органа государственной власти субъекта Российской Федерации, представительного органа муниципального образования</t>
  </si>
  <si>
    <t>прочие дела по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 (глава 22 КАС РФ)</t>
  </si>
  <si>
    <t xml:space="preserve">итого по главе 22 КАС РФ 
(сумма строк 20, 22, 24-27, 31-32, 38-44)  </t>
  </si>
  <si>
    <t>из строки 45 «Итого по главе 22 КАС РФ»:</t>
  </si>
  <si>
    <t>из строки 48:</t>
  </si>
  <si>
    <t xml:space="preserve">об оспаривании решения о ограничении права на выезд из РФ (статьи 15, 16, 28 ФЗ от 15 августа 1996 г. № 114-ФЗ "О порядке выезда из РФ и въезда в РФ") </t>
  </si>
  <si>
    <t>об оспаривании решения об ограничении въезда в Российскую Федерацию</t>
  </si>
  <si>
    <t>об оспаривании решений об аннулировании разрешения на временное проживание,  вида на жительства (статьи 7 и 9 Федерального закона от 25.07.2002 № 115-ФЗ "О правовом положении иностранных граждан в Российской Федерации")</t>
  </si>
  <si>
    <t>об оспаривании решений, действий (бездействия), связанных с государственной итоговой аттестации (ст. 59 Федерального закона от 29.12.2012 № 273-ФЗ "Об образовании в Российской Федерации")</t>
  </si>
  <si>
    <t>о досрочном прекращении полномочий судьи по обращению  
Председателя ВС РФ (ч. 2 ст. 230 КАС РФ)</t>
  </si>
  <si>
    <t xml:space="preserve">об оспаривании решения ВККС РФ о наложении дисциплинарного взыскания на судью (ч. 3 ст. 230 КАС РФ) </t>
  </si>
  <si>
    <t xml:space="preserve">об оспаривании решения ВККС РФ о результатах квалификационной аттестации судьи (ч. 3 ст. 230 КАС РФ) </t>
  </si>
  <si>
    <t>прочие по главе 23 КАС РФ</t>
  </si>
  <si>
    <t xml:space="preserve">об ошибках и о неточностях в списках избирателей, участников референдума </t>
  </si>
  <si>
    <t>об отмене решения избирательной комиссии, комиссии референдума об итогах голосования, результатах выборов</t>
  </si>
  <si>
    <t>об оспаривании решений избирательных комиссий по проведению референдума</t>
  </si>
  <si>
    <t>о расформировании избирательной комиссии, комиссии референдума</t>
  </si>
  <si>
    <t>по вопросам регистрации</t>
  </si>
  <si>
    <t>об отмене регистрации кандидата в депутаты Государственной Думы Федерального Собрания Российской Федерации, выдвинутого по одномандатному избирательному округу</t>
  </si>
  <si>
    <t>об оспаривании решений избирательных комиссий по вопросам регистрации кандидатов при проведении выборов Президента Российской Федерации</t>
  </si>
  <si>
    <t>об отмене регистрации кандидата на должность высшего должностного лица субъекта Российской Федерации (руководителя высшего исполнительного органа государственной власти субъекта Российской Федерации)</t>
  </si>
  <si>
    <t>об отмене регистрации кандидата, в том числе включенного в зарегистрированный список кандидатов</t>
  </si>
  <si>
    <t>об отмене регистрации списка кандидатов на выборах в законодательные (представительные) органы государственной власти субъектов Российской Федерации</t>
  </si>
  <si>
    <t>об отмене регистрации кандидата на выборах в представительные органы местного самоуправления</t>
  </si>
  <si>
    <t>об отмене регистрации инициативной группы по проведению референдума, иной группы участников референдума</t>
  </si>
  <si>
    <t>об определении срока назначения выборов в органы государственной власти субъектов Российской Федерации, а также в органы местного самоуправления</t>
  </si>
  <si>
    <t>о прекращении деятельности инициативной группы по проведению референдума Российской Федерации, инициативной агитационной группы</t>
  </si>
  <si>
    <t>об оспаривании решений (уклонения от принятия решений) Центральной избирательной комиссии Российской Федерации (независимо от уровня выборов, референдума), за исключением решений, оставляющих в силе решения нижестоящих избирательных комиссий, комиссий референдума</t>
  </si>
  <si>
    <t>об оспаривании решений Центральной избирательной комиссии Российской Федерации о результатах выборов Президента Российской Федерации, депутатов Государственной Думы Федерального Собрания Российской Федерации</t>
  </si>
  <si>
    <t>об оспаривании решения, действия (бездействия) участковой избирательной комиссии,  комиссий референдума</t>
  </si>
  <si>
    <t>об отстранении члена участковой избирательной комиссии от участия в работе данной комиссии, удалении наблюдателя или иного лица из помещения для голосования</t>
  </si>
  <si>
    <t>прочие, возникающие из нарушений избирательного законодательства 
(глава 24 КАС РФ)</t>
  </si>
  <si>
    <t xml:space="preserve"> Об оспаривании результатов определения кадастровой стоимости (глава 25 КАС РФ)</t>
  </si>
  <si>
    <t>об установлении рыночной стоимости земельных участков и отдельных объектов недвижимости</t>
  </si>
  <si>
    <t>об изменении кадастровой стоимости в связи с выявлением недостоверных сведений об объекте оценки, использованных при определении его кадастровой стоимости, в том числе об исправлении технической и (или) кадастровой ошибки</t>
  </si>
  <si>
    <t>об оспаривании решения или действия (бездействия) комиссии по рассмотрению споров о результатах определения кадастровой стоимости</t>
  </si>
  <si>
    <t>Ф.F3r разд.2 стл.2 стр.204&gt;=Ф.F3r разд.2 стл.4 стр.204</t>
  </si>
  <si>
    <t>Ф.F3r разд.2 стл.2 стр.205&gt;=Ф.F3r разд.2 стл.4 стр.205</t>
  </si>
  <si>
    <t>Ф.F3r разд.2 стл.2 стр.206&gt;=Ф.F3r разд.2 стл.4 стр.206</t>
  </si>
  <si>
    <t>Ф.F3r разд.2 стл.2 стр.207&gt;=Ф.F3r разд.2 стл.4 стр.207</t>
  </si>
  <si>
    <t>Ф.F3r разд.2 стл.2 стр.208&gt;=Ф.F3r разд.2 стл.4 стр.208</t>
  </si>
  <si>
    <t>Ф.F3r разд.2 стл.2 стр.209&gt;=Ф.F3r разд.2 стл.4 стр.209</t>
  </si>
  <si>
    <t>Ф.F3r разд.2 стл.2 стр.21&gt;=Ф.F3r разд.2 стл.4 стр.21</t>
  </si>
  <si>
    <t>Ф.F3r разд.2 стл.2 стр.210&gt;=Ф.F3r разд.2 стл.4 стр.210</t>
  </si>
  <si>
    <t>Ф.F3r разд.2 стл.2 стр.211&gt;=Ф.F3r разд.2 стл.4 стр.211</t>
  </si>
  <si>
    <t>Ф.F3r разд.2 стл.2 стр.212&gt;=Ф.F3r разд.2 стл.4 стр.212</t>
  </si>
  <si>
    <t>Ф.F3r разд.2 стл.2 стр.213&gt;=Ф.F3r разд.2 стл.4 стр.213</t>
  </si>
  <si>
    <t>Ф.F3r разд.2 стл.2 стр.214&gt;=Ф.F3r разд.2 стл.4 стр.214</t>
  </si>
  <si>
    <t>Ф.F3r разд.2 стл.2 стр.215&gt;=Ф.F3r разд.2 стл.4 стр.215</t>
  </si>
  <si>
    <t>Ф.F3r разд.2 стл.2 стр.216&gt;=Ф.F3r разд.2 стл.4 стр.216</t>
  </si>
  <si>
    <t>Ф.F3r разд.2 стл.2 стр.217&gt;=Ф.F3r разд.2 стл.4 стр.217</t>
  </si>
  <si>
    <t>Ф.F3r разд.2 стл.2 стр.218&gt;=Ф.F3r разд.2 стл.4 стр.218</t>
  </si>
  <si>
    <t>Ф.F3r разд.2 стл.2 стр.219&gt;=Ф.F3r разд.2 стл.4 стр.219</t>
  </si>
  <si>
    <t>Ф.F3r разд.2 стл.2 стр.22&gt;=Ф.F3r разд.2 стл.4 стр.22</t>
  </si>
  <si>
    <t>Ф.F3r разд.2 стл.2 стр.220&gt;=Ф.F3r разд.2 стл.4 стр.220</t>
  </si>
  <si>
    <t>Ф.F3r разд.2 стл.2 стр.221&gt;=Ф.F3r разд.2 стл.4 стр.221</t>
  </si>
  <si>
    <t>Ф.F3r разд.2 стл.2 стр.222&gt;=Ф.F3r разд.2 стл.4 стр.222</t>
  </si>
  <si>
    <t>Ф.F3r разд.2 стл.2 стр.223&gt;=Ф.F3r разд.2 стл.4 стр.223</t>
  </si>
  <si>
    <t>Ф.F3r разд.2 стл.2 стр.224&gt;=Ф.F3r разд.2 стл.4 стр.224</t>
  </si>
  <si>
    <t>Ф.F3r разд.2 стл.2 стр.225&gt;=Ф.F3r разд.2 стл.4 стр.225</t>
  </si>
  <si>
    <t>Ф.F3r разд.2 стл.2 стр.226&gt;=Ф.F3r разд.2 стл.4 стр.226</t>
  </si>
  <si>
    <t>Ф.F3r разд.2 стл.2 стр.227&gt;=Ф.F3r разд.2 стл.4 стр.227</t>
  </si>
  <si>
    <t>Ф.F3r разд.2 стл.2 стр.228&gt;=Ф.F3r разд.2 стл.4 стр.228</t>
  </si>
  <si>
    <t>Ф.F3r разд.2 стл.2 стр.229&gt;=Ф.F3r разд.2 стл.4 стр.229</t>
  </si>
  <si>
    <t>Ф.F3r разд.2 стл.2 стр.23&gt;=Ф.F3r разд.2 стл.4 стр.23</t>
  </si>
  <si>
    <t>Ф.F3r разд.2 стл.2 стр.230&gt;=Ф.F3r разд.2 стл.4 стр.230</t>
  </si>
  <si>
    <t>Ф.F3r разд.2 стл.2 стр.231&gt;=Ф.F3r разд.2 стл.4 стр.231</t>
  </si>
  <si>
    <t>Ф.F3r разд.2 стл.2 стр.232&gt;=Ф.F3r разд.2 стл.4 стр.232</t>
  </si>
  <si>
    <t>Ф.F3r разд.2 стл.2 стр.233&gt;=Ф.F3r разд.2 стл.4 стр.233</t>
  </si>
  <si>
    <t>Ф.F3r разд.2 стл.2 стр.234&gt;=Ф.F3r разд.2 стл.4 стр.234</t>
  </si>
  <si>
    <t>Ф.F3r разд.2 стл.2 стр.235&gt;=Ф.F3r разд.2 стл.4 стр.235</t>
  </si>
  <si>
    <t>Ф.F3r разд.2 стл.2 стр.236&gt;=Ф.F3r разд.2 стл.4 стр.236</t>
  </si>
  <si>
    <t>Ф.F3r разд.2 стл.2 стр.237&gt;=Ф.F3r разд.2 стл.4 стр.237</t>
  </si>
  <si>
    <t>Ф.F3r разд.2 стл.2 стр.24&gt;=Ф.F3r разд.2 стл.4 стр.24</t>
  </si>
  <si>
    <t>Ф.F3r разд.2 стл.2 стр.25&gt;=Ф.F3r разд.2 стл.4 стр.25</t>
  </si>
  <si>
    <t>Ф.F3r разд.2 стл.2 стр.26&gt;=Ф.F3r разд.2 стл.4 стр.26</t>
  </si>
  <si>
    <t>Ф.F3r разд.2 стл.2 стр.27&gt;=Ф.F3r разд.2 стл.4 стр.27</t>
  </si>
  <si>
    <t>Ф.F3r разд.2 стл.2 стр.28&gt;=Ф.F3r разд.2 стл.4 стр.28</t>
  </si>
  <si>
    <t>Ф.F3r разд.2 стл.2 стр.29&gt;=Ф.F3r разд.2 стл.4 стр.29</t>
  </si>
  <si>
    <t>Ф.F3r разд.2 стл.2 стр.3&gt;=Ф.F3r разд.2 стл.4 стр.3</t>
  </si>
  <si>
    <t>Ф.F3r разд.2 стл.2 стр.30&gt;=Ф.F3r разд.2 стл.4 стр.30</t>
  </si>
  <si>
    <t>Ф.F3r разд.2 стл.2 стр.31&gt;=Ф.F3r разд.2 стл.4 стр.31</t>
  </si>
  <si>
    <t>Ф.F3r разд.2 стл.2 стр.32&gt;=Ф.F3r разд.2 стл.4 стр.32</t>
  </si>
  <si>
    <t>Ф.F3r разд.2 стл.2 стр.33&gt;=Ф.F3r разд.2 стл.4 стр.33</t>
  </si>
  <si>
    <t>Ф.F3r разд.2 стл.2 стр.34&gt;=Ф.F3r разд.2 стл.4 стр.34</t>
  </si>
  <si>
    <t>Ф.F3r разд.2 стл.2 стр.35&gt;=Ф.F3r разд.2 стл.4 стр.35</t>
  </si>
  <si>
    <t>Ф.F3r разд.2 стл.2 стр.36&gt;=Ф.F3r разд.2 стл.4 стр.36</t>
  </si>
  <si>
    <t>Ф.F3r разд.2 стл.2 стр.37&gt;=Ф.F3r разд.2 стл.4 стр.37</t>
  </si>
  <si>
    <t>Ф.F3r разд.2 стл.2 стр.38&gt;=Ф.F3r разд.2 стл.4 стр.38</t>
  </si>
  <si>
    <t>Ф.F3r разд.2 стл.2 стр.39&gt;=Ф.F3r разд.2 стл.4 стр.39</t>
  </si>
  <si>
    <t>Ф.F3r разд.2 стл.2 стр.4&gt;=Ф.F3r разд.2 стл.4 стр.4</t>
  </si>
  <si>
    <t>Ф.F3r разд.2 стл.2 стр.40&gt;=Ф.F3r разд.2 стл.4 стр.40</t>
  </si>
  <si>
    <t>Ф.F3r разд.2 стл.2 стр.41&gt;=Ф.F3r разд.2 стл.4 стр.41</t>
  </si>
  <si>
    <t>Ф.F3r разд.2 стл.2 стр.42&gt;=Ф.F3r разд.2 стл.4 стр.42</t>
  </si>
  <si>
    <t>Ф.F3r разд.2 стл.2 стр.43&gt;=Ф.F3r разд.2 стл.4 стр.43</t>
  </si>
  <si>
    <t>Ф.F3r разд.2 стл.2 стр.44&gt;=Ф.F3r разд.2 стл.4 стр.44</t>
  </si>
  <si>
    <t>Ф.F3r разд.2 стл.2 стр.45&gt;=Ф.F3r разд.2 стл.4 стр.45</t>
  </si>
  <si>
    <t>Ф.F3r разд.2 стл.2 стр.46&gt;=Ф.F3r разд.2 стл.4 стр.46</t>
  </si>
  <si>
    <t>Ф.F3r разд.2 стл.2 стр.47&gt;=Ф.F3r разд.2 стл.4 стр.47</t>
  </si>
  <si>
    <t>Ф.F3r разд.2 стл.2 стр.48&gt;=Ф.F3r разд.2 стл.4 стр.48</t>
  </si>
  <si>
    <t>Ф.F3r разд.2 стл.2 стр.49&gt;=Ф.F3r разд.2 стл.4 стр.49</t>
  </si>
  <si>
    <t>Ф.F3r разд.2 стл.2 стр.5&gt;=Ф.F3r разд.2 стл.4 стр.5</t>
  </si>
  <si>
    <t>Ф.F3r разд.2 стл.2 стр.50&gt;=Ф.F3r разд.2 стл.4 стр.50</t>
  </si>
  <si>
    <t>Ф.F3r разд.2 стл.2 стр.51&gt;=Ф.F3r разд.2 стл.4 стр.51</t>
  </si>
  <si>
    <t>Ф.F3r разд.2 стл.2 стр.52&gt;=Ф.F3r разд.2 стл.4 стр.52</t>
  </si>
  <si>
    <t>Ф.F3r разд.2 стл.2 стр.53&gt;=Ф.F3r разд.2 стл.4 стр.53</t>
  </si>
  <si>
    <t>Ф.F3r разд.2 стл.2 стр.54&gt;=Ф.F3r разд.2 стл.4 стр.54</t>
  </si>
  <si>
    <t>Ф.F3r разд.2 стл.2 стр.55&gt;=Ф.F3r разд.2 стл.4 стр.55</t>
  </si>
  <si>
    <t>Ф.F3r разд.2 стл.2 стр.56&gt;=Ф.F3r разд.2 стл.4 стр.56</t>
  </si>
  <si>
    <t>Ф.F3r разд.2 стл.2 стр.57&gt;=Ф.F3r разд.2 стл.4 стр.57</t>
  </si>
  <si>
    <t>Ф.F3r разд.2 стл.2 стр.58&gt;=Ф.F3r разд.2 стл.4 стр.58</t>
  </si>
  <si>
    <t>Ф.F3r разд.2 стл.2 стр.59&gt;=Ф.F3r разд.2 стл.4 стр.59</t>
  </si>
  <si>
    <t>Ф.F3r разд.2 стл.2 стр.6&gt;=Ф.F3r разд.2 стл.4 стр.6</t>
  </si>
  <si>
    <t>Ф.F3r разд.2 стл.2 стр.60&gt;=Ф.F3r разд.2 стл.4 стр.60</t>
  </si>
  <si>
    <t>Ф.F3r разд.2 стл.2 стр.61&gt;=Ф.F3r разд.2 стл.4 стр.61</t>
  </si>
  <si>
    <t>Ф.F3r разд.2 стл.2 стр.62&gt;=Ф.F3r разд.2 стл.4 стр.62</t>
  </si>
  <si>
    <t>Ф.F3r разд.2 стл.2 стр.63&gt;=Ф.F3r разд.2 стл.4 стр.63</t>
  </si>
  <si>
    <t>Ф.F3r разд.2 стл.2 стр.64&gt;=Ф.F3r разд.2 стл.4 стр.64</t>
  </si>
  <si>
    <t>Ф.F3r разд.2 стл.2 стр.65&gt;=Ф.F3r разд.2 стл.4 стр.65</t>
  </si>
  <si>
    <t>Ф.F3r разд.2 стл.2 стр.66&gt;=Ф.F3r разд.2 стл.4 стр.66</t>
  </si>
  <si>
    <t>Ф.F3r разд.2 стл.2 стр.67&gt;=Ф.F3r разд.2 стл.4 стр.67</t>
  </si>
  <si>
    <t>Ф.F3r разд.2 стл.2 стр.68&gt;=Ф.F3r разд.2 стл.4 стр.68</t>
  </si>
  <si>
    <t>Ф.F3r разд.2 стл.2 стр.69&gt;=Ф.F3r разд.2 стл.4 стр.69</t>
  </si>
  <si>
    <t>Ф.F3r разд.2 стл.2 стр.7&gt;=Ф.F3r разд.2 стл.4 стр.7</t>
  </si>
  <si>
    <t>Ф.F3r разд.2 стл.2 стр.70&gt;=Ф.F3r разд.2 стл.4 стр.70</t>
  </si>
  <si>
    <t>Ф.F3r разд.2 стл.2 стр.71&gt;=Ф.F3r разд.2 стл.4 стр.71</t>
  </si>
  <si>
    <t>Ф.F3r разд.2 стл.2 стр.72&gt;=Ф.F3r разд.2 стл.4 стр.72</t>
  </si>
  <si>
    <t>Ф.F3r разд.2 стл.2 стр.73&gt;=Ф.F3r разд.2 стл.4 стр.73</t>
  </si>
  <si>
    <t>Ф.F3r разд.2 стл.2 стр.74&gt;=Ф.F3r разд.2 стл.4 стр.74</t>
  </si>
  <si>
    <t>Ф.F3r разд.2 стл.2 стр.75&gt;=Ф.F3r разд.2 стл.4 стр.75</t>
  </si>
  <si>
    <t>Ф.F3r разд.2 стл.2 стр.76&gt;=Ф.F3r разд.2 стл.4 стр.76</t>
  </si>
  <si>
    <t>Ф.F3r разд.2 стл.2 стр.77&gt;=Ф.F3r разд.2 стл.4 стр.77</t>
  </si>
  <si>
    <t>Ф.F3r разд.2 стл.2 стр.78&gt;=Ф.F3r разд.2 стл.4 стр.78</t>
  </si>
  <si>
    <t>Ф.F3r разд.2 стл.2 стр.79&gt;=Ф.F3r разд.2 стл.4 стр.79</t>
  </si>
  <si>
    <t>Ф.F3r разд.2 стл.2 стр.8&gt;=Ф.F3r разд.2 стл.4 стр.8</t>
  </si>
  <si>
    <t>Ф.F3r разд.2 стл.2 стр.80&gt;=Ф.F3r разд.2 стл.4 стр.80</t>
  </si>
  <si>
    <t>Ф.F3r разд.2 стл.2 стр.81&gt;=Ф.F3r разд.2 стл.4 стр.81</t>
  </si>
  <si>
    <t>Ф.F3r разд.2 стл.2 стр.82&gt;=Ф.F3r разд.2 стл.4 стр.82</t>
  </si>
  <si>
    <t>Ф.F3r разд.2 стл.2 стр.83&gt;=Ф.F3r разд.2 стл.4 стр.83</t>
  </si>
  <si>
    <t>Ф.F3r разд.2 стл.2 стр.84&gt;=Ф.F3r разд.2 стл.4 стр.84</t>
  </si>
  <si>
    <t>Ф.F3r разд.2 стл.2 стр.85&gt;=Ф.F3r разд.2 стл.4 стр.85</t>
  </si>
  <si>
    <t>Ф.F3r разд.2 стл.2 стр.86&gt;=Ф.F3r разд.2 стл.4 стр.86</t>
  </si>
  <si>
    <t>Ф.F3r разд.2 стл.2 стр.87&gt;=Ф.F3r разд.2 стл.4 стр.87</t>
  </si>
  <si>
    <t>Ф.F3r разд.2 стл.2 стр.88&gt;=Ф.F3r разд.2 стл.4 стр.88</t>
  </si>
  <si>
    <t>Ф.F3r разд.2 стл.2 стр.89&gt;=Ф.F3r разд.2 стл.4 стр.89</t>
  </si>
  <si>
    <t>Ф.F3r разд.2 стл.2 стр.9&gt;=Ф.F3r разд.2 стл.4 стр.9</t>
  </si>
  <si>
    <t>Ф.F3r разд.2 стл.2 стр.90&gt;=Ф.F3r разд.2 стл.4 стр.90</t>
  </si>
  <si>
    <t>Ф.F3r разд.2 стл.2 стр.91&gt;=Ф.F3r разд.2 стл.4 стр.91</t>
  </si>
  <si>
    <t>Ф.F3r разд.2 стл.2 стр.92&gt;=Ф.F3r разд.2 стл.4 стр.92</t>
  </si>
  <si>
    <t>Ф.F3r разд.2 стл.2 стр.93&gt;=Ф.F3r разд.2 стл.4 стр.93</t>
  </si>
  <si>
    <t>Ф.F3r разд.2 стл.2 стр.94&gt;=Ф.F3r разд.2 стл.4 стр.94</t>
  </si>
  <si>
    <t>Ф.F3r разд.2 стл.2 стр.95&gt;=Ф.F3r разд.2 стл.4 стр.95</t>
  </si>
  <si>
    <t>Ф.F3r разд.2 стл.2 стр.96&gt;=Ф.F3r разд.2 стл.4 стр.96</t>
  </si>
  <si>
    <t>Ф.F3r разд.2 стл.2 стр.97&gt;=Ф.F3r разд.2 стл.4 стр.97</t>
  </si>
  <si>
    <t>Ф.F3r разд.2 стл.2 стр.98&gt;=Ф.F3r разд.2 стл.4 стр.98</t>
  </si>
  <si>
    <t>Ф.F3r разд.2 стл.2 стр.99&gt;=Ф.F3r разд.2 стл.4 стр.99</t>
  </si>
  <si>
    <t>Ф.F3r разд.3 стл.2 стр.1&gt;=Ф.F3r разд.3 стл.3 стр.1</t>
  </si>
  <si>
    <t>Ф.F3r разд.3 стл.2 стр.10&gt;=Ф.F3r разд.3 стл.3 стр.10</t>
  </si>
  <si>
    <t>Ф.F3r разд.3 стл.2 стр.100&gt;=Ф.F3r разд.3 стл.3 стр.100</t>
  </si>
  <si>
    <t>Ф.F3r разд.3 стл.2 стр.101&gt;=Ф.F3r разд.3 стл.3 стр.101</t>
  </si>
  <si>
    <t>Ф.F3r разд.3 стл.2 стр.102&gt;=Ф.F3r разд.3 стл.3 стр.102</t>
  </si>
  <si>
    <t>Ф.F3r разд.3 стл.2 стр.103&gt;=Ф.F3r разд.3 стл.3 стр.103</t>
  </si>
  <si>
    <t>Ф.F3r разд.3 стл.2 стр.104&gt;=Ф.F3r разд.3 стл.3 стр.104</t>
  </si>
  <si>
    <t>Ф.F3r разд.3 стл.2 стр.105&gt;=Ф.F3r разд.3 стл.3 стр.105</t>
  </si>
  <si>
    <t>Ф.F3r разд.3 стл.2 стр.106&gt;=Ф.F3r разд.3 стл.3 стр.106</t>
  </si>
  <si>
    <t>Ф.F3r разд.3 стл.2 стр.107&gt;=Ф.F3r разд.3 стл.3 стр.107</t>
  </si>
  <si>
    <t>Ф.F3r разд.3 стл.2 стр.108&gt;=Ф.F3r разд.3 стл.3 стр.108</t>
  </si>
  <si>
    <t>Ф.F3r разд.3 стл.2 стр.109&gt;=Ф.F3r разд.3 стл.3 стр.109</t>
  </si>
  <si>
    <t>Ф.F3r разд.3 стл.2 стр.11&gt;=Ф.F3r разд.3 стл.3 стр.11</t>
  </si>
  <si>
    <t>Ф.F3r разд.3 стл.2 стр.110&gt;=Ф.F3r разд.3 стл.3 стр.110</t>
  </si>
  <si>
    <t>Ф.F3r разд.3 стл.2 стр.111&gt;=Ф.F3r разд.3 стл.3 стр.111</t>
  </si>
  <si>
    <t>Ф.F3r разд.3 стл.2 стр.112&gt;=Ф.F3r разд.3 стл.3 стр.112</t>
  </si>
  <si>
    <t>Ф.F3r разд.3 стл.2 стр.113&gt;=Ф.F3r разд.3 стл.3 стр.113</t>
  </si>
  <si>
    <t>Ф.F3r разд.3 стл.2 стр.114&gt;=Ф.F3r разд.3 стл.3 стр.114</t>
  </si>
  <si>
    <t>Ф.F3r разд.3 стл.2 стр.115&gt;=Ф.F3r разд.3 стл.3 стр.115</t>
  </si>
  <si>
    <t>Ф.F3r разд.3 стл.2 стр.116&gt;=Ф.F3r разд.3 стл.3 стр.116</t>
  </si>
  <si>
    <t>Ф.F3r разд.3 стл.2 стр.117&gt;=Ф.F3r разд.3 стл.3 стр.117</t>
  </si>
  <si>
    <t>Ф.F3r разд.3 стл.2 стр.118&gt;=Ф.F3r разд.3 стл.3 стр.118</t>
  </si>
  <si>
    <t>Ф.F3r разд.3 стл.2 стр.119&gt;=Ф.F3r разд.3 стл.3 стр.119</t>
  </si>
  <si>
    <t>Ф.F3r разд.3 стл.2 стр.12&gt;=Ф.F3r разд.3 стл.3 стр.12</t>
  </si>
  <si>
    <t>Ф.F3r разд.3 стл.2 стр.120&gt;=Ф.F3r разд.3 стл.3 стр.120</t>
  </si>
  <si>
    <t>Ф.F3r разд.3 стл.2 стр.121&gt;=Ф.F3r разд.3 стл.3 стр.121</t>
  </si>
  <si>
    <t>Ф.F3r разд.3 стл.2 стр.122&gt;=Ф.F3r разд.3 стл.3 стр.122</t>
  </si>
  <si>
    <t>Ф.F3r разд.3 стл.2 стр.123&gt;=Ф.F3r разд.3 стл.3 стр.123</t>
  </si>
  <si>
    <t>Ф.F3r разд.3 стл.2 стр.124&gt;=Ф.F3r разд.3 стл.3 стр.124</t>
  </si>
  <si>
    <t>Ф.F3r разд.3 стл.2 стр.125&gt;=Ф.F3r разд.3 стл.3 стр.125</t>
  </si>
  <si>
    <t>Ф.F3r разд.3 стл.2 стр.126&gt;=Ф.F3r разд.3 стл.3 стр.126</t>
  </si>
  <si>
    <t>Ф.F3r разд.3 стл.2 стр.127&gt;=Ф.F3r разд.3 стл.3 стр.127</t>
  </si>
  <si>
    <t>Ф.F3r разд.3 стл.2 стр.128&gt;=Ф.F3r разд.3 стл.3 стр.128</t>
  </si>
  <si>
    <t>Ф.F3r разд.3 стл.2 стр.129&gt;=Ф.F3r разд.3 стл.3 стр.129</t>
  </si>
  <si>
    <t>Ф.F3r разд.3 стл.2 стр.13&gt;=Ф.F3r разд.3 стл.3 стр.13</t>
  </si>
  <si>
    <t>Ф.F3r разд.3 стл.2 стр.130&gt;=Ф.F3r разд.3 стл.3 стр.130</t>
  </si>
  <si>
    <t>Ф.F3r разд.3 стл.2 стр.131&gt;=Ф.F3r разд.3 стл.3 стр.131</t>
  </si>
  <si>
    <t>Ф.F3r разд.3 стл.2 стр.132&gt;=Ф.F3r разд.3 стл.3 стр.132</t>
  </si>
  <si>
    <t>Ф.F3r разд.3 стл.2 стр.133&gt;=Ф.F3r разд.3 стл.3 стр.133</t>
  </si>
  <si>
    <t>Ф.F3r разд.3 стл.2 стр.134&gt;=Ф.F3r разд.3 стл.3 стр.134</t>
  </si>
  <si>
    <t>Ф.F3r разд.3 стл.2 стр.135&gt;=Ф.F3r разд.3 стл.3 стр.135</t>
  </si>
  <si>
    <t>Ф.F3r разд.3 стл.2 стр.136&gt;=Ф.F3r разд.3 стл.3 стр.136</t>
  </si>
  <si>
    <t>Ф.F3r разд.3 стл.2 стр.137&gt;=Ф.F3r разд.3 стл.3 стр.137</t>
  </si>
  <si>
    <t>Ф.F3r разд.3 стл.2 стр.138&gt;=Ф.F3r разд.3 стл.3 стр.138</t>
  </si>
  <si>
    <t>Ф.F3r разд.3 стл.2 стр.139&gt;=Ф.F3r разд.3 стл.3 стр.139</t>
  </si>
  <si>
    <t>Ф.F3r разд.3 стл.2 стр.14&gt;=Ф.F3r разд.3 стл.3 стр.14</t>
  </si>
  <si>
    <t>Ф.F3r разд.3 стл.2 стр.140&gt;=Ф.F3r разд.3 стл.3 стр.140</t>
  </si>
  <si>
    <t>Ф.F3r разд.3 стл.2 стр.141&gt;=Ф.F3r разд.3 стл.3 стр.141</t>
  </si>
  <si>
    <t>Ф.F3r разд.3 стл.2 стр.142&gt;=Ф.F3r разд.3 стл.3 стр.142</t>
  </si>
  <si>
    <t>Ф.F3r разд.3 стл.2 стр.143&gt;=Ф.F3r разд.3 стл.3 стр.143</t>
  </si>
  <si>
    <t>Ф.F3r разд.3 стл.2 стр.144&gt;=Ф.F3r разд.3 стл.3 стр.144</t>
  </si>
  <si>
    <t>Ф.F3r разд.3 стл.2 стр.145&gt;=Ф.F3r разд.3 стл.3 стр.145</t>
  </si>
  <si>
    <t>Ф.F3r разд.3 стл.2 стр.146&gt;=Ф.F3r разд.3 стл.3 стр.146</t>
  </si>
  <si>
    <t>Ф.F3r разд.3 стл.2 стр.147&gt;=Ф.F3r разд.3 стл.3 стр.147</t>
  </si>
  <si>
    <t>Ф.F3r разд.3 стл.2 стр.148&gt;=Ф.F3r разд.3 стл.3 стр.148</t>
  </si>
  <si>
    <t>Ф.F3r разд.3 стл.2 стр.149&gt;=Ф.F3r разд.3 стл.3 стр.149</t>
  </si>
  <si>
    <t>Ф.F3r разд.3 стл.2 стр.15&gt;=Ф.F3r разд.3 стл.3 стр.15</t>
  </si>
  <si>
    <t>Ф.F3r разд.3 стл.2 стр.150&gt;=Ф.F3r разд.3 стл.3 стр.150</t>
  </si>
  <si>
    <t>Ф.F3r разд.3 стл.2 стр.151&gt;=Ф.F3r разд.3 стл.3 стр.151</t>
  </si>
  <si>
    <t>Ф.F3r разд.3 стл.2 стр.152&gt;=Ф.F3r разд.3 стл.3 стр.152</t>
  </si>
  <si>
    <t>Ф.F3r разд.3 стл.2 стр.153&gt;=Ф.F3r разд.3 стл.3 стр.153</t>
  </si>
  <si>
    <t>Ф.F3r разд.3 стл.2 стр.154&gt;=Ф.F3r разд.3 стл.3 стр.154</t>
  </si>
  <si>
    <t>Ф.F3r разд.3 стл.2 стр.155&gt;=Ф.F3r разд.3 стл.3 стр.155</t>
  </si>
  <si>
    <t>Ф.F3r разд.3 стл.2 стр.156&gt;=Ф.F3r разд.3 стл.3 стр.156</t>
  </si>
  <si>
    <t>Ф.F3r разд.3 стл.2 стр.157&gt;=Ф.F3r разд.3 стл.3 стр.157</t>
  </si>
  <si>
    <t>Ф.F3r разд.3 стл.2 стр.158&gt;=Ф.F3r разд.3 стл.3 стр.158</t>
  </si>
  <si>
    <t>Ф.F3r разд.3 стл.2 стр.159&gt;=Ф.F3r разд.3 стл.3 стр.159</t>
  </si>
  <si>
    <t>Ф.F3r разд.3 стл.2 стр.16&gt;=Ф.F3r разд.3 стл.3 стр.16</t>
  </si>
  <si>
    <t>Ф.F3r разд.3 стл.2 стр.160&gt;=Ф.F3r разд.3 стл.3 стр.160</t>
  </si>
  <si>
    <t>Ф.F3r разд.3 стл.2 стр.161&gt;=Ф.F3r разд.3 стл.3 стр.161</t>
  </si>
  <si>
    <t>Ф.F3r разд.3 стл.2 стр.162&gt;=Ф.F3r разд.3 стл.3 стр.162</t>
  </si>
  <si>
    <t>Ф.F3r разд.3 стл.2 стр.163&gt;=Ф.F3r разд.3 стл.3 стр.163</t>
  </si>
  <si>
    <t>Ф.F3r разд.3 стл.2 стр.164&gt;=Ф.F3r разд.3 стл.3 стр.164</t>
  </si>
  <si>
    <t>Ф.F3r разд.3 стл.2 стр.165&gt;=Ф.F3r разд.3 стл.3 стр.165</t>
  </si>
  <si>
    <t>Ф.F3r разд.3 стл.2 стр.166&gt;=Ф.F3r разд.3 стл.3 стр.166</t>
  </si>
  <si>
    <t>Ф.F3r разд.3 стл.2 стр.167&gt;=Ф.F3r разд.3 стл.3 стр.167</t>
  </si>
  <si>
    <t>Ф.F3r разд.3 стл.2 стр.168&gt;=Ф.F3r разд.3 стл.3 стр.168</t>
  </si>
  <si>
    <t>Ф.F3r разд.3 стл.2 стр.169&gt;=Ф.F3r разд.3 стл.3 стр.169</t>
  </si>
  <si>
    <t>Ф.F3r разд.3 стл.2 стр.17&gt;=Ф.F3r разд.3 стл.3 стр.17</t>
  </si>
  <si>
    <t>Ф.F3r разд.3 стл.2 стр.170&gt;=Ф.F3r разд.3 стл.3 стр.170</t>
  </si>
  <si>
    <t>Ф.F3r разд.3 стл.2 стр.171&gt;=Ф.F3r разд.3 стл.3 стр.171</t>
  </si>
  <si>
    <t>Ф.F3r разд.3 стл.2 стр.172&gt;=Ф.F3r разд.3 стл.3 стр.172</t>
  </si>
  <si>
    <t>Ф.F3r разд.3 стл.2 стр.173&gt;=Ф.F3r разд.3 стл.3 стр.173</t>
  </si>
  <si>
    <t>Ф.F3r разд.3 стл.2 стр.174&gt;=Ф.F3r разд.3 стл.3 стр.174</t>
  </si>
  <si>
    <t>Ф.F3r разд.3 стл.2 стр.175&gt;=Ф.F3r разд.3 стл.3 стр.175</t>
  </si>
  <si>
    <t>Ф.F3r разд.3 стл.2 стр.176&gt;=Ф.F3r разд.3 стл.3 стр.176</t>
  </si>
  <si>
    <t>Ф.F3r разд.3 стл.2 стр.177&gt;=Ф.F3r разд.3 стл.3 стр.177</t>
  </si>
  <si>
    <t>Ф.F3r разд.3 стл.2 стр.178&gt;=Ф.F3r разд.3 стл.3 стр.178</t>
  </si>
  <si>
    <t>Ф.F3r разд.3 стл.2 стр.179&gt;=Ф.F3r разд.3 стл.3 стр.179</t>
  </si>
  <si>
    <t>Ф.F3r разд.3 стл.2 стр.18&gt;=Ф.F3r разд.3 стл.3 стр.18</t>
  </si>
  <si>
    <t>Ф.F3r разд.3 стл.2 стр.180&gt;=Ф.F3r разд.3 стл.3 стр.180</t>
  </si>
  <si>
    <t>Ф.F3r разд.3 стл.2 стр.181&gt;=Ф.F3r разд.3 стл.3 стр.181</t>
  </si>
  <si>
    <t>Ф.F3r разд.3 стл.2 стр.182&gt;=Ф.F3r разд.3 стл.3 стр.182</t>
  </si>
  <si>
    <t>Ф.F3r разд.3 стл.2 стр.183&gt;=Ф.F3r разд.3 стл.3 стр.183</t>
  </si>
  <si>
    <t>Ф.F3r разд.3 стл.2 стр.184&gt;=Ф.F3r разд.3 стл.3 стр.184</t>
  </si>
  <si>
    <t>Ф.F3r разд.3 стл.2 стр.185&gt;=Ф.F3r разд.3 стл.3 стр.185</t>
  </si>
  <si>
    <t>Ф.F3r разд.3 стл.2 стр.186&gt;=Ф.F3r разд.3 стл.3 стр.186</t>
  </si>
  <si>
    <t>Ф.F3r разд.3 стл.2 стр.187&gt;=Ф.F3r разд.3 стл.3 стр.187</t>
  </si>
  <si>
    <t>Ф.F3r разд.3 стл.2 стр.188&gt;=Ф.F3r разд.3 стл.3 стр.188</t>
  </si>
  <si>
    <t>Ф.F3r разд.3 стл.2 стр.189&gt;=Ф.F3r разд.3 стл.3 стр.189</t>
  </si>
  <si>
    <t>Ф.F3r разд.3 стл.2 стр.19&gt;=Ф.F3r разд.3 стл.3 стр.19</t>
  </si>
  <si>
    <t>Ф.F3r разд.3 стл.2 стр.190&gt;=Ф.F3r разд.3 стл.3 стр.190</t>
  </si>
  <si>
    <t>Ф.F3r разд.3 стл.2 стр.191&gt;=Ф.F3r разд.3 стл.3 стр.191</t>
  </si>
  <si>
    <t>Ф.F3r разд.3 стл.2 стр.192&gt;=Ф.F3r разд.3 стл.3 стр.192</t>
  </si>
  <si>
    <t>Ф.F3r разд.3 стл.2 стр.193&gt;=Ф.F3r разд.3 стл.3 стр.193</t>
  </si>
  <si>
    <t>Ф.F3r разд.3 стл.2 стр.194&gt;=Ф.F3r разд.3 стл.3 стр.194</t>
  </si>
  <si>
    <t>Ф.F3r разд.3 стл.2 стр.195&gt;=Ф.F3r разд.3 стл.3 стр.195</t>
  </si>
  <si>
    <t>Ф.F3r разд.3 стл.2 стр.196&gt;=Ф.F3r разд.3 стл.3 стр.196</t>
  </si>
  <si>
    <t>Ф.F3r разд.3 стл.2 стр.197&gt;=Ф.F3r разд.3 стл.3 стр.197</t>
  </si>
  <si>
    <t>Ф.F3r разд.3 стл.2 стр.198&gt;=Ф.F3r разд.3 стл.3 стр.198</t>
  </si>
  <si>
    <t>Ф.F3r разд.3 стл.2 стр.199&gt;=Ф.F3r разд.3 стл.3 стр.199</t>
  </si>
  <si>
    <t>Ф.F3r разд.3 стл.2 стр.2&gt;=Ф.F3r разд.3 стл.3 стр.2</t>
  </si>
  <si>
    <t>Ф.F3r разд.3 стл.2 стр.20&gt;=Ф.F3r разд.3 стл.3 стр.20</t>
  </si>
  <si>
    <t>Ф.F3r разд.3 стл.2 стр.200&gt;=Ф.F3r разд.3 стл.3 стр.200</t>
  </si>
  <si>
    <t>Ф.F3r разд.3 стл.2 стр.201&gt;=Ф.F3r разд.3 стл.3 стр.201</t>
  </si>
  <si>
    <t>Ф.F3r разд.3 стл.2 стр.202&gt;=Ф.F3r разд.3 стл.3 стр.202</t>
  </si>
  <si>
    <t>Ф.F3r разд.3 стл.2 стр.203&gt;=Ф.F3r разд.3 стл.3 стр.203</t>
  </si>
  <si>
    <t>Ф.F3r разд.3 стл.2 стр.204&gt;=Ф.F3r разд.3 стл.3 стр.204</t>
  </si>
  <si>
    <t>Ф.F3r разд.3 стл.2 стр.205&gt;=Ф.F3r разд.3 стл.3 стр.205</t>
  </si>
  <si>
    <t>Ф.F3r разд.3 стл.2 стр.206&gt;=Ф.F3r разд.3 стл.3 стр.206</t>
  </si>
  <si>
    <t>Ф.F3r разд.3 стл.2 стр.207&gt;=Ф.F3r разд.3 стл.3 стр.207</t>
  </si>
  <si>
    <t>Ф.F3r разд.3 стл.2 стр.208&gt;=Ф.F3r разд.3 стл.3 стр.208</t>
  </si>
  <si>
    <t>Ф.F3r разд.3 стл.2 стр.209&gt;=Ф.F3r разд.3 стл.3 стр.209</t>
  </si>
  <si>
    <t>Ф.F3r разд.3 стл.2 стр.21&gt;=Ф.F3r разд.3 стл.3 стр.21</t>
  </si>
  <si>
    <t>Ф.F3r разд.3 стл.2 стр.210&gt;=Ф.F3r разд.3 стл.3 стр.210</t>
  </si>
  <si>
    <t>Ф.F3r разд.3 стл.2 стр.211&gt;=Ф.F3r разд.3 стл.3 стр.211</t>
  </si>
  <si>
    <t>Ф.F3r разд.3 стл.2 стр.212&gt;=Ф.F3r разд.3 стл.3 стр.212</t>
  </si>
  <si>
    <t>Ф.F3r разд.3 стл.2 стр.213&gt;=Ф.F3r разд.3 стл.3 стр.213</t>
  </si>
  <si>
    <t>Ф.F3r разд.3 стл.2 стр.214&gt;=Ф.F3r разд.3 стл.3 стр.214</t>
  </si>
  <si>
    <t>Ф.F3r разд.3 стл.2 стр.215&gt;=Ф.F3r разд.3 стл.3 стр.215</t>
  </si>
  <si>
    <t>Ф.F3r разд.3 стл.2 стр.216&gt;=Ф.F3r разд.3 стл.3 стр.216</t>
  </si>
  <si>
    <t>Ф.F3r разд.3 стл.2 стр.217&gt;=Ф.F3r разд.3 стл.3 стр.217</t>
  </si>
  <si>
    <t>Ф.F3r разд.3 стл.2 стр.218&gt;=Ф.F3r разд.3 стл.3 стр.218</t>
  </si>
  <si>
    <t>Ф.F3r разд.3 стл.2 стр.219&gt;=Ф.F3r разд.3 стл.3 стр.219</t>
  </si>
  <si>
    <t>Ф.F3r разд.3 стл.2 стр.22&gt;=Ф.F3r разд.3 стл.3 стр.22</t>
  </si>
  <si>
    <t>Ф.F3r разд.3 стл.2 стр.220&gt;=Ф.F3r разд.3 стл.3 стр.220</t>
  </si>
  <si>
    <t>Ф.F3r разд.3 стл.2 стр.221&gt;=Ф.F3r разд.3 стл.3 стр.221</t>
  </si>
  <si>
    <t>Ф.F3r разд.3 стл.2 стр.222&gt;=Ф.F3r разд.3 стл.3 стр.222</t>
  </si>
  <si>
    <t>Ф.F3r разд.3 стл.2 стр.223&gt;=Ф.F3r разд.3 стл.3 стр.223</t>
  </si>
  <si>
    <t>Ф.F3r разд.3 стл.2 стр.224&gt;=Ф.F3r разд.3 стл.3 стр.224</t>
  </si>
  <si>
    <t>Ф.F3r разд.3 стл.2 стр.225&gt;=Ф.F3r разд.3 стл.3 стр.225</t>
  </si>
  <si>
    <t>Ф.F3r разд.3 стл.2 стр.226&gt;=Ф.F3r разд.3 стл.3 стр.226</t>
  </si>
  <si>
    <t>Ф.F3r разд.3 стл.2 стр.227&gt;=Ф.F3r разд.3 стл.3 стр.227</t>
  </si>
  <si>
    <t>Ф.F3r разд.3 стл.2 стр.228&gt;=Ф.F3r разд.3 стл.3 стр.228</t>
  </si>
  <si>
    <t>Ф.F3r разд.3 стл.2 стр.229&gt;=Ф.F3r разд.3 стл.3 стр.229</t>
  </si>
  <si>
    <t>Ф.F3r разд.3 стл.2 стр.23&gt;=Ф.F3r разд.3 стл.3 стр.23</t>
  </si>
  <si>
    <t>Ф.F3r разд.3 стл.2 стр.230&gt;=Ф.F3r разд.3 стл.3 стр.230</t>
  </si>
  <si>
    <t>Ф.F3r разд.3 стл.2 стр.231&gt;=Ф.F3r разд.3 стл.3 стр.231</t>
  </si>
  <si>
    <t>Ф.F3r разд.3 стл.2 стр.232&gt;=Ф.F3r разд.3 стл.3 стр.232</t>
  </si>
  <si>
    <t>Ф.F3r разд.3 стл.2 стр.233&gt;=Ф.F3r разд.3 стл.3 стр.233</t>
  </si>
  <si>
    <t>Ф.F3r разд.3 стл.2 стр.234&gt;=Ф.F3r разд.3 стл.3 стр.234</t>
  </si>
  <si>
    <t>Ф.F3r разд.3 стл.2 стр.235&gt;=Ф.F3r разд.3 стл.3 стр.235</t>
  </si>
  <si>
    <t>Ф.F3r разд.3 стл.2 стр.236&gt;=Ф.F3r разд.3 стл.3 стр.236</t>
  </si>
  <si>
    <t>Ф.F3r разд.3 стл.2 стр.237&gt;=Ф.F3r разд.3 стл.3 стр.237</t>
  </si>
  <si>
    <t>Ф.F3r разд.3 стл.2 стр.238&gt;=Ф.F3r разд.3 стл.3 стр.238</t>
  </si>
  <si>
    <t>Ф.F3r разд.3 стл.2 стр.239&gt;=Ф.F3r разд.3 стл.3 стр.239</t>
  </si>
  <si>
    <t>Ф.F3r разд.3 стл.2 стр.24&gt;=Ф.F3r разд.3 стл.3 стр.24</t>
  </si>
  <si>
    <t>Ф.F3r разд.3 стл.2 стр.240&gt;=Ф.F3r разд.3 стл.3 стр.240</t>
  </si>
  <si>
    <t>Ф.F3r разд.3 стл.2 стр.241&gt;=Ф.F3r разд.3 стл.3 стр.241</t>
  </si>
  <si>
    <t>Ф.F3r разд.3 стл.2 стр.242&gt;=Ф.F3r разд.3 стл.3 стр.242</t>
  </si>
  <si>
    <t>Ф.F3r разд.3 стл.2 стр.243&gt;=Ф.F3r разд.3 стл.3 стр.243</t>
  </si>
  <si>
    <t>Ф.F3r разд.3 стл.2 стр.244&gt;=Ф.F3r разд.3 стл.3 стр.244</t>
  </si>
  <si>
    <t>Ф.F3r разд.3 стл.2 стр.245&gt;=Ф.F3r разд.3 стл.3 стр.245</t>
  </si>
  <si>
    <t>Ф.F3r разд.3 стл.2 стр.246&gt;=Ф.F3r разд.3 стл.3 стр.246</t>
  </si>
  <si>
    <t>Ф.F3r разд.3 стл.2 стр.247&gt;=Ф.F3r разд.3 стл.3 стр.247</t>
  </si>
  <si>
    <t>Ф.F3r разд.3 стл.2 стр.248&gt;=Ф.F3r разд.3 стл.3 стр.248</t>
  </si>
  <si>
    <t>Ф.F3r разд.3 стл.2 стр.249&gt;=Ф.F3r разд.3 стл.3 стр.249</t>
  </si>
  <si>
    <t>Ф.F3r разд.3 стл.2 стр.25&gt;=Ф.F3r разд.3 стл.3 стр.25</t>
  </si>
  <si>
    <t>Ф.F3r разд.3 стл.2 стр.250&gt;=Ф.F3r разд.3 стл.3 стр.250</t>
  </si>
  <si>
    <t>Ф.F3r разд.3 стл.2 стр.251&gt;=Ф.F3r разд.3 стл.3 стр.251</t>
  </si>
  <si>
    <t>Ф.F3r разд.3 стл.2 стр.252&gt;=Ф.F3r разд.3 стл.3 стр.252</t>
  </si>
  <si>
    <t>Ф.F3r разд.3 стл.2 стр.253&gt;=Ф.F3r разд.3 стл.3 стр.253</t>
  </si>
  <si>
    <t>Ф.F3r разд.3 стл.2 стр.254&gt;=Ф.F3r разд.3 стл.3 стр.254</t>
  </si>
  <si>
    <t>Ф.F3r разд.3 стл.2 стр.255&gt;=Ф.F3r разд.3 стл.3 стр.255</t>
  </si>
  <si>
    <t>Ф.F3r разд.3 стл.2 стр.256&gt;=Ф.F3r разд.3 стл.3 стр.256</t>
  </si>
  <si>
    <t>Ф.F3r разд.3 стл.2 стр.257&gt;=Ф.F3r разд.3 стл.3 стр.257</t>
  </si>
  <si>
    <t>Ф.F3r разд.3 стл.2 стр.258&gt;=Ф.F3r разд.3 стл.3 стр.258</t>
  </si>
  <si>
    <t>Ф.F3r разд.3 стл.2 стр.259&gt;=Ф.F3r разд.3 стл.3 стр.259</t>
  </si>
  <si>
    <t>Ф.F3r разд.3 стл.2 стр.26&gt;=Ф.F3r разд.3 стл.3 стр.26</t>
  </si>
  <si>
    <t>Ф.F3r разд.3 стл.2 стр.260&gt;=Ф.F3r разд.3 стл.3 стр.260</t>
  </si>
  <si>
    <t>Ф.F3r разд.3 стл.2 стр.261&gt;=Ф.F3r разд.3 стл.3 стр.261</t>
  </si>
  <si>
    <t>Ф.F3r разд.3 стл.2 стр.262&gt;=Ф.F3r разд.3 стл.3 стр.262</t>
  </si>
  <si>
    <t>Ф.F3r разд.3 стл.2 стр.263&gt;=Ф.F3r разд.3 стл.3 стр.263</t>
  </si>
  <si>
    <t>Ф.F3r разд.3 стл.2 стр.264&gt;=Ф.F3r разд.3 стл.3 стр.264</t>
  </si>
  <si>
    <t>Ф.F3r разд.3 стл.2 стр.265&gt;=Ф.F3r разд.3 стл.3 стр.265</t>
  </si>
  <si>
    <t>Ф.F3r разд.3 стл.2 стр.266&gt;=Ф.F3r разд.3 стл.3 стр.266</t>
  </si>
  <si>
    <t>Ф.F3r разд.3 стл.2 стр.267&gt;=Ф.F3r разд.3 стл.3 стр.267</t>
  </si>
  <si>
    <t>Ф.F3r разд.3 стл.2 стр.268&gt;=Ф.F3r разд.3 стл.3 стр.268</t>
  </si>
  <si>
    <t>Ф.F3r разд.3 стл.2 стр.269&gt;=Ф.F3r разд.3 стл.3 стр.269</t>
  </si>
  <si>
    <t>Ф.F3r разд.3 стл.2 стр.27&gt;=Ф.F3r разд.3 стл.3 стр.27</t>
  </si>
  <si>
    <t>Ф.F3r разд.3 стл.2 стр.270&gt;=Ф.F3r разд.3 стл.3 стр.270</t>
  </si>
  <si>
    <t>Ф.F3r разд.3 стл.2 стр.271&gt;=Ф.F3r разд.3 стл.3 стр.271</t>
  </si>
  <si>
    <t>Ф.F3r разд.3 стл.2 стр.272&gt;=Ф.F3r разд.3 стл.3 стр.272</t>
  </si>
  <si>
    <t>Ф.F3r разд.3 стл.2 стр.273&gt;=Ф.F3r разд.3 стл.3 стр.273</t>
  </si>
  <si>
    <t>Ф.F3r разд.3 стл.2 стр.274&gt;=Ф.F3r разд.3 стл.3 стр.274</t>
  </si>
  <si>
    <t>Ф.F3r разд.3 стл.2 стр.275&gt;=Ф.F3r разд.3 стл.3 стр.275</t>
  </si>
  <si>
    <t>Ф.F3r разд.3 стл.2 стр.276&gt;=Ф.F3r разд.3 стл.3 стр.276</t>
  </si>
  <si>
    <t>Ф.F3r разд.3 стл.2 стр.277&gt;=Ф.F3r разд.3 стл.3 стр.277</t>
  </si>
  <si>
    <t>Ф.F3r разд.3 стл.2 стр.278&gt;=Ф.F3r разд.3 стл.3 стр.278</t>
  </si>
  <si>
    <t>Ф.F3r разд.3 стл.2 стр.279&gt;=Ф.F3r разд.3 стл.3 стр.279</t>
  </si>
  <si>
    <t>Ф.F3r разд.3 стл.2 стр.28&gt;=Ф.F3r разд.3 стл.3 стр.28</t>
  </si>
  <si>
    <t>Ф.F3r разд.3 стл.2 стр.280&gt;=Ф.F3r разд.3 стл.3 стр.280</t>
  </si>
  <si>
    <t>Ф.F3r разд.3 стл.2 стр.281&gt;=Ф.F3r разд.3 стл.3 стр.281</t>
  </si>
  <si>
    <t>Ф.F3r разд.3 стл.2 стр.282&gt;=Ф.F3r разд.3 стл.3 стр.282</t>
  </si>
  <si>
    <t>Ф.F3r разд.3 стл.2 стр.283&gt;=Ф.F3r разд.3 стл.3 стр.283</t>
  </si>
  <si>
    <t>Ф.F3r разд.3 стл.2 стр.284&gt;=Ф.F3r разд.3 стл.3 стр.284</t>
  </si>
  <si>
    <t>Ф.F3r разд.3 стл.2 стр.285&gt;=Ф.F3r разд.3 стл.3 стр.285</t>
  </si>
  <si>
    <t>Ф.F3r разд.3 стл.2 стр.286&gt;=Ф.F3r разд.3 стл.3 стр.286</t>
  </si>
  <si>
    <t>Ф.F3r разд.3 стл.2 стр.287&gt;=Ф.F3r разд.3 стл.3 стр.287</t>
  </si>
  <si>
    <t>Ф.F3r разд.3 стл.2 стр.288&gt;=Ф.F3r разд.3 стл.3 стр.288</t>
  </si>
  <si>
    <t>Ф.F3r разд.3 стл.2 стр.289&gt;=Ф.F3r разд.3 стл.3 стр.289</t>
  </si>
  <si>
    <t>Ф.F3r разд.3 стл.2 стр.29&gt;=Ф.F3r разд.3 стл.3 стр.29</t>
  </si>
  <si>
    <t>Ф.F3r разд.3 стл.2 стр.290&gt;=Ф.F3r разд.3 стл.3 стр.290</t>
  </si>
  <si>
    <t>Ф.F3r разд.3 стл.2 стр.291&gt;=Ф.F3r разд.3 стл.3 стр.291</t>
  </si>
  <si>
    <t>Ф.F3r разд.3 стл.2 стр.292&gt;=Ф.F3r разд.3 стл.3 стр.292</t>
  </si>
  <si>
    <t>Ф.F3r разд.3 стл.2 стр.293&gt;=Ф.F3r разд.3 стл.3 стр.293</t>
  </si>
  <si>
    <t>Ф.F3r разд.3 стл.2 стр.294&gt;=Ф.F3r разд.3 стл.3 стр.294</t>
  </si>
  <si>
    <t>Ф.F3r разд.3 стл.2 стр.295&gt;=Ф.F3r разд.3 стл.3 стр.295</t>
  </si>
  <si>
    <t>Ф.F3r разд.3 стл.2 стр.296&gt;=Ф.F3r разд.3 стл.3 стр.296</t>
  </si>
  <si>
    <t>Ф.F3r разд.3 стл.2 стр.297&gt;=Ф.F3r разд.3 стл.3 стр.297</t>
  </si>
  <si>
    <t>Ф.F3r разд.3 стл.2 стр.298&gt;=Ф.F3r разд.3 стл.3 стр.298</t>
  </si>
  <si>
    <t>Ф.F3r разд.3 стл.2 стр.299&gt;=Ф.F3r разд.3 стл.3 стр.299</t>
  </si>
  <si>
    <t>Ф.F3r разд.3 стл.2 стр.3&gt;=Ф.F3r разд.3 стл.3 стр.3</t>
  </si>
  <si>
    <t>Ф.F3r разд.3 стл.2 стр.30&gt;=Ф.F3r разд.3 стл.3 стр.30</t>
  </si>
  <si>
    <t>Ф.F3r разд.3 стл.2 стр.300&gt;=Ф.F3r разд.3 стл.3 стр.300</t>
  </si>
  <si>
    <t>Ф.F3r разд.3 стл.2 стр.301&gt;=Ф.F3r разд.3 стл.3 стр.301</t>
  </si>
  <si>
    <t>Ф.F3r разд.3 стл.2 стр.302&gt;=Ф.F3r разд.3 стл.3 стр.302</t>
  </si>
  <si>
    <t>Ф.F3r разд.3 стл.2 стр.303&gt;=Ф.F3r разд.3 стл.3 стр.303</t>
  </si>
  <si>
    <t>Ф.F3r разд.3 стл.2 стр.304&gt;=Ф.F3r разд.3 стл.3 стр.304</t>
  </si>
  <si>
    <t>Ф.F3r разд.3 стл.2 стр.305&gt;=Ф.F3r разд.3 стл.3 стр.305</t>
  </si>
  <si>
    <t>Ф.F3r разд.3 стл.2 стр.306&gt;=Ф.F3r разд.3 стл.3 стр.306</t>
  </si>
  <si>
    <t>Ф.F3r разд.3 стл.2 стр.307&gt;=Ф.F3r разд.3 стл.3 стр.307</t>
  </si>
  <si>
    <t>Ф.F3r разд.3 стл.2 стр.308&gt;=Ф.F3r разд.3 стл.3 стр.308</t>
  </si>
  <si>
    <t>Ф.F3r разд.3 стл.2 стр.309&gt;=Ф.F3r разд.3 стл.3 стр.309</t>
  </si>
  <si>
    <t>Ф.F3r разд.3 стл.2 стр.31&gt;=Ф.F3r разд.3 стл.3 стр.31</t>
  </si>
  <si>
    <t>Ф.F3r разд.3 стл.2 стр.310&gt;=Ф.F3r разд.3 стл.3 стр.310</t>
  </si>
  <si>
    <t>Ф.F3r разд.3 стл.2 стр.311&gt;=Ф.F3r разд.3 стл.3 стр.311</t>
  </si>
  <si>
    <t>Ф.F3r разд.3 стл.2 стр.312&gt;=Ф.F3r разд.3 стл.3 стр.312</t>
  </si>
  <si>
    <t>Ф.F3r разд.3 стл.2 стр.32&gt;=Ф.F3r разд.3 стл.3 стр.32</t>
  </si>
  <si>
    <t>Ф.F3r разд.3 стл.2 стр.33&gt;=Ф.F3r разд.3 стл.3 стр.33</t>
  </si>
  <si>
    <t>Ф.F3r разд.3 стл.2 стр.34&gt;=Ф.F3r разд.3 стл.3 стр.34</t>
  </si>
  <si>
    <t>Ф.F3r разд.3 стл.2 стр.35&gt;=Ф.F3r разд.3 стл.3 стр.35</t>
  </si>
  <si>
    <t>Ф.F3r разд.3 стл.2 стр.36&gt;=Ф.F3r разд.3 стл.3 стр.36</t>
  </si>
  <si>
    <t>Ф.F3r разд.3 стл.2 стр.37&gt;=Ф.F3r разд.3 стл.3 стр.37</t>
  </si>
  <si>
    <t>Ф.F3r разд.3 стл.2 стр.38&gt;=Ф.F3r разд.3 стл.3 стр.38</t>
  </si>
  <si>
    <t>Ф.F3r разд.3 стл.2 стр.39&gt;=Ф.F3r разд.3 стл.3 стр.39</t>
  </si>
  <si>
    <t>Ф.F3r разд.3 стл.2 стр.4&gt;=Ф.F3r разд.3 стл.3 стр.4</t>
  </si>
  <si>
    <t>Ф.F3r разд.3 стл.2 стр.40&gt;=Ф.F3r разд.3 стл.3 стр.40</t>
  </si>
  <si>
    <t>Ф.F3r разд.3 стл.2 стр.41&gt;=Ф.F3r разд.3 стл.3 стр.41</t>
  </si>
  <si>
    <t>Ф.F3r разд.3 стл.2 стр.42&gt;=Ф.F3r разд.3 стл.3 стр.42</t>
  </si>
  <si>
    <t>Ф.F3r разд.3 стл.2 стр.43&gt;=Ф.F3r разд.3 стл.3 стр.43</t>
  </si>
  <si>
    <t>Ф.F3r разд.3 стл.2 стр.44&gt;=Ф.F3r разд.3 стл.3 стр.44</t>
  </si>
  <si>
    <t>Ф.F3r разд.3 стл.2 стр.45&gt;=Ф.F3r разд.3 стл.3 стр.45</t>
  </si>
  <si>
    <t>Ф.F3r разд.3 стл.2 стр.46&gt;=Ф.F3r разд.3 стл.3 стр.46</t>
  </si>
  <si>
    <t>Ф.F3r разд.3 стл.2 стр.47&gt;=Ф.F3r разд.3 стл.3 стр.47</t>
  </si>
  <si>
    <t>Ф.F3r разд.3 стл.2 стр.48&gt;=Ф.F3r разд.3 стл.3 стр.48</t>
  </si>
  <si>
    <t>Ф.F3r разд.3 стл.2 стр.49&gt;=Ф.F3r разд.3 стл.3 стр.49</t>
  </si>
  <si>
    <t>Ф.F3r разд.3 стл.2 стр.5&gt;=Ф.F3r разд.3 стл.3 стр.5</t>
  </si>
  <si>
    <t>Ф.F3r разд.3 стл.2 стр.50&gt;=Ф.F3r разд.3 стл.3 стр.50</t>
  </si>
  <si>
    <t>Ф.F3r разд.3 стл.2 стр.51&gt;=Ф.F3r разд.3 стл.3 стр.51</t>
  </si>
  <si>
    <t>Ф.F3r разд.3 стл.2 стр.52&gt;=Ф.F3r разд.3 стл.3 стр.52</t>
  </si>
  <si>
    <t>Ф.F3r разд.3 стл.2 стр.53&gt;=Ф.F3r разд.3 стл.3 стр.53</t>
  </si>
  <si>
    <t>Ф.F3r разд.3 стл.2 стр.54&gt;=Ф.F3r разд.3 стл.3 стр.54</t>
  </si>
  <si>
    <t>Ф.F3r разд.3 стл.2 стр.55&gt;=Ф.F3r разд.3 стл.3 стр.55</t>
  </si>
  <si>
    <t>Ф.F3r разд.3 стл.2 стр.56&gt;=Ф.F3r разд.3 стл.3 стр.56</t>
  </si>
  <si>
    <t>Ф.F3r разд.3 стл.2 стр.57&gt;=Ф.F3r разд.3 стл.3 стр.57</t>
  </si>
  <si>
    <t>Ф.F3r разд.3 стл.2 стр.58&gt;=Ф.F3r разд.3 стл.3 стр.58</t>
  </si>
  <si>
    <t>Ф.F3r разд.3 стл.2 стр.59&gt;=Ф.F3r разд.3 стл.3 стр.59</t>
  </si>
  <si>
    <t>Ф.F3r разд.3 стл.2 стр.6&gt;=Ф.F3r разд.3 стл.3 стр.6</t>
  </si>
  <si>
    <t>Ф.F3r разд.3 стл.2 стр.60&gt;=Ф.F3r разд.3 стл.3 стр.60</t>
  </si>
  <si>
    <t>Ф.F3r разд.3 стл.2 стр.61&gt;=Ф.F3r разд.3 стл.3 стр.61</t>
  </si>
  <si>
    <t>Ф.F3r разд.3 стл.2 стр.62&gt;=Ф.F3r разд.3 стл.3 стр.62</t>
  </si>
  <si>
    <t>Ф.F3r разд.3 стл.2 стр.63&gt;=Ф.F3r разд.3 стл.3 стр.63</t>
  </si>
  <si>
    <t>Ф.F3r разд.3 стл.2 стр.64&gt;=Ф.F3r разд.3 стл.3 стр.64</t>
  </si>
  <si>
    <t>Ф.F3r разд.3 стл.2 стр.65&gt;=Ф.F3r разд.3 стл.3 стр.65</t>
  </si>
  <si>
    <t>Ф.F3r разд.3 стл.2 стр.66&gt;=Ф.F3r разд.3 стл.3 стр.66</t>
  </si>
  <si>
    <t>Ф.F3r разд.3 стл.2 стр.67&gt;=Ф.F3r разд.3 стл.3 стр.67</t>
  </si>
  <si>
    <t>Ф.F3r разд.3 стл.2 стр.68&gt;=Ф.F3r разд.3 стл.3 стр.68</t>
  </si>
  <si>
    <t>Ф.F3r разд.3 стл.2 стр.69&gt;=Ф.F3r разд.3 стл.3 стр.69</t>
  </si>
  <si>
    <t>Ф.F3r разд.3 стл.2 стр.7&gt;=Ф.F3r разд.3 стл.3 стр.7</t>
  </si>
  <si>
    <t>Ф.F3r разд.3 стл.2 стр.70&gt;=Ф.F3r разд.3 стл.3 стр.70</t>
  </si>
  <si>
    <t>Ф.F3r разд.3 стл.2 стр.71&gt;=Ф.F3r разд.3 стл.3 стр.71</t>
  </si>
  <si>
    <t>Ф.F3r разд.3 стл.2 стр.72&gt;=Ф.F3r разд.3 стл.3 стр.72</t>
  </si>
  <si>
    <t>Ф.F3r разд.3 стл.2 стр.73&gt;=Ф.F3r разд.3 стл.3 стр.73</t>
  </si>
  <si>
    <t>Ф.F3r разд.3 стл.2 стр.74&gt;=Ф.F3r разд.3 стл.3 стр.74</t>
  </si>
  <si>
    <t>Ф.F3r разд.3 стл.2 стр.75&gt;=Ф.F3r разд.3 стл.3 стр.75</t>
  </si>
  <si>
    <t>Ф.F3r разд.3 стл.2 стр.76&gt;=Ф.F3r разд.3 стл.3 стр.76</t>
  </si>
  <si>
    <t>Ф.F3r разд.3 стл.2 стр.77&gt;=Ф.F3r разд.3 стл.3 стр.77</t>
  </si>
  <si>
    <t>Ф.F3r разд.3 стл.2 стр.78&gt;=Ф.F3r разд.3 стл.3 стр.78</t>
  </si>
  <si>
    <t>Ф.F3r разд.3 стл.2 стр.79&gt;=Ф.F3r разд.3 стл.3 стр.79</t>
  </si>
  <si>
    <t>Ф.F3r разд.3 стл.2 стр.8&gt;=Ф.F3r разд.3 стл.3 стр.8</t>
  </si>
  <si>
    <t>Ф.F3r разд.3 стл.2 стр.80&gt;=Ф.F3r разд.3 стл.3 стр.80</t>
  </si>
  <si>
    <t>Ф.F3r разд.3 стл.2 стр.81&gt;=Ф.F3r разд.3 стл.3 стр.81</t>
  </si>
  <si>
    <t>Ф.F3r разд.3 стл.2 стр.82&gt;=Ф.F3r разд.3 стл.3 стр.82</t>
  </si>
  <si>
    <t>Ф.F3r разд.3 стл.2 стр.83&gt;=Ф.F3r разд.3 стл.3 стр.83</t>
  </si>
  <si>
    <t>Ф.F3r разд.3 стл.2 стр.84&gt;=Ф.F3r разд.3 стл.3 стр.84</t>
  </si>
  <si>
    <t>Ф.F3r разд.3 стл.2 стр.85&gt;=Ф.F3r разд.3 стл.3 стр.85</t>
  </si>
  <si>
    <t>Ф.F3r разд.3 стл.2 стр.86&gt;=Ф.F3r разд.3 стл.3 стр.86</t>
  </si>
  <si>
    <t>Ф.F3r разд.3 стл.2 стр.87&gt;=Ф.F3r разд.3 стл.3 стр.87</t>
  </si>
  <si>
    <t>Ф.F3r разд.3 стл.2 стр.88&gt;=Ф.F3r разд.3 стл.3 стр.88</t>
  </si>
  <si>
    <t>Ф.F3r разд.3 стл.2 стр.89&gt;=Ф.F3r разд.3 стл.3 стр.89</t>
  </si>
  <si>
    <t>Ф.F3r разд.3 стл.2 стр.9&gt;=Ф.F3r разд.3 стл.3 стр.9</t>
  </si>
  <si>
    <t>Ф.F3r разд.3 стл.2 стр.90&gt;=Ф.F3r разд.3 стл.3 стр.90</t>
  </si>
  <si>
    <t>Ф.F3r разд.3 стл.2 стр.91&gt;=Ф.F3r разд.3 стл.3 стр.91</t>
  </si>
  <si>
    <t>Ф.F3r разд.3 стл.2 стр.92&gt;=Ф.F3r разд.3 стл.3 стр.92</t>
  </si>
  <si>
    <t>Ф.F3r разд.3 стл.2 стр.93&gt;=Ф.F3r разд.3 стл.3 стр.93</t>
  </si>
  <si>
    <t>Ф.F3r разд.3 стл.2 стр.94&gt;=Ф.F3r разд.3 стл.3 стр.94</t>
  </si>
  <si>
    <t>Ф.F3r разд.3 стл.2 стр.95&gt;=Ф.F3r разд.3 стл.3 стр.95</t>
  </si>
  <si>
    <t>Ф.F3r разд.3 стл.2 стр.96&gt;=Ф.F3r разд.3 стл.3 стр.96</t>
  </si>
  <si>
    <t>Ф.F3r разд.3 стл.2 стр.97&gt;=Ф.F3r разд.3 стл.3 стр.97</t>
  </si>
  <si>
    <t>Ф.F3r разд.3 стл.2 стр.98&gt;=Ф.F3r разд.3 стл.3 стр.98</t>
  </si>
  <si>
    <t>Ф.F3r разд.3 стл.2 стр.99&gt;=Ф.F3r разд.3 стл.3 стр.99</t>
  </si>
  <si>
    <t>Ф.F3r разд.3 стл.2 стр.1&gt;=Ф.F3r разд.3 стл.4 стр.1</t>
  </si>
  <si>
    <t>Ф.F3r разд.3 стл.2 стр.10&gt;=Ф.F3r разд.3 стл.4 стр.10</t>
  </si>
  <si>
    <t>Ф.F3r разд.3 стл.2 стр.100&gt;=Ф.F3r разд.3 стл.4 стр.100</t>
  </si>
  <si>
    <t>Ф.F3r разд.3 стл.2 стр.101&gt;=Ф.F3r разд.3 стл.4 стр.101</t>
  </si>
  <si>
    <t>Ф.F3r разд.3 стл.2 стр.102&gt;=Ф.F3r разд.3 стл.4 стр.102</t>
  </si>
  <si>
    <t>Ф.F3r разд.3 стл.2 стр.103&gt;=Ф.F3r разд.3 стл.4 стр.103</t>
  </si>
  <si>
    <t>Ф.F3r разд.3 стл.2 стр.104&gt;=Ф.F3r разд.3 стл.4 стр.104</t>
  </si>
  <si>
    <t>Ф.F3r разд.3 стл.2 стр.105&gt;=Ф.F3r разд.3 стл.4 стр.105</t>
  </si>
  <si>
    <t>Ф.F3r разд.3 стл.2 стр.106&gt;=Ф.F3r разд.3 стл.4 стр.106</t>
  </si>
  <si>
    <t>Ф.F3r разд.3 стл.2 стр.107&gt;=Ф.F3r разд.3 стл.4 стр.107</t>
  </si>
  <si>
    <t>Ф.F3r разд.3 стл.2 стр.108&gt;=Ф.F3r разд.3 стл.4 стр.108</t>
  </si>
  <si>
    <t>Ф.F3r разд.3 стл.2 стр.109&gt;=Ф.F3r разд.3 стл.4 стр.109</t>
  </si>
  <si>
    <t>Ф.F3r разд.3 стл.2 стр.11&gt;=Ф.F3r разд.3 стл.4 стр.11</t>
  </si>
  <si>
    <t>Ф.F3r разд.3 стл.2 стр.110&gt;=Ф.F3r разд.3 стл.4 стр.110</t>
  </si>
  <si>
    <t>Ф.F3r разд.3 стл.2 стр.111&gt;=Ф.F3r разд.3 стл.4 стр.111</t>
  </si>
  <si>
    <t>Ф.F3r разд.3 стл.2 стр.112&gt;=Ф.F3r разд.3 стл.4 стр.112</t>
  </si>
  <si>
    <t>Ф.F3r разд.3 стл.2 стр.113&gt;=Ф.F3r разд.3 стл.4 стр.113</t>
  </si>
  <si>
    <t>Ф.F3r разд.3 стл.2 стр.114&gt;=Ф.F3r разд.3 стл.4 стр.114</t>
  </si>
  <si>
    <t>Ф.F3r разд.3 стл.2 стр.115&gt;=Ф.F3r разд.3 стл.4 стр.115</t>
  </si>
  <si>
    <t>Ф.F3r разд.3 стл.2 стр.116&gt;=Ф.F3r разд.3 стл.4 стр.116</t>
  </si>
  <si>
    <t>Ф.F3r разд.3 стл.2 стр.117&gt;=Ф.F3r разд.3 стл.4 стр.117</t>
  </si>
  <si>
    <t>Ф.F3r разд.3 стл.2 стр.118&gt;=Ф.F3r разд.3 стл.4 стр.118</t>
  </si>
  <si>
    <t>Ф.F3r разд.3 стл.2 стр.119&gt;=Ф.F3r разд.3 стл.4 стр.119</t>
  </si>
  <si>
    <t>Ф.F3r разд.3 стл.2 стр.12&gt;=Ф.F3r разд.3 стл.4 стр.12</t>
  </si>
  <si>
    <t>Ф.F3r разд.3 стл.2 стр.120&gt;=Ф.F3r разд.3 стл.4 стр.120</t>
  </si>
  <si>
    <t>Ф.F3r разд.3 стл.2 стр.121&gt;=Ф.F3r разд.3 стл.4 стр.121</t>
  </si>
  <si>
    <t>Ф.F3r разд.3 стл.2 стр.122&gt;=Ф.F3r разд.3 стл.4 стр.122</t>
  </si>
  <si>
    <t>Ф.F3r разд.3 стл.2 стр.123&gt;=Ф.F3r разд.3 стл.4 стр.123</t>
  </si>
  <si>
    <t>Ф.F3r разд.3 стл.2 стр.124&gt;=Ф.F3r разд.3 стл.4 стр.124</t>
  </si>
  <si>
    <t>Ф.F3r разд.3 стл.2 стр.125&gt;=Ф.F3r разд.3 стл.4 стр.125</t>
  </si>
  <si>
    <t>Ф.F3r разд.3 стл.2 стр.126&gt;=Ф.F3r разд.3 стл.4 стр.126</t>
  </si>
  <si>
    <t>Ф.F3r разд.3 стл.2 стр.127&gt;=Ф.F3r разд.3 стл.4 стр.127</t>
  </si>
  <si>
    <t>Ф.F3r разд.3 стл.2 стр.128&gt;=Ф.F3r разд.3 стл.4 стр.128</t>
  </si>
  <si>
    <t>Ф.F3r разд.3 стл.2 стр.129&gt;=Ф.F3r разд.3 стл.4 стр.129</t>
  </si>
  <si>
    <t>Ф.F3r разд.3 стл.2 стр.13&gt;=Ф.F3r разд.3 стл.4 стр.13</t>
  </si>
  <si>
    <t>Ф.F3r разд.3 стл.2 стр.130&gt;=Ф.F3r разд.3 стл.4 стр.130</t>
  </si>
  <si>
    <t>Ф.F3r разд.3 стл.2 стр.131&gt;=Ф.F3r разд.3 стл.4 стр.131</t>
  </si>
  <si>
    <t>Ф.F3r разд.3 стл.2 стр.132&gt;=Ф.F3r разд.3 стл.4 стр.132</t>
  </si>
  <si>
    <t>Ф.F3r разд.3 стл.2 стр.133&gt;=Ф.F3r разд.3 стл.4 стр.133</t>
  </si>
  <si>
    <t>Ф.F3r разд.3 стл.2 стр.134&gt;=Ф.F3r разд.3 стл.4 стр.134</t>
  </si>
  <si>
    <t>Ф.F3r разд.3 стл.2 стр.135&gt;=Ф.F3r разд.3 стл.4 стр.135</t>
  </si>
  <si>
    <t>Ф.F3r разд.3 стл.2 стр.136&gt;=Ф.F3r разд.3 стл.4 стр.136</t>
  </si>
  <si>
    <t>Ф.F3r разд.3 стл.2 стр.137&gt;=Ф.F3r разд.3 стл.4 стр.137</t>
  </si>
  <si>
    <t>Ф.F3r разд.3 стл.2 стр.138&gt;=Ф.F3r разд.3 стл.4 стр.138</t>
  </si>
  <si>
    <t>Ф.F3r разд.3 стл.2 стр.139&gt;=Ф.F3r разд.3 стл.4 стр.139</t>
  </si>
  <si>
    <t>Ф.F3r разд.3 стл.2 стр.14&gt;=Ф.F3r разд.3 стл.4 стр.14</t>
  </si>
  <si>
    <t>Ф.F3r разд.3 стл.2 стр.140&gt;=Ф.F3r разд.3 стл.4 стр.140</t>
  </si>
  <si>
    <t>Ф.F3r разд.3 стл.2 стр.141&gt;=Ф.F3r разд.3 стл.4 стр.141</t>
  </si>
  <si>
    <t>Ф.F3r разд.3 стл.2 стр.142&gt;=Ф.F3r разд.3 стл.4 стр.142</t>
  </si>
  <si>
    <t>Ф.F3r разд.3 стл.2 стр.143&gt;=Ф.F3r разд.3 стл.4 стр.143</t>
  </si>
  <si>
    <t>Ф.F3r разд.3 стл.2 стр.144&gt;=Ф.F3r разд.3 стл.4 стр.144</t>
  </si>
  <si>
    <t>Ф.F3r разд.3 стл.2 стр.145&gt;=Ф.F3r разд.3 стл.4 стр.145</t>
  </si>
  <si>
    <t>Ф.F3r разд.3 стл.2 стр.146&gt;=Ф.F3r разд.3 стл.4 стр.146</t>
  </si>
  <si>
    <t>Ф.F3r разд.3 стл.2 стр.147&gt;=Ф.F3r разд.3 стл.4 стр.147</t>
  </si>
  <si>
    <t>Ф.F3r разд.3 стл.2 стр.148&gt;=Ф.F3r разд.3 стл.4 стр.148</t>
  </si>
  <si>
    <t>Ф.F3r разд.3 стл.2 стр.149&gt;=Ф.F3r разд.3 стл.4 стр.149</t>
  </si>
  <si>
    <t>Ф.F3r разд.3 стл.2 стр.15&gt;=Ф.F3r разд.3 стл.4 стр.15</t>
  </si>
  <si>
    <t>Ф.F3r разд.3 стл.2 стр.150&gt;=Ф.F3r разд.3 стл.4 стр.150</t>
  </si>
  <si>
    <t>Ф.F3r разд.3 стл.2 стр.151&gt;=Ф.F3r разд.3 стл.4 стр.151</t>
  </si>
  <si>
    <t>Ф.F3r разд.3 стл.2 стр.152&gt;=Ф.F3r разд.3 стл.4 стр.152</t>
  </si>
  <si>
    <t>Ф.F3r разд.3 стл.2 стр.153&gt;=Ф.F3r разд.3 стл.4 стр.153</t>
  </si>
  <si>
    <t>Ф.F3r разд.3 стл.2 стр.154&gt;=Ф.F3r разд.3 стл.4 стр.154</t>
  </si>
  <si>
    <t>Ф.F3r разд.3 стл.2 стр.155&gt;=Ф.F3r разд.3 стл.4 стр.155</t>
  </si>
  <si>
    <t>Ф.F3r разд.3 стл.2 стр.156&gt;=Ф.F3r разд.3 стл.4 стр.156</t>
  </si>
  <si>
    <t>Ф.F3r разд.3 стл.2 стр.157&gt;=Ф.F3r разд.3 стл.4 стр.157</t>
  </si>
  <si>
    <t>Ф.F3r разд.3 стл.2 стр.158&gt;=Ф.F3r разд.3 стл.4 стр.158</t>
  </si>
  <si>
    <t>Ф.F3r разд.3 стл.2 стр.159&gt;=Ф.F3r разд.3 стл.4 стр.159</t>
  </si>
  <si>
    <t>Ф.F3r разд.3 стл.2 стр.16&gt;=Ф.F3r разд.3 стл.4 стр.16</t>
  </si>
  <si>
    <t>Ф.F3r разд.3 стл.2 стр.160&gt;=Ф.F3r разд.3 стл.4 стр.160</t>
  </si>
  <si>
    <t>Ф.F3r разд.3 стл.2 стр.161&gt;=Ф.F3r разд.3 стл.4 стр.161</t>
  </si>
  <si>
    <t>Ф.F3r разд.3 стл.2 стр.162&gt;=Ф.F3r разд.3 стл.4 стр.162</t>
  </si>
  <si>
    <t>Ф.F3r разд.3 стл.2 стр.163&gt;=Ф.F3r разд.3 стл.4 стр.163</t>
  </si>
  <si>
    <t>Ф.F3r разд.3 стл.2 стр.164&gt;=Ф.F3r разд.3 стл.4 стр.164</t>
  </si>
  <si>
    <t>Ф.F3r разд.3 стл.2 стр.165&gt;=Ф.F3r разд.3 стл.4 стр.165</t>
  </si>
  <si>
    <t>Ф.F3r разд.3 стл.2 стр.166&gt;=Ф.F3r разд.3 стл.4 стр.166</t>
  </si>
  <si>
    <t>Ф.F3r разд.3 стл.2 стр.167&gt;=Ф.F3r разд.3 стл.4 стр.167</t>
  </si>
  <si>
    <t>Ф.F3r разд.3 стл.2 стр.168&gt;=Ф.F3r разд.3 стл.4 стр.168</t>
  </si>
  <si>
    <t>Ф.F3r разд.3 стл.2 стр.169&gt;=Ф.F3r разд.3 стл.4 стр.169</t>
  </si>
  <si>
    <t>Ф.F3r разд.3 стл.2 стр.17&gt;=Ф.F3r разд.3 стл.4 стр.17</t>
  </si>
  <si>
    <t>Ф.F3r разд.3 стл.2 стр.170&gt;=Ф.F3r разд.3 стл.4 стр.170</t>
  </si>
  <si>
    <t>Ф.F3r разд.3 стл.2 стр.171&gt;=Ф.F3r разд.3 стл.4 стр.171</t>
  </si>
  <si>
    <t>Ф.F3r разд.3 стл.2 стр.172&gt;=Ф.F3r разд.3 стл.4 стр.172</t>
  </si>
  <si>
    <t>Ф.F3r разд.3 стл.2 стр.173&gt;=Ф.F3r разд.3 стл.4 стр.173</t>
  </si>
  <si>
    <t>Ф.F3r разд.3 стл.2 стр.174&gt;=Ф.F3r разд.3 стл.4 стр.174</t>
  </si>
  <si>
    <t>Ф.F3r разд.3 стл.2 стр.175&gt;=Ф.F3r разд.3 стл.4 стр.175</t>
  </si>
  <si>
    <t>Ф.F3r разд.3 стл.2 стр.176&gt;=Ф.F3r разд.3 стл.4 стр.176</t>
  </si>
  <si>
    <t>Ф.F3r разд.3 стл.2 стр.177&gt;=Ф.F3r разд.3 стл.4 стр.177</t>
  </si>
  <si>
    <t>Ф.F3r разд.3 стл.2 стр.178&gt;=Ф.F3r разд.3 стл.4 стр.178</t>
  </si>
  <si>
    <t>Ф.F3r разд.3 стл.2 стр.179&gt;=Ф.F3r разд.3 стл.4 стр.179</t>
  </si>
  <si>
    <t>Ф.F3r разд.3 стл.2 стр.18&gt;=Ф.F3r разд.3 стл.4 стр.18</t>
  </si>
  <si>
    <t>Ф.F3r разд.3 стл.2 стр.180&gt;=Ф.F3r разд.3 стл.4 стр.180</t>
  </si>
  <si>
    <t>Ф.F3r разд.3 стл.2 стр.181&gt;=Ф.F3r разд.3 стл.4 стр.181</t>
  </si>
  <si>
    <t>Ф.F3r разд.3 стл.2 стр.182&gt;=Ф.F3r разд.3 стл.4 стр.182</t>
  </si>
  <si>
    <t>Ф.F3r разд.3 стл.2 стр.183&gt;=Ф.F3r разд.3 стл.4 стр.183</t>
  </si>
  <si>
    <t>Ф.F3r разд.3 стл.2 стр.184&gt;=Ф.F3r разд.3 стл.4 стр.184</t>
  </si>
  <si>
    <t>Ф.F3r разд.3 стл.2 стр.185&gt;=Ф.F3r разд.3 стл.4 стр.185</t>
  </si>
  <si>
    <t>Ф.F3r разд.3 стл.2 стр.186&gt;=Ф.F3r разд.3 стл.4 стр.186</t>
  </si>
  <si>
    <t>Ф.F3r разд.3 стл.2 стр.187&gt;=Ф.F3r разд.3 стл.4 стр.187</t>
  </si>
  <si>
    <t>Ф.F3r разд.3 стл.2 стр.188&gt;=Ф.F3r разд.3 стл.4 стр.188</t>
  </si>
  <si>
    <t>Ф.F3r разд.3 стл.2 стр.189&gt;=Ф.F3r разд.3 стл.4 стр.189</t>
  </si>
  <si>
    <t>Ф.F3r разд.3 стл.2 стр.19&gt;=Ф.F3r разд.3 стл.4 стр.19</t>
  </si>
  <si>
    <t>Ф.F3r разд.3 стл.2 стр.190&gt;=Ф.F3r разд.3 стл.4 стр.190</t>
  </si>
  <si>
    <t>Ф.F3r разд.3 стл.2 стр.191&gt;=Ф.F3r разд.3 стл.4 стр.191</t>
  </si>
  <si>
    <t>Ф.F3r разд.3 стл.2 стр.192&gt;=Ф.F3r разд.3 стл.4 стр.192</t>
  </si>
  <si>
    <t>Ф.F3r разд.3 стл.2 стр.193&gt;=Ф.F3r разд.3 стл.4 стр.193</t>
  </si>
  <si>
    <t>Ф.F3r разд.3 стл.2 стр.194&gt;=Ф.F3r разд.3 стл.4 стр.194</t>
  </si>
  <si>
    <t>Ф.F3r разд.3 стл.2 стр.195&gt;=Ф.F3r разд.3 стл.4 стр.195</t>
  </si>
  <si>
    <t>Ф.F3r разд.3 стл.2 стр.196&gt;=Ф.F3r разд.3 стл.4 стр.196</t>
  </si>
  <si>
    <t>Ф.F3r разд.3 стл.2 стр.197&gt;=Ф.F3r разд.3 стл.4 стр.197</t>
  </si>
  <si>
    <t>Ф.F3r разд.3 стл.2 стр.198&gt;=Ф.F3r разд.3 стл.4 стр.198</t>
  </si>
  <si>
    <t>Ф.F3r разд.3 стл.2 стр.199&gt;=Ф.F3r разд.3 стл.4 стр.199</t>
  </si>
  <si>
    <t>Ф.F3r разд.3 стл.2 стр.2&gt;=Ф.F3r разд.3 стл.4 стр.2</t>
  </si>
  <si>
    <t>Ф.F3r разд.3 стл.2 стр.20&gt;=Ф.F3r разд.3 стл.4 стр.20</t>
  </si>
  <si>
    <t>Ф.F3r разд.3 стл.2 стр.200&gt;=Ф.F3r разд.3 стл.4 стр.200</t>
  </si>
  <si>
    <t>Ф.F3r разд.3 стл.2 стр.201&gt;=Ф.F3r разд.3 стл.4 стр.201</t>
  </si>
  <si>
    <t>Ф.F3r разд.3 стл.2 стр.202&gt;=Ф.F3r разд.3 стл.4 стр.202</t>
  </si>
  <si>
    <t>Ф.F3r разд.3 стл.2 стр.203&gt;=Ф.F3r разд.3 стл.4 стр.203</t>
  </si>
  <si>
    <t>Ф.F3r разд.3 стл.2 стр.204&gt;=Ф.F3r разд.3 стл.4 стр.204</t>
  </si>
  <si>
    <t>61RS0059.1</t>
  </si>
  <si>
    <t>61RS0060.1</t>
  </si>
  <si>
    <t>61RS0061.1</t>
  </si>
  <si>
    <t>61RS0061.2.PSP</t>
  </si>
  <si>
    <t>61RS0061.3.PSP</t>
  </si>
  <si>
    <t>62RS0001.1</t>
  </si>
  <si>
    <t>62RS0002.1</t>
  </si>
  <si>
    <t>62RS0003.1</t>
  </si>
  <si>
    <t>62RS0003.2</t>
  </si>
  <si>
    <t>62RS0004.1</t>
  </si>
  <si>
    <t>62RS0005.1</t>
  </si>
  <si>
    <t>62RS0008.1</t>
  </si>
  <si>
    <t>62RS0008.2</t>
  </si>
  <si>
    <t>62RS0010.1</t>
  </si>
  <si>
    <t>62RS0011.1</t>
  </si>
  <si>
    <t>62RS0012.1</t>
  </si>
  <si>
    <t>62RS0013.1</t>
  </si>
  <si>
    <t>62RS0014.1</t>
  </si>
  <si>
    <t>62RS0014.2.PSP</t>
  </si>
  <si>
    <t>62RS0017.1</t>
  </si>
  <si>
    <t>62RS0019.1</t>
  </si>
  <si>
    <t>62RS0020.1</t>
  </si>
  <si>
    <t>62RS0020.2.PSP</t>
  </si>
  <si>
    <t>62RS0021.1</t>
  </si>
  <si>
    <t>62RS0022.1</t>
  </si>
  <si>
    <t>62RS0023.1</t>
  </si>
  <si>
    <t>62RS0023.2</t>
  </si>
  <si>
    <t>62RS0025.1</t>
  </si>
  <si>
    <t>62RS0026.1</t>
  </si>
  <si>
    <t>62RS0027.1</t>
  </si>
  <si>
    <t>62RS0028.1</t>
  </si>
  <si>
    <t>62RS0030.1</t>
  </si>
  <si>
    <t>62RS0030.2</t>
  </si>
  <si>
    <t>62RS0031.1</t>
  </si>
  <si>
    <t>62RS0031.2</t>
  </si>
  <si>
    <t>63RS0002.1</t>
  </si>
  <si>
    <t>63RS0002.2</t>
  </si>
  <si>
    <t>63RS0004.1</t>
  </si>
  <si>
    <t>63RS0005.1</t>
  </si>
  <si>
    <t>63RS0005.2</t>
  </si>
  <si>
    <t>63RS0007.1</t>
  </si>
  <si>
    <t>63RS0009.1</t>
  </si>
  <si>
    <t>63RS0010.1</t>
  </si>
  <si>
    <t>63RS0010.2</t>
  </si>
  <si>
    <t>63RS0010.3</t>
  </si>
  <si>
    <t>63RS0012.1</t>
  </si>
  <si>
    <t>63RS0013.1</t>
  </si>
  <si>
    <t>63RS0014.1</t>
  </si>
  <si>
    <t>63RS0015.1</t>
  </si>
  <si>
    <t>63RS0015.2</t>
  </si>
  <si>
    <t>63RS0016.1</t>
  </si>
  <si>
    <t>63RS0016.2</t>
  </si>
  <si>
    <t>63RS0017.1</t>
  </si>
  <si>
    <t>63RS0017.2</t>
  </si>
  <si>
    <t>63RS0018.1</t>
  </si>
  <si>
    <t>63RS0019.1</t>
  </si>
  <si>
    <t>63RS0019.2</t>
  </si>
  <si>
    <t>63RS0020.1</t>
  </si>
  <si>
    <t>63RS0021.1</t>
  </si>
  <si>
    <t>63RS0022.1</t>
  </si>
  <si>
    <t>63RS0024.1</t>
  </si>
  <si>
    <t>63RS0024.2</t>
  </si>
  <si>
    <t>63RS0025.1</t>
  </si>
  <si>
    <t>63RS0025.2</t>
  </si>
  <si>
    <t>63RS0026.1</t>
  </si>
  <si>
    <t>63RS0027.1</t>
  </si>
  <si>
    <t>63RS0028.1</t>
  </si>
  <si>
    <t>63RS0029.1</t>
  </si>
  <si>
    <t>63RS0029.2</t>
  </si>
  <si>
    <t>63RS0030.1</t>
  </si>
  <si>
    <t>63RS0031.1</t>
  </si>
  <si>
    <t>63RS0033.1</t>
  </si>
  <si>
    <t>63RS0035.1</t>
  </si>
  <si>
    <t>63RS0037.1</t>
  </si>
  <si>
    <t>63RS0038.1</t>
  </si>
  <si>
    <t>63RS0039.1</t>
  </si>
  <si>
    <t>63RS0040.1</t>
  </si>
  <si>
    <t>63RS0041.1</t>
  </si>
  <si>
    <t>63RS0042.1</t>
  </si>
  <si>
    <t>63RS0043.1</t>
  </si>
  <si>
    <t>63RS0044.1</t>
  </si>
  <si>
    <t>63RS0045.1</t>
  </si>
  <si>
    <t>64RS0002.1</t>
  </si>
  <si>
    <t>64RS0003.1</t>
  </si>
  <si>
    <t>64RS0003.2</t>
  </si>
  <si>
    <t>64RS0004.1</t>
  </si>
  <si>
    <t>64RS0004.2</t>
  </si>
  <si>
    <t>64RS0004.3</t>
  </si>
  <si>
    <t>64RS0007.1</t>
  </si>
  <si>
    <t>64RS0007.2</t>
  </si>
  <si>
    <t>64RS0007.3</t>
  </si>
  <si>
    <t>64RS0008.1</t>
  </si>
  <si>
    <t>64RS0008.2</t>
  </si>
  <si>
    <t>64RS0008.3</t>
  </si>
  <si>
    <t>64RS0010.1</t>
  </si>
  <si>
    <t>64RS0010.2</t>
  </si>
  <si>
    <t>64RS0015.1</t>
  </si>
  <si>
    <t>64RS0015.2</t>
  </si>
  <si>
    <t>64RS0015.3</t>
  </si>
  <si>
    <t>64RS0017.1</t>
  </si>
  <si>
    <t>64RS0017.2</t>
  </si>
  <si>
    <t>64RS0017.3</t>
  </si>
  <si>
    <t>64RS0018.1</t>
  </si>
  <si>
    <t>64RS0018.2</t>
  </si>
  <si>
    <t>64RS0019.1</t>
  </si>
  <si>
    <t>64RS0022.1</t>
  </si>
  <si>
    <t>64RS0023.1</t>
  </si>
  <si>
    <t>64RS0023.2</t>
  </si>
  <si>
    <t>64RS0027.1</t>
  </si>
  <si>
    <t>64RS0028.1</t>
  </si>
  <si>
    <t>64RS0028.2</t>
  </si>
  <si>
    <t>64RS0028.3</t>
  </si>
  <si>
    <t>64RS0028.4</t>
  </si>
  <si>
    <t>64RS0030.1</t>
  </si>
  <si>
    <t>64RS0030.2</t>
  </si>
  <si>
    <t>64RS0034.1</t>
  </si>
  <si>
    <t>64RS0034.2</t>
  </si>
  <si>
    <t>64RS0035.1</t>
  </si>
  <si>
    <t>64RS0035.2</t>
  </si>
  <si>
    <t>64RS0036.1</t>
  </si>
  <si>
    <t>64RS0042.1</t>
  </si>
  <si>
    <t>64RS0042.2</t>
  </si>
  <si>
    <t>64RS0042.3</t>
  </si>
  <si>
    <t>64RS0043.1</t>
  </si>
  <si>
    <t>64RS0044.1</t>
  </si>
  <si>
    <t>64RS0045.1</t>
  </si>
  <si>
    <t>64RS0046.1</t>
  </si>
  <si>
    <t>64RS0047.1</t>
  </si>
  <si>
    <t>64RS0048.1</t>
  </si>
  <si>
    <t>65RS0001.1</t>
  </si>
  <si>
    <t>65RS0001.2</t>
  </si>
  <si>
    <t>65RS0002.1</t>
  </si>
  <si>
    <t>65RS0003.1</t>
  </si>
  <si>
    <t>65RS0004.1</t>
  </si>
  <si>
    <t>65RS0005.1</t>
  </si>
  <si>
    <t>65RS0005.2</t>
  </si>
  <si>
    <t>65RS0006.1</t>
  </si>
  <si>
    <t>65RS0007.1</t>
  </si>
  <si>
    <t>65RS0008.1</t>
  </si>
  <si>
    <t>65RS0009.1</t>
  </si>
  <si>
    <t>65RS0010.1</t>
  </si>
  <si>
    <t>65RS0011.1</t>
  </si>
  <si>
    <t>65RS0012.1</t>
  </si>
  <si>
    <t>65RS0013.1</t>
  </si>
  <si>
    <t>65RS0014.1</t>
  </si>
  <si>
    <t>65RS0015.1</t>
  </si>
  <si>
    <t>65RS0016.1</t>
  </si>
  <si>
    <t>65RS0017.1</t>
  </si>
  <si>
    <t>65RS0018.1</t>
  </si>
  <si>
    <t>66RS0001.1</t>
  </si>
  <si>
    <t>66RS0001.2</t>
  </si>
  <si>
    <t>66RS0002.1</t>
  </si>
  <si>
    <t>66RS0002.2</t>
  </si>
  <si>
    <t>66RS0003.1</t>
  </si>
  <si>
    <t>66RS0003.2</t>
  </si>
  <si>
    <t>66RS0004.1</t>
  </si>
  <si>
    <t>66RS0005.1</t>
  </si>
  <si>
    <t>66RS0005.2</t>
  </si>
  <si>
    <t>66RS0006.1</t>
  </si>
  <si>
    <t>66RS0007.1</t>
  </si>
  <si>
    <t>66RS0007.2</t>
  </si>
  <si>
    <t>66RS0008.1</t>
  </si>
  <si>
    <t>66RS0009.1</t>
  </si>
  <si>
    <t>66RS0010.1</t>
  </si>
  <si>
    <t>66RS0011.1</t>
  </si>
  <si>
    <t>66RS0011.2</t>
  </si>
  <si>
    <t>66RS0012.1</t>
  </si>
  <si>
    <t>66RS0013.1</t>
  </si>
  <si>
    <t>66RS0014.1</t>
  </si>
  <si>
    <t>66RS0015.1</t>
  </si>
  <si>
    <t>66RS0016.1</t>
  </si>
  <si>
    <t>66RS0017.1</t>
  </si>
  <si>
    <t>66RS0019.1</t>
  </si>
  <si>
    <t>66RS0020.1</t>
  </si>
  <si>
    <t>66RS0021.1</t>
  </si>
  <si>
    <t>66RS0022.1</t>
  </si>
  <si>
    <t>66RS0023.1</t>
  </si>
  <si>
    <t>66RS0024.1</t>
  </si>
  <si>
    <t>66RS0025.1</t>
  </si>
  <si>
    <t>66RS0027.1</t>
  </si>
  <si>
    <t>66RS0028.1</t>
  </si>
  <si>
    <t>66RS0029.1</t>
  </si>
  <si>
    <t>66RS0029.2.PSP</t>
  </si>
  <si>
    <t>66RS0030.1</t>
  </si>
  <si>
    <t>66RS0031.1</t>
  </si>
  <si>
    <t>66RS0032.1</t>
  </si>
  <si>
    <t>66RS0033.1</t>
  </si>
  <si>
    <t>66RS0034.1</t>
  </si>
  <si>
    <t>66RS0035.1</t>
  </si>
  <si>
    <t>66RS0035.2.PSP</t>
  </si>
  <si>
    <t>66RS0036.1</t>
  </si>
  <si>
    <t>66RS0037.1</t>
  </si>
  <si>
    <t>66RS0038.1</t>
  </si>
  <si>
    <t>66RS0039.1</t>
  </si>
  <si>
    <t>66RS0040.1</t>
  </si>
  <si>
    <t>66RS0041.1</t>
  </si>
  <si>
    <t>66RS0043.1</t>
  </si>
  <si>
    <t>66RS0044.1</t>
  </si>
  <si>
    <t>66RS0044.2</t>
  </si>
  <si>
    <t>66RS0045.1</t>
  </si>
  <si>
    <t>66RS0046.1</t>
  </si>
  <si>
    <t>66RS0048.1</t>
  </si>
  <si>
    <t>66RS0049.1</t>
  </si>
  <si>
    <t>66RS0050.1</t>
  </si>
  <si>
    <t>66RS0051.1</t>
  </si>
  <si>
    <t>66RS0051.2.PSP</t>
  </si>
  <si>
    <t>66RS0051.3.PSP</t>
  </si>
  <si>
    <t>66RS0052.1</t>
  </si>
  <si>
    <t>66RS0053.1</t>
  </si>
  <si>
    <t>66RS0054.1</t>
  </si>
  <si>
    <t>66RS0056.1</t>
  </si>
  <si>
    <t>66RS0056.2.PSP</t>
  </si>
  <si>
    <t>66RS0057.1</t>
  </si>
  <si>
    <t>66RS0058.1</t>
  </si>
  <si>
    <t>66RS0059.1</t>
  </si>
  <si>
    <t>66RS0060.1</t>
  </si>
  <si>
    <t>66RS0061.1</t>
  </si>
  <si>
    <t>67RS0001.1</t>
  </si>
  <si>
    <t>67RS0002.1</t>
  </si>
  <si>
    <t>67RS0003.1</t>
  </si>
  <si>
    <t>67RS0004.1</t>
  </si>
  <si>
    <t>67RS0004.2</t>
  </si>
  <si>
    <t>67RS0004.3</t>
  </si>
  <si>
    <t>67RS0005.1</t>
  </si>
  <si>
    <t>67RS0005.2</t>
  </si>
  <si>
    <t>67RS0006.1</t>
  </si>
  <si>
    <t>67RS0006.2</t>
  </si>
  <si>
    <t>67RS0007.1</t>
  </si>
  <si>
    <t>67RS0007.2</t>
  </si>
  <si>
    <t>67RS0008.1</t>
  </si>
  <si>
    <t>67RS0009.1</t>
  </si>
  <si>
    <t>67RS0010.1</t>
  </si>
  <si>
    <t>67RS0011.1</t>
  </si>
  <si>
    <t>67RS0012.1</t>
  </si>
  <si>
    <t>67RS0012.2</t>
  </si>
  <si>
    <t>67RS0013.1</t>
  </si>
  <si>
    <t>67RS0013.2</t>
  </si>
  <si>
    <t>67RS0015.1</t>
  </si>
  <si>
    <t>67RS0017.1</t>
  </si>
  <si>
    <t>67RS0017.2</t>
  </si>
  <si>
    <t>67RS0019.1</t>
  </si>
  <si>
    <t>67RS0020.1</t>
  </si>
  <si>
    <t>67RS0020.2</t>
  </si>
  <si>
    <t>67RS0021.1</t>
  </si>
  <si>
    <t>67RS0021.2</t>
  </si>
  <si>
    <t>67RS0022.1</t>
  </si>
  <si>
    <t>67RS0022.2</t>
  </si>
  <si>
    <t>67RS0027.1</t>
  </si>
  <si>
    <t>67RS0027.2</t>
  </si>
  <si>
    <t>67RS0029.1</t>
  </si>
  <si>
    <t>68RS0001.1</t>
  </si>
  <si>
    <t>68RS0001.2</t>
  </si>
  <si>
    <t>68RS0002.1</t>
  </si>
  <si>
    <t>68RS0002.2</t>
  </si>
  <si>
    <t>68RS0003.1</t>
  </si>
  <si>
    <t>68RS0004.1</t>
  </si>
  <si>
    <t>68RS0004.2</t>
  </si>
  <si>
    <t>68RS0005.1</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</si>
  <si>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</si>
  <si>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</si>
  <si>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</si>
  <si>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</si>
  <si>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</si>
  <si>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</si>
  <si>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</si>
  <si>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</si>
  <si>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</si>
  <si>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</si>
  <si>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</si>
  <si>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</si>
  <si>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</si>
  <si>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</si>
  <si>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</si>
  <si>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</si>
  <si>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</si>
  <si>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</si>
  <si>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</si>
  <si>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</si>
  <si>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</si>
  <si>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</si>
  <si>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</si>
  <si>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</si>
  <si>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</si>
  <si>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</si>
  <si>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</si>
  <si>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</si>
  <si>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</si>
  <si>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</si>
  <si>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</si>
  <si>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</si>
  <si>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</si>
  <si>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</si>
  <si>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</si>
  <si>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</si>
  <si>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</si>
  <si>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</si>
  <si>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</si>
  <si>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</si>
  <si>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</si>
  <si>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</si>
  <si>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</si>
  <si>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</si>
  <si>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</si>
  <si>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</si>
  <si>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</si>
  <si>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</si>
  <si>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</si>
  <si>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</si>
  <si>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69RS0022.1</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</si>
  <si>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</si>
  <si>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</si>
  <si>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</si>
  <si>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</si>
  <si>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</si>
  <si>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</si>
  <si>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</si>
  <si>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</si>
  <si>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</si>
  <si>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</si>
  <si>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</si>
  <si>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</si>
  <si>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</si>
  <si>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</si>
  <si>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</si>
  <si>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</si>
  <si>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</si>
  <si>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</si>
  <si>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</si>
  <si>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</si>
  <si>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</si>
  <si>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</si>
  <si>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</si>
  <si>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</si>
  <si>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</si>
  <si>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</si>
  <si>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</si>
  <si>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</si>
  <si>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</si>
  <si>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</si>
  <si>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</si>
  <si>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</si>
  <si>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</si>
  <si>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</si>
  <si>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</si>
  <si>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</si>
  <si>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</si>
  <si>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</si>
  <si>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</si>
  <si>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</si>
  <si>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</si>
  <si>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</si>
  <si>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</si>
  <si>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</si>
  <si>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71RS0003.1</t>
  </si>
  <si>
    <t>71RS0004.1</t>
  </si>
  <si>
    <t>71RS0004.2</t>
  </si>
  <si>
    <t>71RS0004.3</t>
  </si>
  <si>
    <t>71RS0005.1</t>
  </si>
  <si>
    <t>71RS0007.1</t>
  </si>
  <si>
    <t>71RS0009.1</t>
  </si>
  <si>
    <t>71RS0009.2</t>
  </si>
  <si>
    <t>71RS0010.1</t>
  </si>
  <si>
    <t>71RS0012.1</t>
  </si>
  <si>
    <t>71RS0013.1</t>
  </si>
  <si>
    <t>71RS0015.1</t>
  </si>
  <si>
    <t>71RS0016.1</t>
  </si>
  <si>
    <t>71RS0017.1</t>
  </si>
  <si>
    <t>71RS0017.2</t>
  </si>
  <si>
    <t>71RS0017.3</t>
  </si>
  <si>
    <t>71RS0018.1</t>
  </si>
  <si>
    <t>71RS0019.1</t>
  </si>
  <si>
    <t>71RS0021.1</t>
  </si>
  <si>
    <t>71RS0023.1</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</si>
  <si>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</si>
  <si>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</si>
  <si>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</si>
  <si>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</si>
  <si>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</si>
  <si>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</si>
  <si>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</si>
  <si>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</si>
  <si>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</si>
  <si>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</si>
  <si>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</si>
  <si>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</si>
  <si>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</si>
  <si>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</si>
  <si>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</si>
  <si>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</si>
  <si>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</si>
  <si>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</si>
  <si>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</si>
  <si>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</si>
  <si>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</si>
  <si>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</si>
  <si>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</si>
  <si>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</si>
  <si>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</si>
  <si>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</si>
  <si>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</si>
  <si>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</si>
  <si>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</si>
  <si>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</si>
  <si>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</si>
  <si>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</si>
  <si>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</si>
  <si>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</si>
  <si>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</si>
  <si>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</si>
  <si>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</si>
  <si>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</si>
  <si>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</si>
  <si>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</si>
  <si>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</si>
  <si>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</si>
  <si>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</si>
  <si>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</si>
  <si>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</si>
  <si>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</si>
  <si>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</si>
  <si>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</si>
  <si>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</si>
  <si>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</si>
  <si>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</si>
  <si>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</si>
  <si>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</si>
  <si>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</si>
  <si>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</si>
  <si>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</si>
  <si>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</si>
  <si>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</si>
  <si>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</si>
  <si>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</si>
  <si>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</si>
  <si>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</si>
  <si>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</si>
  <si>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</si>
  <si>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</si>
  <si>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</si>
  <si>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</si>
  <si>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</si>
  <si>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</si>
  <si>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</si>
  <si>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</si>
  <si>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</si>
  <si>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</si>
  <si>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</si>
  <si>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</si>
  <si>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</si>
  <si>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</si>
  <si>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</si>
  <si>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</si>
  <si>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</si>
  <si>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</si>
  <si>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</si>
  <si>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</si>
  <si>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</si>
  <si>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74RS0019.1</t>
  </si>
  <si>
    <t>74RS0020.1</t>
  </si>
  <si>
    <t>74RS0021.1</t>
  </si>
  <si>
    <t>74RS0022.1</t>
  </si>
  <si>
    <t>74RS0022.2</t>
  </si>
  <si>
    <t>74RS0023.1</t>
  </si>
  <si>
    <t>74RS0024.1</t>
  </si>
  <si>
    <t>74RS0025.1</t>
  </si>
  <si>
    <t>74RS0026.1</t>
  </si>
  <si>
    <t>74RS0027.1</t>
  </si>
  <si>
    <t>74RS0028.1</t>
  </si>
  <si>
    <t>74RS0029.1</t>
  </si>
  <si>
    <t>74RS0030.1</t>
  </si>
  <si>
    <t>74RS0031.1</t>
  </si>
  <si>
    <t>74RS0032.1</t>
  </si>
  <si>
    <t>74RS0033.1</t>
  </si>
  <si>
    <t>74RS0034.1</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</si>
  <si>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</si>
  <si>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</si>
  <si>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</si>
  <si>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</si>
  <si>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</si>
  <si>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</si>
  <si>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</si>
  <si>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</si>
  <si>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</si>
  <si>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</si>
  <si>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</si>
  <si>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</si>
  <si>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</si>
  <si>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</si>
  <si>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</si>
  <si>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</si>
  <si>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</si>
  <si>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</si>
  <si>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</si>
  <si>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</si>
  <si>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</si>
  <si>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</si>
  <si>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</si>
  <si>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</si>
  <si>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</si>
  <si>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</si>
  <si>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</si>
  <si>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</si>
  <si>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</si>
  <si>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</si>
  <si>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</si>
  <si>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</si>
  <si>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</si>
  <si>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</si>
  <si>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</si>
  <si>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</si>
  <si>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</si>
  <si>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</si>
  <si>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</si>
  <si>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</si>
  <si>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</si>
  <si>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</si>
  <si>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</si>
  <si>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</si>
  <si>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</si>
  <si>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</si>
  <si>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</si>
  <si>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</si>
  <si>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</si>
  <si>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</si>
  <si>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</si>
  <si>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</si>
  <si>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</si>
  <si>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</si>
  <si>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</si>
  <si>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</si>
  <si>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</si>
  <si>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</si>
  <si>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</si>
  <si>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</si>
  <si>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</si>
  <si>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</si>
  <si>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</si>
  <si>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</si>
  <si>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</si>
  <si>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</si>
  <si>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</si>
  <si>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</si>
  <si>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</si>
  <si>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</si>
  <si>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</si>
  <si>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</si>
  <si>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</si>
  <si>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</si>
  <si>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</si>
  <si>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</si>
  <si>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</si>
  <si>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</si>
  <si>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</si>
  <si>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</si>
  <si>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</si>
  <si>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</si>
  <si>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</si>
  <si>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</si>
  <si>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</si>
  <si>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</si>
  <si>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</si>
  <si>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</si>
  <si>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</si>
  <si>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</si>
  <si>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</si>
  <si>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</si>
  <si>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</si>
  <si>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</si>
  <si>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</si>
  <si>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</si>
  <si>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</si>
  <si>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</si>
  <si>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</si>
  <si>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</si>
  <si>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</si>
  <si>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</si>
  <si>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</si>
  <si>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</si>
  <si>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</si>
  <si>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</si>
  <si>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</si>
  <si>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</si>
  <si>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</si>
  <si>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</si>
  <si>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</si>
  <si>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</si>
  <si>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</si>
  <si>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</si>
  <si>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</si>
  <si>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</si>
  <si>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</si>
  <si>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</si>
  <si>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</si>
  <si>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</si>
  <si>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</si>
  <si>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</si>
  <si>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</si>
  <si>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</si>
  <si>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</si>
  <si>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</si>
  <si>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</si>
  <si>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</si>
  <si>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</si>
  <si>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</si>
  <si>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</si>
  <si>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</si>
  <si>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</si>
  <si>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</si>
  <si>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</si>
  <si>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</si>
  <si>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</si>
  <si>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</si>
  <si>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</si>
  <si>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</si>
  <si>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</si>
  <si>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</si>
  <si>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</si>
  <si>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</si>
  <si>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</si>
  <si>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</si>
  <si>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</si>
  <si>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</si>
  <si>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</si>
  <si>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</si>
  <si>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</si>
  <si>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</si>
  <si>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</si>
  <si>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</si>
  <si>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</si>
  <si>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</si>
  <si>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</si>
  <si>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</si>
  <si>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</si>
  <si>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</si>
  <si>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</si>
  <si>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</si>
  <si>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</si>
  <si>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</si>
  <si>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</si>
  <si>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</si>
  <si>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</si>
  <si>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</si>
  <si>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</si>
  <si>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</si>
  <si>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</si>
  <si>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</si>
  <si>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</si>
  <si>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</si>
  <si>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</si>
  <si>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</si>
  <si>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</si>
  <si>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</si>
  <si>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</si>
  <si>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</si>
  <si>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</si>
  <si>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</si>
  <si>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</si>
  <si>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</si>
  <si>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</si>
  <si>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</si>
  <si>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</si>
  <si>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</si>
  <si>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</si>
  <si>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</si>
  <si>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</si>
  <si>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</si>
  <si>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</si>
  <si>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</si>
  <si>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</si>
  <si>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</si>
  <si>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</si>
  <si>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</si>
  <si>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</si>
  <si>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</si>
  <si>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</si>
  <si>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</si>
  <si>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</si>
  <si>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</si>
  <si>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</si>
  <si>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</si>
  <si>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</si>
  <si>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</si>
  <si>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</si>
  <si>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</si>
  <si>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</si>
  <si>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</si>
  <si>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</si>
  <si>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</si>
  <si>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</si>
  <si>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</si>
  <si>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</si>
  <si>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</si>
  <si>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</si>
  <si>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</si>
  <si>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административное судопроизводство</t>
  </si>
  <si>
    <t>из графы 13 споры, урегулированные путем проведения процедуры медиации,судебного примирения</t>
  </si>
  <si>
    <t xml:space="preserve">о признании  информационных материалов экстремистскими (кроме Интернета)  </t>
  </si>
  <si>
    <r>
      <t>Дела искового производства</t>
    </r>
    <r>
      <rPr>
        <b/>
        <sz val="11"/>
        <rFont val="Times New Roman"/>
        <family val="1"/>
        <charset val="204"/>
      </rPr>
      <t/>
    </r>
  </si>
  <si>
    <t xml:space="preserve">Дела особого производства  </t>
  </si>
  <si>
    <t>Окружным (флотским) военным судам</t>
  </si>
  <si>
    <t>Апелляционные суды общей юрисдикции</t>
  </si>
  <si>
    <t xml:space="preserve"> Апелляционный военный суд</t>
  </si>
  <si>
    <t>Кассационные суды общей юрисдикции</t>
  </si>
  <si>
    <t>Кассационный военных суд</t>
  </si>
  <si>
    <t>Управления Судебного департамента в субъектах Российской Федерации</t>
  </si>
  <si>
    <r>
      <t xml:space="preserve">Наименование отчитывающейся
 организации                     </t>
    </r>
    <r>
      <rPr>
        <sz val="8"/>
        <color indexed="12"/>
        <rFont val="Times New Roman"/>
        <family val="1"/>
        <charset val="204"/>
      </rPr>
      <t xml:space="preserve">                    </t>
    </r>
  </si>
  <si>
    <t>Наименование получателя</t>
  </si>
  <si>
    <t>о признании решения и выдаче исполнительного листа</t>
  </si>
  <si>
    <t>Форма № 2</t>
  </si>
  <si>
    <t>Справочник "Федеральные суды, судейские сообщества, органы системы судебного департамента" все субъекты РФ. Районный суд. " (шифр 100). Отчет от 19.05.2020</t>
  </si>
  <si>
    <t>КСА -            2135</t>
  </si>
  <si>
    <t>зданий -   2665</t>
  </si>
  <si>
    <t>ПСП    -   167</t>
  </si>
  <si>
    <t>Всего в отчете:</t>
  </si>
  <si>
    <t>Ф.F3r разд.2 стл.2 стр.1&gt;=Ф.F3r разд.2 стл.3 стр.1</t>
  </si>
  <si>
    <t>Ф.F3r разд.2 стл.2 стр.10&gt;=Ф.F3r разд.2 стл.3 стр.10</t>
  </si>
  <si>
    <t>Ф.F3r разд.2 стл.2 стр.100&gt;=Ф.F3r разд.2 стл.3 стр.100</t>
  </si>
  <si>
    <t>Ф.F3r разд.2 стл.2 стр.101&gt;=Ф.F3r разд.2 стл.3 стр.101</t>
  </si>
  <si>
    <t>Ф.F3r разд.2 стл.2 стр.102&gt;=Ф.F3r разд.2 стл.3 стр.102</t>
  </si>
  <si>
    <t>Ф.F3r разд.2 стл.2 стр.103&gt;=Ф.F3r разд.2 стл.3 стр.103</t>
  </si>
  <si>
    <t>Ф.F3r разд.2 стл.2 стр.104&gt;=Ф.F3r разд.2 стл.3 стр.104</t>
  </si>
  <si>
    <t>Ф.F3r разд.2 стл.2 стр.105&gt;=Ф.F3r разд.2 стл.3 стр.105</t>
  </si>
  <si>
    <t>Ф.F3r разд.2 стл.2 стр.106&gt;=Ф.F3r разд.2 стл.3 стр.106</t>
  </si>
  <si>
    <t>Ф.F3r разд.2 стл.2 стр.107&gt;=Ф.F3r разд.2 стл.3 стр.107</t>
  </si>
  <si>
    <t>Ф.F3r разд.2 стл.2 стр.108&gt;=Ф.F3r разд.2 стл.3 стр.108</t>
  </si>
  <si>
    <t>Ф.F3r разд.2 стл.2 стр.109&gt;=Ф.F3r разд.2 стл.3 стр.109</t>
  </si>
  <si>
    <t>Ф.F3r разд.2 стл.2 стр.11&gt;=Ф.F3r разд.2 стл.3 стр.11</t>
  </si>
  <si>
    <t>Ф.F3r разд.2 стл.2 стр.110&gt;=Ф.F3r разд.2 стл.3 стр.110</t>
  </si>
  <si>
    <t>Ф.F3r разд.2 стл.2 стр.111&gt;=Ф.F3r разд.2 стл.3 стр.111</t>
  </si>
  <si>
    <t>Ф.F3r разд.2 стл.2 стр.112&gt;=Ф.F3r разд.2 стл.3 стр.112</t>
  </si>
  <si>
    <t>Ф.F3r разд.2 стл.2 стр.113&gt;=Ф.F3r разд.2 стл.3 стр.113</t>
  </si>
  <si>
    <t>Ф.F3r разд.2 стл.2 стр.114&gt;=Ф.F3r разд.2 стл.3 стр.114</t>
  </si>
  <si>
    <t>Ф.F3r разд.2 стл.2 стр.115&gt;=Ф.F3r разд.2 стл.3 стр.115</t>
  </si>
  <si>
    <t>Ф.F3r разд.2 стл.2 стр.116&gt;=Ф.F3r разд.2 стл.3 стр.116</t>
  </si>
  <si>
    <t>Ф.F3r разд.2 стл.2 стр.117&gt;=Ф.F3r разд.2 стл.3 стр.117</t>
  </si>
  <si>
    <t>Ф.F3r разд.2 стл.2 стр.118&gt;=Ф.F3r разд.2 стл.3 стр.118</t>
  </si>
  <si>
    <t>Ф.F3r разд.2 стл.2 стр.119&gt;=Ф.F3r разд.2 стл.3 стр.119</t>
  </si>
  <si>
    <t>Ф.F3r разд.2 стл.2 стр.12&gt;=Ф.F3r разд.2 стл.3 стр.12</t>
  </si>
  <si>
    <t>Ф.F3r разд.2 стл.2 стр.120&gt;=Ф.F3r разд.2 стл.3 стр.120</t>
  </si>
  <si>
    <t>Ф.F3r разд.2 стл.2 стр.121&gt;=Ф.F3r разд.2 стл.3 стр.121</t>
  </si>
  <si>
    <t>Ф.F3r разд.2 стл.2 стр.122&gt;=Ф.F3r разд.2 стл.3 стр.122</t>
  </si>
  <si>
    <t>Ф.F3r разд.2 стл.2 стр.123&gt;=Ф.F3r разд.2 стл.3 стр.123</t>
  </si>
  <si>
    <t>Ф.F3r разд.2 стл.2 стр.124&gt;=Ф.F3r разд.2 стл.3 стр.124</t>
  </si>
  <si>
    <t>Ф.F3r разд.2 стл.2 стр.125&gt;=Ф.F3r разд.2 стл.3 стр.125</t>
  </si>
  <si>
    <t>Ф.F3r разд.2 стл.2 стр.126&gt;=Ф.F3r разд.2 стл.3 стр.126</t>
  </si>
  <si>
    <t>Ф.F3r разд.2 стл.2 стр.127&gt;=Ф.F3r разд.2 стл.3 стр.127</t>
  </si>
  <si>
    <t>Ф.F3r разд.2 стл.2 стр.128&gt;=Ф.F3r разд.2 стл.3 стр.128</t>
  </si>
  <si>
    <t>Ф.F3r разд.2 стл.2 стр.129&gt;=Ф.F3r разд.2 стл.3 стр.129</t>
  </si>
  <si>
    <t>Ф.F3r разд.2 стл.2 стр.13&gt;=Ф.F3r разд.2 стл.3 стр.13</t>
  </si>
  <si>
    <t>Ф.F3r разд.2 стл.2 стр.130&gt;=Ф.F3r разд.2 стл.3 стр.130</t>
  </si>
  <si>
    <t>Ф.F3r разд.2 стл.2 стр.131&gt;=Ф.F3r разд.2 стл.3 стр.131</t>
  </si>
  <si>
    <t>Ф.F3r разд.2 стл.2 стр.132&gt;=Ф.F3r разд.2 стл.3 стр.132</t>
  </si>
  <si>
    <t>Ф.F3r разд.2 стл.2 стр.133&gt;=Ф.F3r разд.2 стл.3 стр.133</t>
  </si>
  <si>
    <t>Ф.F3r разд.2 стл.2 стр.134&gt;=Ф.F3r разд.2 стл.3 стр.134</t>
  </si>
  <si>
    <t>Ф.F3r разд.2 стл.2 стр.135&gt;=Ф.F3r разд.2 стл.3 стр.135</t>
  </si>
  <si>
    <t>Ф.F3r разд.2 стл.2 стр.136&gt;=Ф.F3r разд.2 стл.3 стр.136</t>
  </si>
  <si>
    <t>Ф.F3r разд.2 стл.2 стр.137&gt;=Ф.F3r разд.2 стл.3 стр.137</t>
  </si>
  <si>
    <t>Ф.F3r разд.2 стл.2 стр.138&gt;=Ф.F3r разд.2 стл.3 стр.138</t>
  </si>
  <si>
    <t>Ф.F3r разд.2 стл.2 стр.139&gt;=Ф.F3r разд.2 стл.3 стр.139</t>
  </si>
  <si>
    <t>Ф.F3r разд.2 стл.2 стр.14&gt;=Ф.F3r разд.2 стл.3 стр.14</t>
  </si>
  <si>
    <t>Ф.F3r разд.2 стл.2 стр.140&gt;=Ф.F3r разд.2 стл.3 стр.140</t>
  </si>
  <si>
    <t>Ф.F3r разд.2 стл.2 стр.141&gt;=Ф.F3r разд.2 стл.3 стр.141</t>
  </si>
  <si>
    <t>Ф.F3r разд.2 стл.2 стр.142&gt;=Ф.F3r разд.2 стл.3 стр.142</t>
  </si>
  <si>
    <t>Ф.F3r разд.2 стл.2 стр.143&gt;=Ф.F3r разд.2 стл.3 стр.143</t>
  </si>
  <si>
    <t>Ф.F3r разд.2 стл.2 стр.144&gt;=Ф.F3r разд.2 стл.3 стр.144</t>
  </si>
  <si>
    <t>Ф.F3r разд.2 стл.2 стр.145&gt;=Ф.F3r разд.2 стл.3 стр.145</t>
  </si>
  <si>
    <t>Ф.F3r разд.2 стл.2 стр.146&gt;=Ф.F3r разд.2 стл.3 стр.146</t>
  </si>
  <si>
    <t>Ф.F3r разд.2 стл.2 стр.147&gt;=Ф.F3r разд.2 стл.3 стр.147</t>
  </si>
  <si>
    <t>Ф.F3r разд.2 стл.2 стр.148&gt;=Ф.F3r разд.2 стл.3 стр.148</t>
  </si>
  <si>
    <t>Ф.F3r разд.2 стл.2 стр.149&gt;=Ф.F3r разд.2 стл.3 стр.149</t>
  </si>
  <si>
    <t>Ф.F3r разд.2 стл.2 стр.15&gt;=Ф.F3r разд.2 стл.3 стр.15</t>
  </si>
  <si>
    <t>Ф.F3r разд.2 стл.2 стр.150&gt;=Ф.F3r разд.2 стл.3 стр.150</t>
  </si>
  <si>
    <t>Ф.F3r разд.2 стл.2 стр.151&gt;=Ф.F3r разд.2 стл.3 стр.151</t>
  </si>
  <si>
    <t>Ф.F3r разд.2 стл.2 стр.152&gt;=Ф.F3r разд.2 стл.3 стр.152</t>
  </si>
  <si>
    <t>Ф.F3r разд.2 стл.2 стр.153&gt;=Ф.F3r разд.2 стл.3 стр.153</t>
  </si>
  <si>
    <t>Ф.F3r разд.2 стл.2 стр.154&gt;=Ф.F3r разд.2 стл.3 стр.154</t>
  </si>
  <si>
    <t>Ф.F3r разд.2 стл.2 стр.155&gt;=Ф.F3r разд.2 стл.3 стр.155</t>
  </si>
  <si>
    <t>Ф.F3r разд.2 стл.2 стр.156&gt;=Ф.F3r разд.2 стл.3 стр.156</t>
  </si>
  <si>
    <t>Ф.F3r разд.2 стл.2 стр.157&gt;=Ф.F3r разд.2 стл.3 стр.157</t>
  </si>
  <si>
    <t>Ф.F3r разд.2 стл.2 стр.158&gt;=Ф.F3r разд.2 стл.3 стр.158</t>
  </si>
  <si>
    <t>Ф.F3r разд.2 стл.2 стр.159&gt;=Ф.F3r разд.2 стл.3 стр.159</t>
  </si>
  <si>
    <t>Ф.F3r разд.2 стл.2 стр.16&gt;=Ф.F3r разд.2 стл.3 стр.16</t>
  </si>
  <si>
    <t>Ф.F3r разд.2 стл.2 стр.160&gt;=Ф.F3r разд.2 стл.3 стр.160</t>
  </si>
  <si>
    <t>Ф.F3r разд.2 стл.2 стр.161&gt;=Ф.F3r разд.2 стл.3 стр.161</t>
  </si>
  <si>
    <t>Ф.F3r разд.2 стл.2 стр.162&gt;=Ф.F3r разд.2 стл.3 стр.162</t>
  </si>
  <si>
    <t>Ф.F3r разд.2 стл.2 стр.163&gt;=Ф.F3r разд.2 стл.3 стр.163</t>
  </si>
  <si>
    <t>Ф.F3r разд.2 стл.2 стр.164&gt;=Ф.F3r разд.2 стл.3 стр.164</t>
  </si>
  <si>
    <t>Ф.F3r разд.2 стл.2 стр.165&gt;=Ф.F3r разд.2 стл.3 стр.165</t>
  </si>
  <si>
    <t>Ф.F3r разд.2 стл.2 стр.166&gt;=Ф.F3r разд.2 стл.3 стр.166</t>
  </si>
  <si>
    <t>Ф.F3r разд.2 стл.2 стр.167&gt;=Ф.F3r разд.2 стл.3 стр.167</t>
  </si>
  <si>
    <t>Ф.F3r разд.2 стл.2 стр.168&gt;=Ф.F3r разд.2 стл.3 стр.168</t>
  </si>
  <si>
    <t>Ф.F3r разд.2 стл.2 стр.169&gt;=Ф.F3r разд.2 стл.3 стр.169</t>
  </si>
  <si>
    <t>Ф.F3r разд.2 стл.2 стр.17&gt;=Ф.F3r разд.2 стл.3 стр.17</t>
  </si>
  <si>
    <t>Ф.F3r разд.2 стл.2 стр.170&gt;=Ф.F3r разд.2 стл.3 стр.170</t>
  </si>
  <si>
    <t>Ф.F3r разд.2 стл.2 стр.171&gt;=Ф.F3r разд.2 стл.3 стр.171</t>
  </si>
  <si>
    <t>Ф.F3r разд.2 стл.2 стр.172&gt;=Ф.F3r разд.2 стл.3 стр.172</t>
  </si>
  <si>
    <t>Ф.F3r разд.2 стл.2 стр.173&gt;=Ф.F3r разд.2 стл.3 стр.173</t>
  </si>
  <si>
    <t>Ф.F3r разд.2 стл.2 стр.174&gt;=Ф.F3r разд.2 стл.3 стр.174</t>
  </si>
  <si>
    <t>Ф.F3r разд.2 стл.2 стр.175&gt;=Ф.F3r разд.2 стл.3 стр.175</t>
  </si>
  <si>
    <t>Ф.F3r разд.2 стл.2 стр.176&gt;=Ф.F3r разд.2 стл.3 стр.176</t>
  </si>
  <si>
    <t>Ф.F3r разд.2 стл.2 стр.177&gt;=Ф.F3r разд.2 стл.3 стр.177</t>
  </si>
  <si>
    <t>Ф.F3r разд.2 стл.2 стр.178&gt;=Ф.F3r разд.2 стл.3 стр.178</t>
  </si>
  <si>
    <t>Ф.F3r разд.2 стл.2 стр.179&gt;=Ф.F3r разд.2 стл.3 стр.179</t>
  </si>
  <si>
    <t>Ф.F3r разд.2 стл.2 стр.18&gt;=Ф.F3r разд.2 стл.3 стр.18</t>
  </si>
  <si>
    <t>Ф.F3r разд.2 стл.2 стр.180&gt;=Ф.F3r разд.2 стл.3 стр.180</t>
  </si>
  <si>
    <t>Ф.F3r разд.2 стл.2 стр.181&gt;=Ф.F3r разд.2 стл.3 стр.181</t>
  </si>
  <si>
    <t>Ф.F3r разд.2 стл.2 стр.182&gt;=Ф.F3r разд.2 стл.3 стр.182</t>
  </si>
  <si>
    <t>Ф.F3r разд.2 стл.2 стр.183&gt;=Ф.F3r разд.2 стл.3 стр.183</t>
  </si>
  <si>
    <t>Ф.F3r разд.2 стл.2 стр.184&gt;=Ф.F3r разд.2 стл.3 стр.184</t>
  </si>
  <si>
    <t>Ф.F3r разд.2 стл.2 стр.185&gt;=Ф.F3r разд.2 стл.3 стр.185</t>
  </si>
  <si>
    <t>Ф.F3r разд.2 стл.2 стр.186&gt;=Ф.F3r разд.2 стл.3 стр.186</t>
  </si>
  <si>
    <t>Ф.F3r разд.2 стл.2 стр.187&gt;=Ф.F3r разд.2 стл.3 стр.187</t>
  </si>
  <si>
    <t>Ф.F3r разд.2 стл.2 стр.188&gt;=Ф.F3r разд.2 стл.3 стр.188</t>
  </si>
  <si>
    <t>Ф.F3r разд.2 стл.2 стр.189&gt;=Ф.F3r разд.2 стл.3 стр.189</t>
  </si>
  <si>
    <t>Ф.F3r разд.2 стл.2 стр.19&gt;=Ф.F3r разд.2 стл.3 стр.19</t>
  </si>
  <si>
    <t>Ф.F3r разд.2 стл.2 стр.190&gt;=Ф.F3r разд.2 стл.3 стр.190</t>
  </si>
  <si>
    <t>Ф.F3r разд.2 стл.2 стр.191&gt;=Ф.F3r разд.2 стл.3 стр.191</t>
  </si>
  <si>
    <t>Ф.F3r разд.2 стл.2 стр.192&gt;=Ф.F3r разд.2 стл.3 стр.192</t>
  </si>
  <si>
    <t>Ф.F3r разд.2 стл.2 стр.193&gt;=Ф.F3r разд.2 стл.3 стр.193</t>
  </si>
  <si>
    <t>Ф.F3r разд.2 стл.2 стр.194&gt;=Ф.F3r разд.2 стл.3 стр.194</t>
  </si>
  <si>
    <t>Ф.F3r разд.2 стл.2 стр.195&gt;=Ф.F3r разд.2 стл.3 стр.195</t>
  </si>
  <si>
    <t>Ф.F3r разд.2 стл.2 стр.196&gt;=Ф.F3r разд.2 стл.3 стр.196</t>
  </si>
  <si>
    <t>Ф.F3r разд.2 стл.2 стр.197&gt;=Ф.F3r разд.2 стл.3 стр.197</t>
  </si>
  <si>
    <t>Ф.F3r разд.2 стл.2 стр.198&gt;=Ф.F3r разд.2 стл.3 стр.198</t>
  </si>
  <si>
    <t>Ф.F3r разд.2 стл.2 стр.199&gt;=Ф.F3r разд.2 стл.3 стр.199</t>
  </si>
  <si>
    <t>Ф.F3r разд.2 стл.2 стр.2&gt;=Ф.F3r разд.2 стл.3 стр.2</t>
  </si>
  <si>
    <t>Ф.F3r разд.2 стл.2 стр.20&gt;=Ф.F3r разд.2 стл.3 стр.20</t>
  </si>
  <si>
    <t>Ф.F3r разд.2 стл.2 стр.200&gt;=Ф.F3r разд.2 стл.3 стр.200</t>
  </si>
  <si>
    <t>Ф.F3r разд.2 стл.2 стр.201&gt;=Ф.F3r разд.2 стл.3 стр.201</t>
  </si>
  <si>
    <t>Ф.F3r разд.2 стл.2 стр.202&gt;=Ф.F3r разд.2 стл.3 стр.202</t>
  </si>
  <si>
    <t>Ф.F3r разд.2 стл.2 стр.203&gt;=Ф.F3r разд.2 стл.3 стр.203</t>
  </si>
  <si>
    <t>Ф.F3r разд.2 стл.2 стр.204&gt;=Ф.F3r разд.2 стл.3 стр.204</t>
  </si>
  <si>
    <t>Ф.F3r разд.2 стл.2 стр.205&gt;=Ф.F3r разд.2 стл.3 стр.205</t>
  </si>
  <si>
    <t>Ф.F3r разд.2 стл.2 стр.206&gt;=Ф.F3r разд.2 стл.3 стр.206</t>
  </si>
  <si>
    <t>Ф.F3r разд.2 стл.2 стр.207&gt;=Ф.F3r разд.2 стл.3 стр.207</t>
  </si>
  <si>
    <t>Ф.F3r разд.2 стл.2 стр.208&gt;=Ф.F3r разд.2 стл.3 стр.208</t>
  </si>
  <si>
    <t>Ф.F3r разд.2 стл.2 стр.209&gt;=Ф.F3r разд.2 стл.3 стр.209</t>
  </si>
  <si>
    <t>Ф.F3r разд.2 стл.2 стр.21&gt;=Ф.F3r разд.2 стл.3 стр.21</t>
  </si>
  <si>
    <t>Ф.F3r разд.2 стл.2 стр.210&gt;=Ф.F3r разд.2 стл.3 стр.210</t>
  </si>
  <si>
    <t>Ф.F3r разд.2 стл.2 стр.211&gt;=Ф.F3r разд.2 стл.3 стр.211</t>
  </si>
  <si>
    <t>Ф.F3r разд.2 стл.2 стр.212&gt;=Ф.F3r разд.2 стл.3 стр.212</t>
  </si>
  <si>
    <t>Ф.F3r разд.2 стл.2 стр.213&gt;=Ф.F3r разд.2 стл.3 стр.213</t>
  </si>
  <si>
    <t>Ф.F3r разд.2 стл.2 стр.214&gt;=Ф.F3r разд.2 стл.3 стр.214</t>
  </si>
  <si>
    <t>Ф.F3r разд.2 стл.2 стр.215&gt;=Ф.F3r разд.2 стл.3 стр.215</t>
  </si>
  <si>
    <t>Ф.F3r разд.2 стл.2 стр.216&gt;=Ф.F3r разд.2 стл.3 стр.216</t>
  </si>
  <si>
    <t>Ф.F3r разд.2 стл.2 стр.217&gt;=Ф.F3r разд.2 стл.3 стр.217</t>
  </si>
  <si>
    <t>Ф.F3r разд.2 стл.2 стр.218&gt;=Ф.F3r разд.2 стл.3 стр.218</t>
  </si>
  <si>
    <t>Ф.F3r разд.2 стл.2 стр.219&gt;=Ф.F3r разд.2 стл.3 стр.219</t>
  </si>
  <si>
    <t>Ф.F3r разд.2 стл.2 стр.22&gt;=Ф.F3r разд.2 стл.3 стр.22</t>
  </si>
  <si>
    <t>Ф.F3r разд.2 стл.2 стр.220&gt;=Ф.F3r разд.2 стл.3 стр.220</t>
  </si>
  <si>
    <t>Ф.F3r разд.2 стл.2 стр.221&gt;=Ф.F3r разд.2 стл.3 стр.221</t>
  </si>
  <si>
    <t>Ф.F3r разд.2 стл.2 стр.222&gt;=Ф.F3r разд.2 стл.3 стр.222</t>
  </si>
  <si>
    <t>Ф.F3r разд.2 стл.2 стр.223&gt;=Ф.F3r разд.2 стл.3 стр.223</t>
  </si>
  <si>
    <t>Ф.F3r разд.2 стл.2 стр.224&gt;=Ф.F3r разд.2 стл.3 стр.224</t>
  </si>
  <si>
    <t>Ф.F3r разд.2 стл.2 стр.225&gt;=Ф.F3r разд.2 стл.3 стр.225</t>
  </si>
  <si>
    <t>Ф.F3r разд.2 стл.2 стр.226&gt;=Ф.F3r разд.2 стл.3 стр.226</t>
  </si>
  <si>
    <t>Ф.F3r разд.2 стл.2 стр.227&gt;=Ф.F3r разд.2 стл.3 стр.227</t>
  </si>
  <si>
    <t>Ф.F3r разд.2 стл.2 стр.228&gt;=Ф.F3r разд.2 стл.3 стр.228</t>
  </si>
  <si>
    <t>Ф.F3r разд.2 стл.2 стр.229&gt;=Ф.F3r разд.2 стл.3 стр.229</t>
  </si>
  <si>
    <t>Ф.F3r разд.2 стл.2 стр.23&gt;=Ф.F3r разд.2 стл.3 стр.23</t>
  </si>
  <si>
    <t>Ф.F3r разд.2 стл.2 стр.230&gt;=Ф.F3r разд.2 стл.3 стр.230</t>
  </si>
  <si>
    <t>Ф.F3r разд.2 стл.2 стр.231&gt;=Ф.F3r разд.2 стл.3 стр.231</t>
  </si>
  <si>
    <t>Ф.F3r разд.2 стл.2 стр.232&gt;=Ф.F3r разд.2 стл.3 стр.232</t>
  </si>
  <si>
    <t>Ф.F3r разд.2 стл.2 стр.233&gt;=Ф.F3r разд.2 стл.3 стр.233</t>
  </si>
  <si>
    <t>Ф.F3r разд.2 стл.2 стр.234&gt;=Ф.F3r разд.2 стл.3 стр.234</t>
  </si>
  <si>
    <t>Ф.F3r разд.2 стл.2 стр.235&gt;=Ф.F3r разд.2 стл.3 стр.235</t>
  </si>
  <si>
    <t>Ф.F3r разд.2 стл.2 стр.236&gt;=Ф.F3r разд.2 стл.3 стр.236</t>
  </si>
  <si>
    <t>Ф.F3r разд.2 стл.2 стр.237&gt;=Ф.F3r разд.2 стл.3 стр.237</t>
  </si>
  <si>
    <t>Ф.F3r разд.2 стл.2 стр.24&gt;=Ф.F3r разд.2 стл.3 стр.24</t>
  </si>
  <si>
    <t>Ф.F3r разд.2 стл.2 стр.25&gt;=Ф.F3r разд.2 стл.3 стр.25</t>
  </si>
  <si>
    <t>Ф.F3r разд.2 стл.2 стр.26&gt;=Ф.F3r разд.2 стл.3 стр.26</t>
  </si>
  <si>
    <t>Ф.F3r разд.2 стл.2 стр.27&gt;=Ф.F3r разд.2 стл.3 стр.27</t>
  </si>
  <si>
    <t>Ф.F3r разд.2 стл.2 стр.28&gt;=Ф.F3r разд.2 стл.3 стр.28</t>
  </si>
  <si>
    <t>Ф.F3r разд.2 стл.2 стр.29&gt;=Ф.F3r разд.2 стл.3 стр.29</t>
  </si>
  <si>
    <t>Ф.F3r разд.2 стл.2 стр.3&gt;=Ф.F3r разд.2 стл.3 стр.3</t>
  </si>
  <si>
    <t>Ф.F3r разд.2 стл.2 стр.30&gt;=Ф.F3r разд.2 стл.3 стр.30</t>
  </si>
  <si>
    <t>Ф.F3r разд.2 стл.2 стр.31&gt;=Ф.F3r разд.2 стл.3 стр.31</t>
  </si>
  <si>
    <t>Ф.F3r разд.2 стл.2 стр.32&gt;=Ф.F3r разд.2 стл.3 стр.32</t>
  </si>
  <si>
    <t>Ф.F3r разд.2 стл.2 стр.33&gt;=Ф.F3r разд.2 стл.3 стр.33</t>
  </si>
  <si>
    <t>Ф.F3r разд.2 стл.2 стр.34&gt;=Ф.F3r разд.2 стл.3 стр.34</t>
  </si>
  <si>
    <t>Ф.F3r разд.2 стл.2 стр.35&gt;=Ф.F3r разд.2 стл.3 стр.35</t>
  </si>
  <si>
    <t>Ф.F3r разд.2 стл.2 стр.36&gt;=Ф.F3r разд.2 стл.3 стр.36</t>
  </si>
  <si>
    <t>Ф.F3r разд.2 стл.2 стр.37&gt;=Ф.F3r разд.2 стл.3 стр.37</t>
  </si>
  <si>
    <t>Ф.F3r разд.2 стл.2 стр.38&gt;=Ф.F3r разд.2 стл.3 стр.38</t>
  </si>
  <si>
    <t>Ф.F3r разд.2 стл.2 стр.39&gt;=Ф.F3r разд.2 стл.3 стр.39</t>
  </si>
  <si>
    <t>Ф.F3r разд.2 стл.2 стр.4&gt;=Ф.F3r разд.2 стл.3 стр.4</t>
  </si>
  <si>
    <t>Ф.F3r разд.2 стл.2 стр.40&gt;=Ф.F3r разд.2 стл.3 стр.40</t>
  </si>
  <si>
    <t>Ф.F3r разд.2 стл.2 стр.41&gt;=Ф.F3r разд.2 стл.3 стр.41</t>
  </si>
  <si>
    <t>Ф.F3r разд.2 стл.2 стр.42&gt;=Ф.F3r разд.2 стл.3 стр.42</t>
  </si>
  <si>
    <t>Ф.F3r разд.2 стл.2 стр.43&gt;=Ф.F3r разд.2 стл.3 стр.43</t>
  </si>
  <si>
    <t>Ф.F3r разд.2 стл.2 стр.44&gt;=Ф.F3r разд.2 стл.3 стр.44</t>
  </si>
  <si>
    <t>Ф.F3r разд.2 стл.2 стр.45&gt;=Ф.F3r разд.2 стл.3 стр.45</t>
  </si>
  <si>
    <t>Ф.F3r разд.2 стл.2 стр.46&gt;=Ф.F3r разд.2 стл.3 стр.46</t>
  </si>
  <si>
    <t>Ф.F3r разд.2 стл.2 стр.47&gt;=Ф.F3r разд.2 стл.3 стр.47</t>
  </si>
  <si>
    <t>Ф.F3r разд.2 стл.2 стр.48&gt;=Ф.F3r разд.2 стл.3 стр.48</t>
  </si>
  <si>
    <t>Ф.F3r разд.2 стл.2 стр.49&gt;=Ф.F3r разд.2 стл.3 стр.49</t>
  </si>
  <si>
    <t>Ф.F3r разд.2 стл.2 стр.5&gt;=Ф.F3r разд.2 стл.3 стр.5</t>
  </si>
  <si>
    <t>Ф.F3r разд.2 стл.2 стр.50&gt;=Ф.F3r разд.2 стл.3 стр.50</t>
  </si>
  <si>
    <t>Ф.F3r разд.2 стл.2 стр.51&gt;=Ф.F3r разд.2 стл.3 стр.51</t>
  </si>
  <si>
    <t>Ф.F3r разд.2 стл.2 стр.52&gt;=Ф.F3r разд.2 стл.3 стр.52</t>
  </si>
  <si>
    <t>Ф.F3r разд.2 стл.2 стр.53&gt;=Ф.F3r разд.2 стл.3 стр.53</t>
  </si>
  <si>
    <t>Ф.F3r разд.2 стл.2 стр.54&gt;=Ф.F3r разд.2 стл.3 стр.54</t>
  </si>
  <si>
    <t>Ф.F3r разд.2 стл.2 стр.55&gt;=Ф.F3r разд.2 стл.3 стр.55</t>
  </si>
  <si>
    <t>Ф.F3r разд.2 стл.2 стр.56&gt;=Ф.F3r разд.2 стл.3 стр.56</t>
  </si>
  <si>
    <t>Ф.F3r разд.2 стл.2 стр.57&gt;=Ф.F3r разд.2 стл.3 стр.57</t>
  </si>
  <si>
    <t>Ф.F3r разд.2 стл.2 стр.58&gt;=Ф.F3r разд.2 стл.3 стр.58</t>
  </si>
  <si>
    <t>Ф.F3r разд.2 стл.2 стр.59&gt;=Ф.F3r разд.2 стл.3 стр.59</t>
  </si>
  <si>
    <t>Ф.F3r разд.2 стл.2 стр.6&gt;=Ф.F3r разд.2 стл.3 стр.6</t>
  </si>
  <si>
    <t>Ф.F3r разд.2 стл.2 стр.60&gt;=Ф.F3r разд.2 стл.3 стр.60</t>
  </si>
  <si>
    <t>Ф.F3r разд.2 стл.2 стр.61&gt;=Ф.F3r разд.2 стл.3 стр.61</t>
  </si>
  <si>
    <t>Ф.F3r разд.2 стл.2 стр.62&gt;=Ф.F3r разд.2 стл.3 стр.62</t>
  </si>
  <si>
    <t>Ф.F3r разд.2 стл.2 стр.63&gt;=Ф.F3r разд.2 стл.3 стр.63</t>
  </si>
  <si>
    <t>Ф.F3r разд.2 стл.2 стр.64&gt;=Ф.F3r разд.2 стл.3 стр.64</t>
  </si>
  <si>
    <t>Ф.F3r разд.2 стл.2 стр.65&gt;=Ф.F3r разд.2 стл.3 стр.65</t>
  </si>
  <si>
    <t>Ф.F3r разд.2 стл.2 стр.66&gt;=Ф.F3r разд.2 стл.3 стр.66</t>
  </si>
  <si>
    <t>Ф.F3r разд.2 стл.2 стр.67&gt;=Ф.F3r разд.2 стл.3 стр.67</t>
  </si>
  <si>
    <t>Ф.F3r разд.2 стл.2 стр.68&gt;=Ф.F3r разд.2 стл.3 стр.68</t>
  </si>
  <si>
    <t>Ф.F3r разд.2 стл.2 стр.69&gt;=Ф.F3r разд.2 стл.3 стр.69</t>
  </si>
  <si>
    <t>Ф.F3r разд.2 стл.2 стр.7&gt;=Ф.F3r разд.2 стл.3 стр.7</t>
  </si>
  <si>
    <t>Ф.F3r разд.2 стл.2 стр.70&gt;=Ф.F3r разд.2 стл.3 стр.70</t>
  </si>
  <si>
    <t>Ф.F3r разд.2 стл.2 стр.71&gt;=Ф.F3r разд.2 стл.3 стр.71</t>
  </si>
  <si>
    <t>Ф.F3r разд.2 стл.2 стр.72&gt;=Ф.F3r разд.2 стл.3 стр.72</t>
  </si>
  <si>
    <t>Ф.F3r разд.2 стл.2 стр.73&gt;=Ф.F3r разд.2 стл.3 стр.73</t>
  </si>
  <si>
    <t>Ф.F3r разд.2 стл.2 стр.74&gt;=Ф.F3r разд.2 стл.3 стр.74</t>
  </si>
  <si>
    <t>Ф.F3r разд.2 стл.2 стр.75&gt;=Ф.F3r разд.2 стл.3 стр.75</t>
  </si>
  <si>
    <t>Ф.F3r разд.2 стл.2 стр.76&gt;=Ф.F3r разд.2 стл.3 стр.76</t>
  </si>
  <si>
    <t>Ф.F3r разд.2 стл.2 стр.77&gt;=Ф.F3r разд.2 стл.3 стр.77</t>
  </si>
  <si>
    <t>Ф.F3r разд.2 стл.2 стр.78&gt;=Ф.F3r разд.2 стл.3 стр.78</t>
  </si>
  <si>
    <t>Ф.F3r разд.2 стл.2 стр.79&gt;=Ф.F3r разд.2 стл.3 стр.79</t>
  </si>
  <si>
    <t>Ф.F3r разд.2 стл.2 стр.8&gt;=Ф.F3r разд.2 стл.3 стр.8</t>
  </si>
  <si>
    <t>Ф.F3r разд.2 стл.2 стр.80&gt;=Ф.F3r разд.2 стл.3 стр.80</t>
  </si>
  <si>
    <t>Ф.F3r разд.2 стл.2 стр.81&gt;=Ф.F3r разд.2 стл.3 стр.81</t>
  </si>
  <si>
    <t>Ф.F3r разд.2 стл.2 стр.82&gt;=Ф.F3r разд.2 стл.3 стр.82</t>
  </si>
  <si>
    <t>Ф.F3r разд.2 стл.2 стр.83&gt;=Ф.F3r разд.2 стл.3 стр.83</t>
  </si>
  <si>
    <t>Ф.F3r разд.2 стл.2 стр.84&gt;=Ф.F3r разд.2 стл.3 стр.84</t>
  </si>
  <si>
    <t>Ф.F3r разд.2 стл.2 стр.85&gt;=Ф.F3r разд.2 стл.3 стр.85</t>
  </si>
  <si>
    <t>Ф.F3r разд.2 стл.2 стр.86&gt;=Ф.F3r разд.2 стл.3 стр.86</t>
  </si>
  <si>
    <t>Ф.F3r разд.2 стл.2 стр.87&gt;=Ф.F3r разд.2 стл.3 стр.87</t>
  </si>
  <si>
    <t>Ф.F3r разд.2 стл.2 стр.88&gt;=Ф.F3r разд.2 стл.3 стр.88</t>
  </si>
  <si>
    <t>Ф.F3r разд.2 стл.2 стр.89&gt;=Ф.F3r разд.2 стл.3 стр.89</t>
  </si>
  <si>
    <t>Ф.F3r разд.2 стл.2 стр.9&gt;=Ф.F3r разд.2 стл.3 стр.9</t>
  </si>
  <si>
    <t>Ф.F3r разд.2 стл.2 стр.90&gt;=Ф.F3r разд.2 стл.3 стр.90</t>
  </si>
  <si>
    <t>Ф.F3r разд.2 стл.2 стр.91&gt;=Ф.F3r разд.2 стл.3 стр.91</t>
  </si>
  <si>
    <t>Ф.F3r разд.2 стл.2 стр.92&gt;=Ф.F3r разд.2 стл.3 стр.92</t>
  </si>
  <si>
    <t>Ф.F3r разд.2 стл.2 стр.93&gt;=Ф.F3r разд.2 стл.3 стр.93</t>
  </si>
  <si>
    <t>Ф.F3r разд.2 стл.2 стр.94&gt;=Ф.F3r разд.2 стл.3 стр.94</t>
  </si>
  <si>
    <t>Ф.F3r разд.2 стл.2 стр.95&gt;=Ф.F3r разд.2 стл.3 стр.95</t>
  </si>
  <si>
    <t>Ф.F3r разд.2 стл.2 стр.96&gt;=Ф.F3r разд.2 стл.3 стр.96</t>
  </si>
  <si>
    <t>Ф.F3r разд.2 стл.2 стр.97&gt;=Ф.F3r разд.2 стл.3 стр.97</t>
  </si>
  <si>
    <t>Ф.F3r разд.2 стл.2 стр.98&gt;=Ф.F3r разд.2 стл.3 стр.98</t>
  </si>
  <si>
    <t>Ф.F3r разд.2 стл.2 стр.99&gt;=Ф.F3r разд.2 стл.3 стр.99</t>
  </si>
  <si>
    <t>Ф.F3r разд.2 стл.2 стр.1&gt;=Ф.F3r разд.2 стл.4 стр.1</t>
  </si>
  <si>
    <t>Ф.F3r разд.2 стл.2 стр.10&gt;=Ф.F3r разд.2 стл.4 стр.10</t>
  </si>
  <si>
    <t>Ф.F3r разд.2 стл.2 стр.100&gt;=Ф.F3r разд.2 стл.4 стр.100</t>
  </si>
  <si>
    <t>Ф.F3r разд.2 стл.2 стр.101&gt;=Ф.F3r разд.2 стл.4 стр.101</t>
  </si>
  <si>
    <t>Ф.F3r разд.2 стл.2 стр.102&gt;=Ф.F3r разд.2 стл.4 стр.102</t>
  </si>
  <si>
    <t>Ф.F3r разд.2 стл.2 стр.103&gt;=Ф.F3r разд.2 стл.4 стр.103</t>
  </si>
  <si>
    <t>Ф.F3r разд.2 стл.2 стр.104&gt;=Ф.F3r разд.2 стл.4 стр.104</t>
  </si>
  <si>
    <t>Ф.F3r разд.2 стл.2 стр.105&gt;=Ф.F3r разд.2 стл.4 стр.105</t>
  </si>
  <si>
    <t>Ф.F3r разд.2 стл.2 стр.106&gt;=Ф.F3r разд.2 стл.4 стр.106</t>
  </si>
  <si>
    <t>Ф.F3r разд.2 стл.2 стр.107&gt;=Ф.F3r разд.2 стл.4 стр.107</t>
  </si>
  <si>
    <t>Ф.F3r разд.2 стл.2 стр.108&gt;=Ф.F3r разд.2 стл.4 стр.108</t>
  </si>
  <si>
    <t>Ф.F3r разд.2 стл.2 стр.109&gt;=Ф.F3r разд.2 стл.4 стр.109</t>
  </si>
  <si>
    <t>Ф.F3r разд.2 стл.2 стр.11&gt;=Ф.F3r разд.2 стл.4 стр.11</t>
  </si>
  <si>
    <t>Ф.F3r разд.2 стл.2 стр.110&gt;=Ф.F3r разд.2 стл.4 стр.110</t>
  </si>
  <si>
    <t>Ф.F3r разд.2 стл.2 стр.111&gt;=Ф.F3r разд.2 стл.4 стр.111</t>
  </si>
  <si>
    <t>Ф.F3r разд.2 стл.2 стр.112&gt;=Ф.F3r разд.2 стл.4 стр.112</t>
  </si>
  <si>
    <t>Ф.F3r разд.2 стл.2 стр.113&gt;=Ф.F3r разд.2 стл.4 стр.113</t>
  </si>
  <si>
    <t>Ф.F3r разд.2 стл.2 стр.114&gt;=Ф.F3r разд.2 стл.4 стр.114</t>
  </si>
  <si>
    <t>Ф.F3r разд.2 стл.2 стр.115&gt;=Ф.F3r разд.2 стл.4 стр.115</t>
  </si>
  <si>
    <t>Ф.F3r разд.2 стл.2 стр.116&gt;=Ф.F3r разд.2 стл.4 стр.116</t>
  </si>
  <si>
    <t>Ф.F3r разд.2 стл.2 стр.117&gt;=Ф.F3r разд.2 стл.4 стр.117</t>
  </si>
  <si>
    <t>Ф.F3r разд.2 стл.2 стр.118&gt;=Ф.F3r разд.2 стл.4 стр.118</t>
  </si>
  <si>
    <t>Ф.F3r разд.2 стл.2 стр.119&gt;=Ф.F3r разд.2 стл.4 стр.119</t>
  </si>
  <si>
    <t>Ф.F3r разд.2 стл.2 стр.12&gt;=Ф.F3r разд.2 стл.4 стр.12</t>
  </si>
  <si>
    <t>Ф.F3r разд.2 стл.2 стр.120&gt;=Ф.F3r разд.2 стл.4 стр.120</t>
  </si>
  <si>
    <t>Ф.F3r разд.2 стл.2 стр.121&gt;=Ф.F3r разд.2 стл.4 стр.121</t>
  </si>
  <si>
    <t>Ф.F3r разд.2 стл.2 стр.122&gt;=Ф.F3r разд.2 стл.4 стр.122</t>
  </si>
  <si>
    <t>Ф.F3r разд.2 стл.2 стр.123&gt;=Ф.F3r разд.2 стл.4 стр.123</t>
  </si>
  <si>
    <t>Ф.F3r разд.2 стл.2 стр.124&gt;=Ф.F3r разд.2 стл.4 стр.124</t>
  </si>
  <si>
    <t>Ф.F3r разд.2 стл.2 стр.125&gt;=Ф.F3r разд.2 стл.4 стр.125</t>
  </si>
  <si>
    <t>Ф.F3r разд.2 стл.2 стр.126&gt;=Ф.F3r разд.2 стл.4 стр.126</t>
  </si>
  <si>
    <t>Ф.F3r разд.2 стл.2 стр.127&gt;=Ф.F3r разд.2 стл.4 стр.127</t>
  </si>
  <si>
    <t>Ф.F3r разд.2 стл.2 стр.128&gt;=Ф.F3r разд.2 стл.4 стр.128</t>
  </si>
  <si>
    <t>Ф.F3r разд.2 стл.2 стр.129&gt;=Ф.F3r разд.2 стл.4 стр.129</t>
  </si>
  <si>
    <t>Ф.F3r разд.2 стл.2 стр.13&gt;=Ф.F3r разд.2 стл.4 стр.13</t>
  </si>
  <si>
    <t>Ф.F3r разд.2 стл.2 стр.130&gt;=Ф.F3r разд.2 стл.4 стр.130</t>
  </si>
  <si>
    <t>Ф.F3r разд.2 стл.2 стр.131&gt;=Ф.F3r разд.2 стл.4 стр.131</t>
  </si>
  <si>
    <t>Ф.F3r разд.2 стл.2 стр.132&gt;=Ф.F3r разд.2 стл.4 стр.132</t>
  </si>
  <si>
    <t>Ф.F3r разд.2 стл.2 стр.133&gt;=Ф.F3r разд.2 стл.4 стр.133</t>
  </si>
  <si>
    <t>Ф.F3r разд.2 стл.2 стр.134&gt;=Ф.F3r разд.2 стл.4 стр.134</t>
  </si>
  <si>
    <t>Ф.F3r разд.2 стл.2 стр.135&gt;=Ф.F3r разд.2 стл.4 стр.135</t>
  </si>
  <si>
    <t>Ф.F3r разд.2 стл.2 стр.136&gt;=Ф.F3r разд.2 стл.4 стр.136</t>
  </si>
  <si>
    <t>Ф.F3r разд.2 стл.2 стр.137&gt;=Ф.F3r разд.2 стл.4 стр.137</t>
  </si>
  <si>
    <t>Ф.F3r разд.2 стл.2 стр.138&gt;=Ф.F3r разд.2 стл.4 стр.138</t>
  </si>
  <si>
    <t>Ф.F3r разд.2 стл.2 стр.139&gt;=Ф.F3r разд.2 стл.4 стр.139</t>
  </si>
  <si>
    <t>Ф.F3r разд.2 стл.2 стр.14&gt;=Ф.F3r разд.2 стл.4 стр.14</t>
  </si>
  <si>
    <t>Ф.F3r разд.2 стл.2 стр.140&gt;=Ф.F3r разд.2 стл.4 стр.140</t>
  </si>
  <si>
    <t>Ф.F3r разд.2 стл.2 стр.141&gt;=Ф.F3r разд.2 стл.4 стр.141</t>
  </si>
  <si>
    <t>Ф.F3r разд.2 стл.2 стр.142&gt;=Ф.F3r разд.2 стл.4 стр.142</t>
  </si>
  <si>
    <t>Ф.F3r разд.2 стл.2 стр.143&gt;=Ф.F3r разд.2 стл.4 стр.143</t>
  </si>
  <si>
    <t>Ф.F3r разд.2 стл.2 стр.144&gt;=Ф.F3r разд.2 стл.4 стр.144</t>
  </si>
  <si>
    <t>Ф.F3r разд.2 стл.2 стр.145&gt;=Ф.F3r разд.2 стл.4 стр.145</t>
  </si>
  <si>
    <t>Ф.F3r разд.2 стл.2 стр.146&gt;=Ф.F3r разд.2 стл.4 стр.146</t>
  </si>
  <si>
    <t>Ф.F3r разд.2 стл.2 стр.147&gt;=Ф.F3r разд.2 стл.4 стр.147</t>
  </si>
  <si>
    <t>Ф.F3r разд.2 стл.2 стр.148&gt;=Ф.F3r разд.2 стл.4 стр.148</t>
  </si>
  <si>
    <t>Ф.F3r разд.2 стл.2 стр.149&gt;=Ф.F3r разд.2 стл.4 стр.149</t>
  </si>
  <si>
    <t>Ф.F3r разд.2 стл.2 стр.15&gt;=Ф.F3r разд.2 стл.4 стр.15</t>
  </si>
  <si>
    <t>Ф.F3r разд.2 стл.2 стр.150&gt;=Ф.F3r разд.2 стл.4 стр.150</t>
  </si>
  <si>
    <t>Ф.F3r разд.2 стл.2 стр.151&gt;=Ф.F3r разд.2 стл.4 стр.151</t>
  </si>
  <si>
    <t>Ф.F3r разд.2 стл.2 стр.152&gt;=Ф.F3r разд.2 стл.4 стр.152</t>
  </si>
  <si>
    <t>Ф.F3r разд.2 стл.2 стр.153&gt;=Ф.F3r разд.2 стл.4 стр.153</t>
  </si>
  <si>
    <t>Ф.F3r разд.2 стл.2 стр.154&gt;=Ф.F3r разд.2 стл.4 стр.154</t>
  </si>
  <si>
    <t>Ф.F3r разд.2 стл.2 стр.155&gt;=Ф.F3r разд.2 стл.4 стр.155</t>
  </si>
  <si>
    <t>Ф.F3r разд.2 стл.2 стр.156&gt;=Ф.F3r разд.2 стл.4 стр.156</t>
  </si>
  <si>
    <t>Ф.F3r разд.2 стл.2 стр.157&gt;=Ф.F3r разд.2 стл.4 стр.157</t>
  </si>
  <si>
    <t>Ф.F3r разд.2 стл.2 стр.158&gt;=Ф.F3r разд.2 стл.4 стр.158</t>
  </si>
  <si>
    <t>Ф.F3r разд.2 стл.2 стр.159&gt;=Ф.F3r разд.2 стл.4 стр.159</t>
  </si>
  <si>
    <t>Ф.F3r разд.2 стл.2 стр.16&gt;=Ф.F3r разд.2 стл.4 стр.16</t>
  </si>
  <si>
    <t>Ф.F3r разд.2 стл.2 стр.160&gt;=Ф.F3r разд.2 стл.4 стр.160</t>
  </si>
  <si>
    <t>Ф.F3r разд.2 стл.2 стр.161&gt;=Ф.F3r разд.2 стл.4 стр.161</t>
  </si>
  <si>
    <t>Ф.F3r разд.2 стл.2 стр.162&gt;=Ф.F3r разд.2 стл.4 стр.162</t>
  </si>
  <si>
    <t>Ф.F3r разд.2 стл.2 стр.163&gt;=Ф.F3r разд.2 стл.4 стр.163</t>
  </si>
  <si>
    <t>Ф.F3r разд.2 стл.2 стр.164&gt;=Ф.F3r разд.2 стл.4 стр.164</t>
  </si>
  <si>
    <t>Ф.F3r разд.2 стл.2 стр.165&gt;=Ф.F3r разд.2 стл.4 стр.165</t>
  </si>
  <si>
    <t>Ф.F3r разд.2 стл.2 стр.166&gt;=Ф.F3r разд.2 стл.4 стр.166</t>
  </si>
  <si>
    <t>Ф.F3r разд.2 стл.2 стр.167&gt;=Ф.F3r разд.2 стл.4 стр.167</t>
  </si>
  <si>
    <t>Ф.F3r разд.2 стл.2 стр.168&gt;=Ф.F3r разд.2 стл.4 стр.168</t>
  </si>
  <si>
    <t>Ф.F3r разд.2 стл.2 стр.169&gt;=Ф.F3r разд.2 стл.4 стр.169</t>
  </si>
  <si>
    <t>Ф.F3r разд.2 стл.2 стр.17&gt;=Ф.F3r разд.2 стл.4 стр.17</t>
  </si>
  <si>
    <t>Ф.F3r разд.2 стл.2 стр.170&gt;=Ф.F3r разд.2 стл.4 стр.170</t>
  </si>
  <si>
    <t>Ф.F3r разд.2 стл.2 стр.171&gt;=Ф.F3r разд.2 стл.4 стр.171</t>
  </si>
  <si>
    <t>Ф.F3r разд.2 стл.2 стр.172&gt;=Ф.F3r разд.2 стл.4 стр.172</t>
  </si>
  <si>
    <t>Ф.F3r разд.2 стл.2 стр.173&gt;=Ф.F3r разд.2 стл.4 стр.173</t>
  </si>
  <si>
    <t>Ф.F3r разд.2 стл.2 стр.174&gt;=Ф.F3r разд.2 стл.4 стр.174</t>
  </si>
  <si>
    <t>Ф.F3r разд.2 стл.2 стр.175&gt;=Ф.F3r разд.2 стл.4 стр.175</t>
  </si>
  <si>
    <t>Ф.F3r разд.2 стл.2 стр.176&gt;=Ф.F3r разд.2 стл.4 стр.176</t>
  </si>
  <si>
    <t>Ф.F3r разд.2 стл.2 стр.177&gt;=Ф.F3r разд.2 стл.4 стр.177</t>
  </si>
  <si>
    <t>Ф.F3r разд.2 стл.2 стр.178&gt;=Ф.F3r разд.2 стл.4 стр.178</t>
  </si>
  <si>
    <t>Ф.F3r разд.2 стл.2 стр.179&gt;=Ф.F3r разд.2 стл.4 стр.179</t>
  </si>
  <si>
    <t>Ф.F3r разд.2 стл.2 стр.18&gt;=Ф.F3r разд.2 стл.4 стр.18</t>
  </si>
  <si>
    <t>Ф.F3r разд.2 стл.2 стр.180&gt;=Ф.F3r разд.2 стл.4 стр.180</t>
  </si>
  <si>
    <t>Ф.F3r разд.2 стл.2 стр.181&gt;=Ф.F3r разд.2 стл.4 стр.181</t>
  </si>
  <si>
    <t>Ф.F3r разд.2 стл.2 стр.182&gt;=Ф.F3r разд.2 стл.4 стр.182</t>
  </si>
  <si>
    <t>Ф.F3r разд.2 стл.2 стр.183&gt;=Ф.F3r разд.2 стл.4 стр.183</t>
  </si>
  <si>
    <t>Ф.F3r разд.2 стл.2 стр.184&gt;=Ф.F3r разд.2 стл.4 стр.184</t>
  </si>
  <si>
    <t>Ф.F3r разд.2 стл.2 стр.185&gt;=Ф.F3r разд.2 стл.4 стр.185</t>
  </si>
  <si>
    <t>Ф.F3r разд.2 стл.2 стр.186&gt;=Ф.F3r разд.2 стл.4 стр.186</t>
  </si>
  <si>
    <t>Ф.F3r разд.2 стл.2 стр.187&gt;=Ф.F3r разд.2 стл.4 стр.187</t>
  </si>
  <si>
    <t>Ф.F3r разд.2 стл.2 стр.188&gt;=Ф.F3r разд.2 стл.4 стр.188</t>
  </si>
  <si>
    <t>Ф.F3r разд.2 стл.2 стр.189&gt;=Ф.F3r разд.2 стл.4 стр.189</t>
  </si>
  <si>
    <t>Ф.F3r разд.2 стл.2 стр.19&gt;=Ф.F3r разд.2 стл.4 стр.19</t>
  </si>
  <si>
    <t>Ф.F3r разд.2 стл.2 стр.190&gt;=Ф.F3r разд.2 стл.4 стр.190</t>
  </si>
  <si>
    <t>Ф.F3r разд.2 стл.2 стр.191&gt;=Ф.F3r разд.2 стл.4 стр.191</t>
  </si>
  <si>
    <t>Ф.F3r разд.2 стл.2 стр.192&gt;=Ф.F3r разд.2 стл.4 стр.192</t>
  </si>
  <si>
    <t>Ф.F3r разд.2 стл.2 стр.193&gt;=Ф.F3r разд.2 стл.4 стр.193</t>
  </si>
  <si>
    <t>Ф.F3r разд.2 стл.2 стр.194&gt;=Ф.F3r разд.2 стл.4 стр.194</t>
  </si>
  <si>
    <t>Ф.F3r разд.2 стл.2 стр.195&gt;=Ф.F3r разд.2 стл.4 стр.195</t>
  </si>
  <si>
    <t>Ф.F3r разд.2 стл.2 стр.196&gt;=Ф.F3r разд.2 стл.4 стр.196</t>
  </si>
  <si>
    <t>Ф.F3r разд.2 стл.2 стр.197&gt;=Ф.F3r разд.2 стл.4 стр.197</t>
  </si>
  <si>
    <t>Ф.F3r разд.2 стл.2 стр.198&gt;=Ф.F3r разд.2 стл.4 стр.198</t>
  </si>
  <si>
    <t>Ф.F3r разд.2 стл.2 стр.199&gt;=Ф.F3r разд.2 стл.4 стр.199</t>
  </si>
  <si>
    <t>Ф.F3r разд.2 стл.2 стр.2&gt;=Ф.F3r разд.2 стл.4 стр.2</t>
  </si>
  <si>
    <t>Ф.F3r разд.2 стл.2 стр.20&gt;=Ф.F3r разд.2 стл.4 стр.20</t>
  </si>
  <si>
    <t>Ф.F3r разд.2 стл.2 стр.200&gt;=Ф.F3r разд.2 стл.4 стр.200</t>
  </si>
  <si>
    <t>Ф.F3r разд.2 стл.2 стр.201&gt;=Ф.F3r разд.2 стл.4 стр.201</t>
  </si>
  <si>
    <t>Ф.F3r разд.2 стл.2 стр.202&gt;=Ф.F3r разд.2 стл.4 стр.202</t>
  </si>
  <si>
    <t>Ф.F3r разд.2 стл.2 стр.203&gt;=Ф.F3r разд.2 стл.4 стр.203</t>
  </si>
  <si>
    <t>Мегионский городской суд</t>
  </si>
  <si>
    <t>86RS0010</t>
  </si>
  <si>
    <t>Белоярский городской суд</t>
  </si>
  <si>
    <t>86RS0011</t>
  </si>
  <si>
    <t>Пыть-Яхский городской суд</t>
  </si>
  <si>
    <t>86RS0012</t>
  </si>
  <si>
    <t>Радужнинский городской суд</t>
  </si>
  <si>
    <t>86RS0013</t>
  </si>
  <si>
    <t>Урайский городской суд</t>
  </si>
  <si>
    <t>86RS0014</t>
  </si>
  <si>
    <t>Няганский городской суд</t>
  </si>
  <si>
    <t>86RS0015</t>
  </si>
  <si>
    <t>86RS0017</t>
  </si>
  <si>
    <t>Кондинский районный суд</t>
  </si>
  <si>
    <t>86RS0018</t>
  </si>
  <si>
    <t>86RS0019</t>
  </si>
  <si>
    <t>86RS0020</t>
  </si>
  <si>
    <t>Югорский районный суд</t>
  </si>
  <si>
    <t>86RS0021</t>
  </si>
  <si>
    <t>Чукотский автономный округ</t>
  </si>
  <si>
    <t>Анадырский городской суд</t>
  </si>
  <si>
    <t>87RS0001</t>
  </si>
  <si>
    <t>Анадырский районный суд</t>
  </si>
  <si>
    <t>87RS0002</t>
  </si>
  <si>
    <t>Билибинский районный суд</t>
  </si>
  <si>
    <t>87RS0004</t>
  </si>
  <si>
    <t>Иультинский районный суд</t>
  </si>
  <si>
    <t>87RS0005</t>
  </si>
  <si>
    <t>Провиденский районный суд</t>
  </si>
  <si>
    <t>87RS0006</t>
  </si>
  <si>
    <t>Чаунский районный суд</t>
  </si>
  <si>
    <t>87RS0007</t>
  </si>
  <si>
    <t>Чукотский районный суд</t>
  </si>
  <si>
    <t>87RS0008</t>
  </si>
  <si>
    <t>Анадырский гарнизонный военный суд</t>
  </si>
  <si>
    <t>25GV0003</t>
  </si>
  <si>
    <t>Ямало-Ненецкий автономный округ</t>
  </si>
  <si>
    <t>Салехардский городской суд</t>
  </si>
  <si>
    <t>89RS0001</t>
  </si>
  <si>
    <t>Лабытнангский городской суд</t>
  </si>
  <si>
    <t>89RS0002</t>
  </si>
  <si>
    <t>Надымский городской суд</t>
  </si>
  <si>
    <t>89RS0003</t>
  </si>
  <si>
    <t>Новоуренгойский городской суд</t>
  </si>
  <si>
    <t>89RS0004</t>
  </si>
  <si>
    <t>Ноябрьский городской суд</t>
  </si>
  <si>
    <t>89RS0005</t>
  </si>
  <si>
    <t>Муравленковский городской суд</t>
  </si>
  <si>
    <t>89RS0006</t>
  </si>
  <si>
    <t>Пуровский районный суд</t>
  </si>
  <si>
    <t>89RS0007</t>
  </si>
  <si>
    <t>Ямальский районный суд</t>
  </si>
  <si>
    <t>89RS0008</t>
  </si>
  <si>
    <t>Красноселькупский районный суд</t>
  </si>
  <si>
    <t>89RS0009</t>
  </si>
  <si>
    <t>Шурышкарский районный суд</t>
  </si>
  <si>
    <t>89RS0011</t>
  </si>
  <si>
    <t>Тазовский районный суд</t>
  </si>
  <si>
    <t>89RS0012</t>
  </si>
  <si>
    <t>89RS0013</t>
  </si>
  <si>
    <t>Республика Крым</t>
  </si>
  <si>
    <t>Железнодорожный районный суд г. Симферополя</t>
  </si>
  <si>
    <t>91RS0001</t>
  </si>
  <si>
    <t>Киевский районный суд г. Симферополя</t>
  </si>
  <si>
    <t>91RS0002</t>
  </si>
  <si>
    <t>Центральный районный суд г. Симферополя</t>
  </si>
  <si>
    <t>91RS0003</t>
  </si>
  <si>
    <t>Алуштинский городской суд</t>
  </si>
  <si>
    <t>91RS0004</t>
  </si>
  <si>
    <t>Армянский городской суд</t>
  </si>
  <si>
    <t>91RS0005</t>
  </si>
  <si>
    <t>Бахчисарайский районный суд</t>
  </si>
  <si>
    <t>91RS0006</t>
  </si>
  <si>
    <t>Белогорский районный суд</t>
  </si>
  <si>
    <t>91RS0007</t>
  </si>
  <si>
    <t>Джанкойский районный суд</t>
  </si>
  <si>
    <t>91RS0008</t>
  </si>
  <si>
    <t>Евпаторийский городской суд</t>
  </si>
  <si>
    <t>91RS0009</t>
  </si>
  <si>
    <t>Красноперекопский районный суд</t>
  </si>
  <si>
    <t>91RS0010</t>
  </si>
  <si>
    <t>91RS0011</t>
  </si>
  <si>
    <t>Керченский городской суд</t>
  </si>
  <si>
    <t>91RS0012</t>
  </si>
  <si>
    <t>91RS0013</t>
  </si>
  <si>
    <t>91RS0014</t>
  </si>
  <si>
    <t>Нижнегорский районный суд</t>
  </si>
  <si>
    <t>91RS0015</t>
  </si>
  <si>
    <t>91RS0016</t>
  </si>
  <si>
    <t>Раздольненский районный суд</t>
  </si>
  <si>
    <t>91RS0017</t>
  </si>
  <si>
    <t>Сакский районный суд</t>
  </si>
  <si>
    <t>91RS0018</t>
  </si>
  <si>
    <t>Симферопольский районный суд</t>
  </si>
  <si>
    <t>91RS0019</t>
  </si>
  <si>
    <t>91RS0020</t>
  </si>
  <si>
    <t>Судакский городской суд</t>
  </si>
  <si>
    <t>91RS0021</t>
  </si>
  <si>
    <t>Феодосийский городской суд</t>
  </si>
  <si>
    <t>91RS0022</t>
  </si>
  <si>
    <t>Черноморский районный суд</t>
  </si>
  <si>
    <t>91RS0023</t>
  </si>
  <si>
    <t>Ялтинский городской суд</t>
  </si>
  <si>
    <t>91RS0024</t>
  </si>
  <si>
    <t>г. Севастополь</t>
  </si>
  <si>
    <t>Балаклавский районный суд</t>
  </si>
  <si>
    <t>92RS0001</t>
  </si>
  <si>
    <t>92RS0002</t>
  </si>
  <si>
    <t>92RS0003</t>
  </si>
  <si>
    <t>Нахимовский районный суд</t>
  </si>
  <si>
    <t>92RS0004</t>
  </si>
  <si>
    <t>Код здания (ПСП)</t>
  </si>
  <si>
    <t>01RS0001.1</t>
  </si>
  <si>
    <t>01RS0002.1</t>
  </si>
  <si>
    <t>01RS0003.1</t>
  </si>
  <si>
    <t>01RS0004.1</t>
  </si>
  <si>
    <t>01RS0005.1</t>
  </si>
  <si>
    <t>01RS0006.1</t>
  </si>
  <si>
    <t>01RS0007.1</t>
  </si>
  <si>
    <t>01RS0008.1</t>
  </si>
  <si>
    <t>02RS0001.1</t>
  </si>
  <si>
    <t>02RS0002.1</t>
  </si>
  <si>
    <t>02RS0003.1</t>
  </si>
  <si>
    <t>02RS0004.1</t>
  </si>
  <si>
    <t>02RS0005.1</t>
  </si>
  <si>
    <t>02RS0006.1</t>
  </si>
  <si>
    <t>02RS0006.2</t>
  </si>
  <si>
    <t>02RS0007.1</t>
  </si>
  <si>
    <t>02RS0008.1</t>
  </si>
  <si>
    <t>02RS0009.1</t>
  </si>
  <si>
    <t>02RS0009.2</t>
  </si>
  <si>
    <t>02RS0010.1</t>
  </si>
  <si>
    <t>02RS0011.1</t>
  </si>
  <si>
    <t>03RS0001.1</t>
  </si>
  <si>
    <t>03RS0002.1</t>
  </si>
  <si>
    <t>03RS0003.1</t>
  </si>
  <si>
    <t>03RS0004.1</t>
  </si>
  <si>
    <t>03RS0005.1</t>
  </si>
  <si>
    <t>03RS0006.1</t>
  </si>
  <si>
    <t>03RS0007.1</t>
  </si>
  <si>
    <t>03RS0007.2</t>
  </si>
  <si>
    <t>03RS0009.1</t>
  </si>
  <si>
    <t>03RS0010.1</t>
  </si>
  <si>
    <t>03RS0010.2.PSP</t>
  </si>
  <si>
    <t>03RS0010.3.PSP</t>
  </si>
  <si>
    <t>03RS0010.4</t>
  </si>
  <si>
    <t>03RS0011.1</t>
  </si>
  <si>
    <t>03RS0012.1</t>
  </si>
  <si>
    <t>03RS0012.2.PSP</t>
  </si>
  <si>
    <t>03RS0013.1</t>
  </si>
  <si>
    <t>03RS0014.1</t>
  </si>
  <si>
    <t>03RS0015.1</t>
  </si>
  <si>
    <t>03RS0016.1</t>
  </si>
  <si>
    <t>03RS0017.1</t>
  </si>
  <si>
    <t>03RS0017.2</t>
  </si>
  <si>
    <t>03RS0019.1</t>
  </si>
  <si>
    <t>03RS0020.1</t>
  </si>
  <si>
    <t>03RS0024.1</t>
  </si>
  <si>
    <t>03RS0025.1</t>
  </si>
  <si>
    <t>03RS0025.2.PSP</t>
  </si>
  <si>
    <t>03RS0025.3.PSP</t>
  </si>
  <si>
    <t>03RS0028.1</t>
  </si>
  <si>
    <t>03RS0028.2.PSP</t>
  </si>
  <si>
    <t>03RS0028.3.PSP</t>
  </si>
  <si>
    <t>03RS0030.1</t>
  </si>
  <si>
    <t>03RS0030.2.PSP</t>
  </si>
  <si>
    <t>03RS0031.1</t>
  </si>
  <si>
    <t>03RS0031.2.PSP</t>
  </si>
  <si>
    <t>03RS0032.1</t>
  </si>
  <si>
    <t>03RS0032.2.PSP</t>
  </si>
  <si>
    <t>03RS0033.1</t>
  </si>
  <si>
    <t>03RS0037.1</t>
  </si>
  <si>
    <t>03RS0037.2.PSP</t>
  </si>
  <si>
    <t>03RS0038.1</t>
  </si>
  <si>
    <t>03RS0040.1</t>
  </si>
  <si>
    <t>03RS0043.1</t>
  </si>
  <si>
    <t>03RS0043.2.PSP</t>
  </si>
  <si>
    <t>03RS0044.1</t>
  </si>
  <si>
    <t>03RS0044.2.PSP</t>
  </si>
  <si>
    <t>03RS0045.1</t>
  </si>
  <si>
    <t>03RS0047.1</t>
  </si>
  <si>
    <t>03RS0047.2.PSP</t>
  </si>
  <si>
    <t>03RS0048.1</t>
  </si>
  <si>
    <t>03RS0048.2.PSP</t>
  </si>
  <si>
    <t>03RS0049.1</t>
  </si>
  <si>
    <t>03RS0049.2.PSP</t>
  </si>
  <si>
    <t>03RS0049.3.PSP</t>
  </si>
  <si>
    <t>03RS0051.1</t>
  </si>
  <si>
    <t>03RS0051.2.PSP</t>
  </si>
  <si>
    <t>03RS0053.1</t>
  </si>
  <si>
    <t>03RS0054.1</t>
  </si>
  <si>
    <t>03RS0059.1</t>
  </si>
  <si>
    <t>03RS0059.2.PSP</t>
  </si>
  <si>
    <t>03RS0060.1</t>
  </si>
  <si>
    <t>03RS0060.2.PSP</t>
  </si>
  <si>
    <t>03RS0060.3.PSP</t>
  </si>
  <si>
    <t>03RS0063.1</t>
  </si>
  <si>
    <t>03RS0063.2.PSP</t>
  </si>
  <si>
    <t>03RS0064.1</t>
  </si>
  <si>
    <t>03RS0065.1</t>
  </si>
  <si>
    <t>03RS0068.1</t>
  </si>
  <si>
    <t>03RS0068.2.PSP</t>
  </si>
  <si>
    <t>03RS0069.1</t>
  </si>
  <si>
    <t>03RS0071.1</t>
  </si>
  <si>
    <t>04RS0001.1</t>
  </si>
  <si>
    <t>04RS0001.2.PSP</t>
  </si>
  <si>
    <t>04RS0002.1</t>
  </si>
  <si>
    <t>04RS0003.1</t>
  </si>
  <si>
    <t>04RS0004.1</t>
  </si>
  <si>
    <t>04RS0005.1</t>
  </si>
  <si>
    <t>04RS0005.2</t>
  </si>
  <si>
    <t>04RS0006.1</t>
  </si>
  <si>
    <t>04RS0007.1</t>
  </si>
  <si>
    <t>04RS0008.1</t>
  </si>
  <si>
    <t>04RS0009.1</t>
  </si>
  <si>
    <t>04RS0010.1</t>
  </si>
  <si>
    <t>04RS0011.1</t>
  </si>
  <si>
    <t>04RS0011.2</t>
  </si>
  <si>
    <t>04RS0011.3</t>
  </si>
  <si>
    <t>04RS0014.1</t>
  </si>
  <si>
    <t>04RS0015.1</t>
  </si>
  <si>
    <t>04RS0016.1</t>
  </si>
  <si>
    <t>04RS0016.2</t>
  </si>
  <si>
    <t>04RS0018.1</t>
  </si>
  <si>
    <t>04RS0019.1</t>
  </si>
  <si>
    <t>04RS0019.2</t>
  </si>
  <si>
    <t>04RS0020.1</t>
  </si>
  <si>
    <t>04RS0020.2</t>
  </si>
  <si>
    <t>04RS0021.1</t>
  </si>
  <si>
    <t>04RS0022.1</t>
  </si>
  <si>
    <t>04RS0022.2</t>
  </si>
  <si>
    <t>04RS0023.1</t>
  </si>
  <si>
    <t>04RS0023.2</t>
  </si>
  <si>
    <t>04RS0023.3</t>
  </si>
  <si>
    <t>04RS0024.1</t>
  </si>
  <si>
    <t>04RS0024.2.PSP</t>
  </si>
  <si>
    <t>05RS0002.1</t>
  </si>
  <si>
    <t>05RS0004.1</t>
  </si>
  <si>
    <t>05RS0004.2</t>
  </si>
  <si>
    <t>05RS0005.1</t>
  </si>
  <si>
    <t>05RS0006.1</t>
  </si>
  <si>
    <t>05RS0007.1</t>
  </si>
  <si>
    <t>05RS0007.2</t>
  </si>
  <si>
    <t>05RS0007.3</t>
  </si>
  <si>
    <t>05RS0008.1</t>
  </si>
  <si>
    <t>05RS0010.1</t>
  </si>
  <si>
    <t>05RS0011.1</t>
  </si>
  <si>
    <t>05RS0011.2</t>
  </si>
  <si>
    <t>05RS0012.1</t>
  </si>
  <si>
    <t>05RS0013.1</t>
  </si>
  <si>
    <t>05RS0016.1</t>
  </si>
  <si>
    <t>05RS0017.1</t>
  </si>
  <si>
    <t>05RS0018.1</t>
  </si>
  <si>
    <t>05RS0019.1</t>
  </si>
  <si>
    <t>05RS0020.1</t>
  </si>
  <si>
    <t>05RS0021.1</t>
  </si>
  <si>
    <t>05RS0022.1</t>
  </si>
  <si>
    <t>05RS0023.1</t>
  </si>
  <si>
    <t>05RS0024.1</t>
  </si>
  <si>
    <t>05RS0027.1</t>
  </si>
  <si>
    <t>05RS0027.2</t>
  </si>
  <si>
    <t>05RS0028.1</t>
  </si>
  <si>
    <t>05RS0029.1</t>
  </si>
  <si>
    <t>05RS0030.1</t>
  </si>
  <si>
    <t>05RS0031.1</t>
  </si>
  <si>
    <t>05RS0032.1</t>
  </si>
  <si>
    <t>05RS0033.1</t>
  </si>
  <si>
    <t>05RS0033.2</t>
  </si>
  <si>
    <t>05RS0034.1</t>
  </si>
  <si>
    <t>05RS0034.2</t>
  </si>
  <si>
    <t>05RS0035.1</t>
  </si>
  <si>
    <t>05RS0035.2</t>
  </si>
  <si>
    <t>05RS0036.1</t>
  </si>
  <si>
    <t>05RS0038.1</t>
  </si>
  <si>
    <t>05RS0039.1</t>
  </si>
  <si>
    <t>05RS0039.2</t>
  </si>
  <si>
    <t>05RS0040.1</t>
  </si>
  <si>
    <t>05RS0041.1</t>
  </si>
  <si>
    <t>05RS0041.2</t>
  </si>
  <si>
    <t>05RS0041.3</t>
  </si>
  <si>
    <t>05RS0042.1</t>
  </si>
  <si>
    <t>05RS0043.1</t>
  </si>
  <si>
    <t>05RS0044.1</t>
  </si>
  <si>
    <t>05RS0044.2</t>
  </si>
  <si>
    <t>05RS0045.1</t>
  </si>
  <si>
    <t>05RS0045.2</t>
  </si>
  <si>
    <t>05RS0046.1</t>
  </si>
  <si>
    <t>05RS0047.1</t>
  </si>
  <si>
    <t>05RS0048.1</t>
  </si>
  <si>
    <t>05RS0052.1</t>
  </si>
  <si>
    <t>06RS0001.1</t>
  </si>
  <si>
    <t>06RS0002.1</t>
  </si>
  <si>
    <t>06RS0003.1</t>
  </si>
  <si>
    <t>06RS0004.1</t>
  </si>
  <si>
    <t>06RS0005.1</t>
  </si>
  <si>
    <t>06RS0006.1</t>
  </si>
  <si>
    <t>07RS0001.1</t>
  </si>
  <si>
    <t>07RS0001.2</t>
  </si>
  <si>
    <t>07RS0001.3</t>
  </si>
  <si>
    <t>07RS0001.4</t>
  </si>
  <si>
    <t>07RS0002.1</t>
  </si>
  <si>
    <t>07RS0002.2</t>
  </si>
  <si>
    <t>07RS0003.1</t>
  </si>
  <si>
    <t>07RS0003.2.PSP</t>
  </si>
  <si>
    <t>07RS0004.1</t>
  </si>
  <si>
    <t>07RS0005.1</t>
  </si>
  <si>
    <t>07RS0006.1</t>
  </si>
  <si>
    <t>07RS0007.1</t>
  </si>
  <si>
    <t>07RS0008.1</t>
  </si>
  <si>
    <t>07RS0009.1</t>
  </si>
  <si>
    <t>07RS0010.1</t>
  </si>
  <si>
    <t>08RS0001.1</t>
  </si>
  <si>
    <t>08RS0002.1</t>
  </si>
  <si>
    <t>08RS0005.1</t>
  </si>
  <si>
    <t>08RS0006.1</t>
  </si>
  <si>
    <t>08RS0006.2.PSP</t>
  </si>
  <si>
    <t>08RS0008.1</t>
  </si>
  <si>
    <t>08RS0008.2.PSP</t>
  </si>
  <si>
    <t>08RS0009.1</t>
  </si>
  <si>
    <t>08RS0009.2.PSP</t>
  </si>
  <si>
    <t>08RS0010.1</t>
  </si>
  <si>
    <t>08RS0011.1</t>
  </si>
  <si>
    <t>08RS0012.1</t>
  </si>
  <si>
    <t>08RS0013.1</t>
  </si>
  <si>
    <t>08RS0014.1</t>
  </si>
  <si>
    <t>09RS0001.1</t>
  </si>
  <si>
    <t>09RS0002.1</t>
  </si>
  <si>
    <t>09RS0003.1</t>
  </si>
  <si>
    <t>09RS0004.1</t>
  </si>
  <si>
    <t>09RS0005.1</t>
  </si>
  <si>
    <t>09RS0006.1</t>
  </si>
  <si>
    <t>09RS0007.1</t>
  </si>
  <si>
    <t>09RS0008.1</t>
  </si>
  <si>
    <t>09RS0009.1</t>
  </si>
  <si>
    <t>09RS0010.1</t>
  </si>
  <si>
    <t>10RS0001.1</t>
  </si>
  <si>
    <t>10RS0003.1</t>
  </si>
  <si>
    <t>10RS0004.1</t>
  </si>
  <si>
    <t>10RS0005.1</t>
  </si>
  <si>
    <t>10RS0005.2</t>
  </si>
  <si>
    <t>10RS0006.1</t>
  </si>
  <si>
    <t>10RS0007.1</t>
  </si>
  <si>
    <t>10RS0008.1</t>
  </si>
  <si>
    <t>10RS0009.1</t>
  </si>
  <si>
    <t>10RS0010.1</t>
  </si>
  <si>
    <t>10RS0011.1</t>
  </si>
  <si>
    <t>10RS0012.1</t>
  </si>
  <si>
    <t>10RS0012.2</t>
  </si>
  <si>
    <t>10RS0013.1</t>
  </si>
  <si>
    <t>10RS0014.1</t>
  </si>
  <si>
    <t>10RS0015.1</t>
  </si>
  <si>
    <t>10RS0016.1</t>
  </si>
  <si>
    <t>10RS0017.1</t>
  </si>
  <si>
    <t>10RS0018.1</t>
  </si>
  <si>
    <t>11RS0001.1</t>
  </si>
  <si>
    <t>11RS0001.2</t>
  </si>
  <si>
    <t>11RS0002.1</t>
  </si>
  <si>
    <t>11RS0002.2</t>
  </si>
  <si>
    <t>11RS0003.1</t>
  </si>
  <si>
    <t>11RS0004.1</t>
  </si>
  <si>
    <t>11RS0005.1</t>
  </si>
  <si>
    <t>11RS0006.1</t>
  </si>
  <si>
    <t>11RS0007.1</t>
  </si>
  <si>
    <t>11RS0008.1</t>
  </si>
  <si>
    <t>11RS0009.1</t>
  </si>
  <si>
    <t>11RS0010.1</t>
  </si>
  <si>
    <t>11RS0010.2</t>
  </si>
  <si>
    <t>11RS0011.1</t>
  </si>
  <si>
    <t>11RS0012.1</t>
  </si>
  <si>
    <t>11RS0013.1</t>
  </si>
  <si>
    <t>11RS0013.2.PSP</t>
  </si>
  <si>
    <t>11RS0014.1</t>
  </si>
  <si>
    <t>11RS0016.1</t>
  </si>
  <si>
    <t>11RS0017.1</t>
  </si>
  <si>
    <t>11RS0017.2.PSP</t>
  </si>
  <si>
    <t>11RS0018.1</t>
  </si>
  <si>
    <t>11RS0019.1</t>
  </si>
  <si>
    <t>11RS0020.1</t>
  </si>
  <si>
    <t>12RS0001.1</t>
  </si>
  <si>
    <t>12RS0002.1</t>
  </si>
  <si>
    <t>12RS0003.1</t>
  </si>
  <si>
    <t>12RS0003.2</t>
  </si>
  <si>
    <t>12RS0008.1</t>
  </si>
  <si>
    <t>12RS0008.2</t>
  </si>
  <si>
    <t>12RS0008.3</t>
  </si>
  <si>
    <t>12RS0009.1</t>
  </si>
  <si>
    <t>12RS0013.1</t>
  </si>
  <si>
    <t>12RS0013.2</t>
  </si>
  <si>
    <t>12RS0013.3</t>
  </si>
  <si>
    <t>12RS0014.1</t>
  </si>
  <si>
    <t>12RS0014.2</t>
  </si>
  <si>
    <t>12RS0014.3</t>
  </si>
  <si>
    <t>12RS0016.1</t>
  </si>
  <si>
    <t>12RS0016.2</t>
  </si>
  <si>
    <t>13RS0001.1</t>
  </si>
  <si>
    <t>13RS0001.2.PSP</t>
  </si>
  <si>
    <t>13RS0002.1</t>
  </si>
  <si>
    <t>13RS0002.2.PSP</t>
  </si>
  <si>
    <t>13RS0003.1</t>
  </si>
  <si>
    <t>13RS0003.2.PSP</t>
  </si>
  <si>
    <t>13RS0004.1</t>
  </si>
  <si>
    <t>13RS0006.1</t>
  </si>
  <si>
    <t>13RS0006.2.PSP</t>
  </si>
  <si>
    <t>13RS0011.1</t>
  </si>
  <si>
    <t>13RS0012.1</t>
  </si>
  <si>
    <t>13RS0012.2.PSP</t>
  </si>
  <si>
    <t>13RS0013.1</t>
  </si>
  <si>
    <t>13RS0015.1</t>
  </si>
  <si>
    <t>13RS0015.2.PSP</t>
  </si>
  <si>
    <t>13RS0015.3.PSP</t>
  </si>
  <si>
    <t>13RS0017.1</t>
  </si>
  <si>
    <t>13RS0018.1</t>
  </si>
  <si>
    <t>13RS0019.1</t>
  </si>
  <si>
    <t>13RS0022.1</t>
  </si>
  <si>
    <t>13RS0022.2.PSP</t>
  </si>
  <si>
    <t>13RS0023.1</t>
  </si>
  <si>
    <t>13RS0024.1</t>
  </si>
  <si>
    <t>13RS0025.1</t>
  </si>
  <si>
    <t>13RS0025.2.PSP</t>
  </si>
  <si>
    <t>14RS0002.1</t>
  </si>
  <si>
    <t>14RS0006.1</t>
  </si>
  <si>
    <t>14RS0006.2.PSP</t>
  </si>
  <si>
    <t>14RS0007.1</t>
  </si>
  <si>
    <t>14RS0008.1</t>
  </si>
  <si>
    <t>14RS0008.2.PSP</t>
  </si>
  <si>
    <t>14RS0008.3.PSP</t>
  </si>
  <si>
    <t>14RS0010.1</t>
  </si>
  <si>
    <t>14RS0010.2</t>
  </si>
  <si>
    <t>14RS0013.1</t>
  </si>
  <si>
    <t>14RS0014.1</t>
  </si>
  <si>
    <t>14RS0014.2.PSP</t>
  </si>
  <si>
    <t>14RS0014.3.PSP</t>
  </si>
  <si>
    <t>14RS0015.1</t>
  </si>
  <si>
    <t>14RS0015.2.PSP</t>
  </si>
  <si>
    <t>14RS0016.1.PSP</t>
  </si>
  <si>
    <t>14RS0016.2.PSP</t>
  </si>
  <si>
    <t>14RS0016.3.PSP</t>
  </si>
  <si>
    <t>14RS0016.4</t>
  </si>
  <si>
    <t>14RS0016.5.PSP</t>
  </si>
  <si>
    <t>14RS0016.6.PSP</t>
  </si>
  <si>
    <t>14RS0018.1</t>
  </si>
  <si>
    <t>14RS0018.2.PSP</t>
  </si>
  <si>
    <t>14RS0019.1</t>
  </si>
  <si>
    <t>14RS0021.1</t>
  </si>
  <si>
    <t>14RS0022.1</t>
  </si>
  <si>
    <t>14RS0022.2.PSP</t>
  </si>
  <si>
    <t>14RS0023.1</t>
  </si>
  <si>
    <t>14RS0026.1</t>
  </si>
  <si>
    <t>14RS0028.1</t>
  </si>
  <si>
    <t>14RS0028.2.PSP</t>
  </si>
  <si>
    <t>14RS0028.3.PSP</t>
  </si>
  <si>
    <t>14RS0029.1</t>
  </si>
  <si>
    <t>14RS0029.2.PSP</t>
  </si>
  <si>
    <t>14RS0030.1</t>
  </si>
  <si>
    <t>14RS0031.1</t>
  </si>
  <si>
    <t>14RS0031.2.PSP</t>
  </si>
  <si>
    <t>14RS0031.3.PSP</t>
  </si>
  <si>
    <t>14RS0032.1</t>
  </si>
  <si>
    <t>14RS0032.2.PSP</t>
  </si>
  <si>
    <t>14RS0033.1</t>
  </si>
  <si>
    <t>14RS0035.1</t>
  </si>
  <si>
    <t>14RS0035.2</t>
  </si>
  <si>
    <t>14RS0035.3.PSP</t>
  </si>
  <si>
    <t>15RS0001.1</t>
  </si>
  <si>
    <t>15RS0002.1</t>
  </si>
  <si>
    <t>15RS0003.1</t>
  </si>
  <si>
    <t>15RS0004.1</t>
  </si>
  <si>
    <t>15RS0005.1</t>
  </si>
  <si>
    <t>15RS0006.1</t>
  </si>
  <si>
    <t>15RS0007.1</t>
  </si>
  <si>
    <t>15RS0008.1</t>
  </si>
  <si>
    <t>15RS0009.1</t>
  </si>
  <si>
    <t>15RS0010.1</t>
  </si>
  <si>
    <t>15RS0011.1</t>
  </si>
  <si>
    <t>16RS0001.1</t>
  </si>
  <si>
    <t>16RS0002.1</t>
  </si>
  <si>
    <t>16RS0003.1</t>
  </si>
  <si>
    <t>16RS0004.1</t>
  </si>
  <si>
    <t>16RS0005.1</t>
  </si>
  <si>
    <t>16RS0006.1</t>
  </si>
  <si>
    <t>16RS0007.1</t>
  </si>
  <si>
    <t>16RS0008.1</t>
  </si>
  <si>
    <t>16RS0009.1</t>
  </si>
  <si>
    <t>16RS0010.1</t>
  </si>
  <si>
    <t>16RS0011.1</t>
  </si>
  <si>
    <t>16RS0012.1</t>
  </si>
  <si>
    <t>16RS0013.1</t>
  </si>
  <si>
    <t>16RS0014.1</t>
  </si>
  <si>
    <t>16RS0015.1</t>
  </si>
  <si>
    <t>16RS0016.1</t>
  </si>
  <si>
    <t>16RS0017.1</t>
  </si>
  <si>
    <t>16RS0018.1</t>
  </si>
  <si>
    <t>16RS0019.1</t>
  </si>
  <si>
    <t>16RS0020.1</t>
  </si>
  <si>
    <t>16RS0021.1</t>
  </si>
  <si>
    <t>16RS0022.1</t>
  </si>
  <si>
    <t>16RS0023.1</t>
  </si>
  <si>
    <t>16RS0024.1</t>
  </si>
  <si>
    <t>16RS0025.1</t>
  </si>
  <si>
    <t>16RS0026.1</t>
  </si>
  <si>
    <t>16RS0027.1</t>
  </si>
  <si>
    <t>16RS0028.1</t>
  </si>
  <si>
    <t>16RS0029.1</t>
  </si>
  <si>
    <t>16RS0030.1</t>
  </si>
  <si>
    <t>16RS0031.1</t>
  </si>
  <si>
    <t>16RS0032.1</t>
  </si>
  <si>
    <t>16RS0033.1</t>
  </si>
  <si>
    <t>16RS0034.1</t>
  </si>
  <si>
    <t>16RS0035.1</t>
  </si>
  <si>
    <t>16RS0036.1</t>
  </si>
  <si>
    <t>16RS0037.1</t>
  </si>
  <si>
    <t>16RS0038.1</t>
  </si>
  <si>
    <t>16RS0039.1</t>
  </si>
  <si>
    <t>16RS0040.1</t>
  </si>
  <si>
    <t>16RS0040.2</t>
  </si>
  <si>
    <t>16RS0041.1</t>
  </si>
  <si>
    <t>16RS0042.1</t>
  </si>
  <si>
    <t>16RS0042.2</t>
  </si>
  <si>
    <t>16RS0042.3</t>
  </si>
  <si>
    <t>16RS0043.1</t>
  </si>
  <si>
    <t>16RS0044.1</t>
  </si>
  <si>
    <t>16RS0045.1</t>
  </si>
  <si>
    <t>16RS0046.1</t>
  </si>
  <si>
    <t>16RS0047.1</t>
  </si>
  <si>
    <t>16RS0048.1</t>
  </si>
  <si>
    <t>16RS0049.1</t>
  </si>
  <si>
    <t>16RS0050.1</t>
  </si>
  <si>
    <t>16RS0051.1</t>
  </si>
  <si>
    <t>16RS0051.2</t>
  </si>
  <si>
    <t>17RS0001.1</t>
  </si>
  <si>
    <t>17RS0002.1</t>
  </si>
  <si>
    <t>17RS0003.1</t>
  </si>
  <si>
    <t>17RS0004.1</t>
  </si>
  <si>
    <t>17RS0005.1</t>
  </si>
  <si>
    <t>17RS0006.1</t>
  </si>
  <si>
    <t>17RS0007.1</t>
  </si>
  <si>
    <t>17RS0008.1</t>
  </si>
  <si>
    <t>17RS0009.1</t>
  </si>
  <si>
    <t>17RS0010.1</t>
  </si>
  <si>
    <t>17RS0011.1</t>
  </si>
  <si>
    <t>17RS0012.1</t>
  </si>
  <si>
    <t>17RS0013.1</t>
  </si>
  <si>
    <t>17RS0014.1</t>
  </si>
  <si>
    <t>17RS0015.1</t>
  </si>
  <si>
    <t>17RS0016.1</t>
  </si>
  <si>
    <t>17RS0017.1</t>
  </si>
  <si>
    <t>17RS0017.2</t>
  </si>
  <si>
    <t>17RS0018.1</t>
  </si>
  <si>
    <t>18RS0001.1</t>
  </si>
  <si>
    <t>18RS0001.2</t>
  </si>
  <si>
    <t>18RS0002.1</t>
  </si>
  <si>
    <t>18RS0003.1</t>
  </si>
  <si>
    <t>18RS0004.1</t>
  </si>
  <si>
    <t>18RS0005.1</t>
  </si>
  <si>
    <t>18RS0007.1</t>
  </si>
  <si>
    <t>18RS0007.2</t>
  </si>
  <si>
    <t>18RS0009.1</t>
  </si>
  <si>
    <t>18RS0009.2</t>
  </si>
  <si>
    <t>18RS0011.1</t>
  </si>
  <si>
    <t>18RS0011.2</t>
  </si>
  <si>
    <t>18RS0013.1</t>
  </si>
  <si>
    <t>18RS0013.2</t>
  </si>
  <si>
    <t>18RS0014.1</t>
  </si>
  <si>
    <t>18RS0015.1</t>
  </si>
  <si>
    <t>18RS0016.1</t>
  </si>
  <si>
    <t>18RS0016.2</t>
  </si>
  <si>
    <t>18RS0017.1</t>
  </si>
  <si>
    <t>18RS0017.2</t>
  </si>
  <si>
    <t>18RS0021.1</t>
  </si>
  <si>
    <t>18RS0021.2</t>
  </si>
  <si>
    <t>18RS0022.1</t>
  </si>
  <si>
    <t>18RS0022.2</t>
  </si>
  <si>
    <t>18RS0023.1</t>
  </si>
  <si>
    <t>18RS0024.1</t>
  </si>
  <si>
    <t>18RS0024.2</t>
  </si>
  <si>
    <t>18RS0026.1</t>
  </si>
  <si>
    <t>18RS0026.2</t>
  </si>
  <si>
    <t>18RS0027.1</t>
  </si>
  <si>
    <t>18RS0027.2</t>
  </si>
  <si>
    <t>18RS0029.1</t>
  </si>
  <si>
    <t>18RS0029.2</t>
  </si>
  <si>
    <t>18RS0031.1</t>
  </si>
  <si>
    <t>19RS0001.1</t>
  </si>
  <si>
    <t>19RS0002.1</t>
  </si>
  <si>
    <t>19RS0003.1</t>
  </si>
  <si>
    <t>19RS0003.2</t>
  </si>
  <si>
    <t>19RS0004.1</t>
  </si>
  <si>
    <t>19RS0004.2</t>
  </si>
  <si>
    <t>19RS0005.1</t>
  </si>
  <si>
    <t>19RS0006.1</t>
  </si>
  <si>
    <t>19RS0007.1</t>
  </si>
  <si>
    <t>19RS0008.1</t>
  </si>
  <si>
    <t>19RS0009.1</t>
  </si>
  <si>
    <t>19RS0010.1</t>
  </si>
  <si>
    <t>19RS0011.1</t>
  </si>
  <si>
    <t>19RS0012.1</t>
  </si>
  <si>
    <t>19RS0013.1</t>
  </si>
  <si>
    <t>20RS0001.1</t>
  </si>
  <si>
    <t>20RS0002.1</t>
  </si>
  <si>
    <t>20RS0003.1</t>
  </si>
  <si>
    <t>20RS0004.1</t>
  </si>
  <si>
    <t>20RS0005.1</t>
  </si>
  <si>
    <t>20RS0006.1</t>
  </si>
  <si>
    <t>20RS0007.1</t>
  </si>
  <si>
    <t>20RS0008.1</t>
  </si>
  <si>
    <t>20RS0009.1</t>
  </si>
  <si>
    <t>20RS0010.1</t>
  </si>
  <si>
    <t>20RS0011.1</t>
  </si>
  <si>
    <t>20RS0013.1</t>
  </si>
  <si>
    <t>20RS0015.1</t>
  </si>
  <si>
    <t>20RS0016.1</t>
  </si>
  <si>
    <t>20RS0017.1</t>
  </si>
  <si>
    <t>21RS0001.1</t>
  </si>
  <si>
    <t>21RS0003.1</t>
  </si>
  <si>
    <t>21RS0003.2</t>
  </si>
  <si>
    <t>21RS0004.1</t>
  </si>
  <si>
    <t>21RS0005.1</t>
  </si>
  <si>
    <t>21RS0006.1</t>
  </si>
  <si>
    <t>21RS0007.1</t>
  </si>
  <si>
    <t>21RS0009.1</t>
  </si>
  <si>
    <t>21RS0009.2</t>
  </si>
  <si>
    <t>21RS0011.1</t>
  </si>
  <si>
    <t>21RS0012.1</t>
  </si>
  <si>
    <t>21RS0014.1</t>
  </si>
  <si>
    <t>21RS0014.2</t>
  </si>
  <si>
    <t>21RS0015.1</t>
  </si>
  <si>
    <t>21RS0016.1</t>
  </si>
  <si>
    <t>21RS0017.1</t>
  </si>
  <si>
    <t>21RS0017.2</t>
  </si>
  <si>
    <t>21RS0019.1</t>
  </si>
  <si>
    <t>21RS0019.2</t>
  </si>
  <si>
    <t>21RS0020.1</t>
  </si>
  <si>
    <t>21RS0020.2</t>
  </si>
  <si>
    <t>21RS0022.1</t>
  </si>
  <si>
    <t>21RS0023.1</t>
  </si>
  <si>
    <t>21RS0024.1</t>
  </si>
  <si>
    <t>21RS0025.1</t>
  </si>
  <si>
    <t>22RS0001.1</t>
  </si>
  <si>
    <t>22RS0002.1</t>
  </si>
  <si>
    <t>22RS0003.1</t>
  </si>
  <si>
    <t>22RS0004.1</t>
  </si>
  <si>
    <t>22RS0004.2</t>
  </si>
  <si>
    <t>22RS0005.1</t>
  </si>
  <si>
    <t>22RS0006.1</t>
  </si>
  <si>
    <t>22RS0007.1</t>
  </si>
  <si>
    <t>22RS0008.1</t>
  </si>
  <si>
    <t>22RS0009.1</t>
  </si>
  <si>
    <t>22RS0010.1</t>
  </si>
  <si>
    <t>22RS0011.1</t>
  </si>
  <si>
    <t>22RS0011.2</t>
  </si>
  <si>
    <t>22RS0012.1</t>
  </si>
  <si>
    <t>22RS0013.1</t>
  </si>
  <si>
    <t>22RS0015.1</t>
  </si>
  <si>
    <t>22RS0016.1</t>
  </si>
  <si>
    <t>22RS0017.1</t>
  </si>
  <si>
    <t>22RS0018.1</t>
  </si>
  <si>
    <t>22RS0019.1</t>
  </si>
  <si>
    <t>22RS0020.1</t>
  </si>
  <si>
    <t>22RS0021.1</t>
  </si>
  <si>
    <t>22RS0022.1</t>
  </si>
  <si>
    <t>22RS0023.1</t>
  </si>
  <si>
    <t>22RS0024.1</t>
  </si>
  <si>
    <t>22RS0025.1</t>
  </si>
  <si>
    <t>22RS0026.1</t>
  </si>
  <si>
    <t>22RS0027.1</t>
  </si>
  <si>
    <t>22RS0028.1</t>
  </si>
  <si>
    <t>22RS0029.1</t>
  </si>
  <si>
    <t>22RS0030.1</t>
  </si>
  <si>
    <t>22RS0031.1</t>
  </si>
  <si>
    <t>22RS0032.1</t>
  </si>
  <si>
    <t>22RS0033.1</t>
  </si>
  <si>
    <t>22RS0034.1</t>
  </si>
  <si>
    <t>22RS0035.1</t>
  </si>
  <si>
    <t>22RS0036.1</t>
  </si>
  <si>
    <t>22RS0037.1</t>
  </si>
  <si>
    <t>22RS0037.2</t>
  </si>
  <si>
    <t>22RS0038.1</t>
  </si>
  <si>
    <t>22RS0039.1</t>
  </si>
  <si>
    <t>22RS0040.1</t>
  </si>
  <si>
    <t>22RS0041.1</t>
  </si>
  <si>
    <t>22RS0042.1</t>
  </si>
  <si>
    <t>22RS0043.1</t>
  </si>
  <si>
    <t>22RS0044.1</t>
  </si>
  <si>
    <t>22RS0045.1</t>
  </si>
  <si>
    <t>22RS0046.1</t>
  </si>
  <si>
    <t>22RS0047.1</t>
  </si>
  <si>
    <t>22RS0048.1</t>
  </si>
  <si>
    <t>22RS0050.1</t>
  </si>
  <si>
    <t>22RS0051.1</t>
  </si>
  <si>
    <t>22RS0052.1</t>
  </si>
  <si>
    <t>22RS0053.1</t>
  </si>
  <si>
    <t>22RS0054.1</t>
  </si>
  <si>
    <t>22RS0055.1</t>
  </si>
  <si>
    <t>22RS0056.1</t>
  </si>
  <si>
    <t>22RS0057.1</t>
  </si>
  <si>
    <t>22RS0058.1</t>
  </si>
  <si>
    <t>22RS0059.1</t>
  </si>
  <si>
    <t>22RS0060.1</t>
  </si>
  <si>
    <t>22RS0061.1</t>
  </si>
  <si>
    <t>22RS0062.1</t>
  </si>
  <si>
    <t>22RS0063.1</t>
  </si>
  <si>
    <t>22RS0064.1</t>
  </si>
  <si>
    <t>22RS0065.1</t>
  </si>
  <si>
    <t>22RS0065.2</t>
  </si>
  <si>
    <t>22RS0066.1</t>
  </si>
  <si>
    <t>22RS0067.1</t>
  </si>
  <si>
    <t>22RS0068.1</t>
  </si>
  <si>
    <t>22RS0069.1</t>
  </si>
  <si>
    <t>22RS0070.1</t>
  </si>
  <si>
    <t>22RS0071.1</t>
  </si>
  <si>
    <t>23RS0001.1</t>
  </si>
  <si>
    <t>23RS0002.1</t>
  </si>
  <si>
    <t>23RS0003.1</t>
  </si>
  <si>
    <t>23RS0004.1</t>
  </si>
  <si>
    <t>23RS0005.1</t>
  </si>
  <si>
    <t>23RS0006.1</t>
  </si>
  <si>
    <t>23RS0007.1</t>
  </si>
  <si>
    <t>23RS0008.1</t>
  </si>
  <si>
    <t>23RS0009.1</t>
  </si>
  <si>
    <t>23RS0010.1</t>
  </si>
  <si>
    <t>23RS0011.1</t>
  </si>
  <si>
    <t>23RS0012.1</t>
  </si>
  <si>
    <t>23RS0013.1</t>
  </si>
  <si>
    <t>23RS0014.1</t>
  </si>
  <si>
    <t>23RS0015.1</t>
  </si>
  <si>
    <t>23RS0016.1</t>
  </si>
  <si>
    <t>23RS0017.1</t>
  </si>
  <si>
    <t>23RS0018.1</t>
  </si>
  <si>
    <t>23RS0019.1</t>
  </si>
  <si>
    <t>23RS0020.1</t>
  </si>
  <si>
    <t>23RS0021.1</t>
  </si>
  <si>
    <t>23RS0022.1</t>
  </si>
  <si>
    <t>23RS0023.1</t>
  </si>
  <si>
    <t>23RS0024.1</t>
  </si>
  <si>
    <t>23RS0025.1</t>
  </si>
  <si>
    <t>23RS0026.1</t>
  </si>
  <si>
    <t>23RS0027.1</t>
  </si>
  <si>
    <t>23RS0028.1</t>
  </si>
  <si>
    <t>23RS0029.1</t>
  </si>
  <si>
    <t>23RS0030.1</t>
  </si>
  <si>
    <t>23RS0031.1</t>
  </si>
  <si>
    <t>23RS0032.1</t>
  </si>
  <si>
    <t>23RS0033.1</t>
  </si>
  <si>
    <t>23RS0034.1</t>
  </si>
  <si>
    <t>23RS0035.1</t>
  </si>
  <si>
    <t>23RS0036.1</t>
  </si>
  <si>
    <t>23RS0037.1</t>
  </si>
  <si>
    <t>23RS0038.1</t>
  </si>
  <si>
    <t>23RS0039.1</t>
  </si>
  <si>
    <t>23RS0040.1</t>
  </si>
  <si>
    <t>23RS0041.1</t>
  </si>
  <si>
    <t>23RS0042.1</t>
  </si>
  <si>
    <t>23RS0043.1</t>
  </si>
  <si>
    <t>23RS0044.1</t>
  </si>
  <si>
    <t>23RS0045.1</t>
  </si>
  <si>
    <t>23RS0046.1</t>
  </si>
  <si>
    <t>23RS0047.1</t>
  </si>
  <si>
    <t>23RS0048.1</t>
  </si>
  <si>
    <t>23RS0049.1</t>
  </si>
  <si>
    <t>23RS0050.1</t>
  </si>
  <si>
    <t>23RS0051.1</t>
  </si>
  <si>
    <t>23RS0052.1</t>
  </si>
  <si>
    <t>23RS0053.1</t>
  </si>
  <si>
    <t>23RS0054.1</t>
  </si>
  <si>
    <t>23RS0055.1</t>
  </si>
  <si>
    <t>23RS0056.1</t>
  </si>
  <si>
    <t>23RS0057.1</t>
  </si>
  <si>
    <t>23RS0058.1</t>
  </si>
  <si>
    <t>23RS0059.1</t>
  </si>
  <si>
    <t>23RS0060.1</t>
  </si>
  <si>
    <t>24RS0001.1</t>
  </si>
  <si>
    <t>24RS0002.1</t>
  </si>
  <si>
    <t>24RS0003.1</t>
  </si>
  <si>
    <t>24RS0004.1</t>
  </si>
  <si>
    <t>24RS0005.1</t>
  </si>
  <si>
    <t>24RS0006.1</t>
  </si>
  <si>
    <t>24RS0007.1</t>
  </si>
  <si>
    <t>24RS0008.1</t>
  </si>
  <si>
    <t>24RS0009.1</t>
  </si>
  <si>
    <t>24RS0011.1</t>
  </si>
  <si>
    <t>24RS0012.1</t>
  </si>
  <si>
    <t>24RS0013.1</t>
  </si>
  <si>
    <t>24RS0014.1</t>
  </si>
  <si>
    <t>24RS0015.1</t>
  </si>
  <si>
    <t>24RS0016.1</t>
  </si>
  <si>
    <t>24RS0017.1</t>
  </si>
  <si>
    <t>24RS0018.1</t>
  </si>
  <si>
    <t>24RS0019.1</t>
  </si>
  <si>
    <t>24RS0020.1</t>
  </si>
  <si>
    <t>24RS0021.1</t>
  </si>
  <si>
    <t>24RS0022.1</t>
  </si>
  <si>
    <t>24RS0023.1</t>
  </si>
  <si>
    <t>24RS0024.1</t>
  </si>
  <si>
    <t>24RS0025.1</t>
  </si>
  <si>
    <t>24RS0026.1</t>
  </si>
  <si>
    <t>24RS0027.1</t>
  </si>
  <si>
    <t>24RS0028.1</t>
  </si>
  <si>
    <t>24RS0029.1</t>
  </si>
  <si>
    <t>24RS0030.1</t>
  </si>
  <si>
    <t>24RS0031.1</t>
  </si>
  <si>
    <t>24RS0031.2</t>
  </si>
  <si>
    <t>24RS0032.1</t>
  </si>
  <si>
    <t>24RS0033.1</t>
  </si>
  <si>
    <t>24RS0034.1</t>
  </si>
  <si>
    <t>24RS0035.1</t>
  </si>
  <si>
    <t>24RS0035.2</t>
  </si>
  <si>
    <t>24RS0036.1</t>
  </si>
  <si>
    <t>24RS0037.1</t>
  </si>
  <si>
    <t>24RS0038.1</t>
  </si>
  <si>
    <t>24RS0038.2</t>
  </si>
  <si>
    <t>24RS0039.1</t>
  </si>
  <si>
    <t>24RS0040.1</t>
  </si>
  <si>
    <t>24RS0040.2</t>
  </si>
  <si>
    <t>24RS0040.3</t>
  </si>
  <si>
    <t>24RS0040.4</t>
  </si>
  <si>
    <t>24RS0041.1</t>
  </si>
  <si>
    <t>24RS0042.1</t>
  </si>
  <si>
    <t>24RS0043.1</t>
  </si>
  <si>
    <t>24RS0044.1</t>
  </si>
  <si>
    <t>24RS0045.1</t>
  </si>
  <si>
    <t>24RS0046.1</t>
  </si>
  <si>
    <t>24RS0047.1</t>
  </si>
  <si>
    <t>24RS0048.1</t>
  </si>
  <si>
    <t>24RS0049.1</t>
  </si>
  <si>
    <t>24RS0050.1</t>
  </si>
  <si>
    <t>24RS0051.1</t>
  </si>
  <si>
    <t>24RS0052.1</t>
  </si>
  <si>
    <t>24RS0053.1</t>
  </si>
  <si>
    <t>24RS0054.1</t>
  </si>
  <si>
    <t>24RS0055.1</t>
  </si>
  <si>
    <t>24RS0056.1</t>
  </si>
  <si>
    <t>24RS0057.1</t>
  </si>
  <si>
    <t>24RS0058.1</t>
  </si>
  <si>
    <t>24RS0059.1</t>
  </si>
  <si>
    <t>24RS0060.1</t>
  </si>
  <si>
    <t>84RS0001.1</t>
  </si>
  <si>
    <t>84RS0002.1</t>
  </si>
  <si>
    <t>84RS0003.1</t>
  </si>
  <si>
    <t>84RS0004.1</t>
  </si>
  <si>
    <t>88RS0001.1</t>
  </si>
  <si>
    <t>88RS0002.1</t>
  </si>
  <si>
    <t>88RS0003.1</t>
  </si>
  <si>
    <t>25RS0001.1</t>
  </si>
  <si>
    <t>25RS0002.1</t>
  </si>
  <si>
    <t>25RS0002.2</t>
  </si>
  <si>
    <t>25RS0003.1</t>
  </si>
  <si>
    <t>25RS0004.1</t>
  </si>
  <si>
    <t>25RS0005.1</t>
  </si>
  <si>
    <t>25RS0006.1</t>
  </si>
  <si>
    <t>25RS0007.1</t>
  </si>
  <si>
    <t>25RS0008.1</t>
  </si>
  <si>
    <t>25RS0009.1</t>
  </si>
  <si>
    <t>25RS0010.1</t>
  </si>
  <si>
    <t>25RS0011.1</t>
  </si>
  <si>
    <t>25RS0013.1</t>
  </si>
  <si>
    <t>25RS0014.1</t>
  </si>
  <si>
    <t>25RS0015.1</t>
  </si>
  <si>
    <t>25RS0017.1</t>
  </si>
  <si>
    <t>25RS0018.1</t>
  </si>
  <si>
    <t>25RS0019.1</t>
  </si>
  <si>
    <t>25RS0020.1</t>
  </si>
  <si>
    <t>25RS0021.1</t>
  </si>
  <si>
    <t>25RS0022.1</t>
  </si>
  <si>
    <t>25RS0023.1</t>
  </si>
  <si>
    <t>25RS0024.1</t>
  </si>
  <si>
    <t>25RS0025.1</t>
  </si>
  <si>
    <t>25RS0026.1</t>
  </si>
  <si>
    <t>25RS0028.1</t>
  </si>
  <si>
    <t>25RS0029.1</t>
  </si>
  <si>
    <t>25RS0029.2</t>
  </si>
  <si>
    <t>25RS0030.1</t>
  </si>
  <si>
    <t>25RS0031.1</t>
  </si>
  <si>
    <t>25RS0032.1</t>
  </si>
  <si>
    <t>25RS0033.1</t>
  </si>
  <si>
    <t>25RS0034.1</t>
  </si>
  <si>
    <t>25RS0035.1</t>
  </si>
  <si>
    <t>25RS0036.1</t>
  </si>
  <si>
    <t>25RS0038.1</t>
  </si>
  <si>
    <t>25RS0039.1</t>
  </si>
  <si>
    <t>26RS0001.1</t>
  </si>
  <si>
    <t>26RS0002.1</t>
  </si>
  <si>
    <t>26RS0003.1</t>
  </si>
  <si>
    <t>26RS0004.1</t>
  </si>
  <si>
    <t>26RS0005.1</t>
  </si>
  <si>
    <t>26RS0006.1</t>
  </si>
  <si>
    <t>26RS0007.1</t>
  </si>
  <si>
    <t>26RS0008.1</t>
  </si>
  <si>
    <t>26RS0009.1</t>
  </si>
  <si>
    <t>26RS0010.1</t>
  </si>
  <si>
    <t>26RS0010.2</t>
  </si>
  <si>
    <t>26RS0010.3</t>
  </si>
  <si>
    <t>26RS0011.1</t>
  </si>
  <si>
    <t>26RS0012.1</t>
  </si>
  <si>
    <t>26RS0013.1</t>
  </si>
  <si>
    <t>26RS0014.1</t>
  </si>
  <si>
    <t>26RS0015.1</t>
  </si>
  <si>
    <t>26RS0016.1</t>
  </si>
  <si>
    <t>26RS0017.1</t>
  </si>
  <si>
    <t>26RS0018.1</t>
  </si>
  <si>
    <t>26RS0019.1</t>
  </si>
  <si>
    <t>26RS0020.1</t>
  </si>
  <si>
    <t>26RS0021.1</t>
  </si>
  <si>
    <t>26RS0022.1</t>
  </si>
  <si>
    <t>26RS0023.1</t>
  </si>
  <si>
    <t>26RS0024.1</t>
  </si>
  <si>
    <t>26RS0025.1</t>
  </si>
  <si>
    <t>26RS0026.1</t>
  </si>
  <si>
    <t>26RS0027.1</t>
  </si>
  <si>
    <t>26RS0028.1</t>
  </si>
  <si>
    <t>26RS0029.1</t>
  </si>
  <si>
    <t>26RS0030.1</t>
  </si>
  <si>
    <t>26RS0031.1</t>
  </si>
  <si>
    <t>26RS0032.1</t>
  </si>
  <si>
    <t>26RS0032.2</t>
  </si>
  <si>
    <t>26RS0033.1</t>
  </si>
  <si>
    <t>26RS0034.1</t>
  </si>
  <si>
    <t>26RS0035.1</t>
  </si>
  <si>
    <t>27RS0001.1</t>
  </si>
  <si>
    <t>27RS0002.1</t>
  </si>
  <si>
    <t>27RS0003.1</t>
  </si>
  <si>
    <t>27RS0004.1</t>
  </si>
  <si>
    <t>27RS0005.1</t>
  </si>
  <si>
    <t>27RS0006.1</t>
  </si>
  <si>
    <t>27RS0007.1</t>
  </si>
  <si>
    <t>27RS0008.1</t>
  </si>
  <si>
    <t>27RS0009.1</t>
  </si>
  <si>
    <t>27RS0010.1</t>
  </si>
  <si>
    <t>27RS0011.1</t>
  </si>
  <si>
    <t>27RS0012.1</t>
  </si>
  <si>
    <t>27RS0013.1</t>
  </si>
  <si>
    <t>27RS0014.1</t>
  </si>
  <si>
    <t>27RS0015.1</t>
  </si>
  <si>
    <t>27RS0016.1</t>
  </si>
  <si>
    <t>27RS0017.1</t>
  </si>
  <si>
    <t>27RS0018.1</t>
  </si>
  <si>
    <t>27RS0019.1</t>
  </si>
  <si>
    <t>27RS0020.1</t>
  </si>
  <si>
    <t>27RS0021.1</t>
  </si>
  <si>
    <t>27RS0022.1</t>
  </si>
  <si>
    <t>27RS0023.1</t>
  </si>
  <si>
    <t>27RS0024.1</t>
  </si>
  <si>
    <t>28RS0001.1</t>
  </si>
  <si>
    <t>28RS0002.1</t>
  </si>
  <si>
    <t>28RS0002.2</t>
  </si>
  <si>
    <t>28RS0004.1</t>
  </si>
  <si>
    <t>28RS0004.2</t>
  </si>
  <si>
    <t>28RS0005.1</t>
  </si>
  <si>
    <t>28RS0006.1</t>
  </si>
  <si>
    <t>28RS0006.2</t>
  </si>
  <si>
    <t>28RS0007.1</t>
  </si>
  <si>
    <t>28RS0008.1</t>
  </si>
  <si>
    <t>28RS0008.2</t>
  </si>
  <si>
    <t>28RS0009.1</t>
  </si>
  <si>
    <t>28RS0010.1</t>
  </si>
  <si>
    <t>28RS0011.1</t>
  </si>
  <si>
    <t>28RS0012.1</t>
  </si>
  <si>
    <t>28RS0013.1</t>
  </si>
  <si>
    <t>28RS0014.1</t>
  </si>
  <si>
    <t>28RS0015.1</t>
  </si>
  <si>
    <t>28RS0015.2</t>
  </si>
  <si>
    <t>28RS0016.1</t>
  </si>
  <si>
    <t>28RS0017.1</t>
  </si>
  <si>
    <t>28RS0017.2</t>
  </si>
  <si>
    <t>28RS0019.1</t>
  </si>
  <si>
    <t>28RS0020.1</t>
  </si>
  <si>
    <t>28RS0020.2</t>
  </si>
  <si>
    <t>28RS0021.1</t>
  </si>
  <si>
    <t>28RS0022.1</t>
  </si>
  <si>
    <t>28RS0023.1</t>
  </si>
  <si>
    <t>28RS0024.1</t>
  </si>
  <si>
    <t>29RS0001.1</t>
  </si>
  <si>
    <t>29RS0003.1</t>
  </si>
  <si>
    <t>29RS0003.2.PSP</t>
  </si>
  <si>
    <t>29RS0004.1</t>
  </si>
  <si>
    <t>29RS0004.2.PSP</t>
  </si>
  <si>
    <t>29RS0005.1</t>
  </si>
  <si>
    <t>29RS0007.1</t>
  </si>
  <si>
    <t>29RS0008.1</t>
  </si>
  <si>
    <t>29RS0008.2</t>
  </si>
  <si>
    <t>29RS0010.1</t>
  </si>
  <si>
    <t>29RS0011.1</t>
  </si>
  <si>
    <t>29RS0011.2.PSP</t>
  </si>
  <si>
    <t>29RS0013.1</t>
  </si>
  <si>
    <t>29RS0013.2.PSP</t>
  </si>
  <si>
    <t>29RS0014.1</t>
  </si>
  <si>
    <t>29RS0016.1</t>
  </si>
  <si>
    <t>29RS0017.1</t>
  </si>
  <si>
    <t>29RS0017.2.PSP</t>
  </si>
  <si>
    <t>29RS0018.1</t>
  </si>
  <si>
    <t>29RS0019.1</t>
  </si>
  <si>
    <t>29RS0020.1</t>
  </si>
  <si>
    <t>29RS0021.1</t>
  </si>
  <si>
    <t>29RS0022.1</t>
  </si>
  <si>
    <t>29RS0023.1</t>
  </si>
  <si>
    <t>29RS0024.1</t>
  </si>
  <si>
    <t>29RS0025.1</t>
  </si>
  <si>
    <t>29RS0026.1</t>
  </si>
  <si>
    <t>29RS0028.1</t>
  </si>
  <si>
    <t>30RS0001.1</t>
  </si>
  <si>
    <t>30RS0002.1</t>
  </si>
  <si>
    <t>30RS0003.1</t>
  </si>
  <si>
    <t>30RS0004.1</t>
  </si>
  <si>
    <t>30RS0005.1</t>
  </si>
  <si>
    <t>30RS0005.2</t>
  </si>
  <si>
    <t>30RS0006.1</t>
  </si>
  <si>
    <t>30RS0007.1</t>
  </si>
  <si>
    <t>30RS0008.1</t>
  </si>
  <si>
    <t>30RS0009.1</t>
  </si>
  <si>
    <t>30RS0010.1</t>
  </si>
  <si>
    <t>30RS0011.1</t>
  </si>
  <si>
    <t>30RS0011.2</t>
  </si>
  <si>
    <t>30RS0012.1</t>
  </si>
  <si>
    <t>30RS0012.2</t>
  </si>
  <si>
    <t>30RS0013.1</t>
  </si>
  <si>
    <t>30RS0014.1</t>
  </si>
  <si>
    <t>30RS0015.1</t>
  </si>
  <si>
    <t>31RS0001.1</t>
  </si>
  <si>
    <t>31RS0001.2.PSP</t>
  </si>
  <si>
    <t>31RS0002.1</t>
  </si>
  <si>
    <t>31RS0003.1</t>
  </si>
  <si>
    <t>31RS0004.1</t>
  </si>
  <si>
    <t>31RS0005.1</t>
  </si>
  <si>
    <t>31RS0006.1</t>
  </si>
  <si>
    <t>31RS0007.1</t>
  </si>
  <si>
    <t>31RS0008.1</t>
  </si>
  <si>
    <t>31RS0009.1</t>
  </si>
  <si>
    <t>31RS0010.1</t>
  </si>
  <si>
    <t>31RS0011.1</t>
  </si>
  <si>
    <t>31RS0012.1</t>
  </si>
  <si>
    <t>31RS0015.1</t>
  </si>
  <si>
    <t>31RS0016.1</t>
  </si>
  <si>
    <t>31RS0017.1</t>
  </si>
  <si>
    <t>31RS0018.1</t>
  </si>
  <si>
    <t>31RS0018.2.PSP</t>
  </si>
  <si>
    <t>31RS0019.1</t>
  </si>
  <si>
    <t>31RS0020.1</t>
  </si>
  <si>
    <t>31RS0021.1</t>
  </si>
  <si>
    <t>31RS0022.1</t>
  </si>
  <si>
    <t>31RS0023.1</t>
  </si>
  <si>
    <t>31RS0024.1</t>
  </si>
  <si>
    <t>31RS0025.1</t>
  </si>
  <si>
    <t>32RS0001.1</t>
  </si>
  <si>
    <t>32RS0002.1</t>
  </si>
  <si>
    <t>32RS0003.1</t>
  </si>
  <si>
    <t>32RS0004.1</t>
  </si>
  <si>
    <t>32RS0005.1</t>
  </si>
  <si>
    <t>32RS0005.2</t>
  </si>
  <si>
    <t>32RS0007.1</t>
  </si>
  <si>
    <t>32RS0007.2</t>
  </si>
  <si>
    <t>32RS0008.1</t>
  </si>
  <si>
    <t>32RS0010.1</t>
  </si>
  <si>
    <t>32RS0011.1</t>
  </si>
  <si>
    <t>32RS0012.1</t>
  </si>
  <si>
    <t>32RS0013.1</t>
  </si>
  <si>
    <t>32RS0014.1</t>
  </si>
  <si>
    <t>32RS0015.1</t>
  </si>
  <si>
    <t>32RS0016.1</t>
  </si>
  <si>
    <t>32RS0017.1</t>
  </si>
  <si>
    <t>32RS0018.1</t>
  </si>
  <si>
    <t>32RS0018.2</t>
  </si>
  <si>
    <t>32RS0019.1</t>
  </si>
  <si>
    <t>32RS0020.1</t>
  </si>
  <si>
    <t>32RS0021.1</t>
  </si>
  <si>
    <t>32RS0022.1</t>
  </si>
  <si>
    <t>32RS0023.1</t>
  </si>
  <si>
    <t>32RS0025.1</t>
  </si>
  <si>
    <t>32RS0026.1</t>
  </si>
  <si>
    <t>32RS0027.1</t>
  </si>
  <si>
    <t>32RS0028.1</t>
  </si>
  <si>
    <t>32RS0029.1</t>
  </si>
  <si>
    <t>32RS0030.1</t>
  </si>
  <si>
    <t>32RS0031.1</t>
  </si>
  <si>
    <t>32RS0032.1</t>
  </si>
  <si>
    <t>32RS0033.1</t>
  </si>
  <si>
    <t>33RS0001.1</t>
  </si>
  <si>
    <t>33RS0002.1</t>
  </si>
  <si>
    <t>33RS0003.1</t>
  </si>
  <si>
    <t>33RS0003.2</t>
  </si>
  <si>
    <t>33RS0005.1</t>
  </si>
  <si>
    <t>33RS0006.1</t>
  </si>
  <si>
    <t>33RS0007.1</t>
  </si>
  <si>
    <t>33RS0008.1</t>
  </si>
  <si>
    <t>33RS0009.1</t>
  </si>
  <si>
    <t>33RS0010.1</t>
  </si>
  <si>
    <t>33RS0011.1</t>
  </si>
  <si>
    <t>33RS0012.1</t>
  </si>
  <si>
    <t>33RS0013.1</t>
  </si>
  <si>
    <t>33RS0014.1</t>
  </si>
  <si>
    <t>33RS0015.1</t>
  </si>
  <si>
    <t>33RS0016.1</t>
  </si>
  <si>
    <t>33RS0017.1</t>
  </si>
  <si>
    <t>33RS0017.2</t>
  </si>
  <si>
    <t>33RS0018.1</t>
  </si>
  <si>
    <t>33RS0019.1</t>
  </si>
  <si>
    <t>33RS0019.2</t>
  </si>
  <si>
    <t>33RS0020.1</t>
  </si>
  <si>
    <t>34RS0001.1</t>
  </si>
  <si>
    <t>34RS0002.1</t>
  </si>
  <si>
    <t>34RS0003.1</t>
  </si>
  <si>
    <t>34RS0004.1</t>
  </si>
  <si>
    <t>34RS0005.1</t>
  </si>
  <si>
    <t>34RS0006.1</t>
  </si>
  <si>
    <t>34RS0007.1</t>
  </si>
  <si>
    <t>34RS0008.1</t>
  </si>
  <si>
    <t>34RS0008.2</t>
  </si>
  <si>
    <t>34RS0009.1</t>
  </si>
  <si>
    <t>34RS0010.1</t>
  </si>
  <si>
    <t>34RS0011.1</t>
  </si>
  <si>
    <t>34RS0012.1</t>
  </si>
  <si>
    <t>34RS0013.1</t>
  </si>
  <si>
    <t>34RS0014.1</t>
  </si>
  <si>
    <t>34RS0015.1</t>
  </si>
  <si>
    <t>34RS0016.1</t>
  </si>
  <si>
    <t>34RS0017.1</t>
  </si>
  <si>
    <t>34RS0018.1</t>
  </si>
  <si>
    <t>34RS0019.1</t>
  </si>
  <si>
    <t>34RS0020.1</t>
  </si>
  <si>
    <t>34RS0021.1</t>
  </si>
  <si>
    <t>34RS0022.1</t>
  </si>
  <si>
    <t>34RS0023.1</t>
  </si>
  <si>
    <t>34RS0024.1</t>
  </si>
  <si>
    <t>34RS0025.1</t>
  </si>
  <si>
    <t>34RS0026.1</t>
  </si>
  <si>
    <t>34RS0027.1</t>
  </si>
  <si>
    <t>34RS0028.1</t>
  </si>
  <si>
    <t>34RS0029.1</t>
  </si>
  <si>
    <t>34RS0030.1</t>
  </si>
  <si>
    <t>34RS0031.1</t>
  </si>
  <si>
    <t>34RS0032.1</t>
  </si>
  <si>
    <t>34RS0033.1</t>
  </si>
  <si>
    <t>34RS0034.1</t>
  </si>
  <si>
    <t>34RS0035.1</t>
  </si>
  <si>
    <t>34RS0036.1</t>
  </si>
  <si>
    <t>34RS0037.1</t>
  </si>
  <si>
    <t>34RS0038.1</t>
  </si>
  <si>
    <t>34RS0039.1</t>
  </si>
  <si>
    <t>34RS0040.1</t>
  </si>
  <si>
    <t>34RS0041.1</t>
  </si>
  <si>
    <t>34RS0042.1</t>
  </si>
  <si>
    <t>34RS0043.1</t>
  </si>
  <si>
    <t>35RS0001.1</t>
  </si>
  <si>
    <t>35RS0001.2</t>
  </si>
  <si>
    <t>35RS0002.1</t>
  </si>
  <si>
    <t>35RS0002.2</t>
  </si>
  <si>
    <t>35RS0004.1</t>
  </si>
  <si>
    <t>35RS0005.1</t>
  </si>
  <si>
    <t>35RS0006.1</t>
  </si>
  <si>
    <t>35RS0007.1</t>
  </si>
  <si>
    <t>35RS0008.1</t>
  </si>
  <si>
    <t>35RS0009.1</t>
  </si>
  <si>
    <t>35RS0010.1</t>
  </si>
  <si>
    <t>35RS0011.1</t>
  </si>
  <si>
    <t>35RS0012.1</t>
  </si>
  <si>
    <t>35RS0013.1</t>
  </si>
  <si>
    <t>35RS0014.1</t>
  </si>
  <si>
    <t>35RS0015.1</t>
  </si>
  <si>
    <t>35RS0016.1</t>
  </si>
  <si>
    <t>35RS0017.1</t>
  </si>
  <si>
    <t>35RS0018.1</t>
  </si>
  <si>
    <t>35RS0019.1</t>
  </si>
  <si>
    <t>35RS0019.2</t>
  </si>
  <si>
    <t>35RS0020.1</t>
  </si>
  <si>
    <t>35RS0021.1</t>
  </si>
  <si>
    <t>35RS0022.1</t>
  </si>
  <si>
    <t>35RS0022.2</t>
  </si>
  <si>
    <t>35RS0023.1</t>
  </si>
  <si>
    <t>35RS0025.1</t>
  </si>
  <si>
    <t>35RS0027.1</t>
  </si>
  <si>
    <t>35RS0028.1</t>
  </si>
  <si>
    <t>36RS0001.1</t>
  </si>
  <si>
    <t>36RS0001.2</t>
  </si>
  <si>
    <t>36RS0002.1</t>
  </si>
  <si>
    <t>36RS0002.2</t>
  </si>
  <si>
    <t>36RS0002.3</t>
  </si>
  <si>
    <t>36RS0003.1</t>
  </si>
  <si>
    <t>36RS0004.1</t>
  </si>
  <si>
    <t>36RS0005.1</t>
  </si>
  <si>
    <t>36RS0006.1</t>
  </si>
  <si>
    <t>36RS0006.2</t>
  </si>
  <si>
    <t>36RS0007.1</t>
  </si>
  <si>
    <t>36RS0008.1</t>
  </si>
  <si>
    <t>36RS0009.1</t>
  </si>
  <si>
    <t>36RS0009.2</t>
  </si>
  <si>
    <t>36RS0010.1</t>
  </si>
  <si>
    <t>36RS0011.1</t>
  </si>
  <si>
    <t>36RS0015.1</t>
  </si>
  <si>
    <t>36RS0015.2</t>
  </si>
  <si>
    <t>36RS0015.3</t>
  </si>
  <si>
    <t>36RS0016.1</t>
  </si>
  <si>
    <t>36RS0016.2</t>
  </si>
  <si>
    <t>36RS0018.1</t>
  </si>
  <si>
    <t>36RS0019.1</t>
  </si>
  <si>
    <t>36RS0020.1</t>
  </si>
  <si>
    <t>36RS0020.2</t>
  </si>
  <si>
    <t>36RS0021.1</t>
  </si>
  <si>
    <t>36RS0022.1</t>
  </si>
  <si>
    <t>36RS0022.2</t>
  </si>
  <si>
    <t>36RS0022.3</t>
  </si>
  <si>
    <t>36RS0023.1</t>
  </si>
  <si>
    <t>36RS0023.2</t>
  </si>
  <si>
    <t>36RS0024.1</t>
  </si>
  <si>
    <t>36RS0026.1</t>
  </si>
  <si>
    <t>36RS0026.2</t>
  </si>
  <si>
    <t>36RS0027.1</t>
  </si>
  <si>
    <t>36RS0027.2</t>
  </si>
  <si>
    <t>36RS0028.1</t>
  </si>
  <si>
    <t>36RS0028.2.PSP</t>
  </si>
  <si>
    <t>36RS0029.1</t>
  </si>
  <si>
    <t>36RS0029.2</t>
  </si>
  <si>
    <t>36RS0032.1</t>
  </si>
  <si>
    <t>36RS0034.1</t>
  </si>
  <si>
    <t>36RS0034.2</t>
  </si>
  <si>
    <t>36RS0034.3</t>
  </si>
  <si>
    <t>36RS0035.1</t>
  </si>
  <si>
    <t>36RS0036.1</t>
  </si>
  <si>
    <t>36RS0038.1</t>
  </si>
  <si>
    <t>37RS0002.1</t>
  </si>
  <si>
    <t>37RS0005.1</t>
  </si>
  <si>
    <t>37RS0005.2.PSP</t>
  </si>
  <si>
    <t>37RS0007.1</t>
  </si>
  <si>
    <t>37RS0007.2.PSP</t>
  </si>
  <si>
    <t>37RS0008.1</t>
  </si>
  <si>
    <t>37RS0010.1</t>
  </si>
  <si>
    <t>37RS0010.2</t>
  </si>
  <si>
    <t>37RS0012.1</t>
  </si>
  <si>
    <t>37RS0013.1</t>
  </si>
  <si>
    <t>37RS0013.2.PSP</t>
  </si>
  <si>
    <t>37RS0013.3.PSP</t>
  </si>
  <si>
    <t>37RS0015.1</t>
  </si>
  <si>
    <t>37RS0016.1</t>
  </si>
  <si>
    <t>37RS0016.2.PSP</t>
  </si>
  <si>
    <t>37RS0016.3.PSP</t>
  </si>
  <si>
    <t>37RS0016.4.PSP</t>
  </si>
  <si>
    <t>37RS0017.1</t>
  </si>
  <si>
    <t>37RS0019.1</t>
  </si>
  <si>
    <t>37RS0020.1</t>
  </si>
  <si>
    <t>37RS0020.2</t>
  </si>
  <si>
    <t>37RS0020.3</t>
  </si>
  <si>
    <t>37RS0020.4.PSP</t>
  </si>
  <si>
    <t>37RS0021.1</t>
  </si>
  <si>
    <t>37RS0021.2</t>
  </si>
  <si>
    <t>37RS0022.1</t>
  </si>
  <si>
    <t>37RS0023.1</t>
  </si>
  <si>
    <t>37RS0023.2.PSP</t>
  </si>
  <si>
    <t>38RS0001.1</t>
  </si>
  <si>
    <t>38RS0001.2</t>
  </si>
  <si>
    <t>38RS0001.3</t>
  </si>
  <si>
    <t>38RS0001.4</t>
  </si>
  <si>
    <t>38RS0002.1</t>
  </si>
  <si>
    <t>38RS0003.1</t>
  </si>
  <si>
    <t>38RS0004.1</t>
  </si>
  <si>
    <t>38RS0005.1</t>
  </si>
  <si>
    <t>38RS0006.1</t>
  </si>
  <si>
    <t>38RS0007.1</t>
  </si>
  <si>
    <t>38RS0008.1</t>
  </si>
  <si>
    <t>38RS0009.1</t>
  </si>
  <si>
    <t>38RS0010.1</t>
  </si>
  <si>
    <t>38RS0011.1</t>
  </si>
  <si>
    <t>38RS0012.1</t>
  </si>
  <si>
    <t>38RS0013.1</t>
  </si>
  <si>
    <t>38RS0014.1</t>
  </si>
  <si>
    <t>38RS0015.1</t>
  </si>
  <si>
    <t>38RS0016.1</t>
  </si>
  <si>
    <t>38RS0017.1</t>
  </si>
  <si>
    <t>38RS0018.1</t>
  </si>
  <si>
    <t>38RS0019.1</t>
  </si>
  <si>
    <t>38RS0020.1</t>
  </si>
  <si>
    <t>38RS0021.1</t>
  </si>
  <si>
    <t>38RS0022.1</t>
  </si>
  <si>
    <t>38RS0023.1</t>
  </si>
  <si>
    <t>38RS0024.1</t>
  </si>
  <si>
    <t>38RS0025.1</t>
  </si>
  <si>
    <t>38RS0026.1</t>
  </si>
  <si>
    <t>38RS0027.1</t>
  </si>
  <si>
    <t>38RS0028.1</t>
  </si>
  <si>
    <t>38RS0029.1</t>
  </si>
  <si>
    <t>38RS0029.2</t>
  </si>
  <si>
    <t>38RS0030.1</t>
  </si>
  <si>
    <t>38RS0031.1</t>
  </si>
  <si>
    <t>38RS0032.1</t>
  </si>
  <si>
    <t>38RS0032.2</t>
  </si>
  <si>
    <t>38RS0033.1</t>
  </si>
  <si>
    <t>38RS0034.1</t>
  </si>
  <si>
    <t>38RS0035.1</t>
  </si>
  <si>
    <t>38RS0036.1</t>
  </si>
  <si>
    <t>85RS0001.1</t>
  </si>
  <si>
    <t>85RS0002.1</t>
  </si>
  <si>
    <t>85RS0003.1</t>
  </si>
  <si>
    <t>85RS0004.1</t>
  </si>
  <si>
    <t>85RS0005.1</t>
  </si>
  <si>
    <t>85RS0006.1</t>
  </si>
  <si>
    <t>39RS0001.1</t>
  </si>
  <si>
    <t>39RS0002.1</t>
  </si>
  <si>
    <t>39RS0002.2</t>
  </si>
  <si>
    <t>39RS0004.1</t>
  </si>
  <si>
    <t>39RS0004.2</t>
  </si>
  <si>
    <t>39RS0006.1</t>
  </si>
  <si>
    <t>39RS0007.1</t>
  </si>
  <si>
    <t>39RS0008.1</t>
  </si>
  <si>
    <t>39RS0009.1</t>
  </si>
  <si>
    <t>39RS0010.1</t>
  </si>
  <si>
    <t>39RS0011.1</t>
  </si>
  <si>
    <t>39RS0012.1</t>
  </si>
  <si>
    <t>39RS0013.1</t>
  </si>
  <si>
    <t>39RS0014.1</t>
  </si>
  <si>
    <t>39RS0015.1</t>
  </si>
  <si>
    <t>39RS0016.1</t>
  </si>
  <si>
    <t>39RS0017.1</t>
  </si>
  <si>
    <t>39RS0018.1</t>
  </si>
  <si>
    <t>39RS0019.1</t>
  </si>
  <si>
    <t>39RS0020.1</t>
  </si>
  <si>
    <t>39RS0021.1</t>
  </si>
  <si>
    <t>39RS0022.1</t>
  </si>
  <si>
    <t>40RS0001.1</t>
  </si>
  <si>
    <t>40RS0001.2</t>
  </si>
  <si>
    <t>40RS0004.1</t>
  </si>
  <si>
    <t>40RS0005.1</t>
  </si>
  <si>
    <t>40RS0005.2.PSP</t>
  </si>
  <si>
    <t>40RS0005.3.PSP</t>
  </si>
  <si>
    <t>40RS0005.4.PSP</t>
  </si>
  <si>
    <t>40RS0005.5.PSP</t>
  </si>
  <si>
    <t>40RS0008.1</t>
  </si>
  <si>
    <t>40RS0008.2.PSP</t>
  </si>
  <si>
    <t>40RS0010.1</t>
  </si>
  <si>
    <t>40RS0010.2.PSP</t>
  </si>
  <si>
    <t>40RS0010.3.PSP</t>
  </si>
  <si>
    <t>40RS0010.4.PSP</t>
  </si>
  <si>
    <t>40RS0011.1</t>
  </si>
  <si>
    <t>40RS0011.2.PSP</t>
  </si>
  <si>
    <t>40RS0011.3.PSP</t>
  </si>
  <si>
    <t>40RS0013.1</t>
  </si>
  <si>
    <t>40RS0013.2.PSP</t>
  </si>
  <si>
    <t>40RS0013.3.PSP</t>
  </si>
  <si>
    <t>40RS0017.1</t>
  </si>
  <si>
    <t>40RS0020.1</t>
  </si>
  <si>
    <t>40RS0020.2.PSP</t>
  </si>
  <si>
    <t>40RS0020.3.PSP</t>
  </si>
  <si>
    <t>40RS0020.4.PSP</t>
  </si>
  <si>
    <t>40RS0026.1</t>
  </si>
  <si>
    <t>41RS0001.1</t>
  </si>
  <si>
    <t>41RS0002.1</t>
  </si>
  <si>
    <t>41RS0003.1</t>
  </si>
  <si>
    <t>41RS0006.1</t>
  </si>
  <si>
    <t>41RS0006.2.PSP</t>
  </si>
  <si>
    <t>41RS0008.1</t>
  </si>
  <si>
    <t>41RS0008.2.PSP</t>
  </si>
  <si>
    <t>41RS0009.1</t>
  </si>
  <si>
    <t>41RS0009.2.PSP</t>
  </si>
  <si>
    <t>82RS0001.1</t>
  </si>
  <si>
    <t>82RS0001.2.PSP</t>
  </si>
  <si>
    <t>82RS0002.1</t>
  </si>
  <si>
    <t>82RS0002.2.PSP</t>
  </si>
  <si>
    <t>82RS0003.1</t>
  </si>
  <si>
    <t>42RS0001.1</t>
  </si>
  <si>
    <t>42RS0002.1</t>
  </si>
  <si>
    <t>42RS0003.1</t>
  </si>
  <si>
    <t>42RS0004.1</t>
  </si>
  <si>
    <t>42RS0004.2</t>
  </si>
  <si>
    <t>42RS0005.1</t>
  </si>
  <si>
    <t>42RS0006.1</t>
  </si>
  <si>
    <t>42RS0007.1</t>
  </si>
  <si>
    <t>42RS0008.1</t>
  </si>
  <si>
    <t>42RS0009.1</t>
  </si>
  <si>
    <t>42RS0009.2</t>
  </si>
  <si>
    <t>42RS0010.1</t>
  </si>
  <si>
    <t>42RS0011.1</t>
  </si>
  <si>
    <t>42RS0012.1</t>
  </si>
  <si>
    <t>42RS0013.1</t>
  </si>
  <si>
    <t>42RS0014.1</t>
  </si>
  <si>
    <t>42RS0015.1</t>
  </si>
  <si>
    <t>42RS0016.1</t>
  </si>
  <si>
    <t>42RS0017.1</t>
  </si>
  <si>
    <t>42RS0018.1</t>
  </si>
  <si>
    <t>42RS0019.1</t>
  </si>
  <si>
    <t>42RS0019.2</t>
  </si>
  <si>
    <t>42RS0020.1</t>
  </si>
  <si>
    <t>42RS0021.1</t>
  </si>
  <si>
    <t>42RS0022.1</t>
  </si>
  <si>
    <t>42RS0023.1</t>
  </si>
  <si>
    <t>42RS0024.1</t>
  </si>
  <si>
    <t>42RS0025.1</t>
  </si>
  <si>
    <t>42RS0026.1</t>
  </si>
  <si>
    <t>42RS0027.1</t>
  </si>
  <si>
    <t>42RS0028.1</t>
  </si>
  <si>
    <t>42RS0029.1</t>
  </si>
  <si>
    <t>42RS0030.1</t>
  </si>
  <si>
    <t>42RS0031.1</t>
  </si>
  <si>
    <t>42RS0032.1</t>
  </si>
  <si>
    <t>42RS0033.1</t>
  </si>
  <si>
    <t>42RS0034.1</t>
  </si>
  <si>
    <t>42RS0035.1</t>
  </si>
  <si>
    <t>42RS0036.1</t>
  </si>
  <si>
    <t>42RS0037.1</t>
  </si>
  <si>
    <t>42RS0038.1</t>
  </si>
  <si>
    <t>42RS0039.1</t>
  </si>
  <si>
    <t>42RS0040.1</t>
  </si>
  <si>
    <t>42RS0041.1</t>
  </si>
  <si>
    <t>42RS0042.1</t>
  </si>
  <si>
    <t>43RS0001.1</t>
  </si>
  <si>
    <t>43RS0002.1</t>
  </si>
  <si>
    <t>43RS0003.1</t>
  </si>
  <si>
    <t>43RS0004.1</t>
  </si>
  <si>
    <t>43RS0010.1</t>
  </si>
  <si>
    <t>43RS0011.1</t>
  </si>
  <si>
    <t>43RS0013.1</t>
  </si>
  <si>
    <t>43RS0013.2</t>
  </si>
  <si>
    <t>43RS0016.1</t>
  </si>
  <si>
    <t>43RS0017.1</t>
  </si>
  <si>
    <t>43RS0018.1</t>
  </si>
  <si>
    <t>43RS0018.2</t>
  </si>
  <si>
    <t>43RS0018.3</t>
  </si>
  <si>
    <t>43RS0020.1</t>
  </si>
  <si>
    <t>43RS0021.1</t>
  </si>
  <si>
    <t>43RS0021.2</t>
  </si>
  <si>
    <t>43RS0022.1</t>
  </si>
  <si>
    <t>43RS0022.2</t>
  </si>
  <si>
    <t>43RS0025.1</t>
  </si>
  <si>
    <t>43RS0025.2</t>
  </si>
  <si>
    <t>43RS0025.3</t>
  </si>
  <si>
    <t>43RS0026.1</t>
  </si>
  <si>
    <t>43RS0026.2</t>
  </si>
  <si>
    <t>43RS0028.1</t>
  </si>
  <si>
    <t>43RS0031.1</t>
  </si>
  <si>
    <t>43RS0032.1</t>
  </si>
  <si>
    <t>43RS0032.2</t>
  </si>
  <si>
    <t>43RS0034.1</t>
  </si>
  <si>
    <t>43RS0034.2</t>
  </si>
  <si>
    <t>43RS0034.3</t>
  </si>
  <si>
    <t>43RS0035.1</t>
  </si>
  <si>
    <t>43RS0035.2</t>
  </si>
  <si>
    <t>43RS0035.3</t>
  </si>
  <si>
    <t>43RS0035.4</t>
  </si>
  <si>
    <t>43RS0038.1</t>
  </si>
  <si>
    <t>43RS0038.2</t>
  </si>
  <si>
    <t>43RS0039.1</t>
  </si>
  <si>
    <t>43RS0041.1</t>
  </si>
  <si>
    <t>43RS0041.2</t>
  </si>
  <si>
    <t>43RS0042.1</t>
  </si>
  <si>
    <t>43RS0043.1</t>
  </si>
  <si>
    <t>43RS0043.2</t>
  </si>
  <si>
    <t>43RS0043.3</t>
  </si>
  <si>
    <t>44RS0001.1</t>
  </si>
  <si>
    <t>44RS0001.2</t>
  </si>
  <si>
    <t>44RS0002.1</t>
  </si>
  <si>
    <t>44RS0003.1</t>
  </si>
  <si>
    <t>44RS0003.2</t>
  </si>
  <si>
    <t>44RS0004.1</t>
  </si>
  <si>
    <t>44RS0005.1</t>
  </si>
  <si>
    <t>44RS0005.2</t>
  </si>
  <si>
    <t>44RS0006.1</t>
  </si>
  <si>
    <t>44RS0006.2</t>
  </si>
  <si>
    <t>44RS0009.1</t>
  </si>
  <si>
    <t>44RS0009.2</t>
  </si>
  <si>
    <t>44RS0011.1</t>
  </si>
  <si>
    <t>44RS0011.2</t>
  </si>
  <si>
    <t>44RS0013.1</t>
  </si>
  <si>
    <t>44RS0014.1</t>
  </si>
  <si>
    <t>44RS0014.2</t>
  </si>
  <si>
    <t>44RS0015.1</t>
  </si>
  <si>
    <t>44RS0015.2</t>
  </si>
  <si>
    <t>44RS0019.1</t>
  </si>
  <si>
    <t>44RS0019.2</t>
  </si>
  <si>
    <t>44RS0023.1</t>
  </si>
  <si>
    <t>44RS0023.2</t>
  </si>
  <si>
    <t>44RS0024.1</t>
  </si>
  <si>
    <t>44RS0024.2</t>
  </si>
  <si>
    <t>44RS0026.1</t>
  </si>
  <si>
    <t>44RS0027.1</t>
  </si>
  <si>
    <t>44RS0027.2</t>
  </si>
  <si>
    <t>44RS0027.3</t>
  </si>
  <si>
    <t>44RS0028.1</t>
  </si>
  <si>
    <t>45RS0001.1</t>
  </si>
  <si>
    <t>45RS0002.1</t>
  </si>
  <si>
    <t>45RS0003.1</t>
  </si>
  <si>
    <t>45RS0004.1</t>
  </si>
  <si>
    <t>45RS0005.1</t>
  </si>
  <si>
    <t>45RS0006.1</t>
  </si>
  <si>
    <t>45RS0007.1</t>
  </si>
  <si>
    <t>45RS0008.1</t>
  </si>
  <si>
    <t>45RS0009.1</t>
  </si>
  <si>
    <t>45RS0010.1</t>
  </si>
  <si>
    <t>45RS0011.1</t>
  </si>
  <si>
    <t>45RS0012.1</t>
  </si>
  <si>
    <t>45RS0013.1</t>
  </si>
  <si>
    <t>45RS0013.2</t>
  </si>
  <si>
    <t>45RS0014.1</t>
  </si>
  <si>
    <t>45RS0015.1</t>
  </si>
  <si>
    <t>45RS0015.2</t>
  </si>
  <si>
    <t>45RS0016.1</t>
  </si>
  <si>
    <t>45RS0017.1</t>
  </si>
  <si>
    <t>45RS0018.1</t>
  </si>
  <si>
    <t>45RS0021.1</t>
  </si>
  <si>
    <t>45RS0021.2</t>
  </si>
  <si>
    <t>45RS0021.3</t>
  </si>
  <si>
    <t>45RS0022.1</t>
  </si>
  <si>
    <t>45RS0023.1</t>
  </si>
  <si>
    <t>45RS0024.1</t>
  </si>
  <si>
    <t>45RS0025.1</t>
  </si>
  <si>
    <t>45RS0026.1</t>
  </si>
  <si>
    <t>45RS0026.2</t>
  </si>
  <si>
    <t>46RS0001.1</t>
  </si>
  <si>
    <t>46RS0002.1</t>
  </si>
  <si>
    <t>46RS0003.1</t>
  </si>
  <si>
    <t>46RS0004.1</t>
  </si>
  <si>
    <t>46RS0005.1</t>
  </si>
  <si>
    <t>46RS0006.1</t>
  </si>
  <si>
    <t>46RS0007.1</t>
  </si>
  <si>
    <t>46RS0008.1</t>
  </si>
  <si>
    <t>46RS0009.1</t>
  </si>
  <si>
    <t>46RS0010.1</t>
  </si>
  <si>
    <t>46RS0011.1</t>
  </si>
  <si>
    <t>46RS0012.1</t>
  </si>
  <si>
    <t>46RS0013.1</t>
  </si>
  <si>
    <t>46RS0014.1</t>
  </si>
  <si>
    <t>46RS0015.1</t>
  </si>
  <si>
    <t>46RS0016.1</t>
  </si>
  <si>
    <t>46RS0016.2</t>
  </si>
  <si>
    <t>46RS0017.1</t>
  </si>
  <si>
    <t>46RS0018.1</t>
  </si>
  <si>
    <t>46RS0019.1</t>
  </si>
  <si>
    <t>46RS0020.1</t>
  </si>
  <si>
    <t>46RS0021.1</t>
  </si>
  <si>
    <t>46RS0022.1</t>
  </si>
  <si>
    <t>46RS0023.1</t>
  </si>
  <si>
    <t>46RS0023.2</t>
  </si>
  <si>
    <t>46RS0024.1</t>
  </si>
  <si>
    <t>46RS0025.1</t>
  </si>
  <si>
    <t>46RS0026.1</t>
  </si>
  <si>
    <t>46RS0027.1</t>
  </si>
  <si>
    <t>46RS0028.1</t>
  </si>
  <si>
    <t>46RS0029.1</t>
  </si>
  <si>
    <t>46RS0030.1</t>
  </si>
  <si>
    <t>46RS0030.2</t>
  </si>
  <si>
    <t>46RS0031.1</t>
  </si>
  <si>
    <t>47RS0001.1</t>
  </si>
  <si>
    <t>47RS0002.1</t>
  </si>
  <si>
    <t>47RS0003.1</t>
  </si>
  <si>
    <t>47RS0004.1</t>
  </si>
  <si>
    <t>47RS0004.2</t>
  </si>
  <si>
    <t>47RS0005.1</t>
  </si>
  <si>
    <t>47RS0006.1</t>
  </si>
  <si>
    <t>47RS0007.1</t>
  </si>
  <si>
    <t>47RS0008.1</t>
  </si>
  <si>
    <t>47RS0009.1</t>
  </si>
  <si>
    <t>47RS0010.1</t>
  </si>
  <si>
    <t>47RS0011.1</t>
  </si>
  <si>
    <t>47RS0012.1</t>
  </si>
  <si>
    <t>47RS0013.1</t>
  </si>
  <si>
    <t>47RS0014.1</t>
  </si>
  <si>
    <t>47RS0015.1</t>
  </si>
  <si>
    <t>47RS0016.1</t>
  </si>
  <si>
    <t>47RS0017.1</t>
  </si>
  <si>
    <t>47RS0017.2</t>
  </si>
  <si>
    <t>47RS0018.1</t>
  </si>
  <si>
    <t>47RS0018.2</t>
  </si>
  <si>
    <t>48RS0001.1</t>
  </si>
  <si>
    <t>48RS0002.1</t>
  </si>
  <si>
    <t>48RS0003.1</t>
  </si>
  <si>
    <t>48RS0004.1</t>
  </si>
  <si>
    <t>48RS0005.1</t>
  </si>
  <si>
    <t>48RS0005.2</t>
  </si>
  <si>
    <t>48RS0008.1</t>
  </si>
  <si>
    <t>48RS0009.1</t>
  </si>
  <si>
    <t>48RS0010.1</t>
  </si>
  <si>
    <t>48RS0012.1</t>
  </si>
  <si>
    <t>48RS0012.2</t>
  </si>
  <si>
    <t>48RS0015.1</t>
  </si>
  <si>
    <t>48RS0016.1</t>
  </si>
  <si>
    <t>48RS0016.2</t>
  </si>
  <si>
    <t>48RS0017.1</t>
  </si>
  <si>
    <t>48RS0017.2</t>
  </si>
  <si>
    <t>48RS0017.3</t>
  </si>
  <si>
    <t>48RS0018.1</t>
  </si>
  <si>
    <t>48RS0021.1</t>
  </si>
  <si>
    <t>48RS0022.1</t>
  </si>
  <si>
    <t>48RS0022.2</t>
  </si>
  <si>
    <t>48RS0023.1</t>
  </si>
  <si>
    <t>48RS0023.2</t>
  </si>
  <si>
    <t>49RS0001.1</t>
  </si>
  <si>
    <t>49RS0002.1</t>
  </si>
  <si>
    <t>49RS0003.1</t>
  </si>
  <si>
    <t>49RS0004.1</t>
  </si>
  <si>
    <t>49RS0005.1</t>
  </si>
  <si>
    <t>49RS0006.1</t>
  </si>
  <si>
    <t>49RS0008.1</t>
  </si>
  <si>
    <t>49RS0008.2</t>
  </si>
  <si>
    <t>49RS0009.1</t>
  </si>
  <si>
    <t>50RS0001.1</t>
  </si>
  <si>
    <t>50RS0002.1</t>
  </si>
  <si>
    <t>50RS0003.1</t>
  </si>
  <si>
    <t>50RS0003.2</t>
  </si>
  <si>
    <t>50RS0004.1</t>
  </si>
  <si>
    <t>50RS0005.1</t>
  </si>
  <si>
    <t>50RS0006.1</t>
  </si>
  <si>
    <t>50RS0007.1</t>
  </si>
  <si>
    <t>50RS0008.1</t>
  </si>
  <si>
    <t>50RS0009.1</t>
  </si>
  <si>
    <t>50RS0010.1</t>
  </si>
  <si>
    <t>50RS0011.1</t>
  </si>
  <si>
    <t>50RS0012.1</t>
  </si>
  <si>
    <t>50RS0013.1</t>
  </si>
  <si>
    <t>50RS0014.1</t>
  </si>
  <si>
    <t>50RS0015.1</t>
  </si>
  <si>
    <t>50RS0016.1</t>
  </si>
  <si>
    <t>50RS0017.1</t>
  </si>
  <si>
    <t>50RS0018.1</t>
  </si>
  <si>
    <t>50RS0019.1</t>
  </si>
  <si>
    <t>50RS0020.1</t>
  </si>
  <si>
    <t>50RS0020.2</t>
  </si>
  <si>
    <t>50RS0021.1</t>
  </si>
  <si>
    <t>50RS0022.1</t>
  </si>
  <si>
    <t>50RS0023.1</t>
  </si>
  <si>
    <t>50RS0024.1</t>
  </si>
  <si>
    <t>50RS0025.1</t>
  </si>
  <si>
    <t>50RS0026.1</t>
  </si>
  <si>
    <t>50RS0027.1</t>
  </si>
  <si>
    <t>50RS0028.1</t>
  </si>
  <si>
    <t>50RS0029.1</t>
  </si>
  <si>
    <t>50RS0030.1</t>
  </si>
  <si>
    <t>50RS0031.1</t>
  </si>
  <si>
    <t>50RS0032.1</t>
  </si>
  <si>
    <t>50RS0033.1</t>
  </si>
  <si>
    <t>50RS0033.2</t>
  </si>
  <si>
    <t>50RS0034.1</t>
  </si>
  <si>
    <t>50RS0035.1</t>
  </si>
  <si>
    <t>50RS0036.1</t>
  </si>
  <si>
    <t>50RS0037.1</t>
  </si>
  <si>
    <t>50RS0038.1</t>
  </si>
  <si>
    <t>50RS0039.1</t>
  </si>
  <si>
    <t>50RS0040.1</t>
  </si>
  <si>
    <t>50RS0041.1</t>
  </si>
  <si>
    <t>50RS0042.1</t>
  </si>
  <si>
    <t>50RS0043.1</t>
  </si>
  <si>
    <t>50RS0044.1</t>
  </si>
  <si>
    <t>50RS0045.1</t>
  </si>
  <si>
    <t>50RS0046.1</t>
  </si>
  <si>
    <t>50RS0047.1</t>
  </si>
  <si>
    <t>50RS0048.1</t>
  </si>
  <si>
    <t>50RS0048.2</t>
  </si>
  <si>
    <t>50RS0048.3</t>
  </si>
  <si>
    <t>50RS0049.1</t>
  </si>
  <si>
    <t>50RS0050.1</t>
  </si>
  <si>
    <t>50RS0051.1</t>
  </si>
  <si>
    <t>50RS0052.1</t>
  </si>
  <si>
    <t>50RS0053.1</t>
  </si>
  <si>
    <t>51RS0001.1</t>
  </si>
  <si>
    <t>51RS0002.1</t>
  </si>
  <si>
    <t>51RS0003.1</t>
  </si>
  <si>
    <t>51RS0006.1</t>
  </si>
  <si>
    <t>51RS0007.1</t>
  </si>
  <si>
    <t>51RS0008.1</t>
  </si>
  <si>
    <t>51RS0008.2.PSP</t>
  </si>
  <si>
    <t>51RS0009.1</t>
  </si>
  <si>
    <t>51RS0009.2.PSP</t>
  </si>
  <si>
    <t>51RS0011.1</t>
  </si>
  <si>
    <t>51RS0015.1</t>
  </si>
  <si>
    <t>51RS0016.1</t>
  </si>
  <si>
    <t>51RS0017.1</t>
  </si>
  <si>
    <t>51RS0017.2</t>
  </si>
  <si>
    <t>51RS0018.1</t>
  </si>
  <si>
    <t>51RS0019.1</t>
  </si>
  <si>
    <t>51RS0020.1</t>
  </si>
  <si>
    <t>51RS0020.2.PSP</t>
  </si>
  <si>
    <t>51RS0020.3.PSP</t>
  </si>
  <si>
    <t>51RS0021.1</t>
  </si>
  <si>
    <t>51RS0021.2.PSP</t>
  </si>
  <si>
    <t>52RS0001.1</t>
  </si>
  <si>
    <t>52RS0002.1</t>
  </si>
  <si>
    <t>52RS0003.1</t>
  </si>
  <si>
    <t>52RS0004.1</t>
  </si>
  <si>
    <t>52RS0005.1</t>
  </si>
  <si>
    <t>52RS0006.1</t>
  </si>
  <si>
    <t>52RS0006.2</t>
  </si>
  <si>
    <t>52RS0007.1</t>
  </si>
  <si>
    <t>52RS0008.1</t>
  </si>
  <si>
    <t>52RS0009.1</t>
  </si>
  <si>
    <t>52RS0010.1</t>
  </si>
  <si>
    <t>52RS0011.1</t>
  </si>
  <si>
    <t>52RS0012.1</t>
  </si>
  <si>
    <t>52RS0013.1</t>
  </si>
  <si>
    <t>52RS0014.1</t>
  </si>
  <si>
    <t>52RS0015.1</t>
  </si>
  <si>
    <t>52RS0015.2</t>
  </si>
  <si>
    <t>52RS0016.1</t>
  </si>
  <si>
    <t>52RS0017.1</t>
  </si>
  <si>
    <t>52RS0018.1</t>
  </si>
  <si>
    <t>52RS0018.2</t>
  </si>
  <si>
    <t>52RS0019.1</t>
  </si>
  <si>
    <t>52RS0020.1</t>
  </si>
  <si>
    <t>52RS0021.1</t>
  </si>
  <si>
    <t>52RS0022.1</t>
  </si>
  <si>
    <t>52RS0023.1</t>
  </si>
  <si>
    <t>52RS0024.1</t>
  </si>
  <si>
    <t>52RS0025.1</t>
  </si>
  <si>
    <t>52RS0026.1</t>
  </si>
  <si>
    <t>52RS0027.1</t>
  </si>
  <si>
    <t>52RS0028.1</t>
  </si>
  <si>
    <t>52RS0029.1</t>
  </si>
  <si>
    <t>52RS0030.1</t>
  </si>
  <si>
    <t>52RS0031.1</t>
  </si>
  <si>
    <t>52RS0032.1</t>
  </si>
  <si>
    <t>52RS0033.1</t>
  </si>
  <si>
    <t>52RS0034.1</t>
  </si>
  <si>
    <t>52RS0035.1</t>
  </si>
  <si>
    <t>52RS0036.1</t>
  </si>
  <si>
    <t>52RS0037.1</t>
  </si>
  <si>
    <t>52RS0038.1</t>
  </si>
  <si>
    <t>52RS0039.1</t>
  </si>
  <si>
    <t>52RS0040.1</t>
  </si>
  <si>
    <t>52RS0041.1</t>
  </si>
  <si>
    <t>52RS0042.1</t>
  </si>
  <si>
    <t>52RS0043.1</t>
  </si>
  <si>
    <t>52RS0044.1</t>
  </si>
  <si>
    <t>52RS0045.1</t>
  </si>
  <si>
    <t>52RS0046.1</t>
  </si>
  <si>
    <t>52RS0047.1</t>
  </si>
  <si>
    <t>52RS0048.1</t>
  </si>
  <si>
    <t>52RS0049.1</t>
  </si>
  <si>
    <t>52RS0050.1</t>
  </si>
  <si>
    <t>52RS0051.1</t>
  </si>
  <si>
    <t>52RS0052.1</t>
  </si>
  <si>
    <t>52RS0053.1</t>
  </si>
  <si>
    <t>52RS0054.1</t>
  </si>
  <si>
    <t>52RS0055.1</t>
  </si>
  <si>
    <t>52RS0056.1</t>
  </si>
  <si>
    <t>52RS0057.1</t>
  </si>
  <si>
    <t>52RS0058.1</t>
  </si>
  <si>
    <t>53RS0002.1</t>
  </si>
  <si>
    <t>53RS0002.2</t>
  </si>
  <si>
    <t>53RS0002.3</t>
  </si>
  <si>
    <t>53RS0003.1</t>
  </si>
  <si>
    <t>53RS0003.2</t>
  </si>
  <si>
    <t>53RS0003.3</t>
  </si>
  <si>
    <t>53RS0011.1</t>
  </si>
  <si>
    <t>53RS0011.2</t>
  </si>
  <si>
    <t>53RS0012.1</t>
  </si>
  <si>
    <t>53RS0012.2</t>
  </si>
  <si>
    <t>53RS0015.1</t>
  </si>
  <si>
    <t>53RS0015.2</t>
  </si>
  <si>
    <t>53RS0015.3</t>
  </si>
  <si>
    <t>53RS0015.4</t>
  </si>
  <si>
    <t>53RS0016.1</t>
  </si>
  <si>
    <t>53RS0016.2</t>
  </si>
  <si>
    <t>53RS0016.3</t>
  </si>
  <si>
    <t>53RS0016.4</t>
  </si>
  <si>
    <t>53RS0019.1</t>
  </si>
  <si>
    <t>53RS0019.2</t>
  </si>
  <si>
    <t>53RS0022.1</t>
  </si>
  <si>
    <t>54RS0001.1</t>
  </si>
  <si>
    <t>54RS0001.2</t>
  </si>
  <si>
    <t>54RS0002.1</t>
  </si>
  <si>
    <t>54RS0003.1</t>
  </si>
  <si>
    <t>54RS0004.1</t>
  </si>
  <si>
    <t>54RS0005.1</t>
  </si>
  <si>
    <t>54RS0006.1</t>
  </si>
  <si>
    <t>54RS0007.1</t>
  </si>
  <si>
    <t>54RS0008.1</t>
  </si>
  <si>
    <t>54RS0009.1</t>
  </si>
  <si>
    <t>54RS0010.1</t>
  </si>
  <si>
    <t>54RS0012.1</t>
  </si>
  <si>
    <t>54RS0012.2</t>
  </si>
  <si>
    <t>54RS0013.1</t>
  </si>
  <si>
    <t>54RS0014.1</t>
  </si>
  <si>
    <t>54RS0015.1</t>
  </si>
  <si>
    <t>54RS0015.2</t>
  </si>
  <si>
    <t>54RS0016.1</t>
  </si>
  <si>
    <t>54RS0016.2</t>
  </si>
  <si>
    <t>54RS0018.1</t>
  </si>
  <si>
    <t>54RS0019.1</t>
  </si>
  <si>
    <t>54RS0019.2</t>
  </si>
  <si>
    <t>54RS0021.1</t>
  </si>
  <si>
    <t>54RS0023.1</t>
  </si>
  <si>
    <t>54RS0024.1</t>
  </si>
  <si>
    <t>54RS0024.2</t>
  </si>
  <si>
    <t>54RS0025.1</t>
  </si>
  <si>
    <t>54RS0025.2</t>
  </si>
  <si>
    <t>54RS0025.3</t>
  </si>
  <si>
    <t>54RS0026.1</t>
  </si>
  <si>
    <t>54RS0026.2</t>
  </si>
  <si>
    <t>54RS0029.1</t>
  </si>
  <si>
    <t>54RS0030.1</t>
  </si>
  <si>
    <t>54RS0031.1</t>
  </si>
  <si>
    <t>54RS0032.1</t>
  </si>
  <si>
    <t>54RS0032.2</t>
  </si>
  <si>
    <t>54RS0034.1</t>
  </si>
  <si>
    <t>54RS0035.1</t>
  </si>
  <si>
    <t>54RS0035.2</t>
  </si>
  <si>
    <t>54RS0036.1</t>
  </si>
  <si>
    <t>54RS0039.1</t>
  </si>
  <si>
    <t>54RS0041.1</t>
  </si>
  <si>
    <t>54RS0041.2</t>
  </si>
  <si>
    <t>54RS0042.1</t>
  </si>
  <si>
    <t>54RS0042.2</t>
  </si>
  <si>
    <t>55RS0001.1</t>
  </si>
  <si>
    <t>55RS0001.2</t>
  </si>
  <si>
    <t>55RS0002.1</t>
  </si>
  <si>
    <t>55RS0003.1</t>
  </si>
  <si>
    <t>55RS0004.1</t>
  </si>
  <si>
    <t>55RS0005.1</t>
  </si>
  <si>
    <t>55RS0006.1</t>
  </si>
  <si>
    <t>55RS0007.1</t>
  </si>
  <si>
    <t>55RS0008.1</t>
  </si>
  <si>
    <t>55RS0009.1</t>
  </si>
  <si>
    <t>55RS0010.1</t>
  </si>
  <si>
    <t>55RS0011.1</t>
  </si>
  <si>
    <t>55RS0012.1</t>
  </si>
  <si>
    <t>55RS0013.1</t>
  </si>
  <si>
    <t>55RS0014.1</t>
  </si>
  <si>
    <t>55RS0015.1</t>
  </si>
  <si>
    <t>55RS0016.1</t>
  </si>
  <si>
    <t>55RS0017.1</t>
  </si>
  <si>
    <t>55RS0018.1</t>
  </si>
  <si>
    <t>55RS0019.1</t>
  </si>
  <si>
    <t>55RS0020.1</t>
  </si>
  <si>
    <t>55RS0021.1</t>
  </si>
  <si>
    <t>55RS0022.1</t>
  </si>
  <si>
    <t>55RS0023.1</t>
  </si>
  <si>
    <t>55RS0024.1</t>
  </si>
  <si>
    <t>55RS0025.1</t>
  </si>
  <si>
    <t>55RS0026.1</t>
  </si>
  <si>
    <t>55RS0027.1</t>
  </si>
  <si>
    <t>55RS0028.1</t>
  </si>
  <si>
    <t>55RS0029.1</t>
  </si>
  <si>
    <t>55RS0030.1</t>
  </si>
  <si>
    <t>55RS0031.1</t>
  </si>
  <si>
    <t>55RS0032.1</t>
  </si>
  <si>
    <t>55RS0033.1</t>
  </si>
  <si>
    <t>55RS0034.1</t>
  </si>
  <si>
    <t>55RS0035.1</t>
  </si>
  <si>
    <t>55RS0036.1</t>
  </si>
  <si>
    <t>55RS0037.1</t>
  </si>
  <si>
    <t>55RS0038.1</t>
  </si>
  <si>
    <t>55RS0039.1</t>
  </si>
  <si>
    <t>56RS0001.1</t>
  </si>
  <si>
    <t>56RS0003.1</t>
  </si>
  <si>
    <t>56RS0004.1</t>
  </si>
  <si>
    <t>56RS0005.1</t>
  </si>
  <si>
    <t>56RS0005.2.PSP</t>
  </si>
  <si>
    <t>56RS0006.1</t>
  </si>
  <si>
    <t>56RS0007.1</t>
  </si>
  <si>
    <t>56RS0007.2.PSP</t>
  </si>
  <si>
    <t>56RS0007.3.PSP</t>
  </si>
  <si>
    <t>56RS0008.1</t>
  </si>
  <si>
    <t>56RS0008.2.PSP</t>
  </si>
  <si>
    <t>56RS0008.3.PSP</t>
  </si>
  <si>
    <t>56RS0009.1</t>
  </si>
  <si>
    <t>56RS0010.1</t>
  </si>
  <si>
    <t>56RS0012.1</t>
  </si>
  <si>
    <t>56RS0013.1</t>
  </si>
  <si>
    <t>56RS0015.1</t>
  </si>
  <si>
    <t>56RS0016.1</t>
  </si>
  <si>
    <t>56RS0017.1</t>
  </si>
  <si>
    <t>56RS0018.1</t>
  </si>
  <si>
    <t>56RS0018.2</t>
  </si>
  <si>
    <t>56RS0019.1</t>
  </si>
  <si>
    <t>56RS0021.1</t>
  </si>
  <si>
    <t>56RS0022.1</t>
  </si>
  <si>
    <t>56RS0023.1</t>
  </si>
  <si>
    <t>56RS0024.1</t>
  </si>
  <si>
    <t>56RS0026.1</t>
  </si>
  <si>
    <t>56RS0027.1</t>
  </si>
  <si>
    <t>56RS0028.1</t>
  </si>
  <si>
    <t>56RS0029.1</t>
  </si>
  <si>
    <t>56RS0030.1</t>
  </si>
  <si>
    <t>56RS0031.1</t>
  </si>
  <si>
    <t>56RS0032.1</t>
  </si>
  <si>
    <t>56RS0033.1</t>
  </si>
  <si>
    <t>56RS0033.2</t>
  </si>
  <si>
    <t>56RS0034.1</t>
  </si>
  <si>
    <t>56RS0035.1</t>
  </si>
  <si>
    <t>56RS0038.1</t>
  </si>
  <si>
    <t>56RS0038.2.PSP</t>
  </si>
  <si>
    <t>56RS0039.1</t>
  </si>
  <si>
    <t>56RS0040.1</t>
  </si>
  <si>
    <t>56RS0041.1</t>
  </si>
  <si>
    <t>56RS0042.1</t>
  </si>
  <si>
    <t>56RS0043.1</t>
  </si>
  <si>
    <t>56RS0044.1</t>
  </si>
  <si>
    <t>56RS0044.2.PSP</t>
  </si>
  <si>
    <t>57RS0001.1</t>
  </si>
  <si>
    <t>57RS0002.1</t>
  </si>
  <si>
    <t>57RS0003.1</t>
  </si>
  <si>
    <t>57RS0004.1</t>
  </si>
  <si>
    <t>57RS0006.1</t>
  </si>
  <si>
    <t>57RS0009.1</t>
  </si>
  <si>
    <t>57RS0010.1</t>
  </si>
  <si>
    <t>57RS0010.2</t>
  </si>
  <si>
    <t>57RS0012.1</t>
  </si>
  <si>
    <t>57RS0012.2</t>
  </si>
  <si>
    <t>57RS0013.1</t>
  </si>
  <si>
    <t>57RS0014.1</t>
  </si>
  <si>
    <t>57RS0014.2</t>
  </si>
  <si>
    <t>57RS0015.1</t>
  </si>
  <si>
    <t>57RS0015.2</t>
  </si>
  <si>
    <t>57RS0016.1</t>
  </si>
  <si>
    <t>57RS0017.1</t>
  </si>
  <si>
    <t>57RS0019.1</t>
  </si>
  <si>
    <t>57RS0019.2</t>
  </si>
  <si>
    <t>57RS0019.3</t>
  </si>
  <si>
    <t>57RS0020.1</t>
  </si>
  <si>
    <t>57RS0020.2</t>
  </si>
  <si>
    <t>57RS0022.1</t>
  </si>
  <si>
    <t>57RS0022.2</t>
  </si>
  <si>
    <t>57RS0023.1</t>
  </si>
  <si>
    <t>57RS0024.1</t>
  </si>
  <si>
    <t>57RS0025.1</t>
  </si>
  <si>
    <t>57RS0026.1</t>
  </si>
  <si>
    <t>57RS0027.1</t>
  </si>
  <si>
    <t>58RS0001.1</t>
  </si>
  <si>
    <t>58RS0002.1</t>
  </si>
  <si>
    <t>58RS0003.1</t>
  </si>
  <si>
    <t>58RS0004.1</t>
  </si>
  <si>
    <t>58RS0005.1</t>
  </si>
  <si>
    <t>58RS0006.1</t>
  </si>
  <si>
    <t>58RS0007.1</t>
  </si>
  <si>
    <t>58RS0008.1</t>
  </si>
  <si>
    <t>58RS0009.1</t>
  </si>
  <si>
    <t>58RS0010.1</t>
  </si>
  <si>
    <t>58RS0011.1</t>
  </si>
  <si>
    <t>58RS0012.1</t>
  </si>
  <si>
    <t>58RS0014.1</t>
  </si>
  <si>
    <t>58RS0017.1</t>
  </si>
  <si>
    <t>58RS0018.1</t>
  </si>
  <si>
    <t>58RS0019.1</t>
  </si>
  <si>
    <t>58RS0019.2.PSP</t>
  </si>
  <si>
    <t>58RS0020.1</t>
  </si>
  <si>
    <t>58RS0021.1</t>
  </si>
  <si>
    <t>58RS0022.1</t>
  </si>
  <si>
    <t>58RS0023.1</t>
  </si>
  <si>
    <t>58RS0024.1</t>
  </si>
  <si>
    <t>58RS0025.1</t>
  </si>
  <si>
    <t>58RS0026.1</t>
  </si>
  <si>
    <t>58RS0027.1</t>
  </si>
  <si>
    <t>58RS0027.2</t>
  </si>
  <si>
    <t>58RS0028.1</t>
  </si>
  <si>
    <t>58RS0028.2</t>
  </si>
  <si>
    <t>58RS0029.1</t>
  </si>
  <si>
    <t>58RS0030.1</t>
  </si>
  <si>
    <t>58RS0031.1</t>
  </si>
  <si>
    <t>58RS0032.1</t>
  </si>
  <si>
    <t>58RS0033.1</t>
  </si>
  <si>
    <t>58RS0034.1</t>
  </si>
  <si>
    <t>59RS0001.1</t>
  </si>
  <si>
    <t>59RS0002.1</t>
  </si>
  <si>
    <t>59RS0003.1</t>
  </si>
  <si>
    <t>59RS0004.1</t>
  </si>
  <si>
    <t>59RS0005.1</t>
  </si>
  <si>
    <t>59RS0005.2</t>
  </si>
  <si>
    <t>59RS0005.3</t>
  </si>
  <si>
    <t>59RS0006.1</t>
  </si>
  <si>
    <t>59RS0006.2</t>
  </si>
  <si>
    <t>59RS0007.1</t>
  </si>
  <si>
    <t>59RS0007.2</t>
  </si>
  <si>
    <t>59RS0008.1</t>
  </si>
  <si>
    <t>59RS0009.1</t>
  </si>
  <si>
    <t>59RS0010.1</t>
  </si>
  <si>
    <t>59RS0011.1</t>
  </si>
  <si>
    <t>59RS0011.2</t>
  </si>
  <si>
    <t>59RS0011.3.PSP</t>
  </si>
  <si>
    <t>59RS0013.1</t>
  </si>
  <si>
    <t>59RS0013.2.PSP</t>
  </si>
  <si>
    <t>59RS0014.1</t>
  </si>
  <si>
    <t>59RS0014.2.PSP</t>
  </si>
  <si>
    <t>59RS0015.1</t>
  </si>
  <si>
    <t>59RS0017.1</t>
  </si>
  <si>
    <t>59RS0017.2.PSP</t>
  </si>
  <si>
    <t>59RS0018.1</t>
  </si>
  <si>
    <t>59RS0020.1</t>
  </si>
  <si>
    <t>59RS0021.1</t>
  </si>
  <si>
    <t>59RS0022.1</t>
  </si>
  <si>
    <t>59RS0024.1</t>
  </si>
  <si>
    <t>59RS0025.1</t>
  </si>
  <si>
    <t>59RS0026.1</t>
  </si>
  <si>
    <t>59RS0027.1</t>
  </si>
  <si>
    <t>59RS0027.2.PSP</t>
  </si>
  <si>
    <t>59RS0027.3.PSP</t>
  </si>
  <si>
    <t>59RS0028.1</t>
  </si>
  <si>
    <t>59RS0029.1</t>
  </si>
  <si>
    <t>59RS0029.2.PSP</t>
  </si>
  <si>
    <t>59RS0030.1</t>
  </si>
  <si>
    <t>59RS0030.2.PSP</t>
  </si>
  <si>
    <t>59RS0032.1</t>
  </si>
  <si>
    <t>59RS0033.1</t>
  </si>
  <si>
    <t>59RS0033.2.PSP</t>
  </si>
  <si>
    <t>59RS0034.1</t>
  </si>
  <si>
    <t>59RS0035.1</t>
  </si>
  <si>
    <t>59RS0037.1</t>
  </si>
  <si>
    <t>59RS0040.1</t>
  </si>
  <si>
    <t>59RS0042.1</t>
  </si>
  <si>
    <t>59RS0043.1</t>
  </si>
  <si>
    <t>59RS0044.1</t>
  </si>
  <si>
    <t>81RS0001.1</t>
  </si>
  <si>
    <t>81RS0002.1</t>
  </si>
  <si>
    <t>81RS0003.1</t>
  </si>
  <si>
    <t>81RS0005.1</t>
  </si>
  <si>
    <t>81RS0006.1</t>
  </si>
  <si>
    <t>81RS0006.2</t>
  </si>
  <si>
    <t>81RS0006.3.PSP</t>
  </si>
  <si>
    <t>60RS0001.1</t>
  </si>
  <si>
    <t>60RS0002.1</t>
  </si>
  <si>
    <t>60RS0002.2</t>
  </si>
  <si>
    <t>60RS0003.1</t>
  </si>
  <si>
    <t>60RS0004.1</t>
  </si>
  <si>
    <t>60RS0004.2.PSP</t>
  </si>
  <si>
    <t>60RS0005.1</t>
  </si>
  <si>
    <t>60RS0005.2.PSP</t>
  </si>
  <si>
    <t>60RS0006.1</t>
  </si>
  <si>
    <t>60RS0007.1</t>
  </si>
  <si>
    <t>60RS0008.1</t>
  </si>
  <si>
    <t>60RS0012.1</t>
  </si>
  <si>
    <t>60RS0012.2</t>
  </si>
  <si>
    <t>60RS0014.1</t>
  </si>
  <si>
    <t>60RS0015.1</t>
  </si>
  <si>
    <t>60RS0015.2</t>
  </si>
  <si>
    <t>60RS0017.1</t>
  </si>
  <si>
    <t>60RS0017.2.PSP</t>
  </si>
  <si>
    <t>60RS0019.1</t>
  </si>
  <si>
    <t>60RS0020.1</t>
  </si>
  <si>
    <t>60RS0022.1</t>
  </si>
  <si>
    <t>60RS0022.2.PSP</t>
  </si>
  <si>
    <t>60RS0023.1</t>
  </si>
  <si>
    <t>60RS0023.2</t>
  </si>
  <si>
    <t>60RS0024.1</t>
  </si>
  <si>
    <t>60RS0025.1</t>
  </si>
  <si>
    <t>60RS0025.2.PSP</t>
  </si>
  <si>
    <t>61RS0001.1</t>
  </si>
  <si>
    <t>61RS0002.1</t>
  </si>
  <si>
    <t>61RS0003.1</t>
  </si>
  <si>
    <t>61RS0004.1</t>
  </si>
  <si>
    <t>61RS0006.1</t>
  </si>
  <si>
    <t>61RS0007.1</t>
  </si>
  <si>
    <t>61RS0008.1</t>
  </si>
  <si>
    <t>61RS0009.1</t>
  </si>
  <si>
    <t>61RS0009.2</t>
  </si>
  <si>
    <t>61RS0010.1</t>
  </si>
  <si>
    <t>61RS0011.1</t>
  </si>
  <si>
    <t>61RS0011.2</t>
  </si>
  <si>
    <t>61RS0012.1</t>
  </si>
  <si>
    <t>61RS0012.2.PSP</t>
  </si>
  <si>
    <t>61RS0013.1</t>
  </si>
  <si>
    <t>61RS0014.1</t>
  </si>
  <si>
    <t>61RS0017.1</t>
  </si>
  <si>
    <t>61RS0017.2.PSP</t>
  </si>
  <si>
    <t>61RS0018.1</t>
  </si>
  <si>
    <t>61RS0018.2.PSP</t>
  </si>
  <si>
    <t>61RS0018.3.PSP</t>
  </si>
  <si>
    <t>61RS0019.1</t>
  </si>
  <si>
    <t>61RS0020.1</t>
  </si>
  <si>
    <t>61RS0020.2.PSP</t>
  </si>
  <si>
    <t>61RS0021.1</t>
  </si>
  <si>
    <t>61RS0022.1</t>
  </si>
  <si>
    <t>61RS0022.2</t>
  </si>
  <si>
    <t>61RS0023.1</t>
  </si>
  <si>
    <t>61RS0024.1</t>
  </si>
  <si>
    <t>61RS0025.1</t>
  </si>
  <si>
    <t>61RS0025.2.PSP</t>
  </si>
  <si>
    <t>61RS0031.1</t>
  </si>
  <si>
    <t>61RS0033.1</t>
  </si>
  <si>
    <t>61RS0033.2.PSP</t>
  </si>
  <si>
    <t>61RS0034.1</t>
  </si>
  <si>
    <t>61RS0034.2.PSP</t>
  </si>
  <si>
    <t>61RS0036.1</t>
  </si>
  <si>
    <t>61RS0036.2</t>
  </si>
  <si>
    <t>61RS0040.1</t>
  </si>
  <si>
    <t>61RS0041.1</t>
  </si>
  <si>
    <t>61RS0041.2.PSP</t>
  </si>
  <si>
    <t>61RS0043.1</t>
  </si>
  <si>
    <t>61RS0043.2.PSP</t>
  </si>
  <si>
    <t>61RS0044.1</t>
  </si>
  <si>
    <t>61RS0045.1</t>
  </si>
  <si>
    <t>61RS0046.1</t>
  </si>
  <si>
    <t>61RS0046.2.PSP</t>
  </si>
  <si>
    <t>61RS0047.1</t>
  </si>
  <si>
    <t>61RS0048.1</t>
  </si>
  <si>
    <t>61RS0049.1</t>
  </si>
  <si>
    <t>61RS0050.1</t>
  </si>
  <si>
    <t>61RS0051.1</t>
  </si>
  <si>
    <t>61RS0051.2.PSP</t>
  </si>
  <si>
    <t>61RS0053.1</t>
  </si>
  <si>
    <t>61RS0057.1</t>
  </si>
  <si>
    <t>61RS0057.2.PSP</t>
  </si>
  <si>
    <t>61RS0058.1</t>
  </si>
  <si>
    <t>52RS0042</t>
  </si>
  <si>
    <t>Пильнинский районный суд</t>
  </si>
  <si>
    <t>52RS0043</t>
  </si>
  <si>
    <t>Починковский районный суд</t>
  </si>
  <si>
    <t>52RS0044</t>
  </si>
  <si>
    <t>Саровский городской суд</t>
  </si>
  <si>
    <t>52RS0045</t>
  </si>
  <si>
    <t>Сеченовский районный суд</t>
  </si>
  <si>
    <t>52RS0046</t>
  </si>
  <si>
    <t>Семеновский районный суд</t>
  </si>
  <si>
    <t>52RS0047</t>
  </si>
  <si>
    <t>Сергачский районный суд</t>
  </si>
  <si>
    <t>52RS0048</t>
  </si>
  <si>
    <t>52RS0049</t>
  </si>
  <si>
    <t>Сосновский районный суд</t>
  </si>
  <si>
    <t>52RS0050</t>
  </si>
  <si>
    <t>Тонкинский районный суд</t>
  </si>
  <si>
    <t>52RS0051</t>
  </si>
  <si>
    <t>Тоншаевский районный суд</t>
  </si>
  <si>
    <t>52RS0052</t>
  </si>
  <si>
    <t>Уренский районный суд</t>
  </si>
  <si>
    <t>52RS0053</t>
  </si>
  <si>
    <t>Чкаловский районный суд</t>
  </si>
  <si>
    <t>52RS0054</t>
  </si>
  <si>
    <t>Шатковский районный суд</t>
  </si>
  <si>
    <t>52RS0055</t>
  </si>
  <si>
    <t>52RS0056</t>
  </si>
  <si>
    <t>Шарангский районный суд</t>
  </si>
  <si>
    <t>52RS0057</t>
  </si>
  <si>
    <t>Шахунский районный суд</t>
  </si>
  <si>
    <t>52RS0058</t>
  </si>
  <si>
    <t>Новгородская область</t>
  </si>
  <si>
    <t>Боровичский районный суд</t>
  </si>
  <si>
    <t>53RS0002</t>
  </si>
  <si>
    <t>Валдайский районный суд</t>
  </si>
  <si>
    <t>53RS0003</t>
  </si>
  <si>
    <t>Окуловский районный суд</t>
  </si>
  <si>
    <t>53RS0011</t>
  </si>
  <si>
    <t>Пестовский районный суд</t>
  </si>
  <si>
    <t>53RS0012</t>
  </si>
  <si>
    <t>Солецкий районный суд</t>
  </si>
  <si>
    <t>53RS0015</t>
  </si>
  <si>
    <t>Старорусский районный суд</t>
  </si>
  <si>
    <t>53RS0016</t>
  </si>
  <si>
    <t>Чудовский районный суд</t>
  </si>
  <si>
    <t>53RS0019</t>
  </si>
  <si>
    <t>Новгородский районный суд</t>
  </si>
  <si>
    <t>53RS0022</t>
  </si>
  <si>
    <t>Новосибирская область</t>
  </si>
  <si>
    <t>Дзержинский районный суд г. Новосибирска</t>
  </si>
  <si>
    <t>54RS0001</t>
  </si>
  <si>
    <t>Железнодорожный районный суд г. Новосибирска</t>
  </si>
  <si>
    <t>54RS0002</t>
  </si>
  <si>
    <t>Заельцовский районный суд г. Новосибирска</t>
  </si>
  <si>
    <t>54RS0003</t>
  </si>
  <si>
    <t>Калининский районный суд г. Новосибирска</t>
  </si>
  <si>
    <t>54RS0004</t>
  </si>
  <si>
    <t>Кировский районный суд г. Новосибирска</t>
  </si>
  <si>
    <t>54RS0005</t>
  </si>
  <si>
    <t>Ленинский районный суд г. Новосибирска</t>
  </si>
  <si>
    <t>54RS0006</t>
  </si>
  <si>
    <t>Октябрьский районный суд г. Новосибирска</t>
  </si>
  <si>
    <t>54RS0007</t>
  </si>
  <si>
    <t>Первомайский районный суд г. Новосибирска</t>
  </si>
  <si>
    <t>54RS0008</t>
  </si>
  <si>
    <t>Советский районный суд г. Новосибирска</t>
  </si>
  <si>
    <t>54RS0009</t>
  </si>
  <si>
    <t>Центральный районный суд г. Новосибирска</t>
  </si>
  <si>
    <t>54RS0010</t>
  </si>
  <si>
    <t>Барабинский районный суд</t>
  </si>
  <si>
    <t>54RS0012</t>
  </si>
  <si>
    <t>Бердский городской суд</t>
  </si>
  <si>
    <t>54RS0013</t>
  </si>
  <si>
    <t>Болотнинский районный суд</t>
  </si>
  <si>
    <t>54RS0014</t>
  </si>
  <si>
    <t>Венгеровский районный суд</t>
  </si>
  <si>
    <t>54RS0015</t>
  </si>
  <si>
    <t>Доволенский районный суд</t>
  </si>
  <si>
    <t>54RS0016</t>
  </si>
  <si>
    <t>Искитимский районный суд</t>
  </si>
  <si>
    <t>54RS0018</t>
  </si>
  <si>
    <t>Карасукский районный суд</t>
  </si>
  <si>
    <t>54RS0019</t>
  </si>
  <si>
    <t>Колыванский районный суд</t>
  </si>
  <si>
    <t>54RS0021</t>
  </si>
  <si>
    <t>Коченевский районный суд</t>
  </si>
  <si>
    <t>54RS0023</t>
  </si>
  <si>
    <t>Краснозерский районный суд</t>
  </si>
  <si>
    <t>54RS0024</t>
  </si>
  <si>
    <t>Куйбышевский районный суд</t>
  </si>
  <si>
    <t>54RS0025</t>
  </si>
  <si>
    <t>Купинский районный суд</t>
  </si>
  <si>
    <t>54RS0026</t>
  </si>
  <si>
    <t>Мошковский районный суд</t>
  </si>
  <si>
    <t>54RS0029</t>
  </si>
  <si>
    <t>Новосибирский районный суд</t>
  </si>
  <si>
    <t>54RS0030</t>
  </si>
  <si>
    <t>Обской городской суд</t>
  </si>
  <si>
    <t>54RS0031</t>
  </si>
  <si>
    <t>Ордынский районный суд</t>
  </si>
  <si>
    <t>54RS0032</t>
  </si>
  <si>
    <t>Сузунский районный суд</t>
  </si>
  <si>
    <t>54RS0034</t>
  </si>
  <si>
    <t>Татарский районный суд</t>
  </si>
  <si>
    <t>54RS0035</t>
  </si>
  <si>
    <t>Тогучинский районный суд</t>
  </si>
  <si>
    <t>54RS0036</t>
  </si>
  <si>
    <t>Чановский районный суд</t>
  </si>
  <si>
    <t>54RS0039</t>
  </si>
  <si>
    <t>Черепановский районный суд</t>
  </si>
  <si>
    <t>54RS0041</t>
  </si>
  <si>
    <t>Чулымский районный суд</t>
  </si>
  <si>
    <t>54RS0042</t>
  </si>
  <si>
    <t>Омская область</t>
  </si>
  <si>
    <t>Кировский районный суд г. Омска</t>
  </si>
  <si>
    <t>55RS0001</t>
  </si>
  <si>
    <t>Куйбышевский районный суд г. Омска</t>
  </si>
  <si>
    <t>55RS0002</t>
  </si>
  <si>
    <t>Ленинский районный суд г. Омска</t>
  </si>
  <si>
    <t>55RS0003</t>
  </si>
  <si>
    <t>Октябрьский районный суд г. Омска</t>
  </si>
  <si>
    <t>55RS0004</t>
  </si>
  <si>
    <t>Первомайский районный суд г. Омска</t>
  </si>
  <si>
    <t>55RS0005</t>
  </si>
  <si>
    <t>Советский районный суд г. Омска</t>
  </si>
  <si>
    <t>55RS0006</t>
  </si>
  <si>
    <t>Центральный районный суд г. Омска</t>
  </si>
  <si>
    <t>55RS0007</t>
  </si>
  <si>
    <t>Азовский районный суд</t>
  </si>
  <si>
    <t>55RS0008</t>
  </si>
  <si>
    <t>Большереченский районный суд</t>
  </si>
  <si>
    <t>55RS0009</t>
  </si>
  <si>
    <t>Большеуковский районный суд</t>
  </si>
  <si>
    <t>55RS0010</t>
  </si>
  <si>
    <t>Горьковский районный суд</t>
  </si>
  <si>
    <t>55RS0011</t>
  </si>
  <si>
    <t>Знаменский районный суд</t>
  </si>
  <si>
    <t>55RS0012</t>
  </si>
  <si>
    <t>Исилькульский городской суд</t>
  </si>
  <si>
    <t>55RS0013</t>
  </si>
  <si>
    <t>Калачинский городской суд</t>
  </si>
  <si>
    <t>55RS0014</t>
  </si>
  <si>
    <t>Колосовский районный суд</t>
  </si>
  <si>
    <t>55RS0015</t>
  </si>
  <si>
    <t>Кормиловский районный суд</t>
  </si>
  <si>
    <t>55RS0016</t>
  </si>
  <si>
    <t>Крутинский районный суд</t>
  </si>
  <si>
    <t>55RS0017</t>
  </si>
  <si>
    <t>Марьяновский районный суд</t>
  </si>
  <si>
    <t>55RS0018</t>
  </si>
  <si>
    <t>Любинский районный суд</t>
  </si>
  <si>
    <t>55RS0019</t>
  </si>
  <si>
    <t>Москаленский районный суд</t>
  </si>
  <si>
    <t>55RS0020</t>
  </si>
  <si>
    <t>Муромцевский районный суд</t>
  </si>
  <si>
    <t>55RS0021</t>
  </si>
  <si>
    <t>Называевский городской суд</t>
  </si>
  <si>
    <t>55RS0022</t>
  </si>
  <si>
    <t>Нижнеомский районный суд</t>
  </si>
  <si>
    <t>55RS0023</t>
  </si>
  <si>
    <t>Нововаршавский районный суд</t>
  </si>
  <si>
    <t>55RS0024</t>
  </si>
  <si>
    <t>Одесский районный суд</t>
  </si>
  <si>
    <t>55RS0025</t>
  </si>
  <si>
    <t>Омский районный суд</t>
  </si>
  <si>
    <t>55RS0026</t>
  </si>
  <si>
    <t>Оконешниковский районный суд</t>
  </si>
  <si>
    <t>55RS0027</t>
  </si>
  <si>
    <t>Павлоградский районный суд</t>
  </si>
  <si>
    <t>55RS0028</t>
  </si>
  <si>
    <t>Полтавский районный суд</t>
  </si>
  <si>
    <t>55RS0029</t>
  </si>
  <si>
    <t>Русско-Полянский районный суд</t>
  </si>
  <si>
    <t>55RS0030</t>
  </si>
  <si>
    <t>Саргатский районный суд</t>
  </si>
  <si>
    <t>55RS0031</t>
  </si>
  <si>
    <t>Седельниковский районный суд</t>
  </si>
  <si>
    <t>55RS0032</t>
  </si>
  <si>
    <t>Таврический районный суд</t>
  </si>
  <si>
    <t>55RS0033</t>
  </si>
  <si>
    <t>Тарский городской суд</t>
  </si>
  <si>
    <t>55RS0034</t>
  </si>
  <si>
    <t>Тевризский районный суд</t>
  </si>
  <si>
    <t>55RS0035</t>
  </si>
  <si>
    <t>Тюкалинский городской суд</t>
  </si>
  <si>
    <t>55RS0036</t>
  </si>
  <si>
    <t>Усть-Ишимский районный суд</t>
  </si>
  <si>
    <t>55RS0037</t>
  </si>
  <si>
    <t>Черлакский районный суд</t>
  </si>
  <si>
    <t>55RS0038</t>
  </si>
  <si>
    <t>Шербакульский районный суд</t>
  </si>
  <si>
    <t>55RS0039</t>
  </si>
  <si>
    <t>Оренбургская область</t>
  </si>
  <si>
    <t>Адамовский районный суд</t>
  </si>
  <si>
    <t>56RS0001</t>
  </si>
  <si>
    <t>Акбулакский районный суд</t>
  </si>
  <si>
    <t>56RS0003</t>
  </si>
  <si>
    <t>56RS0004</t>
  </si>
  <si>
    <t>Абдулинский районный суд</t>
  </si>
  <si>
    <t>56RS0005</t>
  </si>
  <si>
    <t>Беляевский районный суд</t>
  </si>
  <si>
    <t>56RS0006</t>
  </si>
  <si>
    <t>Бугурусланский районный суд</t>
  </si>
  <si>
    <t>56RS0007</t>
  </si>
  <si>
    <t>Бузулукский районный суд</t>
  </si>
  <si>
    <t>56RS0008</t>
  </si>
  <si>
    <t>Дзержинский районный суд г. Оренбурга</t>
  </si>
  <si>
    <t>56RS0009</t>
  </si>
  <si>
    <t>Гайский городской суд</t>
  </si>
  <si>
    <t>56RS0010</t>
  </si>
  <si>
    <t>Илекский районный суд</t>
  </si>
  <si>
    <t>56RS0012</t>
  </si>
  <si>
    <t>Домбаровский районный суд</t>
  </si>
  <si>
    <t>56RS0013</t>
  </si>
  <si>
    <t>Кувандыкский районный суд</t>
  </si>
  <si>
    <t>56RS0015</t>
  </si>
  <si>
    <t>56RS0016</t>
  </si>
  <si>
    <t>Кваркенский районный суд</t>
  </si>
  <si>
    <t>56RS0017</t>
  </si>
  <si>
    <t>Ленинский районный суд г. Оренбурга</t>
  </si>
  <si>
    <t>56RS0018</t>
  </si>
  <si>
    <t>Ленинский районный суд г. Орска</t>
  </si>
  <si>
    <t>56RS0019</t>
  </si>
  <si>
    <t>Медногорский городской суд</t>
  </si>
  <si>
    <t>56RS0021</t>
  </si>
  <si>
    <t>Новоорский районный суд</t>
  </si>
  <si>
    <t>56RS0022</t>
  </si>
  <si>
    <t>Новотроицкий городской суд</t>
  </si>
  <si>
    <t>56RS0023</t>
  </si>
  <si>
    <t>Новосергиевский районный суд</t>
  </si>
  <si>
    <t>56RS0024</t>
  </si>
  <si>
    <t>Октябрьский районный суд г. Орска</t>
  </si>
  <si>
    <t>56RS0026</t>
  </si>
  <si>
    <t>Оренбургский районный суд</t>
  </si>
  <si>
    <t>56RS0027</t>
  </si>
  <si>
    <t>Переволоцкий районный суд</t>
  </si>
  <si>
    <t>56RS0028</t>
  </si>
  <si>
    <t>Пономаревский районный суд</t>
  </si>
  <si>
    <t>56RS0029</t>
  </si>
  <si>
    <t>Промышленный районный суд г. Оренбурга</t>
  </si>
  <si>
    <t>56RS0030</t>
  </si>
  <si>
    <t>56RS0031</t>
  </si>
  <si>
    <t>Соль-Илецкий районный суд</t>
  </si>
  <si>
    <t>56RS0032</t>
  </si>
  <si>
    <t>Советский районный суд г. Орска</t>
  </si>
  <si>
    <t>56RS0033</t>
  </si>
  <si>
    <t>Саракташский районный суд</t>
  </si>
  <si>
    <t>56RS0034</t>
  </si>
  <si>
    <t>Сорочинский районный суд</t>
  </si>
  <si>
    <t>56RS0035</t>
  </si>
  <si>
    <t>Сакмарский районный суд</t>
  </si>
  <si>
    <t>56RS0038</t>
  </si>
  <si>
    <t>Тюльганский районный суд</t>
  </si>
  <si>
    <t>56RS0039</t>
  </si>
  <si>
    <t>Ташлинский районный суд</t>
  </si>
  <si>
    <t>56RS0040</t>
  </si>
  <si>
    <t>Тоцкий районный суд</t>
  </si>
  <si>
    <t>56RS0041</t>
  </si>
  <si>
    <t>Центральный районный суд г. Оренбурга</t>
  </si>
  <si>
    <t>56RS0042</t>
  </si>
  <si>
    <t>Шарлыкский районный суд</t>
  </si>
  <si>
    <t>56RS0043</t>
  </si>
  <si>
    <t>Ясненский районный суд</t>
  </si>
  <si>
    <t>56RS0044</t>
  </si>
  <si>
    <t>Орловская область</t>
  </si>
  <si>
    <t>Болховский районный суд</t>
  </si>
  <si>
    <t>57RS0001</t>
  </si>
  <si>
    <t>Верховский районный суд</t>
  </si>
  <si>
    <t>57RS0002</t>
  </si>
  <si>
    <t>Глазуновский районный суд</t>
  </si>
  <si>
    <t>57RS0003</t>
  </si>
  <si>
    <t>Дмитровский районный суд</t>
  </si>
  <si>
    <t>57RS0004</t>
  </si>
  <si>
    <t>Залегощенский районный суд</t>
  </si>
  <si>
    <t>57RS0006</t>
  </si>
  <si>
    <t>Колпнянский районный суд</t>
  </si>
  <si>
    <t>57RS0009</t>
  </si>
  <si>
    <t>Кромской районный суд</t>
  </si>
  <si>
    <t>57RS0010</t>
  </si>
  <si>
    <t>Ливенский районный суд</t>
  </si>
  <si>
    <t>57RS0012</t>
  </si>
  <si>
    <t>Малоархангельский районный суд</t>
  </si>
  <si>
    <t>57RS0013</t>
  </si>
  <si>
    <t>Мценский районный суд</t>
  </si>
  <si>
    <t>57RS0014</t>
  </si>
  <si>
    <t>Новодеревеньковский районный суд</t>
  </si>
  <si>
    <t>57RS0015</t>
  </si>
  <si>
    <t>Покровский районный суд</t>
  </si>
  <si>
    <t>57RS0016</t>
  </si>
  <si>
    <t>Свердловский районный суд</t>
  </si>
  <si>
    <t>57RS0017</t>
  </si>
  <si>
    <t>Урицкий районный суд</t>
  </si>
  <si>
    <t>57RS0019</t>
  </si>
  <si>
    <t>Хотынецкий районный суд</t>
  </si>
  <si>
    <t>57RS0020</t>
  </si>
  <si>
    <t>Заводской районный суд г. Орла</t>
  </si>
  <si>
    <t>57RS0022</t>
  </si>
  <si>
    <t>Советский районный суд г. Орла</t>
  </si>
  <si>
    <t>57RS0023</t>
  </si>
  <si>
    <t>Железнодорожный районный суд г. Орла</t>
  </si>
  <si>
    <t>57RS0024</t>
  </si>
  <si>
    <t>Новосильский районный суд</t>
  </si>
  <si>
    <t>57RS0025</t>
  </si>
  <si>
    <t>Орловский районный суд</t>
  </si>
  <si>
    <t>57RS0026</t>
  </si>
  <si>
    <t>Северный районный суд г. Орла</t>
  </si>
  <si>
    <t>57RS0027</t>
  </si>
  <si>
    <t>Пензенская область</t>
  </si>
  <si>
    <t>Башмаковский районный суд</t>
  </si>
  <si>
    <t>58RS0001</t>
  </si>
  <si>
    <t>58RS0002</t>
  </si>
  <si>
    <t>Белинский районный суд</t>
  </si>
  <si>
    <t>58RS0003</t>
  </si>
  <si>
    <t>Бековский районный суд</t>
  </si>
  <si>
    <t>58RS0004</t>
  </si>
  <si>
    <t>Бессоновский районный суд</t>
  </si>
  <si>
    <t>58RS0005</t>
  </si>
  <si>
    <t>Вадинский районный суд</t>
  </si>
  <si>
    <t>58RS0006</t>
  </si>
  <si>
    <t>58RS0007</t>
  </si>
  <si>
    <t>Железнодорожный районный суд г. Пензы</t>
  </si>
  <si>
    <t>58RS0008</t>
  </si>
  <si>
    <t>Зареченский городской суд</t>
  </si>
  <si>
    <t>58RS0009</t>
  </si>
  <si>
    <t>Земетчинский районный суд</t>
  </si>
  <si>
    <t>58RS0010</t>
  </si>
  <si>
    <t>Иссинский районный суд</t>
  </si>
  <si>
    <t>58RS0011</t>
  </si>
  <si>
    <t>58RS0012</t>
  </si>
  <si>
    <t>Колышлейский районный суд</t>
  </si>
  <si>
    <t>58RS0014</t>
  </si>
  <si>
    <t>Кузнецкий районный суд</t>
  </si>
  <si>
    <t>58RS0017</t>
  </si>
  <si>
    <t>Ленинский районный суд г. Пензы</t>
  </si>
  <si>
    <t>58RS0018</t>
  </si>
  <si>
    <t>Лопатинский районный суд</t>
  </si>
  <si>
    <t>58RS0019</t>
  </si>
  <si>
    <t>Лунинский районный суд</t>
  </si>
  <si>
    <t>58RS0020</t>
  </si>
  <si>
    <t>Малосердобинский районный суд</t>
  </si>
  <si>
    <t>58RS0021</t>
  </si>
  <si>
    <t>Мокшанский районный суд</t>
  </si>
  <si>
    <t>58RS0022</t>
  </si>
  <si>
    <t>Наровчатский районный суд</t>
  </si>
  <si>
    <t>58RS0023</t>
  </si>
  <si>
    <t>Неверкинский районный суд</t>
  </si>
  <si>
    <t>58RS0024</t>
  </si>
  <si>
    <t>Нижнеломовский районный суд</t>
  </si>
  <si>
    <t>58RS0025</t>
  </si>
  <si>
    <t>58RS0026</t>
  </si>
  <si>
    <t>Октябрьский районный суд г. Пензы</t>
  </si>
  <si>
    <t>58RS0027</t>
  </si>
  <si>
    <t>Пензенский районный суд</t>
  </si>
  <si>
    <t>58RS0028</t>
  </si>
  <si>
    <t>Пачелмский районный суд</t>
  </si>
  <si>
    <t>58RS0029</t>
  </si>
  <si>
    <t>Первомайский районный суд г. Пензы</t>
  </si>
  <si>
    <t>58RS0030</t>
  </si>
  <si>
    <t>Сердобский городской суд</t>
  </si>
  <si>
    <t>58RS0031</t>
  </si>
  <si>
    <t>Сосновоборский районный суд</t>
  </si>
  <si>
    <t>58RS0032</t>
  </si>
  <si>
    <t>Тамалинский районный суд</t>
  </si>
  <si>
    <t>58RS0033</t>
  </si>
  <si>
    <t>Шемышейский районный суд</t>
  </si>
  <si>
    <t>58RS0034</t>
  </si>
  <si>
    <t>Пермский край</t>
  </si>
  <si>
    <t>Дзержинский районный суд г. Перми</t>
  </si>
  <si>
    <t>59RS0001</t>
  </si>
  <si>
    <t>Индустриальный районный суд г. Перми</t>
  </si>
  <si>
    <t>59RS0002</t>
  </si>
  <si>
    <t>Кировский районный суд г. Перми</t>
  </si>
  <si>
    <t>59RS0003</t>
  </si>
  <si>
    <t>Ленинский районный суд г. Перми</t>
  </si>
  <si>
    <t>59RS0004</t>
  </si>
  <si>
    <t>Мотовилихинский районный суд г. Перми</t>
  </si>
  <si>
    <t>59RS0005</t>
  </si>
  <si>
    <t>Орджоникидзевский районный суд г. Перми</t>
  </si>
  <si>
    <t>59RS0006</t>
  </si>
  <si>
    <t>Свердловский районный суд г. Перми</t>
  </si>
  <si>
    <t>59RS0007</t>
  </si>
  <si>
    <t>Пермский районный суд</t>
  </si>
  <si>
    <t>59RS0008</t>
  </si>
  <si>
    <t>59RS0009</t>
  </si>
  <si>
    <t>Бардымский районный суд</t>
  </si>
  <si>
    <t>59RS0010</t>
  </si>
  <si>
    <t>Березниковский городской суд</t>
  </si>
  <si>
    <t>59RS0011</t>
  </si>
  <si>
    <t>Большесосновский районный суд</t>
  </si>
  <si>
    <t>59RS0013</t>
  </si>
  <si>
    <t>Верещагинский районный суд</t>
  </si>
  <si>
    <t>59RS0014</t>
  </si>
  <si>
    <t>Горнозаводский районный суд</t>
  </si>
  <si>
    <t>59RS0015</t>
  </si>
  <si>
    <t>Губахинский городской суд</t>
  </si>
  <si>
    <t>59RS0017</t>
  </si>
  <si>
    <t>Добрянский районный суд</t>
  </si>
  <si>
    <t>59RS0018</t>
  </si>
  <si>
    <t>Ильинский районный суд</t>
  </si>
  <si>
    <t>59RS0020</t>
  </si>
  <si>
    <t>Карагайский районный суд</t>
  </si>
  <si>
    <t>59RS0021</t>
  </si>
  <si>
    <t>Кизеловский городской суд</t>
  </si>
  <si>
    <t>59RS0022</t>
  </si>
  <si>
    <t>Красновишерский районный суд</t>
  </si>
  <si>
    <t>59RS0024</t>
  </si>
  <si>
    <t>Краснокамский городской суд</t>
  </si>
  <si>
    <t>59RS0025</t>
  </si>
  <si>
    <t>Куединский районный суд</t>
  </si>
  <si>
    <t>59RS0026</t>
  </si>
  <si>
    <t>Кунгурский городской суд</t>
  </si>
  <si>
    <t>59RS0027</t>
  </si>
  <si>
    <t>Лысьвенский городской суд</t>
  </si>
  <si>
    <t>59RS0028</t>
  </si>
  <si>
    <t>Нытвенский районный суд</t>
  </si>
  <si>
    <t>59RS0029</t>
  </si>
  <si>
    <t>59RS0030</t>
  </si>
  <si>
    <t>Очерский районный суд</t>
  </si>
  <si>
    <t>59RS0032</t>
  </si>
  <si>
    <t>Ординский районный суд</t>
  </si>
  <si>
    <t>59RS0033</t>
  </si>
  <si>
    <t>59RS0034</t>
  </si>
  <si>
    <t>Соликамский городской суд</t>
  </si>
  <si>
    <t>59RS0035</t>
  </si>
  <si>
    <t>Суксунский районный суд</t>
  </si>
  <si>
    <t>59RS0037</t>
  </si>
  <si>
    <t>Чайковский городской суд</t>
  </si>
  <si>
    <t>59RS0040</t>
  </si>
  <si>
    <t>Чернушинский районный суд</t>
  </si>
  <si>
    <t>59RS0042</t>
  </si>
  <si>
    <t>Чердынский районный суд</t>
  </si>
  <si>
    <t>59RS0043</t>
  </si>
  <si>
    <t>Чусовской городской суд</t>
  </si>
  <si>
    <t>59RS0044</t>
  </si>
  <si>
    <t>Косинский районный суд</t>
  </si>
  <si>
    <t>81RS0001</t>
  </si>
  <si>
    <t>Кочевский районный суд</t>
  </si>
  <si>
    <t>81RS0002</t>
  </si>
  <si>
    <t>Юрлинский районный суд</t>
  </si>
  <si>
    <t>81RS0003</t>
  </si>
  <si>
    <t>Гайнский районный суд</t>
  </si>
  <si>
    <t>81RS0005</t>
  </si>
  <si>
    <t>Кудымкарский городской суд</t>
  </si>
  <si>
    <t>81RS0006</t>
  </si>
  <si>
    <t>Псковская область</t>
  </si>
  <si>
    <t>Псковский городской суд</t>
  </si>
  <si>
    <t>60RS0001</t>
  </si>
  <si>
    <t>Великолукский городской суд</t>
  </si>
  <si>
    <t>60RS0002</t>
  </si>
  <si>
    <t>Островский городской суд</t>
  </si>
  <si>
    <t>60RS0003</t>
  </si>
  <si>
    <t>Бежаницкий районный суд</t>
  </si>
  <si>
    <t>60RS0004</t>
  </si>
  <si>
    <t>Великолукский районный суд</t>
  </si>
  <si>
    <t>60RS0005</t>
  </si>
  <si>
    <t>Гдовский районный суд</t>
  </si>
  <si>
    <t>60RS0006</t>
  </si>
  <si>
    <t>Дедовичский районный суд</t>
  </si>
  <si>
    <t>60RS0007</t>
  </si>
  <si>
    <t>Дновский районный суд</t>
  </si>
  <si>
    <t>60RS0008</t>
  </si>
  <si>
    <t>Невельский районный суд</t>
  </si>
  <si>
    <t>60RS0012</t>
  </si>
  <si>
    <t>Новосокольнический районный суд</t>
  </si>
  <si>
    <t>60RS0014</t>
  </si>
  <si>
    <t>Опочецкий районный суд</t>
  </si>
  <si>
    <t>60RS0015</t>
  </si>
  <si>
    <t>Печорский районный суд</t>
  </si>
  <si>
    <t>60RS0017</t>
  </si>
  <si>
    <t>Порховский районный суд</t>
  </si>
  <si>
    <t>60RS0019</t>
  </si>
  <si>
    <t>Псковский районный суд</t>
  </si>
  <si>
    <t>60RS0020</t>
  </si>
  <si>
    <t>Пушкиногорский районный суд</t>
  </si>
  <si>
    <t>60RS0022</t>
  </si>
  <si>
    <t>Пыталовский районный суд</t>
  </si>
  <si>
    <t>60RS0023</t>
  </si>
  <si>
    <t>Себежский районный суд</t>
  </si>
  <si>
    <t>60RS0024</t>
  </si>
  <si>
    <t>Стругокрасненский районный суд</t>
  </si>
  <si>
    <t>60RS0025</t>
  </si>
  <si>
    <t>Ростовская область</t>
  </si>
  <si>
    <t>Ворошиловский районный суд г. Ростова-на-Дону</t>
  </si>
  <si>
    <t>61RS0001</t>
  </si>
  <si>
    <t>Железнодорожный районный суд г. Ростова-на-Дону</t>
  </si>
  <si>
    <t>61RS0002</t>
  </si>
  <si>
    <t>Кировский районный суд г. Ростова-на-Дону</t>
  </si>
  <si>
    <t>61RS0003</t>
  </si>
  <si>
    <t>Ленинский районный суд г. Ростова-на-Дону</t>
  </si>
  <si>
    <t>61RS0004</t>
  </si>
  <si>
    <t>Октябрьский районный суд г. Ростова-на-Дону</t>
  </si>
  <si>
    <t>61RS0005</t>
  </si>
  <si>
    <t>Первомайский районный суд г. Ростова-на-Дону</t>
  </si>
  <si>
    <t>61RS0006</t>
  </si>
  <si>
    <t>Пролетарский районный суд г. Ростова-на-Дону</t>
  </si>
  <si>
    <t>61RS0007</t>
  </si>
  <si>
    <t>Советский районный суд г. Ростова-на-Дону</t>
  </si>
  <si>
    <t>61RS0008</t>
  </si>
  <si>
    <t>Азовский городской суд</t>
  </si>
  <si>
    <t>61RS0009</t>
  </si>
  <si>
    <t>Батайский городской суд</t>
  </si>
  <si>
    <t>61RS0010</t>
  </si>
  <si>
    <t>Белокалитвинский городской суд</t>
  </si>
  <si>
    <t>61RS0011</t>
  </si>
  <si>
    <t>Волгодонской районный суд</t>
  </si>
  <si>
    <t>61RS0012</t>
  </si>
  <si>
    <t>Гуковский городской суд</t>
  </si>
  <si>
    <t>61RS0013</t>
  </si>
  <si>
    <t>Донецкий городской суд</t>
  </si>
  <si>
    <t>61RS0014</t>
  </si>
  <si>
    <t>Красносулинский районный суд</t>
  </si>
  <si>
    <t>61RS0017</t>
  </si>
  <si>
    <t>Миллеровский районный суд</t>
  </si>
  <si>
    <t>61RS0018</t>
  </si>
  <si>
    <t>Новочеркасский городской суд</t>
  </si>
  <si>
    <t>61RS0019</t>
  </si>
  <si>
    <t>Новошахтинский районный суд</t>
  </si>
  <si>
    <t>61RS0020</t>
  </si>
  <si>
    <t>Сальский  городской суд</t>
  </si>
  <si>
    <t>61RS0021</t>
  </si>
  <si>
    <t>Таганрогский городской суд</t>
  </si>
  <si>
    <t>61RS0022</t>
  </si>
  <si>
    <t>Шахтинский  городской суд</t>
  </si>
  <si>
    <t>61RS0023</t>
  </si>
  <si>
    <t>Аксайский районный суд</t>
  </si>
  <si>
    <t>61RS0024</t>
  </si>
  <si>
    <t>Багаевский районный суд</t>
  </si>
  <si>
    <t>61RS0025</t>
  </si>
  <si>
    <t>Егорлыкский районный суд</t>
  </si>
  <si>
    <t>61RS0031</t>
  </si>
  <si>
    <t>Зерноградский районный суд</t>
  </si>
  <si>
    <t>61RS0033</t>
  </si>
  <si>
    <t>Зимовниковский районный суд</t>
  </si>
  <si>
    <t>61RS0034</t>
  </si>
  <si>
    <t>Каменский районный суд</t>
  </si>
  <si>
    <t>61RS0036</t>
  </si>
  <si>
    <t>Мартыновский районный суд</t>
  </si>
  <si>
    <t>61RS0040</t>
  </si>
  <si>
    <t>Матвеево-Курганский районный суд</t>
  </si>
  <si>
    <t>61RS0041</t>
  </si>
  <si>
    <t>Морозовский районный суд</t>
  </si>
  <si>
    <t>61RS0043</t>
  </si>
  <si>
    <t>Мясниковский районный суд</t>
  </si>
  <si>
    <t>61RS0044</t>
  </si>
  <si>
    <t>Неклиновский районный суд</t>
  </si>
  <si>
    <t>61RS0045</t>
  </si>
  <si>
    <t>Обливский районный суд</t>
  </si>
  <si>
    <t>61RS0046</t>
  </si>
  <si>
    <t>61RS0047</t>
  </si>
  <si>
    <t>61RS0048</t>
  </si>
  <si>
    <t>Песчанокопский районный суд</t>
  </si>
  <si>
    <t>61RS0049</t>
  </si>
  <si>
    <t>Пролетарский районный суд</t>
  </si>
  <si>
    <t>61RS0050</t>
  </si>
  <si>
    <t>Ремонтненский районный суд</t>
  </si>
  <si>
    <t>61RS0051</t>
  </si>
  <si>
    <t>Семикаракорский районный суд</t>
  </si>
  <si>
    <t>61RS0053</t>
  </si>
  <si>
    <t>Усть-Донецкий районный суд</t>
  </si>
  <si>
    <t>61RS0057</t>
  </si>
  <si>
    <t>Целинский районный суд</t>
  </si>
  <si>
    <t>61RS0058</t>
  </si>
  <si>
    <t>Цимлянский районный суд</t>
  </si>
  <si>
    <t>61RS0059</t>
  </si>
  <si>
    <t>Чертковский районный суд</t>
  </si>
  <si>
    <t>61RS0060</t>
  </si>
  <si>
    <t>Шолоховский районный суд</t>
  </si>
  <si>
    <t>61RS0061</t>
  </si>
  <si>
    <t>Рязанская область</t>
  </si>
  <si>
    <t>Железнодорожный районный суд г. Рязани</t>
  </si>
  <si>
    <t>62RS0001</t>
  </si>
  <si>
    <t>Московский районный суд г. Рязани</t>
  </si>
  <si>
    <t>62RS0002</t>
  </si>
  <si>
    <t>Октябрьский районный суд г. Рязани</t>
  </si>
  <si>
    <t>62RS0003</t>
  </si>
  <si>
    <t>Советский районный суд г. Рязани</t>
  </si>
  <si>
    <t>62RS0004</t>
  </si>
  <si>
    <t>Рязанский районный суд</t>
  </si>
  <si>
    <t>62RS0005</t>
  </si>
  <si>
    <t>Кадомский районный суд</t>
  </si>
  <si>
    <t>62RS0008</t>
  </si>
  <si>
    <t>Касимовский районный суд</t>
  </si>
  <si>
    <t>62RS0010</t>
  </si>
  <si>
    <t>Клепиковский районный суд</t>
  </si>
  <si>
    <t>62RS0011</t>
  </si>
  <si>
    <t>Кораблинский районный суд</t>
  </si>
  <si>
    <t>62RS0012</t>
  </si>
  <si>
    <t>Милославский районный суд</t>
  </si>
  <si>
    <t>62RS0013</t>
  </si>
  <si>
    <t>62RS0014</t>
  </si>
  <si>
    <t>Пронский районный суд</t>
  </si>
  <si>
    <t>62RS0017</t>
  </si>
  <si>
    <t>Рыбновский районный суд</t>
  </si>
  <si>
    <t>62RS0019</t>
  </si>
  <si>
    <t>Ряжский районный суд</t>
  </si>
  <si>
    <t>62RS0020</t>
  </si>
  <si>
    <t>Сапожковский районный суд</t>
  </si>
  <si>
    <t>62RS0021</t>
  </si>
  <si>
    <t>Сараевский районный суд</t>
  </si>
  <si>
    <t>62RS0022</t>
  </si>
  <si>
    <t>Сасовский районный суд</t>
  </si>
  <si>
    <t>62RS0023</t>
  </si>
  <si>
    <t>Скопинский районный суд</t>
  </si>
  <si>
    <t>62RS0025</t>
  </si>
  <si>
    <t>62RS0026</t>
  </si>
  <si>
    <t>Старожиловский районный суд</t>
  </si>
  <si>
    <t>62RS0027</t>
  </si>
  <si>
    <t>Ухоловский районный суд</t>
  </si>
  <si>
    <t>62RS0028</t>
  </si>
  <si>
    <t>Шацкий районный суд</t>
  </si>
  <si>
    <t>62RS0030</t>
  </si>
  <si>
    <t>Шиловский районный суд</t>
  </si>
  <si>
    <t>62RS0031</t>
  </si>
  <si>
    <t>Самарская область</t>
  </si>
  <si>
    <t>Богатовский районный суд</t>
  </si>
  <si>
    <t>63RS0002</t>
  </si>
  <si>
    <t>Безенчукский районный суд</t>
  </si>
  <si>
    <t>63RS0004</t>
  </si>
  <si>
    <t>Большеглушицкий районный суд</t>
  </si>
  <si>
    <t>63RS0005</t>
  </si>
  <si>
    <t>Волжский районный суд</t>
  </si>
  <si>
    <t>63RS0007</t>
  </si>
  <si>
    <t>Жигулевский городской суд</t>
  </si>
  <si>
    <t>63RS0009</t>
  </si>
  <si>
    <t>Исаклинский районный суд</t>
  </si>
  <si>
    <t>63RS0010</t>
  </si>
  <si>
    <t>Кинельский районный суд</t>
  </si>
  <si>
    <t>63RS0012</t>
  </si>
  <si>
    <t>Кинель-Черкасский районный суд</t>
  </si>
  <si>
    <t>63RS0013</t>
  </si>
  <si>
    <t>63RS0014</t>
  </si>
  <si>
    <t>Кошкинский районный суд</t>
  </si>
  <si>
    <t>63RS0015</t>
  </si>
  <si>
    <t>Клявлинский районный суд</t>
  </si>
  <si>
    <t>63RS0016</t>
  </si>
  <si>
    <t>63RS0017</t>
  </si>
  <si>
    <t>Новокуйбышевский городской суд</t>
  </si>
  <si>
    <t>63RS0018</t>
  </si>
  <si>
    <t>Нефтегорский районный суд</t>
  </si>
  <si>
    <t>63RS0019</t>
  </si>
  <si>
    <t>Отрадненский городской суд</t>
  </si>
  <si>
    <t>63RS0020</t>
  </si>
  <si>
    <t>63RS0021</t>
  </si>
  <si>
    <t>Похвистневский районный суд</t>
  </si>
  <si>
    <t>63RS0022</t>
  </si>
  <si>
    <t>63RS0024</t>
  </si>
  <si>
    <t>Сызранский городской суд</t>
  </si>
  <si>
    <t>63RS0025</t>
  </si>
  <si>
    <t>Сызранский районный суд</t>
  </si>
  <si>
    <t>63RS0026</t>
  </si>
  <si>
    <t>Ставропольский районный суд</t>
  </si>
  <si>
    <t>63RS0027</t>
  </si>
  <si>
    <t>Сергиевский районный суд</t>
  </si>
  <si>
    <t>63RS0028</t>
  </si>
  <si>
    <t>Автозаводский районный суд г. Тольятти</t>
  </si>
  <si>
    <t>63RS0029</t>
  </si>
  <si>
    <t>Комсомольский районный суд г. Тольятти</t>
  </si>
  <si>
    <t>63RS0030</t>
  </si>
  <si>
    <t>Центральный районный суд г. Тольятти</t>
  </si>
  <si>
    <t>63RS0031</t>
  </si>
  <si>
    <t>Чапаевский городской суд</t>
  </si>
  <si>
    <t>63RS0033</t>
  </si>
  <si>
    <t>Шигонский районный суд</t>
  </si>
  <si>
    <t>63RS0035</t>
  </si>
  <si>
    <t>Самарский районный суд г. Самары</t>
  </si>
  <si>
    <t>63RS0037</t>
  </si>
  <si>
    <t>Кировский районный суд г. Самары</t>
  </si>
  <si>
    <t>63RS0038</t>
  </si>
  <si>
    <t>Ленинский районный суд г. Самары</t>
  </si>
  <si>
    <t>63RS0039</t>
  </si>
  <si>
    <t>Октябрьский районный суд г. Самары</t>
  </si>
  <si>
    <t>63RS0040</t>
  </si>
  <si>
    <t>Советский районный суд г. Самары</t>
  </si>
  <si>
    <t>63RS0041</t>
  </si>
  <si>
    <t>Куйбышевский районный суд г. Самары</t>
  </si>
  <si>
    <t>63RS0042</t>
  </si>
  <si>
    <t>Красноглинский районный суд г. Самары</t>
  </si>
  <si>
    <t>63RS0043</t>
  </si>
  <si>
    <t>Железнодорожный районный суд г. Самары</t>
  </si>
  <si>
    <t>63RS0044</t>
  </si>
  <si>
    <t>Промышленный районный суд г. Самары</t>
  </si>
  <si>
    <t>63RS0045</t>
  </si>
  <si>
    <t>Саратовская область</t>
  </si>
  <si>
    <t>Аткарский городской суд</t>
  </si>
  <si>
    <t>64RS0002</t>
  </si>
  <si>
    <t>Аркадакский районный суд</t>
  </si>
  <si>
    <t>64RS0003</t>
  </si>
  <si>
    <t>Балаковский районный суд</t>
  </si>
  <si>
    <t>64RS0004</t>
  </si>
  <si>
    <t>Балашовский районный суд</t>
  </si>
  <si>
    <t>64RS0007</t>
  </si>
  <si>
    <t>Базарно-Карабулакский районный суд</t>
  </si>
  <si>
    <t>64RS0008</t>
  </si>
  <si>
    <t>Вольский районный суд</t>
  </si>
  <si>
    <t>64RS0010</t>
  </si>
  <si>
    <t>Ершовский районный суд</t>
  </si>
  <si>
    <t>64RS0015</t>
  </si>
  <si>
    <t>64RS0017</t>
  </si>
  <si>
    <t>Краснокутский районный суд</t>
  </si>
  <si>
    <t>64RS0018</t>
  </si>
  <si>
    <t>Красноармейский городской суд</t>
  </si>
  <si>
    <t>64RS0019</t>
  </si>
  <si>
    <t>Марксовский городской суд</t>
  </si>
  <si>
    <t>64RS0022</t>
  </si>
  <si>
    <t>Новоузенский районный суд</t>
  </si>
  <si>
    <t>64RS0023</t>
  </si>
  <si>
    <t>Петровский городской суд</t>
  </si>
  <si>
    <t>64RS0027</t>
  </si>
  <si>
    <t>Пугачевский районный суд</t>
  </si>
  <si>
    <t>64RS0028</t>
  </si>
  <si>
    <t>Ртищевский районный суд</t>
  </si>
  <si>
    <t>64RS0030</t>
  </si>
  <si>
    <t>Саратовский районный суд</t>
  </si>
  <si>
    <t>64RS0034</t>
  </si>
  <si>
    <t>64RS0035</t>
  </si>
  <si>
    <t>Татищевский районный суд</t>
  </si>
  <si>
    <t>64RS0036</t>
  </si>
  <si>
    <t>Энгельсский районный суд</t>
  </si>
  <si>
    <t>64RS0042</t>
  </si>
  <si>
    <t>Волжский районный суд г. Саратова</t>
  </si>
  <si>
    <t>64RS0043</t>
  </si>
  <si>
    <t>Заводской районный суд г. Саратова</t>
  </si>
  <si>
    <t>64RS0044</t>
  </si>
  <si>
    <t>Кировский районный суд г. Саратова</t>
  </si>
  <si>
    <t>64RS0045</t>
  </si>
  <si>
    <t>Ленинский районный суд г. Саратова</t>
  </si>
  <si>
    <t>64RS0046</t>
  </si>
  <si>
    <t>Октябрьский районный суд г. Саратова</t>
  </si>
  <si>
    <t>64RS0047</t>
  </si>
  <si>
    <t>Фрунзенский районный суд г. Саратова</t>
  </si>
  <si>
    <t>64RS0048</t>
  </si>
  <si>
    <t>Сахалинская область</t>
  </si>
  <si>
    <t>Южно-Сахалинский городской суд</t>
  </si>
  <si>
    <t>65RS0001</t>
  </si>
  <si>
    <t>Александровск-Сахалинский городской суд</t>
  </si>
  <si>
    <t>65RS0002</t>
  </si>
  <si>
    <t>Анивский районный суд</t>
  </si>
  <si>
    <t>65RS0003</t>
  </si>
  <si>
    <t>Долинский городской суд</t>
  </si>
  <si>
    <t>65RS0004</t>
  </si>
  <si>
    <t>Корсаковский городской суд</t>
  </si>
  <si>
    <t>65RS0005</t>
  </si>
  <si>
    <t>Курильский районный суд</t>
  </si>
  <si>
    <t>65RS0006</t>
  </si>
  <si>
    <t>Макаровский районный суд</t>
  </si>
  <si>
    <t>65RS0007</t>
  </si>
  <si>
    <t>Невельский городской суд</t>
  </si>
  <si>
    <t>65RS0008</t>
  </si>
  <si>
    <t>Ногликский районный суд</t>
  </si>
  <si>
    <t>65RS0009</t>
  </si>
  <si>
    <t>Охинский городской суд</t>
  </si>
  <si>
    <t>65RS0010</t>
  </si>
  <si>
    <t>Поронайский городской суд</t>
  </si>
  <si>
    <t>65RS0011</t>
  </si>
  <si>
    <t>Северо-Курильский районный суд</t>
  </si>
  <si>
    <t>65RS0012</t>
  </si>
  <si>
    <t>Смирныховский районный суд</t>
  </si>
  <si>
    <t>65RS0013</t>
  </si>
  <si>
    <t>Томаринский районный суд</t>
  </si>
  <si>
    <t>65RS0014</t>
  </si>
  <si>
    <t>Тымовский районный суд</t>
  </si>
  <si>
    <t>65RS0015</t>
  </si>
  <si>
    <t>Углегорский городской суд</t>
  </si>
  <si>
    <t>65RS0016</t>
  </si>
  <si>
    <t>Холмский городской суд</t>
  </si>
  <si>
    <t>65RS0017</t>
  </si>
  <si>
    <t>Южно-Курильский районный суд</t>
  </si>
  <si>
    <t>65RS0018</t>
  </si>
  <si>
    <t>Свердловская область</t>
  </si>
  <si>
    <t>Верх-Исетский районный суд г. Екатеринбурга</t>
  </si>
  <si>
    <t>66RS0001</t>
  </si>
  <si>
    <t>Железнодорожный районный суд г. Екатеринбурга</t>
  </si>
  <si>
    <t>66RS0002</t>
  </si>
  <si>
    <t>Кировский районный суд г. Екатеринбурга</t>
  </si>
  <si>
    <t>66RS0003</t>
  </si>
  <si>
    <t>Ленинский районный суд г. Екатеринбурга</t>
  </si>
  <si>
    <t>66RS0004</t>
  </si>
  <si>
    <t>Октябрьский районный суд г. Екатеринбурга</t>
  </si>
  <si>
    <t>66RS0005</t>
  </si>
  <si>
    <t>Орджоникидзевский районный суд г. Екатеринбурга</t>
  </si>
  <si>
    <t>66RS0006</t>
  </si>
  <si>
    <t>Чкаловский районный суд г. Екатеринбурга</t>
  </si>
  <si>
    <t>66RS0007</t>
  </si>
  <si>
    <t>Дзержинский районный суд г. Нижний Тагил</t>
  </si>
  <si>
    <t>66RS0008</t>
  </si>
  <si>
    <t>Ленинский районный суд г. Нижний Тагил</t>
  </si>
  <si>
    <t>66RS0009</t>
  </si>
  <si>
    <t>Тагилстроевский районный суд г. Нижний Тагил</t>
  </si>
  <si>
    <t>66RS0010</t>
  </si>
  <si>
    <t>Красногорский районный суд г. Каменск-Уральского</t>
  </si>
  <si>
    <t>66RS0011</t>
  </si>
  <si>
    <t>Синарский районный суд г. Каменск-Уральского</t>
  </si>
  <si>
    <t>66RS0012</t>
  </si>
  <si>
    <t>66RS0013</t>
  </si>
  <si>
    <t>Алапаевский городской суд</t>
  </si>
  <si>
    <t>66RS0014</t>
  </si>
  <si>
    <t>Асбестовский городской суд</t>
  </si>
  <si>
    <t>66RS0015</t>
  </si>
  <si>
    <t>66RS0016</t>
  </si>
  <si>
    <t>Артинский районный суд</t>
  </si>
  <si>
    <t>66RS0017</t>
  </si>
  <si>
    <t>Байкаловский районный суд</t>
  </si>
  <si>
    <t>66RS0019</t>
  </si>
  <si>
    <t>Белоярский районный суд</t>
  </si>
  <si>
    <t>66RS0020</t>
  </si>
  <si>
    <t>Богдановичский городской суд</t>
  </si>
  <si>
    <t>66RS0021</t>
  </si>
  <si>
    <t>66RS0022</t>
  </si>
  <si>
    <t>Верхотурский районный суд</t>
  </si>
  <si>
    <t>66RS0023</t>
  </si>
  <si>
    <t>Верхнепышминский городской суд</t>
  </si>
  <si>
    <t>66RS0024</t>
  </si>
  <si>
    <t>Верхнесалдинский районный суд</t>
  </si>
  <si>
    <t>66RS0025</t>
  </si>
  <si>
    <t>Ивдельский городской суд</t>
  </si>
  <si>
    <t>66RS0027</t>
  </si>
  <si>
    <t>Ирбитский районный суд</t>
  </si>
  <si>
    <t>66RS0028</t>
  </si>
  <si>
    <t>Камышловский районный суд</t>
  </si>
  <si>
    <t>66RS0029</t>
  </si>
  <si>
    <t>Карпинский городской суд</t>
  </si>
  <si>
    <t>66RS0030</t>
  </si>
  <si>
    <t>Качканарский городской суд</t>
  </si>
  <si>
    <t>66RS0031</t>
  </si>
  <si>
    <t>Кировградский городской суд</t>
  </si>
  <si>
    <t>66RS0032</t>
  </si>
  <si>
    <t>Краснотурьинский городской суд</t>
  </si>
  <si>
    <t>66RS0033</t>
  </si>
  <si>
    <t>Красноуральский городской суд</t>
  </si>
  <si>
    <t>66RS0034</t>
  </si>
  <si>
    <t>Красноуфимский районный суд</t>
  </si>
  <si>
    <t>66RS0035</t>
  </si>
  <si>
    <t>Кушвинский городской суд</t>
  </si>
  <si>
    <t>66RS0036</t>
  </si>
  <si>
    <t>Городской суд г. Лесного</t>
  </si>
  <si>
    <t>66RS0037</t>
  </si>
  <si>
    <t>Невьянский городской суд</t>
  </si>
  <si>
    <t>66RS0038</t>
  </si>
  <si>
    <t>Нижнесергинский районный суд</t>
  </si>
  <si>
    <t>66RS0039</t>
  </si>
  <si>
    <t>Нижнетуринский городской суд</t>
  </si>
  <si>
    <t>66RS0040</t>
  </si>
  <si>
    <t>Новолялинский районный суд</t>
  </si>
  <si>
    <t>66RS0041</t>
  </si>
  <si>
    <t>Новоуральский городской суд</t>
  </si>
  <si>
    <t>66RS0043</t>
  </si>
  <si>
    <t>Первоуральский городской суд</t>
  </si>
  <si>
    <t>66RS0044</t>
  </si>
  <si>
    <t>Полевской городской суд</t>
  </si>
  <si>
    <t>66RS0045</t>
  </si>
  <si>
    <t>66RS0046</t>
  </si>
  <si>
    <t>Ревдинский городской суд</t>
  </si>
  <si>
    <t>66RS0048</t>
  </si>
  <si>
    <t>Режевской городской суд</t>
  </si>
  <si>
    <t>66RS0049</t>
  </si>
  <si>
    <t>Североуральский городской суд</t>
  </si>
  <si>
    <t>66RS0050</t>
  </si>
  <si>
    <t>Серовский районный суд</t>
  </si>
  <si>
    <t>66RS0051</t>
  </si>
  <si>
    <t>Сухоложский городской суд</t>
  </si>
  <si>
    <t>66RS0052</t>
  </si>
  <si>
    <t>Сысертский районный суд</t>
  </si>
  <si>
    <t>66RS0053</t>
  </si>
  <si>
    <t>Слободо-Туринский районный суд</t>
  </si>
  <si>
    <t>66RS0054</t>
  </si>
  <si>
    <t>Тавдинский районный суд</t>
  </si>
  <si>
    <t>66RS0056</t>
  </si>
  <si>
    <t>Талицкий районный суд</t>
  </si>
  <si>
    <t>66RS0057</t>
  </si>
  <si>
    <t>Тугулымский районный суд</t>
  </si>
  <si>
    <t>66RS0058</t>
  </si>
  <si>
    <t>Туринский районный суд</t>
  </si>
  <si>
    <t>66RS0059</t>
  </si>
  <si>
    <t>Шалинский районный суд</t>
  </si>
  <si>
    <t>66RS0060</t>
  </si>
  <si>
    <t>Заречный районный суд</t>
  </si>
  <si>
    <t>66RS0061</t>
  </si>
  <si>
    <t>Смоленская область</t>
  </si>
  <si>
    <t>Заднепровский районный суд г. Смоленска</t>
  </si>
  <si>
    <t>67RS0001</t>
  </si>
  <si>
    <t>Ленинский районный суд г. Смоленска</t>
  </si>
  <si>
    <t>67RS0002</t>
  </si>
  <si>
    <t>Промышленный районный суд г. Смоленска</t>
  </si>
  <si>
    <t>67RS0003</t>
  </si>
  <si>
    <t>67RS0004</t>
  </si>
  <si>
    <t>67RS0005</t>
  </si>
  <si>
    <t>Рославльский городской суд</t>
  </si>
  <si>
    <t>67RS0006</t>
  </si>
  <si>
    <t>Сафоновский районный суд</t>
  </si>
  <si>
    <t>67RS0007</t>
  </si>
  <si>
    <t>Ярцевский городской суд</t>
  </si>
  <si>
    <t>67RS0008</t>
  </si>
  <si>
    <t>Велижский районный суд</t>
  </si>
  <si>
    <t>67RS0009</t>
  </si>
  <si>
    <t>Демидовский районный суд</t>
  </si>
  <si>
    <t>67RS0010</t>
  </si>
  <si>
    <t>Дорогобужский районный суд</t>
  </si>
  <si>
    <t>67RS0011</t>
  </si>
  <si>
    <t>Духовщинский районный суд</t>
  </si>
  <si>
    <t>67RS0012</t>
  </si>
  <si>
    <t>Ельнинский районный суд</t>
  </si>
  <si>
    <t>67RS0013</t>
  </si>
  <si>
    <t>Краснинский  районный суд</t>
  </si>
  <si>
    <t>67RS0015</t>
  </si>
  <si>
    <t>Монастырщинский районный суд</t>
  </si>
  <si>
    <t>67RS0017</t>
  </si>
  <si>
    <t>67RS0019</t>
  </si>
  <si>
    <t>67RS0020</t>
  </si>
  <si>
    <t>67RS0021</t>
  </si>
  <si>
    <t>Сычевский районный суд</t>
  </si>
  <si>
    <t>67RS0022</t>
  </si>
  <si>
    <t>Шумячский районный суд</t>
  </si>
  <si>
    <t>67RS0027</t>
  </si>
  <si>
    <t>Десногорский городской суд</t>
  </si>
  <si>
    <t>67RS0029</t>
  </si>
  <si>
    <t>Тамбовская область</t>
  </si>
  <si>
    <t>Октябрьский районный суд г. Тамбова</t>
  </si>
  <si>
    <t>68RS0001</t>
  </si>
  <si>
    <t>Ленинский районный суд г. Тамбова</t>
  </si>
  <si>
    <t>68RS0002</t>
  </si>
  <si>
    <t>Советский районный суд г. Тамбова</t>
  </si>
  <si>
    <t>68RS0003</t>
  </si>
  <si>
    <t>68RS0004</t>
  </si>
  <si>
    <t>Бондарский районный суд</t>
  </si>
  <si>
    <t>68RS0005</t>
  </si>
  <si>
    <t>Гавриловский районный суд</t>
  </si>
  <si>
    <t>68RS0006</t>
  </si>
  <si>
    <t>Жердевский районный суд</t>
  </si>
  <si>
    <t>68RS0007</t>
  </si>
  <si>
    <t>68RS0008</t>
  </si>
  <si>
    <t>Инжавинский районный суд</t>
  </si>
  <si>
    <t>68RS0009</t>
  </si>
  <si>
    <t>Кирсановский районный суд</t>
  </si>
  <si>
    <t>68RS0010</t>
  </si>
  <si>
    <t>Котовский городской суд</t>
  </si>
  <si>
    <t>68RS0011</t>
  </si>
  <si>
    <t>Мичуринский районный суд</t>
  </si>
  <si>
    <t>68RS0012</t>
  </si>
  <si>
    <t>Мичуринский городской суд</t>
  </si>
  <si>
    <t>68RS0013</t>
  </si>
  <si>
    <t>Мордовский районный суд</t>
  </si>
  <si>
    <t>68RS0014</t>
  </si>
  <si>
    <t>Моршанский районный суд</t>
  </si>
  <si>
    <t>68RS0015</t>
  </si>
  <si>
    <t>Мучкапский районный суд</t>
  </si>
  <si>
    <t>68RS0016</t>
  </si>
  <si>
    <t>Никифоровский районный суд</t>
  </si>
  <si>
    <t>68RS0017</t>
  </si>
  <si>
    <t>68RS0018</t>
  </si>
  <si>
    <t>68RS0019</t>
  </si>
  <si>
    <t>Пичаевский районный суд</t>
  </si>
  <si>
    <t>68RS0020</t>
  </si>
  <si>
    <t>Рассказовский районный суд</t>
  </si>
  <si>
    <t>68RS0021</t>
  </si>
  <si>
    <t>Ржаксинский районный суд</t>
  </si>
  <si>
    <t>68RS0022</t>
  </si>
  <si>
    <t>Сампурский районный суд</t>
  </si>
  <si>
    <t>68RS0023</t>
  </si>
  <si>
    <t>68RS0024</t>
  </si>
  <si>
    <t>Староюрьевский районный суд</t>
  </si>
  <si>
    <t>68RS0025</t>
  </si>
  <si>
    <t>Токаревский районный суд</t>
  </si>
  <si>
    <t>68RS0026</t>
  </si>
  <si>
    <t>Уваровский районный суд</t>
  </si>
  <si>
    <t>68RS0027</t>
  </si>
  <si>
    <t>Уметский районный суд</t>
  </si>
  <si>
    <t>68RS0028</t>
  </si>
  <si>
    <t>Тверская область</t>
  </si>
  <si>
    <t>Бежецкий межрайонный суд Тверской области</t>
  </si>
  <si>
    <t>69RS0002</t>
  </si>
  <si>
    <t>Бельский районный суд</t>
  </si>
  <si>
    <t>69RS0003</t>
  </si>
  <si>
    <t>Бологовский городской суд</t>
  </si>
  <si>
    <t>69RS0004</t>
  </si>
  <si>
    <t>Вышневолоцкий межрайонный суд Тверской области</t>
  </si>
  <si>
    <t>69RS0006</t>
  </si>
  <si>
    <t>Западнодвинский межрайонный суд Тверской области</t>
  </si>
  <si>
    <t>69RS0008</t>
  </si>
  <si>
    <t>Зубцовский районный суд</t>
  </si>
  <si>
    <t>69RS0009</t>
  </si>
  <si>
    <t>Калязинский районный суд</t>
  </si>
  <si>
    <t>69RS0010</t>
  </si>
  <si>
    <t>Кашинский межрайонный суд Тверской области</t>
  </si>
  <si>
    <t>69RS0011</t>
  </si>
  <si>
    <t>Кимрский городской суд</t>
  </si>
  <si>
    <t>69RS0013</t>
  </si>
  <si>
    <t>Конаковский городской суд</t>
  </si>
  <si>
    <t>69RS0014</t>
  </si>
  <si>
    <t>Лихославльский районный суд</t>
  </si>
  <si>
    <t>69RS0018</t>
  </si>
  <si>
    <t>Максатихинский межрайонный суд Тверской области</t>
  </si>
  <si>
    <t>69RS0019</t>
  </si>
  <si>
    <t>Нелидовский городской суд</t>
  </si>
  <si>
    <t>69RS0021</t>
  </si>
  <si>
    <t>Оленинский районный суд</t>
  </si>
  <si>
    <t>69RS0022</t>
  </si>
  <si>
    <t>Осташковский межрайонный суд Тверской области</t>
  </si>
  <si>
    <t>69RS0023</t>
  </si>
  <si>
    <t>Рамешковский районный суд</t>
  </si>
  <si>
    <t>69RS0025</t>
  </si>
  <si>
    <t>Ржевский городской суд</t>
  </si>
  <si>
    <t>69RS0026</t>
  </si>
  <si>
    <t>Старицкий районный суд</t>
  </si>
  <si>
    <t>69RS0031</t>
  </si>
  <si>
    <t>Торжокский межрайонный суд Тверской области</t>
  </si>
  <si>
    <t>69RS0032</t>
  </si>
  <si>
    <t>Торопецкий районный суд</t>
  </si>
  <si>
    <t>69RS0033</t>
  </si>
  <si>
    <t>Удомельский городской суд</t>
  </si>
  <si>
    <t>69RS0034</t>
  </si>
  <si>
    <t>Заволжский районный суд г. Твери</t>
  </si>
  <si>
    <t>69RS0036</t>
  </si>
  <si>
    <t>69RS0037</t>
  </si>
  <si>
    <t>Московский районный суд г. Твери</t>
  </si>
  <si>
    <t>69RS0038</t>
  </si>
  <si>
    <t>Пролетарский районный суд г. Твери</t>
  </si>
  <si>
    <t>69RS0039</t>
  </si>
  <si>
    <t>Центральный районный суд г. Твери</t>
  </si>
  <si>
    <t>69RS0040</t>
  </si>
  <si>
    <t>Томская область</t>
  </si>
  <si>
    <t>Кировский районный суд  г. Томска</t>
  </si>
  <si>
    <t>70RS0001</t>
  </si>
  <si>
    <t>Ленинский районный суд г. Томска</t>
  </si>
  <si>
    <t>70RS0002</t>
  </si>
  <si>
    <t>Октябрьский районный суд г. Томска</t>
  </si>
  <si>
    <t>70RS0003</t>
  </si>
  <si>
    <t>Советский районный суд г. Томска</t>
  </si>
  <si>
    <t>70RS0004</t>
  </si>
  <si>
    <t>Томский районный суд</t>
  </si>
  <si>
    <t>70RS0005</t>
  </si>
  <si>
    <t>Асиновский городской суд</t>
  </si>
  <si>
    <t>70RS0006</t>
  </si>
  <si>
    <t>Кедровский городской суд</t>
  </si>
  <si>
    <t>70RS0007</t>
  </si>
  <si>
    <t>Колпашевский городской суд</t>
  </si>
  <si>
    <t>70RS0008</t>
  </si>
  <si>
    <t>Северский городской суд</t>
  </si>
  <si>
    <t>70RS0009</t>
  </si>
  <si>
    <t>Стрежевской городской суд</t>
  </si>
  <si>
    <t>70RS0010</t>
  </si>
  <si>
    <t>70RS0011</t>
  </si>
  <si>
    <t>Бакчарский районный суд</t>
  </si>
  <si>
    <t>70RS0012</t>
  </si>
  <si>
    <t>Верхнекетский районный суд</t>
  </si>
  <si>
    <t>70RS0013</t>
  </si>
  <si>
    <t>Зырянский районный суд</t>
  </si>
  <si>
    <t>70RS0014</t>
  </si>
  <si>
    <t>Кожевниковский районный суд</t>
  </si>
  <si>
    <t>70RS0015</t>
  </si>
  <si>
    <t>Каргасокский районный суд</t>
  </si>
  <si>
    <t>70RS0016</t>
  </si>
  <si>
    <t>Кривошеинский районный суд</t>
  </si>
  <si>
    <t>70RS0017</t>
  </si>
  <si>
    <t>Молчановский районный суд</t>
  </si>
  <si>
    <t>70RS0018</t>
  </si>
  <si>
    <t>Парабельский районный суд</t>
  </si>
  <si>
    <t>70RS0019</t>
  </si>
  <si>
    <t>70RS0020</t>
  </si>
  <si>
    <t>Тегульдетский районный суд</t>
  </si>
  <si>
    <t>70RS0021</t>
  </si>
  <si>
    <t>Чаинский районный суд</t>
  </si>
  <si>
    <t>70RS0022</t>
  </si>
  <si>
    <t>Шегарский районный суд</t>
  </si>
  <si>
    <t>70RS0023</t>
  </si>
  <si>
    <t>Тульская область</t>
  </si>
  <si>
    <t>Алексинский городской суд</t>
  </si>
  <si>
    <t>71RS0001</t>
  </si>
  <si>
    <t>Белевский районный суд</t>
  </si>
  <si>
    <t>71RS0003</t>
  </si>
  <si>
    <t>Богородицкий районный суд</t>
  </si>
  <si>
    <t>71RS0004</t>
  </si>
  <si>
    <t>Веневский районный суд</t>
  </si>
  <si>
    <t>71RS0005</t>
  </si>
  <si>
    <t>Донской городской суд</t>
  </si>
  <si>
    <t>71RS0007</t>
  </si>
  <si>
    <t>Ефремовский районный суд</t>
  </si>
  <si>
    <t>71RS0009</t>
  </si>
  <si>
    <t>Заокский районный суд</t>
  </si>
  <si>
    <t>71RS0010</t>
  </si>
  <si>
    <t>Кимовский городской суд</t>
  </si>
  <si>
    <t>71RS0012</t>
  </si>
  <si>
    <t>Киреевский районный суд</t>
  </si>
  <si>
    <t>71RS0013</t>
  </si>
  <si>
    <t>71RS0015</t>
  </si>
  <si>
    <t>Новомосковский городской суд</t>
  </si>
  <si>
    <t>71RS0016</t>
  </si>
  <si>
    <t>Одоевский районный суд</t>
  </si>
  <si>
    <t>71RS0017</t>
  </si>
  <si>
    <t>Плавский районный суд</t>
  </si>
  <si>
    <t>71RS0018</t>
  </si>
  <si>
    <t>Суворовский районный суд</t>
  </si>
  <si>
    <t>71RS0019</t>
  </si>
  <si>
    <t>Узловский городской суд</t>
  </si>
  <si>
    <t>71RS0021</t>
  </si>
  <si>
    <t>Щекинский районный суд</t>
  </si>
  <si>
    <t>71RS0023</t>
  </si>
  <si>
    <t>Ясногорский районный суд</t>
  </si>
  <si>
    <t>71RS0024</t>
  </si>
  <si>
    <t>Зареченский районный суд г.Тулы</t>
  </si>
  <si>
    <t>71RS0025</t>
  </si>
  <si>
    <t>Привокзальный районный суд г.Тулы</t>
  </si>
  <si>
    <t>71RS0026</t>
  </si>
  <si>
    <t>Пролетарский районный суд г.Тулы</t>
  </si>
  <si>
    <t>71RS0027</t>
  </si>
  <si>
    <t>Советский районный суд г. Тулы</t>
  </si>
  <si>
    <t>71RS0028</t>
  </si>
  <si>
    <t>Центральный районный суд г.Тулы</t>
  </si>
  <si>
    <t>71RS0029</t>
  </si>
  <si>
    <t>Тюменская область</t>
  </si>
  <si>
    <t>Абатский районный суд</t>
  </si>
  <si>
    <t>72RS0001</t>
  </si>
  <si>
    <t>Армизонский районный суд</t>
  </si>
  <si>
    <t>72RS0002</t>
  </si>
  <si>
    <t>Бердюжский районный суд</t>
  </si>
  <si>
    <t>72RS0004</t>
  </si>
  <si>
    <t>Вагайский районный суд</t>
  </si>
  <si>
    <t>72RS0005</t>
  </si>
  <si>
    <t>Викуловский районный суд</t>
  </si>
  <si>
    <t>72RS0006</t>
  </si>
  <si>
    <t>Голышмановский районный суд</t>
  </si>
  <si>
    <t>72RS0007</t>
  </si>
  <si>
    <t>Заводоуковский районный суд</t>
  </si>
  <si>
    <t>72RS0008</t>
  </si>
  <si>
    <t>Исетский районный суд</t>
  </si>
  <si>
    <t>72RS0009</t>
  </si>
  <si>
    <t>Ишимский городской суд</t>
  </si>
  <si>
    <t>72RS0010</t>
  </si>
  <si>
    <t>Ишимский районный суд</t>
  </si>
  <si>
    <t>72RS0011</t>
  </si>
  <si>
    <t>Казанский районный суд</t>
  </si>
  <si>
    <t>72RS0012</t>
  </si>
  <si>
    <t>Калининский районный суд г. Тюмени</t>
  </si>
  <si>
    <t>72RS0013</t>
  </si>
  <si>
    <t>Ленинский районный суд г. Тюмени</t>
  </si>
  <si>
    <t>72RS0014</t>
  </si>
  <si>
    <t>Нижнетавдинский районный суд</t>
  </si>
  <si>
    <t>72RS0015</t>
  </si>
  <si>
    <t>Омутинский районный суд</t>
  </si>
  <si>
    <t>72RS0016</t>
  </si>
  <si>
    <t>Сладковский районный суд</t>
  </si>
  <si>
    <t>72RS0017</t>
  </si>
  <si>
    <t>Сорокинский районный суд</t>
  </si>
  <si>
    <t>72RS0018</t>
  </si>
  <si>
    <t>Тобольский городской суд</t>
  </si>
  <si>
    <t>72RS0019</t>
  </si>
  <si>
    <t>Тобольский районный суд</t>
  </si>
  <si>
    <t>72RS0020</t>
  </si>
  <si>
    <t>Тюменский районный суд</t>
  </si>
  <si>
    <t>72RS0021</t>
  </si>
  <si>
    <t>Уватский районный суд</t>
  </si>
  <si>
    <t>72RS0022</t>
  </si>
  <si>
    <t>Центральный районный суд г. Тюмени</t>
  </si>
  <si>
    <t>72RS0025</t>
  </si>
  <si>
    <t>Ярковский районный суд</t>
  </si>
  <si>
    <t>72RS0026</t>
  </si>
  <si>
    <t>Ялуторовский районный суд</t>
  </si>
  <si>
    <t>72RS0028</t>
  </si>
  <si>
    <t>Ульяновская область</t>
  </si>
  <si>
    <t>Ленинский районный суд г. Ульяновска</t>
  </si>
  <si>
    <t>73RS0001</t>
  </si>
  <si>
    <t>Засвияжский районный суд г. Ульяновска</t>
  </si>
  <si>
    <t>73RS0002</t>
  </si>
  <si>
    <t>Железнодорожный районный суд г. Ульяновска</t>
  </si>
  <si>
    <t>73RS0003</t>
  </si>
  <si>
    <t>Заволжский районный суд г. Ульяновска</t>
  </si>
  <si>
    <t>73RS0004</t>
  </si>
  <si>
    <t>Барышский городской суд</t>
  </si>
  <si>
    <t>73RS0006</t>
  </si>
  <si>
    <t>Инзенский районный суд</t>
  </si>
  <si>
    <t>73RS0008</t>
  </si>
  <si>
    <t>Карсунский районный суд</t>
  </si>
  <si>
    <t>73RS0009</t>
  </si>
  <si>
    <t>Майнский районный суд</t>
  </si>
  <si>
    <t>73RS0011</t>
  </si>
  <si>
    <t>Мелекесский районный суд</t>
  </si>
  <si>
    <t>73RS0012</t>
  </si>
  <si>
    <t>Димитровградский городской суд</t>
  </si>
  <si>
    <t>73RS0013</t>
  </si>
  <si>
    <t>73RS0014</t>
  </si>
  <si>
    <t>Новоспасский районный суд</t>
  </si>
  <si>
    <t>73RS0015</t>
  </si>
  <si>
    <t>Радищевский районный суд</t>
  </si>
  <si>
    <t>73RS0018</t>
  </si>
  <si>
    <t>Сенгилеевский районный суд</t>
  </si>
  <si>
    <t>73RS0021</t>
  </si>
  <si>
    <t>Ульяновский районный суд</t>
  </si>
  <si>
    <t>73RS0024</t>
  </si>
  <si>
    <t>Чердаклинский районный суд</t>
  </si>
  <si>
    <t>73RS0025</t>
  </si>
  <si>
    <t>Челябинская область</t>
  </si>
  <si>
    <t>Советский районный суд г. Челябинска</t>
  </si>
  <si>
    <t>74RS0001</t>
  </si>
  <si>
    <t>Центральный районный суд г. Челябинска</t>
  </si>
  <si>
    <t>74RS0002</t>
  </si>
  <si>
    <t>Тракторозаводский районный суд г. Челябинска</t>
  </si>
  <si>
    <t>74RS0003</t>
  </si>
  <si>
    <t>Ленинский районный суд г. Челябинска</t>
  </si>
  <si>
    <t>74RS0004</t>
  </si>
  <si>
    <t>Металлургический районный суд г. Челябинска</t>
  </si>
  <si>
    <t>74RS0005</t>
  </si>
  <si>
    <t>Калининский районный суд г. Челябинска</t>
  </si>
  <si>
    <t>74RS0006</t>
  </si>
  <si>
    <t>Курчатовский районный суд г. Челябинска</t>
  </si>
  <si>
    <t>74RS0007</t>
  </si>
  <si>
    <t>Ашинский городской суд</t>
  </si>
  <si>
    <t>74RS0008</t>
  </si>
  <si>
    <t>Аргаяшский  районный суд</t>
  </si>
  <si>
    <t>74RS0009</t>
  </si>
  <si>
    <t>Агаповский  районный суд</t>
  </si>
  <si>
    <t>74RS0010</t>
  </si>
  <si>
    <t>Брединский районный суд</t>
  </si>
  <si>
    <t>74RS0011</t>
  </si>
  <si>
    <t>Варненский районный суд</t>
  </si>
  <si>
    <t>74RS0012</t>
  </si>
  <si>
    <t>Верхнеуральский районный суд</t>
  </si>
  <si>
    <t>74RS0013</t>
  </si>
  <si>
    <t>Верхнеуфалейский городской суд</t>
  </si>
  <si>
    <t>74RS0014</t>
  </si>
  <si>
    <t>Еманжелинский  городской суд</t>
  </si>
  <si>
    <t>74RS0015</t>
  </si>
  <si>
    <t>Еткульский  районный суд</t>
  </si>
  <si>
    <t>74RS0016</t>
  </si>
  <si>
    <t>Златоустовский городской суд</t>
  </si>
  <si>
    <t>74RS0017</t>
  </si>
  <si>
    <t>Карабашский городской суд</t>
  </si>
  <si>
    <t>74RS0018</t>
  </si>
  <si>
    <t>Каслинский  городской суд</t>
  </si>
  <si>
    <t>74RS0019</t>
  </si>
  <si>
    <t>Катав-Ивановский городской суд</t>
  </si>
  <si>
    <t>74RS0020</t>
  </si>
  <si>
    <t>Карталинский  городской суд</t>
  </si>
  <si>
    <t>74RS0021</t>
  </si>
  <si>
    <t>Коркинский городской суд</t>
  </si>
  <si>
    <t>74RS0022</t>
  </si>
  <si>
    <t>Кизильский  районный суд</t>
  </si>
  <si>
    <t>74RS0023</t>
  </si>
  <si>
    <t>Кусинский  районный суд</t>
  </si>
  <si>
    <t>74RS0024</t>
  </si>
  <si>
    <t>74RS0025</t>
  </si>
  <si>
    <t>Кунашакский районный суд</t>
  </si>
  <si>
    <t>74RS0026</t>
  </si>
  <si>
    <t>Кыштымский городской суд</t>
  </si>
  <si>
    <t>74RS0027</t>
  </si>
  <si>
    <t>Копейский городской суд</t>
  </si>
  <si>
    <t>74RS0028</t>
  </si>
  <si>
    <t>Ленинский районный суд г. Магнитогорска</t>
  </si>
  <si>
    <t>74RS0029</t>
  </si>
  <si>
    <t>Правобережный  районный суд г. Магнитогорска</t>
  </si>
  <si>
    <t>74RS0030</t>
  </si>
  <si>
    <t>Орджоникидзевский районный суд г. Магнитогорска</t>
  </si>
  <si>
    <t>74RS0031</t>
  </si>
  <si>
    <t>Миасский  городской суд</t>
  </si>
  <si>
    <t>74RS0032</t>
  </si>
  <si>
    <t>Нагайбакский районный суд</t>
  </si>
  <si>
    <t>74RS0033</t>
  </si>
  <si>
    <t>Нязепетровский районный суд</t>
  </si>
  <si>
    <t>74RS0034</t>
  </si>
  <si>
    <t>74RS0035</t>
  </si>
  <si>
    <t>Пластский городской суд</t>
  </si>
  <si>
    <t>74RS0036</t>
  </si>
  <si>
    <t>Саткинский  городской суд</t>
  </si>
  <si>
    <t>74RS0037</t>
  </si>
  <si>
    <t>Сосновский  районный суд</t>
  </si>
  <si>
    <t>74RS0038</t>
  </si>
  <si>
    <t>74RS0039</t>
  </si>
  <si>
    <t>Уйский районный суд</t>
  </si>
  <si>
    <t>74RS0040</t>
  </si>
  <si>
    <t>Увельский районный суд</t>
  </si>
  <si>
    <t>74RS0041</t>
  </si>
  <si>
    <t>Усть-Катавский  городской суд</t>
  </si>
  <si>
    <t>74RS0042</t>
  </si>
  <si>
    <t>Чебаркульский городской суд</t>
  </si>
  <si>
    <t>74RS0043</t>
  </si>
  <si>
    <t>Чесменский районный суд</t>
  </si>
  <si>
    <t>74RS0044</t>
  </si>
  <si>
    <t>Южноуральский городской суд</t>
  </si>
  <si>
    <t>74RS0045</t>
  </si>
  <si>
    <t>Озерский  городской суд</t>
  </si>
  <si>
    <t>74RS0046</t>
  </si>
  <si>
    <t>Снежинский  городской суд</t>
  </si>
  <si>
    <t>74RS0047</t>
  </si>
  <si>
    <t>Трехгорный городской суд</t>
  </si>
  <si>
    <t>74RS0048</t>
  </si>
  <si>
    <t>Троицкий городской суд</t>
  </si>
  <si>
    <t>74RS0049</t>
  </si>
  <si>
    <t>Забайкальский край</t>
  </si>
  <si>
    <t>Центральный районный суд г. Читы</t>
  </si>
  <si>
    <t>75RS0001</t>
  </si>
  <si>
    <t>Ингодинский районный суд г. Читы</t>
  </si>
  <si>
    <t>75RS0002</t>
  </si>
  <si>
    <t>Железнодорожный районный суд г. Читы</t>
  </si>
  <si>
    <t>75RS0003</t>
  </si>
  <si>
    <t>Балейский городской суд</t>
  </si>
  <si>
    <t>75RS0004</t>
  </si>
  <si>
    <t>Петровск-Забайкальский городской суд</t>
  </si>
  <si>
    <t>75RS0005</t>
  </si>
  <si>
    <t>Акшинский районный суд</t>
  </si>
  <si>
    <t>75RS0006</t>
  </si>
  <si>
    <t>Александрово-Заводский районный суд</t>
  </si>
  <si>
    <t>75RS0007</t>
  </si>
  <si>
    <t>Борзинский городской суд</t>
  </si>
  <si>
    <t>75RS0008</t>
  </si>
  <si>
    <t>Газимуро-Заводский районный суд</t>
  </si>
  <si>
    <t>75RS0009</t>
  </si>
  <si>
    <t>Забайкальский районный суд</t>
  </si>
  <si>
    <t>75RS0010</t>
  </si>
  <si>
    <t>Каларский районный суд</t>
  </si>
  <si>
    <t>75RS0011</t>
  </si>
  <si>
    <t>Калганский районный суд</t>
  </si>
  <si>
    <t>75RS0012</t>
  </si>
  <si>
    <t>Карымский районный суд</t>
  </si>
  <si>
    <t>75RS0013</t>
  </si>
  <si>
    <t>Красночикойский районный суд</t>
  </si>
  <si>
    <t>75RS0014</t>
  </si>
  <si>
    <t>Краснокаменский городской суд</t>
  </si>
  <si>
    <t>75RS0015</t>
  </si>
  <si>
    <t>Могочинский районный суд</t>
  </si>
  <si>
    <t>75RS0016</t>
  </si>
  <si>
    <t>Ононский районный суд</t>
  </si>
  <si>
    <t>75RS0017</t>
  </si>
  <si>
    <t>Приаргунский районный суд</t>
  </si>
  <si>
    <t>75RS0018</t>
  </si>
  <si>
    <t>Сретенский районный суд</t>
  </si>
  <si>
    <t>75RS0019</t>
  </si>
  <si>
    <t>Тунгокоченский районный суд</t>
  </si>
  <si>
    <t>75RS0020</t>
  </si>
  <si>
    <t>Улетовский районный суд</t>
  </si>
  <si>
    <t>75RS0021</t>
  </si>
  <si>
    <t>Хилокский районный суд</t>
  </si>
  <si>
    <t>75RS0022</t>
  </si>
  <si>
    <t>Черновский районный суд г. Читы</t>
  </si>
  <si>
    <t>75RS0023</t>
  </si>
  <si>
    <t>Чернышевский районный суд</t>
  </si>
  <si>
    <t>75RS0024</t>
  </si>
  <si>
    <t>Читинский районный суд</t>
  </si>
  <si>
    <t>75RS0025</t>
  </si>
  <si>
    <t>Шилкинский районный суд</t>
  </si>
  <si>
    <t>75RS0027</t>
  </si>
  <si>
    <t>Шелопугинский районный суд</t>
  </si>
  <si>
    <t>75RS0028</t>
  </si>
  <si>
    <t>Нерчинский районный суд</t>
  </si>
  <si>
    <t>75RS0029</t>
  </si>
  <si>
    <t>Нерчинско-Заводский районный суд</t>
  </si>
  <si>
    <t>75RS0030</t>
  </si>
  <si>
    <t>Оловяннинский районный суд</t>
  </si>
  <si>
    <t>75RS0031</t>
  </si>
  <si>
    <t>Кыринский районный суд</t>
  </si>
  <si>
    <t>75RS0032</t>
  </si>
  <si>
    <t>Агинский районный суд</t>
  </si>
  <si>
    <t>80RS0001</t>
  </si>
  <si>
    <t>Могойтуйский районный суд</t>
  </si>
  <si>
    <t>80RS0002</t>
  </si>
  <si>
    <t>Дульдургинский районный суд</t>
  </si>
  <si>
    <t>80RS0003</t>
  </si>
  <si>
    <t>Ярославская область</t>
  </si>
  <si>
    <t>Любимский районный суд</t>
  </si>
  <si>
    <t>76RS0001</t>
  </si>
  <si>
    <t>Брейтовский районный суд</t>
  </si>
  <si>
    <t>76RS0002</t>
  </si>
  <si>
    <t>Гаврилов-Ямский районный суд</t>
  </si>
  <si>
    <t>76RS0003</t>
  </si>
  <si>
    <t>76RS0004</t>
  </si>
  <si>
    <t>Некрасовский районный суд</t>
  </si>
  <si>
    <t>76RS0005</t>
  </si>
  <si>
    <t>Некоузский районный суд</t>
  </si>
  <si>
    <t>76RS0006</t>
  </si>
  <si>
    <t>Пошехонский районный суд</t>
  </si>
  <si>
    <t>76RS0007</t>
  </si>
  <si>
    <t>Переславский районный суд</t>
  </si>
  <si>
    <t>76RS0008</t>
  </si>
  <si>
    <t>76RS0009</t>
  </si>
  <si>
    <t>Ростовский районный суд</t>
  </si>
  <si>
    <t>76RS0010</t>
  </si>
  <si>
    <t>Угличский районный суд</t>
  </si>
  <si>
    <t>76RS0011</t>
  </si>
  <si>
    <t>Рыбинский городской суд</t>
  </si>
  <si>
    <t>76RS0013</t>
  </si>
  <si>
    <t>Кировский районный суд г. Ярославля</t>
  </si>
  <si>
    <t>76RS0014</t>
  </si>
  <si>
    <t>Ленинский районный суд г. Ярославля</t>
  </si>
  <si>
    <t>76RS0015</t>
  </si>
  <si>
    <t>Дзержинский районный суд г. Ярославля</t>
  </si>
  <si>
    <t>76RS0016</t>
  </si>
  <si>
    <t>Ярославский районный суд</t>
  </si>
  <si>
    <t>76RS0017</t>
  </si>
  <si>
    <t>Большесельский районный суд</t>
  </si>
  <si>
    <t>76RS0018</t>
  </si>
  <si>
    <t>Мышкинский районный суд</t>
  </si>
  <si>
    <t>76RS0020</t>
  </si>
  <si>
    <t>Тутаевский городской суд</t>
  </si>
  <si>
    <t>76RS0021</t>
  </si>
  <si>
    <t>Заволжский районный суд г. Ярославля</t>
  </si>
  <si>
    <t>76RS0022</t>
  </si>
  <si>
    <t>Красноперекопский районный суд г. Ярославля</t>
  </si>
  <si>
    <t>76RS0023</t>
  </si>
  <si>
    <t>Фрунзенский районный суд г. Ярославля</t>
  </si>
  <si>
    <t>76RS0024</t>
  </si>
  <si>
    <t>г. Москва</t>
  </si>
  <si>
    <t>г. Санкт-Петербург</t>
  </si>
  <si>
    <t>Василеостровский районный суд</t>
  </si>
  <si>
    <t>78RS0001</t>
  </si>
  <si>
    <t>Выборгский районный суд</t>
  </si>
  <si>
    <t>78RS0002</t>
  </si>
  <si>
    <t>78RS0003</t>
  </si>
  <si>
    <t>Зеленогорский районный суд</t>
  </si>
  <si>
    <t>78RS0004</t>
  </si>
  <si>
    <t>78RS0005</t>
  </si>
  <si>
    <t>78RS0006</t>
  </si>
  <si>
    <t>Колпинский районный суд</t>
  </si>
  <si>
    <t>78RS0007</t>
  </si>
  <si>
    <t>78RS0008</t>
  </si>
  <si>
    <t>78RS0009</t>
  </si>
  <si>
    <t>Кронштадтский районный суд</t>
  </si>
  <si>
    <t>78RS0010</t>
  </si>
  <si>
    <t>78RS0011</t>
  </si>
  <si>
    <t>78RS0012</t>
  </si>
  <si>
    <t>Московский районный суд города Санкт-Петербурга</t>
  </si>
  <si>
    <t>78RS0014</t>
  </si>
  <si>
    <t>Невский районный суд</t>
  </si>
  <si>
    <t>78RS0015</t>
  </si>
  <si>
    <t>78RS0016</t>
  </si>
  <si>
    <t>Петроградский районный суд</t>
  </si>
  <si>
    <t>78RS0017</t>
  </si>
  <si>
    <t>Петродворцовый районный суд</t>
  </si>
  <si>
    <t>78RS0018</t>
  </si>
  <si>
    <t>78RS0019</t>
  </si>
  <si>
    <t>Пушкинский районный суд</t>
  </si>
  <si>
    <t>78RS0020</t>
  </si>
  <si>
    <t>Сестрорецкий районный суд</t>
  </si>
  <si>
    <t>78RS0021</t>
  </si>
  <si>
    <t>Смольнинский районный суд</t>
  </si>
  <si>
    <t>78RS0022</t>
  </si>
  <si>
    <t>Фрунзенский районный суд</t>
  </si>
  <si>
    <t>78RS0023</t>
  </si>
  <si>
    <t>Еврейская автономная область</t>
  </si>
  <si>
    <t>Биробиджанский районный суд Еврейской автономной области</t>
  </si>
  <si>
    <t>79RS0002</t>
  </si>
  <si>
    <t>79RS0003</t>
  </si>
  <si>
    <t>Облученский районный суд</t>
  </si>
  <si>
    <t>79RS0004</t>
  </si>
  <si>
    <t>Смидовичский районный суд</t>
  </si>
  <si>
    <t>79RS0006</t>
  </si>
  <si>
    <t>Ненецкий автономный округ</t>
  </si>
  <si>
    <t>Нарьянсарский городской суд</t>
  </si>
  <si>
    <t>83RS0001</t>
  </si>
  <si>
    <t>Ханты-Мансийский автономный округ</t>
  </si>
  <si>
    <t>Суд Ханты-Мансийского автономного округа - Югры</t>
  </si>
  <si>
    <t>86OS0000</t>
  </si>
  <si>
    <t>Ханты-Мансийский районный суд</t>
  </si>
  <si>
    <t>86RS0001</t>
  </si>
  <si>
    <t>Нижневартовский городской суд</t>
  </si>
  <si>
    <t>86RS0002</t>
  </si>
  <si>
    <t>Нижневартовский районный суд</t>
  </si>
  <si>
    <t>86RS0003</t>
  </si>
  <si>
    <t>Сургутский городской суд</t>
  </si>
  <si>
    <t>86RS0004</t>
  </si>
  <si>
    <t>Сургутский районный суд</t>
  </si>
  <si>
    <t>86RS0005</t>
  </si>
  <si>
    <t>Нефтеюганский районный суд</t>
  </si>
  <si>
    <t>86RS0007</t>
  </si>
  <si>
    <t>Когалымский городской суд</t>
  </si>
  <si>
    <t>86RS0008</t>
  </si>
  <si>
    <t>Лангепасский городской суд</t>
  </si>
  <si>
    <t>86RS0009</t>
  </si>
  <si>
    <t>Лесосибирский городской суд</t>
  </si>
  <si>
    <t>24RS0033</t>
  </si>
  <si>
    <t>Манский районный суд</t>
  </si>
  <si>
    <t>24RS0034</t>
  </si>
  <si>
    <t>Минусинский городской суд</t>
  </si>
  <si>
    <t>24RS0035</t>
  </si>
  <si>
    <t>Мотыгинский районный суд</t>
  </si>
  <si>
    <t>24RS0036</t>
  </si>
  <si>
    <t>Назаровский городской суд</t>
  </si>
  <si>
    <t>24RS0037</t>
  </si>
  <si>
    <t>Нижнеингашский районный суд</t>
  </si>
  <si>
    <t>24RS0038</t>
  </si>
  <si>
    <t>Новоселовский районный суд</t>
  </si>
  <si>
    <t>24RS0039</t>
  </si>
  <si>
    <t>Норильский городской суд</t>
  </si>
  <si>
    <t>24RS0040</t>
  </si>
  <si>
    <t>Октябрьский районный суд г. Красноярска</t>
  </si>
  <si>
    <t>24RS0041</t>
  </si>
  <si>
    <t>Партизанский районный суд</t>
  </si>
  <si>
    <t>24RS0042</t>
  </si>
  <si>
    <t>Пировский районный суд</t>
  </si>
  <si>
    <t>24RS0043</t>
  </si>
  <si>
    <t>Рыбинский районный суд</t>
  </si>
  <si>
    <t>24RS0044</t>
  </si>
  <si>
    <t>Саянский районный суд</t>
  </si>
  <si>
    <t>24RS0045</t>
  </si>
  <si>
    <t>Свердловский районный суд г. Красноярска</t>
  </si>
  <si>
    <t>24RS0046</t>
  </si>
  <si>
    <t>Северо-Енисейский районный суд</t>
  </si>
  <si>
    <t>24RS0047</t>
  </si>
  <si>
    <t>Советский районный суд г. Красноярска</t>
  </si>
  <si>
    <t>24RS0048</t>
  </si>
  <si>
    <t>Сосновоборский городской суд</t>
  </si>
  <si>
    <t>24RS0049</t>
  </si>
  <si>
    <t>Сухобузимский районный суд</t>
  </si>
  <si>
    <t>24RS0050</t>
  </si>
  <si>
    <t>Тасеевский районный суд</t>
  </si>
  <si>
    <t>24RS0051</t>
  </si>
  <si>
    <t>Туруханский районный суд</t>
  </si>
  <si>
    <t>24RS0052</t>
  </si>
  <si>
    <t>Тюхтетский районный суд</t>
  </si>
  <si>
    <t>24RS0053</t>
  </si>
  <si>
    <t>Ужурский районный суд</t>
  </si>
  <si>
    <t>24RS0054</t>
  </si>
  <si>
    <t>Уярский районный суд</t>
  </si>
  <si>
    <t>24RS0055</t>
  </si>
  <si>
    <t>Центральный районный суд г. Красноярска</t>
  </si>
  <si>
    <t>24RS0056</t>
  </si>
  <si>
    <t>Шарыповский городской суд</t>
  </si>
  <si>
    <t>24RS0057</t>
  </si>
  <si>
    <t>Шарыповский районный суд</t>
  </si>
  <si>
    <t>24RS0058</t>
  </si>
  <si>
    <t>Шушенский районный суд</t>
  </si>
  <si>
    <t>24RS0059</t>
  </si>
  <si>
    <t>Бородинский городской суд</t>
  </si>
  <si>
    <t>24RS0060</t>
  </si>
  <si>
    <t>Дудинский районный суд</t>
  </si>
  <si>
    <t>84RS0001</t>
  </si>
  <si>
    <t>Усть-Енисейский районный суд</t>
  </si>
  <si>
    <t>84RS0002</t>
  </si>
  <si>
    <t>Хатангский районный суд</t>
  </si>
  <si>
    <t>84RS0003</t>
  </si>
  <si>
    <t>Диксонский районный суд</t>
  </si>
  <si>
    <t>84RS0004</t>
  </si>
  <si>
    <t>Илимпийский районный суд</t>
  </si>
  <si>
    <t>88RS0001</t>
  </si>
  <si>
    <t>Байкитский районный суд</t>
  </si>
  <si>
    <t>88RS0002</t>
  </si>
  <si>
    <t>Тунгусско-Чунский районный суд</t>
  </si>
  <si>
    <t>88RS0003</t>
  </si>
  <si>
    <t>Приморский край</t>
  </si>
  <si>
    <t>Ленинский районный суд г. Владивостока</t>
  </si>
  <si>
    <t>25RS0001</t>
  </si>
  <si>
    <t>Фрунзенский районный суд г. Владивостока</t>
  </si>
  <si>
    <t>25RS0002</t>
  </si>
  <si>
    <t>Первореченский районный суд г. Владивостока</t>
  </si>
  <si>
    <t>25RS0003</t>
  </si>
  <si>
    <t>Советский районный суд г. Владивостока</t>
  </si>
  <si>
    <t>25RS0004</t>
  </si>
  <si>
    <t>Первомайский районный суд г. Владивостока</t>
  </si>
  <si>
    <t>25RS0005</t>
  </si>
  <si>
    <t>Арсеньевский городской суд</t>
  </si>
  <si>
    <t>25RS0006</t>
  </si>
  <si>
    <t>Артемовский городской суд</t>
  </si>
  <si>
    <t>25RS0007</t>
  </si>
  <si>
    <t>Дальнереченский районный суд</t>
  </si>
  <si>
    <t>25RS0008</t>
  </si>
  <si>
    <t>Лесозаводский районный суд</t>
  </si>
  <si>
    <t>25RS0009</t>
  </si>
  <si>
    <t>Находкинский городской суд</t>
  </si>
  <si>
    <t>25RS0010</t>
  </si>
  <si>
    <t>25RS0011</t>
  </si>
  <si>
    <t>Партизанский городской суд</t>
  </si>
  <si>
    <t>25RS0013</t>
  </si>
  <si>
    <t>Анучинский  районный суд</t>
  </si>
  <si>
    <t>25RS0014</t>
  </si>
  <si>
    <t>Дальнегорский  районный суд</t>
  </si>
  <si>
    <t>25RS0015</t>
  </si>
  <si>
    <t>Кавалеровский  районный суд</t>
  </si>
  <si>
    <t>25RS0017</t>
  </si>
  <si>
    <t>25RS0018</t>
  </si>
  <si>
    <t>Красноармейский  районный суд</t>
  </si>
  <si>
    <t>25RS0019</t>
  </si>
  <si>
    <t>Лазовский районный суд</t>
  </si>
  <si>
    <t>25RS0020</t>
  </si>
  <si>
    <t>25RS0021</t>
  </si>
  <si>
    <t>Октябрьский районный суд</t>
  </si>
  <si>
    <t>25RS0022</t>
  </si>
  <si>
    <t>Ольгинский районный суд</t>
  </si>
  <si>
    <t>25RS0023</t>
  </si>
  <si>
    <t>25RS0024</t>
  </si>
  <si>
    <t>Пограничный районный суд</t>
  </si>
  <si>
    <t>25RS0025</t>
  </si>
  <si>
    <t>Пожарский районный суд</t>
  </si>
  <si>
    <t>25RS0026</t>
  </si>
  <si>
    <t>Тернейский районный суд</t>
  </si>
  <si>
    <t>25RS0028</t>
  </si>
  <si>
    <t>Уссурийский районный суд</t>
  </si>
  <si>
    <t>25RS0029</t>
  </si>
  <si>
    <t>Хасанский районный суд</t>
  </si>
  <si>
    <t>25RS0030</t>
  </si>
  <si>
    <t>Ханкайский районный суд</t>
  </si>
  <si>
    <t>25RS0031</t>
  </si>
  <si>
    <t>Хорольский  районный суд</t>
  </si>
  <si>
    <t>25RS0032</t>
  </si>
  <si>
    <t>Черниговский районный суд</t>
  </si>
  <si>
    <t>25RS0033</t>
  </si>
  <si>
    <t>Чугуевский районный суд</t>
  </si>
  <si>
    <t>25RS0034</t>
  </si>
  <si>
    <t>Шкотовский  районный суд</t>
  </si>
  <si>
    <t>25RS0035</t>
  </si>
  <si>
    <t>Яковлевский районный суд</t>
  </si>
  <si>
    <t>25RS0036</t>
  </si>
  <si>
    <t>Фокинский городской суд</t>
  </si>
  <si>
    <t>25RS0038</t>
  </si>
  <si>
    <t>Надеждинский районный суд</t>
  </si>
  <si>
    <t>25RS0039</t>
  </si>
  <si>
    <t>Ставропольский край</t>
  </si>
  <si>
    <t>Промышленный районный суд г. Ставрополя</t>
  </si>
  <si>
    <t>26RS0001</t>
  </si>
  <si>
    <t>Ленинский районный суд г. Ставрополя</t>
  </si>
  <si>
    <t>26RS0002</t>
  </si>
  <si>
    <t>Октябрьский районный суд г. Ставрополя</t>
  </si>
  <si>
    <t>26RS0003</t>
  </si>
  <si>
    <t>Александровский районный суд</t>
  </si>
  <si>
    <t>26RS0004</t>
  </si>
  <si>
    <t>Апанасенковский районный суд</t>
  </si>
  <si>
    <t>26RS0005</t>
  </si>
  <si>
    <t>Арзгирский районный суд</t>
  </si>
  <si>
    <t>26RS0006</t>
  </si>
  <si>
    <t>Андроповский районный суд</t>
  </si>
  <si>
    <t>26RS0007</t>
  </si>
  <si>
    <t>Буденновский городской суд</t>
  </si>
  <si>
    <t>26RS0008</t>
  </si>
  <si>
    <t>Благодарненский районный суд</t>
  </si>
  <si>
    <t>26RS0009</t>
  </si>
  <si>
    <t>Георгиевский городской суд</t>
  </si>
  <si>
    <t>26RS0010</t>
  </si>
  <si>
    <t>Грачевский районный суд</t>
  </si>
  <si>
    <t>26RS0011</t>
  </si>
  <si>
    <t>Ессентукский городской суд</t>
  </si>
  <si>
    <t>26RS0012</t>
  </si>
  <si>
    <t>Железноводский городской суд</t>
  </si>
  <si>
    <t>26RS0013</t>
  </si>
  <si>
    <t>Изобильненский районный суд</t>
  </si>
  <si>
    <t>26RS0014</t>
  </si>
  <si>
    <t>Ипатовский районный суд</t>
  </si>
  <si>
    <t>26RS0015</t>
  </si>
  <si>
    <t>26RS0016</t>
  </si>
  <si>
    <t>Кисловодский городской суд</t>
  </si>
  <si>
    <t>26RS0017</t>
  </si>
  <si>
    <t>26RS0018</t>
  </si>
  <si>
    <t>Курский районный суд</t>
  </si>
  <si>
    <t>26RS0019</t>
  </si>
  <si>
    <t>Кочубеевский районный суд</t>
  </si>
  <si>
    <t>26RS0020</t>
  </si>
  <si>
    <t>Лермонтовский городской суд</t>
  </si>
  <si>
    <t>26RS0021</t>
  </si>
  <si>
    <t>Левокумский районный суд</t>
  </si>
  <si>
    <t>26RS0022</t>
  </si>
  <si>
    <t>Минераловодский городской суд</t>
  </si>
  <si>
    <t>26RS0023</t>
  </si>
  <si>
    <t>Невинномысский городской суд</t>
  </si>
  <si>
    <t>26RS0024</t>
  </si>
  <si>
    <t>Новоалександровский районный суд</t>
  </si>
  <si>
    <t>26RS0025</t>
  </si>
  <si>
    <t>Нефтекумский районный суд</t>
  </si>
  <si>
    <t>26RS0026</t>
  </si>
  <si>
    <t>Новоселицкий районный суд</t>
  </si>
  <si>
    <t>26RS0027</t>
  </si>
  <si>
    <t>Петровский районный суд</t>
  </si>
  <si>
    <t>26RS0028</t>
  </si>
  <si>
    <t>Пятигорский городской суд</t>
  </si>
  <si>
    <t>26RS0029</t>
  </si>
  <si>
    <t>Предгорный районный суд</t>
  </si>
  <si>
    <t>26RS0030</t>
  </si>
  <si>
    <t>26RS0031</t>
  </si>
  <si>
    <t>Степновский районный суд</t>
  </si>
  <si>
    <t>26RS0032</t>
  </si>
  <si>
    <t>Труновский районный суд</t>
  </si>
  <si>
    <t>26RS0033</t>
  </si>
  <si>
    <t>Туркменский районный суд</t>
  </si>
  <si>
    <t>26RS0034</t>
  </si>
  <si>
    <t>Шпаковский районный суд</t>
  </si>
  <si>
    <t>26RS0035</t>
  </si>
  <si>
    <t>Хабаровский край</t>
  </si>
  <si>
    <t>Центральный районный суд г. Хабаровска</t>
  </si>
  <si>
    <t>27RS0001</t>
  </si>
  <si>
    <t>Кировский районный суд г. Хабаровска</t>
  </si>
  <si>
    <t>27RS0002</t>
  </si>
  <si>
    <t>Железнодорожный районный суд г. Хабаровска</t>
  </si>
  <si>
    <t>27RS0003</t>
  </si>
  <si>
    <t>Индустриальный районный суд г. Хабаровска</t>
  </si>
  <si>
    <t>27RS0004</t>
  </si>
  <si>
    <t>Краснофлотский районный суд г. Хабаровска</t>
  </si>
  <si>
    <t>27RS0005</t>
  </si>
  <si>
    <t>Хабаровский районный суд</t>
  </si>
  <si>
    <t>27RS0006</t>
  </si>
  <si>
    <t>Центральный районный суд г. Комсомольска-на-Амуре</t>
  </si>
  <si>
    <t>27RS0007</t>
  </si>
  <si>
    <t>Ленинский районный суд г. Комсомольска-на-Амуре</t>
  </si>
  <si>
    <t>27RS0008</t>
  </si>
  <si>
    <t>Комсомольский районный суд</t>
  </si>
  <si>
    <t>27RS0009</t>
  </si>
  <si>
    <t>Солнечный районный суд</t>
  </si>
  <si>
    <t>27RS0010</t>
  </si>
  <si>
    <t>Бикинский городской суд</t>
  </si>
  <si>
    <t>27RS0011</t>
  </si>
  <si>
    <t>Верхнебуреинский районный суд</t>
  </si>
  <si>
    <t>27RS0012</t>
  </si>
  <si>
    <t>Амурский городской суд</t>
  </si>
  <si>
    <t>27RS0013</t>
  </si>
  <si>
    <t>Советско-Гаванский городской суд</t>
  </si>
  <si>
    <t>27RS0014</t>
  </si>
  <si>
    <t>Ванинский районный суд</t>
  </si>
  <si>
    <t>27RS0015</t>
  </si>
  <si>
    <t>Вяземский районный суд</t>
  </si>
  <si>
    <t>27RS0016</t>
  </si>
  <si>
    <t>Нанайский районный суд</t>
  </si>
  <si>
    <t>27RS0017</t>
  </si>
  <si>
    <t>Аяно-Майский районный суд</t>
  </si>
  <si>
    <t>27RS0018</t>
  </si>
  <si>
    <t>Охотский районный суд</t>
  </si>
  <si>
    <t>27RS0019</t>
  </si>
  <si>
    <t>Николаевский-на-Амуре городской суд</t>
  </si>
  <si>
    <t>27RS0020</t>
  </si>
  <si>
    <t>Суд района имени Лазо</t>
  </si>
  <si>
    <t>27RS0021</t>
  </si>
  <si>
    <t>Ульчский районный суд</t>
  </si>
  <si>
    <t>27RS0022</t>
  </si>
  <si>
    <t>Суд района имени Полины Осипенко</t>
  </si>
  <si>
    <t>27RS0023</t>
  </si>
  <si>
    <t>Тугуро-Чумиканский районный суд</t>
  </si>
  <si>
    <t>27RS0024</t>
  </si>
  <si>
    <t>Амурская область</t>
  </si>
  <si>
    <t>Архаринский районный суд</t>
  </si>
  <si>
    <t>28RS0001</t>
  </si>
  <si>
    <t>Белогорский городской суд</t>
  </si>
  <si>
    <t>28RS0002</t>
  </si>
  <si>
    <t>Благовещенский городской суд</t>
  </si>
  <si>
    <t>28RS0004</t>
  </si>
  <si>
    <t>28RS0005</t>
  </si>
  <si>
    <t>Бурейский районный суд</t>
  </si>
  <si>
    <t>28RS0006</t>
  </si>
  <si>
    <t>Завитинский районный суд</t>
  </si>
  <si>
    <t>28RS0007</t>
  </si>
  <si>
    <t>Зейский районный суд</t>
  </si>
  <si>
    <t>28RS0008</t>
  </si>
  <si>
    <t>Ивановский районный суд</t>
  </si>
  <si>
    <t>28RS0009</t>
  </si>
  <si>
    <t>Константиновский районный суд</t>
  </si>
  <si>
    <t>28RS0010</t>
  </si>
  <si>
    <t>Мазановский районный суд</t>
  </si>
  <si>
    <t>28RS0011</t>
  </si>
  <si>
    <t>Магдагачинский районный суд</t>
  </si>
  <si>
    <t>28RS0012</t>
  </si>
  <si>
    <t>28RS0013</t>
  </si>
  <si>
    <t>28RS0014</t>
  </si>
  <si>
    <t>Райчихинский городской суд</t>
  </si>
  <si>
    <t>28RS0015</t>
  </si>
  <si>
    <t>Ромненский районный суд</t>
  </si>
  <si>
    <t>28RS0016</t>
  </si>
  <si>
    <t>Свободненский городской суд</t>
  </si>
  <si>
    <t>28RS0017</t>
  </si>
  <si>
    <t>Серышевский районный суд</t>
  </si>
  <si>
    <t>28RS0019</t>
  </si>
  <si>
    <t>Селемджинский районный суд</t>
  </si>
  <si>
    <t>28RS0020</t>
  </si>
  <si>
    <t>Сковородинский районный суд</t>
  </si>
  <si>
    <t>28RS0021</t>
  </si>
  <si>
    <t>Тамбовский районный суд</t>
  </si>
  <si>
    <t>28RS0022</t>
  </si>
  <si>
    <t>Тындинский районный суд</t>
  </si>
  <si>
    <t>28RS0023</t>
  </si>
  <si>
    <t>Шимановский районный суд</t>
  </si>
  <si>
    <t>28RS0024</t>
  </si>
  <si>
    <t>Архангельская область</t>
  </si>
  <si>
    <t>Вельский районный суд</t>
  </si>
  <si>
    <t>29RS0001</t>
  </si>
  <si>
    <t>Вилегодский районный суд</t>
  </si>
  <si>
    <t>29RS0003</t>
  </si>
  <si>
    <t>Виноградовский районный суд</t>
  </si>
  <si>
    <t>29RS0004</t>
  </si>
  <si>
    <t>Исакогорский районный суд г. Архангельска</t>
  </si>
  <si>
    <t>29RS0005</t>
  </si>
  <si>
    <t>Коношский районный суд</t>
  </si>
  <si>
    <t>29RS0007</t>
  </si>
  <si>
    <t>Котласский городской суд</t>
  </si>
  <si>
    <t>29RS0008</t>
  </si>
  <si>
    <t>Коряжемский городской суд</t>
  </si>
  <si>
    <t>29RS0010</t>
  </si>
  <si>
    <t>Красноборский районный суд</t>
  </si>
  <si>
    <t>29RS0011</t>
  </si>
  <si>
    <t>Лешуконский районный суд</t>
  </si>
  <si>
    <t>29RS0013</t>
  </si>
  <si>
    <t>Ломоносовский районный суд г. Архангельска</t>
  </si>
  <si>
    <t>29RS0014</t>
  </si>
  <si>
    <t>Новодвинский городской суд</t>
  </si>
  <si>
    <t>29RS0016</t>
  </si>
  <si>
    <t>Няндомский районный суд</t>
  </si>
  <si>
    <t>29RS0017</t>
  </si>
  <si>
    <t>Октябрьский районный суд г. Архангельска</t>
  </si>
  <si>
    <t>29RS0018</t>
  </si>
  <si>
    <t>Онежский городской суд</t>
  </si>
  <si>
    <t>29RS0019</t>
  </si>
  <si>
    <t>Пинежский районный суд</t>
  </si>
  <si>
    <t>29RS0020</t>
  </si>
  <si>
    <t>Плесецкий районный суд</t>
  </si>
  <si>
    <t>29RS0021</t>
  </si>
  <si>
    <t>Приморский районный суд</t>
  </si>
  <si>
    <t>29RS0022</t>
  </si>
  <si>
    <t>Северодвинский городской суд</t>
  </si>
  <si>
    <t>29RS0023</t>
  </si>
  <si>
    <t>Соломбальский районный суд г. Архангельска</t>
  </si>
  <si>
    <t>29RS0024</t>
  </si>
  <si>
    <t>Устьянский районный суд</t>
  </si>
  <si>
    <t>29RS0025</t>
  </si>
  <si>
    <t>Холмогорский районный суд</t>
  </si>
  <si>
    <t>29RS0026</t>
  </si>
  <si>
    <t>Мирнинский городской суд</t>
  </si>
  <si>
    <t>29RS0028</t>
  </si>
  <si>
    <t>Астраханская область</t>
  </si>
  <si>
    <t>Кировский районный суд г. Астрахани</t>
  </si>
  <si>
    <t>30RS0001</t>
  </si>
  <si>
    <t>Ленинский районный суд г. Астрахани</t>
  </si>
  <si>
    <t>30RS0002</t>
  </si>
  <si>
    <t>Советский районный суд г. Астрахани</t>
  </si>
  <si>
    <t>30RS0003</t>
  </si>
  <si>
    <t>Трусовский районный суд г. Астрахани</t>
  </si>
  <si>
    <t>30RS0004</t>
  </si>
  <si>
    <t>Ахтубинский районный суд</t>
  </si>
  <si>
    <t>30RS0005</t>
  </si>
  <si>
    <t>Володарский районный суд</t>
  </si>
  <si>
    <t>30RS0006</t>
  </si>
  <si>
    <t>Енотаевский районный суд</t>
  </si>
  <si>
    <t>30RS0007</t>
  </si>
  <si>
    <t>Икрянинский районный суд</t>
  </si>
  <si>
    <t>30RS0008</t>
  </si>
  <si>
    <t>Камызякский районный суд</t>
  </si>
  <si>
    <t>30RS0009</t>
  </si>
  <si>
    <t>Красноярский районный суд</t>
  </si>
  <si>
    <t>30RS0010</t>
  </si>
  <si>
    <t>Лиманский районный суд</t>
  </si>
  <si>
    <t>30RS0011</t>
  </si>
  <si>
    <t>Наримановский районный суд</t>
  </si>
  <si>
    <t>30RS0012</t>
  </si>
  <si>
    <t>Приволжский районный суд</t>
  </si>
  <si>
    <t>30RS0013</t>
  </si>
  <si>
    <t>Харабалинский районный суд</t>
  </si>
  <si>
    <t>30RS0014</t>
  </si>
  <si>
    <t>Черноярский районный суд</t>
  </si>
  <si>
    <t>30RS0015</t>
  </si>
  <si>
    <t>Белгородская область</t>
  </si>
  <si>
    <t>31RS0001</t>
  </si>
  <si>
    <t>Белгородский районный суд</t>
  </si>
  <si>
    <t>31RS0002</t>
  </si>
  <si>
    <t>Борисовский  районный суд</t>
  </si>
  <si>
    <t>31RS0003</t>
  </si>
  <si>
    <t>Валуйский  районный суд</t>
  </si>
  <si>
    <t>31RS0004</t>
  </si>
  <si>
    <t>Вейделевский  районный суд</t>
  </si>
  <si>
    <t>31RS0005</t>
  </si>
  <si>
    <t>Волоконовский  районный суд</t>
  </si>
  <si>
    <t>31RS0006</t>
  </si>
  <si>
    <t>Губкинский  городской суд</t>
  </si>
  <si>
    <t>31RS0007</t>
  </si>
  <si>
    <t>Губкинский районный суд</t>
  </si>
  <si>
    <t>31RS0008</t>
  </si>
  <si>
    <t>Грайворонский районный суд</t>
  </si>
  <si>
    <t>31RS0009</t>
  </si>
  <si>
    <t>Ивнянский районный суд</t>
  </si>
  <si>
    <t>31RS0010</t>
  </si>
  <si>
    <t>Корочанский районный суд</t>
  </si>
  <si>
    <t>31RS0011</t>
  </si>
  <si>
    <t>31RS0012</t>
  </si>
  <si>
    <t>Новооскольский районный суд</t>
  </si>
  <si>
    <t>31RS0015</t>
  </si>
  <si>
    <t>Октябрьский районный суд г. Белгорода</t>
  </si>
  <si>
    <t>31RS0016</t>
  </si>
  <si>
    <t>Прохоровский районный суд</t>
  </si>
  <si>
    <t>31RS0017</t>
  </si>
  <si>
    <t>Ракитянский районный суд</t>
  </si>
  <si>
    <t>31RS0018</t>
  </si>
  <si>
    <t>Ровеньский  районный суд</t>
  </si>
  <si>
    <t>31RS0019</t>
  </si>
  <si>
    <t>Старооскольский городской суд</t>
  </si>
  <si>
    <t>31RS0020</t>
  </si>
  <si>
    <t>Старооскольский районный суд</t>
  </si>
  <si>
    <t>31RS0021</t>
  </si>
  <si>
    <t>Свердловский районный суд г. Белгорода</t>
  </si>
  <si>
    <t>31RS0022</t>
  </si>
  <si>
    <t>Чернянский районный суд</t>
  </si>
  <si>
    <t>31RS0023</t>
  </si>
  <si>
    <t>Шебекинский районный суд</t>
  </si>
  <si>
    <t>31RS0024</t>
  </si>
  <si>
    <t>31RS0025</t>
  </si>
  <si>
    <t>Брянская область</t>
  </si>
  <si>
    <t>Бежицкий районный суд г. Брянска</t>
  </si>
  <si>
    <t>32RS0001</t>
  </si>
  <si>
    <t>Брасовский районный суд</t>
  </si>
  <si>
    <t>32RS0002</t>
  </si>
  <si>
    <t>Брянский районный суд</t>
  </si>
  <si>
    <t>32RS0003</t>
  </si>
  <si>
    <t>Володарский районный суд г. Брянска</t>
  </si>
  <si>
    <t>32RS0004</t>
  </si>
  <si>
    <t>Выгоничский районный суд</t>
  </si>
  <si>
    <t>32RS0005</t>
  </si>
  <si>
    <t>Дубровский районный суд</t>
  </si>
  <si>
    <t>32RS0007</t>
  </si>
  <si>
    <t>Дятьковский городской суд</t>
  </si>
  <si>
    <t>32RS0008</t>
  </si>
  <si>
    <t>Жуковский районный суд</t>
  </si>
  <si>
    <t>32RS0010</t>
  </si>
  <si>
    <t>Злынковский районный суд</t>
  </si>
  <si>
    <t>32RS0011</t>
  </si>
  <si>
    <t>Карачевский районный суд</t>
  </si>
  <si>
    <t>32RS0012</t>
  </si>
  <si>
    <t>Клетнянский районный суд</t>
  </si>
  <si>
    <t>32RS0013</t>
  </si>
  <si>
    <t>Климовский районный суд</t>
  </si>
  <si>
    <t>32RS0014</t>
  </si>
  <si>
    <t>Клинцовский городской суд</t>
  </si>
  <si>
    <t>32RS0015</t>
  </si>
  <si>
    <t>Клинцовский районный суд</t>
  </si>
  <si>
    <t>32RS0016</t>
  </si>
  <si>
    <t>Комаричский районный суд</t>
  </si>
  <si>
    <t>32RS0017</t>
  </si>
  <si>
    <t>32RS0018</t>
  </si>
  <si>
    <t>Мглинский районный суд</t>
  </si>
  <si>
    <t>32RS0019</t>
  </si>
  <si>
    <t>Навлинский районный суд</t>
  </si>
  <si>
    <t>32RS0020</t>
  </si>
  <si>
    <t>Новозыбковский городской суд</t>
  </si>
  <si>
    <t>32RS0021</t>
  </si>
  <si>
    <t>Погарский районный суд</t>
  </si>
  <si>
    <t>32RS0022</t>
  </si>
  <si>
    <t>Почепский районный суд</t>
  </si>
  <si>
    <t>32RS0023</t>
  </si>
  <si>
    <t>Севский районный суд</t>
  </si>
  <si>
    <t>32RS0025</t>
  </si>
  <si>
    <t>Сельцовский городской суд</t>
  </si>
  <si>
    <t>32RS0026</t>
  </si>
  <si>
    <t>Советский районный суд г. Брянска</t>
  </si>
  <si>
    <t>32RS0027</t>
  </si>
  <si>
    <t>Стародубский районный суд</t>
  </si>
  <si>
    <t>32RS0028</t>
  </si>
  <si>
    <t>Суземский районный суд</t>
  </si>
  <si>
    <t>32RS0029</t>
  </si>
  <si>
    <t>Суражский районный суд</t>
  </si>
  <si>
    <t>32RS0030</t>
  </si>
  <si>
    <t>Трубчевский районный суд</t>
  </si>
  <si>
    <t>32RS0031</t>
  </si>
  <si>
    <t>Унечский районный суд</t>
  </si>
  <si>
    <t>32RS0032</t>
  </si>
  <si>
    <t>Фокинский районный суд г. Брянска</t>
  </si>
  <si>
    <t>32RS0033</t>
  </si>
  <si>
    <t>Владимирская область</t>
  </si>
  <si>
    <t>Ленинский районный суд г. Владимира</t>
  </si>
  <si>
    <t>33RS0001</t>
  </si>
  <si>
    <t>Октябрьский районный суд г. Владимира</t>
  </si>
  <si>
    <t>33RS0002</t>
  </si>
  <si>
    <t>Фрунзенский районный суд г. Владимира</t>
  </si>
  <si>
    <t>33RS0003</t>
  </si>
  <si>
    <t>Александровский городской суд</t>
  </si>
  <si>
    <t>33RS0005</t>
  </si>
  <si>
    <t>Вязниковский  городской суд</t>
  </si>
  <si>
    <t>33RS0006</t>
  </si>
  <si>
    <t>Гороховецкий  районный суд</t>
  </si>
  <si>
    <t>33RS0007</t>
  </si>
  <si>
    <t>Гусь-Хрустальный  городской суд</t>
  </si>
  <si>
    <t>33RS0008</t>
  </si>
  <si>
    <t>Камешковский  районный суд</t>
  </si>
  <si>
    <t>33RS0009</t>
  </si>
  <si>
    <t>Киржачский  районный суд</t>
  </si>
  <si>
    <t>33RS0010</t>
  </si>
  <si>
    <t>Ковровский  городской суд</t>
  </si>
  <si>
    <t>33RS0011</t>
  </si>
  <si>
    <t>Кольчугинский городской суд</t>
  </si>
  <si>
    <t>33RS0012</t>
  </si>
  <si>
    <t>Меленковский районный суд</t>
  </si>
  <si>
    <t>33RS0013</t>
  </si>
  <si>
    <t>Муромский  городской суд</t>
  </si>
  <si>
    <t>33RS0014</t>
  </si>
  <si>
    <t>Петушинский  районный суд</t>
  </si>
  <si>
    <t>33RS0015</t>
  </si>
  <si>
    <t>Селивановский районный суд</t>
  </si>
  <si>
    <t>33RS0016</t>
  </si>
  <si>
    <t>Собинский городской суд</t>
  </si>
  <si>
    <t>33RS0017</t>
  </si>
  <si>
    <t>Судогодский районный суд</t>
  </si>
  <si>
    <t>33RS0018</t>
  </si>
  <si>
    <t>Суздальский  районный суд</t>
  </si>
  <si>
    <t>33RS0019</t>
  </si>
  <si>
    <t>Юрьев-Польский районный суд</t>
  </si>
  <si>
    <t>33RS0020</t>
  </si>
  <si>
    <t>Волгоградская область</t>
  </si>
  <si>
    <t>Ворошиловский районный суд г. Волгограда</t>
  </si>
  <si>
    <t>34RS0001</t>
  </si>
  <si>
    <t>Дзержинский районный суд г. Волгограда</t>
  </si>
  <si>
    <t>34RS0002</t>
  </si>
  <si>
    <t>Кировский районный суд г. Волгограда</t>
  </si>
  <si>
    <t>34RS0003</t>
  </si>
  <si>
    <t>Красноармейский районный суд г. Волгограда</t>
  </si>
  <si>
    <t>34RS0004</t>
  </si>
  <si>
    <t>Краснооктябрьский районный суд г. Волгограда</t>
  </si>
  <si>
    <t>34RS0005</t>
  </si>
  <si>
    <t>Советский районный суд г. Волгограда</t>
  </si>
  <si>
    <t>34RS0006</t>
  </si>
  <si>
    <t>Тракторозаводский районный суд г. Волгограда</t>
  </si>
  <si>
    <t>34RS0007</t>
  </si>
  <si>
    <t>Центральный районный суд г. Волгограда</t>
  </si>
  <si>
    <t>34RS0008</t>
  </si>
  <si>
    <t>34RS0009</t>
  </si>
  <si>
    <t>Быковский районный суд</t>
  </si>
  <si>
    <t>34RS0010</t>
  </si>
  <si>
    <t>34RS0011</t>
  </si>
  <si>
    <t>Городищенский районный суд</t>
  </si>
  <si>
    <t>34RS0012</t>
  </si>
  <si>
    <t>Даниловский районный суд</t>
  </si>
  <si>
    <t>34RS0013</t>
  </si>
  <si>
    <t>Дубовский районный суд</t>
  </si>
  <si>
    <t>34RS0014</t>
  </si>
  <si>
    <t>Еланский районный суд</t>
  </si>
  <si>
    <t>34RS0015</t>
  </si>
  <si>
    <t>Жирновский районный суд</t>
  </si>
  <si>
    <t>34RS0016</t>
  </si>
  <si>
    <t>Иловлинский районный суд</t>
  </si>
  <si>
    <t>34RS0017</t>
  </si>
  <si>
    <t>Калачевский районный суд</t>
  </si>
  <si>
    <t>34RS0018</t>
  </si>
  <si>
    <t>Камышинский городской суд</t>
  </si>
  <si>
    <t>34RS0019</t>
  </si>
  <si>
    <t>Киквидзенский районный суд</t>
  </si>
  <si>
    <t>34RS0020</t>
  </si>
  <si>
    <t>Клетский районный суд</t>
  </si>
  <si>
    <t>34RS0021</t>
  </si>
  <si>
    <t>Котельниковский районный суд</t>
  </si>
  <si>
    <t>34RS0022</t>
  </si>
  <si>
    <t>Котовский районный суд</t>
  </si>
  <si>
    <t>34RS0023</t>
  </si>
  <si>
    <t>34RS0024</t>
  </si>
  <si>
    <t>Кумылженский районный суд</t>
  </si>
  <si>
    <t>34RS0025</t>
  </si>
  <si>
    <t>Ленинский районный суд</t>
  </si>
  <si>
    <t>34RS0026</t>
  </si>
  <si>
    <t>34RS0027</t>
  </si>
  <si>
    <t>Нехаевский районный суд</t>
  </si>
  <si>
    <t>34RS0028</t>
  </si>
  <si>
    <t>Николаевский районный суд</t>
  </si>
  <si>
    <t>34RS0029</t>
  </si>
  <si>
    <t>Новоаннинский районный суд</t>
  </si>
  <si>
    <t>34RS0030</t>
  </si>
  <si>
    <t>Новониколаевский районный суд</t>
  </si>
  <si>
    <t>34RS0031</t>
  </si>
  <si>
    <t>34RS0032</t>
  </si>
  <si>
    <t>Ольховский районный суд</t>
  </si>
  <si>
    <t>34RS0033</t>
  </si>
  <si>
    <t>Палласовский районный суд</t>
  </si>
  <si>
    <t>34RS0034</t>
  </si>
  <si>
    <t>Руднянский районный суд</t>
  </si>
  <si>
    <t>34RS0035</t>
  </si>
  <si>
    <t>Светлоярский районный суд</t>
  </si>
  <si>
    <t>34RS0036</t>
  </si>
  <si>
    <t>Серафимовичский районный суд</t>
  </si>
  <si>
    <t>34RS0037</t>
  </si>
  <si>
    <t>Среднеахтубинский районный суд</t>
  </si>
  <si>
    <t>34RS0038</t>
  </si>
  <si>
    <t>Старополтавский районный суд</t>
  </si>
  <si>
    <t>34RS0039</t>
  </si>
  <si>
    <t>Суровикинский районный суд</t>
  </si>
  <si>
    <t>34RS0040</t>
  </si>
  <si>
    <t>Урюпинский городской суд</t>
  </si>
  <si>
    <t>34RS0041</t>
  </si>
  <si>
    <t>Фроловский городской суд</t>
  </si>
  <si>
    <t>34RS0042</t>
  </si>
  <si>
    <t>Чернышковский районный суд</t>
  </si>
  <si>
    <t>34RS0043</t>
  </si>
  <si>
    <t>Вологодская область</t>
  </si>
  <si>
    <t>Череповецкий городской суд</t>
  </si>
  <si>
    <t>35RS0001</t>
  </si>
  <si>
    <t>Бабаевский районный суд</t>
  </si>
  <si>
    <t>35RS0002</t>
  </si>
  <si>
    <t>Белозерский районный суд</t>
  </si>
  <si>
    <t>35RS0004</t>
  </si>
  <si>
    <t>Вашкинский районный суд</t>
  </si>
  <si>
    <t>35RS0005</t>
  </si>
  <si>
    <t>Великоустюгский районный суд</t>
  </si>
  <si>
    <t>35RS0006</t>
  </si>
  <si>
    <t>Верховажский районный суд</t>
  </si>
  <si>
    <t>35RS0007</t>
  </si>
  <si>
    <t>Вожегодский районный суд</t>
  </si>
  <si>
    <t>35RS0008</t>
  </si>
  <si>
    <t>Вологодский районный суд</t>
  </si>
  <si>
    <t>35RS0009</t>
  </si>
  <si>
    <t>Вологодский городской суд</t>
  </si>
  <si>
    <t>35RS0010</t>
  </si>
  <si>
    <t>Вытегорский районный суд</t>
  </si>
  <si>
    <t>35RS0011</t>
  </si>
  <si>
    <t>Грязовецкий районный суд</t>
  </si>
  <si>
    <t>35RS0012</t>
  </si>
  <si>
    <t>Кадуйский районный суд</t>
  </si>
  <si>
    <t>35RS0013</t>
  </si>
  <si>
    <t>Кирилловский районный суд</t>
  </si>
  <si>
    <t>35RS0014</t>
  </si>
  <si>
    <t>Кичменгско-Городецкий районный суд</t>
  </si>
  <si>
    <t>35RS0015</t>
  </si>
  <si>
    <t>Междуреченский районный суд</t>
  </si>
  <si>
    <t>35RS0016</t>
  </si>
  <si>
    <t>Никольский районный суд</t>
  </si>
  <si>
    <t>35RS0017</t>
  </si>
  <si>
    <t>Нюксенский районный суд</t>
  </si>
  <si>
    <t>35RS0018</t>
  </si>
  <si>
    <t>Сокольский районный суд</t>
  </si>
  <si>
    <t>35RS0019</t>
  </si>
  <si>
    <t>Сямженский районный суд</t>
  </si>
  <si>
    <t>35RS0020</t>
  </si>
  <si>
    <t>Тарногский районный суд</t>
  </si>
  <si>
    <t>35RS0021</t>
  </si>
  <si>
    <t>Тотемский районный суд</t>
  </si>
  <si>
    <t>35RS0022</t>
  </si>
  <si>
    <t>Устюженский районный суд</t>
  </si>
  <si>
    <t>35RS0023</t>
  </si>
  <si>
    <t>Харовский районный суд</t>
  </si>
  <si>
    <t>35RS0025</t>
  </si>
  <si>
    <t>Череповецкий районный суд</t>
  </si>
  <si>
    <t>35RS0027</t>
  </si>
  <si>
    <t>Шекснинский районный суд</t>
  </si>
  <si>
    <t>35RS0028</t>
  </si>
  <si>
    <t>Воронежская область</t>
  </si>
  <si>
    <t>Железнодорожный районный суд г. Воронежа</t>
  </si>
  <si>
    <t>36RS0001</t>
  </si>
  <si>
    <t>Коминтерновский районный суд г. Воронежа</t>
  </si>
  <si>
    <t>36RS0002</t>
  </si>
  <si>
    <t>Левобережный районный суд г. Воронежа</t>
  </si>
  <si>
    <t>36RS0003</t>
  </si>
  <si>
    <t>Ленинский районный суд г. Воронежа</t>
  </si>
  <si>
    <t>36RS0004</t>
  </si>
  <si>
    <t>Советский районный суд г. Воронежа</t>
  </si>
  <si>
    <t>36RS0005</t>
  </si>
  <si>
    <t>Центральный районный суд г. Воронежа</t>
  </si>
  <si>
    <t>36RS0006</t>
  </si>
  <si>
    <t>Аннинский районный суд</t>
  </si>
  <si>
    <t>36RS0007</t>
  </si>
  <si>
    <t>Бобровский районный суд</t>
  </si>
  <si>
    <t>36RS0008</t>
  </si>
  <si>
    <t>Богучарский районный суд</t>
  </si>
  <si>
    <t>36RS0009</t>
  </si>
  <si>
    <t>Борисоглебский городской суд</t>
  </si>
  <si>
    <t>36RS0010</t>
  </si>
  <si>
    <t>Бутурлиновский районный суд</t>
  </si>
  <si>
    <t>36RS0011</t>
  </si>
  <si>
    <t>Грибановский районный суд</t>
  </si>
  <si>
    <t>36RS0015</t>
  </si>
  <si>
    <t>Калачеевский районный суд</t>
  </si>
  <si>
    <t>36RS0016</t>
  </si>
  <si>
    <t>Каширский районный суд</t>
  </si>
  <si>
    <t>36RS0018</t>
  </si>
  <si>
    <t>Кантемировский районный суд</t>
  </si>
  <si>
    <t>36RS0019</t>
  </si>
  <si>
    <t>Лискинский районный суд</t>
  </si>
  <si>
    <t>36RS0020</t>
  </si>
  <si>
    <t>Нижнедевицкий районный суд</t>
  </si>
  <si>
    <t>36RS0021</t>
  </si>
  <si>
    <t>Новоусманский районный суд</t>
  </si>
  <si>
    <t>36RS0022</t>
  </si>
  <si>
    <t>Новохоперский районный суд</t>
  </si>
  <si>
    <t>36RS0023</t>
  </si>
  <si>
    <t>Нововоронежский городской суд</t>
  </si>
  <si>
    <t>36RS0024</t>
  </si>
  <si>
    <t>Острогожский районный суд</t>
  </si>
  <si>
    <t>36RS0026</t>
  </si>
  <si>
    <t>36RS0027</t>
  </si>
  <si>
    <t>Панинский районный суд</t>
  </si>
  <si>
    <t>36RS0028</t>
  </si>
  <si>
    <t>Поворинский районный суд</t>
  </si>
  <si>
    <t>36RS0029</t>
  </si>
  <si>
    <t>Рамонский районный суд</t>
  </si>
  <si>
    <t>36RS0032</t>
  </si>
  <si>
    <t>Россошанский районный суд</t>
  </si>
  <si>
    <t>36RS0034</t>
  </si>
  <si>
    <t>Семилукский районный суд</t>
  </si>
  <si>
    <t>36RS0035</t>
  </si>
  <si>
    <t>Таловский районный суд</t>
  </si>
  <si>
    <t>36RS0036</t>
  </si>
  <si>
    <t>Хохольский районный суд</t>
  </si>
  <si>
    <t>36RS0038</t>
  </si>
  <si>
    <t>Ивановская область</t>
  </si>
  <si>
    <t>Вичугский городской суд</t>
  </si>
  <si>
    <t>37RS0002</t>
  </si>
  <si>
    <t>37RS0005</t>
  </si>
  <si>
    <t>Кинешемский городской суд</t>
  </si>
  <si>
    <t>37RS0007</t>
  </si>
  <si>
    <t>37RS0008</t>
  </si>
  <si>
    <t>Ленинский районный суд г. Иваново</t>
  </si>
  <si>
    <t>37RS0010</t>
  </si>
  <si>
    <t>Октябрьский районный суд г. Иваново</t>
  </si>
  <si>
    <t>37RS0012</t>
  </si>
  <si>
    <t>Палехский районный суд</t>
  </si>
  <si>
    <t>37RS0013</t>
  </si>
  <si>
    <t>37RS0015</t>
  </si>
  <si>
    <t>Пучежский районный суд</t>
  </si>
  <si>
    <t>37RS0016</t>
  </si>
  <si>
    <t>Родниковский районный суд</t>
  </si>
  <si>
    <t>37RS0017</t>
  </si>
  <si>
    <t>Советский районный суд г. Иваново</t>
  </si>
  <si>
    <t>37RS0019</t>
  </si>
  <si>
    <t>Тейковский районный суд</t>
  </si>
  <si>
    <t>37RS0020</t>
  </si>
  <si>
    <t>Фурмановский городской суд</t>
  </si>
  <si>
    <t>37RS0021</t>
  </si>
  <si>
    <t>Фрунзенский районный суд г. Иваново</t>
  </si>
  <si>
    <t>37RS0022</t>
  </si>
  <si>
    <t>Шуйский городской суд</t>
  </si>
  <si>
    <t>37RS0023</t>
  </si>
  <si>
    <t>Иркутская область</t>
  </si>
  <si>
    <t>Ангарский городской суд</t>
  </si>
  <si>
    <t>38RS0001</t>
  </si>
  <si>
    <t>Балаганский районный суд</t>
  </si>
  <si>
    <t>38RS0002</t>
  </si>
  <si>
    <t>Братский городской суд</t>
  </si>
  <si>
    <t>38RS0003</t>
  </si>
  <si>
    <t>Братский районный суд</t>
  </si>
  <si>
    <t>38RS0004</t>
  </si>
  <si>
    <t>Бодайбинский городской суд</t>
  </si>
  <si>
    <t>38RS0005</t>
  </si>
  <si>
    <t>Черемховский районный суд</t>
  </si>
  <si>
    <t>38RS0006</t>
  </si>
  <si>
    <t>Жигаловский районный суд</t>
  </si>
  <si>
    <t>38RS0007</t>
  </si>
  <si>
    <t>Заларинский районный суд</t>
  </si>
  <si>
    <t>38RS0008</t>
  </si>
  <si>
    <t>Зиминский городской суд</t>
  </si>
  <si>
    <t>38RS0009</t>
  </si>
  <si>
    <t>Качугский районный суд</t>
  </si>
  <si>
    <t>38RS0010</t>
  </si>
  <si>
    <t>Катангский районный суд</t>
  </si>
  <si>
    <t>38RS0011</t>
  </si>
  <si>
    <t>Киренский районный суд</t>
  </si>
  <si>
    <t>38RS0012</t>
  </si>
  <si>
    <t>Куйтунский районный суд</t>
  </si>
  <si>
    <t>38RS0013</t>
  </si>
  <si>
    <t>Казачинско-Ленский районный суд</t>
  </si>
  <si>
    <t>38RS0014</t>
  </si>
  <si>
    <t>Мамско-Чуйский районный суд</t>
  </si>
  <si>
    <t>38RS0015</t>
  </si>
  <si>
    <t>Нижнеилимский районный суд</t>
  </si>
  <si>
    <t>38RS0016</t>
  </si>
  <si>
    <t>Нижнеудинский городской суд</t>
  </si>
  <si>
    <t>38RS0017</t>
  </si>
  <si>
    <t>Ольхонский районный суд</t>
  </si>
  <si>
    <t>38RS0018</t>
  </si>
  <si>
    <t>Падунский районный суд г. Братска</t>
  </si>
  <si>
    <t>38RS0019</t>
  </si>
  <si>
    <t>Саянский городской суд</t>
  </si>
  <si>
    <t>38RS0020</t>
  </si>
  <si>
    <t>Слюдянский районный суд</t>
  </si>
  <si>
    <t>38RS0021</t>
  </si>
  <si>
    <t>Тайшетский городской суд</t>
  </si>
  <si>
    <t>38RS0022</t>
  </si>
  <si>
    <t>Тулунский городской суд</t>
  </si>
  <si>
    <t>38RS0023</t>
  </si>
  <si>
    <t>Усольский городской суд</t>
  </si>
  <si>
    <t>38RS0024</t>
  </si>
  <si>
    <t>Усть-Кутский городской суд</t>
  </si>
  <si>
    <t>38RS0025</t>
  </si>
  <si>
    <t>Усть-Удинский районный суд</t>
  </si>
  <si>
    <t>38RS0026</t>
  </si>
  <si>
    <t>Чунский районный суд</t>
  </si>
  <si>
    <t>38RS0027</t>
  </si>
  <si>
    <t>Черемховский городской суд</t>
  </si>
  <si>
    <t>38RS0028</t>
  </si>
  <si>
    <t>Шелеховский городской суд</t>
  </si>
  <si>
    <t>38RS0029</t>
  </si>
  <si>
    <t>Усть-Илимский городской суд</t>
  </si>
  <si>
    <t>38RS0030</t>
  </si>
  <si>
    <t>Иркутский районный суд</t>
  </si>
  <si>
    <t>38RS0031</t>
  </si>
  <si>
    <t>Кировский районный суд г. Иркутска</t>
  </si>
  <si>
    <t>38RS0032</t>
  </si>
  <si>
    <t>Куйбышевский районный суд г. Иркутска</t>
  </si>
  <si>
    <t>38RS0033</t>
  </si>
  <si>
    <t>Ленинский районный суд г. Иркутска</t>
  </si>
  <si>
    <t>38RS0034</t>
  </si>
  <si>
    <t>Октябрьский районный суд г. Иркутска</t>
  </si>
  <si>
    <t>38RS0035</t>
  </si>
  <si>
    <t>Свердловский районный суд г. Иркутска</t>
  </si>
  <si>
    <t>38RS0036</t>
  </si>
  <si>
    <t>Баяндаевский районный суд</t>
  </si>
  <si>
    <t>85RS0001</t>
  </si>
  <si>
    <t>Боханский районный суд</t>
  </si>
  <si>
    <t>85RS0002</t>
  </si>
  <si>
    <t>Нукутский районный суд</t>
  </si>
  <si>
    <t>85RS0003</t>
  </si>
  <si>
    <t>Осинский районный суд</t>
  </si>
  <si>
    <t>85RS0004</t>
  </si>
  <si>
    <t>Аларский районный суд</t>
  </si>
  <si>
    <t>85RS0005</t>
  </si>
  <si>
    <t>Эхирит-Булагатский районный суд</t>
  </si>
  <si>
    <t>85RS0006</t>
  </si>
  <si>
    <t>Калининградская область</t>
  </si>
  <si>
    <t>Ленинградский районный суд г. Калининграда</t>
  </si>
  <si>
    <t>39RS0001</t>
  </si>
  <si>
    <t>Центральный районный суд г. Калининграда</t>
  </si>
  <si>
    <t>39RS0002</t>
  </si>
  <si>
    <t>Московский районный суд г. Калининграда</t>
  </si>
  <si>
    <t>39RS0004</t>
  </si>
  <si>
    <t>Балтийский городской суд</t>
  </si>
  <si>
    <t>39RS0006</t>
  </si>
  <si>
    <t>Багратионовский районный суд</t>
  </si>
  <si>
    <t>39RS0007</t>
  </si>
  <si>
    <t>Гусевский городской суд</t>
  </si>
  <si>
    <t>39RS0008</t>
  </si>
  <si>
    <t>Гвардейский районный суд</t>
  </si>
  <si>
    <t>39RS0009</t>
  </si>
  <si>
    <t>Гурьевский районный суд</t>
  </si>
  <si>
    <t>39RS0010</t>
  </si>
  <si>
    <t>39RS0011</t>
  </si>
  <si>
    <t>Краснознаменский районный суд</t>
  </si>
  <si>
    <t>39RS0012</t>
  </si>
  <si>
    <t>Озерский районный суд</t>
  </si>
  <si>
    <t>39RS0013</t>
  </si>
  <si>
    <t>Полесский районный суд</t>
  </si>
  <si>
    <t>39RS0014</t>
  </si>
  <si>
    <t>Правдинский районный суд</t>
  </si>
  <si>
    <t>39RS0015</t>
  </si>
  <si>
    <t>Неманский городской суд</t>
  </si>
  <si>
    <t>39RS0016</t>
  </si>
  <si>
    <t>Нестеровский районный суд</t>
  </si>
  <si>
    <t>39RS0017</t>
  </si>
  <si>
    <t>Славский районный суд</t>
  </si>
  <si>
    <t>39RS0018</t>
  </si>
  <si>
    <t>Советский городской суд</t>
  </si>
  <si>
    <t>39RS0019</t>
  </si>
  <si>
    <t>Светлогорский городской суд</t>
  </si>
  <si>
    <t>39RS0020</t>
  </si>
  <si>
    <t>Светловский городской суд</t>
  </si>
  <si>
    <t>39RS0021</t>
  </si>
  <si>
    <t>Черняховский городской суд</t>
  </si>
  <si>
    <t>39RS0022</t>
  </si>
  <si>
    <t>Калужская область</t>
  </si>
  <si>
    <t>Калужский районный суд</t>
  </si>
  <si>
    <t>40RS0001</t>
  </si>
  <si>
    <t>Боровский районный суд</t>
  </si>
  <si>
    <t>40RS0004</t>
  </si>
  <si>
    <t>40RS0005</t>
  </si>
  <si>
    <t>40RS0008</t>
  </si>
  <si>
    <t>40RS0010</t>
  </si>
  <si>
    <t>Козельский районный суд</t>
  </si>
  <si>
    <t>40RS0011</t>
  </si>
  <si>
    <t>Людиновский районный суд</t>
  </si>
  <si>
    <t>40RS0013</t>
  </si>
  <si>
    <t>Малоярославецкий районный суд</t>
  </si>
  <si>
    <t>40RS0017</t>
  </si>
  <si>
    <t>Сухиничский районный суд</t>
  </si>
  <si>
    <t>40RS0020</t>
  </si>
  <si>
    <t>Обнинский городской суд</t>
  </si>
  <si>
    <t>40RS0026</t>
  </si>
  <si>
    <t>Камчатский край</t>
  </si>
  <si>
    <t>Петропавловск-Камчатский городской суд</t>
  </si>
  <si>
    <t>41RS0001</t>
  </si>
  <si>
    <t>Елизовский районный суд</t>
  </si>
  <si>
    <t>41RS0002</t>
  </si>
  <si>
    <t>Вилючинский городской суд</t>
  </si>
  <si>
    <t>41RS0003</t>
  </si>
  <si>
    <t>Мильковский районный суд</t>
  </si>
  <si>
    <t>41RS0006</t>
  </si>
  <si>
    <t>Усть-Большерецкий районный суд</t>
  </si>
  <si>
    <t>41RS0008</t>
  </si>
  <si>
    <t>Усть-Камчатский районный суд</t>
  </si>
  <si>
    <t>41RS0009</t>
  </si>
  <si>
    <t>Олюторский районный суд</t>
  </si>
  <si>
    <t>82RS0001</t>
  </si>
  <si>
    <t>Тигильский районный суд</t>
  </si>
  <si>
    <t>82RS0002</t>
  </si>
  <si>
    <t>Карагинский районный суд</t>
  </si>
  <si>
    <t>82RS0003</t>
  </si>
  <si>
    <t>Кемеровская область</t>
  </si>
  <si>
    <t>Анжеро-Судженский городской суд</t>
  </si>
  <si>
    <t>42RS0001</t>
  </si>
  <si>
    <t>Беловский городской суд</t>
  </si>
  <si>
    <t>42RS0002</t>
  </si>
  <si>
    <t>Березовский городской суд</t>
  </si>
  <si>
    <t>42RS0003</t>
  </si>
  <si>
    <t>Гурьевский городской суд</t>
  </si>
  <si>
    <t>42RS0004</t>
  </si>
  <si>
    <t>Заводский районный суд г. Кемерово</t>
  </si>
  <si>
    <t>42RS0005</t>
  </si>
  <si>
    <t>Кировский районный суд г. Кемерово</t>
  </si>
  <si>
    <t>42RS0006</t>
  </si>
  <si>
    <t>Ленинский районный суд г. Кемерово</t>
  </si>
  <si>
    <t>42RS0007</t>
  </si>
  <si>
    <t>Рудничный районный суд г. Кемерово</t>
  </si>
  <si>
    <t>42RS0008</t>
  </si>
  <si>
    <t>Центральный районный суд г. Кемерово</t>
  </si>
  <si>
    <t>42RS0009</t>
  </si>
  <si>
    <t>Киселевский городской суд</t>
  </si>
  <si>
    <t>42RS0010</t>
  </si>
  <si>
    <t>Ленинск-Кузнецкий городской суд</t>
  </si>
  <si>
    <t>42RS0011</t>
  </si>
  <si>
    <t>Мариинский городской суд</t>
  </si>
  <si>
    <t>42RS0012</t>
  </si>
  <si>
    <t>Междуреченский городской суд</t>
  </si>
  <si>
    <t>42RS0013</t>
  </si>
  <si>
    <t>Мысковский городской суд</t>
  </si>
  <si>
    <t>42RS0014</t>
  </si>
  <si>
    <t>Заводской районный суд г. Новокузнецка</t>
  </si>
  <si>
    <t>42RS0015</t>
  </si>
  <si>
    <t>Куйбышевский районный суд г. Новокузнецка</t>
  </si>
  <si>
    <t>42RS0016</t>
  </si>
  <si>
    <t>Кузнецкий районный суд г. Новокузнецка</t>
  </si>
  <si>
    <t>42RS0017</t>
  </si>
  <si>
    <t>Орджоникидзевский районный суд г. Новокузнецка</t>
  </si>
  <si>
    <t>42RS0018</t>
  </si>
  <si>
    <t>Центральный районный суд г. Новокузнецка</t>
  </si>
  <si>
    <t>42RS0019</t>
  </si>
  <si>
    <t>Осинниковский городской суд</t>
  </si>
  <si>
    <t>42RS0020</t>
  </si>
  <si>
    <t>Крапивинский районный суд</t>
  </si>
  <si>
    <t>42RS0021</t>
  </si>
  <si>
    <t>Ленинск-Кузнецкий районный суд</t>
  </si>
  <si>
    <t>42RS0022</t>
  </si>
  <si>
    <t>Новокузнецкий районный суд</t>
  </si>
  <si>
    <t>42RS0023</t>
  </si>
  <si>
    <t>Прокопьевский районный суд</t>
  </si>
  <si>
    <t>42RS0024</t>
  </si>
  <si>
    <t>Промышленновский районный суд</t>
  </si>
  <si>
    <t>42RS0025</t>
  </si>
  <si>
    <t>Тисульский районный суд</t>
  </si>
  <si>
    <t>42RS0026</t>
  </si>
  <si>
    <t>Тяжинский районный суд</t>
  </si>
  <si>
    <t>42RS0027</t>
  </si>
  <si>
    <t>Чебулинский районный суд</t>
  </si>
  <si>
    <t>42RS0028</t>
  </si>
  <si>
    <t>Яйский районный суд</t>
  </si>
  <si>
    <t>42RS0029</t>
  </si>
  <si>
    <t>Яшкинский районный суд</t>
  </si>
  <si>
    <t>42RS0030</t>
  </si>
  <si>
    <t>Зенковский районный суд г. Прокопьевска</t>
  </si>
  <si>
    <t>42RS0031</t>
  </si>
  <si>
    <t>Рудничный районный суд г. Прокопьевска</t>
  </si>
  <si>
    <t>42RS0032</t>
  </si>
  <si>
    <t>Центральный районный суд г. Прокопьевска</t>
  </si>
  <si>
    <t>42RS0033</t>
  </si>
  <si>
    <t>Тайгинский городской суд</t>
  </si>
  <si>
    <t>42RS0034</t>
  </si>
  <si>
    <t>Таштагольский городской суд</t>
  </si>
  <si>
    <t>42RS0035</t>
  </si>
  <si>
    <t>Топкинский городской суд</t>
  </si>
  <si>
    <t>42RS0036</t>
  </si>
  <si>
    <t>Юргинский городской суд</t>
  </si>
  <si>
    <t>42RS0037</t>
  </si>
  <si>
    <t>Беловский районный суд</t>
  </si>
  <si>
    <t>42RS0038</t>
  </si>
  <si>
    <t>Ижморский районный суд</t>
  </si>
  <si>
    <t>42RS0039</t>
  </si>
  <si>
    <t>Кемеровский районный суд</t>
  </si>
  <si>
    <t>42RS0040</t>
  </si>
  <si>
    <t>Калтанский районный суд</t>
  </si>
  <si>
    <t>42RS0041</t>
  </si>
  <si>
    <t>Новоильинский районный суд г. Новокузнецка</t>
  </si>
  <si>
    <t>42RS0042</t>
  </si>
  <si>
    <t>Кировская область</t>
  </si>
  <si>
    <t>Ленинский районный суд г. Кирова</t>
  </si>
  <si>
    <t>43RS0001</t>
  </si>
  <si>
    <t>Октябрьский районный суд г. Кирова</t>
  </si>
  <si>
    <t>43RS0002</t>
  </si>
  <si>
    <t>Первомайский районный суд г. Кирова</t>
  </si>
  <si>
    <t>43RS0003</t>
  </si>
  <si>
    <t>Нововятский районный суд г. Кирова</t>
  </si>
  <si>
    <t>43RS0004</t>
  </si>
  <si>
    <t>Вятскополянский районный суд</t>
  </si>
  <si>
    <t>43RS0010</t>
  </si>
  <si>
    <t>Верхнекамский районный суд</t>
  </si>
  <si>
    <t>43RS0011</t>
  </si>
  <si>
    <t>Зуевский районный суд</t>
  </si>
  <si>
    <t>43RS0013</t>
  </si>
  <si>
    <t>Куменский районный суд</t>
  </si>
  <si>
    <t>43RS0016</t>
  </si>
  <si>
    <t>Кирово-Чепецкий районный суд</t>
  </si>
  <si>
    <t>43RS0017</t>
  </si>
  <si>
    <t>Котельничский районный суд</t>
  </si>
  <si>
    <t>43RS0018</t>
  </si>
  <si>
    <t>Лузский районный суд</t>
  </si>
  <si>
    <t>43RS0020</t>
  </si>
  <si>
    <t>Малмыжский районный суд</t>
  </si>
  <si>
    <t>43RS0021</t>
  </si>
  <si>
    <t>Мурашинский районный суд</t>
  </si>
  <si>
    <t>43RS0022</t>
  </si>
  <si>
    <t>Нолинский районный суд</t>
  </si>
  <si>
    <t>43RS0025</t>
  </si>
  <si>
    <t>Омутнинский районный суд</t>
  </si>
  <si>
    <t>43RS0026</t>
  </si>
  <si>
    <t>Оричевский районный суд</t>
  </si>
  <si>
    <t>43RS0028</t>
  </si>
  <si>
    <t>Подосиновский районный суд</t>
  </si>
  <si>
    <t>43RS0031</t>
  </si>
  <si>
    <t>Санчурский районный суд</t>
  </si>
  <si>
    <t>43RS0032</t>
  </si>
  <si>
    <t>Слободской районный суд</t>
  </si>
  <si>
    <t>43RS0034</t>
  </si>
  <si>
    <t>43RS0035</t>
  </si>
  <si>
    <t>Унинский районный суд</t>
  </si>
  <si>
    <t>43RS0038</t>
  </si>
  <si>
    <t>Уржумский районный суд</t>
  </si>
  <si>
    <t>43RS0039</t>
  </si>
  <si>
    <t>Шабалинский районный суд</t>
  </si>
  <si>
    <t>43RS0041</t>
  </si>
  <si>
    <t>Юрьянский районный суд</t>
  </si>
  <si>
    <t>43RS0042</t>
  </si>
  <si>
    <t>Яранский районный суд</t>
  </si>
  <si>
    <t>43RS0043</t>
  </si>
  <si>
    <t>Костромская область</t>
  </si>
  <si>
    <t>Свердловский районный суд г. Костромы</t>
  </si>
  <si>
    <t>44RS0001</t>
  </si>
  <si>
    <t>Ленинский районный суд г. Костромы</t>
  </si>
  <si>
    <t>44RS0002</t>
  </si>
  <si>
    <t>Шарьинский районный суд</t>
  </si>
  <si>
    <t>44RS0003</t>
  </si>
  <si>
    <t>Мантуровский районный суд</t>
  </si>
  <si>
    <t>44RS0004</t>
  </si>
  <si>
    <t>Буйский районный суд</t>
  </si>
  <si>
    <t>44RS0005</t>
  </si>
  <si>
    <t>Галичский районный суд</t>
  </si>
  <si>
    <t>44RS0006</t>
  </si>
  <si>
    <t>Павинский районный суд</t>
  </si>
  <si>
    <t>44RS0009</t>
  </si>
  <si>
    <t>Нейский районный суд</t>
  </si>
  <si>
    <t>44RS0011</t>
  </si>
  <si>
    <t>Красносельский районный суд</t>
  </si>
  <si>
    <t>44RS0013</t>
  </si>
  <si>
    <t>Островский районный суд</t>
  </si>
  <si>
    <t>44RS0014</t>
  </si>
  <si>
    <t>Вохомский районный суд</t>
  </si>
  <si>
    <t>44RS0015</t>
  </si>
  <si>
    <t>Чухломский районный суд</t>
  </si>
  <si>
    <t>44RS0019</t>
  </si>
  <si>
    <t>Макарьевский районный суд</t>
  </si>
  <si>
    <t>44RS0023</t>
  </si>
  <si>
    <t>Кологривский районный суд</t>
  </si>
  <si>
    <t>44RS0024</t>
  </si>
  <si>
    <t>Димитровский районный суд г. Костромы</t>
  </si>
  <si>
    <t>44RS0026</t>
  </si>
  <si>
    <t>Нерехтский районный суд</t>
  </si>
  <si>
    <t>44RS0027</t>
  </si>
  <si>
    <t>Костромской районный суд</t>
  </si>
  <si>
    <t>44RS0028</t>
  </si>
  <si>
    <t>Курганская область</t>
  </si>
  <si>
    <t>Альменевский районный суд</t>
  </si>
  <si>
    <t>45RS0001</t>
  </si>
  <si>
    <t>45RS0002</t>
  </si>
  <si>
    <t>Варгашинский районный суд</t>
  </si>
  <si>
    <t>45RS0003</t>
  </si>
  <si>
    <t>Далматовский районный суд</t>
  </si>
  <si>
    <t>45RS0004</t>
  </si>
  <si>
    <t>Звериноголовский районный суд</t>
  </si>
  <si>
    <t>45RS0005</t>
  </si>
  <si>
    <t>Каргапольский районный суд</t>
  </si>
  <si>
    <t>45RS0006</t>
  </si>
  <si>
    <t>Катайский районный суд</t>
  </si>
  <si>
    <t>45RS0007</t>
  </si>
  <si>
    <t>Кетовский районный суд</t>
  </si>
  <si>
    <t>45RS0008</t>
  </si>
  <si>
    <t>Куртамышский районный суд</t>
  </si>
  <si>
    <t>45RS0009</t>
  </si>
  <si>
    <t>Лебяжьевский районный суд</t>
  </si>
  <si>
    <t>45RS0010</t>
  </si>
  <si>
    <t>Макушинский районный суд</t>
  </si>
  <si>
    <t>45RS0011</t>
  </si>
  <si>
    <t>Мишкинский районный суд</t>
  </si>
  <si>
    <t>45RS0012</t>
  </si>
  <si>
    <t>Мокроусовский районный суд</t>
  </si>
  <si>
    <t>45RS0013</t>
  </si>
  <si>
    <t>Притобольный районный суд</t>
  </si>
  <si>
    <t>45RS0014</t>
  </si>
  <si>
    <t>Петуховский районный суд</t>
  </si>
  <si>
    <t>45RS0015</t>
  </si>
  <si>
    <t>Половинский районный суд</t>
  </si>
  <si>
    <t>45RS0016</t>
  </si>
  <si>
    <t>Сафакулевский районный суд</t>
  </si>
  <si>
    <t>45RS0017</t>
  </si>
  <si>
    <t>45RS0018</t>
  </si>
  <si>
    <t>Шадринский районный суд</t>
  </si>
  <si>
    <t>45RS0021</t>
  </si>
  <si>
    <t>Шатровский районный суд</t>
  </si>
  <si>
    <t>45RS0022</t>
  </si>
  <si>
    <t>Шумихинский районный суд</t>
  </si>
  <si>
    <t>45RS0023</t>
  </si>
  <si>
    <t>Щучанский районный суд</t>
  </si>
  <si>
    <t>45RS0024</t>
  </si>
  <si>
    <t>Юргамышский районный суд</t>
  </si>
  <si>
    <t>45RS0025</t>
  </si>
  <si>
    <t>Курганский городской суд</t>
  </si>
  <si>
    <t>45RS0026</t>
  </si>
  <si>
    <t>Курская область</t>
  </si>
  <si>
    <t>46RS0001</t>
  </si>
  <si>
    <t>Большесолдатский районный суд</t>
  </si>
  <si>
    <t>46RS0002</t>
  </si>
  <si>
    <t>Глушковский районный суд</t>
  </si>
  <si>
    <t>46RS0003</t>
  </si>
  <si>
    <t>Горшеченский районный суд</t>
  </si>
  <si>
    <t>46RS0004</t>
  </si>
  <si>
    <t>Дмитриевский районный суд</t>
  </si>
  <si>
    <t>46RS0005</t>
  </si>
  <si>
    <t>46RS0006</t>
  </si>
  <si>
    <t>Золотухинский районный суд</t>
  </si>
  <si>
    <t>46RS0007</t>
  </si>
  <si>
    <t>Касторенский районный суд</t>
  </si>
  <si>
    <t>46RS0008</t>
  </si>
  <si>
    <t>Конышевский  районный суд</t>
  </si>
  <si>
    <t>46RS0009</t>
  </si>
  <si>
    <t>Кореневский районный суд</t>
  </si>
  <si>
    <t>46RS0010</t>
  </si>
  <si>
    <t>46RS0011</t>
  </si>
  <si>
    <t>Курчатовский городской суд</t>
  </si>
  <si>
    <t>46RS0012</t>
  </si>
  <si>
    <t>Льговский районный суд</t>
  </si>
  <si>
    <t>46RS0013</t>
  </si>
  <si>
    <t>46RS0014</t>
  </si>
  <si>
    <t>Медвенский районный суд</t>
  </si>
  <si>
    <t>46RS0015</t>
  </si>
  <si>
    <t>Обоянский  районный суд</t>
  </si>
  <si>
    <t>46RS0016</t>
  </si>
  <si>
    <t>46RS0017</t>
  </si>
  <si>
    <t>Поныровский  районный суд</t>
  </si>
  <si>
    <t>46RS0018</t>
  </si>
  <si>
    <t>Пристенский районный суд</t>
  </si>
  <si>
    <t>46RS0019</t>
  </si>
  <si>
    <t>Рыльский  районный суд</t>
  </si>
  <si>
    <t>46RS0020</t>
  </si>
  <si>
    <t>46RS0021</t>
  </si>
  <si>
    <t>46RS0022</t>
  </si>
  <si>
    <t>Суджанский  районный суд</t>
  </si>
  <si>
    <t>46RS0023</t>
  </si>
  <si>
    <t>Тимский  районный суд</t>
  </si>
  <si>
    <t>46RS0024</t>
  </si>
  <si>
    <t>Фатежский  районный суд</t>
  </si>
  <si>
    <t>46RS0025</t>
  </si>
  <si>
    <t>Хомутовский  районный суд</t>
  </si>
  <si>
    <t>46RS0026</t>
  </si>
  <si>
    <t>Черемисиновский районный суд</t>
  </si>
  <si>
    <t>46RS0027</t>
  </si>
  <si>
    <t>Щигровский  районный суд</t>
  </si>
  <si>
    <t>46RS0028</t>
  </si>
  <si>
    <t>Кировский районный суд г. Курска</t>
  </si>
  <si>
    <t>46RS0029</t>
  </si>
  <si>
    <t>Ленинский районный суд г. Курска</t>
  </si>
  <si>
    <t>46RS0030</t>
  </si>
  <si>
    <t>Промышленный  районный суд г. Курска</t>
  </si>
  <si>
    <t>46RS0031</t>
  </si>
  <si>
    <t>Ленинградская область</t>
  </si>
  <si>
    <t>Бокситогорский  городской суд</t>
  </si>
  <si>
    <t>47RS0001</t>
  </si>
  <si>
    <t>Волосовский районный суд</t>
  </si>
  <si>
    <t>47RS0002</t>
  </si>
  <si>
    <t>Волховский городской суд</t>
  </si>
  <si>
    <t>47RS0003</t>
  </si>
  <si>
    <t>Всеволожский городской суд</t>
  </si>
  <si>
    <t>47RS0004</t>
  </si>
  <si>
    <t>Выборгский городской суд</t>
  </si>
  <si>
    <t>47RS0005</t>
  </si>
  <si>
    <t>Гатчинский  городской суд</t>
  </si>
  <si>
    <t>47RS0006</t>
  </si>
  <si>
    <t>Кингисеппский городской суд</t>
  </si>
  <si>
    <t>47RS0007</t>
  </si>
  <si>
    <t>Киришский городской суд</t>
  </si>
  <si>
    <t>47RS0008</t>
  </si>
  <si>
    <t>Кировский городской суд</t>
  </si>
  <si>
    <t>47RS0009</t>
  </si>
  <si>
    <t>Лодейнопольский городской суд</t>
  </si>
  <si>
    <t>47RS0010</t>
  </si>
  <si>
    <t>Ломоносовский районный суд</t>
  </si>
  <si>
    <t>47RS0011</t>
  </si>
  <si>
    <t>Лужский городской суд</t>
  </si>
  <si>
    <t>47RS0012</t>
  </si>
  <si>
    <t>Подпорожский городской суд</t>
  </si>
  <si>
    <t>47RS0013</t>
  </si>
  <si>
    <t>Приозерский городской суд</t>
  </si>
  <si>
    <t>47RS0014</t>
  </si>
  <si>
    <t>Сланцевский городской суд</t>
  </si>
  <si>
    <t>47RS0015</t>
  </si>
  <si>
    <t>47RS0016</t>
  </si>
  <si>
    <t>Тихвинский городской суд</t>
  </si>
  <si>
    <t>47RS0017</t>
  </si>
  <si>
    <t>Тосненский городской суд</t>
  </si>
  <si>
    <t>47RS0018</t>
  </si>
  <si>
    <t>Липецкая область</t>
  </si>
  <si>
    <t>Советский районный суд г. Липецка</t>
  </si>
  <si>
    <t>48RS0001</t>
  </si>
  <si>
    <t>Октябрьский районный суд г. Липецка</t>
  </si>
  <si>
    <t>48RS0002</t>
  </si>
  <si>
    <t>Правобережный районный суд г. Липецка</t>
  </si>
  <si>
    <t>48RS0003</t>
  </si>
  <si>
    <t>Левобережный районный суд г. Липецка</t>
  </si>
  <si>
    <t>48RS0004</t>
  </si>
  <si>
    <t>Липецкий районный суд</t>
  </si>
  <si>
    <t>48RS0005</t>
  </si>
  <si>
    <t>Добринский районный суд</t>
  </si>
  <si>
    <t>48RS0008</t>
  </si>
  <si>
    <t>Данковский городской суд</t>
  </si>
  <si>
    <t>48RS0009</t>
  </si>
  <si>
    <t>Грязинский городской суд</t>
  </si>
  <si>
    <t>48RS0010</t>
  </si>
  <si>
    <t>Чаплыгинский районный суд</t>
  </si>
  <si>
    <t>48RS0012</t>
  </si>
  <si>
    <t>Лебедянский районный суд</t>
  </si>
  <si>
    <t>48RS0015</t>
  </si>
  <si>
    <t>Становлянский районный суд</t>
  </si>
  <si>
    <t>48RS0016</t>
  </si>
  <si>
    <t>Тербунский районный суд</t>
  </si>
  <si>
    <t>48RS0017</t>
  </si>
  <si>
    <t>Усманский районный суд</t>
  </si>
  <si>
    <t>48RS0018</t>
  </si>
  <si>
    <t>Елецкий городской суд</t>
  </si>
  <si>
    <t>48RS0021</t>
  </si>
  <si>
    <t>Елецкий районный суд</t>
  </si>
  <si>
    <t>48RS0022</t>
  </si>
  <si>
    <t>Задонский районный суд</t>
  </si>
  <si>
    <t>48RS0023</t>
  </si>
  <si>
    <t>Магаданская область</t>
  </si>
  <si>
    <t>Магаданский городской суд</t>
  </si>
  <si>
    <t>49RS0001</t>
  </si>
  <si>
    <t>Ольский районный суд</t>
  </si>
  <si>
    <t>49RS0002</t>
  </si>
  <si>
    <t>Омсукчанский районный суд</t>
  </si>
  <si>
    <t>49RS0003</t>
  </si>
  <si>
    <t>Северо-Эвенский районный суд</t>
  </si>
  <si>
    <t>49RS0004</t>
  </si>
  <si>
    <t>Среднеканский районный суд</t>
  </si>
  <si>
    <t>49RS0005</t>
  </si>
  <si>
    <t>Сусуманский районный суд</t>
  </si>
  <si>
    <t>49RS0006</t>
  </si>
  <si>
    <t>Хасынский районный суд</t>
  </si>
  <si>
    <t>49RS0008</t>
  </si>
  <si>
    <t>Ягоднинский районный суд</t>
  </si>
  <si>
    <t>49RS0009</t>
  </si>
  <si>
    <t>Московская область</t>
  </si>
  <si>
    <t>Балашихинский городской суд</t>
  </si>
  <si>
    <t>50RS0001</t>
  </si>
  <si>
    <t>Видновский городской суд</t>
  </si>
  <si>
    <t>50RS0002</t>
  </si>
  <si>
    <t>Воскресенский городской суд</t>
  </si>
  <si>
    <t>50RS0003</t>
  </si>
  <si>
    <t>Волоколамский городской суд</t>
  </si>
  <si>
    <t>50RS0004</t>
  </si>
  <si>
    <t>Дмитровский городской суд</t>
  </si>
  <si>
    <t>50RS0005</t>
  </si>
  <si>
    <t>Долгопрудненский городской суд</t>
  </si>
  <si>
    <t>50RS0006</t>
  </si>
  <si>
    <t>Домодедовский городской суд</t>
  </si>
  <si>
    <t>50RS0007</t>
  </si>
  <si>
    <t>Дубненский городской суд</t>
  </si>
  <si>
    <t>50RS0008</t>
  </si>
  <si>
    <t>Егорьевский городской суд</t>
  </si>
  <si>
    <t>50RS0009</t>
  </si>
  <si>
    <t>Железнодорожный городской суд</t>
  </si>
  <si>
    <t>50RS0010</t>
  </si>
  <si>
    <t>Жуковский городской суд</t>
  </si>
  <si>
    <t>50RS0011</t>
  </si>
  <si>
    <t>Зарайский городской суд</t>
  </si>
  <si>
    <t>50RS0012</t>
  </si>
  <si>
    <t>Звенигородский городской суд</t>
  </si>
  <si>
    <t>50RS0013</t>
  </si>
  <si>
    <t>Ивантеевский городской суд</t>
  </si>
  <si>
    <t>50RS0014</t>
  </si>
  <si>
    <t>Истринский городской суд</t>
  </si>
  <si>
    <t>50RS0015</t>
  </si>
  <si>
    <t>Королёвский городской суд</t>
  </si>
  <si>
    <t>50RS0016</t>
  </si>
  <si>
    <t>Каширский городской суд</t>
  </si>
  <si>
    <t>50RS0017</t>
  </si>
  <si>
    <t>Климовский городской суд</t>
  </si>
  <si>
    <t>50RS0018</t>
  </si>
  <si>
    <t>Клинский городской суд</t>
  </si>
  <si>
    <t>50RS0019</t>
  </si>
  <si>
    <t>Коломенский городской суд</t>
  </si>
  <si>
    <t>50RS0020</t>
  </si>
  <si>
    <t>Красногорский городской суд</t>
  </si>
  <si>
    <t>50RS0021</t>
  </si>
  <si>
    <t>Лобненский городской суд</t>
  </si>
  <si>
    <t>50RS0022</t>
  </si>
  <si>
    <t>Лотошинский районный суд</t>
  </si>
  <si>
    <t>50RS0023</t>
  </si>
  <si>
    <t>Луховицкий районный суд</t>
  </si>
  <si>
    <t>50RS0024</t>
  </si>
  <si>
    <t>Лыткаринский городской суд</t>
  </si>
  <si>
    <t>50RS0025</t>
  </si>
  <si>
    <t>Люберецкий городской суд</t>
  </si>
  <si>
    <t>50RS0026</t>
  </si>
  <si>
    <t>Можайский городской суд</t>
  </si>
  <si>
    <t>50RS0027</t>
  </si>
  <si>
    <t>Мытищинский городской суд</t>
  </si>
  <si>
    <t>50RS0028</t>
  </si>
  <si>
    <t>Наро-Фоминский городской суд</t>
  </si>
  <si>
    <t>50RS0029</t>
  </si>
  <si>
    <t>Ногинский городской суд</t>
  </si>
  <si>
    <t>50RS0030</t>
  </si>
  <si>
    <t>Одинцовский городской суд</t>
  </si>
  <si>
    <t>50RS0031</t>
  </si>
  <si>
    <t>Озерский городской суд</t>
  </si>
  <si>
    <t>50RS0032</t>
  </si>
  <si>
    <t>Орехово-Зуевский городской суд</t>
  </si>
  <si>
    <t>50RS0033</t>
  </si>
  <si>
    <t>Павлово-Посадский городской суд</t>
  </si>
  <si>
    <t>50RS0034</t>
  </si>
  <si>
    <t>Подольский городской суд</t>
  </si>
  <si>
    <t>50RS0035</t>
  </si>
  <si>
    <t>Пушкинский городской суд</t>
  </si>
  <si>
    <t>50RS0036</t>
  </si>
  <si>
    <t>Пущинский городской суд</t>
  </si>
  <si>
    <t>50RS0037</t>
  </si>
  <si>
    <t>Протвинский городской суд</t>
  </si>
  <si>
    <t>50RS0038</t>
  </si>
  <si>
    <t>Раменский городской суд</t>
  </si>
  <si>
    <t>50RS0039</t>
  </si>
  <si>
    <t>Реутовский городской суд</t>
  </si>
  <si>
    <t>50RS0040</t>
  </si>
  <si>
    <t>Рузский районный суд</t>
  </si>
  <si>
    <t>50RS0041</t>
  </si>
  <si>
    <t>Сергиево-Посадский городской суд</t>
  </si>
  <si>
    <t>50RS0042</t>
  </si>
  <si>
    <t>Серебряно-Прудский районный суд</t>
  </si>
  <si>
    <t>50RS0043</t>
  </si>
  <si>
    <t>Серпуховский городской суд</t>
  </si>
  <si>
    <t>50RS0044</t>
  </si>
  <si>
    <t>Солнечногорский городской суд</t>
  </si>
  <si>
    <t>50RS0045</t>
  </si>
  <si>
    <t>Ступинский городской суд</t>
  </si>
  <si>
    <t>50RS0046</t>
  </si>
  <si>
    <t>Талдомский районный суд</t>
  </si>
  <si>
    <t>50RS0047</t>
  </si>
  <si>
    <t>Химкинский городской суд</t>
  </si>
  <si>
    <t>50RS0048</t>
  </si>
  <si>
    <t>Чеховский городской суд</t>
  </si>
  <si>
    <t>50RS0049</t>
  </si>
  <si>
    <t>Шатурский городской суд</t>
  </si>
  <si>
    <t>50RS0050</t>
  </si>
  <si>
    <t>Шаховской районный суд</t>
  </si>
  <si>
    <t>50RS0051</t>
  </si>
  <si>
    <t>Щелковский городской суд</t>
  </si>
  <si>
    <t>50RS0052</t>
  </si>
  <si>
    <t>Электростальский городской суд</t>
  </si>
  <si>
    <t>50RS0053</t>
  </si>
  <si>
    <t>Мурманская область</t>
  </si>
  <si>
    <t>Октябрьский районный суд г. Мурманска</t>
  </si>
  <si>
    <t>51RS0001</t>
  </si>
  <si>
    <t>Первомайский районный суд г. Мурманска</t>
  </si>
  <si>
    <t>51RS0002</t>
  </si>
  <si>
    <t>Ленинский районный суд г. Мурманска</t>
  </si>
  <si>
    <t>51RS0003</t>
  </si>
  <si>
    <t>Мончегорский городской суд</t>
  </si>
  <si>
    <t>51RS0006</t>
  </si>
  <si>
    <t>Апатитский городской суд</t>
  </si>
  <si>
    <t>51RS0007</t>
  </si>
  <si>
    <t>Кольский районный суд</t>
  </si>
  <si>
    <t>51RS0008</t>
  </si>
  <si>
    <t>Кандалакшский районный суд</t>
  </si>
  <si>
    <t>51RS0009</t>
  </si>
  <si>
    <t>Оленегорский городской суд</t>
  </si>
  <si>
    <t>51RS0011</t>
  </si>
  <si>
    <t>Ловозерский районный суд</t>
  </si>
  <si>
    <t>51RS0015</t>
  </si>
  <si>
    <t>51RS0016</t>
  </si>
  <si>
    <t>Печенгский районный суд</t>
  </si>
  <si>
    <t>51RS0017</t>
  </si>
  <si>
    <t>Ковдорский районный суд</t>
  </si>
  <si>
    <t>51RS0018</t>
  </si>
  <si>
    <t>Полярнозоринский районный суд</t>
  </si>
  <si>
    <t>51RS0019</t>
  </si>
  <si>
    <t>Полярный районный суд</t>
  </si>
  <si>
    <t>51RS0020</t>
  </si>
  <si>
    <t>Североморский районный суд</t>
  </si>
  <si>
    <t>51RS0021</t>
  </si>
  <si>
    <t>Нижегородская область</t>
  </si>
  <si>
    <t>Автозаводский районный суд г. Нижний Новгород</t>
  </si>
  <si>
    <t>52RS0001</t>
  </si>
  <si>
    <t>Канавинский районный суд г. Нижний Новгород</t>
  </si>
  <si>
    <t>52RS0002</t>
  </si>
  <si>
    <t>Ленинский районный суд г. Нижний Новгород</t>
  </si>
  <si>
    <t>52RS0003</t>
  </si>
  <si>
    <t>Московский районный суд г. Нижний Новгород</t>
  </si>
  <si>
    <t>52RS0004</t>
  </si>
  <si>
    <t>Нижегородский районный суд г.Нижний Новгород</t>
  </si>
  <si>
    <t>52RS0005</t>
  </si>
  <si>
    <t>Сормовский районный суд г. Нижний Новгород</t>
  </si>
  <si>
    <t>52RS0006</t>
  </si>
  <si>
    <t>Советский районный суд г. Нижний Новгород</t>
  </si>
  <si>
    <t>52RS0007</t>
  </si>
  <si>
    <t>Приокский районный суд г. Нижний Новгород</t>
  </si>
  <si>
    <t>52RS0008</t>
  </si>
  <si>
    <t>Арзамасский городской суд</t>
  </si>
  <si>
    <t>52RS0009</t>
  </si>
  <si>
    <t>Балахнинский городской суд</t>
  </si>
  <si>
    <t>52RS0010</t>
  </si>
  <si>
    <t>Богородский городской суд</t>
  </si>
  <si>
    <t>52RS0011</t>
  </si>
  <si>
    <t>Борский городской суд</t>
  </si>
  <si>
    <t>52RS0012</t>
  </si>
  <si>
    <t>Выксунский городской суд</t>
  </si>
  <si>
    <t>52RS0013</t>
  </si>
  <si>
    <t>Городецкий городской суд</t>
  </si>
  <si>
    <t>52RS0014</t>
  </si>
  <si>
    <t>Дзержинский городской суд</t>
  </si>
  <si>
    <t>52RS0015</t>
  </si>
  <si>
    <t>Кстовский городской суд</t>
  </si>
  <si>
    <t>52RS0016</t>
  </si>
  <si>
    <t>Кулебакский городской суд</t>
  </si>
  <si>
    <t>52RS0017</t>
  </si>
  <si>
    <t>Павловский городской суд</t>
  </si>
  <si>
    <t>52RS0018</t>
  </si>
  <si>
    <t>52RS0019</t>
  </si>
  <si>
    <t>Большеболдинский районный суд</t>
  </si>
  <si>
    <t>52RS0020</t>
  </si>
  <si>
    <t>Большемурашкинский районный суд</t>
  </si>
  <si>
    <t>52RS0021</t>
  </si>
  <si>
    <t>Бутурлинский районный суд</t>
  </si>
  <si>
    <t>52RS0022</t>
  </si>
  <si>
    <t>Вадский районный суд</t>
  </si>
  <si>
    <t>52RS0023</t>
  </si>
  <si>
    <t>Варнавинский районный суд</t>
  </si>
  <si>
    <t>52RS0024</t>
  </si>
  <si>
    <t>Вачский районный суд</t>
  </si>
  <si>
    <t>52RS0025</t>
  </si>
  <si>
    <t>Ветлужский районный суд</t>
  </si>
  <si>
    <t>52RS0026</t>
  </si>
  <si>
    <t>Вознесенский районный суд</t>
  </si>
  <si>
    <t>52RS0027</t>
  </si>
  <si>
    <t>52RS0028</t>
  </si>
  <si>
    <t>Воротынский районный суд</t>
  </si>
  <si>
    <t>52RS0029</t>
  </si>
  <si>
    <t>Воскресенский районный суд</t>
  </si>
  <si>
    <t>52RS0030</t>
  </si>
  <si>
    <t>Гагинский районный суд</t>
  </si>
  <si>
    <t>52RS0031</t>
  </si>
  <si>
    <t>Дивеевский районный суд</t>
  </si>
  <si>
    <t>52RS0032</t>
  </si>
  <si>
    <t>Дальнеконстантиновский районный суд</t>
  </si>
  <si>
    <t>52RS0033</t>
  </si>
  <si>
    <t>Краснобаковский районный суд</t>
  </si>
  <si>
    <t>52RS0034</t>
  </si>
  <si>
    <t>Краснооктябрьский районный суд</t>
  </si>
  <si>
    <t>52RS0035</t>
  </si>
  <si>
    <t>Ковернинский районный суд</t>
  </si>
  <si>
    <t>52RS0036</t>
  </si>
  <si>
    <t>Княгининский районный суд</t>
  </si>
  <si>
    <t>52RS0037</t>
  </si>
  <si>
    <t>Лукояновский районный суд</t>
  </si>
  <si>
    <t>52RS0038</t>
  </si>
  <si>
    <t>Лысковский районный суд</t>
  </si>
  <si>
    <t>52RS0039</t>
  </si>
  <si>
    <t>Навашинский районный суд</t>
  </si>
  <si>
    <t>52RS0040</t>
  </si>
  <si>
    <t>Перевозский районный суд</t>
  </si>
  <si>
    <t>52RS0041</t>
  </si>
  <si>
    <t>Первомайский районный суд</t>
  </si>
  <si>
    <t>Ф.F3r разд.3 стл.28 стр.89=0</t>
  </si>
  <si>
    <t>Ф.F3r разд.3 стл.28 стр.90=0</t>
  </si>
  <si>
    <t>Ф.F3r разд.3 стл.28 стр.91=0</t>
  </si>
  <si>
    <t>Ф.F3r разд.3 стл.28 стр.92=0</t>
  </si>
  <si>
    <t>Ф.F3r разд.3 стл.28 стр.93=0</t>
  </si>
  <si>
    <t>Ф.F3r разд.3 стл.28 стр.94=0</t>
  </si>
  <si>
    <t>Ф.F3r разд.3 стл.28 стр.95=0</t>
  </si>
  <si>
    <t>Ф.F3r разд.3 стл.29 стр.87=0</t>
  </si>
  <si>
    <t>Ф.F3r разд.3 стл.29 стр.88=0</t>
  </si>
  <si>
    <t>Ф.F3r разд.3 стл.29 стр.89=0</t>
  </si>
  <si>
    <t>Ф.F3r разд.3 стл.29 стр.90=0</t>
  </si>
  <si>
    <t>Ф.F3r разд.3 стл.29 стр.91=0</t>
  </si>
  <si>
    <t>Ф.F3r разд.3 стл.29 стр.92=0</t>
  </si>
  <si>
    <t>Ф.F3r разд.3 стл.29 стр.93=0</t>
  </si>
  <si>
    <t>Ф.F3r разд.3 стл.29 стр.94=0</t>
  </si>
  <si>
    <t>Ф.F3r разд.3 стл.29 стр.95=0</t>
  </si>
  <si>
    <t>Ф.F3r разд.3 стл.30 стр.87=0</t>
  </si>
  <si>
    <t>Ф.F3r разд.3 стл.30 стр.88=0</t>
  </si>
  <si>
    <t>Ф.F3r разд.3 стл.30 стр.89=0</t>
  </si>
  <si>
    <t>Ф.F3r разд.3 стл.30 стр.90=0</t>
  </si>
  <si>
    <t>Ф.F3r разд.3 стл.30 стр.91=0</t>
  </si>
  <si>
    <t>Ф.F3r разд.3 стл.30 стр.92=0</t>
  </si>
  <si>
    <t>Ф.F3r разд.3 стл.30 стр.93=0</t>
  </si>
  <si>
    <t>Ф.F3r разд.3 стл.30 стр.94=0</t>
  </si>
  <si>
    <t>Ф.F3r разд.3 стл.30 стр.95=0</t>
  </si>
  <si>
    <t>Ф.F3r разд.3 стл.31 стр.87=0</t>
  </si>
  <si>
    <t>Ф.F3r разд.3 стл.31 стр.88=0</t>
  </si>
  <si>
    <t>Ф.F3r разд.3 стл.31 стр.89=0</t>
  </si>
  <si>
    <t>Ф.F3r разд.3 стл.31 стр.90=0</t>
  </si>
  <si>
    <t>Ф.F3r разд.3 стл.31 стр.91=0</t>
  </si>
  <si>
    <t>Ф.F3r разд.3 стл.31 стр.92=0</t>
  </si>
  <si>
    <t>Ф.F3r разд.3 стл.31 стр.93=0</t>
  </si>
  <si>
    <t>Ф.F3r разд.3 стл.31 стр.94=0</t>
  </si>
  <si>
    <t>Ф.F3r разд.3 стл.31 стр.95=0</t>
  </si>
  <si>
    <t>Ф.F3r разд.4 стл.1 стр.6&lt;=Ф.F3r разд.4 стл.1 стр.4</t>
  </si>
  <si>
    <t>Ф.F3r разд.4 стл.2 стр.6&lt;=Ф.F3r разд.4 стл.2 стр.4</t>
  </si>
  <si>
    <t>Ф.F3r разд.4 стл.1 сумма стр.5-6&lt;=Ф.F3r разд.2 стл.14 стр.1</t>
  </si>
  <si>
    <t>Ф.F3r разд.8 стл.1 стр.24=0</t>
  </si>
  <si>
    <t>Ф.F3r разд.3 стл.3 стр.97=0</t>
  </si>
  <si>
    <t>Ф.F3r разд.3 стл.4 стр.97=0</t>
  </si>
  <si>
    <t>Ф.F3r разд.3 стл.3 стр.2=0</t>
  </si>
  <si>
    <t>Ф.F3r разд.3 стл.3 стр.3=0</t>
  </si>
  <si>
    <t>Ф.F3r разд.3 стл.3 стр.4=0</t>
  </si>
  <si>
    <t>Ф.F3r разд.3 стл.3 стр.5=0</t>
  </si>
  <si>
    <t>Ф.F3r разд.3 стл.3 стр.6=0</t>
  </si>
  <si>
    <t>Ф.F3r разд.3 стл.3 стр.7=0</t>
  </si>
  <si>
    <t>Ф.F3r разд.3 стл.3 стр.8=0</t>
  </si>
  <si>
    <t>Ф.F3r разд.3 стл.3 стр.9=0</t>
  </si>
  <si>
    <t>Ф.F3r разд.3 стл.4 стр.2=0</t>
  </si>
  <si>
    <t>Ф.F3r разд.3 стл.4 стр.3=0</t>
  </si>
  <si>
    <t>Ф.F3r разд.3 стл.4 стр.4=0</t>
  </si>
  <si>
    <t>Ф.F3r разд.3 стл.4 стр.5=0</t>
  </si>
  <si>
    <t>Ф.F3r разд.3 стл.4 стр.6=0</t>
  </si>
  <si>
    <t>Ф.F3r разд.3 стл.4 стр.7=0</t>
  </si>
  <si>
    <t>Ф.F3r разд.3 стл.4 стр.8=0</t>
  </si>
  <si>
    <t>Ф.F3r разд.3 стл.4 стр.9=0</t>
  </si>
  <si>
    <t>Ф.F3r разд.2 стл.23 стр.13=0</t>
  </si>
  <si>
    <t>Ф.F3r разд.2 стл.23 стр.14=0</t>
  </si>
  <si>
    <t>Ф.F3r разд.2 стл.23 стр.15=0</t>
  </si>
  <si>
    <t>Ф.F3r разд.2 стл.23 стр.16=0</t>
  </si>
  <si>
    <t>Ф.F3r разд.2 стл.23 стр.17=0</t>
  </si>
  <si>
    <t>Ф.F3r разд.2 стл.23 стр.18=0</t>
  </si>
  <si>
    <t>Ф.F3r разд.2 стл.24 стр.13=0</t>
  </si>
  <si>
    <t>Ф.F3r разд.2 стл.24 стр.14=0</t>
  </si>
  <si>
    <t>Ф.F3r разд.2 стл.24 стр.15=0</t>
  </si>
  <si>
    <t>Ф.F3r разд.2 стл.24 стр.16=0</t>
  </si>
  <si>
    <t>Ф.F3r разд.2 стл.24 стр.17=0</t>
  </si>
  <si>
    <t>Ф.F3r разд.2 стл.24 стр.18=0</t>
  </si>
  <si>
    <t>Ф.F3r разд.2 стл.25 стр.13=0</t>
  </si>
  <si>
    <t>Ф.F3r разд.2 стл.25 стр.14=0</t>
  </si>
  <si>
    <t>Ф.F3r разд.2 стл.25 стр.15=0</t>
  </si>
  <si>
    <t>Ф.F3r разд.2 стл.25 стр.16=0</t>
  </si>
  <si>
    <t>Ф.F3r разд.2 стл.25 стр.17=0</t>
  </si>
  <si>
    <t>Ф.F3r разд.2 стл.25 стр.18=0</t>
  </si>
  <si>
    <t>Ф.F3r разд.2 стл.26 стр.13=0</t>
  </si>
  <si>
    <t>Ф.F3r разд.2 стл.26 стр.14=0</t>
  </si>
  <si>
    <t>Ф.F3r разд.2 стл.26 стр.15=0</t>
  </si>
  <si>
    <t>Ф.F3r разд.2 стл.26 стр.16=0</t>
  </si>
  <si>
    <t>Ф.F3r разд.2 стл.26 стр.17=0</t>
  </si>
  <si>
    <t>Ф.F3r разд.2 стл.26 стр.18=0</t>
  </si>
  <si>
    <t>Ф.F3r разд.2 стл.27 стр.13=0</t>
  </si>
  <si>
    <t>Ф.F3r разд.2 стл.27 стр.14=0</t>
  </si>
  <si>
    <t>Ф.F3r разд.2 стл.27 стр.15=0</t>
  </si>
  <si>
    <t>Ф.F3r разд.2 стл.27 стр.16=0</t>
  </si>
  <si>
    <t>Ф.F3r разд.2 стл.27 стр.17=0</t>
  </si>
  <si>
    <t>Ф.F3r разд.2 стл.27 стр.18=0</t>
  </si>
  <si>
    <t>Ф.F3r разд.2 стл.28 стр.13=0</t>
  </si>
  <si>
    <t>Ф.F3r разд.2 стл.28 стр.14=0</t>
  </si>
  <si>
    <t>Ф.F3r разд.2 стл.28 стр.15=0</t>
  </si>
  <si>
    <t>Ф.F3r разд.2 стл.28 стр.16=0</t>
  </si>
  <si>
    <t>Ф.F3r разд.2 стл.28 стр.17=0</t>
  </si>
  <si>
    <t>Ф.F3r разд.2 стл.28 стр.18=0</t>
  </si>
  <si>
    <t>Ф.F3r разд.3 стл.11 стр.181=0</t>
  </si>
  <si>
    <t>Ф.F3r разд.2 стл.23 стр.20=0</t>
  </si>
  <si>
    <t>Ф.F3r разд.2 стл.24 стр.20=0</t>
  </si>
  <si>
    <t>Ф.F3r разд.2 стл.25 стр.20=0</t>
  </si>
  <si>
    <t>Ф.F3r разд.2 стл.26 стр.20=0</t>
  </si>
  <si>
    <t>Ф.F3r разд.2 стл.27 стр.20=0</t>
  </si>
  <si>
    <t>Ф.F3r разд.2 стл.28 стр.20=0</t>
  </si>
  <si>
    <t>Ф.F3r разд.3 стл.3 стр.158=0</t>
  </si>
  <si>
    <t>Ф.F3r разд.3 стл.3 стр.159=0</t>
  </si>
  <si>
    <t>Ф.F3r разд.3 стл.3 стр.162=0</t>
  </si>
  <si>
    <t>Ф.F3r разд.3 стл.3 стр.163=0</t>
  </si>
  <si>
    <t>Ф.F3r разд.3 стл.3 стр.164=0</t>
  </si>
  <si>
    <t>Ф.F3r разд.3 стл.4 стр.158=0</t>
  </si>
  <si>
    <t>Ф.F3r разд.3 стл.4 стр.159=0</t>
  </si>
  <si>
    <t>Ф.F3r разд.3 стл.4 стр.162=0</t>
  </si>
  <si>
    <t>Ф.F3r разд.3 стл.4 стр.163=0</t>
  </si>
  <si>
    <t>Ф.F3r разд.3 стл.4 стр.164=0</t>
  </si>
  <si>
    <t>Ф.F3r разд.3 стл.3 стр.220=0</t>
  </si>
  <si>
    <t>Ф.F3r разд.3 стл.4 стр.220=0</t>
  </si>
  <si>
    <t>Ф.F3r разд.3 стл.3 стр.21=0</t>
  </si>
  <si>
    <t>Ф.F3r разд.3 стл.4 стр.21=0</t>
  </si>
  <si>
    <t>Ф.F3r разд.3 стл.3 стр.74=0</t>
  </si>
  <si>
    <t>Ф.F3r разд.3 стл.3 стр.75=0</t>
  </si>
  <si>
    <t>Ф.F3r разд.3 стл.3 стр.76=0</t>
  </si>
  <si>
    <t>Ф.F3r разд.3 стл.3 стр.77=0</t>
  </si>
  <si>
    <t>Ф.F3r разд.3 стл.4 стр.74=0</t>
  </si>
  <si>
    <t>Ф.F3r разд.3 стл.4 стр.75=0</t>
  </si>
  <si>
    <t>Ф.F3r разд.3 стл.4 стр.76=0</t>
  </si>
  <si>
    <t>Ф.F3r разд.3 стл.4 стр.77=0</t>
  </si>
  <si>
    <t>Ф.F3r разд.3 стл.3 стр.87=0</t>
  </si>
  <si>
    <t>Ф.F3r разд.3 стл.3 стр.88=0</t>
  </si>
  <si>
    <t>Ф.F3r разд.3 стл.3 стр.89=0</t>
  </si>
  <si>
    <t>Ф.F3r разд.3 стл.3 стр.90=0</t>
  </si>
  <si>
    <t>Ф.F3r разд.3 стл.3 стр.91=0</t>
  </si>
  <si>
    <t>Ф.F3r разд.3 стл.3 стр.92=0</t>
  </si>
  <si>
    <t>Ф.F3r разд.3 стл.3 стр.93=0</t>
  </si>
  <si>
    <t>Ф.F3r разд.3 стл.3 стр.94=0</t>
  </si>
  <si>
    <t>Ф.F3r разд.3 стл.3 стр.95=0</t>
  </si>
  <si>
    <t>Ф.F3r разд.3 стл.4 стр.87=0</t>
  </si>
  <si>
    <t>Ф.F3r разд.3 стл.4 стр.88=0</t>
  </si>
  <si>
    <t>Ф.F3r разд.3 стл.4 стр.89=0</t>
  </si>
  <si>
    <t>Ф.F3r разд.3 стл.4 стр.90=0</t>
  </si>
  <si>
    <t>Ф.F3r разд.3 стл.4 стр.91=0</t>
  </si>
  <si>
    <t>Ф.F3r разд.3 стл.4 стр.92=0</t>
  </si>
  <si>
    <t>Ф.F3r разд.3 стл.4 стр.93=0</t>
  </si>
  <si>
    <t>Ф.F3r разд.3 стл.4 стр.94=0</t>
  </si>
  <si>
    <t>Ф.F3r разд.3 стл.4 стр.95=0</t>
  </si>
  <si>
    <t>Ф.F3r разд.3 стл.3 стр.123=0</t>
  </si>
  <si>
    <t>Ф.F3r разд.3 стл.3 стр.124=0</t>
  </si>
  <si>
    <t>Ф.F3r разд.3 стл.3 стр.125=0</t>
  </si>
  <si>
    <t>Ф.F3r разд.3 стл.3 стр.126=0</t>
  </si>
  <si>
    <t>Ф.F3r разд.3 стл.3 стр.127=0</t>
  </si>
  <si>
    <t>Ф.F3r разд.3 стл.3 стр.128=0</t>
  </si>
  <si>
    <t>Ф.F3r разд.3 стл.3 стр.129=0</t>
  </si>
  <si>
    <t>Ф.F3r разд.3 стл.3 стр.130=0</t>
  </si>
  <si>
    <t>Ф.F3r разд.3 стл.3 стр.131=0</t>
  </si>
  <si>
    <t>Ф.F3r разд.3 стл.3 стр.132=0</t>
  </si>
  <si>
    <t>Ф.F3r разд.3 стл.3 стр.133=0</t>
  </si>
  <si>
    <t>Ф.F3r разд.3 стл.3 стр.134=0</t>
  </si>
  <si>
    <t>Ф.F3r разд.3 стл.3 стр.135=0</t>
  </si>
  <si>
    <t>Ф.F3r разд.3 стл.3 стр.136=0</t>
  </si>
  <si>
    <t>Ф.F3r разд.3 стл.3 стр.137=0</t>
  </si>
  <si>
    <t>Ф.F3r разд.3 стл.3 стр.138=0</t>
  </si>
  <si>
    <t>Ф.F3r разд.3 стл.3 стр.139=0</t>
  </si>
  <si>
    <t>Ф.F3r разд.3 стл.3 стр.140=0</t>
  </si>
  <si>
    <t>Ф.F3r разд.3 стл.3 стр.141=0</t>
  </si>
  <si>
    <t>Ф.F3r разд.3 стл.3 стр.142=0</t>
  </si>
  <si>
    <t>Ф.F3r разд.3 стл.3 стр.143=0</t>
  </si>
  <si>
    <t>Ф.F3r разд.3 стл.4 стр.123=0</t>
  </si>
  <si>
    <t>Ф.F3r разд.3 стл.4 стр.124=0</t>
  </si>
  <si>
    <t>Ф.F3r разд.3 стл.4 стр.125=0</t>
  </si>
  <si>
    <t>Ф.F3r разд.3 стл.4 стр.126=0</t>
  </si>
  <si>
    <t>Ф.F3r разд.3 стл.4 стр.127=0</t>
  </si>
  <si>
    <t>Ф.F3r разд.3 стл.4 стр.128=0</t>
  </si>
  <si>
    <t>Ф.F3r разд.3 стл.4 стр.129=0</t>
  </si>
  <si>
    <t>Ф.F3r разд.3 стл.4 стр.130=0</t>
  </si>
  <si>
    <t>Ф.F3r разд.3 стл.4 стр.131=0</t>
  </si>
  <si>
    <t>Ф.F3r разд.3 стл.4 стр.132=0</t>
  </si>
  <si>
    <t>Ф.F3r разд.3 стл.4 стр.133=0</t>
  </si>
  <si>
    <t>Ф.F3r разд.3 стл.4 стр.134=0</t>
  </si>
  <si>
    <t>Ф.F3r разд.3 стл.4 стр.135=0</t>
  </si>
  <si>
    <t>Ф.F3r разд.3 стл.4 стр.136=0</t>
  </si>
  <si>
    <t>Ф.F3r разд.3 стл.4 стр.137=0</t>
  </si>
  <si>
    <t>Ф.F3r разд.3 стл.4 стр.138=0</t>
  </si>
  <si>
    <t>Ф.F3r разд.3 стл.4 стр.139=0</t>
  </si>
  <si>
    <t>Ф.F3r разд.3 стл.4 стр.140=0</t>
  </si>
  <si>
    <t>Ф.F3r разд.3 стл.4 стр.141=0</t>
  </si>
  <si>
    <t>Ф.F3r разд.3 стл.4 стр.142=0</t>
  </si>
  <si>
    <t>Ф.F3r разд.3 стл.4 стр.143=0</t>
  </si>
  <si>
    <t>Ф.F3r разд.3 стл.3 стр.104=0</t>
  </si>
  <si>
    <t>Ф.F3r разд.3 стл.3 стр.105=0</t>
  </si>
  <si>
    <t>Ф.F3r разд.3 стл.4 стр.104=0</t>
  </si>
  <si>
    <t>Ф.F3r разд.3 стл.4 стр.105=0</t>
  </si>
  <si>
    <t>Ф.F3r разд.9 стл.2 стр.7=0</t>
  </si>
  <si>
    <t>Ф.F3r разд.9 стл.4 стр.7=0</t>
  </si>
  <si>
    <t>Ф.F3r разд.9 стл.6 стр.7=0</t>
  </si>
  <si>
    <t>Ф.F3r разд.9 стл.8 стр.7=0</t>
  </si>
  <si>
    <t xml:space="preserve">о признании информационных материалов,  распространяемых посредством  ИТ-сети «Интернет» экстремистскими </t>
  </si>
  <si>
    <t>Таблица кодов райсудов</t>
  </si>
  <si>
    <t>Бабушкинский районный суд</t>
  </si>
  <si>
    <t>77RS0001</t>
  </si>
  <si>
    <t>Код субъекта</t>
  </si>
  <si>
    <t>Наименование</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</si>
  <si>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</si>
  <si>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</si>
  <si>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</si>
  <si>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</si>
  <si>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</si>
  <si>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</si>
  <si>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</si>
  <si>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</si>
  <si>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</si>
  <si>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</si>
  <si>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</si>
  <si>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</si>
  <si>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Головинский  районный суд</t>
  </si>
  <si>
    <t>77RS0005</t>
  </si>
  <si>
    <t>Красногвардейский районный суд</t>
  </si>
  <si>
    <t>01RS0003</t>
  </si>
  <si>
    <t>Дорогомиловский районный суд</t>
  </si>
  <si>
    <t>77RS0006</t>
  </si>
  <si>
    <t>Майкопский городской суд</t>
  </si>
  <si>
    <t>01RS0004</t>
  </si>
  <si>
    <t>Замоскворецкий районный суд</t>
  </si>
  <si>
    <t>77RS0007</t>
  </si>
  <si>
    <t>Майкопский районный суд</t>
  </si>
  <si>
    <t>01RS0005</t>
  </si>
  <si>
    <t>Зеленоградский районный суд</t>
  </si>
  <si>
    <t>77RS0008</t>
  </si>
  <si>
    <t>Тахтамукайский районный суд</t>
  </si>
  <si>
    <t>01RS0006</t>
  </si>
  <si>
    <t>Зюзинский районный суд</t>
  </si>
  <si>
    <t>77RS0009</t>
  </si>
  <si>
    <t>Теучежский районный суд</t>
  </si>
  <si>
    <t>01RS0007</t>
  </si>
  <si>
    <t>Измайловский районный суд</t>
  </si>
  <si>
    <t>77RS0010</t>
  </si>
  <si>
    <t>Шовгеновский районный суд</t>
  </si>
  <si>
    <t>01RS0008</t>
  </si>
  <si>
    <t>Коптевский районный суд</t>
  </si>
  <si>
    <t>77RS0011</t>
  </si>
  <si>
    <t>Республика Алтай</t>
  </si>
  <si>
    <t>Кузьминский районный суд</t>
  </si>
  <si>
    <t>77RS0012</t>
  </si>
  <si>
    <t>02</t>
  </si>
  <si>
    <t>Горно-Алтайский городской суд</t>
  </si>
  <si>
    <t>02RS0001</t>
  </si>
  <si>
    <t>Кунцевский районный суд</t>
  </si>
  <si>
    <t>77RS0013</t>
  </si>
  <si>
    <t>Кош-Агачский районный суд</t>
  </si>
  <si>
    <t>02RS0002</t>
  </si>
  <si>
    <t>Лефортовский районный суд</t>
  </si>
  <si>
    <t>77RS0014</t>
  </si>
  <si>
    <t>Майминский районный суд</t>
  </si>
  <si>
    <t>02RS0003</t>
  </si>
  <si>
    <t>Люблинский районный суд</t>
  </si>
  <si>
    <t>77RS0015</t>
  </si>
  <si>
    <t>Онгудайский районный суд</t>
  </si>
  <si>
    <t>02RS0004</t>
  </si>
  <si>
    <t>Мещанский районный суд</t>
  </si>
  <si>
    <t>77RS0016</t>
  </si>
  <si>
    <t>Турочакский районный суд</t>
  </si>
  <si>
    <t>02RS0005</t>
  </si>
  <si>
    <t>Нагатинский районный суд</t>
  </si>
  <si>
    <t>77RS0017</t>
  </si>
  <si>
    <t>Улаганский районный суд</t>
  </si>
  <si>
    <t>02RS0006</t>
  </si>
  <si>
    <t>Никулинский районный суд</t>
  </si>
  <si>
    <t>77RS0018</t>
  </si>
  <si>
    <t>Усть-Канский районный суд</t>
  </si>
  <si>
    <t>02RS0007</t>
  </si>
  <si>
    <t>Останкинский районный суд</t>
  </si>
  <si>
    <t>77RS0019</t>
  </si>
  <si>
    <t>Усть-Коксинский районный суд</t>
  </si>
  <si>
    <t>02RS0008</t>
  </si>
  <si>
    <t>Перовский районный суд</t>
  </si>
  <si>
    <t>77RS0020</t>
  </si>
  <si>
    <t>Чемальский районный суд</t>
  </si>
  <si>
    <t>02RS0009</t>
  </si>
  <si>
    <t>Пресненский районный суд</t>
  </si>
  <si>
    <t>77RS0021</t>
  </si>
  <si>
    <t>Чойский районный суд</t>
  </si>
  <si>
    <t>02RS0010</t>
  </si>
  <si>
    <t>Преображенский районный суд</t>
  </si>
  <si>
    <t>77RS0022</t>
  </si>
  <si>
    <t>Шебалинский районный суд</t>
  </si>
  <si>
    <t>02RS0011</t>
  </si>
  <si>
    <t>Савеловский районный суд</t>
  </si>
  <si>
    <t>77RS0023</t>
  </si>
  <si>
    <t>Республика Башкортостан</t>
  </si>
  <si>
    <t>Симоновский районный суд</t>
  </si>
  <si>
    <t>77RS0024</t>
  </si>
  <si>
    <t>03</t>
  </si>
  <si>
    <t>Демский районный суд г. Уфы</t>
  </si>
  <si>
    <t>03RS0001</t>
  </si>
  <si>
    <t>Солнцевский районный суд</t>
  </si>
  <si>
    <t>77RS0025</t>
  </si>
  <si>
    <t>Калининский районный суд г. Уфы</t>
  </si>
  <si>
    <t>03RS0002</t>
  </si>
  <si>
    <t>Таганский районный суд</t>
  </si>
  <si>
    <t>77RS0026</t>
  </si>
  <si>
    <t>Кировский районный суд г. Уфы</t>
  </si>
  <si>
    <t>03RS0003</t>
  </si>
  <si>
    <t>Тверской районный суд</t>
  </si>
  <si>
    <t>77RS0027</t>
  </si>
  <si>
    <t>Ленинский районный суд г. Уфы</t>
  </si>
  <si>
    <t>03RS0004</t>
  </si>
  <si>
    <t>Тимирязевский районный суд</t>
  </si>
  <si>
    <t>77RS0028</t>
  </si>
  <si>
    <t>Октябрьский районный суд г. Уфы</t>
  </si>
  <si>
    <t>03RS0005</t>
  </si>
  <si>
    <t>Тушинский  районный  суд</t>
  </si>
  <si>
    <t>77RS0029</t>
  </si>
  <si>
    <t>Орджоникидзевский районный суд г. Уфы</t>
  </si>
  <si>
    <t>03RS0006</t>
  </si>
  <si>
    <t>Хамовнический  районный  суд</t>
  </si>
  <si>
    <t>77RS0030</t>
  </si>
  <si>
    <t>Советский районный суд г. Уфы</t>
  </si>
  <si>
    <t>03RS0007</t>
  </si>
  <si>
    <t>Хорошевский  районный суд</t>
  </si>
  <si>
    <t>77RS0031</t>
  </si>
  <si>
    <t>Белебеевский городской суд</t>
  </si>
  <si>
    <t>03RS0009</t>
  </si>
  <si>
    <t>Черемушкинский районный суд</t>
  </si>
  <si>
    <t>77RS0032</t>
  </si>
  <si>
    <t>Белорецкий межрайонный суд</t>
  </si>
  <si>
    <t>03RS0010</t>
  </si>
  <si>
    <t>Чертановский районный суд</t>
  </si>
  <si>
    <t>77RS0033</t>
  </si>
  <si>
    <t>Ишимбайский городской суд</t>
  </si>
  <si>
    <t>03RS0011</t>
  </si>
  <si>
    <t>Щербинский районный суд</t>
  </si>
  <si>
    <t>77RS0034</t>
  </si>
  <si>
    <t>Кумертауский межрайонный суд</t>
  </si>
  <si>
    <t>03RS0012</t>
  </si>
  <si>
    <t>Троицкий районный суд</t>
  </si>
  <si>
    <t>77RS0035</t>
  </si>
  <si>
    <t>Нефтекамский городской суд</t>
  </si>
  <si>
    <t>03RS0013</t>
  </si>
  <si>
    <t>Октябрьский городской суд</t>
  </si>
  <si>
    <t>03RS0014</t>
  </si>
  <si>
    <t>Салаватский городской суд</t>
  </si>
  <si>
    <t>03RS0015</t>
  </si>
  <si>
    <t>Сибайский городской суд</t>
  </si>
  <si>
    <t>03RS0016</t>
  </si>
  <si>
    <t>Стерлитамакский городской суд</t>
  </si>
  <si>
    <t>03RS0017</t>
  </si>
  <si>
    <t>Абзелиловский районный суд</t>
  </si>
  <si>
    <t>03RS0019</t>
  </si>
  <si>
    <t>Альшеевский районный суд</t>
  </si>
  <si>
    <t>03RS0020</t>
  </si>
  <si>
    <t>Баймакский районный суд</t>
  </si>
  <si>
    <t>03RS0024</t>
  </si>
  <si>
    <t>Балтачевский межрайонный суд</t>
  </si>
  <si>
    <t>03RS0025</t>
  </si>
  <si>
    <t>Белокатайский межрайонный суд</t>
  </si>
  <si>
    <t>03RS0028</t>
  </si>
  <si>
    <t>Бижбулякский межрайонный суд</t>
  </si>
  <si>
    <t>03RS0030</t>
  </si>
  <si>
    <t>Благоварский межрайонный суд</t>
  </si>
  <si>
    <t>03RS0031</t>
  </si>
  <si>
    <t>Бирский межрайонный суд</t>
  </si>
  <si>
    <t>03RS0032</t>
  </si>
  <si>
    <t>Благовещенский районный суд</t>
  </si>
  <si>
    <t>03RS0033</t>
  </si>
  <si>
    <t>Гафурийский межрайонный суд</t>
  </si>
  <si>
    <t>03RS0037</t>
  </si>
  <si>
    <t>Давлекановский районный суд</t>
  </si>
  <si>
    <t>03RS0038</t>
  </si>
  <si>
    <t>Дюртюлинский районный суд</t>
  </si>
  <si>
    <t>03RS0040</t>
  </si>
  <si>
    <t>Зилаирский межрайонный суд</t>
  </si>
  <si>
    <t>03RS0043</t>
  </si>
  <si>
    <t>Иглинский межрайонный суд</t>
  </si>
  <si>
    <t>03RS0044</t>
  </si>
  <si>
    <t>Илишевский районный суд</t>
  </si>
  <si>
    <t>03RS0045</t>
  </si>
  <si>
    <t>Караидельский межрайонный суд</t>
  </si>
  <si>
    <t>03RS0047</t>
  </si>
  <si>
    <t>Кармаскалинский межрайонный суд</t>
  </si>
  <si>
    <t>03RS0048</t>
  </si>
  <si>
    <t>Краснокамский межрайонный суд</t>
  </si>
  <si>
    <t>03RS0049</t>
  </si>
  <si>
    <t>Кугарчинский межрайонный суд</t>
  </si>
  <si>
    <t>03RS0051</t>
  </si>
  <si>
    <t>Кушнаренковский районный суд</t>
  </si>
  <si>
    <t>03RS0053</t>
  </si>
  <si>
    <t>Мелеузовский районный суд</t>
  </si>
  <si>
    <t>03RS0054</t>
  </si>
  <si>
    <t>Салаватский межрайонный суд</t>
  </si>
  <si>
    <t>03RS0059</t>
  </si>
  <si>
    <t>Стерлибашевский межрайонный суд</t>
  </si>
  <si>
    <t>03RS0060</t>
  </si>
  <si>
    <t>Туймазинский межрайонный суд</t>
  </si>
  <si>
    <t>03RS0063</t>
  </si>
  <si>
    <t>Уфимский районный суд</t>
  </si>
  <si>
    <t>03RS0064</t>
  </si>
  <si>
    <t>Учалинский районный суд</t>
  </si>
  <si>
    <t>03RS0065</t>
  </si>
  <si>
    <t>Чекмагушевский межрайонный суд</t>
  </si>
  <si>
    <t>03RS0068</t>
  </si>
  <si>
    <t>Чишминский районный суд</t>
  </si>
  <si>
    <t>03RS0069</t>
  </si>
  <si>
    <t>Янаульский районный суд</t>
  </si>
  <si>
    <t>03RS0071</t>
  </si>
  <si>
    <t>Республика Бурятия</t>
  </si>
  <si>
    <t>04</t>
  </si>
  <si>
    <t>Баргузинский районный суд</t>
  </si>
  <si>
    <t>04RS0001</t>
  </si>
  <si>
    <t>Баунтовский районный суд</t>
  </si>
  <si>
    <t>04RS0002</t>
  </si>
  <si>
    <t>Бичурский районный суд</t>
  </si>
  <si>
    <t>04RS0003</t>
  </si>
  <si>
    <t>Гусиноозерский городской суд</t>
  </si>
  <si>
    <t>04RS0004</t>
  </si>
  <si>
    <t>Джидинский районный суд</t>
  </si>
  <si>
    <t>04RS0005</t>
  </si>
  <si>
    <t>Еравнинский районный суд</t>
  </si>
  <si>
    <t>04RS0006</t>
  </si>
  <si>
    <t>Железнодорожный районный суд г. Улан-Удэ</t>
  </si>
  <si>
    <t>04RS0007</t>
  </si>
  <si>
    <t>Заиграевский районный суд</t>
  </si>
  <si>
    <t>04RS0008</t>
  </si>
  <si>
    <t>Закаменский районный суд</t>
  </si>
  <si>
    <t>04RS0009</t>
  </si>
  <si>
    <t>Иволгинский районный суд</t>
  </si>
  <si>
    <t>04RS0010</t>
  </si>
  <si>
    <t>Кабанский районный суд</t>
  </si>
  <si>
    <t>04RS0011</t>
  </si>
  <si>
    <t>Кяхтинский районный суд</t>
  </si>
  <si>
    <t>04RS0014</t>
  </si>
  <si>
    <t>Муйский районный суд</t>
  </si>
  <si>
    <t>04RS0015</t>
  </si>
  <si>
    <t>Мухоршибирский районный суд</t>
  </si>
  <si>
    <t>04RS0016</t>
  </si>
  <si>
    <t>Октябрьский районный суд г. Улан-Удэ</t>
  </si>
  <si>
    <t>04RS0018</t>
  </si>
  <si>
    <t>Прибайкальский районный суд</t>
  </si>
  <si>
    <t>04RS0019</t>
  </si>
  <si>
    <t>Северобайкальский городской суд</t>
  </si>
  <si>
    <t>04RS0020</t>
  </si>
  <si>
    <t>Советский районный суд г. Улан-Удэ</t>
  </si>
  <si>
    <t>04RS0021</t>
  </si>
  <si>
    <t>Тарбагатайский районный суд</t>
  </si>
  <si>
    <t>04RS0022</t>
  </si>
  <si>
    <t>Тункинский районный суд</t>
  </si>
  <si>
    <t>04RS0023</t>
  </si>
  <si>
    <t>Хоринский районный суд</t>
  </si>
  <si>
    <t>04RS0024</t>
  </si>
  <si>
    <t>Республика Дагестан</t>
  </si>
  <si>
    <t>05</t>
  </si>
  <si>
    <t>Акушинский районный суд</t>
  </si>
  <si>
    <t>05RS0002</t>
  </si>
  <si>
    <t>Ахтынский районный суд</t>
  </si>
  <si>
    <t>05RS0004</t>
  </si>
  <si>
    <t>Буйнакский городской суд</t>
  </si>
  <si>
    <t>05RS0005</t>
  </si>
  <si>
    <t>Буйнакский районный суд</t>
  </si>
  <si>
    <t>05RS0006</t>
  </si>
  <si>
    <t>Ботлихский районный суд</t>
  </si>
  <si>
    <t>05RS0007</t>
  </si>
  <si>
    <t>Бабаюртовский районный суд</t>
  </si>
  <si>
    <t>05RS0008</t>
  </si>
  <si>
    <t>Гергебильский районный суд</t>
  </si>
  <si>
    <t>05RS0010</t>
  </si>
  <si>
    <t>Гунибский районный суд</t>
  </si>
  <si>
    <t>05RS0011</t>
  </si>
  <si>
    <t>Дербентский городской суд</t>
  </si>
  <si>
    <t>05RS0012</t>
  </si>
  <si>
    <t>Дербентский районный суд</t>
  </si>
  <si>
    <t>05RS0013</t>
  </si>
  <si>
    <t>Городской суд г. Дагестанские Огни</t>
  </si>
  <si>
    <t>05RS0016</t>
  </si>
  <si>
    <t>Избербашский городской суд</t>
  </si>
  <si>
    <t>05RS0017</t>
  </si>
  <si>
    <t>Кировский районный суд г. Махачкалы</t>
  </si>
  <si>
    <t>05RS0018</t>
  </si>
  <si>
    <t>Кизлярский городской суд</t>
  </si>
  <si>
    <t>05RS0019</t>
  </si>
  <si>
    <t>Кизлярский районный суд</t>
  </si>
  <si>
    <t>05RS0020</t>
  </si>
  <si>
    <t>Каспийский городской суд</t>
  </si>
  <si>
    <t>05RS0021</t>
  </si>
  <si>
    <t>Кизилюртовский городской суд</t>
  </si>
  <si>
    <t>05RS0022</t>
  </si>
  <si>
    <t>Кизилюртовский районный суд</t>
  </si>
  <si>
    <t>05RS0023</t>
  </si>
  <si>
    <t>Каякентский районный суд</t>
  </si>
  <si>
    <t>05RS0024</t>
  </si>
  <si>
    <t>Кайтагский районный суд</t>
  </si>
  <si>
    <t>05RS0027</t>
  </si>
  <si>
    <t>Казбековский районный суд</t>
  </si>
  <si>
    <t>05RS0028</t>
  </si>
  <si>
    <t>Карабудахкентский районный суд</t>
  </si>
  <si>
    <t>05RS0029</t>
  </si>
  <si>
    <t>Кумторкалинский районный суд</t>
  </si>
  <si>
    <t>05RS0030</t>
  </si>
  <si>
    <t>Ленинский районный суд г. Махачкалы</t>
  </si>
  <si>
    <t>05RS0031</t>
  </si>
  <si>
    <t>Левашинский районный суд</t>
  </si>
  <si>
    <t>05RS0032</t>
  </si>
  <si>
    <t>Лакский районный суд</t>
  </si>
  <si>
    <t>05RS0033</t>
  </si>
  <si>
    <t>Магарамкентский районный суд</t>
  </si>
  <si>
    <t>05RS0034</t>
  </si>
  <si>
    <t>Ногайский районный суд</t>
  </si>
  <si>
    <t>05RS0035</t>
  </si>
  <si>
    <t>Новолакский районный суд</t>
  </si>
  <si>
    <t>05RS0036</t>
  </si>
  <si>
    <t>Советский районный суд г. Махачкалы</t>
  </si>
  <si>
    <t>05RS0038</t>
  </si>
  <si>
    <t>Сулейман-Стальский районный суд</t>
  </si>
  <si>
    <t>05RS0039</t>
  </si>
  <si>
    <t>Сергокалинский районный суд</t>
  </si>
  <si>
    <t>05RS0040</t>
  </si>
  <si>
    <t>Тляратинский районный суд</t>
  </si>
  <si>
    <t>05RS0041</t>
  </si>
  <si>
    <t>Табасаранский районный суд</t>
  </si>
  <si>
    <t>05RS0042</t>
  </si>
  <si>
    <t>Тарумовский районный суд</t>
  </si>
  <si>
    <t>05RS0043</t>
  </si>
  <si>
    <t>Унцукульский районный суд</t>
  </si>
  <si>
    <t>05RS0044</t>
  </si>
  <si>
    <t>Хивский районный суд</t>
  </si>
  <si>
    <t>05RS0045</t>
  </si>
  <si>
    <t>Хасавюртовский городской суд</t>
  </si>
  <si>
    <t>05RS0046</t>
  </si>
  <si>
    <t>Хасавюртовский районный суд</t>
  </si>
  <si>
    <t>05RS0047</t>
  </si>
  <si>
    <t>Хунзахский районный суд</t>
  </si>
  <si>
    <t>05RS0048</t>
  </si>
  <si>
    <t>Шамильский районный суд</t>
  </si>
  <si>
    <t>05RS0052</t>
  </si>
  <si>
    <t>Республика Ингушетия</t>
  </si>
  <si>
    <t>06</t>
  </si>
  <si>
    <t>Назрановский районный суд</t>
  </si>
  <si>
    <t>06RS0001</t>
  </si>
  <si>
    <t>Малгобекский городской суд</t>
  </si>
  <si>
    <t>06RS0002</t>
  </si>
  <si>
    <t>Карабулакский районный суд</t>
  </si>
  <si>
    <t>06RS0003</t>
  </si>
  <si>
    <t>Джейрахский районный суд</t>
  </si>
  <si>
    <t>06RS0004</t>
  </si>
  <si>
    <t>Сунженский районный суд</t>
  </si>
  <si>
    <t>06RS0005</t>
  </si>
  <si>
    <t>Магасский районный суд</t>
  </si>
  <si>
    <t>06RS0006</t>
  </si>
  <si>
    <t>07</t>
  </si>
  <si>
    <t>Нальчикский городской суд</t>
  </si>
  <si>
    <t>07RS0001</t>
  </si>
  <si>
    <t>Баксанский районный суд</t>
  </si>
  <si>
    <t>07RS0002</t>
  </si>
  <si>
    <t>Урванский районный суд</t>
  </si>
  <si>
    <t>07RS0003</t>
  </si>
  <si>
    <t>Чегемский районный суд</t>
  </si>
  <si>
    <t>07RS0004</t>
  </si>
  <si>
    <t>Майский районный суд</t>
  </si>
  <si>
    <t>07RS0005</t>
  </si>
  <si>
    <t>Прохладненский районный суд</t>
  </si>
  <si>
    <t>07RS0006</t>
  </si>
  <si>
    <t>Черекский районный суд</t>
  </si>
  <si>
    <t>07RS0007</t>
  </si>
  <si>
    <t>Терский районный суд</t>
  </si>
  <si>
    <t>07RS0008</t>
  </si>
  <si>
    <t>Эльбрусский районный суд</t>
  </si>
  <si>
    <t>07RS0009</t>
  </si>
  <si>
    <t>Зольский районный суд</t>
  </si>
  <si>
    <t>07RS0010</t>
  </si>
  <si>
    <t>Республика Калмыкия</t>
  </si>
  <si>
    <t>08</t>
  </si>
  <si>
    <t>Элистинский городской суд</t>
  </si>
  <si>
    <t>08RS0001</t>
  </si>
  <si>
    <t>Городовиковский районный суд</t>
  </si>
  <si>
    <t>08RS0002</t>
  </si>
  <si>
    <t>Лаганский районный суд</t>
  </si>
  <si>
    <t>08RS0005</t>
  </si>
  <si>
    <t>Малодербетовский районный суд</t>
  </si>
  <si>
    <t>08RS0006</t>
  </si>
  <si>
    <t>Приютненский районный суд</t>
  </si>
  <si>
    <t>08RS0008</t>
  </si>
  <si>
    <t>Сарпинский районный суд</t>
  </si>
  <si>
    <t>08RS0009</t>
  </si>
  <si>
    <t>Целинный районный суд</t>
  </si>
  <si>
    <t>08RS0010</t>
  </si>
  <si>
    <t>Черноземельский районный суд</t>
  </si>
  <si>
    <t>08RS0011</t>
  </si>
  <si>
    <t>Юстинский районный суд</t>
  </si>
  <si>
    <t>08RS0012</t>
  </si>
  <si>
    <t>Яшкульский районный суд</t>
  </si>
  <si>
    <t>08RS0013</t>
  </si>
  <si>
    <t>Яшалтинский районный суд</t>
  </si>
  <si>
    <t>08RS0014</t>
  </si>
  <si>
    <t>Республика Карачаево - Черкесская</t>
  </si>
  <si>
    <t>09</t>
  </si>
  <si>
    <t>Черкесский городской суд</t>
  </si>
  <si>
    <t>09RS0001</t>
  </si>
  <si>
    <t>Усть-Джегутинский районный суд</t>
  </si>
  <si>
    <t>09RS0002</t>
  </si>
  <si>
    <t>Карачаевский городской суд</t>
  </si>
  <si>
    <t>09RS0003</t>
  </si>
  <si>
    <t>Карачаевский районный суд</t>
  </si>
  <si>
    <t>09RS0004</t>
  </si>
  <si>
    <t>Малокарачаевский районный суд</t>
  </si>
  <si>
    <t>09RS0005</t>
  </si>
  <si>
    <t>Урупский районный суд</t>
  </si>
  <si>
    <t>09RS0006</t>
  </si>
  <si>
    <t>Зеленчукский районный суд</t>
  </si>
  <si>
    <t>09RS0007</t>
  </si>
  <si>
    <t>Хабезский районный суд</t>
  </si>
  <si>
    <t>09RS0008</t>
  </si>
  <si>
    <t>Адыге-Хабльский районный суд</t>
  </si>
  <si>
    <t>09RS0009</t>
  </si>
  <si>
    <t>Прикубанский районный суд</t>
  </si>
  <si>
    <t>09RS0010</t>
  </si>
  <si>
    <t>Республика Карелия</t>
  </si>
  <si>
    <t>Беломорский районный суд</t>
  </si>
  <si>
    <t>10RS0001</t>
  </si>
  <si>
    <t>Кемский городской суд</t>
  </si>
  <si>
    <t>10RS0003</t>
  </si>
  <si>
    <t>Кондопожский городской суд</t>
  </si>
  <si>
    <t>10RS0004</t>
  </si>
  <si>
    <t>Костомукшский городской суд</t>
  </si>
  <si>
    <t>10RS0005</t>
  </si>
  <si>
    <t>Лахденпохский районный суд</t>
  </si>
  <si>
    <t>10RS0006</t>
  </si>
  <si>
    <t>Лоухский районный суд</t>
  </si>
  <si>
    <t>10RS0007</t>
  </si>
  <si>
    <t>Медвежьегорский районный суд</t>
  </si>
  <si>
    <t>10RS0008</t>
  </si>
  <si>
    <t>Муезерский районный суд</t>
  </si>
  <si>
    <t>10RS0009</t>
  </si>
  <si>
    <t>Олонецкий районный суд</t>
  </si>
  <si>
    <t>10RS0010</t>
  </si>
  <si>
    <t>Петрозаводский городской суд</t>
  </si>
  <si>
    <t>10RS0011</t>
  </si>
  <si>
    <t>Питкярантский городской суд</t>
  </si>
  <si>
    <t>10RS0012</t>
  </si>
  <si>
    <t>Прионежский районный суд</t>
  </si>
  <si>
    <t>10RS0013</t>
  </si>
  <si>
    <t>Пряжинский районный суд</t>
  </si>
  <si>
    <t>10RS0014</t>
  </si>
  <si>
    <t>Пудожский районный суд</t>
  </si>
  <si>
    <t>10RS0015</t>
  </si>
  <si>
    <t>Сегежский городской суд</t>
  </si>
  <si>
    <t>10RS0016</t>
  </si>
  <si>
    <t>Сортавальский городской суд</t>
  </si>
  <si>
    <t>10RS0017</t>
  </si>
  <si>
    <t>Суоярвский районный суд</t>
  </si>
  <si>
    <t>10RS0018</t>
  </si>
  <si>
    <t>Республика Коми</t>
  </si>
  <si>
    <t>Сыктывкарский городской суд</t>
  </si>
  <si>
    <t>11RS0001</t>
  </si>
  <si>
    <t>Воркутинский городской суд</t>
  </si>
  <si>
    <t>11RS0002</t>
  </si>
  <si>
    <t>Интинский городской суд</t>
  </si>
  <si>
    <t>11RS0003</t>
  </si>
  <si>
    <t>Печорский городской суд</t>
  </si>
  <si>
    <t>11RS0004</t>
  </si>
  <si>
    <t>Ухтинский городской суд</t>
  </si>
  <si>
    <t>11RS0005</t>
  </si>
  <si>
    <t>Усинский городской суд</t>
  </si>
  <si>
    <t>11RS0006</t>
  </si>
  <si>
    <t>Вуктыльский городской суд</t>
  </si>
  <si>
    <t>11RS0007</t>
  </si>
  <si>
    <t>Сосногорский городской суд</t>
  </si>
  <si>
    <t>11RS0008</t>
  </si>
  <si>
    <t>Княжпогостский районный суд</t>
  </si>
  <si>
    <t>11RS0009</t>
  </si>
  <si>
    <t>Эжвинский районный суд г. Сыктывкара</t>
  </si>
  <si>
    <t>11RS0010</t>
  </si>
  <si>
    <t>Троицко-Печорский районный суд</t>
  </si>
  <si>
    <t>11RS0011</t>
  </si>
  <si>
    <t>Прилузский районный суд</t>
  </si>
  <si>
    <t>11RS0012</t>
  </si>
  <si>
    <t>Ижемский районный суд</t>
  </si>
  <si>
    <t>11RS0013</t>
  </si>
  <si>
    <t>Корткеросский районный суд</t>
  </si>
  <si>
    <t>11RS0014</t>
  </si>
  <si>
    <t>Сыктывдинский районный суд</t>
  </si>
  <si>
    <t>11RS0016</t>
  </si>
  <si>
    <t>Сысольский районный суд</t>
  </si>
  <si>
    <t>11RS0017</t>
  </si>
  <si>
    <t>Усть-Куломский районный суд</t>
  </si>
  <si>
    <t>11RS0018</t>
  </si>
  <si>
    <t>Удорский районный суд</t>
  </si>
  <si>
    <t>11RS0019</t>
  </si>
  <si>
    <t>Усть-Вымский районный суд</t>
  </si>
  <si>
    <t>11RS0020</t>
  </si>
  <si>
    <t>Республика Марий-Эл</t>
  </si>
  <si>
    <t>Волжский городской суд</t>
  </si>
  <si>
    <t>12RS0001</t>
  </si>
  <si>
    <t>Звениговский районный суд</t>
  </si>
  <si>
    <t>12RS0002</t>
  </si>
  <si>
    <t>Йошкар-Олинский городской суд</t>
  </si>
  <si>
    <t>12RS0003</t>
  </si>
  <si>
    <t>Медведевский районный суд</t>
  </si>
  <si>
    <t>12RS0008</t>
  </si>
  <si>
    <t>Моркинский районный суд</t>
  </si>
  <si>
    <t>12RS0009</t>
  </si>
  <si>
    <t>Сернурский районный суд</t>
  </si>
  <si>
    <t>12RS0013</t>
  </si>
  <si>
    <t>Советский районный суд</t>
  </si>
  <si>
    <t>12RS0014</t>
  </si>
  <si>
    <t>Горномарийский районный суд</t>
  </si>
  <si>
    <t>12RS0016</t>
  </si>
  <si>
    <t>Республика Мордовия</t>
  </si>
  <si>
    <t>Ичалковский районный суд</t>
  </si>
  <si>
    <t>13RS0001</t>
  </si>
  <si>
    <t>Темниковский районный суд</t>
  </si>
  <si>
    <t>13RS0002</t>
  </si>
  <si>
    <t>Чамзинский районный суд</t>
  </si>
  <si>
    <t>13RS0003</t>
  </si>
  <si>
    <t>Ардатовский районный суд</t>
  </si>
  <si>
    <t>13RS0004</t>
  </si>
  <si>
    <t>Атяшевский районный суд</t>
  </si>
  <si>
    <t>13RS0006</t>
  </si>
  <si>
    <t>Зубово-Полянский районный суд</t>
  </si>
  <si>
    <t>13RS0011</t>
  </si>
  <si>
    <t>Инсарский районный суд</t>
  </si>
  <si>
    <t>13RS0012</t>
  </si>
  <si>
    <t>Ковылкинский районный суд</t>
  </si>
  <si>
    <t>13RS0013</t>
  </si>
  <si>
    <t>Краснослободский районный суд</t>
  </si>
  <si>
    <t>13RS0015</t>
  </si>
  <si>
    <t>Лямбирский районный суд</t>
  </si>
  <si>
    <t>13RS0017</t>
  </si>
  <si>
    <t>Ромодановский районный суд</t>
  </si>
  <si>
    <t>13RS0018</t>
  </si>
  <si>
    <t>Рузаевский районный суд</t>
  </si>
  <si>
    <t>13RS0019</t>
  </si>
  <si>
    <t>Торбеевский районный суд</t>
  </si>
  <si>
    <t>13RS0022</t>
  </si>
  <si>
    <t>Ленинский районный суд г. Саранска</t>
  </si>
  <si>
    <t>13RS0023</t>
  </si>
  <si>
    <t>Пролетарский районный суд г. Саранска</t>
  </si>
  <si>
    <t>13RS0024</t>
  </si>
  <si>
    <t>Октябрьский районный суд г. Саранска</t>
  </si>
  <si>
    <t>13RS0025</t>
  </si>
  <si>
    <t>Республика Саха (Якутия)</t>
  </si>
  <si>
    <t>Алданский районный суд</t>
  </si>
  <si>
    <t>14RS0002</t>
  </si>
  <si>
    <t>Булунский районный суд</t>
  </si>
  <si>
    <t>14RS0006</t>
  </si>
  <si>
    <t>Верхневилюйский районный суд</t>
  </si>
  <si>
    <t>14RS0007</t>
  </si>
  <si>
    <t>Верхнеколымский районный суд</t>
  </si>
  <si>
    <t>14RS0008</t>
  </si>
  <si>
    <t>Вилюйский районный суд</t>
  </si>
  <si>
    <t>14RS0010</t>
  </si>
  <si>
    <t>Кобяйский районный суд</t>
  </si>
  <si>
    <t>14RS0013</t>
  </si>
  <si>
    <t>Ленский районный суд</t>
  </si>
  <si>
    <t>14RS0014</t>
  </si>
  <si>
    <t>Мегино-Кангаласский районный суд</t>
  </si>
  <si>
    <t>14RS0015</t>
  </si>
  <si>
    <t>Мирнинский районный суд</t>
  </si>
  <si>
    <t>14RS0016</t>
  </si>
  <si>
    <t>Намский районный суд</t>
  </si>
  <si>
    <t>14RS0018</t>
  </si>
  <si>
    <t>Нерюнгринский городской суд</t>
  </si>
  <si>
    <t>14RS0019</t>
  </si>
  <si>
    <t>Нюрбинский районный суд</t>
  </si>
  <si>
    <t>14RS0021</t>
  </si>
  <si>
    <t>Оймяконский районный суд</t>
  </si>
  <si>
    <t>14RS0022</t>
  </si>
  <si>
    <t>Олёкминский районный суд</t>
  </si>
  <si>
    <t>14RS0023</t>
  </si>
  <si>
    <t>Сунтарский районный суд</t>
  </si>
  <si>
    <t>14RS0026</t>
  </si>
  <si>
    <t>Томпонский районный суд</t>
  </si>
  <si>
    <t>14RS0028</t>
  </si>
  <si>
    <t>Усть-Алданский районный суд</t>
  </si>
  <si>
    <t>14RS0029</t>
  </si>
  <si>
    <t>Усть-Майский районный суд</t>
  </si>
  <si>
    <t>14RS0030</t>
  </si>
  <si>
    <t>Усть-Янский районный суд</t>
  </si>
  <si>
    <t>14RS0031</t>
  </si>
  <si>
    <t>Хангаласский районный суд</t>
  </si>
  <si>
    <t>14RS0032</t>
  </si>
  <si>
    <t>Чурапчинский районный суд</t>
  </si>
  <si>
    <t>14RS0033</t>
  </si>
  <si>
    <t>Якутский городской суд</t>
  </si>
  <si>
    <t>14RS0035</t>
  </si>
  <si>
    <t xml:space="preserve">Республика Северная Осетия </t>
  </si>
  <si>
    <t>Моздокский районный суд</t>
  </si>
  <si>
    <t>15RS0001</t>
  </si>
  <si>
    <t>Дигорский районный суд</t>
  </si>
  <si>
    <t>15RS0002</t>
  </si>
  <si>
    <t>Пригородный районный суд</t>
  </si>
  <si>
    <t>15RS0003</t>
  </si>
  <si>
    <t>Кировский районный суд</t>
  </si>
  <si>
    <t>15RS0004</t>
  </si>
  <si>
    <t>Ардонский районный суд</t>
  </si>
  <si>
    <t>15RS0005</t>
  </si>
  <si>
    <t>Алагирский районный суд</t>
  </si>
  <si>
    <t>15RS0006</t>
  </si>
  <si>
    <t>Правобережный районный суд</t>
  </si>
  <si>
    <t>15RS0007</t>
  </si>
  <si>
    <t>Ирафский районный суд</t>
  </si>
  <si>
    <t>15RS0008</t>
  </si>
  <si>
    <t>Ленинский районный суд г. Владикавказа</t>
  </si>
  <si>
    <t>15RS0009</t>
  </si>
  <si>
    <t>Промышленный районный суд г. Владикавказа</t>
  </si>
  <si>
    <t>15RS0010</t>
  </si>
  <si>
    <t>Советский районный суд г. Владикавказа</t>
  </si>
  <si>
    <t>15RS0011</t>
  </si>
  <si>
    <t>Республика Татарстан</t>
  </si>
  <si>
    <t>Агрызский районный суд</t>
  </si>
  <si>
    <t>16RS0001</t>
  </si>
  <si>
    <t>Аксубаевский районный суд</t>
  </si>
  <si>
    <t>16RS0002</t>
  </si>
  <si>
    <t>Актанышский районный суд</t>
  </si>
  <si>
    <t>16RS0003</t>
  </si>
  <si>
    <t>Алексеевский районный суд</t>
  </si>
  <si>
    <t>16RS0004</t>
  </si>
  <si>
    <t>Алькеевский районный суд</t>
  </si>
  <si>
    <t>16RS0005</t>
  </si>
  <si>
    <t>Апастовский районный суд</t>
  </si>
  <si>
    <t>16RS0006</t>
  </si>
  <si>
    <t>Арский районный суд</t>
  </si>
  <si>
    <t>16RS0007</t>
  </si>
  <si>
    <t>Атнинский районный суд</t>
  </si>
  <si>
    <t>16RS0008</t>
  </si>
  <si>
    <t>Бавлинский городской суд</t>
  </si>
  <si>
    <t>16RS0009</t>
  </si>
  <si>
    <t>Балтасинский районный суд</t>
  </si>
  <si>
    <t>16RS0010</t>
  </si>
  <si>
    <t>Буинский городской суд</t>
  </si>
  <si>
    <t>16RS0011</t>
  </si>
  <si>
    <t>Верхнеуслонский районный суд</t>
  </si>
  <si>
    <t>16RS0012</t>
  </si>
  <si>
    <t>Высокогорский районный суд</t>
  </si>
  <si>
    <t>16RS0013</t>
  </si>
  <si>
    <t>Дрожжановский районный суд</t>
  </si>
  <si>
    <t>16RS0014</t>
  </si>
  <si>
    <t>Кайбицкий районный суд</t>
  </si>
  <si>
    <t>16RS0015</t>
  </si>
  <si>
    <t>Камско-Устьинский районный суд</t>
  </si>
  <si>
    <t>16RS0016</t>
  </si>
  <si>
    <t>Кукморский районный суд</t>
  </si>
  <si>
    <t>16RS0017</t>
  </si>
  <si>
    <t>Лаишевский районный суд</t>
  </si>
  <si>
    <t>16RS0018</t>
  </si>
  <si>
    <t>Мамадышский районный суд</t>
  </si>
  <si>
    <t>16RS0019</t>
  </si>
  <si>
    <t>Менделеевский районный суд</t>
  </si>
  <si>
    <t>16RS0020</t>
  </si>
  <si>
    <t>Мензелинский районный суд</t>
  </si>
  <si>
    <t>16RS0021</t>
  </si>
  <si>
    <t>Муслюмовский районный суд</t>
  </si>
  <si>
    <t>16RS0022</t>
  </si>
  <si>
    <t>Новошешминский районный суд</t>
  </si>
  <si>
    <t>16RS0023</t>
  </si>
  <si>
    <t>Нурлатский районный суд</t>
  </si>
  <si>
    <t>16RS0024</t>
  </si>
  <si>
    <t>Пестречинский районный суд</t>
  </si>
  <si>
    <t>16RS0025</t>
  </si>
  <si>
    <t>Рыбно-Слободский районный суд</t>
  </si>
  <si>
    <t>16RS0026</t>
  </si>
  <si>
    <t>Сабинский районный суд</t>
  </si>
  <si>
    <t>16RS0027</t>
  </si>
  <si>
    <t>Сармановский районный суд</t>
  </si>
  <si>
    <t>16RS0028</t>
  </si>
  <si>
    <t>Спасский районный суд</t>
  </si>
  <si>
    <t>16RS0029</t>
  </si>
  <si>
    <t>Тетюшский районный суд</t>
  </si>
  <si>
    <t>16RS0030</t>
  </si>
  <si>
    <t>Тукаевский районный суд</t>
  </si>
  <si>
    <t>16RS0031</t>
  </si>
  <si>
    <t>Тюлячинский районный суд</t>
  </si>
  <si>
    <t>16RS0032</t>
  </si>
  <si>
    <t>Черемшанский районный суд</t>
  </si>
  <si>
    <t>16RS0033</t>
  </si>
  <si>
    <t>Ютазинский районный суд</t>
  </si>
  <si>
    <t>16RS0034</t>
  </si>
  <si>
    <t>Азнакаевский городской суд</t>
  </si>
  <si>
    <t>16RS0035</t>
  </si>
  <si>
    <t>Альметьевский городской суд</t>
  </si>
  <si>
    <t>16RS0036</t>
  </si>
  <si>
    <t>Бугульминский городской суд</t>
  </si>
  <si>
    <t>16RS0037</t>
  </si>
  <si>
    <t>Елабужский городской суд</t>
  </si>
  <si>
    <t>16RS0038</t>
  </si>
  <si>
    <t>Заинский городской суд</t>
  </si>
  <si>
    <t>16RS0039</t>
  </si>
  <si>
    <t>Зеленодольский городской суд</t>
  </si>
  <si>
    <t>16RS0040</t>
  </si>
  <si>
    <t>Лениногорский городской суд</t>
  </si>
  <si>
    <t>16RS0041</t>
  </si>
  <si>
    <t>Набережночелнинский городской суд</t>
  </si>
  <si>
    <t>16RS0042</t>
  </si>
  <si>
    <t>Нижнекамский городской суд</t>
  </si>
  <si>
    <t>16RS0043</t>
  </si>
  <si>
    <t>Чистопольский городской суд</t>
  </si>
  <si>
    <t>16RS0044</t>
  </si>
  <si>
    <t>Авиастроительный районный суд г. Казани</t>
  </si>
  <si>
    <t>16RS0045</t>
  </si>
  <si>
    <t>Вахитовский районный суд г. Казани</t>
  </si>
  <si>
    <t>16RS0046</t>
  </si>
  <si>
    <t>Кировский районный суд г. Казани</t>
  </si>
  <si>
    <t>16RS0047</t>
  </si>
  <si>
    <t>Московский районный суд г. Казани</t>
  </si>
  <si>
    <t>16RS0048</t>
  </si>
  <si>
    <t>Ново-Савиновский районный суд г. Казани</t>
  </si>
  <si>
    <t>16RS0049</t>
  </si>
  <si>
    <t>Приволжский районный суд г. Казани</t>
  </si>
  <si>
    <t>16RS0050</t>
  </si>
  <si>
    <t>Советский районный суд г. Казани</t>
  </si>
  <si>
    <t>16RS0051</t>
  </si>
  <si>
    <t>Республика Тыва</t>
  </si>
  <si>
    <t>Бай-Тайгинский районный суд</t>
  </si>
  <si>
    <t>17RS0001</t>
  </si>
  <si>
    <t>Барун-Хемчикский районный суд</t>
  </si>
  <si>
    <t>17RS0002</t>
  </si>
  <si>
    <t>Дзун-Хемчикский районный суд</t>
  </si>
  <si>
    <t>17RS0003</t>
  </si>
  <si>
    <t>Каа-Хемский районный суд</t>
  </si>
  <si>
    <t>17RS0004</t>
  </si>
  <si>
    <t>Кызылский районный суд</t>
  </si>
  <si>
    <t>17RS0005</t>
  </si>
  <si>
    <t>Монгун-Тайгинский районный суд</t>
  </si>
  <si>
    <t>17RS0006</t>
  </si>
  <si>
    <t>Овюрский районный суд</t>
  </si>
  <si>
    <t>17RS0007</t>
  </si>
  <si>
    <t>Пий-Хемский районный суд</t>
  </si>
  <si>
    <t>17RS0008</t>
  </si>
  <si>
    <t>Сут-Хольский районный суд</t>
  </si>
  <si>
    <t>17RS0009</t>
  </si>
  <si>
    <t>Тандинский районный суд</t>
  </si>
  <si>
    <t>17RS0010</t>
  </si>
  <si>
    <t>Тес-Хемский районный суд</t>
  </si>
  <si>
    <t>17RS0011</t>
  </si>
  <si>
    <t>Тоджинский районный суд</t>
  </si>
  <si>
    <t>17RS0012</t>
  </si>
  <si>
    <t>Улуг-Хемский районный суд</t>
  </si>
  <si>
    <t>17RS0013</t>
  </si>
  <si>
    <t>Чаа-Хольский районный суд</t>
  </si>
  <si>
    <t>17RS0014</t>
  </si>
  <si>
    <t>Чеди-Хольский районный суд</t>
  </si>
  <si>
    <t>17RS0015</t>
  </si>
  <si>
    <t>Эрзинский районный суд</t>
  </si>
  <si>
    <t>17RS0016</t>
  </si>
  <si>
    <t>Кызылский городской суд</t>
  </si>
  <si>
    <t>17RS0017</t>
  </si>
  <si>
    <t>Тере-Хольский районный суд</t>
  </si>
  <si>
    <t>17RS0018</t>
  </si>
  <si>
    <t>Республика Удмуртия</t>
  </si>
  <si>
    <t>Ленинский районный суд г. Ижевска</t>
  </si>
  <si>
    <t>18RS0001</t>
  </si>
  <si>
    <t>Первомайский районный суд г. Ижевска</t>
  </si>
  <si>
    <t>18RS0002</t>
  </si>
  <si>
    <t>Октябрьский районный суд г. Ижевска</t>
  </si>
  <si>
    <t>18RS0003</t>
  </si>
  <si>
    <t>Индустриальный районный суд г. Ижевска</t>
  </si>
  <si>
    <t>18RS0004</t>
  </si>
  <si>
    <t>Устиновский районный суд г. Ижевска</t>
  </si>
  <si>
    <t>18RS0005</t>
  </si>
  <si>
    <t>Балезинский районный суд</t>
  </si>
  <si>
    <t>18RS0007</t>
  </si>
  <si>
    <t>Воткинский районный суд</t>
  </si>
  <si>
    <t>18RS0009</t>
  </si>
  <si>
    <t>Глазовский районный суд</t>
  </si>
  <si>
    <t>18RS0011</t>
  </si>
  <si>
    <t>Завьяловский районный суд</t>
  </si>
  <si>
    <t>18RS0013</t>
  </si>
  <si>
    <t>Игринский районный суд</t>
  </si>
  <si>
    <t>18RS0014</t>
  </si>
  <si>
    <t>Камбарский районный суд</t>
  </si>
  <si>
    <t>18RS0015</t>
  </si>
  <si>
    <t>Кезский районный суд</t>
  </si>
  <si>
    <t>18RS0016</t>
  </si>
  <si>
    <t>Кизнерский районный суд</t>
  </si>
  <si>
    <t>18RS0017</t>
  </si>
  <si>
    <t>Можгинский районный суд</t>
  </si>
  <si>
    <t>18RS0021</t>
  </si>
  <si>
    <t>Малопургинский районный суд</t>
  </si>
  <si>
    <t>18RS0022</t>
  </si>
  <si>
    <t>Сарапульский городской суд</t>
  </si>
  <si>
    <t>18RS0023</t>
  </si>
  <si>
    <t>Сарапульский районный суд</t>
  </si>
  <si>
    <t>18RS0024</t>
  </si>
  <si>
    <t>Сюмсинский районный суд</t>
  </si>
  <si>
    <t>18RS0026</t>
  </si>
  <si>
    <t>Увинский районный суд</t>
  </si>
  <si>
    <t>18RS0027</t>
  </si>
  <si>
    <t>Юкаменский районный суд</t>
  </si>
  <si>
    <t>18RS0029</t>
  </si>
  <si>
    <t>Якшур-Бодьинский районный суд</t>
  </si>
  <si>
    <t>18RS0031</t>
  </si>
  <si>
    <t>Республика Хакасия</t>
  </si>
  <si>
    <t>Абаканский городской суд</t>
  </si>
  <si>
    <t>19RS0001</t>
  </si>
  <si>
    <t>Черногорский городской суд</t>
  </si>
  <si>
    <t>19RS0002</t>
  </si>
  <si>
    <t>Саяногорский городской суд</t>
  </si>
  <si>
    <t>19RS0003</t>
  </si>
  <si>
    <t>Аскизский районный суд</t>
  </si>
  <si>
    <t>19RS0004</t>
  </si>
  <si>
    <t>Алтайский районный суд</t>
  </si>
  <si>
    <t>19RS0005</t>
  </si>
  <si>
    <t>Бейский районный суд</t>
  </si>
  <si>
    <t>19RS0006</t>
  </si>
  <si>
    <t>Боградский районный суд</t>
  </si>
  <si>
    <t>19RS0007</t>
  </si>
  <si>
    <t>Орджоникидзевский районный суд</t>
  </si>
  <si>
    <t>19RS0008</t>
  </si>
  <si>
    <t>Таштыпский районный суд</t>
  </si>
  <si>
    <t>19RS0009</t>
  </si>
  <si>
    <t>Ширинский районный суд</t>
  </si>
  <si>
    <t>19RS0010</t>
  </si>
  <si>
    <t>Усть-Абаканский районный суд</t>
  </si>
  <si>
    <t>19RS0011</t>
  </si>
  <si>
    <t>Абазинский районный суд</t>
  </si>
  <si>
    <t>19RS0012</t>
  </si>
  <si>
    <t>Сорский районный суд</t>
  </si>
  <si>
    <t>19RS0013</t>
  </si>
  <si>
    <t>Республика Чечня</t>
  </si>
  <si>
    <t>Старопромысловский районный суд г. Грозного</t>
  </si>
  <si>
    <t>20RS0001</t>
  </si>
  <si>
    <t>Октябрьский районный суд г. Грозного</t>
  </si>
  <si>
    <t>20RS0002</t>
  </si>
  <si>
    <t>Заводской районный суд г. Грозного</t>
  </si>
  <si>
    <t>20RS0003</t>
  </si>
  <si>
    <t>Грозненский районный суд</t>
  </si>
  <si>
    <t>20RS0004</t>
  </si>
  <si>
    <t>Ленинский районный суд г. Грозного</t>
  </si>
  <si>
    <t>20RS0005</t>
  </si>
  <si>
    <t>Гудермесский городской суд</t>
  </si>
  <si>
    <t>20RS0006</t>
  </si>
  <si>
    <t>Наурский районный суд</t>
  </si>
  <si>
    <t>20RS0007</t>
  </si>
  <si>
    <t>Надтеречный районный суд</t>
  </si>
  <si>
    <t>20RS0008</t>
  </si>
  <si>
    <t>Урус-Мартановский городской суд</t>
  </si>
  <si>
    <t>20RS0009</t>
  </si>
  <si>
    <t>Шалинский городской суд</t>
  </si>
  <si>
    <t>20RS0010</t>
  </si>
  <si>
    <t>Веденский районный суд</t>
  </si>
  <si>
    <t>20RS0011</t>
  </si>
  <si>
    <t>Ачхой-Мартановский районный суд</t>
  </si>
  <si>
    <t>20RS0013</t>
  </si>
  <si>
    <t>Шелковской районный суд</t>
  </si>
  <si>
    <t>20RS0015</t>
  </si>
  <si>
    <t>Ножай-Юртовский районный суд</t>
  </si>
  <si>
    <t>20RS0016</t>
  </si>
  <si>
    <t>Шатойский районный суд</t>
  </si>
  <si>
    <t>20RS0017</t>
  </si>
  <si>
    <t>Республика Чувашия</t>
  </si>
  <si>
    <t>Алатырский районный суд</t>
  </si>
  <si>
    <t>21RS0001</t>
  </si>
  <si>
    <t>Батыревский районный суд</t>
  </si>
  <si>
    <t>21RS0003</t>
  </si>
  <si>
    <t>Вурнарский районный суд</t>
  </si>
  <si>
    <t>21RS0004</t>
  </si>
  <si>
    <t>Ибресинский районный суд</t>
  </si>
  <si>
    <t>21RS0005</t>
  </si>
  <si>
    <t>Канашский районный суд</t>
  </si>
  <si>
    <t>21RS0006</t>
  </si>
  <si>
    <t>Козловский районный суд</t>
  </si>
  <si>
    <t>21RS0007</t>
  </si>
  <si>
    <t>Красноармейский районный суд</t>
  </si>
  <si>
    <t>21RS0009</t>
  </si>
  <si>
    <t>Мариинско-Посадский районный суд</t>
  </si>
  <si>
    <t>21RS0011</t>
  </si>
  <si>
    <t>Моргаушский районный суд</t>
  </si>
  <si>
    <t>21RS0012</t>
  </si>
  <si>
    <t>Урмарский районный суд</t>
  </si>
  <si>
    <t>21RS0014</t>
  </si>
  <si>
    <t>Цивильский районный суд</t>
  </si>
  <si>
    <t>21RS0015</t>
  </si>
  <si>
    <t>Чебоксарский районный суд</t>
  </si>
  <si>
    <t>21RS0016</t>
  </si>
  <si>
    <t>Шумерлинский районный суд</t>
  </si>
  <si>
    <t>21RS0017</t>
  </si>
  <si>
    <t>Ядринский районный суд</t>
  </si>
  <si>
    <t>21RS0019</t>
  </si>
  <si>
    <t>Яльчикский районный суд</t>
  </si>
  <si>
    <t>21RS0020</t>
  </si>
  <si>
    <t>Новочебоксарский городской суд</t>
  </si>
  <si>
    <t>21RS0022</t>
  </si>
  <si>
    <t>Ленинский районный суд г. Чебоксары</t>
  </si>
  <si>
    <t>21RS0023</t>
  </si>
  <si>
    <t>Калининский районный суд г. Чебоксары</t>
  </si>
  <si>
    <t>21RS0024</t>
  </si>
  <si>
    <t>Московский районный суд г. Чебоксары</t>
  </si>
  <si>
    <t>21RS0025</t>
  </si>
  <si>
    <t>Алтайский край</t>
  </si>
  <si>
    <t>Алейский городской суд</t>
  </si>
  <si>
    <t>22RS0001</t>
  </si>
  <si>
    <t>22RS0002</t>
  </si>
  <si>
    <t>Бийский районный суд</t>
  </si>
  <si>
    <t>22RS0003</t>
  </si>
  <si>
    <t>22RS0004</t>
  </si>
  <si>
    <t>Бурлинский районный суд</t>
  </si>
  <si>
    <t>22RS0005</t>
  </si>
  <si>
    <t>Быстроистокский районный суд</t>
  </si>
  <si>
    <t>22RS0006</t>
  </si>
  <si>
    <t>Белокурихинский городской суд</t>
  </si>
  <si>
    <t>22RS0007</t>
  </si>
  <si>
    <t>Заринский городской суд</t>
  </si>
  <si>
    <t>22RS0008</t>
  </si>
  <si>
    <t>Змеиногорский городской суд</t>
  </si>
  <si>
    <t>22RS0009</t>
  </si>
  <si>
    <t>Каменский городской суд</t>
  </si>
  <si>
    <t>22RS0010</t>
  </si>
  <si>
    <t>Рубцовский городской суд</t>
  </si>
  <si>
    <t>22RS0011</t>
  </si>
  <si>
    <t>Славгородский городской суд</t>
  </si>
  <si>
    <t>22RS0012</t>
  </si>
  <si>
    <t>Бийский городской суд</t>
  </si>
  <si>
    <t>22RS0013</t>
  </si>
  <si>
    <t>Новоалтайский городской суд</t>
  </si>
  <si>
    <t>22RS0015</t>
  </si>
  <si>
    <t>Волчихинский районный суд</t>
  </si>
  <si>
    <t>22RS0016</t>
  </si>
  <si>
    <t>Егорьевский районный суд</t>
  </si>
  <si>
    <t>22RS0017</t>
  </si>
  <si>
    <t>Ельцовский районный суд</t>
  </si>
  <si>
    <t>22RS0018</t>
  </si>
  <si>
    <t>22RS0019</t>
  </si>
  <si>
    <t>Залесовский районный суд</t>
  </si>
  <si>
    <t>22RS0020</t>
  </si>
  <si>
    <t>Заринский районный суд</t>
  </si>
  <si>
    <t>22RS0021</t>
  </si>
  <si>
    <t>Зональный районный суд</t>
  </si>
  <si>
    <t>22RS0022</t>
  </si>
  <si>
    <t>Калманский районный суд</t>
  </si>
  <si>
    <t>22RS0023</t>
  </si>
  <si>
    <t>Ключевский районный суд</t>
  </si>
  <si>
    <t>22RS0024</t>
  </si>
  <si>
    <t>Косихинский районный суд</t>
  </si>
  <si>
    <t>22RS0025</t>
  </si>
  <si>
    <t>Красногорский районный суд</t>
  </si>
  <si>
    <t>22RS0026</t>
  </si>
  <si>
    <t>Краснощековский районный суд</t>
  </si>
  <si>
    <t>22RS0027</t>
  </si>
  <si>
    <t>Крутихинский районный суд</t>
  </si>
  <si>
    <t>22RS0028</t>
  </si>
  <si>
    <t>Кулундинский районный суд</t>
  </si>
  <si>
    <t>22RS0029</t>
  </si>
  <si>
    <t>Курьинский районный суд</t>
  </si>
  <si>
    <t>22RS0030</t>
  </si>
  <si>
    <t>Кытмановский районный суд</t>
  </si>
  <si>
    <t>22RS0031</t>
  </si>
  <si>
    <t>Локтевский районный суд</t>
  </si>
  <si>
    <t>22RS0032</t>
  </si>
  <si>
    <t>Мамонтовский районный суд</t>
  </si>
  <si>
    <t>22RS0033</t>
  </si>
  <si>
    <t>Михайловский районный суд</t>
  </si>
  <si>
    <t>22RS0034</t>
  </si>
  <si>
    <t>Районный суд Немецкого национального  района</t>
  </si>
  <si>
    <t>22RS0035</t>
  </si>
  <si>
    <t>Новичихинский районный суд</t>
  </si>
  <si>
    <t>22RS0036</t>
  </si>
  <si>
    <t>Павловский районный суд</t>
  </si>
  <si>
    <t>22RS0037</t>
  </si>
  <si>
    <t>Панкрушихинский районный суд</t>
  </si>
  <si>
    <t>22RS0038</t>
  </si>
  <si>
    <t>Петропавловский районный суд</t>
  </si>
  <si>
    <t>22RS0039</t>
  </si>
  <si>
    <t>Поспелихинский районный суд</t>
  </si>
  <si>
    <t>22RS0040</t>
  </si>
  <si>
    <t>Ребрихинский районный суд</t>
  </si>
  <si>
    <t>22RS0041</t>
  </si>
  <si>
    <t>Родинский районный суд</t>
  </si>
  <si>
    <t>22RS0042</t>
  </si>
  <si>
    <t>Романовский районный суд</t>
  </si>
  <si>
    <t>22RS0043</t>
  </si>
  <si>
    <t>Рубцовский районный суд</t>
  </si>
  <si>
    <t>22RS0044</t>
  </si>
  <si>
    <t>Смоленский районный суд</t>
  </si>
  <si>
    <t>22RS0045</t>
  </si>
  <si>
    <t>22RS0046</t>
  </si>
  <si>
    <t>Солонешенский районный суд</t>
  </si>
  <si>
    <t>22RS0047</t>
  </si>
  <si>
    <t>Солтонский районный суд</t>
  </si>
  <si>
    <t>22RS0048</t>
  </si>
  <si>
    <t>Табунский районный суд</t>
  </si>
  <si>
    <t>22RS0050</t>
  </si>
  <si>
    <t>Тальменский районный суд</t>
  </si>
  <si>
    <t>22RS0051</t>
  </si>
  <si>
    <t>Тогульский районный суд</t>
  </si>
  <si>
    <t>22RS0052</t>
  </si>
  <si>
    <t>Топчихинский районный суд</t>
  </si>
  <si>
    <t>22RS0053</t>
  </si>
  <si>
    <t>Третьяковский районный суд</t>
  </si>
  <si>
    <t>22RS0054</t>
  </si>
  <si>
    <t>22RS0055</t>
  </si>
  <si>
    <t>Тюменцевский районный суд</t>
  </si>
  <si>
    <t>22RS0056</t>
  </si>
  <si>
    <t>Угловский районный суд</t>
  </si>
  <si>
    <t>22RS0057</t>
  </si>
  <si>
    <t>Усть-Калманский районный суд</t>
  </si>
  <si>
    <t>22RS0058</t>
  </si>
  <si>
    <t>Усть-Пристанский районный суд</t>
  </si>
  <si>
    <t>22RS0059</t>
  </si>
  <si>
    <t>Хабарский районный суд</t>
  </si>
  <si>
    <t>22RS0060</t>
  </si>
  <si>
    <t>22RS0061</t>
  </si>
  <si>
    <t>Чарышский районный суд</t>
  </si>
  <si>
    <t>22RS0062</t>
  </si>
  <si>
    <t>Шелаболихинский районный суд</t>
  </si>
  <si>
    <t>22RS0063</t>
  </si>
  <si>
    <t>Шипуновский районный суд</t>
  </si>
  <si>
    <t>22RS0064</t>
  </si>
  <si>
    <t>Индустриальный районный суд г. Барнаула</t>
  </si>
  <si>
    <t>22RS0065</t>
  </si>
  <si>
    <t>Железнодорожный районный суд г. Барнаула</t>
  </si>
  <si>
    <t>22RS0066</t>
  </si>
  <si>
    <t>Октябрьский районный суд г. Барнаула</t>
  </si>
  <si>
    <t>22RS0067</t>
  </si>
  <si>
    <t>Центральный районный суд г. Барнаула</t>
  </si>
  <si>
    <t>22RS0068</t>
  </si>
  <si>
    <t>Ленинский районный суд г. Барнаула</t>
  </si>
  <si>
    <t>22RS0069</t>
  </si>
  <si>
    <t>Баевский районный суд</t>
  </si>
  <si>
    <t>22RS0070</t>
  </si>
  <si>
    <t>Яровской районный суд</t>
  </si>
  <si>
    <t>22RS0071</t>
  </si>
  <si>
    <t>Краснодарский край</t>
  </si>
  <si>
    <t>Абинский районный суд</t>
  </si>
  <si>
    <t>23RS0001</t>
  </si>
  <si>
    <t>Адлерский районный суд г. Сочи</t>
  </si>
  <si>
    <t>23RS0002</t>
  </si>
  <si>
    <t>Анапский городской суд</t>
  </si>
  <si>
    <t>23RS0003</t>
  </si>
  <si>
    <t>Анапский районный суд</t>
  </si>
  <si>
    <t>23RS0004</t>
  </si>
  <si>
    <t>Апшеронский районный суд</t>
  </si>
  <si>
    <t>23RS0005</t>
  </si>
  <si>
    <t>Армавирский городской суд</t>
  </si>
  <si>
    <t>23RS0006</t>
  </si>
  <si>
    <t>Белоглинский районный суд</t>
  </si>
  <si>
    <t>23RS0007</t>
  </si>
  <si>
    <t>Белореченский районный суд</t>
  </si>
  <si>
    <t>23RS0008</t>
  </si>
  <si>
    <t>Брюховецкий районный суд</t>
  </si>
  <si>
    <t>23RS0009</t>
  </si>
  <si>
    <t>Выселковский районный суд</t>
  </si>
  <si>
    <t>23RS0010</t>
  </si>
  <si>
    <t>Геленджикский городской суд</t>
  </si>
  <si>
    <t>23RS0011</t>
  </si>
  <si>
    <t>Горячеключевской городской суд</t>
  </si>
  <si>
    <t>23RS0012</t>
  </si>
  <si>
    <t>Гулькевичский районный суд</t>
  </si>
  <si>
    <t>23RS0013</t>
  </si>
  <si>
    <t>Динской районный суд</t>
  </si>
  <si>
    <t>23RS0014</t>
  </si>
  <si>
    <t>Ейский городской суд</t>
  </si>
  <si>
    <t>23RS0015</t>
  </si>
  <si>
    <t>Ейский районный суд</t>
  </si>
  <si>
    <t>23RS0016</t>
  </si>
  <si>
    <t>Кавказский районный суд</t>
  </si>
  <si>
    <t>23RS0017</t>
  </si>
  <si>
    <t>Калининский районный суд</t>
  </si>
  <si>
    <t>23RS0018</t>
  </si>
  <si>
    <t>Каневской районный суд</t>
  </si>
  <si>
    <t>23RS0019</t>
  </si>
  <si>
    <t>Кореновский районный суд</t>
  </si>
  <si>
    <t>23RS0020</t>
  </si>
  <si>
    <t>23RS0021</t>
  </si>
  <si>
    <t>Кропоткинский городской суд</t>
  </si>
  <si>
    <t>23RS0022</t>
  </si>
  <si>
    <t>Крыловской районный суд</t>
  </si>
  <si>
    <t>23RS0023</t>
  </si>
  <si>
    <t>Крымский районный суд</t>
  </si>
  <si>
    <t>23RS0024</t>
  </si>
  <si>
    <t>Курганинский районный суд</t>
  </si>
  <si>
    <t>23RS0025</t>
  </si>
  <si>
    <t>Кущевский районный суд</t>
  </si>
  <si>
    <t>23RS0026</t>
  </si>
  <si>
    <t>Лабинский городской суд</t>
  </si>
  <si>
    <t>23RS0027</t>
  </si>
  <si>
    <t>Лабинский районный суд</t>
  </si>
  <si>
    <t>23RS0028</t>
  </si>
  <si>
    <t>Лазаревский районный суд  г. Сочи</t>
  </si>
  <si>
    <t>23RS0029</t>
  </si>
  <si>
    <t>Ленинградский районный суд</t>
  </si>
  <si>
    <t>23RS0030</t>
  </si>
  <si>
    <t>Ленинский районный суд г. Краснодара</t>
  </si>
  <si>
    <t>23RS0031</t>
  </si>
  <si>
    <t>Ленинский районный суд г. Новороссийска</t>
  </si>
  <si>
    <t>23RS0032</t>
  </si>
  <si>
    <t>Мостовской районный суд</t>
  </si>
  <si>
    <t>23RS0033</t>
  </si>
  <si>
    <t>Новокубанский районный суд</t>
  </si>
  <si>
    <t>23RS0034</t>
  </si>
  <si>
    <t>Новопокровский районный суд</t>
  </si>
  <si>
    <t>23RS0035</t>
  </si>
  <si>
    <t>Октябрьский районный суд г. Краснодара</t>
  </si>
  <si>
    <t>23RS0036</t>
  </si>
  <si>
    <t>Октябрьский районный суд г. Новороссийска</t>
  </si>
  <si>
    <t>23RS0037</t>
  </si>
  <si>
    <t>Отрадненский районный суд</t>
  </si>
  <si>
    <t>23RS0038</t>
  </si>
  <si>
    <t>23RS0039</t>
  </si>
  <si>
    <t>Первомайский районный суд г. Краснодара</t>
  </si>
  <si>
    <t>23RS0040</t>
  </si>
  <si>
    <t>Прикубанский районный суд г. Краснодара</t>
  </si>
  <si>
    <t>23RS0041</t>
  </si>
  <si>
    <t>Приморский районный суд г. Новороссийска</t>
  </si>
  <si>
    <t>23RS0042</t>
  </si>
  <si>
    <t>Приморско-Ахтарский районный суд</t>
  </si>
  <si>
    <t>23RS0043</t>
  </si>
  <si>
    <t>Северский районный суд</t>
  </si>
  <si>
    <t>23RS0044</t>
  </si>
  <si>
    <t>Славянский городской суд</t>
  </si>
  <si>
    <t>23RS0045</t>
  </si>
  <si>
    <t>Славянский районный суд</t>
  </si>
  <si>
    <t>23RS0046</t>
  </si>
  <si>
    <t>Советский районный суд г. Краснодара</t>
  </si>
  <si>
    <t>23RS0047</t>
  </si>
  <si>
    <t>Староминской районный суд</t>
  </si>
  <si>
    <t>23RS0048</t>
  </si>
  <si>
    <t>Тбилисский районный суд</t>
  </si>
  <si>
    <t>23RS0049</t>
  </si>
  <si>
    <t>Темрюкский районный суд</t>
  </si>
  <si>
    <t>23RS0050</t>
  </si>
  <si>
    <t>Тимашевский районный суд</t>
  </si>
  <si>
    <t>23RS0051</t>
  </si>
  <si>
    <t>Тихорецкий городской суд</t>
  </si>
  <si>
    <t>23RS0052</t>
  </si>
  <si>
    <t>Тихорецкий районный суд</t>
  </si>
  <si>
    <t>23RS0053</t>
  </si>
  <si>
    <t>Туапсинский городской суд</t>
  </si>
  <si>
    <t>23RS0054</t>
  </si>
  <si>
    <t>Туапсинский районный суд</t>
  </si>
  <si>
    <t>23RS0055</t>
  </si>
  <si>
    <t>Успенский районный суд</t>
  </si>
  <si>
    <t>23RS0056</t>
  </si>
  <si>
    <t>Усть-Лабинский районный суд</t>
  </si>
  <si>
    <t>23RS0057</t>
  </si>
  <si>
    <t>Хостинский районный суд г. Сочи</t>
  </si>
  <si>
    <t>23RS0058</t>
  </si>
  <si>
    <t>Центральный районный суд г. Сочи</t>
  </si>
  <si>
    <t>23RS0059</t>
  </si>
  <si>
    <t>Щербиновский районный суд</t>
  </si>
  <si>
    <t>23RS0060</t>
  </si>
  <si>
    <t>Краснярский край</t>
  </si>
  <si>
    <t>Абанский районный суд</t>
  </si>
  <si>
    <t>24RS0001</t>
  </si>
  <si>
    <t>Ачинский городской суд</t>
  </si>
  <si>
    <t>24RS0002</t>
  </si>
  <si>
    <t>Балахтинский районный суд</t>
  </si>
  <si>
    <t>24RS0003</t>
  </si>
  <si>
    <t>Березовский районный суд</t>
  </si>
  <si>
    <t>24RS0004</t>
  </si>
  <si>
    <t>Бирилюсский районный суд</t>
  </si>
  <si>
    <t>24RS0005</t>
  </si>
  <si>
    <t>Боготольский районный суд</t>
  </si>
  <si>
    <t>24RS0006</t>
  </si>
  <si>
    <t>Богучанский районный суд</t>
  </si>
  <si>
    <t>24RS0007</t>
  </si>
  <si>
    <t>Большемуртинский районный суд</t>
  </si>
  <si>
    <t>24RS0008</t>
  </si>
  <si>
    <t>Большеулуйский районный суд</t>
  </si>
  <si>
    <t>24RS0009</t>
  </si>
  <si>
    <t>Дзержинский районный суд</t>
  </si>
  <si>
    <t>24RS0011</t>
  </si>
  <si>
    <t>Дивногорский городской суд</t>
  </si>
  <si>
    <t>24RS0012</t>
  </si>
  <si>
    <t>Емельяновский районный суд</t>
  </si>
  <si>
    <t>24RS0013</t>
  </si>
  <si>
    <t>Енисейский районный суд</t>
  </si>
  <si>
    <t>24RS0014</t>
  </si>
  <si>
    <t>Ермаковский районный суд</t>
  </si>
  <si>
    <t>24RS0015</t>
  </si>
  <si>
    <t>Железногорский городской суд</t>
  </si>
  <si>
    <t>24RS0016</t>
  </si>
  <si>
    <t>Железнодорожный районный суд г. Красноярска</t>
  </si>
  <si>
    <t>24RS0017</t>
  </si>
  <si>
    <t>Зеленогорский городской суд</t>
  </si>
  <si>
    <t>24RS0018</t>
  </si>
  <si>
    <t>Игарский городской суд</t>
  </si>
  <si>
    <t>24RS0019</t>
  </si>
  <si>
    <t>Идринский районный суд</t>
  </si>
  <si>
    <t>24RS0020</t>
  </si>
  <si>
    <t>Иланский районный суд</t>
  </si>
  <si>
    <t>24RS0021</t>
  </si>
  <si>
    <t>Ирбейский районный суд</t>
  </si>
  <si>
    <t>24RS0022</t>
  </si>
  <si>
    <t>Казачинский районный суд</t>
  </si>
  <si>
    <t>24RS0023</t>
  </si>
  <si>
    <t>Канский городской суд</t>
  </si>
  <si>
    <t>24RS0024</t>
  </si>
  <si>
    <t>Канский районный суд</t>
  </si>
  <si>
    <t>24RS0025</t>
  </si>
  <si>
    <t>Каратузский районный суд</t>
  </si>
  <si>
    <t>24RS0026</t>
  </si>
  <si>
    <t>Кежемский районный суд</t>
  </si>
  <si>
    <t>24RS0027</t>
  </si>
  <si>
    <t>Кировский районный суд г. Красноярска</t>
  </si>
  <si>
    <t>24RS0028</t>
  </si>
  <si>
    <t>Козульский районный суд</t>
  </si>
  <si>
    <t>24RS0029</t>
  </si>
  <si>
    <t>Краснотуранский районный суд</t>
  </si>
  <si>
    <t>24RS0030</t>
  </si>
  <si>
    <t>Курагинский районный суд</t>
  </si>
  <si>
    <t>24RS0031</t>
  </si>
  <si>
    <t>Ленинский районный суд г. Красноярска</t>
  </si>
  <si>
    <t>24RS0032</t>
  </si>
  <si>
    <t>Ф.F3r разд.3 стл.27 стр.101=0</t>
  </si>
  <si>
    <t>Ф.F3r разд.3 стл.27 стр.99=0</t>
  </si>
  <si>
    <t>Ф.F3r разд.3 стл.28 стр.100=0</t>
  </si>
  <si>
    <t>Ф.F3r разд.3 стл.28 стр.101=0</t>
  </si>
  <si>
    <t>Ф.F3r разд.3 стл.28 стр.99=0</t>
  </si>
  <si>
    <t>Ф.F3r разд.3 стл.23 стр.106=0</t>
  </si>
  <si>
    <t>Ф.F3r разд.3 стл.23 стр.107=0</t>
  </si>
  <si>
    <t>Ф.F3r разд.3 стл.23 стр.108=0</t>
  </si>
  <si>
    <t>Ф.F3r разд.3 стл.23 стр.109=0</t>
  </si>
  <si>
    <t>Ф.F3r разд.3 стл.23 стр.110=0</t>
  </si>
  <si>
    <t>Ф.F3r разд.3 стл.23 стр.111=0</t>
  </si>
  <si>
    <t>Ф.F3r разд.3 стл.23 стр.112=0</t>
  </si>
  <si>
    <t>Ф.F3r разд.3 стл.23 стр.113=0</t>
  </si>
  <si>
    <t>Ф.F3r разд.3 стл.23 стр.114=0</t>
  </si>
  <si>
    <t>Ф.F3r разд.3 стл.23 стр.115=0</t>
  </si>
  <si>
    <t>Ф.F3r разд.3 стл.23 стр.116=0</t>
  </si>
  <si>
    <t>Ф.F3r разд.3 стл.23 стр.117=0</t>
  </si>
  <si>
    <t>Ф.F3r разд.3 стл.23 стр.118=0</t>
  </si>
  <si>
    <t>Ф.F3r разд.3 стл.23 стр.119=0</t>
  </si>
  <si>
    <t>Ф.F3r разд.3 стл.23 стр.120=0</t>
  </si>
  <si>
    <t>Ф.F3r разд.3 стл.24 стр.106=0</t>
  </si>
  <si>
    <t>Ф.F3r разд.3 стл.24 стр.107=0</t>
  </si>
  <si>
    <t>Ф.F3r разд.3 стл.24 стр.108=0</t>
  </si>
  <si>
    <t>Ф.F3r разд.3 стл.24 стр.109=0</t>
  </si>
  <si>
    <t>Ф.F3r разд.3 стл.24 стр.110=0</t>
  </si>
  <si>
    <t>Ф.F3r разд.3 стл.24 стр.111=0</t>
  </si>
  <si>
    <t>Ф.F3r разд.3 стл.24 стр.112=0</t>
  </si>
  <si>
    <t>Ф.F3r разд.3 стл.24 стр.113=0</t>
  </si>
  <si>
    <t>Ф.F3r разд.3 стл.24 стр.114=0</t>
  </si>
  <si>
    <t>Ф.F3r разд.3 стл.24 стр.115=0</t>
  </si>
  <si>
    <t>Ф.F3r разд.3 стл.24 стр.116=0</t>
  </si>
  <si>
    <t>Ф.F3r разд.3 стл.24 стр.117=0</t>
  </si>
  <si>
    <t>Ф.F3r разд.3 стл.24 стр.118=0</t>
  </si>
  <si>
    <t>Ф.F3r разд.3 стл.24 стр.119=0</t>
  </si>
  <si>
    <t>Ф.F3r разд.3 стл.24 стр.120=0</t>
  </si>
  <si>
    <t>Ф.F3r разд.3 стл.25 стр.106=0</t>
  </si>
  <si>
    <t>Ф.F3r разд.3 стл.25 стр.107=0</t>
  </si>
  <si>
    <t>Ф.F3r разд.3 стл.25 стр.108=0</t>
  </si>
  <si>
    <t>Ф.F3r разд.3 стл.25 стр.109=0</t>
  </si>
  <si>
    <t>Ф.F3r разд.3 стл.25 стр.110=0</t>
  </si>
  <si>
    <t>Ф.F3r разд.3 стл.25 стр.111=0</t>
  </si>
  <si>
    <t>Ф.F3r разд.3 стл.25 стр.112=0</t>
  </si>
  <si>
    <t>Ф.F3r разд.3 стл.25 стр.113=0</t>
  </si>
  <si>
    <t>Ф.F3r разд.3 стл.25 стр.114=0</t>
  </si>
  <si>
    <t>Ф.F3r разд.3 стл.25 стр.115=0</t>
  </si>
  <si>
    <t>Ф.F3r разд.3 стл.25 стр.116=0</t>
  </si>
  <si>
    <t>Ф.F3r разд.3 стл.25 стр.117=0</t>
  </si>
  <si>
    <t>Ф.F3r разд.3 стл.25 стр.118=0</t>
  </si>
  <si>
    <t>Ф.F3r разд.3 стл.25 стр.119=0</t>
  </si>
  <si>
    <t>Ф.F3r разд.3 стл.25 стр.120=0</t>
  </si>
  <si>
    <t>Ф.F3r разд.3 стл.26 стр.106=0</t>
  </si>
  <si>
    <t>Ф.F3r разд.3 стл.26 стр.107=0</t>
  </si>
  <si>
    <t>Ф.F3r разд.3 стл.26 стр.108=0</t>
  </si>
  <si>
    <t>Ф.F3r разд.3 стл.26 стр.109=0</t>
  </si>
  <si>
    <t>Ф.F3r разд.3 стл.26 стр.110=0</t>
  </si>
  <si>
    <t>Ф.F3r разд.3 стл.26 стр.111=0</t>
  </si>
  <si>
    <t>Ф.F3r разд.3 стл.26 стр.112=0</t>
  </si>
  <si>
    <t>Ф.F3r разд.3 стл.26 стр.113=0</t>
  </si>
  <si>
    <t>Ф.F3r разд.3 стл.26 стр.114=0</t>
  </si>
  <si>
    <t>Ф.F3r разд.3 стл.26 стр.115=0</t>
  </si>
  <si>
    <t>Ф.F3r разд.3 стл.26 стр.116=0</t>
  </si>
  <si>
    <t>Ф.F3r разд.3 стл.26 стр.117=0</t>
  </si>
  <si>
    <t>Ф.F3r разд.3 стл.26 стр.118=0</t>
  </si>
  <si>
    <t>Ф.F3r разд.3 стл.26 стр.119=0</t>
  </si>
  <si>
    <t>Ф.F3r разд.3 стл.26 стр.120=0</t>
  </si>
  <si>
    <t>Ф.F3r разд.3 стл.27 стр.106=0</t>
  </si>
  <si>
    <t>Ф.F3r разд.3 стл.27 стр.107=0</t>
  </si>
  <si>
    <t>Ф.F3r разд.3 стл.27 стр.108=0</t>
  </si>
  <si>
    <t>Ф.F3r разд.3 стл.27 стр.109=0</t>
  </si>
  <si>
    <t>Ф.F3r разд.3 стл.27 стр.110=0</t>
  </si>
  <si>
    <t>Ф.F3r разд.3 стл.27 стр.111=0</t>
  </si>
  <si>
    <t>Ф.F3r разд.3 стл.27 стр.112=0</t>
  </si>
  <si>
    <t>Ф.F3r разд.3 стл.27 стр.113=0</t>
  </si>
  <si>
    <t>Ф.F3r разд.3 стл.27 стр.114=0</t>
  </si>
  <si>
    <t>Ф.F3r разд.3 стл.27 стр.115=0</t>
  </si>
  <si>
    <t>Ф.F3r разд.3 стл.27 стр.116=0</t>
  </si>
  <si>
    <t>Ф.F3r разд.3 стл.27 стр.117=0</t>
  </si>
  <si>
    <t>Ф.F3r разд.3 стл.27 стр.118=0</t>
  </si>
  <si>
    <t>Ф.F3r разд.3 стл.27 стр.119=0</t>
  </si>
  <si>
    <t>Ф.F3r разд.3 стл.27 стр.120=0</t>
  </si>
  <si>
    <t>Ф.F3r разд.3 стл.28 стр.106=0</t>
  </si>
  <si>
    <t>Ф.F3r разд.3 стл.28 стр.107=0</t>
  </si>
  <si>
    <t>Ф.F3r разд.3 стл.28 стр.108=0</t>
  </si>
  <si>
    <t>Ф.F3r разд.3 стл.28 стр.109=0</t>
  </si>
  <si>
    <t>Ф.F3r разд.3 стл.28 стр.110=0</t>
  </si>
  <si>
    <t>Ф.F3r разд.3 стл.28 стр.111=0</t>
  </si>
  <si>
    <t>Ф.F3r разд.3 стл.28 стр.112=0</t>
  </si>
  <si>
    <t>Ф.F3r разд.3 стл.28 стр.113=0</t>
  </si>
  <si>
    <t>Ф.F3r разд.3 стл.28 стр.114=0</t>
  </si>
  <si>
    <t>Ф.F3r разд.3 стл.28 стр.115=0</t>
  </si>
  <si>
    <t>Ф.F3r разд.3 стл.28 стр.116=0</t>
  </si>
  <si>
    <t>Ф.F3r разд.3 стл.28 стр.117=0</t>
  </si>
  <si>
    <t>Ф.F3r разд.3 стл.28 стр.118=0</t>
  </si>
  <si>
    <t>Ф.F3r разд.3 стл.28 стр.119=0</t>
  </si>
  <si>
    <t>Ф.F3r разд.3 стл.28 стр.120=0</t>
  </si>
  <si>
    <t>Ф.F3r разд.3 стл.14 стр.106=0</t>
  </si>
  <si>
    <t>Ф.F3r разд.3 стл.14 стр.107=0</t>
  </si>
  <si>
    <t>Ф.F3r разд.3 стл.14 стр.108=0</t>
  </si>
  <si>
    <t>Ф.F3r разд.3 стл.14 стр.109=0</t>
  </si>
  <si>
    <t>Ф.F3r разд.3 стл.14 стр.110=0</t>
  </si>
  <si>
    <t>Ф.F3r разд.3 стл.14 стр.111=0</t>
  </si>
  <si>
    <t>Ф.F3r разд.3 стл.14 стр.112=0</t>
  </si>
  <si>
    <t>Ф.F3r разд.3 стл.14 стр.113=0</t>
  </si>
  <si>
    <t>Ф.F3r разд.3 стл.14 стр.114=0</t>
  </si>
  <si>
    <t>Ф.F3r разд.3 стл.14 стр.115=0</t>
  </si>
  <si>
    <t>Ф.F3r разд.3 стл.14 стр.116=0</t>
  </si>
  <si>
    <t>Ф.F3r разд.3 стл.14 стр.117=0</t>
  </si>
  <si>
    <t>Ф.F3r разд.3 стл.14 стр.118=0</t>
  </si>
  <si>
    <t>Ф.F3r разд.3 стл.14 стр.119=0</t>
  </si>
  <si>
    <t>Ф.F3r разд.3 стл.14 стр.120=0</t>
  </si>
  <si>
    <t>Ф.F3r разд.3 стл.14 стр.144=0</t>
  </si>
  <si>
    <t>Ф.F3r разд.3 стл.14 стр.148=0</t>
  </si>
  <si>
    <t>Ф.F3r разд.3 стл.14 стр.156=0</t>
  </si>
  <si>
    <t>Ф.F3r разд.3 стл.14 стр.157=0</t>
  </si>
  <si>
    <t>Ф.F3r разд.3 стл.14 стр.78=0</t>
  </si>
  <si>
    <t>Ф.F3r разд.3 стл.14 стр.79=0</t>
  </si>
  <si>
    <t>Ф.F3r разд.3 стл.14 стр.80=0</t>
  </si>
  <si>
    <t>Ф.F3r разд.3 стл.14 стр.81=0</t>
  </si>
  <si>
    <t>Ф.F3r разд.3 стл.14 стр.82=0</t>
  </si>
  <si>
    <t>Ф.F3r разд.3 стл.14 стр.83=0</t>
  </si>
  <si>
    <t>Ф.F3r разд.3 стл.14 стр.84=0</t>
  </si>
  <si>
    <t>Ф.F3r разд.3 стл.14 стр.96=0</t>
  </si>
  <si>
    <t>Ф.F3r разд.3 стл.14 стр.100=0</t>
  </si>
  <si>
    <t>Ф.F3r разд.3 стл.14 стр.101=0</t>
  </si>
  <si>
    <t>Ф.F3r разд.3 стл.14 стр.99=0</t>
  </si>
  <si>
    <t>Ф.F3r разд.3 стл.14 стр.10=0</t>
  </si>
  <si>
    <t>Ф.F3r разд.3 стл.14 стр.11=0</t>
  </si>
  <si>
    <t>Ф.F3r разд.3 стл.14 стр.12=0</t>
  </si>
  <si>
    <t>Ф.F3r разд.3 стл.14 стр.13=0</t>
  </si>
  <si>
    <t>Ф.F3r разд.3 стл.14 стр.14=0</t>
  </si>
  <si>
    <t>Ф.F3r разд.3 стл.14 стр.15=0</t>
  </si>
  <si>
    <t>Ф.F3r разд.3 стл.14 стр.16=0</t>
  </si>
  <si>
    <t>Ф.F3r разд.3 стл.20 стр.17=0</t>
  </si>
  <si>
    <t>Ф.F3r разд.3 стл.21 стр.17=0</t>
  </si>
  <si>
    <t>Ф.F3r разд.3 стл.22 стр.17=0</t>
  </si>
  <si>
    <t>Ф.F3r разд.3 стл.23 стр.17=0</t>
  </si>
  <si>
    <t>Ф.F3r разд.3 стл.24 стр.17=0</t>
  </si>
  <si>
    <t>Ф.F3r разд.3 стл.25 стр.17=0</t>
  </si>
  <si>
    <t>Ф.F3r разд.3 стл.26 стр.17=0</t>
  </si>
  <si>
    <t>Ф.F3r разд.3 стл.27 стр.17=0</t>
  </si>
  <si>
    <t>Ф.F3r разд.3 стл.28 стр.17=0</t>
  </si>
  <si>
    <t>Ф.F3r разд.3 стл.29 стр.17=0</t>
  </si>
  <si>
    <t>Ф.F3r разд.3 стл.30 стр.17=0</t>
  </si>
  <si>
    <t>Ф.F3r разд.3 стл.31 стр.17=0</t>
  </si>
  <si>
    <t>Ф.F3r разд.3 стл.20 стр.104=0</t>
  </si>
  <si>
    <t>Ф.F3r разд.3 стл.20 стр.105=0</t>
  </si>
  <si>
    <t>Ф.F3r разд.3 стл.21 стр.104=0</t>
  </si>
  <si>
    <t>Ф.F3r разд.3 стл.21 стр.105=0</t>
  </si>
  <si>
    <t>Ф.F3r разд.3 стл.22 стр.104=0</t>
  </si>
  <si>
    <t>Ф.F3r разд.3 стл.22 стр.105=0</t>
  </si>
  <si>
    <t>Ф.F3r разд.3 стл.23 стр.102=0</t>
  </si>
  <si>
    <t>Ф.F3r разд.3 стл.23 стр.103=0</t>
  </si>
  <si>
    <t>Ф.F3r разд.3 стл.23 стр.104=0</t>
  </si>
  <si>
    <t>Ф.F3r разд.3 стл.23 стр.105=0</t>
  </si>
  <si>
    <t>Ф.F3r разд.3 стл.24 стр.102=0</t>
  </si>
  <si>
    <t>Ф.F3r разд.3 стл.24 стр.103=0</t>
  </si>
  <si>
    <t>Ф.F3r разд.3 стл.24 стр.104=0</t>
  </si>
  <si>
    <t>Ф.F3r разд.3 стл.24 стр.105=0</t>
  </si>
  <si>
    <t>Ф.F3r разд.3 стл.25 стр.102=0</t>
  </si>
  <si>
    <t>Ф.F3r разд.3 стл.25 стр.103=0</t>
  </si>
  <si>
    <t>Ф.F3r разд.3 стл.25 стр.104=0</t>
  </si>
  <si>
    <t>Ф.F3r разд.3 стл.25 стр.105=0</t>
  </si>
  <si>
    <t>Ф.F3r разд.3 стл.26 стр.102=0</t>
  </si>
  <si>
    <t>Ф.F3r разд.3 стл.26 стр.103=0</t>
  </si>
  <si>
    <t>Ф.F3r разд.3 стл.26 стр.104=0</t>
  </si>
  <si>
    <t>Ф.F3r разд.3 стл.26 стр.105=0</t>
  </si>
  <si>
    <t>Ф.F3r разд.3 стл.27 стр.102=0</t>
  </si>
  <si>
    <t>Ф.F3r разд.3 стл.27 стр.103=0</t>
  </si>
  <si>
    <t>Ф.F3r разд.3 стл.27 стр.104=0</t>
  </si>
  <si>
    <t>Ф.F3r разд.3 стл.27 стр.105=0</t>
  </si>
  <si>
    <t>Ф.F3r разд.3 стл.28 стр.102=0</t>
  </si>
  <si>
    <t>Ф.F3r разд.3 стл.28 стр.103=0</t>
  </si>
  <si>
    <t>Ф.F3r разд.3 стл.28 стр.104=0</t>
  </si>
  <si>
    <t>Ф.F3r разд.3 стл.28 стр.105=0</t>
  </si>
  <si>
    <t>Ф.F3r разд.3 стл.29 стр.104=0</t>
  </si>
  <si>
    <t>Ф.F3r разд.3 стл.29 стр.105=0</t>
  </si>
  <si>
    <t>Ф.F3r разд.3 стл.30 стр.104=0</t>
  </si>
  <si>
    <t>Ф.F3r разд.3 стл.30 стр.105=0</t>
  </si>
  <si>
    <t>Ф.F3r разд.3 стл.31 стр.104=0</t>
  </si>
  <si>
    <t>Ф.F3r разд.3 стл.31 стр.105=0</t>
  </si>
  <si>
    <t>Ф.F3r разд.3 стл.20 стр.123=0</t>
  </si>
  <si>
    <t>Ф.F3r разд.3 стл.20 стр.124=0</t>
  </si>
  <si>
    <t>Ф.F3r разд.3 стл.20 стр.125=0</t>
  </si>
  <si>
    <t>Ф.F3r разд.3 стл.20 стр.126=0</t>
  </si>
  <si>
    <t>Ф.F3r разд.3 стл.20 стр.127=0</t>
  </si>
  <si>
    <t>Ф.F3r разд.3 стл.20 стр.128=0</t>
  </si>
  <si>
    <t>Ф.F3r разд.3 стл.20 стр.129=0</t>
  </si>
  <si>
    <t>Ф.F3r разд.3 стл.20 стр.130=0</t>
  </si>
  <si>
    <t>Ф.F3r разд.3 стл.20 стр.131=0</t>
  </si>
  <si>
    <t>Ф.F3r разд.3 стл.20 стр.132=0</t>
  </si>
  <si>
    <t>Ф.F3r разд.3 стл.20 стр.133=0</t>
  </si>
  <si>
    <t>Ф.F3r разд.3 стл.20 стр.134=0</t>
  </si>
  <si>
    <t>Ф.F3r разд.3 стл.20 стр.135=0</t>
  </si>
  <si>
    <t>Ф.F3r разд.3 стл.20 стр.136=0</t>
  </si>
  <si>
    <t>Ф.F3r разд.3 стл.20 стр.137=0</t>
  </si>
  <si>
    <t>Ф.F3r разд.3 стл.20 стр.138=0</t>
  </si>
  <si>
    <t>Ф.F3r разд.3 стл.20 стр.139=0</t>
  </si>
  <si>
    <t>Ф.F3r разд.3 стл.20 стр.140=0</t>
  </si>
  <si>
    <t>Ф.F3r разд.3 стл.20 стр.141=0</t>
  </si>
  <si>
    <t>Ф.F3r разд.3 стл.20 стр.142=0</t>
  </si>
  <si>
    <t>Ф.F3r разд.3 стл.20 стр.143=0</t>
  </si>
  <si>
    <t>Ф.F3r разд.3 стл.21 стр.123=0</t>
  </si>
  <si>
    <t>Ф.F3r разд.3 стл.21 стр.124=0</t>
  </si>
  <si>
    <t>Ф.F3r разд.3 стл.21 стр.125=0</t>
  </si>
  <si>
    <t>Ф.F3r разд.3 стл.21 стр.126=0</t>
  </si>
  <si>
    <t>Ф.F3r разд.3 стл.21 стр.127=0</t>
  </si>
  <si>
    <t>Ф.F3r разд.3 стл.21 стр.128=0</t>
  </si>
  <si>
    <t>Ф.F3r разд.3 стл.21 стр.129=0</t>
  </si>
  <si>
    <t>Ф.F3r разд.3 стл.21 стр.130=0</t>
  </si>
  <si>
    <t>Ф.F3r разд.3 стл.21 стр.131=0</t>
  </si>
  <si>
    <t>Ф.F3r разд.3 стл.21 стр.132=0</t>
  </si>
  <si>
    <t>Ф.F3r разд.3 стл.21 стр.133=0</t>
  </si>
  <si>
    <t>Ф.F3r разд.3 стл.21 стр.134=0</t>
  </si>
  <si>
    <t>Ф.F3r разд.3 стл.21 стр.135=0</t>
  </si>
  <si>
    <t>Ф.F3r разд.3 стл.21 стр.136=0</t>
  </si>
  <si>
    <t>Ф.F3r разд.3 стл.21 стр.137=0</t>
  </si>
  <si>
    <t>Ф.F3r разд.3 стл.21 стр.138=0</t>
  </si>
  <si>
    <t>Ф.F3r разд.3 стл.21 стр.139=0</t>
  </si>
  <si>
    <t>Ф.F3r разд.3 стл.21 стр.140=0</t>
  </si>
  <si>
    <t>Ф.F3r разд.3 стл.21 стр.141=0</t>
  </si>
  <si>
    <t>Ф.F3r разд.3 стл.21 стр.142=0</t>
  </si>
  <si>
    <t>Ф.F3r разд.3 стл.21 стр.143=0</t>
  </si>
  <si>
    <t>Ф.F3r разд.3 стл.22 стр.123=0</t>
  </si>
  <si>
    <t>Ф.F3r разд.3 стл.22 стр.124=0</t>
  </si>
  <si>
    <t>Ф.F3r разд.3 стл.22 стр.125=0</t>
  </si>
  <si>
    <t>Ф.F3r разд.3 стл.22 стр.126=0</t>
  </si>
  <si>
    <t>Ф.F3r разд.3 стл.22 стр.127=0</t>
  </si>
  <si>
    <t>Ф.F3r разд.3 стл.22 стр.128=0</t>
  </si>
  <si>
    <t>Ф.F3r разд.3 стл.22 стр.129=0</t>
  </si>
  <si>
    <t>Ф.F3r разд.3 стл.22 стр.130=0</t>
  </si>
  <si>
    <t>Ф.F3r разд.3 стл.22 стр.131=0</t>
  </si>
  <si>
    <t>Ф.F3r разд.3 стл.22 стр.132=0</t>
  </si>
  <si>
    <t>Ф.F3r разд.3 стл.22 стр.133=0</t>
  </si>
  <si>
    <t>Ф.F3r разд.3 стл.22 стр.134=0</t>
  </si>
  <si>
    <t>Ф.F3r разд.3 стл.22 стр.135=0</t>
  </si>
  <si>
    <t>Ф.F3r разд.3 стл.22 стр.136=0</t>
  </si>
  <si>
    <t>Ф.F3r разд.3 стл.22 стр.137=0</t>
  </si>
  <si>
    <t>Ф.F3r разд.3 стл.22 стр.138=0</t>
  </si>
  <si>
    <t>Ф.F3r разд.3 стл.22 стр.139=0</t>
  </si>
  <si>
    <t>Ф.F3r разд.3 стл.22 стр.140=0</t>
  </si>
  <si>
    <t>Ф.F3r разд.3 стл.22 стр.141=0</t>
  </si>
  <si>
    <t>Ф.F3r разд.3 стл.22 стр.142=0</t>
  </si>
  <si>
    <t>Ф.F3r разд.3 стл.22 стр.143=0</t>
  </si>
  <si>
    <t>Ф.F3r разд.3 стл.23 стр.121=0</t>
  </si>
  <si>
    <t>Ф.F3r разд.3 стл.23 стр.122=0</t>
  </si>
  <si>
    <t>Ф.F3r разд.3 стл.23 стр.123=0</t>
  </si>
  <si>
    <t>Ф.F3r разд.3 стл.23 стр.124=0</t>
  </si>
  <si>
    <t>Ф.F3r разд.3 стл.23 стр.125=0</t>
  </si>
  <si>
    <t>Ф.F3r разд.3 стл.23 стр.126=0</t>
  </si>
  <si>
    <t>Ф.F3r разд.3 стл.23 стр.127=0</t>
  </si>
  <si>
    <t>Ф.F3r разд.3 стл.23 стр.128=0</t>
  </si>
  <si>
    <t>Ф.F3r разд.3 стл.23 стр.129=0</t>
  </si>
  <si>
    <t>Ф.F3r разд.3 стл.23 стр.130=0</t>
  </si>
  <si>
    <t>Ф.F3r разд.3 стл.23 стр.131=0</t>
  </si>
  <si>
    <t>Ф.F3r разд.3 стл.23 стр.132=0</t>
  </si>
  <si>
    <t>Ф.F3r разд.3 стл.23 стр.133=0</t>
  </si>
  <si>
    <t>Ф.F3r разд.3 стл.23 стр.134=0</t>
  </si>
  <si>
    <t>Ф.F3r разд.3 стл.23 стр.135=0</t>
  </si>
  <si>
    <t>Ф.F3r разд.3 стл.23 стр.136=0</t>
  </si>
  <si>
    <t>Ф.F3r разд.3 стл.23 стр.137=0</t>
  </si>
  <si>
    <t>Ф.F3r разд.3 стл.23 стр.138=0</t>
  </si>
  <si>
    <t>Ф.F3r разд.3 стл.23 стр.139=0</t>
  </si>
  <si>
    <t>Ф.F3r разд.3 стл.23 стр.140=0</t>
  </si>
  <si>
    <t>Ф.F3r разд.3 стл.23 стр.141=0</t>
  </si>
  <si>
    <t>Ф.F3r разд.3 стл.23 стр.142=0</t>
  </si>
  <si>
    <t>Ф.F3r разд.3 стл.23 стр.143=0</t>
  </si>
  <si>
    <t>Ф.F3r разд.3 стл.24 стр.121=0</t>
  </si>
  <si>
    <t>Ф.F3r разд.3 стл.24 стр.122=0</t>
  </si>
  <si>
    <t>Ф.F3r разд.3 стл.24 стр.123=0</t>
  </si>
  <si>
    <t>Ф.F3r разд.3 стл.24 стр.124=0</t>
  </si>
  <si>
    <t>Ф.F3r разд.3 стл.24 стр.125=0</t>
  </si>
  <si>
    <t>Ф.F3r разд.3 стл.24 стр.126=0</t>
  </si>
  <si>
    <t>Ф.F3r разд.3 стл.24 стр.127=0</t>
  </si>
  <si>
    <t>Ф.F3r разд.3 стл.24 стр.128=0</t>
  </si>
  <si>
    <t>Ф.F3r разд.3 стл.24 стр.129=0</t>
  </si>
  <si>
    <t>Ф.F3r разд.3 стл.24 стр.130=0</t>
  </si>
  <si>
    <t>Ф.F3r разд.3 стл.24 стр.131=0</t>
  </si>
  <si>
    <t>Ф.F3r разд.3 стл.24 стр.132=0</t>
  </si>
  <si>
    <t>Ф.F3r разд.3 стл.24 стр.133=0</t>
  </si>
  <si>
    <t>Ф.F3r разд.3 стл.24 стр.134=0</t>
  </si>
  <si>
    <t>Ф.F3r разд.3 стл.24 стр.135=0</t>
  </si>
  <si>
    <t>Ф.F3r разд.3 стл.24 стр.136=0</t>
  </si>
  <si>
    <t>Ф.F3r разд.3 стл.24 стр.137=0</t>
  </si>
  <si>
    <t>Ф.F3r разд.3 стл.24 стр.138=0</t>
  </si>
  <si>
    <t>Ф.F3r разд.3 стл.24 стр.139=0</t>
  </si>
  <si>
    <t>Ф.F3r разд.3 стл.24 стр.140=0</t>
  </si>
  <si>
    <t>Ф.F3r разд.3 стл.24 стр.141=0</t>
  </si>
  <si>
    <t>Ф.F3r разд.3 стл.24 стр.142=0</t>
  </si>
  <si>
    <t>Ф.F3r разд.3 стл.24 стр.143=0</t>
  </si>
  <si>
    <t>Ф.F3r разд.3 стл.25 стр.121=0</t>
  </si>
  <si>
    <t>Ф.F3r разд.3 стл.25 стр.122=0</t>
  </si>
  <si>
    <t>Ф.F3r разд.3 стл.25 стр.123=0</t>
  </si>
  <si>
    <t>Ф.F3r разд.3 стл.25 стр.124=0</t>
  </si>
  <si>
    <t>Ф.F3r разд.3 стл.25 стр.125=0</t>
  </si>
  <si>
    <t>Ф.F3r разд.3 стл.25 стр.126=0</t>
  </si>
  <si>
    <t>Ф.F3r разд.3 стл.25 стр.127=0</t>
  </si>
  <si>
    <t>Ф.F3r разд.3 стл.25 стр.128=0</t>
  </si>
  <si>
    <t>Ф.F3r разд.3 стл.25 стр.129=0</t>
  </si>
  <si>
    <t>Ф.F3r разд.3 стл.25 стр.130=0</t>
  </si>
  <si>
    <t>Ф.F3r разд.3 стл.25 стр.131=0</t>
  </si>
  <si>
    <t>Ф.F3r разд.3 стл.25 стр.132=0</t>
  </si>
  <si>
    <t>Ф.F3r разд.3 стл.25 стр.133=0</t>
  </si>
  <si>
    <t>Ф.F3r разд.3 стл.25 стр.134=0</t>
  </si>
  <si>
    <t>Ф.F3r разд.3 стл.25 стр.135=0</t>
  </si>
  <si>
    <t>Ф.F3r разд.3 стл.25 стр.136=0</t>
  </si>
  <si>
    <t>Ф.F3r разд.3 стл.25 стр.137=0</t>
  </si>
  <si>
    <t>Ф.F3r разд.3 стл.25 стр.138=0</t>
  </si>
  <si>
    <t>Ф.F3r разд.3 стл.25 стр.139=0</t>
  </si>
  <si>
    <t>Ф.F3r разд.3 стл.25 стр.140=0</t>
  </si>
  <si>
    <t>Ф.F3r разд.3 стл.25 стр.141=0</t>
  </si>
  <si>
    <t>Ф.F3r разд.3 стл.25 стр.142=0</t>
  </si>
  <si>
    <t>Ф.F3r разд.3 стл.25 стр.143=0</t>
  </si>
  <si>
    <t>Ф.F3r разд.3 стл.26 стр.121=0</t>
  </si>
  <si>
    <t>Ф.F3r разд.3 стл.26 стр.122=0</t>
  </si>
  <si>
    <t>Ф.F3r разд.3 стл.26 стр.123=0</t>
  </si>
  <si>
    <t>Ф.F3r разд.3 стл.26 стр.124=0</t>
  </si>
  <si>
    <t>Ф.F3r разд.3 стл.26 стр.125=0</t>
  </si>
  <si>
    <t>Ф.F3r разд.3 стл.26 стр.126=0</t>
  </si>
  <si>
    <t>Ф.F3r разд.3 стл.26 стр.127=0</t>
  </si>
  <si>
    <t>Ф.F3r разд.3 стл.26 стр.128=0</t>
  </si>
  <si>
    <t>Ф.F3r разд.3 стл.26 стр.129=0</t>
  </si>
  <si>
    <t>Ф.F3r разд.3 стл.26 стр.130=0</t>
  </si>
  <si>
    <t>Ф.F3r разд.3 стл.26 стр.131=0</t>
  </si>
  <si>
    <t>Ф.F3r разд.3 стл.26 стр.132=0</t>
  </si>
  <si>
    <t>Ф.F3r разд.3 стл.26 стр.133=0</t>
  </si>
  <si>
    <t>Ф.F3r разд.3 стл.26 стр.134=0</t>
  </si>
  <si>
    <t>Ф.F3r разд.3 стл.26 стр.135=0</t>
  </si>
  <si>
    <t>Ф.F3r разд.3 стл.26 стр.136=0</t>
  </si>
  <si>
    <t>Ф.F3r разд.3 стл.26 стр.137=0</t>
  </si>
  <si>
    <t>Ф.F3r разд.3 стл.26 стр.138=0</t>
  </si>
  <si>
    <t>Ф.F3r разд.3 стл.26 стр.139=0</t>
  </si>
  <si>
    <t>Ф.F3r разд.3 стл.26 стр.140=0</t>
  </si>
  <si>
    <t>Ф.F3r разд.3 стл.26 стр.141=0</t>
  </si>
  <si>
    <t>Ф.F3r разд.3 стл.26 стр.142=0</t>
  </si>
  <si>
    <t>Ф.F3r разд.3 стл.26 стр.143=0</t>
  </si>
  <si>
    <t>Ф.F3r разд.3 стл.27 стр.121=0</t>
  </si>
  <si>
    <t>Ф.F3r разд.3 стл.27 стр.122=0</t>
  </si>
  <si>
    <t>Ф.F3r разд.3 стл.27 стр.123=0</t>
  </si>
  <si>
    <t>Ф.F3r разд.3 стл.27 стр.124=0</t>
  </si>
  <si>
    <t>Ф.F3r разд.3 стл.27 стр.125=0</t>
  </si>
  <si>
    <t>Ф.F3r разд.3 стл.27 стр.126=0</t>
  </si>
  <si>
    <t>Ф.F3r разд.3 стл.27 стр.127=0</t>
  </si>
  <si>
    <t>Ф.F3r разд.3 стл.27 стр.128=0</t>
  </si>
  <si>
    <t>Ф.F3r разд.3 стл.27 стр.129=0</t>
  </si>
  <si>
    <t>Ф.F3r разд.3 стл.27 стр.130=0</t>
  </si>
  <si>
    <t>Ф.F3r разд.3 стл.27 стр.131=0</t>
  </si>
  <si>
    <t>Ф.F3r разд.3 стл.27 стр.132=0</t>
  </si>
  <si>
    <t>Ф.F3r разд.3 стл.27 стр.133=0</t>
  </si>
  <si>
    <t>Ф.F3r разд.3 стл.27 стр.134=0</t>
  </si>
  <si>
    <t>Ф.F3r разд.3 стл.27 стр.135=0</t>
  </si>
  <si>
    <t>Ф.F3r разд.3 стл.27 стр.136=0</t>
  </si>
  <si>
    <t>Ф.F3r разд.3 стл.27 стр.137=0</t>
  </si>
  <si>
    <t>Ф.F3r разд.3 стл.27 стр.138=0</t>
  </si>
  <si>
    <t>Ф.F3r разд.3 стл.27 стр.139=0</t>
  </si>
  <si>
    <t>Ф.F3r разд.3 стл.27 стр.140=0</t>
  </si>
  <si>
    <t>Ф.F3r разд.3 стл.27 стр.141=0</t>
  </si>
  <si>
    <t>Ф.F3r разд.3 стл.27 стр.142=0</t>
  </si>
  <si>
    <t>Ф.F3r разд.3 стл.27 стр.143=0</t>
  </si>
  <si>
    <t>Ф.F3r разд.3 стл.28 стр.121=0</t>
  </si>
  <si>
    <t>Ф.F3r разд.3 стл.28 стр.122=0</t>
  </si>
  <si>
    <t>Ф.F3r разд.3 стл.28 стр.123=0</t>
  </si>
  <si>
    <t>Ф.F3r разд.3 стл.28 стр.124=0</t>
  </si>
  <si>
    <t>Ф.F3r разд.3 стл.28 стр.125=0</t>
  </si>
  <si>
    <t>Ф.F3r разд.3 стл.28 стр.126=0</t>
  </si>
  <si>
    <t>Ф.F3r разд.3 стл.28 стр.127=0</t>
  </si>
  <si>
    <t>Ф.F3r разд.3 стл.28 стр.128=0</t>
  </si>
  <si>
    <t>Ф.F3r разд.3 стл.28 стр.129=0</t>
  </si>
  <si>
    <t>Ф.F3r разд.3 стл.28 стр.130=0</t>
  </si>
  <si>
    <t>Ф.F3r разд.3 стл.28 стр.131=0</t>
  </si>
  <si>
    <t>Ф.F3r разд.3 стл.28 стр.132=0</t>
  </si>
  <si>
    <t>Ф.F3r разд.3 стл.28 стр.133=0</t>
  </si>
  <si>
    <t>Ф.F3r разд.3 стл.28 стр.134=0</t>
  </si>
  <si>
    <t>Ф.F3r разд.3 стл.28 стр.135=0</t>
  </si>
  <si>
    <t>Ф.F3r разд.3 стл.28 стр.136=0</t>
  </si>
  <si>
    <t>Ф.F3r разд.3 стл.28 стр.137=0</t>
  </si>
  <si>
    <t>Ф.F3r разд.3 стл.28 стр.138=0</t>
  </si>
  <si>
    <t>Ф.F3r разд.3 стл.28 стр.139=0</t>
  </si>
  <si>
    <t>Ф.F3r разд.3 стл.28 стр.140=0</t>
  </si>
  <si>
    <t>Ф.F3r разд.3 стл.28 стр.141=0</t>
  </si>
  <si>
    <t>Ф.F3r разд.3 стл.28 стр.142=0</t>
  </si>
  <si>
    <t>Ф.F3r разд.3 стл.28 стр.143=0</t>
  </si>
  <si>
    <t>Ф.F3r разд.3 стл.29 стр.123=0</t>
  </si>
  <si>
    <t>Ф.F3r разд.3 стл.29 стр.124=0</t>
  </si>
  <si>
    <t>Ф.F3r разд.3 стл.29 стр.125=0</t>
  </si>
  <si>
    <t>Ф.F3r разд.3 стл.29 стр.126=0</t>
  </si>
  <si>
    <t>Ф.F3r разд.3 стл.29 стр.127=0</t>
  </si>
  <si>
    <t>Ф.F3r разд.3 стл.29 стр.128=0</t>
  </si>
  <si>
    <t>Ф.F3r разд.3 стл.29 стр.129=0</t>
  </si>
  <si>
    <t>Ф.F3r разд.3 стл.29 стр.130=0</t>
  </si>
  <si>
    <t>Ф.F3r разд.3 стл.29 стр.131=0</t>
  </si>
  <si>
    <t>Ф.F3r разд.3 стл.29 стр.132=0</t>
  </si>
  <si>
    <t>Ф.F3r разд.3 стл.29 стр.133=0</t>
  </si>
  <si>
    <t>Ф.F3r разд.3 стл.29 стр.134=0</t>
  </si>
  <si>
    <t>Ф.F3r разд.3 стл.29 стр.135=0</t>
  </si>
  <si>
    <t>Ф.F3r разд.3 стл.29 стр.136=0</t>
  </si>
  <si>
    <t>Ф.F3r разд.3 стл.29 стр.137=0</t>
  </si>
  <si>
    <t>Ф.F3r разд.3 стл.29 стр.138=0</t>
  </si>
  <si>
    <t>Ф.F3r разд.3 стл.29 стр.139=0</t>
  </si>
  <si>
    <t>Ф.F3r разд.3 стл.29 стр.140=0</t>
  </si>
  <si>
    <t>Ф.F3r разд.3 стл.29 стр.141=0</t>
  </si>
  <si>
    <t>Ф.F3r разд.3 стл.29 стр.142=0</t>
  </si>
  <si>
    <t>Ф.F3r разд.3 стл.29 стр.143=0</t>
  </si>
  <si>
    <t>Ф.F3r разд.3 стл.30 стр.123=0</t>
  </si>
  <si>
    <t>Ф.F3r разд.3 стл.30 стр.124=0</t>
  </si>
  <si>
    <t>Ф.F3r разд.3 стл.30 стр.125=0</t>
  </si>
  <si>
    <t>Ф.F3r разд.3 стл.30 стр.126=0</t>
  </si>
  <si>
    <t>Ф.F3r разд.3 стл.30 стр.127=0</t>
  </si>
  <si>
    <t>Ф.F3r разд.3 стл.30 стр.128=0</t>
  </si>
  <si>
    <t>Ф.F3r разд.3 стл.30 стр.129=0</t>
  </si>
  <si>
    <t>Ф.F3r разд.3 стл.30 стр.130=0</t>
  </si>
  <si>
    <t>Ф.F3r разд.3 стл.30 стр.131=0</t>
  </si>
  <si>
    <t>Ф.F3r разд.3 стл.30 стр.132=0</t>
  </si>
  <si>
    <t>Ф.F3r разд.3 стл.30 стр.133=0</t>
  </si>
  <si>
    <t>Ф.F3r разд.3 стл.30 стр.134=0</t>
  </si>
  <si>
    <t>Ф.F3r разд.3 стл.30 стр.135=0</t>
  </si>
  <si>
    <t>Ф.F3r разд.3 стл.30 стр.136=0</t>
  </si>
  <si>
    <t>Ф.F3r разд.3 стл.30 стр.137=0</t>
  </si>
  <si>
    <t>Ф.F3r разд.3 стл.30 стр.138=0</t>
  </si>
  <si>
    <t>Ф.F3r разд.3 стл.30 стр.139=0</t>
  </si>
  <si>
    <t>Ф.F3r разд.3 стл.30 стр.140=0</t>
  </si>
  <si>
    <t>Ф.F3r разд.3 стл.30 стр.141=0</t>
  </si>
  <si>
    <t>Ф.F3r разд.3 стл.30 стр.142=0</t>
  </si>
  <si>
    <t>Ф.F3r разд.3 стл.30 стр.143=0</t>
  </si>
  <si>
    <t>Ф.F3r разд.3 стл.31 стр.123=0</t>
  </si>
  <si>
    <t>Ф.F3r разд.3 стл.31 стр.124=0</t>
  </si>
  <si>
    <t>Ф.F3r разд.3 стл.31 стр.125=0</t>
  </si>
  <si>
    <t>Ф.F3r разд.3 стл.31 стр.126=0</t>
  </si>
  <si>
    <t>Ф.F3r разд.3 стл.31 стр.127=0</t>
  </si>
  <si>
    <t>Ф.F3r разд.3 стл.31 стр.128=0</t>
  </si>
  <si>
    <t>Ф.F3r разд.3 стл.31 стр.129=0</t>
  </si>
  <si>
    <t>Ф.F3r разд.3 стл.31 стр.130=0</t>
  </si>
  <si>
    <t>Ф.F3r разд.3 стл.31 стр.131=0</t>
  </si>
  <si>
    <t>Ф.F3r разд.3 стл.31 стр.132=0</t>
  </si>
  <si>
    <t>Ф.F3r разд.3 стл.31 стр.133=0</t>
  </si>
  <si>
    <t>Ф.F3r разд.3 стл.31 стр.134=0</t>
  </si>
  <si>
    <t>Ф.F3r разд.3 стл.31 стр.135=0</t>
  </si>
  <si>
    <t>Ф.F3r разд.3 стл.31 стр.136=0</t>
  </si>
  <si>
    <t>Ф.F3r разд.3 стл.31 стр.137=0</t>
  </si>
  <si>
    <t>Ф.F3r разд.3 стл.31 стр.138=0</t>
  </si>
  <si>
    <t>Ф.F3r разд.3 стл.31 стр.139=0</t>
  </si>
  <si>
    <t>Ф.F3r разд.3 стл.31 стр.140=0</t>
  </si>
  <si>
    <t>Ф.F3r разд.3 стл.31 стр.141=0</t>
  </si>
  <si>
    <t>Ф.F3r разд.3 стл.31 стр.142=0</t>
  </si>
  <si>
    <t>Ф.F3r разд.3 стл.31 стр.143=0</t>
  </si>
  <si>
    <t>Ф.F3r разд.3 стл.20 стр.145=0</t>
  </si>
  <si>
    <t>Ф.F3r разд.3 стл.20 стр.146=0</t>
  </si>
  <si>
    <t>Ф.F3r разд.3 стл.20 стр.147=0</t>
  </si>
  <si>
    <t>Ф.F3r разд.3 стл.21 стр.145=0</t>
  </si>
  <si>
    <t>Ф.F3r разд.3 стл.21 стр.146=0</t>
  </si>
  <si>
    <t>Ф.F3r разд.3 стл.21 стр.147=0</t>
  </si>
  <si>
    <t>Ф.F3r разд.3 стл.22 стр.145=0</t>
  </si>
  <si>
    <t>Ф.F3r разд.3 стл.22 стр.146=0</t>
  </si>
  <si>
    <t>Ф.F3r разд.3 стл.22 стр.147=0</t>
  </si>
  <si>
    <t>Ф.F3r разд.3 стл.23 стр.145=0</t>
  </si>
  <si>
    <t>Ф.F3r разд.3 стл.23 стр.146=0</t>
  </si>
  <si>
    <t>Ф.F3r разд.3 стл.23 стр.147=0</t>
  </si>
  <si>
    <t>Ф.F3r разд.3 стл.24 стр.145=0</t>
  </si>
  <si>
    <t>Ф.F3r разд.3 стл.24 стр.146=0</t>
  </si>
  <si>
    <t>Ф.F3r разд.3 стл.24 стр.147=0</t>
  </si>
  <si>
    <t>Ф.F3r разд.3 стл.25 стр.145=0</t>
  </si>
  <si>
    <t>Ф.F3r разд.3 стл.25 стр.146=0</t>
  </si>
  <si>
    <t>Ф.F3r разд.3 стл.25 стр.147=0</t>
  </si>
  <si>
    <t>Ф.F3r разд.3 стл.26 стр.145=0</t>
  </si>
  <si>
    <t>Ф.F3r разд.3 стл.26 стр.146=0</t>
  </si>
  <si>
    <t>Ф.F3r разд.3 стл.26 стр.147=0</t>
  </si>
  <si>
    <t>Ф.F3r разд.3 стл.27 стр.145=0</t>
  </si>
  <si>
    <t>Ф.F3r разд.3 стл.27 стр.146=0</t>
  </si>
  <si>
    <t>Ф.F3r разд.3 стл.27 стр.147=0</t>
  </si>
  <si>
    <t>Ф.F3r разд.3 стл.28 стр.145=0</t>
  </si>
  <si>
    <t>Ф.F3r разд.3 стл.28 стр.146=0</t>
  </si>
  <si>
    <t>Ф.F3r разд.3 стл.28 стр.147=0</t>
  </si>
  <si>
    <t>Ф.F3r разд.3 стл.29 стр.145=0</t>
  </si>
  <si>
    <t>Ф.F3r разд.3 стл.29 стр.146=0</t>
  </si>
  <si>
    <t>Ф.F3r разд.3 стл.29 стр.147=0</t>
  </si>
  <si>
    <t>Ф.F3r разд.3 стл.30 стр.145=0</t>
  </si>
  <si>
    <t>Ф.F3r разд.3 стл.30 стр.146=0</t>
  </si>
  <si>
    <t>Ф.F3r разд.3 стл.30 стр.147=0</t>
  </si>
  <si>
    <t>Ф.F3r разд.3 стл.31 стр.145=0</t>
  </si>
  <si>
    <t>Ф.F3r разд.3 стл.31 стр.146=0</t>
  </si>
  <si>
    <t>Ф.F3r разд.3 стл.31 стр.147=0</t>
  </si>
  <si>
    <t>Ф.F3r разд.3 стл.20 стр.149=0</t>
  </si>
  <si>
    <t>Ф.F3r разд.3 стл.20 стр.150=0</t>
  </si>
  <si>
    <t>Ф.F3r разд.3 стл.20 стр.151=0</t>
  </si>
  <si>
    <t>Ф.F3r разд.3 стл.20 стр.153=0</t>
  </si>
  <si>
    <t>Ф.F3r разд.3 стл.20 стр.154=0</t>
  </si>
  <si>
    <t>Ф.F3r разд.3 стл.20 стр.155=0</t>
  </si>
  <si>
    <t>Ф.F3r разд.3 стл.21 стр.149=0</t>
  </si>
  <si>
    <t>Ф.F3r разд.3 стл.21 стр.150=0</t>
  </si>
  <si>
    <t>Ф.F3r разд.3 стл.21 стр.151=0</t>
  </si>
  <si>
    <t>Ф.F3r разд.3 стл.21 стр.153=0</t>
  </si>
  <si>
    <t>Ф.F3r разд.3 стл.21 стр.154=0</t>
  </si>
  <si>
    <t>Ф.F3r разд.3 стл.21 стр.155=0</t>
  </si>
  <si>
    <t>Ф.F3r разд.3 стл.22 стр.149=0</t>
  </si>
  <si>
    <t>Ф.F3r разд.3 стл.22 стр.150=0</t>
  </si>
  <si>
    <t>Ф.F3r разд.3 стл.22 стр.151=0</t>
  </si>
  <si>
    <t>Ф.F3r разд.3 стл.22 стр.153=0</t>
  </si>
  <si>
    <t>Ф.F3r разд.3 стл.22 стр.154=0</t>
  </si>
  <si>
    <t>Ф.F3r разд.3 стл.22 стр.155=0</t>
  </si>
  <si>
    <t>Ф.F3r разд.3 стл.23 стр.149=0</t>
  </si>
  <si>
    <t>Ф.F3r разд.3 стл.23 стр.150=0</t>
  </si>
  <si>
    <t>Ф.F3r разд.3 стл.23 стр.151=0</t>
  </si>
  <si>
    <t>Ф.F3r разд.3 стл.23 стр.153=0</t>
  </si>
  <si>
    <t>Ф.F3r разд.3 стл.23 стр.154=0</t>
  </si>
  <si>
    <t>Ф.F3r разд.3 стл.23 стр.155=0</t>
  </si>
  <si>
    <t>Ф.F3r разд.3 стл.24 стр.149=0</t>
  </si>
  <si>
    <t>Ф.F3r разд.3 стл.24 стр.150=0</t>
  </si>
  <si>
    <t>Ф.F3r разд.3 стл.24 стр.151=0</t>
  </si>
  <si>
    <t>Ф.F3r разд.3 стл.24 стр.153=0</t>
  </si>
  <si>
    <t>Ф.F3r разд.3 стл.24 стр.154=0</t>
  </si>
  <si>
    <t>Ф.F3r разд.3 стл.24 стр.155=0</t>
  </si>
  <si>
    <t>Ф.F3r разд.3 стл.25 стр.149=0</t>
  </si>
  <si>
    <t>Ф.F3r разд.3 стл.25 стр.150=0</t>
  </si>
  <si>
    <t>Ф.F3r разд.3 стл.25 стр.151=0</t>
  </si>
  <si>
    <t>Ф.F3r разд.3 стл.25 стр.153=0</t>
  </si>
  <si>
    <t>Ф.F3r разд.3 стл.25 стр.154=0</t>
  </si>
  <si>
    <t>Ф.F3r разд.3 стл.25 стр.155=0</t>
  </si>
  <si>
    <t>Ф.F3r разд.3 стл.26 стр.149=0</t>
  </si>
  <si>
    <t>Ф.F3r разд.3 стл.26 стр.150=0</t>
  </si>
  <si>
    <t>Ф.F3r разд.3 стл.26 стр.151=0</t>
  </si>
  <si>
    <t>Ф.F3r разд.3 стл.26 стр.153=0</t>
  </si>
  <si>
    <t>Ф.F3r разд.3 стл.26 стр.154=0</t>
  </si>
  <si>
    <t>Ф.F3r разд.3 стл.26 стр.155=0</t>
  </si>
  <si>
    <t>Ф.F3r разд.3 стл.27 стр.149=0</t>
  </si>
  <si>
    <t>Ф.F3r разд.3 стл.27 стр.150=0</t>
  </si>
  <si>
    <t>Ф.F3r разд.3 стл.27 стр.151=0</t>
  </si>
  <si>
    <t>Ф.F3r разд.3 стл.27 стр.153=0</t>
  </si>
  <si>
    <t>Ф.F3r разд.3 стл.27 стр.154=0</t>
  </si>
  <si>
    <t>Ф.F3r разд.3 стл.27 стр.155=0</t>
  </si>
  <si>
    <t>Ф.F3r разд.3 стл.28 стр.149=0</t>
  </si>
  <si>
    <t>Ф.F3r разд.3 стл.28 стр.150=0</t>
  </si>
  <si>
    <t>Ф.F3r разд.3 стл.28 стр.151=0</t>
  </si>
  <si>
    <t>Ф.F3r разд.3 стл.28 стр.153=0</t>
  </si>
  <si>
    <t>Ф.F3r разд.3 стл.28 стр.154=0</t>
  </si>
  <si>
    <t>Ф.F3r разд.3 стл.28 стр.155=0</t>
  </si>
  <si>
    <t>Ф.F3r разд.3 стл.29 стр.149=0</t>
  </si>
  <si>
    <t>Ф.F3r разд.3 стл.29 стр.150=0</t>
  </si>
  <si>
    <t>Ф.F3r разд.3 стл.29 стр.151=0</t>
  </si>
  <si>
    <t>Ф.F3r разд.3 стл.29 стр.153=0</t>
  </si>
  <si>
    <t>Ф.F3r разд.3 стл.29 стр.154=0</t>
  </si>
  <si>
    <t>Ф.F3r разд.3 стл.29 стр.155=0</t>
  </si>
  <si>
    <t>Ф.F3r разд.3 стл.30 стр.149=0</t>
  </si>
  <si>
    <t>Ф.F3r разд.3 стл.30 стр.150=0</t>
  </si>
  <si>
    <t>Ф.F3r разд.3 стл.30 стр.151=0</t>
  </si>
  <si>
    <t>Ф.F3r разд.3 стл.30 стр.153=0</t>
  </si>
  <si>
    <t>Ф.F3r разд.3 стл.30 стр.154=0</t>
  </si>
  <si>
    <t>Ф.F3r разд.3 стл.30 стр.155=0</t>
  </si>
  <si>
    <t>Ф.F3r разд.3 стл.31 стр.149=0</t>
  </si>
  <si>
    <t>Ф.F3r разд.3 стл.31 стр.150=0</t>
  </si>
  <si>
    <t>Ф.F3r разд.3 стл.31 стр.151=0</t>
  </si>
  <si>
    <t>Ф.F3r разд.3 стл.31 стр.153=0</t>
  </si>
  <si>
    <t>Ф.F3r разд.3 стл.31 стр.154=0</t>
  </si>
  <si>
    <t>Ф.F3r разд.3 стл.31 стр.155=0</t>
  </si>
  <si>
    <t>Ф.F3r разд.3 стл.20 стр.21=0</t>
  </si>
  <si>
    <t>Ф.F3r разд.3 стл.21 стр.21=0</t>
  </si>
  <si>
    <t>Ф.F3r разд.3 стл.22 стр.21=0</t>
  </si>
  <si>
    <t>Ф.F3r разд.3 стл.23 стр.21=0</t>
  </si>
  <si>
    <t>Ф.F3r разд.3 стл.24 стр.21=0</t>
  </si>
  <si>
    <t>Ф.F3r разд.3 стл.25 стр.21=0</t>
  </si>
  <si>
    <t>Ф.F3r разд.3 стл.26 стр.21=0</t>
  </si>
  <si>
    <t>Ф.F3r разд.3 стл.27 стр.21=0</t>
  </si>
  <si>
    <t>Ф.F3r разд.3 стл.28 стр.21=0</t>
  </si>
  <si>
    <t>Ф.F3r разд.3 стл.29 стр.21=0</t>
  </si>
  <si>
    <t>Ф.F3r разд.3 стл.30 стр.21=0</t>
  </si>
  <si>
    <t>Ф.F3r разд.3 стл.31 стр.21=0</t>
  </si>
  <si>
    <t>Ф.F3r разд.3 стл.20 стр.220=0</t>
  </si>
  <si>
    <t>Ф.F3r разд.3 стл.21 стр.220=0</t>
  </si>
  <si>
    <t>Ф.F3r разд.3 стл.22 стр.220=0</t>
  </si>
  <si>
    <t>Ф.F3r разд.3 стл.23 стр.220=0</t>
  </si>
  <si>
    <t>Ф.F3r разд.3 стл.24 стр.220=0</t>
  </si>
  <si>
    <t>Ф.F3r разд.3 стл.25 стр.220=0</t>
  </si>
  <si>
    <t>Ф.F3r разд.3 стл.26 стр.220=0</t>
  </si>
  <si>
    <t>Ф.F3r разд.3 стл.27 стр.220=0</t>
  </si>
  <si>
    <t>Ф.F3r разд.3 стл.28 стр.220=0</t>
  </si>
  <si>
    <t>Ф.F3r разд.3 стл.29 стр.220=0</t>
  </si>
  <si>
    <t>Ф.F3r разд.3 стл.30 стр.220=0</t>
  </si>
  <si>
    <t>Ф.F3r разд.3 стл.31 стр.220=0</t>
  </si>
  <si>
    <t>Ф.F3r разд.3 стл.20 стр.33=0</t>
  </si>
  <si>
    <t>Ф.F3r разд.3 стл.20 стр.34=0</t>
  </si>
  <si>
    <t>Ф.F3r разд.3 стл.20 стр.35=0</t>
  </si>
  <si>
    <t>Ф.F3r разд.3 стл.20 стр.36=0</t>
  </si>
  <si>
    <t>Ф.F3r разд.3 стл.20 стр.37=0</t>
  </si>
  <si>
    <t>Ф.F3r разд.3 стл.20 стр.38=0</t>
  </si>
  <si>
    <t>Ф.F3r разд.3 стл.20 стр.39=0</t>
  </si>
  <si>
    <t>Ф.F3r разд.3 стл.20 стр.40=0</t>
  </si>
  <si>
    <t>Ф.F3r разд.3 стл.20 стр.41=0</t>
  </si>
  <si>
    <t>Ф.F3r разд.3 стл.20 стр.42=0</t>
  </si>
  <si>
    <t>Ф.F3r разд.3 стл.20 стр.43=0</t>
  </si>
  <si>
    <t>Ф.F3r разд.3 стл.21 стр.33=0</t>
  </si>
  <si>
    <t>Ф.F3r разд.3 стл.21 стр.34=0</t>
  </si>
  <si>
    <t>Ф.F3r разд.3 стл.21 стр.35=0</t>
  </si>
  <si>
    <t>Ф.F3r разд.3 стл.21 стр.36=0</t>
  </si>
  <si>
    <t>Ф.F3r разд.3 стл.21 стр.37=0</t>
  </si>
  <si>
    <t>Ф.F3r разд.3 стл.21 стр.38=0</t>
  </si>
  <si>
    <t>Ф.F3r разд.3 стл.21 стр.39=0</t>
  </si>
  <si>
    <t>Ф.F3r разд.3 стл.21 стр.40=0</t>
  </si>
  <si>
    <t>Ф.F3r разд.3 стл.21 стр.41=0</t>
  </si>
  <si>
    <t>Ф.F3r разд.3 стл.21 стр.42=0</t>
  </si>
  <si>
    <t>Ф.F3r разд.3 стл.21 стр.43=0</t>
  </si>
  <si>
    <t>Ф.F3r разд.3 стл.22 стр.33=0</t>
  </si>
  <si>
    <t>Ф.F3r разд.3 стл.22 стр.34=0</t>
  </si>
  <si>
    <t>Ф.F3r разд.3 стл.22 стр.35=0</t>
  </si>
  <si>
    <t>Ф.F3r разд.3 стл.22 стр.36=0</t>
  </si>
  <si>
    <t>Ф.F3r разд.3 стл.22 стр.37=0</t>
  </si>
  <si>
    <t>Ф.F3r разд.3 стл.22 стр.38=0</t>
  </si>
  <si>
    <t>Ф.F3r разд.3 стл.22 стр.39=0</t>
  </si>
  <si>
    <t>Ф.F3r разд.3 стл.22 стр.40=0</t>
  </si>
  <si>
    <t>Ф.F3r разд.3 стл.22 стр.41=0</t>
  </si>
  <si>
    <t>Ф.F3r разд.3 стл.22 стр.42=0</t>
  </si>
  <si>
    <t>Ф.F3r разд.3 стл.22 стр.43=0</t>
  </si>
  <si>
    <t>Ф.F3r разд.3 стл.23 стр.33=0</t>
  </si>
  <si>
    <t>Ф.F3r разд.3 стл.23 стр.34=0</t>
  </si>
  <si>
    <t>Ф.F3r разд.3 стл.23 стр.35=0</t>
  </si>
  <si>
    <t>Ф.F3r разд.3 стл.23 стр.36=0</t>
  </si>
  <si>
    <t>Ф.F3r разд.3 стл.23 стр.37=0</t>
  </si>
  <si>
    <t>Ф.F3r разд.3 стл.23 стр.38=0</t>
  </si>
  <si>
    <t>Ф.F3r разд.3 стл.23 стр.39=0</t>
  </si>
  <si>
    <t>Ф.F3r разд.3 стл.23 стр.40=0</t>
  </si>
  <si>
    <t>Ф.F3r разд.3 стл.23 стр.41=0</t>
  </si>
  <si>
    <t>Ф.F3r разд.3 стл.23 стр.42=0</t>
  </si>
  <si>
    <t>Ф.F3r разд.3 стл.23 стр.43=0</t>
  </si>
  <si>
    <t>Ф.F3r разд.3 стл.24 стр.33=0</t>
  </si>
  <si>
    <t>Ф.F3r разд.3 стл.24 стр.34=0</t>
  </si>
  <si>
    <t>Ф.F3r разд.3 стл.24 стр.35=0</t>
  </si>
  <si>
    <t>Ф.F3r разд.3 стл.24 стр.36=0</t>
  </si>
  <si>
    <t>Ф.F3r разд.3 стл.24 стр.37=0</t>
  </si>
  <si>
    <t>Ф.F3r разд.3 стл.24 стр.38=0</t>
  </si>
  <si>
    <t>Ф.F3r разд.3 стл.24 стр.39=0</t>
  </si>
  <si>
    <t>Ф.F3r разд.3 стл.24 стр.40=0</t>
  </si>
  <si>
    <t>Ф.F3r разд.3 стл.24 стр.41=0</t>
  </si>
  <si>
    <t>Ф.F3r разд.3 стл.24 стр.42=0</t>
  </si>
  <si>
    <t>Ф.F3r разд.3 стл.24 стр.43=0</t>
  </si>
  <si>
    <t>Ф.F3r разд.3 стл.25 стр.33=0</t>
  </si>
  <si>
    <t>Ф.F3r разд.3 стл.25 стр.34=0</t>
  </si>
  <si>
    <t>Ф.F3r разд.3 стл.25 стр.35=0</t>
  </si>
  <si>
    <t>Ф.F3r разд.3 стл.25 стр.36=0</t>
  </si>
  <si>
    <t>Ф.F3r разд.3 стл.25 стр.37=0</t>
  </si>
  <si>
    <t>Ф.F3r разд.3 стл.25 стр.38=0</t>
  </si>
  <si>
    <t>Ф.F3r разд.3 стл.25 стр.39=0</t>
  </si>
  <si>
    <t>Ф.F3r разд.3 стл.25 стр.40=0</t>
  </si>
  <si>
    <t>Ф.F3r разд.3 стл.25 стр.41=0</t>
  </si>
  <si>
    <t>Ф.F3r разд.3 стл.25 стр.42=0</t>
  </si>
  <si>
    <t>Ф.F3r разд.3 стл.25 стр.43=0</t>
  </si>
  <si>
    <t>Ф.F3r разд.3 стл.26 стр.33=0</t>
  </si>
  <si>
    <t>Ф.F3r разд.3 стл.26 стр.34=0</t>
  </si>
  <si>
    <t>Ф.F3r разд.3 стл.26 стр.35=0</t>
  </si>
  <si>
    <t>Ф.F3r разд.3 стл.26 стр.36=0</t>
  </si>
  <si>
    <t>Ф.F3r разд.3 стл.26 стр.37=0</t>
  </si>
  <si>
    <t>Ф.F3r разд.3 стл.26 стр.38=0</t>
  </si>
  <si>
    <t>Ф.F3r разд.3 стл.26 стр.39=0</t>
  </si>
  <si>
    <t>Ф.F3r разд.3 стл.26 стр.40=0</t>
  </si>
  <si>
    <t>Ф.F3r разд.3 стл.26 стр.41=0</t>
  </si>
  <si>
    <t>Ф.F3r разд.3 стл.26 стр.42=0</t>
  </si>
  <si>
    <t>Ф.F3r разд.3 стл.26 стр.43=0</t>
  </si>
  <si>
    <t>Ф.F3r разд.3 стл.27 стр.33=0</t>
  </si>
  <si>
    <t>Ф.F3r разд.3 стл.27 стр.34=0</t>
  </si>
  <si>
    <t>Ф.F3r разд.3 стл.27 стр.35=0</t>
  </si>
  <si>
    <t>Ф.F3r разд.3 стл.27 стр.36=0</t>
  </si>
  <si>
    <t>Ф.F3r разд.3 стл.27 стр.37=0</t>
  </si>
  <si>
    <t>Ф.F3r разд.3 стл.27 стр.38=0</t>
  </si>
  <si>
    <t>Ф.F3r разд.3 стл.27 стр.39=0</t>
  </si>
  <si>
    <t>Ф.F3r разд.3 стл.27 стр.40=0</t>
  </si>
  <si>
    <t>Ф.F3r разд.3 стл.27 стр.41=0</t>
  </si>
  <si>
    <t>Ф.F3r разд.3 стл.27 стр.42=0</t>
  </si>
  <si>
    <t>Ф.F3r разд.3 стл.27 стр.43=0</t>
  </si>
  <si>
    <t>Ф.F3r разд.3 стл.28 стр.33=0</t>
  </si>
  <si>
    <t>Ф.F3r разд.3 стл.28 стр.34=0</t>
  </si>
  <si>
    <t>Ф.F3r разд.3 стл.28 стр.35=0</t>
  </si>
  <si>
    <t>Ф.F3r разд.3 стл.28 стр.36=0</t>
  </si>
  <si>
    <t>Ф.F3r разд.3 стл.28 стр.37=0</t>
  </si>
  <si>
    <t>Ф.F3r разд.3 стл.28 стр.38=0</t>
  </si>
  <si>
    <t>Ф.F3r разд.3 стл.28 стр.39=0</t>
  </si>
  <si>
    <t>Ф.F3r разд.3 стл.28 стр.40=0</t>
  </si>
  <si>
    <t>Ф.F3r разд.3 стл.28 стр.41=0</t>
  </si>
  <si>
    <t>Ф.F3r разд.3 стл.28 стр.42=0</t>
  </si>
  <si>
    <t>Ф.F3r разд.3 стл.28 стр.43=0</t>
  </si>
  <si>
    <t>Ф.F3r разд.3 стл.29 стр.33=0</t>
  </si>
  <si>
    <t>Ф.F3r разд.3 стл.29 стр.34=0</t>
  </si>
  <si>
    <t>Ф.F3r разд.3 стл.29 стр.35=0</t>
  </si>
  <si>
    <t>Ф.F3r разд.3 стл.29 стр.36=0</t>
  </si>
  <si>
    <t>Ф.F3r разд.3 стл.29 стр.37=0</t>
  </si>
  <si>
    <t>Ф.F3r разд.3 стл.29 стр.38=0</t>
  </si>
  <si>
    <t>Ф.F3r разд.3 стл.29 стр.39=0</t>
  </si>
  <si>
    <t>Ф.F3r разд.3 стл.29 стр.40=0</t>
  </si>
  <si>
    <t>Ф.F3r разд.3 стл.29 стр.41=0</t>
  </si>
  <si>
    <t>Ф.F3r разд.3 стл.29 стр.42=0</t>
  </si>
  <si>
    <t>Ф.F3r разд.3 стл.29 стр.43=0</t>
  </si>
  <si>
    <t>Ф.F3r разд.3 стл.30 стр.33=0</t>
  </si>
  <si>
    <t>Ф.F3r разд.3 стл.30 стр.34=0</t>
  </si>
  <si>
    <t>Ф.F3r разд.3 стл.30 стр.35=0</t>
  </si>
  <si>
    <t>Ф.F3r разд.3 стл.30 стр.36=0</t>
  </si>
  <si>
    <t>Ф.F3r разд.3 стл.30 стр.37=0</t>
  </si>
  <si>
    <t>Ф.F3r разд.3 стл.30 стр.38=0</t>
  </si>
  <si>
    <t>Ф.F3r разд.3 стл.30 стр.39=0</t>
  </si>
  <si>
    <t>Ф.F3r разд.3 стл.30 стр.40=0</t>
  </si>
  <si>
    <t>Ф.F3r разд.3 стл.30 стр.41=0</t>
  </si>
  <si>
    <t>Ф.F3r разд.3 стл.30 стр.42=0</t>
  </si>
  <si>
    <t>Ф.F3r разд.3 стл.30 стр.43=0</t>
  </si>
  <si>
    <t>Ф.F3r разд.3 стл.31 стр.33=0</t>
  </si>
  <si>
    <t>Ф.F3r разд.3 стл.31 стр.34=0</t>
  </si>
  <si>
    <t>Ф.F3r разд.3 стл.31 стр.35=0</t>
  </si>
  <si>
    <t>Ф.F3r разд.3 стл.31 стр.36=0</t>
  </si>
  <si>
    <t>Ф.F3r разд.3 стл.31 стр.37=0</t>
  </si>
  <si>
    <t>Ф.F3r разд.3 стл.31 стр.38=0</t>
  </si>
  <si>
    <t>Ф.F3r разд.3 стл.31 стр.39=0</t>
  </si>
  <si>
    <t>Ф.F3r разд.3 стл.31 стр.40=0</t>
  </si>
  <si>
    <t>Ф.F3r разд.3 стл.31 стр.41=0</t>
  </si>
  <si>
    <t>Ф.F3r разд.3 стл.31 стр.42=0</t>
  </si>
  <si>
    <t>Ф.F3r разд.3 стл.31 стр.43=0</t>
  </si>
  <si>
    <t>Ф.F3r разд.3 стл.20 стр.74=0</t>
  </si>
  <si>
    <t>Ф.F3r разд.3 стл.20 стр.75=0</t>
  </si>
  <si>
    <t>Ф.F3r разд.3 стл.20 стр.76=0</t>
  </si>
  <si>
    <t>Ф.F3r разд.3 стл.20 стр.77=0</t>
  </si>
  <si>
    <t>Ф.F3r разд.3 стл.21 стр.74=0</t>
  </si>
  <si>
    <t>Ф.F3r разд.3 стл.21 стр.75=0</t>
  </si>
  <si>
    <t>Ф.F3r разд.3 стл.21 стр.76=0</t>
  </si>
  <si>
    <t>Ф.F3r разд.3 стл.21 стр.77=0</t>
  </si>
  <si>
    <t>Ф.F3r разд.3 стл.22 стр.74=0</t>
  </si>
  <si>
    <t>Ф.F3r разд.3 стл.22 стр.75=0</t>
  </si>
  <si>
    <t>Ф.F3r разд.3 стл.22 стр.76=0</t>
  </si>
  <si>
    <t>Ф.F3r разд.3 стл.22 стр.77=0</t>
  </si>
  <si>
    <t>Ф.F3r разд.3 стл.23 стр.72=0</t>
  </si>
  <si>
    <t>Ф.F3r разд.3 стл.23 стр.74=0</t>
  </si>
  <si>
    <t>Ф.F3r разд.3 стл.23 стр.75=0</t>
  </si>
  <si>
    <t>Ф.F3r разд.3 стл.23 стр.76=0</t>
  </si>
  <si>
    <t>Ф.F3r разд.3 стл.23 стр.77=0</t>
  </si>
  <si>
    <t>Ф.F3r разд.3 стл.24 стр.72=0</t>
  </si>
  <si>
    <t>Ф.F3r разд.3 стл.24 стр.74=0</t>
  </si>
  <si>
    <t>Ф.F3r разд.3 стл.24 стр.75=0</t>
  </si>
  <si>
    <t>Ф.F3r разд.3 стл.24 стр.76=0</t>
  </si>
  <si>
    <t>Ф.F3r разд.3 стл.24 стр.77=0</t>
  </si>
  <si>
    <t>Ф.F3r разд.3 стл.25 стр.72=0</t>
  </si>
  <si>
    <t>Ф.F3r разд.3 стл.25 стр.74=0</t>
  </si>
  <si>
    <t>Ф.F3r разд.3 стл.25 стр.75=0</t>
  </si>
  <si>
    <t>Ф.F3r разд.3 стл.25 стр.76=0</t>
  </si>
  <si>
    <t>Ф.F3r разд.3 стл.25 стр.77=0</t>
  </si>
  <si>
    <t>Ф.F3r разд.3 стл.26 стр.72=0</t>
  </si>
  <si>
    <t>Ф.F3r разд.3 стл.26 стр.74=0</t>
  </si>
  <si>
    <t>Ф.F3r разд.3 стл.26 стр.75=0</t>
  </si>
  <si>
    <t>Ф.F3r разд.3 стл.26 стр.76=0</t>
  </si>
  <si>
    <t>Ф.F3r разд.3 стл.26 стр.77=0</t>
  </si>
  <si>
    <t>Ф.F3r разд.3 стл.27 стр.72=0</t>
  </si>
  <si>
    <t>Ф.F3r разд.3 стл.27 стр.74=0</t>
  </si>
  <si>
    <t>Ф.F3r разд.3 стл.27 стр.75=0</t>
  </si>
  <si>
    <t>Ф.F3r разд.3 стл.27 стр.76=0</t>
  </si>
  <si>
    <t>Ф.F3r разд.3 стл.27 стр.77=0</t>
  </si>
  <si>
    <t>Ф.F3r разд.3 стл.28 стр.72=0</t>
  </si>
  <si>
    <t>Ф.F3r разд.3 стл.28 стр.74=0</t>
  </si>
  <si>
    <t>Ф.F3r разд.3 стл.28 стр.75=0</t>
  </si>
  <si>
    <t>Ф.F3r разд.3 стл.28 стр.76=0</t>
  </si>
  <si>
    <t>Ф.F3r разд.3 стл.28 стр.77=0</t>
  </si>
  <si>
    <t>Ф.F3r разд.3 стл.29 стр.74=0</t>
  </si>
  <si>
    <t>Ф.F3r разд.3 стл.29 стр.75=0</t>
  </si>
  <si>
    <t>Ф.F3r разд.3 стл.29 стр.76=0</t>
  </si>
  <si>
    <t>Ф.F3r разд.3 стл.29 стр.77=0</t>
  </si>
  <si>
    <t>Ф.F3r разд.3 стл.30 стр.74=0</t>
  </si>
  <si>
    <t>Ф.F3r разд.3 стл.30 стр.75=0</t>
  </si>
  <si>
    <t>Ф.F3r разд.3 стл.30 стр.76=0</t>
  </si>
  <si>
    <t>Ф.F3r разд.3 стл.30 стр.77=0</t>
  </si>
  <si>
    <t>Ф.F3r разд.3 стл.31 стр.74=0</t>
  </si>
  <si>
    <t>Ф.F3r разд.3 стл.31 стр.75=0</t>
  </si>
  <si>
    <t>Ф.F3r разд.3 стл.31 стр.76=0</t>
  </si>
  <si>
    <t>Ф.F3r разд.3 стл.31 стр.77=0</t>
  </si>
  <si>
    <t>Ф.F3r разд.3 стл.20 стр.97=0</t>
  </si>
  <si>
    <t>Ф.F3r разд.3 стл.21 стр.97=0</t>
  </si>
  <si>
    <t>Ф.F3r разд.3 стл.22 стр.97=0</t>
  </si>
  <si>
    <t>Ф.F3r разд.3 стл.23 стр.97=0</t>
  </si>
  <si>
    <t>Ф.F3r разд.3 стл.23 стр.98=0</t>
  </si>
  <si>
    <t>Ф.F3r разд.3 стл.24 стр.97=0</t>
  </si>
  <si>
    <t>Ф.F3r разд.3 стл.24 стр.98=0</t>
  </si>
  <si>
    <t>Ф.F3r разд.3 стл.25 стр.97=0</t>
  </si>
  <si>
    <t>Ф.F3r разд.3 стл.25 стр.98=0</t>
  </si>
  <si>
    <t>Ф.F3r разд.3 стл.26 стр.97=0</t>
  </si>
  <si>
    <t>Ф.F3r разд.3 стл.26 стр.98=0</t>
  </si>
  <si>
    <t>Ф.F3r разд.3 стл.27 стр.97=0</t>
  </si>
  <si>
    <t>Ф.F3r разд.3 стл.27 стр.98=0</t>
  </si>
  <si>
    <t>Ф.F3r разд.3 стл.28 стр.97=0</t>
  </si>
  <si>
    <t>Ф.F3r разд.3 стл.28 стр.98=0</t>
  </si>
  <si>
    <t>Ф.F3r разд.3 стл.29 стр.97=0</t>
  </si>
  <si>
    <t>Ф.F3r разд.3 стл.30 стр.97=0</t>
  </si>
  <si>
    <t>Ф.F3r разд.3 стл.31 стр.97=0</t>
  </si>
  <si>
    <t>Ф.F3r разд.3 стл.20 стр.2=0</t>
  </si>
  <si>
    <t>Ф.F3r разд.3 стл.20 стр.3=0</t>
  </si>
  <si>
    <t>Ф.F3r разд.3 стл.20 стр.4=0</t>
  </si>
  <si>
    <t>Ф.F3r разд.3 стл.20 стр.5=0</t>
  </si>
  <si>
    <t>Ф.F3r разд.3 стл.20 стр.6=0</t>
  </si>
  <si>
    <t>Ф.F3r разд.3 стл.20 стр.7=0</t>
  </si>
  <si>
    <t>Ф.F3r разд.3 стл.20 стр.8=0</t>
  </si>
  <si>
    <t>Ф.F3r разд.3 стл.20 стр.9=0</t>
  </si>
  <si>
    <t>Ф.F3r разд.3 стл.21 стр.2=0</t>
  </si>
  <si>
    <t>Ф.F3r разд.3 стл.21 стр.3=0</t>
  </si>
  <si>
    <t>Ф.F3r разд.3 стл.21 стр.4=0</t>
  </si>
  <si>
    <t>Ф.F3r разд.3 стл.21 стр.5=0</t>
  </si>
  <si>
    <t>Ф.F3r разд.3 стл.21 стр.6=0</t>
  </si>
  <si>
    <t>Ф.F3r разд.3 стл.21 стр.7=0</t>
  </si>
  <si>
    <t>Ф.F3r разд.3 стл.21 стр.8=0</t>
  </si>
  <si>
    <t>Ф.F3r разд.3 стл.21 стр.9=0</t>
  </si>
  <si>
    <t>Ф.F3r разд.3 стл.22 стр.2=0</t>
  </si>
  <si>
    <t>Ф.F3r разд.3 стл.22 стр.3=0</t>
  </si>
  <si>
    <t>Ф.F3r разд.3 стл.22 стр.4=0</t>
  </si>
  <si>
    <t>Ф.F3r разд.3 стл.22 стр.5=0</t>
  </si>
  <si>
    <t>Ф.F3r разд.3 стл.22 стр.6=0</t>
  </si>
  <si>
    <t>Ф.F3r разд.3 стл.22 стр.7=0</t>
  </si>
  <si>
    <t>Ф.F3r разд.3 стл.22 стр.8=0</t>
  </si>
  <si>
    <t>Ф.F3r разд.3 стл.22 стр.9=0</t>
  </si>
  <si>
    <t>Ф.F3r разд.3 стл.23 стр.2=0</t>
  </si>
  <si>
    <t>Ф.F3r разд.3 стл.23 стр.3=0</t>
  </si>
  <si>
    <t>Ф.F3r разд.3 стл.23 стр.4=0</t>
  </si>
  <si>
    <t>Ф.F3r разд.3 стл.23 стр.5=0</t>
  </si>
  <si>
    <t>Ф.F3r разд.3 стл.23 стр.6=0</t>
  </si>
  <si>
    <t>Ф.F3r разд.3 стл.23 стр.7=0</t>
  </si>
  <si>
    <t>Ф.F3r разд.3 стл.23 стр.8=0</t>
  </si>
  <si>
    <t>Ф.F3r разд.3 стл.23 стр.9=0</t>
  </si>
  <si>
    <t>Ф.F3r разд.3 стл.24 стр.2=0</t>
  </si>
  <si>
    <t>Ф.F3r разд.3 стл.24 стр.3=0</t>
  </si>
  <si>
    <t>Ф.F3r разд.3 стл.24 стр.4=0</t>
  </si>
  <si>
    <t>Ф.F3r разд.3 стл.24 стр.5=0</t>
  </si>
  <si>
    <t>Ф.F3r разд.3 стл.24 стр.6=0</t>
  </si>
  <si>
    <t>Ф.F3r разд.3 стл.24 стр.7=0</t>
  </si>
  <si>
    <t>Ф.F3r разд.3 стл.24 стр.8=0</t>
  </si>
  <si>
    <t>Ф.F3r разд.3 стл.24 стр.9=0</t>
  </si>
  <si>
    <t>Ф.F3r разд.3 стл.25 стр.2=0</t>
  </si>
  <si>
    <t>Ф.F3r разд.3 стл.25 стр.3=0</t>
  </si>
  <si>
    <t>Ф.F3r разд.3 стл.25 стр.4=0</t>
  </si>
  <si>
    <t>Ф.F3r разд.3 стл.25 стр.5=0</t>
  </si>
  <si>
    <t>Ф.F3r разд.3 стл.25 стр.6=0</t>
  </si>
  <si>
    <t>Ф.F3r разд.3 стл.25 стр.7=0</t>
  </si>
  <si>
    <t>Ф.F3r разд.3 стл.25 стр.8=0</t>
  </si>
  <si>
    <t>Ф.F3r разд.3 стл.25 стр.9=0</t>
  </si>
  <si>
    <t>Ф.F3r разд.3 стл.26 стр.2=0</t>
  </si>
  <si>
    <t>Ф.F3r разд.3 стл.26 стр.3=0</t>
  </si>
  <si>
    <t>Ф.F3r разд.3 стл.26 стр.4=0</t>
  </si>
  <si>
    <t>Ф.F3r разд.3 стл.26 стр.5=0</t>
  </si>
  <si>
    <t>Ф.F3r разд.3 стл.26 стр.6=0</t>
  </si>
  <si>
    <t>Ф.F3r разд.3 стл.26 стр.7=0</t>
  </si>
  <si>
    <t>Ф.F3r разд.3 стл.26 стр.8=0</t>
  </si>
  <si>
    <t>Ф.F3r разд.3 стл.26 стр.9=0</t>
  </si>
  <si>
    <t>Ф.F3r разд.3 стл.27 стр.2=0</t>
  </si>
  <si>
    <t>Ф.F3r разд.3 стл.27 стр.3=0</t>
  </si>
  <si>
    <t>Ф.F3r разд.3 стл.27 стр.4=0</t>
  </si>
  <si>
    <t>Ф.F3r разд.3 стл.27 стр.5=0</t>
  </si>
  <si>
    <t>Ф.F3r разд.3 стл.27 стр.6=0</t>
  </si>
  <si>
    <t>Ф.F3r разд.3 стл.27 стр.7=0</t>
  </si>
  <si>
    <t>Ф.F3r разд.3 стл.27 стр.8=0</t>
  </si>
  <si>
    <t>Ф.F3r разд.3 стл.27 стр.9=0</t>
  </si>
  <si>
    <t>Ф.F3r разд.3 стл.28 стр.2=0</t>
  </si>
  <si>
    <t>Ф.F3r разд.3 стл.28 стр.3=0</t>
  </si>
  <si>
    <t>Ф.F3r разд.3 стл.28 стр.4=0</t>
  </si>
  <si>
    <t>Ф.F3r разд.3 стл.28 стр.5=0</t>
  </si>
  <si>
    <t>Ф.F3r разд.3 стл.28 стр.6=0</t>
  </si>
  <si>
    <t>Ф.F3r разд.3 стл.28 стр.7=0</t>
  </si>
  <si>
    <t>Ф.F3r разд.3 стл.28 стр.8=0</t>
  </si>
  <si>
    <t>Ф.F3r разд.3 стл.28 стр.9=0</t>
  </si>
  <si>
    <t>Ф.F3r разд.3 стл.29 стр.2=0</t>
  </si>
  <si>
    <t>Ф.F3r разд.3 стл.29 стр.3=0</t>
  </si>
  <si>
    <t>Ф.F3r разд.3 стл.29 стр.4=0</t>
  </si>
  <si>
    <t>Ф.F3r разд.3 стл.29 стр.5=0</t>
  </si>
  <si>
    <t>Ф.F3r разд.3 стл.29 стр.6=0</t>
  </si>
  <si>
    <t>Ф.F3r разд.3 стл.29 стр.7=0</t>
  </si>
  <si>
    <t>Ф.F3r разд.3 стл.29 стр.8=0</t>
  </si>
  <si>
    <t>Ф.F3r разд.3 стл.29 стр.9=0</t>
  </si>
  <si>
    <t>Ф.F3r разд.3 стл.30 стр.2=0</t>
  </si>
  <si>
    <t>Ф.F3r разд.3 стл.30 стр.3=0</t>
  </si>
  <si>
    <t>Ф.F3r разд.3 стл.30 стр.4=0</t>
  </si>
  <si>
    <t>Ф.F3r разд.3 стл.30 стр.5=0</t>
  </si>
  <si>
    <t>Ф.F3r разд.3 стл.30 стр.6=0</t>
  </si>
  <si>
    <t>Ф.F3r разд.3 стл.30 стр.7=0</t>
  </si>
  <si>
    <t>Ф.F3r разд.3 стл.30 стр.8=0</t>
  </si>
  <si>
    <t>Ф.F3r разд.3 стл.30 стр.9=0</t>
  </si>
  <si>
    <t>Ф.F3r разд.3 стл.31 стр.2=0</t>
  </si>
  <si>
    <t>Ф.F3r разд.3 стл.31 стр.3=0</t>
  </si>
  <si>
    <t>Ф.F3r разд.3 стл.31 стр.4=0</t>
  </si>
  <si>
    <t>Ф.F3r разд.3 стл.31 стр.5=0</t>
  </si>
  <si>
    <t>Ф.F3r разд.3 стл.31 стр.6=0</t>
  </si>
  <si>
    <t>Ф.F3r разд.3 стл.31 стр.7=0</t>
  </si>
  <si>
    <t>Ф.F3r разд.3 стл.31 стр.8=0</t>
  </si>
  <si>
    <t>Ф.F3r разд.3 стл.31 стр.9=0</t>
  </si>
  <si>
    <t>Ф.F3r разд.3 стл.20 стр.87=0</t>
  </si>
  <si>
    <t>Ф.F3r разд.3 стл.20 стр.88=0</t>
  </si>
  <si>
    <t>Ф.F3r разд.3 стл.20 стр.89=0</t>
  </si>
  <si>
    <t>Ф.F3r разд.3 стл.20 стр.90=0</t>
  </si>
  <si>
    <t>Ф.F3r разд.3 стл.20 стр.91=0</t>
  </si>
  <si>
    <t>Ф.F3r разд.3 стл.20 стр.92=0</t>
  </si>
  <si>
    <t>Ф.F3r разд.3 стл.20 стр.93=0</t>
  </si>
  <si>
    <t>Ф.F3r разд.3 стл.20 стр.94=0</t>
  </si>
  <si>
    <t>Ф.F3r разд.3 стл.20 стр.95=0</t>
  </si>
  <si>
    <t>Ф.F3r разд.3 стл.21 стр.87=0</t>
  </si>
  <si>
    <t>Ф.F3r разд.3 стл.21 стр.88=0</t>
  </si>
  <si>
    <t>Ф.F3r разд.3 стл.21 стр.89=0</t>
  </si>
  <si>
    <t>Ф.F3r разд.3 стл.21 стр.90=0</t>
  </si>
  <si>
    <t>Ф.F3r разд.3 стл.21 стр.91=0</t>
  </si>
  <si>
    <t>Ф.F3r разд.3 стл.21 стр.92=0</t>
  </si>
  <si>
    <t>Ф.F3r разд.3 стл.21 стр.93=0</t>
  </si>
  <si>
    <t>Ф.F3r разд.3 стл.21 стр.94=0</t>
  </si>
  <si>
    <t>Ф.F3r разд.3 стл.21 стр.95=0</t>
  </si>
  <si>
    <t>Ф.F3r разд.3 стл.22 стр.87=0</t>
  </si>
  <si>
    <t>Ф.F3r разд.3 стл.22 стр.88=0</t>
  </si>
  <si>
    <t>Ф.F3r разд.3 стл.22 стр.89=0</t>
  </si>
  <si>
    <t>Ф.F3r разд.3 стл.22 стр.90=0</t>
  </si>
  <si>
    <t>Ф.F3r разд.3 стл.22 стр.91=0</t>
  </si>
  <si>
    <t>Ф.F3r разд.3 стл.22 стр.92=0</t>
  </si>
  <si>
    <t>Ф.F3r разд.3 стл.22 стр.93=0</t>
  </si>
  <si>
    <t>Ф.F3r разд.3 стл.22 стр.94=0</t>
  </si>
  <si>
    <t>Ф.F3r разд.3 стл.22 стр.95=0</t>
  </si>
  <si>
    <t>Ф.F3r разд.3 стл.23 стр.85=0</t>
  </si>
  <si>
    <t>Ф.F3r разд.3 стл.23 стр.86=0</t>
  </si>
  <si>
    <t>Ф.F3r разд.3 стл.23 стр.87=0</t>
  </si>
  <si>
    <t>Ф.F3r разд.3 стл.23 стр.88=0</t>
  </si>
  <si>
    <t>Ф.F3r разд.3 стл.23 стр.89=0</t>
  </si>
  <si>
    <t>Ф.F3r разд.3 стл.23 стр.90=0</t>
  </si>
  <si>
    <t>Ф.F3r разд.3 стл.23 стр.91=0</t>
  </si>
  <si>
    <t>Ф.F3r разд.3 стл.23 стр.92=0</t>
  </si>
  <si>
    <t>Ф.F3r разд.3 стл.23 стр.93=0</t>
  </si>
  <si>
    <t>Ф.F3r разд.3 стл.23 стр.94=0</t>
  </si>
  <si>
    <t>Ф.F3r разд.3 стл.23 стр.95=0</t>
  </si>
  <si>
    <t>Ф.F3r разд.3 стл.24 стр.85=0</t>
  </si>
  <si>
    <t>Ф.F3r разд.3 стл.24 стр.86=0</t>
  </si>
  <si>
    <t>Ф.F3r разд.3 стл.24 стр.87=0</t>
  </si>
  <si>
    <t>Ф.F3r разд.3 стл.24 стр.88=0</t>
  </si>
  <si>
    <t>Ф.F3r разд.3 стл.24 стр.89=0</t>
  </si>
  <si>
    <t>Ф.F3r разд.3 стл.24 стр.90=0</t>
  </si>
  <si>
    <t>Ф.F3r разд.3 стл.24 стр.91=0</t>
  </si>
  <si>
    <t>Ф.F3r разд.3 стл.24 стр.92=0</t>
  </si>
  <si>
    <t>Ф.F3r разд.3 стл.24 стр.93=0</t>
  </si>
  <si>
    <t>Ф.F3r разд.3 стл.24 стр.94=0</t>
  </si>
  <si>
    <t>Ф.F3r разд.3 стл.24 стр.95=0</t>
  </si>
  <si>
    <t>Ф.F3r разд.3 стл.25 стр.85=0</t>
  </si>
  <si>
    <t>Ф.F3r разд.3 стл.25 стр.86=0</t>
  </si>
  <si>
    <t>Ф.F3r разд.3 стл.25 стр.87=0</t>
  </si>
  <si>
    <t>Ф.F3r разд.3 стл.25 стр.88=0</t>
  </si>
  <si>
    <t>Ф.F3r разд.3 стл.25 стр.89=0</t>
  </si>
  <si>
    <t>Ф.F3r разд.3 стл.25 стр.90=0</t>
  </si>
  <si>
    <t>Ф.F3r разд.3 стл.25 стр.91=0</t>
  </si>
  <si>
    <t>Ф.F3r разд.3 стл.25 стр.92=0</t>
  </si>
  <si>
    <t>Ф.F3r разд.3 стл.25 стр.93=0</t>
  </si>
  <si>
    <t>Ф.F3r разд.3 стл.25 стр.94=0</t>
  </si>
  <si>
    <t>Ф.F3r разд.3 стл.25 стр.95=0</t>
  </si>
  <si>
    <t>Ф.F3r разд.3 стл.26 стр.85=0</t>
  </si>
  <si>
    <t>Ф.F3r разд.3 стл.26 стр.86=0</t>
  </si>
  <si>
    <t>Ф.F3r разд.3 стл.26 стр.87=0</t>
  </si>
  <si>
    <t>Ф.F3r разд.3 стл.26 стр.88=0</t>
  </si>
  <si>
    <t>Ф.F3r разд.3 стл.26 стр.89=0</t>
  </si>
  <si>
    <t>Ф.F3r разд.3 стл.26 стр.90=0</t>
  </si>
  <si>
    <t>Ф.F3r разд.3 стл.26 стр.91=0</t>
  </si>
  <si>
    <t>Ф.F3r разд.3 стл.26 стр.92=0</t>
  </si>
  <si>
    <t>Ф.F3r разд.3 стл.26 стр.93=0</t>
  </si>
  <si>
    <t>Ф.F3r разд.3 стл.26 стр.94=0</t>
  </si>
  <si>
    <t>Ф.F3r разд.3 стл.26 стр.95=0</t>
  </si>
  <si>
    <t>Ф.F3r разд.3 стл.27 стр.85=0</t>
  </si>
  <si>
    <t>Ф.F3r разд.3 стл.27 стр.86=0</t>
  </si>
  <si>
    <t>Ф.F3r разд.3 стл.27 стр.87=0</t>
  </si>
  <si>
    <t>Ф.F3r разд.3 стл.27 стр.88=0</t>
  </si>
  <si>
    <t>Ф.F3r разд.3 стл.27 стр.89=0</t>
  </si>
  <si>
    <t>Ф.F3r разд.3 стл.27 стр.90=0</t>
  </si>
  <si>
    <t>Ф.F3r разд.3 стл.27 стр.91=0</t>
  </si>
  <si>
    <t>Ф.F3r разд.3 стл.27 стр.92=0</t>
  </si>
  <si>
    <t>Ф.F3r разд.3 стл.27 стр.93=0</t>
  </si>
  <si>
    <t>Ф.F3r разд.3 стл.27 стр.94=0</t>
  </si>
  <si>
    <t>Ф.F3r разд.3 стл.27 стр.95=0</t>
  </si>
  <si>
    <t>Ф.F3r разд.3 стл.28 стр.85=0</t>
  </si>
  <si>
    <t>Ф.F3r разд.3 стл.28 стр.86=0</t>
  </si>
  <si>
    <t>Ф.F3r разд.3 стл.28 стр.87=0</t>
  </si>
  <si>
    <t>Ф.F3r разд.3 стл.28 стр.88=0</t>
  </si>
  <si>
    <t>Ф.F3r разд.3 стл.10 стр.36=0</t>
  </si>
  <si>
    <t>Ф.F3r разд.3 стл.10 стр.37=0</t>
  </si>
  <si>
    <t>Ф.F3r разд.3 стл.10 стр.38=0</t>
  </si>
  <si>
    <t>Ф.F3r разд.3 стл.10 стр.39=0</t>
  </si>
  <si>
    <t>Ф.F3r разд.3 стл.10 стр.40=0</t>
  </si>
  <si>
    <t>Ф.F3r разд.3 стл.10 стр.41=0</t>
  </si>
  <si>
    <t>Ф.F3r разд.3 стл.10 стр.42=0</t>
  </si>
  <si>
    <t>Ф.F3r разд.3 стл.10 стр.43=0</t>
  </si>
  <si>
    <t>Ф.F3r разд.3 стл.11 стр.33=0</t>
  </si>
  <si>
    <t>Ф.F3r разд.3 стл.11 стр.34=0</t>
  </si>
  <si>
    <t>Ф.F3r разд.3 стл.11 стр.35=0</t>
  </si>
  <si>
    <t>Ф.F3r разд.3 стл.11 стр.36=0</t>
  </si>
  <si>
    <t>Ф.F3r разд.3 стл.11 стр.37=0</t>
  </si>
  <si>
    <t>Ф.F3r разд.3 стл.11 стр.38=0</t>
  </si>
  <si>
    <t>Ф.F3r разд.3 стл.11 стр.39=0</t>
  </si>
  <si>
    <t>Ф.F3r разд.3 стл.11 стр.40=0</t>
  </si>
  <si>
    <t>Ф.F3r разд.3 стл.11 стр.41=0</t>
  </si>
  <si>
    <t>Ф.F3r разд.3 стл.11 стр.42=0</t>
  </si>
  <si>
    <t>Ф.F3r разд.3 стл.11 стр.43=0</t>
  </si>
  <si>
    <t>Ф.F3r разд.3 стл.12 стр.33=0</t>
  </si>
  <si>
    <t>Ф.F3r разд.3 стл.12 стр.34=0</t>
  </si>
  <si>
    <t>Ф.F3r разд.3 стл.12 стр.35=0</t>
  </si>
  <si>
    <t>Ф.F3r разд.3 стл.12 стр.36=0</t>
  </si>
  <si>
    <t>Ф.F3r разд.3 стл.12 стр.37=0</t>
  </si>
  <si>
    <t>Ф.F3r разд.3 стл.12 стр.38=0</t>
  </si>
  <si>
    <t>Ф.F3r разд.3 стл.12 стр.39=0</t>
  </si>
  <si>
    <t>Ф.F3r разд.3 стл.12 стр.40=0</t>
  </si>
  <si>
    <t>Ф.F3r разд.3 стл.12 стр.41=0</t>
  </si>
  <si>
    <t>Ф.F3r разд.3 стл.12 стр.42=0</t>
  </si>
  <si>
    <t>Ф.F3r разд.3 стл.12 стр.43=0</t>
  </si>
  <si>
    <t>Ф.F3r разд.3 стл.13 стр.33=0</t>
  </si>
  <si>
    <t>Ф.F3r разд.3 стл.13 стр.34=0</t>
  </si>
  <si>
    <t>Ф.F3r разд.3 стл.13 стр.35=0</t>
  </si>
  <si>
    <t>Ф.F3r разд.3 стл.13 стр.36=0</t>
  </si>
  <si>
    <t>Ф.F3r разд.3 стл.13 стр.37=0</t>
  </si>
  <si>
    <t>Ф.F3r разд.3 стл.13 стр.38=0</t>
  </si>
  <si>
    <t>Ф.F3r разд.3 стл.13 стр.39=0</t>
  </si>
  <si>
    <t>Ф.F3r разд.3 стл.13 стр.40=0</t>
  </si>
  <si>
    <t>Ф.F3r разд.3 стл.13 стр.41=0</t>
  </si>
  <si>
    <t>Ф.F3r разд.3 стл.13 стр.42=0</t>
  </si>
  <si>
    <t>Ф.F3r разд.3 стл.13 стр.43=0</t>
  </si>
  <si>
    <t>Ф.F3r разд.3 стл.14 стр.33=0</t>
  </si>
  <si>
    <t>Ф.F3r разд.3 стл.14 стр.34=0</t>
  </si>
  <si>
    <t>Ф.F3r разд.3 стл.14 стр.35=0</t>
  </si>
  <si>
    <t>Ф.F3r разд.3 стл.14 стр.36=0</t>
  </si>
  <si>
    <t>Ф.F3r разд.3 стл.14 стр.37=0</t>
  </si>
  <si>
    <t>Ф.F3r разд.3 стл.14 стр.38=0</t>
  </si>
  <si>
    <t>Ф.F3r разд.3 стл.14 стр.39=0</t>
  </si>
  <si>
    <t>Ф.F3r разд.3 стл.14 стр.40=0</t>
  </si>
  <si>
    <t>Ф.F3r разд.3 стл.14 стр.41=0</t>
  </si>
  <si>
    <t>Ф.F3r разд.3 стл.14 стр.42=0</t>
  </si>
  <si>
    <t>Ф.F3r разд.3 стл.14 стр.43=0</t>
  </si>
  <si>
    <t>Ф.F3r разд.3 стл.15 стр.33=0</t>
  </si>
  <si>
    <t>Ф.F3r разд.3 стл.15 стр.34=0</t>
  </si>
  <si>
    <t>Ф.F3r разд.3 стл.15 стр.35=0</t>
  </si>
  <si>
    <t>Ф.F3r разд.3 стл.15 стр.36=0</t>
  </si>
  <si>
    <t>Ф.F3r разд.3 стл.15 стр.37=0</t>
  </si>
  <si>
    <t>Ф.F3r разд.3 стл.15 стр.38=0</t>
  </si>
  <si>
    <t>Ф.F3r разд.3 стл.15 стр.39=0</t>
  </si>
  <si>
    <t>Ф.F3r разд.3 стл.15 стр.40=0</t>
  </si>
  <si>
    <t>Ф.F3r разд.3 стл.15 стр.41=0</t>
  </si>
  <si>
    <t>Ф.F3r разд.3 стл.15 стр.42=0</t>
  </si>
  <si>
    <t>Ф.F3r разд.3 стл.15 стр.43=0</t>
  </si>
  <si>
    <t>Ф.F3r разд.3 стл.6 стр.33=0</t>
  </si>
  <si>
    <t>Ф.F3r разд.3 стл.6 стр.34=0</t>
  </si>
  <si>
    <t>Ф.F3r разд.3 стл.6 стр.35=0</t>
  </si>
  <si>
    <t>Ф.F3r разд.3 стл.6 стр.36=0</t>
  </si>
  <si>
    <t>Ф.F3r разд.3 стл.6 стр.37=0</t>
  </si>
  <si>
    <t>Ф.F3r разд.3 стл.6 стр.38=0</t>
  </si>
  <si>
    <t>Ф.F3r разд.3 стл.6 стр.39=0</t>
  </si>
  <si>
    <t>Ф.F3r разд.3 стл.6 стр.40=0</t>
  </si>
  <si>
    <t>Ф.F3r разд.3 стл.6 стр.41=0</t>
  </si>
  <si>
    <t>Ф.F3r разд.3 стл.6 стр.42=0</t>
  </si>
  <si>
    <t>Ф.F3r разд.3 стл.6 стр.43=0</t>
  </si>
  <si>
    <t>Ф.F3r разд.3 стл.7 стр.33=0</t>
  </si>
  <si>
    <t>Ф.F3r разд.3 стл.7 стр.34=0</t>
  </si>
  <si>
    <t>Ф.F3r разд.3 стл.7 стр.35=0</t>
  </si>
  <si>
    <t>Ф.F3r разд.3 стл.7 стр.36=0</t>
  </si>
  <si>
    <t>Ф.F3r разд.3 стл.7 стр.37=0</t>
  </si>
  <si>
    <t>Ф.F3r разд.3 стл.7 стр.38=0</t>
  </si>
  <si>
    <t>Ф.F3r разд.3 стл.7 стр.39=0</t>
  </si>
  <si>
    <t>Ф.F3r разд.3 стл.7 стр.40=0</t>
  </si>
  <si>
    <t>Ф.F3r разд.3 стл.7 стр.41=0</t>
  </si>
  <si>
    <t>Ф.F3r разд.3 стл.7 стр.42=0</t>
  </si>
  <si>
    <t>Ф.F3r разд.3 стл.7 стр.43=0</t>
  </si>
  <si>
    <t>Ф.F3r разд.3 стл.8 стр.33=0</t>
  </si>
  <si>
    <t>Ф.F3r разд.3 стл.8 стр.34=0</t>
  </si>
  <si>
    <t>Ф.F3r разд.3 стл.8 стр.35=0</t>
  </si>
  <si>
    <t>Ф.F3r разд.3 стл.8 стр.36=0</t>
  </si>
  <si>
    <t>Ф.F3r разд.3 стл.8 стр.37=0</t>
  </si>
  <si>
    <t>Ф.F3r разд.3 стл.8 стр.38=0</t>
  </si>
  <si>
    <t>Ф.F3r разд.3 стл.8 стр.39=0</t>
  </si>
  <si>
    <t>Ф.F3r разд.3 стл.8 стр.40=0</t>
  </si>
  <si>
    <t>Ф.F3r разд.3 стл.8 стр.41=0</t>
  </si>
  <si>
    <t>Ф.F3r разд.3 стл.8 стр.42=0</t>
  </si>
  <si>
    <t>Ф.F3r разд.3 стл.8 стр.43=0</t>
  </si>
  <si>
    <t>Ф.F3r разд.3 стл.9 стр.33=0</t>
  </si>
  <si>
    <t>Ф.F3r разд.3 стл.9 стр.34=0</t>
  </si>
  <si>
    <t>Ф.F3r разд.3 стл.9 стр.35=0</t>
  </si>
  <si>
    <t>Ф.F3r разд.3 стл.9 стр.36=0</t>
  </si>
  <si>
    <t>Ф.F3r разд.3 стл.9 стр.37=0</t>
  </si>
  <si>
    <t>Ф.F3r разд.3 стл.9 стр.38=0</t>
  </si>
  <si>
    <t>Ф.F3r разд.3 стл.9 стр.39=0</t>
  </si>
  <si>
    <t>Ф.F3r разд.3 стл.9 стр.40=0</t>
  </si>
  <si>
    <t>Ф.F3r разд.3 стл.9 стр.41=0</t>
  </si>
  <si>
    <t>Ф.F3r разд.3 стл.9 стр.42=0</t>
  </si>
  <si>
    <t>Ф.F3r разд.3 стл.9 стр.43=0</t>
  </si>
  <si>
    <t>Ф.F3r разд.3 стл.10 стр.44=0</t>
  </si>
  <si>
    <t>Ф.F3r разд.3 стл.10 стр.45=0</t>
  </si>
  <si>
    <t>Ф.F3r разд.3 стл.10 стр.46=0</t>
  </si>
  <si>
    <t>Ф.F3r разд.3 стл.10 стр.47=0</t>
  </si>
  <si>
    <t>Ф.F3r разд.3 стл.10 стр.48=0</t>
  </si>
  <si>
    <t>Ф.F3r разд.3 стл.10 стр.49=0</t>
  </si>
  <si>
    <t>Ф.F3r разд.3 стл.10 стр.50=0</t>
  </si>
  <si>
    <t>Ф.F3r разд.3 стл.10 стр.51=0</t>
  </si>
  <si>
    <t>Ф.F3r разд.3 стл.10 стр.52=0</t>
  </si>
  <si>
    <t>Ф.F3r разд.3 стл.10 стр.53=0</t>
  </si>
  <si>
    <t>Ф.F3r разд.3 стл.10 стр.54=0</t>
  </si>
  <si>
    <t>Ф.F3r разд.3 стл.10 стр.55=0</t>
  </si>
  <si>
    <t>Ф.F3r разд.3 стл.10 стр.56=0</t>
  </si>
  <si>
    <t>Ф.F3r разд.3 стл.10 стр.57=0</t>
  </si>
  <si>
    <t>Ф.F3r разд.3 стл.10 стр.58=0</t>
  </si>
  <si>
    <t>Ф.F3r разд.3 стл.10 стр.59=0</t>
  </si>
  <si>
    <t>Ф.F3r разд.3 стл.10 стр.60=0</t>
  </si>
  <si>
    <t>Ф.F3r разд.3 стл.10 стр.61=0</t>
  </si>
  <si>
    <t>Ф.F3r разд.3 стл.10 стр.62=0</t>
  </si>
  <si>
    <t>Ф.F3r разд.3 стл.10 стр.63=0</t>
  </si>
  <si>
    <t>Ф.F3r разд.3 стл.10 стр.64=0</t>
  </si>
  <si>
    <t>Ф.F3r разд.3 стл.10 стр.65=0</t>
  </si>
  <si>
    <t>Ф.F3r разд.3 стл.10 стр.66=0</t>
  </si>
  <si>
    <t>Ф.F3r разд.3 стл.10 стр.67=0</t>
  </si>
  <si>
    <t>Ф.F3r разд.3 стл.10 стр.68=0</t>
  </si>
  <si>
    <t>Ф.F3r разд.3 стл.10 стр.69=0</t>
  </si>
  <si>
    <t>Ф.F3r разд.3 стл.10 стр.70=0</t>
  </si>
  <si>
    <t>Ф.F3r разд.3 стл.10 стр.71=0</t>
  </si>
  <si>
    <t>Ф.F3r разд.3 стл.23 стр.96=0</t>
  </si>
  <si>
    <t>Ф.F3r разд.3 стл.24 стр.96=0</t>
  </si>
  <si>
    <t>Ф.F3r разд.3 стл.25 стр.96=0</t>
  </si>
  <si>
    <t>Ф.F3r разд.3 стл.26 стр.96=0</t>
  </si>
  <si>
    <t>Ф.F3r разд.3 стл.27 стр.96=0</t>
  </si>
  <si>
    <t>Ф.F3r разд.3 стл.28 стр.96=0</t>
  </si>
  <si>
    <t>Ф.F3r разд.3 стл.10 стр.78=0</t>
  </si>
  <si>
    <t>Ф.F3r разд.3 стл.10 стр.79=0</t>
  </si>
  <si>
    <t>Ф.F3r разд.3 стл.10 стр.80=0</t>
  </si>
  <si>
    <t>Ф.F3r разд.3 стл.10 стр.81=0</t>
  </si>
  <si>
    <t>Ф.F3r разд.3 стл.10 стр.82=0</t>
  </si>
  <si>
    <t>Ф.F3r разд.3 стл.10 стр.83=0</t>
  </si>
  <si>
    <t>Ф.F3r разд.3 стл.10 стр.84=0</t>
  </si>
  <si>
    <t>Ф.F3r разд.3 стл.10 стр.249=0</t>
  </si>
  <si>
    <t>Ф.F3r разд.3 стл.10 стр.250=0</t>
  </si>
  <si>
    <t>Ф.F3r разд.3 стл.10 стр.96=0</t>
  </si>
  <si>
    <t>Ф.F3r разд.3 стл.10 стр.97=0</t>
  </si>
  <si>
    <t>Ф.F3r разд.3 стл.10 стр.98=0</t>
  </si>
  <si>
    <t>Ф.F3r разд.3 стл.11 стр.97=0</t>
  </si>
  <si>
    <t>Ф.F3r разд.3 стл.11 стр.98=0</t>
  </si>
  <si>
    <t>Ф.F3r разд.3 стл.12 стр.97=0</t>
  </si>
  <si>
    <t>Ф.F3r разд.3 стл.13 стр.97=0</t>
  </si>
  <si>
    <t>Ф.F3r разд.3 стл.14 стр.97=0</t>
  </si>
  <si>
    <t>Ф.F3r разд.3 стл.14 стр.98=0</t>
  </si>
  <si>
    <t>Ф.F3r разд.3 стл.15 стр.97=0</t>
  </si>
  <si>
    <t>Ф.F3r разд.3 стл.6 стр.97=0</t>
  </si>
  <si>
    <t>Ф.F3r разд.3 стл.7 стр.97=0</t>
  </si>
  <si>
    <t>Ф.F3r разд.3 стл.8 стр.97=0</t>
  </si>
  <si>
    <t>Ф.F3r разд.3 стл.9 стр.97=0</t>
  </si>
  <si>
    <t>Ф.F3r разд.3 стл.10 стр.85=0</t>
  </si>
  <si>
    <t>Ф.F3r разд.3 стл.10 стр.86=0</t>
  </si>
  <si>
    <t>Ф.F3r разд.3 стл.10 стр.87=0</t>
  </si>
  <si>
    <t>Ф.F3r разд.3 стл.10 стр.88=0</t>
  </si>
  <si>
    <t>Ф.F3r разд.3 стл.10 стр.89=0</t>
  </si>
  <si>
    <t>Ф.F3r разд.3 стл.10 стр.90=0</t>
  </si>
  <si>
    <t>Ф.F3r разд.3 стл.10 стр.91=0</t>
  </si>
  <si>
    <t>Ф.F3r разд.3 стл.10 стр.92=0</t>
  </si>
  <si>
    <t>Ф.F3r разд.3 стл.10 стр.93=0</t>
  </si>
  <si>
    <t>Ф.F3r разд.3 стл.10 стр.94=0</t>
  </si>
  <si>
    <t>Ф.F3r разд.3 стл.10 стр.95=0</t>
  </si>
  <si>
    <t>Ф.F3r разд.3 стл.11 стр.85=0</t>
  </si>
  <si>
    <t>Ф.F3r разд.3 стл.11 стр.86=0</t>
  </si>
  <si>
    <t>Ф.F3r разд.3 стл.11 стр.87=0</t>
  </si>
  <si>
    <t>Ф.F3r разд.3 стл.11 стр.88=0</t>
  </si>
  <si>
    <t>Ф.F3r разд.3 стл.11 стр.89=0</t>
  </si>
  <si>
    <t>Ф.F3r разд.3 стл.11 стр.90=0</t>
  </si>
  <si>
    <t>Ф.F3r разд.3 стл.11 стр.91=0</t>
  </si>
  <si>
    <t>Ф.F3r разд.3 стл.11 стр.92=0</t>
  </si>
  <si>
    <t>Ф.F3r разд.3 стл.11 стр.93=0</t>
  </si>
  <si>
    <t>Ф.F3r разд.3 стл.11 стр.94=0</t>
  </si>
  <si>
    <t>Ф.F3r разд.3 стл.11 стр.95=0</t>
  </si>
  <si>
    <t>Ф.F3r разд.3 стл.12 стр.87=0</t>
  </si>
  <si>
    <t>Ф.F3r разд.3 стл.12 стр.88=0</t>
  </si>
  <si>
    <t>Ф.F3r разд.3 стл.12 стр.89=0</t>
  </si>
  <si>
    <t>Ф.F3r разд.3 стл.12 стр.90=0</t>
  </si>
  <si>
    <t>Ф.F3r разд.3 стл.12 стр.91=0</t>
  </si>
  <si>
    <t>Ф.F3r разд.3 стл.12 стр.92=0</t>
  </si>
  <si>
    <t>Ф.F3r разд.3 стл.12 стр.93=0</t>
  </si>
  <si>
    <t>Ф.F3r разд.3 стл.12 стр.94=0</t>
  </si>
  <si>
    <t>Ф.F3r разд.3 стл.12 стр.95=0</t>
  </si>
  <si>
    <t>Ф.F3r разд.3 стл.13 стр.87=0</t>
  </si>
  <si>
    <t>Ф.F3r разд.3 стл.13 стр.88=0</t>
  </si>
  <si>
    <t>Ф.F3r разд.3 стл.13 стр.89=0</t>
  </si>
  <si>
    <t>Ф.F3r разд.3 стл.13 стр.90=0</t>
  </si>
  <si>
    <t>Ф.F3r разд.3 стл.13 стр.91=0</t>
  </si>
  <si>
    <t>Ф.F3r разд.3 стл.13 стр.92=0</t>
  </si>
  <si>
    <t>Ф.F3r разд.3 стл.13 стр.93=0</t>
  </si>
  <si>
    <t>Ф.F3r разд.3 стл.13 стр.94=0</t>
  </si>
  <si>
    <t>Ф.F3r разд.3 стл.13 стр.95=0</t>
  </si>
  <si>
    <t>Ф.F3r разд.3 стл.14 стр.85=0</t>
  </si>
  <si>
    <t>Ф.F3r разд.3 стл.14 стр.86=0</t>
  </si>
  <si>
    <t>Ф.F3r разд.3 стл.14 стр.87=0</t>
  </si>
  <si>
    <t>Ф.F3r разд.3 стл.14 стр.88=0</t>
  </si>
  <si>
    <t>Ф.F3r разд.3 стл.14 стр.89=0</t>
  </si>
  <si>
    <t>Ф.F3r разд.3 стл.14 стр.90=0</t>
  </si>
  <si>
    <t>Ф.F3r разд.3 стл.14 стр.91=0</t>
  </si>
  <si>
    <t>Ф.F3r разд.3 стл.14 стр.92=0</t>
  </si>
  <si>
    <t>Ф.F3r разд.3 стл.14 стр.93=0</t>
  </si>
  <si>
    <t>Ф.F3r разд.3 стл.14 стр.94=0</t>
  </si>
  <si>
    <t>Ф.F3r разд.3 стл.14 стр.95=0</t>
  </si>
  <si>
    <t>Ф.F3r разд.3 стл.15 стр.87=0</t>
  </si>
  <si>
    <t>Ф.F3r разд.3 стл.15 стр.88=0</t>
  </si>
  <si>
    <t>Ф.F3r разд.3 стл.15 стр.89=0</t>
  </si>
  <si>
    <t>Ф.F3r разд.3 стл.15 стр.90=0</t>
  </si>
  <si>
    <t>Ф.F3r разд.3 стл.15 стр.91=0</t>
  </si>
  <si>
    <t>Ф.F3r разд.3 стл.15 стр.92=0</t>
  </si>
  <si>
    <t>Ф.F3r разд.3 стл.15 стр.93=0</t>
  </si>
  <si>
    <t>Ф.F3r разд.3 стл.15 стр.94=0</t>
  </si>
  <si>
    <t>Ф.F3r разд.3 стл.15 стр.95=0</t>
  </si>
  <si>
    <t>Ф.F3r разд.3 стл.6 стр.87=0</t>
  </si>
  <si>
    <t>Ф.F3r разд.3 стл.6 стр.88=0</t>
  </si>
  <si>
    <t>Ф.F3r разд.3 стл.6 стр.89=0</t>
  </si>
  <si>
    <t>Ф.F3r разд.3 стл.6 стр.90=0</t>
  </si>
  <si>
    <t>Ф.F3r разд.3 стл.6 стр.91=0</t>
  </si>
  <si>
    <t>Ф.F3r разд.3 стл.6 стр.92=0</t>
  </si>
  <si>
    <t>Ф.F3r разд.3 стл.6 стр.93=0</t>
  </si>
  <si>
    <t>Ф.F3r разд.3 стл.6 стр.94=0</t>
  </si>
  <si>
    <t>Ф.F3r разд.3 стл.6 стр.95=0</t>
  </si>
  <si>
    <t>Ф.F3r разд.3 стл.7 стр.87=0</t>
  </si>
  <si>
    <t>Ф.F3r разд.3 стл.7 стр.88=0</t>
  </si>
  <si>
    <t>Ф.F3r разд.3 стл.7 стр.89=0</t>
  </si>
  <si>
    <t>Ф.F3r разд.3 стл.7 стр.90=0</t>
  </si>
  <si>
    <t>Ф.F3r разд.3 стл.7 стр.91=0</t>
  </si>
  <si>
    <t>Ф.F3r разд.3 стл.7 стр.92=0</t>
  </si>
  <si>
    <t>Ф.F3r разд.3 стл.7 стр.93=0</t>
  </si>
  <si>
    <t>Ф.F3r разд.3 стл.7 стр.94=0</t>
  </si>
  <si>
    <t>Ф.F3r разд.3 стл.7 стр.95=0</t>
  </si>
  <si>
    <t>Ф.F3r разд.3 стл.8 стр.87=0</t>
  </si>
  <si>
    <t>Ф.F3r разд.3 стл.8 стр.88=0</t>
  </si>
  <si>
    <t>Ф.F3r разд.3 стл.8 стр.89=0</t>
  </si>
  <si>
    <t>Ф.F3r разд.3 стл.8 стр.90=0</t>
  </si>
  <si>
    <t>Ф.F3r разд.3 стл.8 стр.91=0</t>
  </si>
  <si>
    <t>Ф.F3r разд.3 стл.8 стр.92=0</t>
  </si>
  <si>
    <t>Ф.F3r разд.3 стл.8 стр.93=0</t>
  </si>
  <si>
    <t>Ф.F3r разд.3 стл.8 стр.94=0</t>
  </si>
  <si>
    <t>Ф.F3r разд.3 стл.8 стр.95=0</t>
  </si>
  <si>
    <t>Ф.F3r разд.3 стл.9 стр.87=0</t>
  </si>
  <si>
    <t>Ф.F3r разд.3 стл.9 стр.88=0</t>
  </si>
  <si>
    <t>Ф.F3r разд.3 стл.9 стр.89=0</t>
  </si>
  <si>
    <t>Ф.F3r разд.3 стл.9 стр.90=0</t>
  </si>
  <si>
    <t>Ф.F3r разд.3 стл.9 стр.91=0</t>
  </si>
  <si>
    <t>Ф.F3r разд.3 стл.9 стр.92=0</t>
  </si>
  <si>
    <t>Ф.F3r разд.3 стл.9 стр.93=0</t>
  </si>
  <si>
    <t>Ф.F3r разд.3 стл.9 стр.94=0</t>
  </si>
  <si>
    <t>Ф.F3r разд.3 стл.9 стр.95=0</t>
  </si>
  <si>
    <t>Ф.F3r разд.3 стл.10 стр.72=0</t>
  </si>
  <si>
    <t>Ф.F3r разд.3 стл.10 стр.73=0</t>
  </si>
  <si>
    <t>Ф.F3r разд.3 стл.10 стр.74=0</t>
  </si>
  <si>
    <t>Ф.F3r разд.3 стл.10 стр.75=0</t>
  </si>
  <si>
    <t>Ф.F3r разд.3 стл.10 стр.76=0</t>
  </si>
  <si>
    <t>Ф.F3r разд.3 стл.10 стр.77=0</t>
  </si>
  <si>
    <t>Ф.F3r разд.3 стл.11 стр.74=0</t>
  </si>
  <si>
    <t>Ф.F3r разд.3 стл.11 стр.75=0</t>
  </si>
  <si>
    <t>Ф.F3r разд.3 стл.11 стр.76=0</t>
  </si>
  <si>
    <t>Ф.F3r разд.3 стл.11 стр.77=0</t>
  </si>
  <si>
    <t>Ф.F3r разд.3 стл.12 стр.74=0</t>
  </si>
  <si>
    <t>Ф.F3r разд.3 стл.12 стр.75=0</t>
  </si>
  <si>
    <t>Ф.F3r разд.3 стл.12 стр.76=0</t>
  </si>
  <si>
    <t>Ф.F3r разд.3 стл.12 стр.77=0</t>
  </si>
  <si>
    <t>Ф.F3r разд.3 стл.13 стр.74=0</t>
  </si>
  <si>
    <t>Ф.F3r разд.3 стл.13 стр.75=0</t>
  </si>
  <si>
    <t>Ф.F3r разд.3 стл.13 стр.76=0</t>
  </si>
  <si>
    <t>Ф.F3r разд.3 стл.13 стр.77=0</t>
  </si>
  <si>
    <t>Ф.F3r разд.3 стл.14 стр.74=0</t>
  </si>
  <si>
    <t>Ф.F3r разд.3 стл.14 стр.75=0</t>
  </si>
  <si>
    <t>Ф.F3r разд.3 стл.14 стр.76=0</t>
  </si>
  <si>
    <t>Ф.F3r разд.3 стл.14 стр.77=0</t>
  </si>
  <si>
    <t>Ф.F3r разд.3 стл.15 стр.74=0</t>
  </si>
  <si>
    <t>Ф.F3r разд.3 стл.15 стр.75=0</t>
  </si>
  <si>
    <t>Ф.F3r разд.3 стл.15 стр.76=0</t>
  </si>
  <si>
    <t>Ф.F3r разд.3 стл.15 стр.77=0</t>
  </si>
  <si>
    <t>Ф.F3r разд.3 стл.6 стр.74=0</t>
  </si>
  <si>
    <t>Ф.F3r разд.3 стл.6 стр.75=0</t>
  </si>
  <si>
    <t>Ф.F3r разд.3 стл.6 стр.76=0</t>
  </si>
  <si>
    <t>Ф.F3r разд.3 стл.6 стр.77=0</t>
  </si>
  <si>
    <t>Ф.F3r разд.3 стл.7 стр.74=0</t>
  </si>
  <si>
    <t>Ф.F3r разд.3 стл.7 стр.75=0</t>
  </si>
  <si>
    <t>Ф.F3r разд.3 стл.7 стр.76=0</t>
  </si>
  <si>
    <t>Ф.F3r разд.3 стл.7 стр.77=0</t>
  </si>
  <si>
    <t>Ф.F3r разд.3 стл.8 стр.74=0</t>
  </si>
  <si>
    <t>Ф.F3r разд.3 стл.8 стр.75=0</t>
  </si>
  <si>
    <t>Ф.F3r разд.3 стл.8 стр.76=0</t>
  </si>
  <si>
    <t>Ф.F3r разд.3 стл.8 стр.77=0</t>
  </si>
  <si>
    <t>Ф.F3r разд.3 стл.9 стр.74=0</t>
  </si>
  <si>
    <t>Ф.F3r разд.3 стл.9 стр.75=0</t>
  </si>
  <si>
    <t>Ф.F3r разд.3 стл.9 стр.76=0</t>
  </si>
  <si>
    <t>Ф.F3r разд.3 стл.9 стр.77=0</t>
  </si>
  <si>
    <t>Ф.F3r разд.3 стл.10 стр.100=0</t>
  </si>
  <si>
    <t>Ф.F3r разд.3 стл.10 стр.101=0</t>
  </si>
  <si>
    <t>Ф.F3r разд.3 стл.10 стр.99=0</t>
  </si>
  <si>
    <t>Ф.F3r разд.3 стл.10 стр.106=0</t>
  </si>
  <si>
    <t>Ф.F3r разд.3 стл.10 стр.107=0</t>
  </si>
  <si>
    <t>Ф.F3r разд.3 стл.10 стр.108=0</t>
  </si>
  <si>
    <t>Ф.F3r разд.3 стл.10 стр.109=0</t>
  </si>
  <si>
    <t>Ф.F3r разд.3 стл.10 стр.110=0</t>
  </si>
  <si>
    <t>Ф.F3r разд.3 стл.10 стр.111=0</t>
  </si>
  <si>
    <t>Ф.F3r разд.3 стл.10 стр.112=0</t>
  </si>
  <si>
    <t>Ф.F3r разд.3 стл.10 стр.113=0</t>
  </si>
  <si>
    <t>Ф.F3r разд.3 стл.10 стр.114=0</t>
  </si>
  <si>
    <t>Ф.F3r разд.3 стл.10 стр.115=0</t>
  </si>
  <si>
    <t>Ф.F3r разд.3 стл.10 стр.116=0</t>
  </si>
  <si>
    <t>Ф.F3r разд.3 стл.10 стр.117=0</t>
  </si>
  <si>
    <t>Ф.F3r разд.3 стл.10 стр.118=0</t>
  </si>
  <si>
    <t>Ф.F3r разд.3 стл.10 стр.119=0</t>
  </si>
  <si>
    <t>Ф.F3r разд.3 стл.10 стр.120=0</t>
  </si>
  <si>
    <t>Ф.F3r разд.3 стл.10 стр.156=0</t>
  </si>
  <si>
    <t>Ф.F3r разд.3 стл.10 стр.157=0</t>
  </si>
  <si>
    <t>Ф.F3r разд.3 стл.10 стр.148=0</t>
  </si>
  <si>
    <t>Ф.F3r разд.3 стл.10 стр.144=0</t>
  </si>
  <si>
    <t>Ф.F3r разд.3 стл.10 стр.102=0</t>
  </si>
  <si>
    <t>Ф.F3r разд.3 стл.10 стр.103=0</t>
  </si>
  <si>
    <t>Ф.F3r разд.3 стл.10 стр.104=0</t>
  </si>
  <si>
    <t>Ф.F3r разд.3 стл.10 стр.105=0</t>
  </si>
  <si>
    <t>Ф.F3r разд.3 стл.11 стр.102=0</t>
  </si>
  <si>
    <t>Ф.F3r разд.3 стл.11 стр.103=0</t>
  </si>
  <si>
    <t>Ф.F3r разд.3 стл.11 стр.104=0</t>
  </si>
  <si>
    <t>Ф.F3r разд.3 стл.11 стр.105=0</t>
  </si>
  <si>
    <t>Ф.F3r разд.3 стл.12 стр.104=0</t>
  </si>
  <si>
    <t>Ф.F3r разд.3 стл.12 стр.105=0</t>
  </si>
  <si>
    <t>Ф.F3r разд.3 стл.13 стр.104=0</t>
  </si>
  <si>
    <t>Ф.F3r разд.3 стл.13 стр.105=0</t>
  </si>
  <si>
    <t>Ф.F3r разд.3 стл.14 стр.102=0</t>
  </si>
  <si>
    <t>Ф.F3r разд.3 стл.14 стр.103=0</t>
  </si>
  <si>
    <t>Ф.F3r разд.3 стл.14 стр.104=0</t>
  </si>
  <si>
    <t>Ф.F3r разд.3 стл.14 стр.105=0</t>
  </si>
  <si>
    <t>Ф.F3r разд.3 стл.15 стр.104=0</t>
  </si>
  <si>
    <t>Ф.F3r разд.3 стл.15 стр.105=0</t>
  </si>
  <si>
    <t>Ф.F3r разд.3 стл.6 стр.104=0</t>
  </si>
  <si>
    <t>Ф.F3r разд.3 стл.6 стр.105=0</t>
  </si>
  <si>
    <t>Ф.F3r разд.3 стл.7 стр.104=0</t>
  </si>
  <si>
    <t>Ф.F3r разд.3 стл.7 стр.105=0</t>
  </si>
  <si>
    <t>Ф.F3r разд.3 стл.8 стр.104=0</t>
  </si>
  <si>
    <t>Ф.F3r разд.3 стл.8 стр.105=0</t>
  </si>
  <si>
    <t>Ф.F3r разд.3 стл.9 стр.104=0</t>
  </si>
  <si>
    <t>Ф.F3r разд.3 стл.9 стр.105=0</t>
  </si>
  <si>
    <t>Ф.F3r разд.3 стл.10 стр.220=0</t>
  </si>
  <si>
    <t>Ф.F3r разд.3 стл.11 стр.220=0</t>
  </si>
  <si>
    <t>Ф.F3r разд.3 стл.12 стр.220=0</t>
  </si>
  <si>
    <t>Ф.F3r разд.3 стл.13 стр.220=0</t>
  </si>
  <si>
    <t>Ф.F3r разд.3 стл.15 стр.220=0</t>
  </si>
  <si>
    <t>Ф.F3r разд.3 стл.6 стр.220=0</t>
  </si>
  <si>
    <t>Ф.F3r разд.3 стл.7 стр.220=0</t>
  </si>
  <si>
    <t>Ф.F3r разд.3 стл.8 стр.220=0</t>
  </si>
  <si>
    <t>Ф.F3r разд.3 стл.9 стр.220=0</t>
  </si>
  <si>
    <t>Ф.F3r разд.3 стл.10 стр.158=0</t>
  </si>
  <si>
    <t>Ф.F3r разд.3 стл.10 стр.159=0</t>
  </si>
  <si>
    <t>Ф.F3r разд.3 стл.10 стр.160=0</t>
  </si>
  <si>
    <t>Ф.F3r разд.3 стл.10 стр.161=0</t>
  </si>
  <si>
    <t>Ф.F3r разд.3 стл.10 стр.162=0</t>
  </si>
  <si>
    <t>Ф.F3r разд.3 стл.10 стр.163=0</t>
  </si>
  <si>
    <t>Ф.F3r разд.3 стл.10 стр.164=0</t>
  </si>
  <si>
    <t>Ф.F3r разд.3 стл.11 стр.158=0</t>
  </si>
  <si>
    <t>Ф.F3r разд.3 стл.11 стр.159=0</t>
  </si>
  <si>
    <t>Ф.F3r разд.3 стл.11 стр.162=0</t>
  </si>
  <si>
    <t>Ф.F3r разд.3 стл.11 стр.163=0</t>
  </si>
  <si>
    <t>Ф.F3r разд.3 стл.11 стр.164=0</t>
  </si>
  <si>
    <t>Ф.F3r разд.3 стл.12 стр.158=0</t>
  </si>
  <si>
    <t>Ф.F3r разд.3 стл.12 стр.159=0</t>
  </si>
  <si>
    <t>Ф.F3r разд.3 стл.12 стр.162=0</t>
  </si>
  <si>
    <t>Ф.F3r разд.3 стл.12 стр.163=0</t>
  </si>
  <si>
    <t>Ф.F3r разд.3 стл.12 стр.164=0</t>
  </si>
  <si>
    <t>Ф.F3r разд.3 стл.13 стр.158=0</t>
  </si>
  <si>
    <t>Ф.F3r разд.3 стл.13 стр.159=0</t>
  </si>
  <si>
    <t>Ф.F3r разд.3 стл.13 стр.162=0</t>
  </si>
  <si>
    <t>Ф.F3r разд.3 стл.13 стр.163=0</t>
  </si>
  <si>
    <t>Ф.F3r разд.3 стл.13 стр.164=0</t>
  </si>
  <si>
    <t>Ф.F3r разд.3 стл.14 стр.158=0</t>
  </si>
  <si>
    <t>Ф.F3r разд.3 стл.14 стр.159=0</t>
  </si>
  <si>
    <t>Ф.F3r разд.3 стл.14 стр.160=0</t>
  </si>
  <si>
    <t>Ф.F3r разд.3 стл.14 стр.161=0</t>
  </si>
  <si>
    <t>Ф.F3r разд.3 стл.14 стр.162=0</t>
  </si>
  <si>
    <t>Ф.F3r разд.3 стл.14 стр.163=0</t>
  </si>
  <si>
    <t>Ф.F3r разд.3 стл.14 стр.164=0</t>
  </si>
  <si>
    <t>Ф.F3r разд.3 стл.15 стр.158=0</t>
  </si>
  <si>
    <t>Ф.F3r разд.3 стл.15 стр.159=0</t>
  </si>
  <si>
    <t>Ф.F3r разд.3 стл.15 стр.162=0</t>
  </si>
  <si>
    <t>Ф.F3r разд.3 стл.15 стр.163=0</t>
  </si>
  <si>
    <t>Ф.F3r разд.3 стл.15 стр.164=0</t>
  </si>
  <si>
    <t>Ф.F3r разд.3 стл.6 стр.158=0</t>
  </si>
  <si>
    <t>Ф.F3r разд.3 стл.6 стр.159=0</t>
  </si>
  <si>
    <t>Ф.F3r разд.3 стл.6 стр.162=0</t>
  </si>
  <si>
    <t>Ф.F3r разд.3 стл.6 стр.163=0</t>
  </si>
  <si>
    <t>Ф.F3r разд.3 стл.6 стр.164=0</t>
  </si>
  <si>
    <t>Ф.F3r разд.3 стл.7 стр.158=0</t>
  </si>
  <si>
    <t>Ф.F3r разд.3 стл.7 стр.159=0</t>
  </si>
  <si>
    <t>Ф.F3r разд.3 стл.7 стр.162=0</t>
  </si>
  <si>
    <t>Ф.F3r разд.3 стл.7 стр.163=0</t>
  </si>
  <si>
    <t>Ф.F3r разд.3 стл.7 стр.164=0</t>
  </si>
  <si>
    <t>Ф.F3r разд.3 стл.8 стр.158=0</t>
  </si>
  <si>
    <t>Ф.F3r разд.3 стл.8 стр.159=0</t>
  </si>
  <si>
    <t>Ф.F3r разд.3 стл.8 стр.162=0</t>
  </si>
  <si>
    <t>Ф.F3r разд.3 стл.8 стр.163=0</t>
  </si>
  <si>
    <t>Ф.F3r разд.3 стл.8 стр.164=0</t>
  </si>
  <si>
    <t>Ф.F3r разд.3 стл.9 стр.158=0</t>
  </si>
  <si>
    <t>Ф.F3r разд.3 стл.9 стр.159=0</t>
  </si>
  <si>
    <t>Ф.F3r разд.3 стл.9 стр.162=0</t>
  </si>
  <si>
    <t>Ф.F3r разд.3 стл.9 стр.163=0</t>
  </si>
  <si>
    <t>Ф.F3r разд.3 стл.9 стр.164=0</t>
  </si>
  <si>
    <t>Ф.F3r разд.3 стл.10 стр.145=0</t>
  </si>
  <si>
    <t>Ф.F3r разд.3 стл.10 стр.146=0</t>
  </si>
  <si>
    <t>Ф.F3r разд.3 стл.10 стр.147=0</t>
  </si>
  <si>
    <t>Ф.F3r разд.3 стл.11 стр.145=0</t>
  </si>
  <si>
    <t>Ф.F3r разд.3 стл.11 стр.146=0</t>
  </si>
  <si>
    <t>Ф.F3r разд.3 стл.11 стр.147=0</t>
  </si>
  <si>
    <t>Ф.F3r разд.3 стл.12 стр.145=0</t>
  </si>
  <si>
    <t>Ф.F3r разд.3 стл.12 стр.146=0</t>
  </si>
  <si>
    <t>Ф.F3r разд.3 стл.12 стр.147=0</t>
  </si>
  <si>
    <t>Ф.F3r разд.3 стл.13 стр.145=0</t>
  </si>
  <si>
    <t>Ф.F3r разд.3 стл.13 стр.146=0</t>
  </si>
  <si>
    <t>Ф.F3r разд.3 стл.13 стр.147=0</t>
  </si>
  <si>
    <t>Ф.F3r разд.3 стл.14 стр.145=0</t>
  </si>
  <si>
    <t>Ф.F3r разд.3 стл.14 стр.146=0</t>
  </si>
  <si>
    <t>Ф.F3r разд.3 стл.14 стр.147=0</t>
  </si>
  <si>
    <t>Ф.F3r разд.3 стл.15 стр.145=0</t>
  </si>
  <si>
    <t>Ф.F3r разд.3 стл.15 стр.146=0</t>
  </si>
  <si>
    <t>Ф.F3r разд.3 стл.15 стр.147=0</t>
  </si>
  <si>
    <t>Ф.F3r разд.3 стл.6 стр.145=0</t>
  </si>
  <si>
    <t>Ф.F3r разд.3 стл.6 стр.146=0</t>
  </si>
  <si>
    <t>Ф.F3r разд.3 стл.6 стр.147=0</t>
  </si>
  <si>
    <t>Ф.F3r разд.3 стл.7 стр.145=0</t>
  </si>
  <si>
    <t>Ф.F3r разд.3 стл.7 стр.146=0</t>
  </si>
  <si>
    <t>Ф.F3r разд.3 стл.7 стр.147=0</t>
  </si>
  <si>
    <t>Ф.F3r разд.3 стл.8 стр.145=0</t>
  </si>
  <si>
    <t>Ф.F3r разд.3 стл.8 стр.146=0</t>
  </si>
  <si>
    <t>Ф.F3r разд.3 стл.8 стр.147=0</t>
  </si>
  <si>
    <t>Ф.F3r разд.3 стл.9 стр.145=0</t>
  </si>
  <si>
    <t>Ф.F3r разд.3 стл.9 стр.146=0</t>
  </si>
  <si>
    <t>Ф.F3r разд.3 стл.9 стр.147=0</t>
  </si>
  <si>
    <t>Ф.F3r разд.3 стл.10 стр.149=0</t>
  </si>
  <si>
    <t>Ф.F3r разд.3 стл.10 стр.150=0</t>
  </si>
  <si>
    <t>Ф.F3r разд.3 стл.10 стр.151=0</t>
  </si>
  <si>
    <t>Ф.F3r разд.3 стл.10 стр.152=0</t>
  </si>
  <si>
    <t>Ф.F3r разд.3 стл.10 стр.153=0</t>
  </si>
  <si>
    <t>Ф.F3r разд.3 стл.10 стр.154=0</t>
  </si>
  <si>
    <t>Ф.F3r разд.3 стл.10 стр.155=0</t>
  </si>
  <si>
    <t>Ф.F3r разд.3 стл.11 стр.149=0</t>
  </si>
  <si>
    <t>Ф.F3r разд.3 стл.11 стр.150=0</t>
  </si>
  <si>
    <t>Ф.F3r разд.3 стл.11 стр.151=0</t>
  </si>
  <si>
    <t>Ф.F3r разд.3 стл.11 стр.153=0</t>
  </si>
  <si>
    <t>Ф.F3r разд.3 стл.11 стр.154=0</t>
  </si>
  <si>
    <t>Ф.F3r разд.3 стл.11 стр.155=0</t>
  </si>
  <si>
    <t>Ф.F3r разд.3 стл.12 стр.149=0</t>
  </si>
  <si>
    <t>Ф.F3r разд.3 стл.12 стр.150=0</t>
  </si>
  <si>
    <t>Ф.F3r разд.3 стл.12 стр.151=0</t>
  </si>
  <si>
    <t>Ф.F3r разд.3 стл.12 стр.153=0</t>
  </si>
  <si>
    <t>Ф.F3r разд.3 стл.12 стр.154=0</t>
  </si>
  <si>
    <t>Ф.F3r разд.3 стл.12 стр.155=0</t>
  </si>
  <si>
    <t>Ф.F3r разд.3 стл.13 стр.149=0</t>
  </si>
  <si>
    <t>Ф.F3r разд.3 стл.13 стр.150=0</t>
  </si>
  <si>
    <t>Ф.F3r разд.3 стл.13 стр.151=0</t>
  </si>
  <si>
    <t>Ф.F3r разд.3 стл.13 стр.153=0</t>
  </si>
  <si>
    <t>Ф.F3r разд.3 стл.13 стр.154=0</t>
  </si>
  <si>
    <t>Ф.F3r разд.3 стл.13 стр.155=0</t>
  </si>
  <si>
    <t>Ф.F3r разд.3 стл.14 стр.149=0</t>
  </si>
  <si>
    <t>Ф.F3r разд.3 стл.14 стр.150=0</t>
  </si>
  <si>
    <t>Ф.F3r разд.3 стл.14 стр.151=0</t>
  </si>
  <si>
    <t>Ф.F3r разд.3 стл.14 стр.152=0</t>
  </si>
  <si>
    <t>Ф.F3r разд.3 стл.14 стр.153=0</t>
  </si>
  <si>
    <t>Ф.F3r разд.3 стл.14 стр.154=0</t>
  </si>
  <si>
    <t>Ф.F3r разд.3 стл.14 стр.155=0</t>
  </si>
  <si>
    <t>Ф.F3r разд.3 стл.15 стр.149=0</t>
  </si>
  <si>
    <t>Ф.F3r разд.3 стл.15 стр.150=0</t>
  </si>
  <si>
    <t>Ф.F3r разд.3 стл.15 стр.151=0</t>
  </si>
  <si>
    <t>Ф.F3r разд.3 стл.15 стр.153=0</t>
  </si>
  <si>
    <t>Ф.F3r разд.3 стл.15 стр.154=0</t>
  </si>
  <si>
    <t>Ф.F3r разд.3 стл.15 стр.155=0</t>
  </si>
  <si>
    <t>Ф.F3r разд.3 стл.6 стр.149=0</t>
  </si>
  <si>
    <t>Ф.F3r разд.3 стл.6 стр.150=0</t>
  </si>
  <si>
    <t>Ф.F3r разд.3 стл.6 стр.151=0</t>
  </si>
  <si>
    <t>Ф.F3r разд.3 стл.6 стр.153=0</t>
  </si>
  <si>
    <t>Ф.F3r разд.3 стл.6 стр.154=0</t>
  </si>
  <si>
    <t>Ф.F3r разд.3 стл.6 стр.155=0</t>
  </si>
  <si>
    <t>Ф.F3r разд.3 стл.7 стр.149=0</t>
  </si>
  <si>
    <t>Ф.F3r разд.3 стл.7 стр.150=0</t>
  </si>
  <si>
    <t>Ф.F3r разд.3 стл.7 стр.151=0</t>
  </si>
  <si>
    <t>Ф.F3r разд.3 стл.7 стр.153=0</t>
  </si>
  <si>
    <t>Ф.F3r разд.3 стл.7 стр.154=0</t>
  </si>
  <si>
    <t>Ф.F3r разд.3 стл.7 стр.155=0</t>
  </si>
  <si>
    <t>Ф.F3r разд.3 стл.8 стр.149=0</t>
  </si>
  <si>
    <t>Ф.F3r разд.3 стл.8 стр.150=0</t>
  </si>
  <si>
    <t>Ф.F3r разд.3 стл.8 стр.151=0</t>
  </si>
  <si>
    <t>Ф.F3r разд.3 стл.8 стр.153=0</t>
  </si>
  <si>
    <t>Ф.F3r разд.3 стл.8 стр.154=0</t>
  </si>
  <si>
    <t>Ф.F3r разд.3 стл.8 стр.155=0</t>
  </si>
  <si>
    <t>Ф.F3r разд.3 стл.9 стр.149=0</t>
  </si>
  <si>
    <t>Ф.F3r разд.3 стл.9 стр.150=0</t>
  </si>
  <si>
    <t>Ф.F3r разд.3 стл.9 стр.151=0</t>
  </si>
  <si>
    <t>Ф.F3r разд.3 стл.9 стр.153=0</t>
  </si>
  <si>
    <t>Ф.F3r разд.3 стл.9 стр.154=0</t>
  </si>
  <si>
    <t>Ф.F3r разд.3 стл.9 стр.155=0</t>
  </si>
  <si>
    <t>Ф.F3r разд.3 стл.10 стр.189=0</t>
  </si>
  <si>
    <t>Ф.F3r разд.3 стл.10 стр.190=0</t>
  </si>
  <si>
    <t>Ф.F3r разд.3 стл.10 стр.191=0</t>
  </si>
  <si>
    <t>Ф.F3r разд.3 стл.10 стр.269=0</t>
  </si>
  <si>
    <t>Ф.F3r разд.3 стл.10 стр.253=0</t>
  </si>
  <si>
    <t>Ф.F3r разд.3 стл.10 стр.223=0</t>
  </si>
  <si>
    <t>Ф.F3r разд.3 стл.10 стр.219=0</t>
  </si>
  <si>
    <t>Ф.F3r разд.3 стл.10 стр.221=0</t>
  </si>
  <si>
    <t>Ф.F3r разд.3 стл.10 стр.222=0</t>
  </si>
  <si>
    <t>Ф.F3r разд.3 стл.10 стр.225=0</t>
  </si>
  <si>
    <t>Ф.F3r разд.3 стл.10 стр.226=0</t>
  </si>
  <si>
    <t>Ф.F3r разд.3 стл.10 стр.227=0</t>
  </si>
  <si>
    <t>Ф.F3r разд.3 стл.10 стр.228=0</t>
  </si>
  <si>
    <t>Ф.F3r разд.9 стл.1 стр.2=0</t>
  </si>
  <si>
    <t>Ф.F3r разд.9 стл.2 стр.8=0</t>
  </si>
  <si>
    <t>Ф.F3r разд.9 стл.3 стр.2=0</t>
  </si>
  <si>
    <t>Ф.F3r разд.9 стл.7 стр.2=0</t>
  </si>
  <si>
    <t>Ф.F3r разд.9 стл.4 стр.8=0</t>
  </si>
  <si>
    <t>Ф.F3r разд.9 стл.5 стр.2=0</t>
  </si>
  <si>
    <t>Ф.F3r разд.9 стл.8 стр.8=0</t>
  </si>
  <si>
    <t>Ф.F3r разд.9 стл.6 стр.8=0</t>
  </si>
  <si>
    <t>Ф.F3r разд.3 стл.10 стр.121=0</t>
  </si>
  <si>
    <t>Ф.F3r разд.3 стл.10 стр.122=0</t>
  </si>
  <si>
    <t>Ф.F3r разд.3 стл.10 стр.123=0</t>
  </si>
  <si>
    <t>Ф.F3r разд.3 стл.10 стр.124=0</t>
  </si>
  <si>
    <t>Ф.F3r разд.3 стл.10 стр.125=0</t>
  </si>
  <si>
    <t>Ф.F3r разд.3 стл.10 стр.126=0</t>
  </si>
  <si>
    <t>Ф.F3r разд.3 стл.10 стр.127=0</t>
  </si>
  <si>
    <t>Ф.F3r разд.3 стл.10 стр.128=0</t>
  </si>
  <si>
    <t>Ф.F3r разд.3 стл.10 стр.129=0</t>
  </si>
  <si>
    <t>Ф.F3r разд.3 стл.10 стр.130=0</t>
  </si>
  <si>
    <t>Ф.F3r разд.3 стл.10 стр.131=0</t>
  </si>
  <si>
    <t>Ф.F3r разд.3 стл.10 стр.132=0</t>
  </si>
  <si>
    <t>Ф.F3r разд.3 стл.10 стр.133=0</t>
  </si>
  <si>
    <t>Ф.F3r разд.3 стл.10 стр.134=0</t>
  </si>
  <si>
    <t>Ф.F3r разд.3 стл.10 стр.135=0</t>
  </si>
  <si>
    <t>Ф.F3r разд.3 стл.10 стр.136=0</t>
  </si>
  <si>
    <t>Ф.F3r разд.3 стл.10 стр.137=0</t>
  </si>
  <si>
    <t>Ф.F3r разд.3 стл.10 стр.138=0</t>
  </si>
  <si>
    <t>Ф.F3r разд.3 стл.10 стр.139=0</t>
  </si>
  <si>
    <t>Ф.F3r разд.3 стл.10 стр.140=0</t>
  </si>
  <si>
    <t>Ф.F3r разд.3 стл.10 стр.141=0</t>
  </si>
  <si>
    <t>Ф.F3r разд.3 стл.10 стр.142=0</t>
  </si>
  <si>
    <t>Ф.F3r разд.3 стл.10 стр.143=0</t>
  </si>
  <si>
    <t>Ф.F3r разд.3 стл.11 стр.121=0</t>
  </si>
  <si>
    <t>Ф.F3r разд.3 стл.11 стр.122=0</t>
  </si>
  <si>
    <t>Ф.F3r разд.3 стл.11 стр.123=0</t>
  </si>
  <si>
    <t>Ф.F3r разд.3 стл.11 стр.124=0</t>
  </si>
  <si>
    <t>Ф.F3r разд.3 стл.11 стр.125=0</t>
  </si>
  <si>
    <t>Ф.F3r разд.3 стл.11 стр.126=0</t>
  </si>
  <si>
    <t>Ф.F3r разд.3 стл.11 стр.127=0</t>
  </si>
  <si>
    <t>Ф.F3r разд.3 стл.11 стр.128=0</t>
  </si>
  <si>
    <t>Ф.F3r разд.3 стл.11 стр.129=0</t>
  </si>
  <si>
    <t>Ф.F3r разд.3 стл.11 стр.130=0</t>
  </si>
  <si>
    <t>Ф.F3r разд.3 стл.11 стр.131=0</t>
  </si>
  <si>
    <t>Ф.F3r разд.3 стл.11 стр.132=0</t>
  </si>
  <si>
    <t>Ф.F3r разд.3 стл.11 стр.133=0</t>
  </si>
  <si>
    <t>Ф.F3r разд.3 стл.11 стр.134=0</t>
  </si>
  <si>
    <t>Ф.F3r разд.3 стл.11 стр.135=0</t>
  </si>
  <si>
    <t>Ф.F3r разд.3 стл.11 стр.136=0</t>
  </si>
  <si>
    <t>Ф.F3r разд.3 стл.11 стр.137=0</t>
  </si>
  <si>
    <t>Ф.F3r разд.3 стл.11 стр.138=0</t>
  </si>
  <si>
    <t>Ф.F3r разд.3 стл.11 стр.139=0</t>
  </si>
  <si>
    <t>Ф.F3r разд.3 стл.11 стр.140=0</t>
  </si>
  <si>
    <t>Ф.F3r разд.3 стл.11 стр.141=0</t>
  </si>
  <si>
    <t>Ф.F3r разд.3 стл.11 стр.142=0</t>
  </si>
  <si>
    <t>Ф.F3r разд.3 стл.11 стр.143=0</t>
  </si>
  <si>
    <t>Ф.F3r разд.3 стл.12 стр.123=0</t>
  </si>
  <si>
    <t>Ф.F3r разд.3 стл.12 стр.124=0</t>
  </si>
  <si>
    <t>Ф.F3r разд.3 стл.12 стр.125=0</t>
  </si>
  <si>
    <t>Ф.F3r разд.3 стл.12 стр.126=0</t>
  </si>
  <si>
    <t>Ф.F3r разд.3 стл.12 стр.127=0</t>
  </si>
  <si>
    <t>Ф.F3r разд.3 стл.12 стр.128=0</t>
  </si>
  <si>
    <t>Ф.F3r разд.3 стл.12 стр.129=0</t>
  </si>
  <si>
    <t>Ф.F3r разд.3 стл.12 стр.130=0</t>
  </si>
  <si>
    <t>Ф.F3r разд.3 стл.12 стр.131=0</t>
  </si>
  <si>
    <t>Ф.F3r разд.3 стл.12 стр.132=0</t>
  </si>
  <si>
    <t>Ф.F3r разд.3 стл.12 стр.133=0</t>
  </si>
  <si>
    <t>Ф.F3r разд.3 стл.12 стр.134=0</t>
  </si>
  <si>
    <t>Ф.F3r разд.3 стл.12 стр.135=0</t>
  </si>
  <si>
    <t>Ф.F3r разд.3 стл.12 стр.136=0</t>
  </si>
  <si>
    <t>Ф.F3r разд.3 стл.12 стр.137=0</t>
  </si>
  <si>
    <t>Ф.F3r разд.3 стл.12 стр.138=0</t>
  </si>
  <si>
    <t>Ф.F3r разд.3 стл.12 стр.139=0</t>
  </si>
  <si>
    <t>Ф.F3r разд.3 стл.12 стр.140=0</t>
  </si>
  <si>
    <t>Ф.F3r разд.3 стл.12 стр.141=0</t>
  </si>
  <si>
    <t>Ф.F3r разд.3 стл.12 стр.142=0</t>
  </si>
  <si>
    <t>Ф.F3r разд.3 стл.12 стр.143=0</t>
  </si>
  <si>
    <t>Ф.F3r разд.3 стл.13 стр.123=0</t>
  </si>
  <si>
    <t>Ф.F3r разд.3 стл.13 стр.124=0</t>
  </si>
  <si>
    <t>Ф.F3r разд.3 стл.13 стр.125=0</t>
  </si>
  <si>
    <t>Ф.F3r разд.3 стл.13 стр.126=0</t>
  </si>
  <si>
    <t>Ф.F3r разд.3 стл.13 стр.127=0</t>
  </si>
  <si>
    <t>Ф.F3r разд.3 стл.13 стр.128=0</t>
  </si>
  <si>
    <t>Ф.F3r разд.3 стл.13 стр.129=0</t>
  </si>
  <si>
    <t>Ф.F3r разд.3 стл.13 стр.130=0</t>
  </si>
  <si>
    <t>Ф.F3r разд.3 стл.13 стр.131=0</t>
  </si>
  <si>
    <t>Ф.F3r разд.3 стл.13 стр.132=0</t>
  </si>
  <si>
    <t>Ф.F3r разд.3 стл.13 стр.133=0</t>
  </si>
  <si>
    <t>Ф.F3r разд.3 стл.13 стр.134=0</t>
  </si>
  <si>
    <t>Ф.F3r разд.3 стл.13 стр.135=0</t>
  </si>
  <si>
    <t>Ф.F3r разд.3 стл.13 стр.136=0</t>
  </si>
  <si>
    <t>Ф.F3r разд.3 стл.13 стр.137=0</t>
  </si>
  <si>
    <t>Ф.F3r разд.3 стл.13 стр.138=0</t>
  </si>
  <si>
    <t>Ф.F3r разд.3 стл.13 стр.139=0</t>
  </si>
  <si>
    <t>Ф.F3r разд.3 стл.13 стр.140=0</t>
  </si>
  <si>
    <t>Ф.F3r разд.3 стл.13 стр.141=0</t>
  </si>
  <si>
    <t>Ф.F3r разд.3 стл.13 стр.142=0</t>
  </si>
  <si>
    <t>Ф.F3r разд.3 стл.13 стр.143=0</t>
  </si>
  <si>
    <t>Ф.F3r разд.3 стл.14 стр.121=0</t>
  </si>
  <si>
    <t>Ф.F3r разд.3 стл.14 стр.122=0</t>
  </si>
  <si>
    <t>Ф.F3r разд.3 стл.14 стр.123=0</t>
  </si>
  <si>
    <t>Ф.F3r разд.3 стл.14 стр.124=0</t>
  </si>
  <si>
    <t>Ф.F3r разд.3 стл.14 стр.125=0</t>
  </si>
  <si>
    <t>Ф.F3r разд.3 стл.14 стр.126=0</t>
  </si>
  <si>
    <t>Ф.F3r разд.3 стл.14 стр.127=0</t>
  </si>
  <si>
    <t>Ф.F3r разд.3 стл.14 стр.128=0</t>
  </si>
  <si>
    <t>Ф.F3r разд.3 стл.14 стр.129=0</t>
  </si>
  <si>
    <t>Ф.F3r разд.3 стл.14 стр.130=0</t>
  </si>
  <si>
    <t>Ф.F3r разд.3 стл.14 стр.131=0</t>
  </si>
  <si>
    <t>Ф.F3r разд.3 стл.14 стр.132=0</t>
  </si>
  <si>
    <t>Ф.F3r разд.3 стл.14 стр.133=0</t>
  </si>
  <si>
    <t>Ф.F3r разд.3 стл.14 стр.134=0</t>
  </si>
  <si>
    <t>Ф.F3r разд.3 стл.14 стр.135=0</t>
  </si>
  <si>
    <t>Ф.F3r разд.3 стл.14 стр.136=0</t>
  </si>
  <si>
    <t>Ф.F3r разд.3 стл.14 стр.137=0</t>
  </si>
  <si>
    <t>Ф.F3r разд.3 стл.14 стр.138=0</t>
  </si>
  <si>
    <t>Ф.F3r разд.3 стл.14 стр.139=0</t>
  </si>
  <si>
    <t>Ф.F3r разд.3 стл.14 стр.140=0</t>
  </si>
  <si>
    <t>Ф.F3r разд.3 стл.14 стр.141=0</t>
  </si>
  <si>
    <t>Ф.F3r разд.3 стл.14 стр.142=0</t>
  </si>
  <si>
    <t>Ф.F3r разд.3 стл.14 стр.143=0</t>
  </si>
  <si>
    <t>Ф.F3r разд.3 стл.15 стр.123=0</t>
  </si>
  <si>
    <t>Ф.F3r разд.3 стл.15 стр.124=0</t>
  </si>
  <si>
    <t>Ф.F3r разд.3 стл.15 стр.125=0</t>
  </si>
  <si>
    <t>Ф.F3r разд.3 стл.15 стр.126=0</t>
  </si>
  <si>
    <t>Ф.F3r разд.3 стл.15 стр.127=0</t>
  </si>
  <si>
    <t>Ф.F3r разд.3 стл.15 стр.128=0</t>
  </si>
  <si>
    <t>Ф.F3r разд.3 стл.15 стр.129=0</t>
  </si>
  <si>
    <t>Ф.F3r разд.3 стл.15 стр.130=0</t>
  </si>
  <si>
    <t>Ф.F3r разд.3 стл.15 стр.131=0</t>
  </si>
  <si>
    <t>Ф.F3r разд.3 стл.15 стр.132=0</t>
  </si>
  <si>
    <t>Ф.F3r разд.3 стл.15 стр.133=0</t>
  </si>
  <si>
    <t>Ф.F3r разд.3 стл.15 стр.134=0</t>
  </si>
  <si>
    <t>Ф.F3r разд.3 стл.15 стр.135=0</t>
  </si>
  <si>
    <t>Ф.F3r разд.3 стл.15 стр.136=0</t>
  </si>
  <si>
    <t>Ф.F3r разд.3 стл.15 стр.137=0</t>
  </si>
  <si>
    <t>Ф.F3r разд.3 стл.15 стр.138=0</t>
  </si>
  <si>
    <t>Ф.F3r разд.3 стл.15 стр.139=0</t>
  </si>
  <si>
    <t>Ф.F3r разд.3 стл.15 стр.140=0</t>
  </si>
  <si>
    <t>Ф.F3r разд.3 стл.15 стр.141=0</t>
  </si>
  <si>
    <t>Ф.F3r разд.3 стл.15 стр.142=0</t>
  </si>
  <si>
    <t>Ф.F3r разд.3 стл.15 стр.143=0</t>
  </si>
  <si>
    <t>Ф.F3r разд.3 стл.6 стр.123=0</t>
  </si>
  <si>
    <t>Ф.F3r разд.3 стл.6 стр.124=0</t>
  </si>
  <si>
    <t>Ф.F3r разд.3 стл.6 стр.125=0</t>
  </si>
  <si>
    <t>Ф.F3r разд.3 стл.6 стр.126=0</t>
  </si>
  <si>
    <t>Ф.F3r разд.3 стл.6 стр.127=0</t>
  </si>
  <si>
    <t>Ф.F3r разд.3 стл.6 стр.128=0</t>
  </si>
  <si>
    <t>Ф.F3r разд.3 стл.6 стр.129=0</t>
  </si>
  <si>
    <t>Ф.F3r разд.3 стл.6 стр.130=0</t>
  </si>
  <si>
    <t>Ф.F3r разд.3 стл.6 стр.131=0</t>
  </si>
  <si>
    <t>Ф.F3r разд.3 стл.6 стр.132=0</t>
  </si>
  <si>
    <t>Ф.F3r разд.3 стл.6 стр.133=0</t>
  </si>
  <si>
    <t>Ф.F3r разд.3 стл.6 стр.134=0</t>
  </si>
  <si>
    <t>Ф.F3r разд.3 стл.6 стр.135=0</t>
  </si>
  <si>
    <t>Ф.F3r разд.3 стл.6 стр.136=0</t>
  </si>
  <si>
    <t>Ф.F3r разд.3 стл.6 стр.137=0</t>
  </si>
  <si>
    <t>Ф.F3r разд.3 стл.6 стр.138=0</t>
  </si>
  <si>
    <t>Ф.F3r разд.3 стл.6 стр.139=0</t>
  </si>
  <si>
    <t>Ф.F3r разд.3 стл.6 стр.140=0</t>
  </si>
  <si>
    <t>Ф.F3r разд.3 стл.6 стр.141=0</t>
  </si>
  <si>
    <t>Ф.F3r разд.3 стл.6 стр.142=0</t>
  </si>
  <si>
    <t>Ф.F3r разд.3 стл.6 стр.143=0</t>
  </si>
  <si>
    <t>Ф.F3r разд.3 стл.7 стр.123=0</t>
  </si>
  <si>
    <t>Ф.F3r разд.3 стл.7 стр.124=0</t>
  </si>
  <si>
    <t>Ф.F3r разд.3 стл.7 стр.125=0</t>
  </si>
  <si>
    <t>Ф.F3r разд.3 стл.7 стр.126=0</t>
  </si>
  <si>
    <t>Ф.F3r разд.3 стл.7 стр.127=0</t>
  </si>
  <si>
    <t>Ф.F3r разд.3 стл.7 стр.128=0</t>
  </si>
  <si>
    <t>Ф.F3r разд.3 стл.7 стр.129=0</t>
  </si>
  <si>
    <t>Ф.F3r разд.3 стл.7 стр.130=0</t>
  </si>
  <si>
    <t>Ф.F3r разд.3 стл.7 стр.131=0</t>
  </si>
  <si>
    <t>Ф.F3r разд.3 стл.7 стр.132=0</t>
  </si>
  <si>
    <t>Ф.F3r разд.3 стл.7 стр.133=0</t>
  </si>
  <si>
    <t>Ф.F3r разд.3 стл.7 стр.134=0</t>
  </si>
  <si>
    <t>Ф.F3r разд.3 стл.7 стр.135=0</t>
  </si>
  <si>
    <t>Ф.F3r разд.3 стл.7 стр.136=0</t>
  </si>
  <si>
    <t>Ф.F3r разд.3 стл.7 стр.137=0</t>
  </si>
  <si>
    <t>Ф.F3r разд.3 стл.7 стр.138=0</t>
  </si>
  <si>
    <t>Ф.F3r разд.3 стл.7 стр.139=0</t>
  </si>
  <si>
    <t>Ф.F3r разд.3 стл.7 стр.140=0</t>
  </si>
  <si>
    <t>Ф.F3r разд.3 стл.7 стр.141=0</t>
  </si>
  <si>
    <t>Ф.F3r разд.3 стл.7 стр.142=0</t>
  </si>
  <si>
    <t>Ф.F3r разд.3 стл.7 стр.143=0</t>
  </si>
  <si>
    <t>Ф.F3r разд.3 стл.8 стр.123=0</t>
  </si>
  <si>
    <t>Ф.F3r разд.3 стл.8 стр.124=0</t>
  </si>
  <si>
    <t>Ф.F3r разд.3 стл.8 стр.125=0</t>
  </si>
  <si>
    <t>Ф.F3r разд.3 стл.8 стр.126=0</t>
  </si>
  <si>
    <t>Ф.F3r разд.3 стл.8 стр.127=0</t>
  </si>
  <si>
    <t>Ф.F3r разд.3 стл.8 стр.128=0</t>
  </si>
  <si>
    <t>Ф.F3r разд.3 стл.8 стр.129=0</t>
  </si>
  <si>
    <t>Ф.F3r разд.3 стл.8 стр.130=0</t>
  </si>
  <si>
    <t>Ф.F3r разд.3 стл.8 стр.131=0</t>
  </si>
  <si>
    <t>Ф.F3r разд.3 стл.8 стр.132=0</t>
  </si>
  <si>
    <t>Ф.F3r разд.3 стл.8 стр.133=0</t>
  </si>
  <si>
    <t>Ф.F3r разд.3 стл.8 стр.134=0</t>
  </si>
  <si>
    <t>Ф.F3r разд.3 стл.8 стр.135=0</t>
  </si>
  <si>
    <t>Ф.F3r разд.3 стл.8 стр.136=0</t>
  </si>
  <si>
    <t>Ф.F3r разд.3 стл.8 стр.137=0</t>
  </si>
  <si>
    <t>Ф.F3r разд.3 стл.8 стр.138=0</t>
  </si>
  <si>
    <t>Ф.F3r разд.3 стл.8 стр.139=0</t>
  </si>
  <si>
    <t>Ф.F3r разд.3 стл.8 стр.140=0</t>
  </si>
  <si>
    <t>Ф.F3r разд.3 стл.8 стр.141=0</t>
  </si>
  <si>
    <t>Ф.F3r разд.3 стл.8 стр.142=0</t>
  </si>
  <si>
    <t>Ф.F3r разд.3 стл.8 стр.143=0</t>
  </si>
  <si>
    <t>Ф.F3r разд.3 стл.9 стр.123=0</t>
  </si>
  <si>
    <t>Ф.F3r разд.3 стл.9 стр.124=0</t>
  </si>
  <si>
    <t>Ф.F3r разд.3 стл.9 стр.125=0</t>
  </si>
  <si>
    <t>Ф.F3r разд.3 стл.9 стр.126=0</t>
  </si>
  <si>
    <t>Ф.F3r разд.3 стл.9 стр.127=0</t>
  </si>
  <si>
    <t>Ф.F3r разд.3 стл.9 стр.128=0</t>
  </si>
  <si>
    <t>Ф.F3r разд.3 стл.9 стр.129=0</t>
  </si>
  <si>
    <t>Ф.F3r разд.3 стл.9 стр.130=0</t>
  </si>
  <si>
    <t>Ф.F3r разд.3 стл.9 стр.131=0</t>
  </si>
  <si>
    <t>Ф.F3r разд.3 стл.9 стр.132=0</t>
  </si>
  <si>
    <t>Ф.F3r разд.3 стл.9 стр.133=0</t>
  </si>
  <si>
    <t>Ф.F3r разд.3 стл.9 стр.134=0</t>
  </si>
  <si>
    <t>Ф.F3r разд.3 стл.9 стр.135=0</t>
  </si>
  <si>
    <t>Ф.F3r разд.3 стл.9 стр.136=0</t>
  </si>
  <si>
    <t>Ф.F3r разд.3 стл.9 стр.137=0</t>
  </si>
  <si>
    <t>Ф.F3r разд.3 стл.9 стр.138=0</t>
  </si>
  <si>
    <t>Ф.F3r разд.3 стл.9 стр.139=0</t>
  </si>
  <si>
    <t>Ф.F3r разд.3 стл.9 стр.140=0</t>
  </si>
  <si>
    <t>Ф.F3r разд.3 стл.9 стр.141=0</t>
  </si>
  <si>
    <t>Ф.F3r разд.3 стл.9 стр.142=0</t>
  </si>
  <si>
    <t>Ф.F3r разд.3 стл.9 стр.143=0</t>
  </si>
  <si>
    <t>Ф.F3r разд.1 стл.17 стр.1&gt;=Ф.F3r разд.1 стл.18 стр.1</t>
  </si>
  <si>
    <t>Ф.F3r разд.1 стл.17 стр.10&gt;=Ф.F3r разд.1 стл.18 стр.10</t>
  </si>
  <si>
    <t>Ф.F3r разд.1 стл.17 стр.11&gt;=Ф.F3r разд.1 стл.18 стр.11</t>
  </si>
  <si>
    <t>Ф.F3r разд.1 стл.17 стр.12&gt;=Ф.F3r разд.1 стл.18 стр.12</t>
  </si>
  <si>
    <t>Ф.F3r разд.1 стл.17 стр.13&gt;=Ф.F3r разд.1 стл.18 стр.13</t>
  </si>
  <si>
    <t>Ф.F3r разд.1 стл.17 стр.14&gt;=Ф.F3r разд.1 стл.18 стр.14</t>
  </si>
  <si>
    <t>Ф.F3r разд.1 стл.17 стр.15&gt;=Ф.F3r разд.1 стл.18 стр.15</t>
  </si>
  <si>
    <t>Ф.F3r разд.1 стл.17 стр.16&gt;=Ф.F3r разд.1 стл.18 стр.16</t>
  </si>
  <si>
    <t>Ф.F3r разд.1 стл.17 стр.17&gt;=Ф.F3r разд.1 стл.18 стр.17</t>
  </si>
  <si>
    <t>Ф.F3r разд.1 стл.17 стр.2&gt;=Ф.F3r разд.1 стл.18 стр.2</t>
  </si>
  <si>
    <t>Ф.F3r разд.1 стл.17 стр.3&gt;=Ф.F3r разд.1 стл.18 стр.3</t>
  </si>
  <si>
    <t>Ф.F3r разд.1 стл.17 стр.4&gt;=Ф.F3r разд.1 стл.18 стр.4</t>
  </si>
  <si>
    <t>Ф.F3r разд.1 стл.17 стр.5&gt;=Ф.F3r разд.1 стл.18 стр.5</t>
  </si>
  <si>
    <t>Ф.F3r разд.1 стл.17 стр.6&gt;=Ф.F3r разд.1 стл.18 стр.6</t>
  </si>
  <si>
    <t>Ф.F3r разд.1 стл.17 стр.7&gt;=Ф.F3r разд.1 стл.18 стр.7</t>
  </si>
  <si>
    <t>Ф.F3r разд.1 стл.17 стр.8&gt;=Ф.F3r разд.1 стл.18 стр.8</t>
  </si>
  <si>
    <t>Ф.F3r разд.1 стл.17 стр.9&gt;=Ф.F3r разд.1 стл.18 стр.9</t>
  </si>
  <si>
    <t>Ф.F3r разд.2 стл.10 стр.20=0</t>
  </si>
  <si>
    <t>Ф.F3r разд.2 стл.10 стр.21=0</t>
  </si>
  <si>
    <t>Ф.F3r разд.2 стл.10 стр.22=0</t>
  </si>
  <si>
    <t>Ф.F3r разд.2 стл.10 стр.23=0</t>
  </si>
  <si>
    <t>Ф.F3r разд.2 стл.10 стр.24=0</t>
  </si>
  <si>
    <t>Ф.F3r разд.2 стл.11 стр.20=0</t>
  </si>
  <si>
    <t>Ф.F3r разд.2 стл.11 стр.21=0</t>
  </si>
  <si>
    <t>Ф.F3r разд.2 стл.11 стр.22=0</t>
  </si>
  <si>
    <t>Ф.F3r разд.2 стл.11 стр.23=0</t>
  </si>
  <si>
    <t>Ф.F3r разд.2 стл.11 стр.24=0</t>
  </si>
  <si>
    <t>Ф.F3r разд.3 стл.10 стр.232=0</t>
  </si>
  <si>
    <t>Ф.F3r разд.3 стл.10 стр.233=0</t>
  </si>
  <si>
    <t>Ф.F3r разд.3 стл.10 стр.239=0</t>
  </si>
  <si>
    <t>Ф.F3r разд.3 стл.10 стр.245=0</t>
  </si>
  <si>
    <t>Ф.F3r разд.3 стл.10 стр.246=0</t>
  </si>
  <si>
    <t>Ф.F3r разд.3 стл.10 стр.247=0</t>
  </si>
  <si>
    <t>Ф.F3r разд.3 стл.10 стр.248=0</t>
  </si>
  <si>
    <t>Ф.F3r разд.3 стл.10 стр.251=0</t>
  </si>
  <si>
    <t>Ф.F3r разд.3 стл.10 стр.252=0</t>
  </si>
  <si>
    <t>Ф.F3r разд.3 стл.10 стр.254=0</t>
  </si>
  <si>
    <t>Ф.F3r разд.3 стл.10 стр.255=0</t>
  </si>
  <si>
    <t>Ф.F3r разд.3 стл.10 стр.256=0</t>
  </si>
  <si>
    <t>Ф.F3r разд.3 стл.10 стр.257=0</t>
  </si>
  <si>
    <t>Ф.F3r разд.3 стл.10 стр.258=0</t>
  </si>
  <si>
    <t>Ф.F3r разд.3 стл.10 стр.259=0</t>
  </si>
  <si>
    <t>Ф.F3r разд.3 стл.10 стр.260=0</t>
  </si>
  <si>
    <t>Ф.F3r разд.3 стл.10 стр.261=0</t>
  </si>
  <si>
    <t>Ф.F3r разд.3 стл.10 стр.262=0</t>
  </si>
  <si>
    <t>Ф.F3r разд.3 стл.10 стр.263=0</t>
  </si>
  <si>
    <t>Ф.F3r разд.3 стл.10 стр.264=0</t>
  </si>
  <si>
    <t>Ф.F3r разд.3 стл.10 стр.265=0</t>
  </si>
  <si>
    <t>Ф.F3r разд.3 стл.10 стр.266=0</t>
  </si>
  <si>
    <t>Ф.F3r разд.3 стл.10 стр.267=0</t>
  </si>
  <si>
    <t>Ф.F3r разд.3 стл.10 стр.268=0</t>
  </si>
  <si>
    <t>Ф.F3r разд.3 стл.10 стр.270=0</t>
  </si>
  <si>
    <t>Ф.F3r разд.3 стл.10 стр.271=0</t>
  </si>
  <si>
    <t>Ф.F3r разд.3 стл.10 стр.272=0</t>
  </si>
  <si>
    <t>Ф.F3r разд.3 стл.10 стр.273=0</t>
  </si>
  <si>
    <t>Ф.F3r разд.3 стл.10 стр.274=0</t>
  </si>
  <si>
    <t>Ф.F3r разд.3 стл.10 стр.275=0</t>
  </si>
  <si>
    <t>Ф.F3r разд.3 стл.10 стр.276=0</t>
  </si>
  <si>
    <t>Ф.F3r разд.3 стл.10 стр.277=0</t>
  </si>
  <si>
    <t>Ф.F3r разд.3 стл.10 стр.278=0</t>
  </si>
  <si>
    <t>Ф.F3r разд.3 стл.10 стр.279=0</t>
  </si>
  <si>
    <t>Ф.F3r разд.3 стл.10 стр.280=0</t>
  </si>
  <si>
    <t>Ф.F3r разд.3 стл.10 стр.281=0</t>
  </si>
  <si>
    <t>Ф.F3r разд.3 стл.10 стр.282=0</t>
  </si>
  <si>
    <t>Ф.F3r разд.3 стл.10 стр.283=0</t>
  </si>
  <si>
    <t>Ф.F3r разд.3 стл.10 стр.284=0</t>
  </si>
  <si>
    <t>Ф.F3r разд.3 стл.10 стр.285=0</t>
  </si>
  <si>
    <t>Ф.F3r разд.3 стл.10 стр.286=0</t>
  </si>
  <si>
    <t>Ф.F3r разд.3 стл.10 стр.287=0</t>
  </si>
  <si>
    <t>Ф.F3r разд.3 стл.10 стр.288=0</t>
  </si>
  <si>
    <t>Ф.F3r разд.3 стл.10 стр.289=0</t>
  </si>
  <si>
    <t>Ф.F3r разд.3 стл.10 стр.290=0</t>
  </si>
  <si>
    <t>Ф.F3r разд.3 стл.10 стр.291=0</t>
  </si>
  <si>
    <t>Ф.F3r разд.3 стл.10 стр.292=0</t>
  </si>
  <si>
    <t>Ф.F3r разд.3 стл.10 стр.293=0</t>
  </si>
  <si>
    <t>Ф.F3r разд.3 стл.10 стр.294=0</t>
  </si>
  <si>
    <t>Ф.F3r разд.3 стл.10 стр.295=0</t>
  </si>
  <si>
    <t>Ф.F3r разд.3 стл.10 стр.296=0</t>
  </si>
  <si>
    <t>Ф.F3r разд.3 стл.10 стр.297=0</t>
  </si>
  <si>
    <t>Ф.F3r разд.3 стл.10 стр.298=0</t>
  </si>
  <si>
    <t>Ф.F3r разд.3 стл.10 стр.299=0</t>
  </si>
  <si>
    <t>Ф.F3r разд.3 стл.10 стр.300=0</t>
  </si>
  <si>
    <t>Ф.F3r разд.3 стл.10 стр.301=0</t>
  </si>
  <si>
    <t>Ф.F3r разд.3 стл.10 стр.302=0</t>
  </si>
  <si>
    <t>Ф.F3r разд.3 стл.10 стр.303=0</t>
  </si>
  <si>
    <t>Ф.F3r разд.3 стл.10 стр.304=0</t>
  </si>
  <si>
    <t>Ф.F3r разд.3 стл.10 стр.305=0</t>
  </si>
  <si>
    <t>Ф.F3r разд.3 стл.10 стр.306=0</t>
  </si>
  <si>
    <t>Ф.F3r разд.3 стл.10 стр.307=0</t>
  </si>
  <si>
    <t>Ф.F3r разд.3 стл.10 стр.308=0</t>
  </si>
  <si>
    <t>Ф.F3r разд.3 стл.10 стр.309=0</t>
  </si>
  <si>
    <t>Ф.F3r разд.3 стл.10 стр.310=0</t>
  </si>
  <si>
    <t>Ф.F3r разд.3 стл.10 стр.311=0</t>
  </si>
  <si>
    <t>Ф.F3r разд.3 стл.10 стр.312=0</t>
  </si>
  <si>
    <t>Ф.F3r разд.3 стл.14 стр.18=0</t>
  </si>
  <si>
    <t>Ф.F3r разд.3 стл.14 стр.19=0</t>
  </si>
  <si>
    <t>Ф.F3r разд.3 стл.23 стр.29=0</t>
  </si>
  <si>
    <t>Ф.F3r разд.3 стл.24 стр.29=0</t>
  </si>
  <si>
    <t>Ф.F3r разд.3 стл.25 стр.29=0</t>
  </si>
  <si>
    <t>Ф.F3r разд.3 стл.26 стр.29=0</t>
  </si>
  <si>
    <t>Ф.F3r разд.3 стл.27 стр.29=0</t>
  </si>
  <si>
    <t>Ф.F3r разд.3 стл.28 стр.29=0</t>
  </si>
  <si>
    <t>Ф.F3r разд.3 стл.23 стр.31=0</t>
  </si>
  <si>
    <t>Ф.F3r разд.3 стл.23 стр.32=0</t>
  </si>
  <si>
    <t>Ф.F3r разд.3 стл.24 стр.31=0</t>
  </si>
  <si>
    <t>Ф.F3r разд.3 стл.24 стр.32=0</t>
  </si>
  <si>
    <t>Ф.F3r разд.3 стл.25 стр.31=0</t>
  </si>
  <si>
    <t>Ф.F3r разд.3 стл.25 стр.32=0</t>
  </si>
  <si>
    <t>Ф.F3r разд.3 стл.26 стр.31=0</t>
  </si>
  <si>
    <t>Ф.F3r разд.3 стл.26 стр.32=0</t>
  </si>
  <si>
    <t>Ф.F3r разд.3 стл.27 стр.31=0</t>
  </si>
  <si>
    <t>Ф.F3r разд.3 стл.27 стр.32=0</t>
  </si>
  <si>
    <t>Ф.F3r разд.3 стл.28 стр.31=0</t>
  </si>
  <si>
    <t>Ф.F3r разд.3 стл.28 стр.32=0</t>
  </si>
  <si>
    <t>Ф.F3r разд.3 стл.23 стр.49=0</t>
  </si>
  <si>
    <t>Ф.F3r разд.3 стл.23 стр.50=0</t>
  </si>
  <si>
    <t>Ф.F3r разд.3 стл.23 стр.51=0</t>
  </si>
  <si>
    <t>Ф.F3r разд.3 стл.23 стр.52=0</t>
  </si>
  <si>
    <t>Ф.F3r разд.3 стл.23 стр.53=0</t>
  </si>
  <si>
    <t>Ф.F3r разд.3 стл.24 стр.49=0</t>
  </si>
  <si>
    <t>Ф.F3r разд.3 стл.24 стр.50=0</t>
  </si>
  <si>
    <t>Ф.F3r разд.3 стл.24 стр.51=0</t>
  </si>
  <si>
    <t>Ф.F3r разд.3 стл.24 стр.52=0</t>
  </si>
  <si>
    <t>Ф.F3r разд.3 стл.24 стр.53=0</t>
  </si>
  <si>
    <t>Ф.F3r разд.3 стл.25 стр.49=0</t>
  </si>
  <si>
    <t>Ф.F3r разд.3 стл.25 стр.50=0</t>
  </si>
  <si>
    <t>Ф.F3r разд.3 стл.25 стр.51=0</t>
  </si>
  <si>
    <t>Ф.F3r разд.3 стл.25 стр.52=0</t>
  </si>
  <si>
    <t>Ф.F3r разд.3 стл.25 стр.53=0</t>
  </si>
  <si>
    <t>Ф.F3r разд.3 стл.26 стр.49=0</t>
  </si>
  <si>
    <t>Ф.F3r разд.3 стл.26 стр.50=0</t>
  </si>
  <si>
    <t>Ф.F3r разд.3 стл.26 стр.51=0</t>
  </si>
  <si>
    <t>Ф.F3r разд.3 стл.26 стр.52=0</t>
  </si>
  <si>
    <t>Ф.F3r разд.3 стл.26 стр.53=0</t>
  </si>
  <si>
    <t>Ф.F3r разд.3 стл.27 стр.49=0</t>
  </si>
  <si>
    <t>Ф.F3r разд.3 стл.27 стр.50=0</t>
  </si>
  <si>
    <t>Ф.F3r разд.3 стл.27 стр.51=0</t>
  </si>
  <si>
    <t>Ф.F3r разд.3 стл.27 стр.52=0</t>
  </si>
  <si>
    <t>Ф.F3r разд.3 стл.27 стр.53=0</t>
  </si>
  <si>
    <t>Ф.F3r разд.3 стл.28 стр.49=0</t>
  </si>
  <si>
    <t>Ф.F3r разд.3 стл.28 стр.50=0</t>
  </si>
  <si>
    <t>Ф.F3r разд.3 стл.28 стр.51=0</t>
  </si>
  <si>
    <t>Ф.F3r разд.3 стл.28 стр.52=0</t>
  </si>
  <si>
    <t>Ф.F3r разд.3 стл.28 стр.53=0</t>
  </si>
  <si>
    <t>Ф.F3r разд.3 стл.23 стр.61=0</t>
  </si>
  <si>
    <t>Ф.F3r разд.3 стл.23 стр.62=0</t>
  </si>
  <si>
    <t>Ф.F3r разд.3 стл.23 стр.63=0</t>
  </si>
  <si>
    <t>Ф.F3r разд.3 стл.23 стр.64=0</t>
  </si>
  <si>
    <t>Ф.F3r разд.3 стл.23 стр.65=0</t>
  </si>
  <si>
    <t>Ф.F3r разд.3 стл.23 стр.66=0</t>
  </si>
  <si>
    <t>Ф.F3r разд.3 стл.23 стр.67=0</t>
  </si>
  <si>
    <t>Ф.F3r разд.3 стл.23 стр.68=0</t>
  </si>
  <si>
    <t>Ф.F3r разд.3 стл.23 стр.69=0</t>
  </si>
  <si>
    <t>Ф.F3r разд.3 стл.23 стр.70=0</t>
  </si>
  <si>
    <t>Ф.F3r разд.3 стл.24 стр.61=0</t>
  </si>
  <si>
    <t>Ф.F3r разд.3 стл.24 стр.62=0</t>
  </si>
  <si>
    <t>Ф.F3r разд.3 стл.24 стр.63=0</t>
  </si>
  <si>
    <t>Ф.F3r разд.3 стл.24 стр.64=0</t>
  </si>
  <si>
    <t>Ф.F3r разд.3 стл.24 стр.65=0</t>
  </si>
  <si>
    <t>Ф.F3r разд.3 стл.24 стр.66=0</t>
  </si>
  <si>
    <t>Ф.F3r разд.3 стл.24 стр.67=0</t>
  </si>
  <si>
    <t>Ф.F3r разд.3 стл.24 стр.68=0</t>
  </si>
  <si>
    <t>Ф.F3r разд.3 стл.24 стр.69=0</t>
  </si>
  <si>
    <t>Ф.F3r разд.3 стл.24 стр.70=0</t>
  </si>
  <si>
    <t>Ф.F3r разд.3 стл.25 стр.61=0</t>
  </si>
  <si>
    <t>Ф.F3r разд.3 стл.25 стр.62=0</t>
  </si>
  <si>
    <t>Ф.F3r разд.3 стл.25 стр.63=0</t>
  </si>
  <si>
    <t>Ф.F3r разд.3 стл.25 стр.64=0</t>
  </si>
  <si>
    <t>Ф.F3r разд.3 стл.25 стр.65=0</t>
  </si>
  <si>
    <t>Ф.F3r разд.3 стл.25 стр.66=0</t>
  </si>
  <si>
    <t>Ф.F3r разд.3 стл.25 стр.67=0</t>
  </si>
  <si>
    <t>Ф.F3r разд.3 стл.25 стр.68=0</t>
  </si>
  <si>
    <t>Ф.F3r разд.3 стл.25 стр.69=0</t>
  </si>
  <si>
    <t>Ф.F3r разд.3 стл.25 стр.70=0</t>
  </si>
  <si>
    <t>Ф.F3r разд.3 стл.26 стр.61=0</t>
  </si>
  <si>
    <t>Ф.F3r разд.3 стл.26 стр.62=0</t>
  </si>
  <si>
    <t>Ф.F3r разд.3 стл.26 стр.63=0</t>
  </si>
  <si>
    <t>Ф.F3r разд.3 стл.26 стр.64=0</t>
  </si>
  <si>
    <t>Ф.F3r разд.3 стл.26 стр.65=0</t>
  </si>
  <si>
    <t>Ф.F3r разд.3 стл.26 стр.66=0</t>
  </si>
  <si>
    <t>Ф.F3r разд.3 стл.26 стр.67=0</t>
  </si>
  <si>
    <t>Ф.F3r разд.3 стл.26 стр.68=0</t>
  </si>
  <si>
    <t>Ф.F3r разд.3 стл.26 стр.69=0</t>
  </si>
  <si>
    <t>Ф.F3r разд.3 стл.26 стр.70=0</t>
  </si>
  <si>
    <t>Ф.F3r разд.3 стл.27 стр.61=0</t>
  </si>
  <si>
    <t>Ф.F3r разд.3 стл.27 стр.62=0</t>
  </si>
  <si>
    <t>Ф.F3r разд.3 стл.27 стр.63=0</t>
  </si>
  <si>
    <t>Ф.F3r разд.3 стл.27 стр.64=0</t>
  </si>
  <si>
    <t>Ф.F3r разд.3 стл.27 стр.65=0</t>
  </si>
  <si>
    <t>Ф.F3r разд.3 стл.27 стр.66=0</t>
  </si>
  <si>
    <t>Ф.F3r разд.3 стл.27 стр.67=0</t>
  </si>
  <si>
    <t>Ф.F3r разд.3 стл.27 стр.68=0</t>
  </si>
  <si>
    <t>Ф.F3r разд.3 стл.27 стр.69=0</t>
  </si>
  <si>
    <t>Ф.F3r разд.3 стл.27 стр.70=0</t>
  </si>
  <si>
    <t>Ф.F3r разд.3 стл.28 стр.61=0</t>
  </si>
  <si>
    <t>Ф.F3r разд.3 стл.28 стр.62=0</t>
  </si>
  <si>
    <t>Ф.F3r разд.3 стл.28 стр.63=0</t>
  </si>
  <si>
    <t>Ф.F3r разд.3 стл.28 стр.64=0</t>
  </si>
  <si>
    <t>Ф.F3r разд.3 стл.28 стр.65=0</t>
  </si>
  <si>
    <t>Ф.F3r разд.3 стл.28 стр.66=0</t>
  </si>
  <si>
    <t>Ф.F3r разд.3 стл.28 стр.67=0</t>
  </si>
  <si>
    <t>Ф.F3r разд.3 стл.28 стр.68=0</t>
  </si>
  <si>
    <t>Ф.F3r разд.3 стл.28 стр.69=0</t>
  </si>
  <si>
    <t>Ф.F3r разд.3 стл.28 стр.70=0</t>
  </si>
  <si>
    <t>Ф.F3r разд.3 стл.23 стр.100=0</t>
  </si>
  <si>
    <t>Ф.F3r разд.3 стл.23 стр.101=0</t>
  </si>
  <si>
    <t>Ф.F3r разд.3 стл.23 стр.99=0</t>
  </si>
  <si>
    <t>Ф.F3r разд.3 стл.24 стр.100=0</t>
  </si>
  <si>
    <t>Ф.F3r разд.3 стл.24 стр.101=0</t>
  </si>
  <si>
    <t>Ф.F3r разд.3 стл.24 стр.99=0</t>
  </si>
  <si>
    <t>Ф.F3r разд.3 стл.25 стр.100=0</t>
  </si>
  <si>
    <t>Ф.F3r разд.3 стл.25 стр.101=0</t>
  </si>
  <si>
    <t>Ф.F3r разд.3 стл.25 стр.99=0</t>
  </si>
  <si>
    <t>Ф.F3r разд.3 стл.26 стр.100=0</t>
  </si>
  <si>
    <t>Ф.F3r разд.3 стл.26 стр.101=0</t>
  </si>
  <si>
    <t>Ф.F3r разд.3 стл.26 стр.99=0</t>
  </si>
  <si>
    <t>Ф.F3r разд.3 стл.27 стр.100=0</t>
  </si>
  <si>
    <t>Ф.F3r разд.1 стл.30 стр.14&lt;=Ф.F3r разд.1 стл.30 стр.13</t>
  </si>
  <si>
    <t>Ф.F3r разд.1 стл.31 стр.14&lt;=Ф.F3r разд.1 стл.31 стр.13</t>
  </si>
  <si>
    <t>Ф.F3r разд.1 стл.32 стр.14&lt;=Ф.F3r разд.1 стл.32 стр.13</t>
  </si>
  <si>
    <t>Ф.F3r разд.1 стл.33 стр.14&lt;=Ф.F3r разд.1 стл.33 стр.13</t>
  </si>
  <si>
    <t>Ф.F3r разд.1 стл.4 стр.14&lt;=Ф.F3r разд.1 стл.4 стр.13</t>
  </si>
  <si>
    <t>Ф.F3r разд.1 стл.5 стр.14&lt;=Ф.F3r разд.1 стл.5 стр.13</t>
  </si>
  <si>
    <t>Ф.F3r разд.1 стл.6 стр.14&lt;=Ф.F3r разд.1 стл.6 стр.13</t>
  </si>
  <si>
    <t>Ф.F3r разд.1 стл.7 стр.14&lt;=Ф.F3r разд.1 стл.7 стр.13</t>
  </si>
  <si>
    <t>Ф.F3r разд.1 стл.8 стр.14&lt;=Ф.F3r разд.1 стл.8 стр.13</t>
  </si>
  <si>
    <t>Ф.F3r разд.1 стл.9 стр.14&lt;=Ф.F3r разд.1 стл.9 стр.13</t>
  </si>
  <si>
    <t>Ф.F3r разд.1 стл.17 стр.1&gt;=Ф.F3r разд.1 сумма стл.23-28 стр.1</t>
  </si>
  <si>
    <t>Ф.F3r разд.1 стл.17 стр.10&gt;=Ф.F3r разд.1 сумма стл.23-28 стр.10</t>
  </si>
  <si>
    <t>Ф.F3r разд.1 стл.17 стр.11&gt;=Ф.F3r разд.1 сумма стл.23-28 стр.11</t>
  </si>
  <si>
    <t>Ф.F3r разд.1 стл.17 стр.12&gt;=Ф.F3r разд.1 сумма стл.23-28 стр.12</t>
  </si>
  <si>
    <t>Ф.F3r разд.1 стл.17 стр.13&gt;=Ф.F3r разд.1 сумма стл.23-28 стр.13</t>
  </si>
  <si>
    <t>Ф.F3r разд.1 стл.17 стр.14&gt;=Ф.F3r разд.1 сумма стл.23-28 стр.14</t>
  </si>
  <si>
    <t>Ф.F3r разд.1 стл.17 стр.15&gt;=Ф.F3r разд.1 сумма стл.23-28 стр.15</t>
  </si>
  <si>
    <t>Ф.F3r разд.1 стл.17 стр.16&gt;=Ф.F3r разд.1 сумма стл.23-28 стр.16</t>
  </si>
  <si>
    <t>Ф.F3r разд.1 стл.17 стр.17&gt;=Ф.F3r разд.1 сумма стл.23-28 стр.17</t>
  </si>
  <si>
    <t>Ф.F3r разд.1 стл.17 стр.2&gt;=Ф.F3r разд.1 сумма стл.23-28 стр.2</t>
  </si>
  <si>
    <t>Ф.F3r разд.1 стл.17 стр.3&gt;=Ф.F3r разд.1 сумма стл.23-28 стр.3</t>
  </si>
  <si>
    <t>Ф.F3r разд.1 стл.17 стр.4&gt;=Ф.F3r разд.1 сумма стл.23-28 стр.4</t>
  </si>
  <si>
    <t>Ф.F3r разд.1 стл.17 стр.5&gt;=Ф.F3r разд.1 сумма стл.23-28 стр.5</t>
  </si>
  <si>
    <t>Ф.F3r разд.1 стл.17 стр.6&gt;=Ф.F3r разд.1 сумма стл.23-28 стр.6</t>
  </si>
  <si>
    <t>Ф.F3r разд.1 стл.17 стр.7&gt;=Ф.F3r разд.1 сумма стл.23-28 стр.7</t>
  </si>
  <si>
    <t>Ф.F3r разд.1 стл.17 стр.8&gt;=Ф.F3r разд.1 сумма стл.23-28 стр.8</t>
  </si>
  <si>
    <t>Ф.F3r разд.1 стл.17 стр.9&gt;=Ф.F3r разд.1 сумма стл.23-28 стр.9</t>
  </si>
  <si>
    <t>Ф.F3r разд.1 стл.1 стр.13=Ф.F3r разд.2 стл.1 стр.1+Ф.F3r разд.3 стл.1 стр.1</t>
  </si>
  <si>
    <t>Ф.F3r разд.1 стл.10 стр.13=Ф.F3r разд.2 стл.10 стр.1+Ф.F3r разд.3 стл.10 стр.1</t>
  </si>
  <si>
    <t>Ф.F3r разд.1 стл.11 стр.13=Ф.F3r разд.2 стл.11 стр.1+Ф.F3r разд.3 стл.11 стр.1</t>
  </si>
  <si>
    <t>Ф.F3r разд.1 стл.12 стр.13=Ф.F3r разд.2 стл.12 стр.1+Ф.F3r разд.3 стл.12 стр.1</t>
  </si>
  <si>
    <t>Ф.F3r разд.1 стл.13 стр.13=Ф.F3r разд.2 стл.13 стр.1+Ф.F3r разд.3 стл.13 стр.1</t>
  </si>
  <si>
    <t>Ф.F3r разд.1 стл.14 стр.13=Ф.F3r разд.2 стл.14 стр.1+Ф.F3r разд.3 стл.14 стр.1</t>
  </si>
  <si>
    <t>Ф.F3r разд.1 стл.15 стр.13=Ф.F3r разд.2 стл.15 стр.1+Ф.F3r разд.3 стл.15 стр.1</t>
  </si>
  <si>
    <t>Ф.F3r разд.1 стл.16 стр.13=Ф.F3r разд.2 стл.16 стр.1+Ф.F3r разд.3 стл.16 стр.1</t>
  </si>
  <si>
    <t>Ф.F3r разд.1 стл.17 стр.13=Ф.F3r разд.2 стл.17 стр.1+Ф.F3r разд.3 стл.17 стр.1</t>
  </si>
  <si>
    <t>Ф.F3r разд.1 стл.18 стр.13=Ф.F3r разд.2 стл.18 стр.1+Ф.F3r разд.3 стл.18 стр.1</t>
  </si>
  <si>
    <t>Ф.F3r разд.1 стл.19 стр.13=Ф.F3r разд.2 стл.19 стр.1+Ф.F3r разд.3 стл.19 стр.1</t>
  </si>
  <si>
    <t>Ф.F3r разд.1 стл.2 стр.13=Ф.F3r разд.2 стл.2 стр.1+Ф.F3r разд.3 стл.2 стр.1</t>
  </si>
  <si>
    <t>Ф.F3r разд.1 стл.20 стр.13=Ф.F3r разд.2 стл.20 стр.1+Ф.F3r разд.3 стл.20 стр.1</t>
  </si>
  <si>
    <t>Ф.F3r разд.1 стл.21 стр.13=Ф.F3r разд.2 стл.21 стр.1+Ф.F3r разд.3 стл.21 стр.1</t>
  </si>
  <si>
    <t>Ф.F3r разд.1 стл.22 стр.13=Ф.F3r разд.2 стл.22 стр.1+Ф.F3r разд.3 стл.22 стр.1</t>
  </si>
  <si>
    <t>Ф.F3r разд.1 стл.23 стр.13=Ф.F3r разд.2 стл.23 стр.1+Ф.F3r разд.3 стл.23 стр.1</t>
  </si>
  <si>
    <t>Ф.F3r разд.1 стл.24 стр.13=Ф.F3r разд.2 стл.24 стр.1+Ф.F3r разд.3 стл.24 стр.1</t>
  </si>
  <si>
    <t>Ф.F3r разд.1 стл.25 стр.13=Ф.F3r разд.2 стл.25 стр.1+Ф.F3r разд.3 стл.25 стр.1</t>
  </si>
  <si>
    <t>Ф.F3r разд.1 стл.26 стр.13=Ф.F3r разд.2 стл.26 стр.1+Ф.F3r разд.3 стл.26 стр.1</t>
  </si>
  <si>
    <t>Ф.F3r разд.1 стл.27 стр.13=Ф.F3r разд.2 стл.27 стр.1+Ф.F3r разд.3 стл.27 стр.1</t>
  </si>
  <si>
    <t>Ф.F3r разд.1 стл.28 стр.13=Ф.F3r разд.2 стл.28 стр.1+Ф.F3r разд.3 стл.28 стр.1</t>
  </si>
  <si>
    <t>Ф.F3r разд.1 стл.29 стр.13=Ф.F3r разд.2 стл.29 стр.1+Ф.F3r разд.3 стл.29 стр.1</t>
  </si>
  <si>
    <t>Ф.F3r разд.1 стл.3 стр.13=Ф.F3r разд.2 стл.3 стр.1+Ф.F3r разд.3 стл.3 стр.1</t>
  </si>
  <si>
    <t>Ф.F3r разд.1 стл.30 стр.13=Ф.F3r разд.2 стл.30 стр.1+Ф.F3r разд.3 стл.30 стр.1</t>
  </si>
  <si>
    <t>Ф.F3r разд.1 стл.31 стр.13=Ф.F3r разд.2 стл.31 стр.1+Ф.F3r разд.3 стл.31 стр.1</t>
  </si>
  <si>
    <t>Ф.F3r разд.1 стл.32 стр.13=Ф.F3r разд.2 стл.32 стр.1+Ф.F3r разд.3 стл.32 стр.1</t>
  </si>
  <si>
    <t>Ф.F3r разд.1 стл.33 стр.13=Ф.F3r разд.2 стл.33 стр.1+Ф.F3r разд.3 стл.33 стр.1</t>
  </si>
  <si>
    <t>Ф.F3r разд.1 стл.4 стр.13=Ф.F3r разд.2 стл.4 стр.1+Ф.F3r разд.3 стл.4 стр.1</t>
  </si>
  <si>
    <t>Ф.F3r разд.1 стл.5 стр.13=Ф.F3r разд.2 стл.5 стр.1+Ф.F3r разд.3 стл.5 стр.1</t>
  </si>
  <si>
    <t>Ф.F3r разд.1 стл.6 стр.13=Ф.F3r разд.2 стл.6 стр.1+Ф.F3r разд.3 стл.6 стр.1</t>
  </si>
  <si>
    <t>Ф.F3r разд.1 стл.7 стр.13=Ф.F3r разд.2 стл.7 стр.1+Ф.F3r разд.3 стл.7 стр.1</t>
  </si>
  <si>
    <t>Ф.F3r разд.1 стл.8 стр.13=Ф.F3r разд.2 стл.8 стр.1+Ф.F3r разд.3 стл.8 стр.1</t>
  </si>
  <si>
    <t>Ф.F3r разд.1 стл.9 стр.13=Ф.F3r разд.2 стл.9 стр.1+Ф.F3r разд.3 стл.9 стр.1</t>
  </si>
  <si>
    <t>Ф.F3r разд.1 стл.31 стр.15=0</t>
  </si>
  <si>
    <t>Ф.F3r разд.1 стл.31 стр.16=0</t>
  </si>
  <si>
    <t>Ф.F3r разд.1 стл.32 стр.15=0</t>
  </si>
  <si>
    <t>Ф.F3r разд.1 стл.32 стр.16=0</t>
  </si>
  <si>
    <t>Ф.F3r разд.1 стл.33 стр.15=0</t>
  </si>
  <si>
    <t>Ф.F3r разд.1 стл.33 стр.16=0</t>
  </si>
  <si>
    <t>Ф.F3r разд.1 стл.23 стр.15=0</t>
  </si>
  <si>
    <t>Ф.F3r разд.1 стл.23 стр.16=0</t>
  </si>
  <si>
    <t>Ф.F3r разд.1 стл.24 стр.15=0</t>
  </si>
  <si>
    <t>Ф.F3r разд.1 стл.24 стр.16=0</t>
  </si>
  <si>
    <t>Ф.F3r разд.1 стл.25 стр.15=0</t>
  </si>
  <si>
    <t>Ф.F3r разд.1 стл.25 стр.16=0</t>
  </si>
  <si>
    <t>Ф.F3r разд.1 стл.26 стр.15=0</t>
  </si>
  <si>
    <t>Ф.F3r разд.1 стл.26 стр.16=0</t>
  </si>
  <si>
    <t>Ф.F3r разд.1 стл.27 стр.15=0</t>
  </si>
  <si>
    <t>Ф.F3r разд.1 стл.27 стр.16=0</t>
  </si>
  <si>
    <t>Ф.F3r разд.1 стл.28 стр.15=0</t>
  </si>
  <si>
    <t>Ф.F3r разд.1 стл.28 стр.16=0</t>
  </si>
  <si>
    <t>Ф.F3r разд.1 стл.29 стр.15=0</t>
  </si>
  <si>
    <t>Ф.F3r разд.1 стл.29 стр.16=0</t>
  </si>
  <si>
    <t>Ф.F3r разд.1 стл.10 стр.7=0</t>
  </si>
  <si>
    <t>Ф.F3r разд.1 стл.1 стр.8=Ф.F3r разд.2 стл.1 стр.1</t>
  </si>
  <si>
    <t>Ф.F3r разд.1 стл.10 стр.8=Ф.F3r разд.2 стл.10 стр.1</t>
  </si>
  <si>
    <t>Ф.F3r разд.1 стл.11 стр.8=Ф.F3r разд.2 стл.11 стр.1</t>
  </si>
  <si>
    <t>Ф.F3r разд.1 стл.12 стр.8=Ф.F3r разд.2 стл.12 стр.1</t>
  </si>
  <si>
    <t>Ф.F3r разд.1 стл.13 стр.8=Ф.F3r разд.2 стл.13 стр.1</t>
  </si>
  <si>
    <t>Ф.F3r разд.1 стл.14 стр.8=Ф.F3r разд.2 стл.14 стр.1</t>
  </si>
  <si>
    <t>Ф.F3r разд.1 стл.15 стр.8=Ф.F3r разд.2 стл.15 стр.1</t>
  </si>
  <si>
    <t>Ф.F3r разд.1 стл.16 стр.8=Ф.F3r разд.2 стл.16 стр.1</t>
  </si>
  <si>
    <t>Ф.F3r разд.1 стл.17 стр.8=Ф.F3r разд.2 стл.17 стр.1</t>
  </si>
  <si>
    <t>Ф.F3r разд.1 стл.18 стр.8=Ф.F3r разд.2 стл.18 стр.1</t>
  </si>
  <si>
    <t>Ф.F3r разд.1 стл.19 стр.8=Ф.F3r разд.2 стл.19 стр.1</t>
  </si>
  <si>
    <t>Ф.F3r разд.1 стл.2 стр.8=Ф.F3r разд.2 стл.2 стр.1</t>
  </si>
  <si>
    <t>Ф.F3r разд.1 стл.20 стр.8=Ф.F3r разд.2 стл.20 стр.1</t>
  </si>
  <si>
    <t>Ф.F3r разд.1 стл.21 стр.8=Ф.F3r разд.2 стл.21 стр.1</t>
  </si>
  <si>
    <t>Ф.F3r разд.1 стл.22 стр.8=Ф.F3r разд.2 стл.22 стр.1</t>
  </si>
  <si>
    <t>Ф.F3r разд.1 стл.23 стр.8=Ф.F3r разд.2 стл.23 стр.1</t>
  </si>
  <si>
    <t>Ф.F3r разд.1 стл.24 стр.8=Ф.F3r разд.2 стл.24 стр.1</t>
  </si>
  <si>
    <t>Ф.F3r разд.1 стл.25 стр.8=Ф.F3r разд.2 стл.25 стр.1</t>
  </si>
  <si>
    <t>Ф.F3r разд.1 стл.26 стр.8=Ф.F3r разд.2 стл.26 стр.1</t>
  </si>
  <si>
    <t>Ф.F3r разд.1 стл.27 стр.8=Ф.F3r разд.2 стл.27 стр.1</t>
  </si>
  <si>
    <t>Ф.F3r разд.1 стл.28 стр.8=Ф.F3r разд.2 стл.28 стр.1</t>
  </si>
  <si>
    <t>Ф.F3r разд.1 стл.29 стр.8=Ф.F3r разд.2 стл.29 стр.1</t>
  </si>
  <si>
    <t>Ф.F3r разд.1 стл.3 стр.8=Ф.F3r разд.2 стл.3 стр.1</t>
  </si>
  <si>
    <t>Ф.F3r разд.1 стл.30 стр.8=Ф.F3r разд.2 стл.30 стр.1</t>
  </si>
  <si>
    <t>Ф.F3r разд.1 стл.31 стр.8=Ф.F3r разд.2 стл.31 стр.1</t>
  </si>
  <si>
    <t>Ф.F3r разд.1 стл.32 стр.8=Ф.F3r разд.2 стл.32 стр.1</t>
  </si>
  <si>
    <t>Ф.F3r разд.1 стл.33 стр.8=Ф.F3r разд.2 стл.33 стр.1</t>
  </si>
  <si>
    <t>Ф.F3r разд.1 стл.4 стр.8=Ф.F3r разд.2 стл.4 стр.1</t>
  </si>
  <si>
    <t>Ф.F3r разд.1 стл.5 стр.8=Ф.F3r разд.2 стл.5 стр.1</t>
  </si>
  <si>
    <t>Ф.F3r разд.1 стл.6 стр.8=Ф.F3r разд.2 стл.6 стр.1</t>
  </si>
  <si>
    <t>Ф.F3r разд.1 стл.7 стр.8=Ф.F3r разд.2 стл.7 стр.1</t>
  </si>
  <si>
    <t>Ф.F3r разд.1 стл.8 стр.8=Ф.F3r разд.2 стл.8 стр.1</t>
  </si>
  <si>
    <t>Ф.F3r разд.1 стл.9 стр.8=Ф.F3r разд.2 стл.9 стр.1</t>
  </si>
  <si>
    <t>Ф.F3r разд.8 стл.1 сумма стр.7-11&lt;=Ф.F3r разд.2 стл.19 стр.1</t>
  </si>
  <si>
    <t>Ф.F3r разд.5 стл.3 сумма стр.1-6=Ф.F3r разд.2 стл.15 стр.1+Ф.F3r разд.2 стл.16 стр.1</t>
  </si>
  <si>
    <t>Ф.F3r разд.5 стл.1 сумма стр.1-6=Ф.F3r разд.2 стл.7 стр.1+Ф.F3r разд.2 стл.13 стр.1</t>
  </si>
  <si>
    <t>Ф.F3r разд.8 стл.1 сумма стр.12-16&lt;=Ф.F3r разд.2 стл.17 стр.1</t>
  </si>
  <si>
    <t>Ф.F3r разд.1 стл.1 стр.12=Ф.F3r разд.3 стл.1 стр.1</t>
  </si>
  <si>
    <t>Ф.F3r разд.1 стл.10 стр.12=Ф.F3r разд.3 стл.10 стр.1</t>
  </si>
  <si>
    <t>Ф.F3r разд.1 стл.11 стр.12=Ф.F3r разд.3 стл.11 стр.1</t>
  </si>
  <si>
    <t>Ф.F3r разд.1 стл.12 стр.12=Ф.F3r разд.3 стл.12 стр.1</t>
  </si>
  <si>
    <t>Ф.F3r разд.1 стл.13 стр.12=Ф.F3r разд.3 стл.13 стр.1</t>
  </si>
  <si>
    <t>Ф.F3r разд.1 стл.14 стр.12=Ф.F3r разд.3 стл.14 стр.1</t>
  </si>
  <si>
    <t>Ф.F3r разд.1 стл.15 стр.12=Ф.F3r разд.3 стл.15 стр.1</t>
  </si>
  <si>
    <t>Ф.F3r разд.1 стл.16 стр.12=Ф.F3r разд.3 стл.16 стр.1</t>
  </si>
  <si>
    <t>Ф.F3r разд.1 стл.17 стр.12=Ф.F3r разд.3 стл.17 стр.1</t>
  </si>
  <si>
    <t>Ф.F3r разд.1 стл.18 стр.12=Ф.F3r разд.3 стл.18 стр.1</t>
  </si>
  <si>
    <t>Ф.F3r разд.1 стл.19 стр.12=Ф.F3r разд.3 стл.19 стр.1</t>
  </si>
  <si>
    <t>Ф.F3r разд.1 стл.2 стр.12=Ф.F3r разд.3 стл.2 стр.1</t>
  </si>
  <si>
    <t>Ф.F3r разд.1 стл.20 стр.12=Ф.F3r разд.3 стл.20 стр.1</t>
  </si>
  <si>
    <t>Ф.F3r разд.1 стл.21 стр.12=Ф.F3r разд.3 стл.21 стр.1</t>
  </si>
  <si>
    <t>Ф.F3r разд.1 стл.22 стр.12=Ф.F3r разд.3 стл.22 стр.1</t>
  </si>
  <si>
    <t>Ф.F3r разд.1 стл.23 стр.12=Ф.F3r разд.3 стл.23 стр.1</t>
  </si>
  <si>
    <t>Ф.F3r разд.1 стл.24 стр.12=Ф.F3r разд.3 стл.24 стр.1</t>
  </si>
  <si>
    <t>Ф.F3r разд.1 стл.25 стр.12=Ф.F3r разд.3 стл.25 стр.1</t>
  </si>
  <si>
    <t>Ф.F3r разд.1 стл.26 стр.12=Ф.F3r разд.3 стл.26 стр.1</t>
  </si>
  <si>
    <t>Ф.F3r разд.1 стл.27 стр.12=Ф.F3r разд.3 стл.27 стр.1</t>
  </si>
  <si>
    <t>Ф.F3r разд.1 стл.28 стр.12=Ф.F3r разд.3 стл.28 стр.1</t>
  </si>
  <si>
    <t>Ф.F3r разд.1 стл.29 стр.12=Ф.F3r разд.3 стл.29 стр.1</t>
  </si>
  <si>
    <t>Ф.F3r разд.1 стл.3 стр.12=Ф.F3r разд.3 стл.3 стр.1</t>
  </si>
  <si>
    <t>Ф.F3r разд.1 стл.30 стр.12=Ф.F3r разд.3 стл.30 стр.1</t>
  </si>
  <si>
    <t>Ф.F3r разд.1 стл.31 стр.12=Ф.F3r разд.3 стл.31 стр.1</t>
  </si>
  <si>
    <t>Ф.F3r разд.1 стл.32 стр.12=Ф.F3r разд.3 стл.32 стр.1</t>
  </si>
  <si>
    <t>Ф.F3r разд.1 стл.33 стр.12=Ф.F3r разд.3 стл.33 стр.1</t>
  </si>
  <si>
    <t>Ф.F3r разд.1 стл.4 стр.12=Ф.F3r разд.3 стл.4 стр.1</t>
  </si>
  <si>
    <t>Ф.F3r разд.1 стл.5 стр.12=Ф.F3r разд.3 стл.5 стр.1</t>
  </si>
  <si>
    <t>Ф.F3r разд.1 стл.6 стр.12=Ф.F3r разд.3 стл.6 стр.1</t>
  </si>
  <si>
    <t>Ф.F3r разд.1 стл.7 стр.12=Ф.F3r разд.3 стл.7 стр.1</t>
  </si>
  <si>
    <t>Ф.F3r разд.1 стл.8 стр.12=Ф.F3r разд.3 стл.8 стр.1</t>
  </si>
  <si>
    <t>Ф.F3r разд.1 стл.9 стр.12=Ф.F3r разд.3 стл.9 стр.1</t>
  </si>
  <si>
    <t>Ф.F3r разд.5 стл.4 сумма стр.1-6=Ф.F3r разд.2 стл.19 стр.1</t>
  </si>
  <si>
    <t>Ф.F3r разд.1 стл.7 стр.1=Ф.F3r разд.1 стл.8 стр.1+Ф.F3r разд.1 стл.12 стр.1</t>
  </si>
  <si>
    <t>Ф.F3r разд.1 стл.7 стр.10=Ф.F3r разд.1 стл.8 стр.10+Ф.F3r разд.1 стл.12 стр.10</t>
  </si>
  <si>
    <t>Ф.F3r разд.1 стл.7 стр.11=Ф.F3r разд.1 стл.8 стр.11+Ф.F3r разд.1 стл.12 стр.11</t>
  </si>
  <si>
    <t>Ф.F3r разд.1 стл.7 стр.12=Ф.F3r разд.1 стл.8 стр.12+Ф.F3r разд.1 стл.12 стр.12</t>
  </si>
  <si>
    <t>Ф.F3r разд.1 стл.7 стр.13=Ф.F3r разд.1 стл.8 стр.13+Ф.F3r разд.1 стл.12 стр.13</t>
  </si>
  <si>
    <t>Ф.F3r разд.1 стл.7 стр.14=Ф.F3r разд.1 стл.8 стр.14+Ф.F3r разд.1 стл.12 стр.14</t>
  </si>
  <si>
    <t>Ф.F3r разд.1 стл.7 стр.15=Ф.F3r разд.1 стл.8 стр.15+Ф.F3r разд.1 стл.12 стр.15</t>
  </si>
  <si>
    <t>Ф.F3r разд.1 стл.7 стр.16=Ф.F3r разд.1 стл.8 стр.16+Ф.F3r разд.1 стл.12 стр.16</t>
  </si>
  <si>
    <t>Ф.F3r разд.1 стл.7 стр.17=Ф.F3r разд.1 стл.8 стр.17+Ф.F3r разд.1 стл.12 стр.17</t>
  </si>
  <si>
    <t>Ф.F3r разд.1 стл.7 стр.2=Ф.F3r разд.1 стл.8 стр.2+Ф.F3r разд.1 стл.12 стр.2</t>
  </si>
  <si>
    <t>Ф.F3r разд.1 стл.7 стр.3=Ф.F3r разд.1 стл.8 стр.3+Ф.F3r разд.1 стл.12 стр.3</t>
  </si>
  <si>
    <t>Ф.F3r разд.1 стл.7 стр.4=Ф.F3r разд.1 стл.8 стр.4+Ф.F3r разд.1 стл.12 стр.4</t>
  </si>
  <si>
    <t>Ф.F3r разд.1 стл.7 стр.5=Ф.F3r разд.1 стл.8 стр.5+Ф.F3r разд.1 стл.12 стр.5</t>
  </si>
  <si>
    <t>Ф.F3r разд.1 стл.7 стр.6=Ф.F3r разд.1 стл.8 стр.6+Ф.F3r разд.1 стл.12 стр.6</t>
  </si>
  <si>
    <t>Ф.F3r разд.1 стл.7 стр.7=Ф.F3r разд.1 стл.8 стр.7+Ф.F3r разд.1 стл.12 стр.7</t>
  </si>
  <si>
    <t>Ф.F3r разд.1 стл.7 стр.8=Ф.F3r разд.1 стл.8 стр.8+Ф.F3r разд.1 стл.12 стр.8</t>
  </si>
  <si>
    <t>Ф.F3r разд.1 стл.7 стр.9=Ф.F3r разд.1 стл.8 стр.9+Ф.F3r разд.1 стл.12 стр.9</t>
  </si>
  <si>
    <t>Ф.F3r разд.8 стл.1 сумма стр.2-6&lt;=Ф.F3r разд.2 стл.17 стр.1</t>
  </si>
  <si>
    <t>Ф.F3r разд.8 стл.2 стр.15&lt;=Ф.F3r разд.3 стл.17 стр.1</t>
  </si>
  <si>
    <t>Ф.F3r разд.8 стл.2 сумма стр.7-11&lt;=Ф.F3r разд.3 стл.19 стр.1</t>
  </si>
  <si>
    <t>Ф.F3r разд.8 стл.2 стр.1&lt;=Ф.F3r разд.3 стл.2 стр.1</t>
  </si>
  <si>
    <t>Ф.F3r разд.8 стл.2 сумма стр.12-16&lt;=Ф.F3r разд.3 стл.17 стр.1</t>
  </si>
  <si>
    <t>Ф.F3r разд.8 стл.2 сумма стр.2-6&lt;=Ф.F3r разд.3 стл.17 стр.1</t>
  </si>
  <si>
    <t>Ф.F3r разд.1 стл.1 стр.13=Ф.F3r разд.1 стл.1 стр.8+Ф.F3r разд.1 стл.1 стр.12</t>
  </si>
  <si>
    <t>Ф.F3r разд.1 стл.10 стр.13=Ф.F3r разд.1 стл.10 стр.8+Ф.F3r разд.1 стл.10 стр.12</t>
  </si>
  <si>
    <t>Ф.F3r разд.1 стл.11 стр.13=Ф.F3r разд.1 стл.11 стр.8+Ф.F3r разд.1 стл.11 стр.12</t>
  </si>
  <si>
    <t>Ф.F3r разд.1 стл.12 стр.13=Ф.F3r разд.1 стл.12 стр.8+Ф.F3r разд.1 стл.12 стр.12</t>
  </si>
  <si>
    <t>Ф.F3r разд.1 стл.13 стр.13=Ф.F3r разд.1 стл.13 стр.8+Ф.F3r разд.1 стл.13 стр.12</t>
  </si>
  <si>
    <t>Ф.F3r разд.1 стл.14 стр.13=Ф.F3r разд.1 стл.14 стр.8+Ф.F3r разд.1 стл.14 стр.12</t>
  </si>
  <si>
    <t>Ф.F3r разд.1 стл.15 стр.13=Ф.F3r разд.1 стл.15 стр.8+Ф.F3r разд.1 стл.15 стр.12</t>
  </si>
  <si>
    <t>Ф.F3r разд.1 стл.16 стр.13=Ф.F3r разд.1 стл.16 стр.8+Ф.F3r разд.1 стл.16 стр.12</t>
  </si>
  <si>
    <t>Ф.F3r разд.1 стл.17 стр.13=Ф.F3r разд.1 стл.17 стр.8+Ф.F3r разд.1 стл.17 стр.12</t>
  </si>
  <si>
    <t>Ф.F3r разд.1 стл.18 стр.13=Ф.F3r разд.1 стл.18 стр.8+Ф.F3r разд.1 стл.18 стр.12</t>
  </si>
  <si>
    <t>Ф.F3r разд.1 стл.19 стр.13=Ф.F3r разд.1 стл.19 стр.8+Ф.F3r разд.1 стл.19 стр.12</t>
  </si>
  <si>
    <t>Ф.F3r разд.1 стл.2 стр.13=Ф.F3r разд.1 стл.2 стр.8+Ф.F3r разд.1 стл.2 стр.12</t>
  </si>
  <si>
    <t>Ф.F3r разд.1 стл.20 стр.13=Ф.F3r разд.1 стл.20 стр.8+Ф.F3r разд.1 стл.20 стр.12</t>
  </si>
  <si>
    <t>Ф.F3r разд.1 стл.21 стр.13=Ф.F3r разд.1 стл.21 стр.8+Ф.F3r разд.1 стл.21 стр.12</t>
  </si>
  <si>
    <t>Ф.F3r разд.1 стл.22 стр.13=Ф.F3r разд.1 стл.22 стр.8+Ф.F3r разд.1 стл.22 стр.12</t>
  </si>
  <si>
    <t>Ф.F3r разд.1 стл.23 стр.13=Ф.F3r разд.1 стл.23 стр.8+Ф.F3r разд.1 стл.23 стр.12</t>
  </si>
  <si>
    <t>Ф.F3r разд.1 стл.24 стр.13=Ф.F3r разд.1 стл.24 стр.8+Ф.F3r разд.1 стл.24 стр.12</t>
  </si>
  <si>
    <t>Ф.F3r разд.1 стл.25 стр.13=Ф.F3r разд.1 стл.25 стр.8+Ф.F3r разд.1 стл.25 стр.12</t>
  </si>
  <si>
    <t>Ф.F3r разд.1 стл.26 стр.13=Ф.F3r разд.1 стл.26 стр.8+Ф.F3r разд.1 стл.26 стр.12</t>
  </si>
  <si>
    <t>Ф.F3r разд.1 стл.27 стр.13=Ф.F3r разд.1 стл.27 стр.8+Ф.F3r разд.1 стл.27 стр.12</t>
  </si>
  <si>
    <t>Ф.F3r разд.1 стл.28 стр.13=Ф.F3r разд.1 стл.28 стр.8+Ф.F3r разд.1 стл.28 стр.12</t>
  </si>
  <si>
    <t>Ф.F3r разд.1 стл.29 стр.13=Ф.F3r разд.1 стл.29 стр.8+Ф.F3r разд.1 стл.29 стр.12</t>
  </si>
  <si>
    <t>Ф.F3r разд.1 стл.3 стр.13=Ф.F3r разд.1 стл.3 стр.8+Ф.F3r разд.1 стл.3 стр.12</t>
  </si>
  <si>
    <t>Ф.F3r разд.1 стл.30 стр.13=Ф.F3r разд.1 стл.30 стр.8+Ф.F3r разд.1 стл.30 стр.12</t>
  </si>
  <si>
    <t>Ф.F3r разд.1 стл.31 стр.13=Ф.F3r разд.1 стл.31 стр.8+Ф.F3r разд.1 стл.31 стр.12</t>
  </si>
  <si>
    <t>Ф.F3r разд.1 стл.32 стр.13=Ф.F3r разд.1 стл.32 стр.8+Ф.F3r разд.1 стл.32 стр.12</t>
  </si>
  <si>
    <t>Ф.F3r разд.1 стл.33 стр.13=Ф.F3r разд.1 стл.33 стр.8+Ф.F3r разд.1 стл.33 стр.12</t>
  </si>
  <si>
    <t>Ф.F3r разд.1 стл.4 стр.13=Ф.F3r разд.1 стл.4 стр.8+Ф.F3r разд.1 стл.4 стр.12</t>
  </si>
  <si>
    <t>Ф.F3r разд.1 стл.5 стр.13=Ф.F3r разд.1 стл.5 стр.8+Ф.F3r разд.1 стл.5 стр.12</t>
  </si>
  <si>
    <t>Ф.F3r разд.1 стл.6 стр.13=Ф.F3r разд.1 стл.6 стр.8+Ф.F3r разд.1 стл.6 стр.12</t>
  </si>
  <si>
    <t>Ф.F3r разд.1 стл.7 стр.13=Ф.F3r разд.1 стл.7 стр.8+Ф.F3r разд.1 стл.7 стр.12</t>
  </si>
  <si>
    <t>Ф.F3r разд.1 стл.8 стр.13=Ф.F3r разд.1 стл.8 стр.8+Ф.F3r разд.1 стл.8 стр.12</t>
  </si>
  <si>
    <t>Ф.F3r разд.1 стл.9 стр.13=Ф.F3r разд.1 стл.9 стр.8+Ф.F3r разд.1 стл.9 стр.12</t>
  </si>
  <si>
    <t>Ф.F3r разд.1 стл.1 стр.8=Ф.F3r разд.1 стл.1 сумма стр.6-7</t>
  </si>
  <si>
    <t>Ф.F3r разд.1 стл.10 стр.8=Ф.F3r разд.1 стл.10 сумма стр.6-7</t>
  </si>
  <si>
    <t>Ф.F3r разд.1 стл.11 стр.8=Ф.F3r разд.1 стл.11 сумма стр.6-7</t>
  </si>
  <si>
    <t>Ф.F3r разд.1 стл.12 стр.8=Ф.F3r разд.1 стл.12 сумма стр.6-7</t>
  </si>
  <si>
    <t>Ф.F3r разд.1 стл.13 стр.8=Ф.F3r разд.1 стл.13 сумма стр.6-7</t>
  </si>
  <si>
    <t>Ф.F3r разд.1 стл.14 стр.8=Ф.F3r разд.1 стл.14 сумма стр.6-7</t>
  </si>
  <si>
    <t>Ф.F3r разд.1 стл.15 стр.8=Ф.F3r разд.1 стл.15 сумма стр.6-7</t>
  </si>
  <si>
    <t>Ф.F3r разд.1 стл.16 стр.8=Ф.F3r разд.1 стл.16 сумма стр.6-7</t>
  </si>
  <si>
    <t>Ф.F3r разд.1 стл.17 стр.8=Ф.F3r разд.1 стл.17 сумма стр.6-7</t>
  </si>
  <si>
    <t>Ф.F3r разд.1 стл.18 стр.8=Ф.F3r разд.1 стл.18 сумма стр.6-7</t>
  </si>
  <si>
    <t>Ф.F3r разд.1 стл.19 стр.8=Ф.F3r разд.1 стл.19 сумма стр.6-7</t>
  </si>
  <si>
    <t>Ф.F3r разд.1 стл.2 стр.8=Ф.F3r разд.1 стл.2 сумма стр.6-7</t>
  </si>
  <si>
    <t>Ф.F3r разд.1 стл.20 стр.8=Ф.F3r разд.1 стл.20 сумма стр.6-7</t>
  </si>
  <si>
    <t>Ф.F3r разд.1 стл.21 стр.8=Ф.F3r разд.1 стл.21 сумма стр.6-7</t>
  </si>
  <si>
    <t>Ф.F3r разд.1 стл.22 стр.8=Ф.F3r разд.1 стл.22 сумма стр.6-7</t>
  </si>
  <si>
    <t>Ф.F3r разд.1 стл.23 стр.8=Ф.F3r разд.1 стл.23 сумма стр.6-7</t>
  </si>
  <si>
    <t>Ф.F3r разд.1 стл.24 стр.8=Ф.F3r разд.1 стл.24 сумма стр.6-7</t>
  </si>
  <si>
    <t>Ф.F3r разд.1 стл.25 стр.8=Ф.F3r разд.1 стл.25 сумма стр.6-7</t>
  </si>
  <si>
    <t>Ф.F3r разд.1 стл.26 стр.8=Ф.F3r разд.1 стл.26 сумма стр.6-7</t>
  </si>
  <si>
    <t>Ф.F3r разд.1 стл.27 стр.8=Ф.F3r разд.1 стл.27 сумма стр.6-7</t>
  </si>
  <si>
    <t>Ф.F3r разд.1 стл.28 стр.8=Ф.F3r разд.1 стл.28 сумма стр.6-7</t>
  </si>
  <si>
    <t>Ф.F3r разд.1 стл.29 стр.8=Ф.F3r разд.1 стл.29 сумма стр.6-7</t>
  </si>
  <si>
    <t>Ф.F3r разд.1 стл.3 стр.8=Ф.F3r разд.1 стл.3 сумма стр.6-7</t>
  </si>
  <si>
    <t>Ф.F3r разд.1 стл.30 стр.8=Ф.F3r разд.1 стл.30 сумма стр.6-7</t>
  </si>
  <si>
    <t>Ф.F3r разд.1 стл.31 стр.8=Ф.F3r разд.1 стл.31 сумма стр.6-7</t>
  </si>
  <si>
    <t>Ф.F3r разд.1 стл.32 стр.8=Ф.F3r разд.1 стл.32 сумма стр.6-7</t>
  </si>
  <si>
    <t>Ф.F3r разд.1 стл.33 стр.8=Ф.F3r разд.1 стл.33 сумма стр.6-7</t>
  </si>
  <si>
    <t>Ф.F3r разд.1 стл.4 стр.8=Ф.F3r разд.1 стл.4 сумма стр.6-7</t>
  </si>
  <si>
    <t>Ф.F3r разд.1 стл.5 стр.8=Ф.F3r разд.1 стл.5 сумма стр.6-7</t>
  </si>
  <si>
    <t>Ф.F3r разд.1 стл.6 стр.8=Ф.F3r разд.1 стл.6 сумма стр.6-7</t>
  </si>
  <si>
    <t>Ф.F3r разд.1 стл.7 стр.8=Ф.F3r разд.1 стл.7 сумма стр.6-7</t>
  </si>
  <si>
    <t>Ф.F3r разд.1 стл.8 стр.8=Ф.F3r разд.1 стл.8 сумма стр.6-7</t>
  </si>
  <si>
    <t>Ф.F3r разд.1 стл.9 стр.8=Ф.F3r разд.1 стл.9 сумма стр.6-7</t>
  </si>
  <si>
    <t>Ф.F3r разд.1 стл.1 стр.6=Ф.F3r разд.1 стл.1 сумма стр.1-5</t>
  </si>
  <si>
    <t>Ф.F3r разд.1 стл.10 стр.6=Ф.F3r разд.1 стл.10 сумма стр.1-5</t>
  </si>
  <si>
    <t>Ф.F3r разд.1 стл.11 стр.6=Ф.F3r разд.1 стл.11 сумма стр.1-5</t>
  </si>
  <si>
    <t>Ф.F3r разд.1 стл.12 стр.6=Ф.F3r разд.1 стл.12 сумма стр.1-5</t>
  </si>
  <si>
    <t>Ф.F3r разд.1 стл.13 стр.6=Ф.F3r разд.1 стл.13 сумма стр.1-5</t>
  </si>
  <si>
    <t>Ф.F3r разд.1 стл.14 стр.6=Ф.F3r разд.1 стл.14 сумма стр.1-5</t>
  </si>
  <si>
    <t>Ф.F3r разд.1 стл.15 стр.6=Ф.F3r разд.1 стл.15 сумма стр.1-5</t>
  </si>
  <si>
    <t>Ф.F3r разд.1 стл.16 стр.6=Ф.F3r разд.1 стл.16 сумма стр.1-5</t>
  </si>
  <si>
    <t>Ф.F3r разд.1 стл.17 стр.6=Ф.F3r разд.1 стл.17 сумма стр.1-5</t>
  </si>
  <si>
    <t>Ф.F3r разд.1 стл.18 стр.6=Ф.F3r разд.1 стл.18 сумма стр.1-5</t>
  </si>
  <si>
    <t>Ф.F3r разд.1 стл.19 стр.6=Ф.F3r разд.1 стл.19 сумма стр.1-5</t>
  </si>
  <si>
    <t>Ф.F3r разд.1 стл.2 стр.6=Ф.F3r разд.1 стл.2 сумма стр.1-5</t>
  </si>
  <si>
    <t>Ф.F3r разд.1 стл.20 стр.6=Ф.F3r разд.1 стл.20 сумма стр.1-5</t>
  </si>
  <si>
    <t>Ф.F3r разд.1 стл.21 стр.6=Ф.F3r разд.1 стл.21 сумма стр.1-5</t>
  </si>
  <si>
    <t>Ф.F3r разд.1 стл.22 стр.6=Ф.F3r разд.1 стл.22 сумма стр.1-5</t>
  </si>
  <si>
    <t>Ф.F3r разд.1 стл.23 стр.6=Ф.F3r разд.1 стл.23 сумма стр.1-5</t>
  </si>
  <si>
    <t>Ф.F3r разд.1 стл.24 стр.6=Ф.F3r разд.1 стл.24 сумма стр.1-5</t>
  </si>
  <si>
    <t>Ф.F3r разд.1 стл.25 стр.6=Ф.F3r разд.1 стл.25 сумма стр.1-5</t>
  </si>
  <si>
    <t>Ф.F3r разд.1 стл.26 стр.6=Ф.F3r разд.1 стл.26 сумма стр.1-5</t>
  </si>
  <si>
    <t>Ф.F3r разд.1 стл.27 стр.6=Ф.F3r разд.1 стл.27 сумма стр.1-5</t>
  </si>
  <si>
    <t>Ф.F3r разд.1 стл.28 стр.6=Ф.F3r разд.1 стл.28 сумма стр.1-5</t>
  </si>
  <si>
    <t>Ф.F3r разд.1 стл.29 стр.6=Ф.F3r разд.1 стл.29 сумма стр.1-5</t>
  </si>
  <si>
    <t>Ф.F3r разд.1 стл.3 стр.6=Ф.F3r разд.1 стл.3 сумма стр.1-5</t>
  </si>
  <si>
    <t>Ф.F3r разд.1 стл.30 стр.6=Ф.F3r разд.1 стл.30 сумма стр.1-5</t>
  </si>
  <si>
    <t>Ф.F3r разд.1 стл.31 стр.6=Ф.F3r разд.1 стл.31 сумма стр.1-5</t>
  </si>
  <si>
    <t>Ф.F3r разд.1 стл.32 стр.6=Ф.F3r разд.1 стл.32 сумма стр.1-5</t>
  </si>
  <si>
    <t>Ф.F3r разд.1 стл.33 стр.6=Ф.F3r разд.1 стл.33 сумма стр.1-5</t>
  </si>
  <si>
    <t>Ф.F3r разд.1 стл.4 стр.6=Ф.F3r разд.1 стл.4 сумма стр.1-5</t>
  </si>
  <si>
    <t>Ф.F3r разд.1 стл.5 стр.6=Ф.F3r разд.1 стл.5 сумма стр.1-5</t>
  </si>
  <si>
    <t>Ф.F3r разд.1 стл.6 стр.6=Ф.F3r разд.1 стл.6 сумма стр.1-5</t>
  </si>
  <si>
    <t>Ф.F3r разд.1 стл.7 стр.6=Ф.F3r разд.1 стл.7 сумма стр.1-5</t>
  </si>
  <si>
    <t>Ф.F3r разд.1 стл.8 стр.6=Ф.F3r разд.1 стл.8 сумма стр.1-5</t>
  </si>
  <si>
    <t>Ф.F3r разд.1 стл.9 стр.6=Ф.F3r разд.1 стл.9 сумма стр.1-5</t>
  </si>
  <si>
    <t>Ф.F3r разд.1 стл.1 стр.12=Ф.F3r разд.1 стл.1 сумма стр.9-11</t>
  </si>
  <si>
    <t>Ф.F3r разд.1 стл.10 стр.12=Ф.F3r разд.1 стл.10 сумма стр.9-11</t>
  </si>
  <si>
    <t>Ф.F3r разд.1 стл.11 стр.12=Ф.F3r разд.1 стл.11 сумма стр.9-11</t>
  </si>
  <si>
    <t>Ф.F3r разд.1 стл.12 стр.12=Ф.F3r разд.1 стл.12 сумма стр.9-11</t>
  </si>
  <si>
    <t>Ф.F3r разд.1 стл.13 стр.12=Ф.F3r разд.1 стл.13 сумма стр.9-11</t>
  </si>
  <si>
    <t>Ф.F3r разд.1 стл.14 стр.12=Ф.F3r разд.1 стл.14 сумма стр.9-11</t>
  </si>
  <si>
    <t>Ф.F3r разд.1 стл.15 стр.12=Ф.F3r разд.1 стл.15 сумма стр.9-11</t>
  </si>
  <si>
    <t>Ф.F3r разд.1 стл.16 стр.12=Ф.F3r разд.1 стл.16 сумма стр.9-11</t>
  </si>
  <si>
    <t>Ф.F3r разд.1 стл.17 стр.12=Ф.F3r разд.1 стл.17 сумма стр.9-11</t>
  </si>
  <si>
    <t>Ф.F3r разд.1 стл.18 стр.12=Ф.F3r разд.1 стл.18 сумма стр.9-11</t>
  </si>
  <si>
    <t>Ф.F3r разд.1 стл.19 стр.12=Ф.F3r разд.1 стл.19 сумма стр.9-11</t>
  </si>
  <si>
    <t>Ф.F3r разд.1 стл.2 стр.12=Ф.F3r разд.1 стл.2 сумма стр.9-11</t>
  </si>
  <si>
    <t>Ф.F3r разд.1 стл.20 стр.12=Ф.F3r разд.1 стл.20 сумма стр.9-11</t>
  </si>
  <si>
    <t>Ф.F3r разд.1 стл.21 стр.12=Ф.F3r разд.1 стл.21 сумма стр.9-11</t>
  </si>
  <si>
    <t>Ф.F3r разд.1 стл.22 стр.12=Ф.F3r разд.1 стл.22 сумма стр.9-11</t>
  </si>
  <si>
    <t>Ф.F3r разд.1 стл.23 стр.12=Ф.F3r разд.1 стл.23 сумма стр.9-11</t>
  </si>
  <si>
    <t>Ф.F3r разд.1 стл.24 стр.12=Ф.F3r разд.1 стл.24 сумма стр.9-11</t>
  </si>
  <si>
    <t>Ф.F3r разд.1 стл.25 стр.12=Ф.F3r разд.1 стл.25 сумма стр.9-11</t>
  </si>
  <si>
    <t>Ф.F3r разд.1 стл.26 стр.12=Ф.F3r разд.1 стл.26 сумма стр.9-11</t>
  </si>
  <si>
    <t>Ф.F3r разд.1 стл.27 стр.12=Ф.F3r разд.1 стл.27 сумма стр.9-11</t>
  </si>
  <si>
    <t>Ф.F3r разд.1 стл.28 стр.12=Ф.F3r разд.1 стл.28 сумма стр.9-11</t>
  </si>
  <si>
    <t>Ф.F3r разд.1 стл.29 стр.12=Ф.F3r разд.1 стл.29 сумма стр.9-11</t>
  </si>
  <si>
    <t>Ф.F3r разд.1 стл.3 стр.12=Ф.F3r разд.1 стл.3 сумма стр.9-11</t>
  </si>
  <si>
    <t>Ф.F3r разд.1 стл.30 стр.12=Ф.F3r разд.1 стл.30 сумма стр.9-11</t>
  </si>
  <si>
    <t>Ф.F3r разд.1 стл.31 стр.12=Ф.F3r разд.1 стл.31 сумма стр.9-11</t>
  </si>
  <si>
    <t>Ф.F3r разд.1 стл.32 стр.12=Ф.F3r разд.1 стл.32 сумма стр.9-11</t>
  </si>
  <si>
    <t>Ф.F3r разд.1 стл.33 стр.12=Ф.F3r разд.1 стл.33 сумма стр.9-11</t>
  </si>
  <si>
    <t>Ф.F3r разд.1 стл.4 стр.12=Ф.F3r разд.1 стл.4 сумма стр.9-11</t>
  </si>
  <si>
    <t>Ф.F3r разд.1 стл.5 стр.12=Ф.F3r разд.1 стл.5 сумма стр.9-11</t>
  </si>
  <si>
    <t>Ф.F3r разд.1 стл.6 стр.12=Ф.F3r разд.1 стл.6 сумма стр.9-11</t>
  </si>
  <si>
    <t>Ф.F3r разд.1 стл.7 стр.12=Ф.F3r разд.1 стл.7 сумма стр.9-11</t>
  </si>
  <si>
    <t>Ф.F3r разд.1 стл.8 стр.12=Ф.F3r разд.1 стл.8 сумма стр.9-11</t>
  </si>
  <si>
    <t>Ф.F3r разд.1 стл.9 стр.12=Ф.F3r разд.1 стл.9 сумма стр.9-11</t>
  </si>
  <si>
    <t>Ф.F3r разд.1 стл.1 стр.17=Ф.F3r разд.1 стл.1 стр.13+Ф.F3r разд.1 стл.1 стр.15+Ф.F3r разд.1 стл.1 стр.16</t>
  </si>
  <si>
    <t>Ф.F3r разд.1 стл.10 стр.17=Ф.F3r разд.1 стл.10 стр.13+Ф.F3r разд.1 стл.10 стр.15+Ф.F3r разд.1 стл.10 стр.16</t>
  </si>
  <si>
    <t>Ф.F3r разд.1 стл.11 стр.17=Ф.F3r разд.1 стл.11 стр.13+Ф.F3r разд.1 стл.11 стр.15+Ф.F3r разд.1 стл.11 стр.16</t>
  </si>
  <si>
    <t>Ф.F3r разд.1 стл.12 стр.17=Ф.F3r разд.1 стл.12 стр.13+Ф.F3r разд.1 стл.12 стр.15+Ф.F3r разд.1 стл.12 стр.16</t>
  </si>
  <si>
    <t>Ф.F3r разд.1 стл.13 стр.17=Ф.F3r разд.1 стл.13 стр.13+Ф.F3r разд.1 стл.13 стр.15+Ф.F3r разд.1 стл.13 стр.16</t>
  </si>
  <si>
    <t>Ф.F3r разд.1 стл.14 стр.17=Ф.F3r разд.1 стл.14 стр.13+Ф.F3r разд.1 стл.14 стр.15+Ф.F3r разд.1 стл.14 стр.16</t>
  </si>
  <si>
    <t>Ф.F3r разд.1 стл.15 стр.17=Ф.F3r разд.1 стл.15 стр.13+Ф.F3r разд.1 стл.15 стр.15+Ф.F3r разд.1 стл.15 стр.16</t>
  </si>
  <si>
    <t>Ф.F3r разд.1 стл.16 стр.17=Ф.F3r разд.1 стл.16 стр.13+Ф.F3r разд.1 стл.16 стр.15+Ф.F3r разд.1 стл.16 стр.16</t>
  </si>
  <si>
    <t>Ф.F3r разд.1 стл.17 стр.17=Ф.F3r разд.1 стл.17 стр.13+Ф.F3r разд.1 стл.17 стр.15+Ф.F3r разд.1 стл.17 стр.16</t>
  </si>
  <si>
    <t>Ф.F3r разд.1 стл.18 стр.17=Ф.F3r разд.1 стл.18 стр.13+Ф.F3r разд.1 стл.18 стр.15+Ф.F3r разд.1 стл.18 стр.16</t>
  </si>
  <si>
    <t>Ф.F3r разд.1 стл.19 стр.17=Ф.F3r разд.1 стл.19 стр.13+Ф.F3r разд.1 стл.19 стр.15+Ф.F3r разд.1 стл.19 стр.16</t>
  </si>
  <si>
    <t>Ф.F3r разд.1 стл.2 стр.17=Ф.F3r разд.1 стл.2 стр.13+Ф.F3r разд.1 стл.2 стр.15+Ф.F3r разд.1 стл.2 стр.16</t>
  </si>
  <si>
    <t>Ф.F3r разд.1 стл.20 стр.17=Ф.F3r разд.1 стл.20 стр.13+Ф.F3r разд.1 стл.20 стр.15+Ф.F3r разд.1 стл.20 стр.16</t>
  </si>
  <si>
    <t>Ф.F3r разд.1 стл.21 стр.17=Ф.F3r разд.1 стл.21 стр.13+Ф.F3r разд.1 стл.21 стр.15+Ф.F3r разд.1 стл.21 стр.16</t>
  </si>
  <si>
    <t>Ф.F3r разд.1 стл.22 стр.17=Ф.F3r разд.1 стл.22 стр.13+Ф.F3r разд.1 стл.22 стр.15+Ф.F3r разд.1 стл.22 стр.16</t>
  </si>
  <si>
    <t>Ф.F3r разд.1 стл.23 стр.17=Ф.F3r разд.1 стл.23 стр.13+Ф.F3r разд.1 стл.23 стр.15+Ф.F3r разд.1 стл.23 стр.16</t>
  </si>
  <si>
    <t>Ф.F3r разд.1 стл.24 стр.17=Ф.F3r разд.1 стл.24 стр.13+Ф.F3r разд.1 стл.24 стр.15+Ф.F3r разд.1 стл.24 стр.16</t>
  </si>
  <si>
    <t>Ф.F3r разд.1 стл.25 стр.17=Ф.F3r разд.1 стл.25 стр.13+Ф.F3r разд.1 стл.25 стр.15+Ф.F3r разд.1 стл.25 стр.16</t>
  </si>
  <si>
    <t>Ф.F3r разд.1 стл.26 стр.17=Ф.F3r разд.1 стл.26 стр.13+Ф.F3r разд.1 стл.26 стр.15+Ф.F3r разд.1 стл.26 стр.16</t>
  </si>
  <si>
    <t>Ф.F3r разд.1 стл.27 стр.17=Ф.F3r разд.1 стл.27 стр.13+Ф.F3r разд.1 стл.27 стр.15+Ф.F3r разд.1 стл.27 стр.16</t>
  </si>
  <si>
    <t>Ф.F3r разд.1 стл.28 стр.17=Ф.F3r разд.1 стл.28 стр.13+Ф.F3r разд.1 стл.28 стр.15+Ф.F3r разд.1 стл.28 стр.16</t>
  </si>
  <si>
    <t>Ф.F3r разд.1 стл.29 стр.17=Ф.F3r разд.1 стл.29 стр.13+Ф.F3r разд.1 стл.29 стр.15+Ф.F3r разд.1 стл.29 стр.16</t>
  </si>
  <si>
    <t>Ф.F3r разд.1 стл.3 стр.17=Ф.F3r разд.1 стл.3 стр.13+Ф.F3r разд.1 стл.3 стр.15+Ф.F3r разд.1 стл.3 стр.16</t>
  </si>
  <si>
    <t>Ф.F3r разд.1 стл.30 стр.17=Ф.F3r разд.1 стл.30 стр.13+Ф.F3r разд.1 стл.30 стр.15+Ф.F3r разд.1 стл.30 стр.16</t>
  </si>
  <si>
    <t>Ф.F3r разд.1 стл.31 стр.17=Ф.F3r разд.1 стл.31 стр.13+Ф.F3r разд.1 стл.31 стр.15+Ф.F3r разд.1 стл.31 стр.16</t>
  </si>
  <si>
    <t>Ф.F3r разд.1 стл.32 стр.17=Ф.F3r разд.1 стл.32 стр.13+Ф.F3r разд.1 стл.32 стр.15+Ф.F3r разд.1 стл.32 стр.16</t>
  </si>
  <si>
    <t>Ф.F3r разд.1 стл.33 стр.17=Ф.F3r разд.1 стл.33 стр.13+Ф.F3r разд.1 стл.33 стр.15+Ф.F3r разд.1 стл.33 стр.16</t>
  </si>
  <si>
    <t>Ф.F3r разд.1 стл.4 стр.17=Ф.F3r разд.1 стл.4 стр.13+Ф.F3r разд.1 стл.4 стр.15+Ф.F3r разд.1 стл.4 стр.16</t>
  </si>
  <si>
    <t>Ф.F3r разд.1 стл.5 стр.17=Ф.F3r разд.1 стл.5 стр.13+Ф.F3r разд.1 стл.5 стр.15+Ф.F3r разд.1 стл.5 стр.16</t>
  </si>
  <si>
    <t>Ф.F3r разд.1 стл.6 стр.17=Ф.F3r разд.1 стл.6 стр.13+Ф.F3r разд.1 стл.6 стр.15+Ф.F3r разд.1 стл.6 стр.16</t>
  </si>
  <si>
    <t>Ф.F3r разд.1 стл.7 стр.17=Ф.F3r разд.1 стл.7 стр.13+Ф.F3r разд.1 стл.7 стр.15+Ф.F3r разд.1 стл.7 стр.16</t>
  </si>
  <si>
    <t>Ф.F3r разд.1 стл.8 стр.17=Ф.F3r разд.1 стл.8 стр.13+Ф.F3r разд.1 стл.8 стр.15+Ф.F3r разд.1 стл.8 стр.16</t>
  </si>
  <si>
    <t>Ф.F3r разд.1 стл.9 стр.17=Ф.F3r разд.1 стл.9 стр.13+Ф.F3r разд.1 стл.9 стр.15+Ф.F3r разд.1 стл.9 стр.16</t>
  </si>
  <si>
    <t>Ф.F3r разд.3 стл.1 стр.61&lt;=Ф.F3r разд.3 стл.1 стр.44</t>
  </si>
  <si>
    <t>Ф.F3r разд.3 стл.10 стр.61&lt;=Ф.F3r разд.3 стл.10 стр.44</t>
  </si>
  <si>
    <t>Ф.F3r разд.3 стл.11 стр.61&lt;=Ф.F3r разд.3 стл.11 стр.44</t>
  </si>
  <si>
    <t>Ф.F3r разд.3 стл.12 стр.61&lt;=Ф.F3r разд.3 стл.12 стр.44</t>
  </si>
  <si>
    <t>Ф.F3r разд.3 стл.13 стр.61&lt;=Ф.F3r разд.3 стл.13 стр.44</t>
  </si>
  <si>
    <t>Ф.F3r разд.3 стл.14 стр.61&lt;=Ф.F3r разд.3 стл.14 стр.44</t>
  </si>
  <si>
    <t>Ф.F3r разд.3 стл.15 стр.61&lt;=Ф.F3r разд.3 стл.15 стр.44</t>
  </si>
  <si>
    <t>Ф.F3r разд.3 стл.16 стр.61&lt;=Ф.F3r разд.3 стл.16 стр.44</t>
  </si>
  <si>
    <t>Ф.F3r разд.3 стл.17 стр.61&lt;=Ф.F3r разд.3 стл.17 стр.44</t>
  </si>
  <si>
    <t>Ф.F3r разд.3 стл.18 стр.61&lt;=Ф.F3r разд.3 стл.18 стр.44</t>
  </si>
  <si>
    <t>Ф.F3r разд.3 стл.19 стр.61&lt;=Ф.F3r разд.3 стл.19 стр.44</t>
  </si>
  <si>
    <t>Ф.F3r разд.3 стл.2 стр.61&lt;=Ф.F3r разд.3 стл.2 стр.44</t>
  </si>
  <si>
    <t>Ф.F3r разд.3 стл.20 стр.61&lt;=Ф.F3r разд.3 стл.20 стр.44</t>
  </si>
  <si>
    <t>Ф.F3r разд.3 стл.21 стр.61&lt;=Ф.F3r разд.3 стл.21 стр.44</t>
  </si>
  <si>
    <t>Ф.F3r разд.3 стл.22 стр.61&lt;=Ф.F3r разд.3 стл.22 стр.44</t>
  </si>
  <si>
    <t>Ф.F3r разд.3 стл.23 стр.61&lt;=Ф.F3r разд.3 стл.23 стр.44</t>
  </si>
  <si>
    <t>Ф.F3r разд.3 стл.24 стр.61&lt;=Ф.F3r разд.3 стл.24 стр.44</t>
  </si>
  <si>
    <t>Ф.F3r разд.3 стл.25 стр.61&lt;=Ф.F3r разд.3 стл.25 стр.44</t>
  </si>
  <si>
    <t>Ф.F3r разд.3 стл.26 стр.61&lt;=Ф.F3r разд.3 стл.26 стр.44</t>
  </si>
  <si>
    <t>Ф.F3r разд.3 стл.27 стр.61&lt;=Ф.F3r разд.3 стл.27 стр.44</t>
  </si>
  <si>
    <t>Ф.F3r разд.3 стл.28 стр.61&lt;=Ф.F3r разд.3 стл.28 стр.44</t>
  </si>
  <si>
    <t>Ф.F3r разд.3 стл.29 стр.61&lt;=Ф.F3r разд.3 стл.29 стр.44</t>
  </si>
  <si>
    <t>Ф.F3r разд.3 стл.3 стр.61&lt;=Ф.F3r разд.3 стл.3 стр.44</t>
  </si>
  <si>
    <t>Ф.F3r разд.3 стл.30 стр.61&lt;=Ф.F3r разд.3 стл.30 стр.44</t>
  </si>
  <si>
    <t>Ф.F3r разд.3 стл.31 стр.61&lt;=Ф.F3r разд.3 стл.31 стр.44</t>
  </si>
  <si>
    <t>Ф.F3r разд.3 стл.32 стр.61&lt;=Ф.F3r разд.3 стл.32 стр.44</t>
  </si>
  <si>
    <t>Ф.F3r разд.3 стл.33 стр.61&lt;=Ф.F3r разд.3 стл.33 стр.44</t>
  </si>
  <si>
    <t>Ф.F3r разд.3 стл.4 стр.61&lt;=Ф.F3r разд.3 стл.4 стр.44</t>
  </si>
  <si>
    <t>Ф.F3r разд.3 стл.5 стр.61&lt;=Ф.F3r разд.3 стл.5 стр.44</t>
  </si>
  <si>
    <t>Ф.F3r разд.3 стл.6 стр.61&lt;=Ф.F3r разд.3 стл.6 стр.44</t>
  </si>
  <si>
    <t>Ф.F3r разд.3 стл.7 стр.61&lt;=Ф.F3r разд.3 стл.7 стр.44</t>
  </si>
  <si>
    <t>Ф.F3r разд.3 стл.8 стр.61&lt;=Ф.F3r разд.3 стл.8 стр.44</t>
  </si>
  <si>
    <t>Ф.F3r разд.3 стл.9 стр.61&lt;=Ф.F3r разд.3 стл.9 стр.44</t>
  </si>
  <si>
    <t>Ф.F3r разд.2 стл.23 стр.2=0</t>
  </si>
  <si>
    <t>Ф.F3r разд.2 стл.23 стр.3=0</t>
  </si>
  <si>
    <t>Ф.F3r разд.2 стл.23 стр.4=0</t>
  </si>
  <si>
    <t>Ф.F3r разд.2 стл.23 стр.5=0</t>
  </si>
  <si>
    <t>Ф.F3r разд.2 стл.24 стр.2=0</t>
  </si>
  <si>
    <t>Ф.F3r разд.2 стл.24 стр.3=0</t>
  </si>
  <si>
    <t>Ф.F3r разд.2 стл.24 стр.4=0</t>
  </si>
  <si>
    <t>Ф.F3r разд.2 стл.24 стр.5=0</t>
  </si>
  <si>
    <t>Ф.F3r разд.2 стл.25 стр.2=0</t>
  </si>
  <si>
    <t>Ф.F3r разд.2 стл.25 стр.3=0</t>
  </si>
  <si>
    <t>Ф.F3r разд.2 стл.25 стр.4=0</t>
  </si>
  <si>
    <t>Ф.F3r разд.2 стл.25 стр.5=0</t>
  </si>
  <si>
    <t>Ф.F3r разд.2 стл.26 стр.2=0</t>
  </si>
  <si>
    <t>Ф.F3r разд.2 стл.26 стр.3=0</t>
  </si>
  <si>
    <t>Ф.F3r разд.2 стл.26 стр.4=0</t>
  </si>
  <si>
    <t>Ф.F3r разд.2 стл.26 стр.5=0</t>
  </si>
  <si>
    <t>Ф.F3r разд.2 стл.27 стр.2=0</t>
  </si>
  <si>
    <t>Ф.F3r разд.2 стл.27 стр.3=0</t>
  </si>
  <si>
    <t>Ф.F3r разд.2 стл.27 стр.4=0</t>
  </si>
  <si>
    <t>Ф.F3r разд.2 стл.27 стр.5=0</t>
  </si>
  <si>
    <t>Ф.F3r разд.2 стл.28 стр.2=0</t>
  </si>
  <si>
    <t>Ф.F3r разд.2 стл.28 стр.3=0</t>
  </si>
  <si>
    <t>Ф.F3r разд.2 стл.28 стр.4=0</t>
  </si>
  <si>
    <t>Ф.F3r разд.2 стл.28 стр.5=0</t>
  </si>
  <si>
    <t>Ф.F3r разд.5 стл.1 стр.6=0</t>
  </si>
  <si>
    <t>Ф.F3r разд.5 стл.2 стр.6=0</t>
  </si>
  <si>
    <t>Ф.F3r разд.5 стл.3 стр.6=0</t>
  </si>
  <si>
    <t>Ф.F3r разд.5 стл.4 стр.6=0</t>
  </si>
  <si>
    <t>Ф.F3r разд.5 стл.5 стр.6=0</t>
  </si>
  <si>
    <t>Ф.F3r разд.5 стл.6 стр.6=0</t>
  </si>
  <si>
    <t>Ф.F3r разд.5 стл.1 стр.12=0</t>
  </si>
  <si>
    <t>Ф.F3r разд.5 стл.2 стр.12=0</t>
  </si>
  <si>
    <t>Ф.F3r разд.5 стл.3 стр.12=0</t>
  </si>
  <si>
    <t>Ф.F3r разд.5 стл.4 стр.12=0</t>
  </si>
  <si>
    <t>Ф.F3r разд.5 стл.5 стр.12=0</t>
  </si>
  <si>
    <t>Ф.F3r разд.5 стл.6 стр.12=0</t>
  </si>
  <si>
    <t>Ф.F3r разд.1 стл.32 стр.1&lt;=Ф.F3r разд.1 стл.8 стр.1</t>
  </si>
  <si>
    <t>Ф.F3r разд.1 стл.32 стр.10&lt;=Ф.F3r разд.1 стл.8 стр.10</t>
  </si>
  <si>
    <t>Ф.F3r разд.1 стл.32 стр.11&lt;=Ф.F3r разд.1 стл.8 стр.11</t>
  </si>
  <si>
    <t>Ф.F3r разд.1 стл.32 стр.12&lt;=Ф.F3r разд.1 стл.8 стр.12</t>
  </si>
  <si>
    <t>Ф.F3r разд.1 стл.32 стр.13&lt;=Ф.F3r разд.1 стл.8 стр.13</t>
  </si>
  <si>
    <t>Ф.F3r разд.1 стл.32 стр.14&lt;=Ф.F3r разд.1 стл.8 стр.14</t>
  </si>
  <si>
    <t>Ф.F3r разд.1 стл.32 стр.15&lt;=Ф.F3r разд.1 стл.8 стр.15</t>
  </si>
  <si>
    <t>Ф.F3r разд.1 стл.32 стр.16&lt;=Ф.F3r разд.1 стл.8 стр.16</t>
  </si>
  <si>
    <t>Ф.F3r разд.1 стл.32 стр.17&lt;=Ф.F3r разд.1 стл.8 стр.17</t>
  </si>
  <si>
    <t>Ф.F3r разд.1 стл.32 стр.2&lt;=Ф.F3r разд.1 стл.8 стр.2</t>
  </si>
  <si>
    <t>Ф.F3r разд.1 стл.32 стр.3&lt;=Ф.F3r разд.1 стл.8 стр.3</t>
  </si>
  <si>
    <t>Ф.F3r разд.1 стл.32 стр.4&lt;=Ф.F3r разд.1 стл.8 стр.4</t>
  </si>
  <si>
    <t>Ф.F3r разд.1 стл.32 стр.5&lt;=Ф.F3r разд.1 стл.8 стр.5</t>
  </si>
  <si>
    <t>Ф.F3r разд.1 стл.32 стр.6&lt;=Ф.F3r разд.1 стл.8 стр.6</t>
  </si>
  <si>
    <t>Ф.F3r разд.1 стл.32 стр.7&lt;=Ф.F3r разд.1 стл.8 стр.7</t>
  </si>
  <si>
    <t>Ф.F3r разд.1 стл.32 стр.8&lt;=Ф.F3r разд.1 стл.8 стр.8</t>
  </si>
  <si>
    <t>Ф.F3r разд.1 стл.32 стр.9&lt;=Ф.F3r разд.1 стл.8 стр.9</t>
  </si>
  <si>
    <t>Ф.F3r разд.2 стл.10 стр.19=0</t>
  </si>
  <si>
    <t>Ф.F3r разд.2 стл.11 стр.19=0</t>
  </si>
  <si>
    <t>Ф.F3r разд.2 стл.23 стр.19=0</t>
  </si>
  <si>
    <t>Ф.F3r разд.2 стл.24 стр.19=0</t>
  </si>
  <si>
    <t>Ф.F3r разд.2 стл.25 стр.19=0</t>
  </si>
  <si>
    <t>Ф.F3r разд.2 стл.26 стр.19=0</t>
  </si>
  <si>
    <t>Ф.F3r разд.2 стл.27 стр.19=0</t>
  </si>
  <si>
    <t>Ф.F3r разд.2 стл.28 стр.19=0</t>
  </si>
  <si>
    <t>Ф.F3r разд.4 стл.2 сумма стр.1-4+Ф.F3r разд.4 стл.2 сумма стр.7-10=Ф.F3r разд.3 стл.13 стр.1</t>
  </si>
  <si>
    <t>Ф.F3r разд.4 стл.2 стр.7=0</t>
  </si>
  <si>
    <t>Ф.F3r разд.4 стл.1 стр.9=0</t>
  </si>
  <si>
    <t>Ф.F3r разд.6 стл.7 стр.3=0</t>
  </si>
  <si>
    <t>Ф.F3r разд.6 стл.7 стр.4=0</t>
  </si>
  <si>
    <t>Ф.F3r разд.6 стл.7 стр.5=0</t>
  </si>
  <si>
    <t>Ф.F3r разд.6 стл.7 стр.9=0</t>
  </si>
  <si>
    <t>Ф.F3r разд.3 стл.10 стр.2=0</t>
  </si>
  <si>
    <t>Ф.F3r разд.3 стл.10 стр.3=0</t>
  </si>
  <si>
    <t>Ф.F3r разд.3 стл.10 стр.4=0</t>
  </si>
  <si>
    <t>Ф.F3r разд.3 стл.10 стр.5=0</t>
  </si>
  <si>
    <t>Ф.F3r разд.3 стл.10 стр.6=0</t>
  </si>
  <si>
    <t>Ф.F3r разд.3 стл.10 стр.7=0</t>
  </si>
  <si>
    <t>Ф.F3r разд.3 стл.10 стр.8=0</t>
  </si>
  <si>
    <t>Ф.F3r разд.3 стл.10 стр.9=0</t>
  </si>
  <si>
    <t>Ф.F3r разд.3 стл.11 стр.2=0</t>
  </si>
  <si>
    <t>Ф.F3r разд.3 стл.11 стр.3=0</t>
  </si>
  <si>
    <t>Ф.F3r разд.3 стл.11 стр.4=0</t>
  </si>
  <si>
    <t>Ф.F3r разд.3 стл.11 стр.5=0</t>
  </si>
  <si>
    <t>Ф.F3r разд.3 стл.11 стр.6=0</t>
  </si>
  <si>
    <t>Ф.F3r разд.3 стл.11 стр.7=0</t>
  </si>
  <si>
    <t>Ф.F3r разд.3 стл.11 стр.8=0</t>
  </si>
  <si>
    <t>Ф.F3r разд.3 стл.11 стр.9=0</t>
  </si>
  <si>
    <t>Ф.F3r разд.3 стл.12 стр.2=0</t>
  </si>
  <si>
    <t>Ф.F3r разд.3 стл.12 стр.3=0</t>
  </si>
  <si>
    <t>Ф.F3r разд.3 стл.12 стр.4=0</t>
  </si>
  <si>
    <t>Ф.F3r разд.3 стл.12 стр.5=0</t>
  </si>
  <si>
    <t>Ф.F3r разд.3 стл.12 стр.6=0</t>
  </si>
  <si>
    <t>Ф.F3r разд.3 стл.12 стр.7=0</t>
  </si>
  <si>
    <t>Ф.F3r разд.3 стл.12 стр.8=0</t>
  </si>
  <si>
    <t>Ф.F3r разд.3 стл.12 стр.9=0</t>
  </si>
  <si>
    <t>Ф.F3r разд.3 стл.13 стр.2=0</t>
  </si>
  <si>
    <t>Ф.F3r разд.3 стл.13 стр.3=0</t>
  </si>
  <si>
    <t>Ф.F3r разд.3 стл.13 стр.4=0</t>
  </si>
  <si>
    <t>Ф.F3r разд.3 стл.13 стр.5=0</t>
  </si>
  <si>
    <t>Ф.F3r разд.3 стл.13 стр.6=0</t>
  </si>
  <si>
    <t>Ф.F3r разд.3 стл.13 стр.7=0</t>
  </si>
  <si>
    <t>Ф.F3r разд.3 стл.13 стр.8=0</t>
  </si>
  <si>
    <t>Ф.F3r разд.3 стл.13 стр.9=0</t>
  </si>
  <si>
    <t>Ф.F3r разд.3 стл.14 стр.2=0</t>
  </si>
  <si>
    <t>Ф.F3r разд.3 стл.14 стр.3=0</t>
  </si>
  <si>
    <t>Ф.F3r разд.3 стл.14 стр.4=0</t>
  </si>
  <si>
    <t>Ф.F3r разд.3 стл.14 стр.5=0</t>
  </si>
  <si>
    <t>Ф.F3r разд.3 стл.14 стр.6=0</t>
  </si>
  <si>
    <t>Ф.F3r разд.3 стл.14 стр.7=0</t>
  </si>
  <si>
    <t>Ф.F3r разд.3 стл.14 стр.8=0</t>
  </si>
  <si>
    <t>Ф.F3r разд.3 стл.14 стр.9=0</t>
  </si>
  <si>
    <t>Ф.F3r разд.3 стл.15 стр.2=0</t>
  </si>
  <si>
    <t>Ф.F3r разд.3 стл.15 стр.3=0</t>
  </si>
  <si>
    <t>Ф.F3r разд.3 стл.15 стр.4=0</t>
  </si>
  <si>
    <t>Ф.F3r разд.3 стл.15 стр.5=0</t>
  </si>
  <si>
    <t>Ф.F3r разд.3 стл.15 стр.6=0</t>
  </si>
  <si>
    <t>Ф.F3r разд.3 стл.15 стр.7=0</t>
  </si>
  <si>
    <t>Ф.F3r разд.3 стл.15 стр.8=0</t>
  </si>
  <si>
    <t>Ф.F3r разд.3 стл.15 стр.9=0</t>
  </si>
  <si>
    <t>Ф.F3r разд.3 стл.6 стр.2=0</t>
  </si>
  <si>
    <t>Ф.F3r разд.3 стл.6 стр.3=0</t>
  </si>
  <si>
    <t>Ф.F3r разд.3 стл.6 стр.4=0</t>
  </si>
  <si>
    <t>Ф.F3r разд.3 стл.6 стр.5=0</t>
  </si>
  <si>
    <t>Ф.F3r разд.3 стл.6 стр.6=0</t>
  </si>
  <si>
    <t>Ф.F3r разд.3 стл.6 стр.7=0</t>
  </si>
  <si>
    <t>Ф.F3r разд.3 стл.6 стр.8=0</t>
  </si>
  <si>
    <t>Ф.F3r разд.3 стл.6 стр.9=0</t>
  </si>
  <si>
    <t>Ф.F3r разд.3 стл.7 стр.2=0</t>
  </si>
  <si>
    <t>Ф.F3r разд.3 стл.7 стр.3=0</t>
  </si>
  <si>
    <t>Ф.F3r разд.3 стл.7 стр.4=0</t>
  </si>
  <si>
    <t>Ф.F3r разд.3 стл.7 стр.5=0</t>
  </si>
  <si>
    <t>Ф.F3r разд.3 стл.7 стр.6=0</t>
  </si>
  <si>
    <t>Ф.F3r разд.3 стл.7 стр.7=0</t>
  </si>
  <si>
    <t>Ф.F3r разд.3 стл.7 стр.8=0</t>
  </si>
  <si>
    <t>Ф.F3r разд.3 стл.7 стр.9=0</t>
  </si>
  <si>
    <t>Ф.F3r разд.3 стл.8 стр.2=0</t>
  </si>
  <si>
    <t>Ф.F3r разд.3 стл.8 стр.3=0</t>
  </si>
  <si>
    <t>Ф.F3r разд.3 стл.8 стр.4=0</t>
  </si>
  <si>
    <t>Ф.F3r разд.3 стл.8 стр.5=0</t>
  </si>
  <si>
    <t>Ф.F3r разд.3 стл.8 стр.6=0</t>
  </si>
  <si>
    <t>Ф.F3r разд.3 стл.8 стр.7=0</t>
  </si>
  <si>
    <t>Ф.F3r разд.3 стл.8 стр.8=0</t>
  </si>
  <si>
    <t>Ф.F3r разд.3 стл.8 стр.9=0</t>
  </si>
  <si>
    <t>Ф.F3r разд.3 стл.9 стр.2=0</t>
  </si>
  <si>
    <t>Ф.F3r разд.3 стл.9 стр.3=0</t>
  </si>
  <si>
    <t>Ф.F3r разд.3 стл.9 стр.4=0</t>
  </si>
  <si>
    <t>Ф.F3r разд.3 стл.9 стр.5=0</t>
  </si>
  <si>
    <t>Ф.F3r разд.3 стл.9 стр.6=0</t>
  </si>
  <si>
    <t>Ф.F3r разд.3 стл.9 стр.7=0</t>
  </si>
  <si>
    <t>Ф.F3r разд.3 стл.9 стр.8=0</t>
  </si>
  <si>
    <t>Ф.F3r разд.3 стл.9 стр.9=0</t>
  </si>
  <si>
    <t>Ф.F3r разд.3 стл.10 стр.10=0</t>
  </si>
  <si>
    <t>Ф.F3r разд.3 стл.10 стр.11=0</t>
  </si>
  <si>
    <t>Ф.F3r разд.3 стл.10 стр.12=0</t>
  </si>
  <si>
    <t>Ф.F3r разд.3 стл.10 стр.13=0</t>
  </si>
  <si>
    <t>Ф.F3r разд.3 стл.10 стр.14=0</t>
  </si>
  <si>
    <t>Ф.F3r разд.3 стл.10 стр.15=0</t>
  </si>
  <si>
    <t>Ф.F3r разд.3 стл.10 стр.16=0</t>
  </si>
  <si>
    <t>Ф.F3r разд.3 стл.11 стр.10=0</t>
  </si>
  <si>
    <t>Ф.F3r разд.3 стл.11 стр.11=0</t>
  </si>
  <si>
    <t>Ф.F3r разд.3 стл.11 стр.12=0</t>
  </si>
  <si>
    <t>Ф.F3r разд.3 стл.11 стр.13=0</t>
  </si>
  <si>
    <t>Ф.F3r разд.3 стл.11 стр.14=0</t>
  </si>
  <si>
    <t>Ф.F3r разд.3 стл.11 стр.15=0</t>
  </si>
  <si>
    <t>Ф.F3r разд.3 стл.11 стр.16=0</t>
  </si>
  <si>
    <t>Ф.F3r разд.3 стл.10 стр.18=0</t>
  </si>
  <si>
    <t>Ф.F3r разд.3 стл.10 стр.19=0</t>
  </si>
  <si>
    <t>Ф.F3r разд.3 стл.10 стр.20=0</t>
  </si>
  <si>
    <t>Ф.F3r разд.3 стл.10 стр.21=0</t>
  </si>
  <si>
    <t>Ф.F3r разд.3 стл.11 стр.21=0</t>
  </si>
  <si>
    <t>Ф.F3r разд.3 стл.12 стр.21=0</t>
  </si>
  <si>
    <t>Ф.F3r разд.3 стл.13 стр.21=0</t>
  </si>
  <si>
    <t>Ф.F3r разд.3 стл.14 стр.21=0</t>
  </si>
  <si>
    <t>Ф.F3r разд.3 стл.15 стр.21=0</t>
  </si>
  <si>
    <t>Ф.F3r разд.3 стл.6 стр.21=0</t>
  </si>
  <si>
    <t>Ф.F3r разд.3 стл.7 стр.21=0</t>
  </si>
  <si>
    <t>Ф.F3r разд.3 стл.8 стр.21=0</t>
  </si>
  <si>
    <t>Ф.F3r разд.3 стл.9 стр.21=0</t>
  </si>
  <si>
    <t>Ф.F3r разд.3 стл.10 стр.22=0</t>
  </si>
  <si>
    <t>Ф.F3r разд.3 стл.10 стр.23=0</t>
  </si>
  <si>
    <t>Ф.F3r разд.3 стл.10 стр.24=0</t>
  </si>
  <si>
    <t>Ф.F3r разд.3 стл.10 стр.25=0</t>
  </si>
  <si>
    <t>Ф.F3r разд.3 стл.10 стр.26=0</t>
  </si>
  <si>
    <t>Ф.F3r разд.3 стл.10 стр.27=0</t>
  </si>
  <si>
    <t>Ф.F3r разд.3 стл.10 стр.28=0</t>
  </si>
  <si>
    <t>Ф.F3r разд.3 стл.10 стр.29=0</t>
  </si>
  <si>
    <t>Ф.F3r разд.3 стл.10 стр.30=0</t>
  </si>
  <si>
    <t>Ф.F3r разд.3 стл.10 стр.31=0</t>
  </si>
  <si>
    <t>Ф.F3r разд.3 стл.10 стр.32=0</t>
  </si>
  <si>
    <t>Ф.F3r разд.3 стл.10 стр.33=0</t>
  </si>
  <si>
    <t>Ф.F3r разд.3 стл.10 стр.34=0</t>
  </si>
  <si>
    <t>Ф.F3r разд.3 стл.10 стр.35=0</t>
  </si>
  <si>
    <t>Ф.F3r разд.3 сумма стл.1-2 стр.229=Ф.F3r разд.3 стл.17 стр.229+Ф.F3r разд.3 стл.19 стр.229+Ф.F3r разд.3 стл.21 стр.229</t>
  </si>
  <si>
    <t>Ф.F3r разд.3 сумма стл.1-2 стр.23=Ф.F3r разд.3 стл.17 стр.23+Ф.F3r разд.3 стл.19 стр.23+Ф.F3r разд.3 стл.21 стр.23</t>
  </si>
  <si>
    <t>Ф.F3r разд.3 сумма стл.1-2 стр.230=Ф.F3r разд.3 стл.17 стр.230+Ф.F3r разд.3 стл.19 стр.230+Ф.F3r разд.3 стл.21 стр.230</t>
  </si>
  <si>
    <t>Ф.F3r разд.3 сумма стл.1-2 стр.231=Ф.F3r разд.3 стл.17 стр.231+Ф.F3r разд.3 стл.19 стр.231+Ф.F3r разд.3 стл.21 стр.231</t>
  </si>
  <si>
    <t>Ф.F3r разд.3 сумма стл.1-2 стр.232=Ф.F3r разд.3 стл.17 стр.232+Ф.F3r разд.3 стл.19 стр.232+Ф.F3r разд.3 стл.21 стр.232</t>
  </si>
  <si>
    <t>Ф.F3r разд.3 сумма стл.1-2 стр.233=Ф.F3r разд.3 стл.17 стр.233+Ф.F3r разд.3 стл.19 стр.233+Ф.F3r разд.3 стл.21 стр.233</t>
  </si>
  <si>
    <t>Ф.F3r разд.3 сумма стл.1-2 стр.234=Ф.F3r разд.3 стл.17 стр.234+Ф.F3r разд.3 стл.19 стр.234+Ф.F3r разд.3 стл.21 стр.234</t>
  </si>
  <si>
    <t>Ф.F3r разд.3 сумма стл.1-2 стр.235=Ф.F3r разд.3 стл.17 стр.235+Ф.F3r разд.3 стл.19 стр.235+Ф.F3r разд.3 стл.21 стр.235</t>
  </si>
  <si>
    <t>Ф.F3r разд.3 сумма стл.1-2 стр.236=Ф.F3r разд.3 стл.17 стр.236+Ф.F3r разд.3 стл.19 стр.236+Ф.F3r разд.3 стл.21 стр.236</t>
  </si>
  <si>
    <t>Ф.F3r разд.3 сумма стл.1-2 стр.237=Ф.F3r разд.3 стл.17 стр.237+Ф.F3r разд.3 стл.19 стр.237+Ф.F3r разд.3 стл.21 стр.237</t>
  </si>
  <si>
    <t>Ф.F3r разд.3 сумма стл.1-2 стр.238=Ф.F3r разд.3 стл.17 стр.238+Ф.F3r разд.3 стл.19 стр.238+Ф.F3r разд.3 стл.21 стр.238</t>
  </si>
  <si>
    <t>Ф.F3r разд.3 сумма стл.1-2 стр.239=Ф.F3r разд.3 стл.17 стр.239+Ф.F3r разд.3 стл.19 стр.239+Ф.F3r разд.3 стл.21 стр.239</t>
  </si>
  <si>
    <t>Ф.F3r разд.3 сумма стл.1-2 стр.24=Ф.F3r разд.3 стл.17 стр.24+Ф.F3r разд.3 стл.19 стр.24+Ф.F3r разд.3 стл.21 стр.24</t>
  </si>
  <si>
    <t>Ф.F3r разд.3 сумма стл.1-2 стр.240=Ф.F3r разд.3 стл.17 стр.240+Ф.F3r разд.3 стл.19 стр.240+Ф.F3r разд.3 стл.21 стр.240</t>
  </si>
  <si>
    <t>Ф.F3r разд.3 сумма стл.1-2 стр.241=Ф.F3r разд.3 стл.17 стр.241+Ф.F3r разд.3 стл.19 стр.241+Ф.F3r разд.3 стл.21 стр.241</t>
  </si>
  <si>
    <t>Ф.F3r разд.3 сумма стл.1-2 стр.242=Ф.F3r разд.3 стл.17 стр.242+Ф.F3r разд.3 стл.19 стр.242+Ф.F3r разд.3 стл.21 стр.242</t>
  </si>
  <si>
    <t>Ф.F3r разд.3 сумма стл.1-2 стр.243=Ф.F3r разд.3 стл.17 стр.243+Ф.F3r разд.3 стл.19 стр.243+Ф.F3r разд.3 стл.21 стр.243</t>
  </si>
  <si>
    <t>Ф.F3r разд.3 сумма стл.1-2 стр.244=Ф.F3r разд.3 стл.17 стр.244+Ф.F3r разд.3 стл.19 стр.244+Ф.F3r разд.3 стл.21 стр.244</t>
  </si>
  <si>
    <t>Ф.F3r разд.3 сумма стл.1-2 стр.245=Ф.F3r разд.3 стл.17 стр.245+Ф.F3r разд.3 стл.19 стр.245+Ф.F3r разд.3 стл.21 стр.245</t>
  </si>
  <si>
    <t>Ф.F3r разд.3 сумма стл.1-2 стр.246=Ф.F3r разд.3 стл.17 стр.246+Ф.F3r разд.3 стл.19 стр.246+Ф.F3r разд.3 стл.21 стр.246</t>
  </si>
  <si>
    <t>Ф.F3r разд.3 сумма стл.1-2 стр.247=Ф.F3r разд.3 стл.17 стр.247+Ф.F3r разд.3 стл.19 стр.247+Ф.F3r разд.3 стл.21 стр.247</t>
  </si>
  <si>
    <t>Ф.F3r разд.3 сумма стл.1-2 стр.248=Ф.F3r разд.3 стл.17 стр.248+Ф.F3r разд.3 стл.19 стр.248+Ф.F3r разд.3 стл.21 стр.248</t>
  </si>
  <si>
    <t>Ф.F3r разд.3 сумма стл.1-2 стр.249=Ф.F3r разд.3 стл.17 стр.249+Ф.F3r разд.3 стл.19 стр.249+Ф.F3r разд.3 стл.21 стр.249</t>
  </si>
  <si>
    <t>Ф.F3r разд.3 сумма стл.1-2 стр.25=Ф.F3r разд.3 стл.17 стр.25+Ф.F3r разд.3 стл.19 стр.25+Ф.F3r разд.3 стл.21 стр.25</t>
  </si>
  <si>
    <t>Ф.F3r разд.3 сумма стл.1-2 стр.250=Ф.F3r разд.3 стл.17 стр.250+Ф.F3r разд.3 стл.19 стр.250+Ф.F3r разд.3 стл.21 стр.250</t>
  </si>
  <si>
    <t>Ф.F3r разд.3 сумма стл.1-2 стр.251=Ф.F3r разд.3 стл.17 стр.251+Ф.F3r разд.3 стл.19 стр.251+Ф.F3r разд.3 стл.21 стр.251</t>
  </si>
  <si>
    <t>Ф.F3r разд.3 сумма стл.1-2 стр.252=Ф.F3r разд.3 стл.17 стр.252+Ф.F3r разд.3 стл.19 стр.252+Ф.F3r разд.3 стл.21 стр.252</t>
  </si>
  <si>
    <t>Ф.F3r разд.3 сумма стл.1-2 стр.253=Ф.F3r разд.3 стл.17 стр.253+Ф.F3r разд.3 стл.19 стр.253+Ф.F3r разд.3 стл.21 стр.253</t>
  </si>
  <si>
    <t>Ф.F3r разд.3 сумма стл.1-2 стр.254=Ф.F3r разд.3 стл.17 стр.254+Ф.F3r разд.3 стл.19 стр.254+Ф.F3r разд.3 стл.21 стр.254</t>
  </si>
  <si>
    <t>Ф.F3r разд.3 сумма стл.1-2 стр.255=Ф.F3r разд.3 стл.17 стр.255+Ф.F3r разд.3 стл.19 стр.255+Ф.F3r разд.3 стл.21 стр.255</t>
  </si>
  <si>
    <t>Ф.F3r разд.3 сумма стл.1-2 стр.256=Ф.F3r разд.3 стл.17 стр.256+Ф.F3r разд.3 стл.19 стр.256+Ф.F3r разд.3 стл.21 стр.256</t>
  </si>
  <si>
    <t>Ф.F3r разд.3 сумма стл.1-2 стр.257=Ф.F3r разд.3 стл.17 стр.257+Ф.F3r разд.3 стл.19 стр.257+Ф.F3r разд.3 стл.21 стр.257</t>
  </si>
  <si>
    <t>Ф.F3r разд.3 сумма стл.1-2 стр.258=Ф.F3r разд.3 стл.17 стр.258+Ф.F3r разд.3 стл.19 стр.258+Ф.F3r разд.3 стл.21 стр.258</t>
  </si>
  <si>
    <t>Ф.F3r разд.3 сумма стл.1-2 стр.259=Ф.F3r разд.3 стл.17 стр.259+Ф.F3r разд.3 стл.19 стр.259+Ф.F3r разд.3 стл.21 стр.259</t>
  </si>
  <si>
    <t>Ф.F3r разд.3 сумма стл.1-2 стр.26=Ф.F3r разд.3 стл.17 стр.26+Ф.F3r разд.3 стл.19 стр.26+Ф.F3r разд.3 стл.21 стр.26</t>
  </si>
  <si>
    <t>Ф.F3r разд.3 сумма стл.1-2 стр.260=Ф.F3r разд.3 стл.17 стр.260+Ф.F3r разд.3 стл.19 стр.260+Ф.F3r разд.3 стл.21 стр.260</t>
  </si>
  <si>
    <t>Ф.F3r разд.3 сумма стл.1-2 стр.261=Ф.F3r разд.3 стл.17 стр.261+Ф.F3r разд.3 стл.19 стр.261+Ф.F3r разд.3 стл.21 стр.261</t>
  </si>
  <si>
    <t>Ф.F3r разд.3 сумма стл.1-2 стр.262=Ф.F3r разд.3 стл.17 стр.262+Ф.F3r разд.3 стл.19 стр.262+Ф.F3r разд.3 стл.21 стр.262</t>
  </si>
  <si>
    <t>Ф.F3r разд.3 сумма стл.1-2 стр.263=Ф.F3r разд.3 стл.17 стр.263+Ф.F3r разд.3 стл.19 стр.263+Ф.F3r разд.3 стл.21 стр.263</t>
  </si>
  <si>
    <t>Ф.F3r разд.3 сумма стл.1-2 стр.264=Ф.F3r разд.3 стл.17 стр.264+Ф.F3r разд.3 стл.19 стр.264+Ф.F3r разд.3 стл.21 стр.264</t>
  </si>
  <si>
    <t>Ф.F3r разд.3 сумма стл.1-2 стр.265=Ф.F3r разд.3 стл.17 стр.265+Ф.F3r разд.3 стл.19 стр.265+Ф.F3r разд.3 стл.21 стр.265</t>
  </si>
  <si>
    <t>Ф.F3r разд.3 сумма стл.1-2 стр.266=Ф.F3r разд.3 стл.17 стр.266+Ф.F3r разд.3 стл.19 стр.266+Ф.F3r разд.3 стл.21 стр.266</t>
  </si>
  <si>
    <t>Ф.F3r разд.3 сумма стл.1-2 стр.267=Ф.F3r разд.3 стл.17 стр.267+Ф.F3r разд.3 стл.19 стр.267+Ф.F3r разд.3 стл.21 стр.267</t>
  </si>
  <si>
    <t>Ф.F3r разд.3 сумма стл.1-2 стр.268=Ф.F3r разд.3 стл.17 стр.268+Ф.F3r разд.3 стл.19 стр.268+Ф.F3r разд.3 стл.21 стр.268</t>
  </si>
  <si>
    <t>Ф.F3r разд.3 сумма стл.1-2 стр.269=Ф.F3r разд.3 стл.17 стр.269+Ф.F3r разд.3 стл.19 стр.269+Ф.F3r разд.3 стл.21 стр.269</t>
  </si>
  <si>
    <t>Ф.F3r разд.3 сумма стл.1-2 стр.27=Ф.F3r разд.3 стл.17 стр.27+Ф.F3r разд.3 стл.19 стр.27+Ф.F3r разд.3 стл.21 стр.27</t>
  </si>
  <si>
    <t>Ф.F3r разд.3 сумма стл.1-2 стр.270=Ф.F3r разд.3 стл.17 стр.270+Ф.F3r разд.3 стл.19 стр.270+Ф.F3r разд.3 стл.21 стр.270</t>
  </si>
  <si>
    <t>Ф.F3r разд.3 сумма стл.1-2 стр.271=Ф.F3r разд.3 стл.17 стр.271+Ф.F3r разд.3 стл.19 стр.271+Ф.F3r разд.3 стл.21 стр.271</t>
  </si>
  <si>
    <t>Ф.F3r разд.3 сумма стл.1-2 стр.272=Ф.F3r разд.3 стл.17 стр.272+Ф.F3r разд.3 стл.19 стр.272+Ф.F3r разд.3 стл.21 стр.272</t>
  </si>
  <si>
    <t>Ф.F3r разд.3 сумма стл.1-2 стр.273=Ф.F3r разд.3 стл.17 стр.273+Ф.F3r разд.3 стл.19 стр.273+Ф.F3r разд.3 стл.21 стр.273</t>
  </si>
  <si>
    <t>Ф.F3r разд.3 сумма стл.1-2 стр.274=Ф.F3r разд.3 стл.17 стр.274+Ф.F3r разд.3 стл.19 стр.274+Ф.F3r разд.3 стл.21 стр.274</t>
  </si>
  <si>
    <t>Ф.F3r разд.3 сумма стл.1-2 стр.275=Ф.F3r разд.3 стл.17 стр.275+Ф.F3r разд.3 стл.19 стр.275+Ф.F3r разд.3 стл.21 стр.275</t>
  </si>
  <si>
    <t>Ф.F3r разд.3 сумма стл.1-2 стр.276=Ф.F3r разд.3 стл.17 стр.276+Ф.F3r разд.3 стл.19 стр.276+Ф.F3r разд.3 стл.21 стр.276</t>
  </si>
  <si>
    <t>Ф.F3r разд.3 сумма стл.1-2 стр.277=Ф.F3r разд.3 стл.17 стр.277+Ф.F3r разд.3 стл.19 стр.277+Ф.F3r разд.3 стл.21 стр.277</t>
  </si>
  <si>
    <t>Ф.F3r разд.3 сумма стл.1-2 стр.278=Ф.F3r разд.3 стл.17 стр.278+Ф.F3r разд.3 стл.19 стр.278+Ф.F3r разд.3 стл.21 стр.278</t>
  </si>
  <si>
    <t>Ф.F3r разд.3 сумма стл.1-2 стр.279=Ф.F3r разд.3 стл.17 стр.279+Ф.F3r разд.3 стл.19 стр.279+Ф.F3r разд.3 стл.21 стр.279</t>
  </si>
  <si>
    <t>Ф.F3r разд.3 сумма стл.1-2 стр.28=Ф.F3r разд.3 стл.17 стр.28+Ф.F3r разд.3 стл.19 стр.28+Ф.F3r разд.3 стл.21 стр.28</t>
  </si>
  <si>
    <t>Ф.F3r разд.3 сумма стл.1-2 стр.280=Ф.F3r разд.3 стл.17 стр.280+Ф.F3r разд.3 стл.19 стр.280+Ф.F3r разд.3 стл.21 стр.280</t>
  </si>
  <si>
    <t>Ф.F3r разд.3 сумма стл.1-2 стр.281=Ф.F3r разд.3 стл.17 стр.281+Ф.F3r разд.3 стл.19 стр.281+Ф.F3r разд.3 стл.21 стр.281</t>
  </si>
  <si>
    <t>Ф.F3r разд.3 сумма стл.1-2 стр.282=Ф.F3r разд.3 стл.17 стр.282+Ф.F3r разд.3 стл.19 стр.282+Ф.F3r разд.3 стл.21 стр.282</t>
  </si>
  <si>
    <t>Ф.F3r разд.3 сумма стл.1-2 стр.283=Ф.F3r разд.3 стл.17 стр.283+Ф.F3r разд.3 стл.19 стр.283+Ф.F3r разд.3 стл.21 стр.283</t>
  </si>
  <si>
    <t>Ф.F3r разд.3 сумма стл.1-2 стр.284=Ф.F3r разд.3 стл.17 стр.284+Ф.F3r разд.3 стл.19 стр.284+Ф.F3r разд.3 стл.21 стр.284</t>
  </si>
  <si>
    <t>Ф.F3r разд.3 сумма стл.1-2 стр.285=Ф.F3r разд.3 стл.17 стр.285+Ф.F3r разд.3 стл.19 стр.285+Ф.F3r разд.3 стл.21 стр.285</t>
  </si>
  <si>
    <t>Ф.F3r разд.3 сумма стл.1-2 стр.286=Ф.F3r разд.3 стл.17 стр.286+Ф.F3r разд.3 стл.19 стр.286+Ф.F3r разд.3 стл.21 стр.286</t>
  </si>
  <si>
    <t>Ф.F3r разд.3 сумма стл.1-2 стр.287=Ф.F3r разд.3 стл.17 стр.287+Ф.F3r разд.3 стл.19 стр.287+Ф.F3r разд.3 стл.21 стр.287</t>
  </si>
  <si>
    <t>Ф.F3r разд.3 сумма стл.1-2 стр.288=Ф.F3r разд.3 стл.17 стр.288+Ф.F3r разд.3 стл.19 стр.288+Ф.F3r разд.3 стл.21 стр.288</t>
  </si>
  <si>
    <t>Ф.F3r разд.3 сумма стл.1-2 стр.289=Ф.F3r разд.3 стл.17 стр.289+Ф.F3r разд.3 стл.19 стр.289+Ф.F3r разд.3 стл.21 стр.289</t>
  </si>
  <si>
    <t>Ф.F3r разд.3 сумма стл.1-2 стр.29=Ф.F3r разд.3 стл.17 стр.29+Ф.F3r разд.3 стл.19 стр.29+Ф.F3r разд.3 стл.21 стр.29</t>
  </si>
  <si>
    <t>Ф.F3r разд.3 сумма стл.1-2 стр.290=Ф.F3r разд.3 стл.17 стр.290+Ф.F3r разд.3 стл.19 стр.290+Ф.F3r разд.3 стл.21 стр.290</t>
  </si>
  <si>
    <t>Ф.F3r разд.3 сумма стл.1-2 стр.291=Ф.F3r разд.3 стл.17 стр.291+Ф.F3r разд.3 стл.19 стр.291+Ф.F3r разд.3 стл.21 стр.291</t>
  </si>
  <si>
    <t>Ф.F3r разд.3 сумма стл.1-2 стр.292=Ф.F3r разд.3 стл.17 стр.292+Ф.F3r разд.3 стл.19 стр.292+Ф.F3r разд.3 стл.21 стр.292</t>
  </si>
  <si>
    <t>Ф.F3r разд.3 сумма стл.1-2 стр.293=Ф.F3r разд.3 стл.17 стр.293+Ф.F3r разд.3 стл.19 стр.293+Ф.F3r разд.3 стл.21 стр.293</t>
  </si>
  <si>
    <t>Ф.F3r разд.3 сумма стл.1-2 стр.294=Ф.F3r разд.3 стл.17 стр.294+Ф.F3r разд.3 стл.19 стр.294+Ф.F3r разд.3 стл.21 стр.294</t>
  </si>
  <si>
    <t>Ф.F3r разд.3 сумма стл.1-2 стр.295=Ф.F3r разд.3 стл.17 стр.295+Ф.F3r разд.3 стл.19 стр.295+Ф.F3r разд.3 стл.21 стр.295</t>
  </si>
  <si>
    <t>Ф.F3r разд.3 сумма стл.1-2 стр.296=Ф.F3r разд.3 стл.17 стр.296+Ф.F3r разд.3 стл.19 стр.296+Ф.F3r разд.3 стл.21 стр.296</t>
  </si>
  <si>
    <t>Ф.F3r разд.3 сумма стл.1-2 стр.297=Ф.F3r разд.3 стл.17 стр.297+Ф.F3r разд.3 стл.19 стр.297+Ф.F3r разд.3 стл.21 стр.297</t>
  </si>
  <si>
    <t>Ф.F3r разд.3 сумма стл.1-2 стр.298=Ф.F3r разд.3 стл.17 стр.298+Ф.F3r разд.3 стл.19 стр.298+Ф.F3r разд.3 стл.21 стр.298</t>
  </si>
  <si>
    <t>Ф.F3r разд.3 сумма стл.1-2 стр.299=Ф.F3r разд.3 стл.17 стр.299+Ф.F3r разд.3 стл.19 стр.299+Ф.F3r разд.3 стл.21 стр.299</t>
  </si>
  <si>
    <t>Ф.F3r разд.3 сумма стл.1-2 стр.3=Ф.F3r разд.3 стл.17 стр.3+Ф.F3r разд.3 стл.19 стр.3+Ф.F3r разд.3 стл.21 стр.3</t>
  </si>
  <si>
    <t>Ф.F3r разд.3 сумма стл.1-2 стр.30=Ф.F3r разд.3 стл.17 стр.30+Ф.F3r разд.3 стл.19 стр.30+Ф.F3r разд.3 стл.21 стр.30</t>
  </si>
  <si>
    <t>Ф.F3r разд.3 сумма стл.1-2 стр.300=Ф.F3r разд.3 стл.17 стр.300+Ф.F3r разд.3 стл.19 стр.300+Ф.F3r разд.3 стл.21 стр.300</t>
  </si>
  <si>
    <t>Ф.F3r разд.3 сумма стл.1-2 стр.301=Ф.F3r разд.3 стл.17 стр.301+Ф.F3r разд.3 стл.19 стр.301+Ф.F3r разд.3 стл.21 стр.301</t>
  </si>
  <si>
    <t>Ф.F3r разд.3 сумма стл.1-2 стр.302=Ф.F3r разд.3 стл.17 стр.302+Ф.F3r разд.3 стл.19 стр.302+Ф.F3r разд.3 стл.21 стр.302</t>
  </si>
  <si>
    <t>Ф.F3r разд.3 сумма стл.1-2 стр.303=Ф.F3r разд.3 стл.17 стр.303+Ф.F3r разд.3 стл.19 стр.303+Ф.F3r разд.3 стл.21 стр.303</t>
  </si>
  <si>
    <t>Ф.F3r разд.3 сумма стл.1-2 стр.304=Ф.F3r разд.3 стл.17 стр.304+Ф.F3r разд.3 стл.19 стр.304+Ф.F3r разд.3 стл.21 стр.304</t>
  </si>
  <si>
    <t>Ф.F3r разд.3 сумма стл.1-2 стр.305=Ф.F3r разд.3 стл.17 стр.305+Ф.F3r разд.3 стл.19 стр.305+Ф.F3r разд.3 стл.21 стр.305</t>
  </si>
  <si>
    <t>Ф.F3r разд.3 сумма стл.1-2 стр.306=Ф.F3r разд.3 стл.17 стр.306+Ф.F3r разд.3 стл.19 стр.306+Ф.F3r разд.3 стл.21 стр.306</t>
  </si>
  <si>
    <t>Ф.F3r разд.3 сумма стл.1-2 стр.307=Ф.F3r разд.3 стл.17 стр.307+Ф.F3r разд.3 стл.19 стр.307+Ф.F3r разд.3 стл.21 стр.307</t>
  </si>
  <si>
    <t>Ф.F3r разд.3 сумма стл.1-2 стр.308=Ф.F3r разд.3 стл.17 стр.308+Ф.F3r разд.3 стл.19 стр.308+Ф.F3r разд.3 стл.21 стр.308</t>
  </si>
  <si>
    <t>Ф.F3r разд.3 сумма стл.1-2 стр.309=Ф.F3r разд.3 стл.17 стр.309+Ф.F3r разд.3 стл.19 стр.309+Ф.F3r разд.3 стл.21 стр.309</t>
  </si>
  <si>
    <t>Ф.F3r разд.3 сумма стл.1-2 стр.31=Ф.F3r разд.3 стл.17 стр.31+Ф.F3r разд.3 стл.19 стр.31+Ф.F3r разд.3 стл.21 стр.31</t>
  </si>
  <si>
    <t>Ф.F3r разд.3 сумма стл.1-2 стр.310=Ф.F3r разд.3 стл.17 стр.310+Ф.F3r разд.3 стл.19 стр.310+Ф.F3r разд.3 стл.21 стр.310</t>
  </si>
  <si>
    <t>Ф.F3r разд.3 сумма стл.1-2 стр.311=Ф.F3r разд.3 стл.17 стр.311+Ф.F3r разд.3 стл.19 стр.311+Ф.F3r разд.3 стл.21 стр.311</t>
  </si>
  <si>
    <t>Ф.F3r разд.3 сумма стл.1-2 стр.312=Ф.F3r разд.3 стл.17 стр.312+Ф.F3r разд.3 стл.19 стр.312+Ф.F3r разд.3 стл.21 стр.312</t>
  </si>
  <si>
    <t>Ф.F3r разд.3 сумма стл.1-2 стр.32=Ф.F3r разд.3 стл.17 стр.32+Ф.F3r разд.3 стл.19 стр.32+Ф.F3r разд.3 стл.21 стр.32</t>
  </si>
  <si>
    <t>Ф.F3r разд.3 сумма стл.1-2 стр.33=Ф.F3r разд.3 стл.17 стр.33+Ф.F3r разд.3 стл.19 стр.33+Ф.F3r разд.3 стл.21 стр.33</t>
  </si>
  <si>
    <t>Ф.F3r разд.3 сумма стл.1-2 стр.34=Ф.F3r разд.3 стл.17 стр.34+Ф.F3r разд.3 стл.19 стр.34+Ф.F3r разд.3 стл.21 стр.34</t>
  </si>
  <si>
    <t>Ф.F3r разд.3 сумма стл.1-2 стр.35=Ф.F3r разд.3 стл.17 стр.35+Ф.F3r разд.3 стл.19 стр.35+Ф.F3r разд.3 стл.21 стр.35</t>
  </si>
  <si>
    <t>Ф.F3r разд.3 сумма стл.1-2 стр.36=Ф.F3r разд.3 стл.17 стр.36+Ф.F3r разд.3 стл.19 стр.36+Ф.F3r разд.3 стл.21 стр.36</t>
  </si>
  <si>
    <t>Ф.F3r разд.3 сумма стл.1-2 стр.37=Ф.F3r разд.3 стл.17 стр.37+Ф.F3r разд.3 стл.19 стр.37+Ф.F3r разд.3 стл.21 стр.37</t>
  </si>
  <si>
    <t>Ф.F3r разд.3 сумма стл.1-2 стр.38=Ф.F3r разд.3 стл.17 стр.38+Ф.F3r разд.3 стл.19 стр.38+Ф.F3r разд.3 стл.21 стр.38</t>
  </si>
  <si>
    <t>Ф.F3r разд.3 сумма стл.1-2 стр.39=Ф.F3r разд.3 стл.17 стр.39+Ф.F3r разд.3 стл.19 стр.39+Ф.F3r разд.3 стл.21 стр.39</t>
  </si>
  <si>
    <t>Ф.F3r разд.3 сумма стл.1-2 стр.4=Ф.F3r разд.3 стл.17 стр.4+Ф.F3r разд.3 стл.19 стр.4+Ф.F3r разд.3 стл.21 стр.4</t>
  </si>
  <si>
    <t>Ф.F3r разд.3 сумма стл.1-2 стр.40=Ф.F3r разд.3 стл.17 стр.40+Ф.F3r разд.3 стл.19 стр.40+Ф.F3r разд.3 стл.21 стр.40</t>
  </si>
  <si>
    <t>Ф.F3r разд.3 сумма стл.1-2 стр.41=Ф.F3r разд.3 стл.17 стр.41+Ф.F3r разд.3 стл.19 стр.41+Ф.F3r разд.3 стл.21 стр.41</t>
  </si>
  <si>
    <t>Ф.F3r разд.3 сумма стл.1-2 стр.42=Ф.F3r разд.3 стл.17 стр.42+Ф.F3r разд.3 стл.19 стр.42+Ф.F3r разд.3 стл.21 стр.42</t>
  </si>
  <si>
    <t>Ф.F3r разд.3 сумма стл.1-2 стр.43=Ф.F3r разд.3 стл.17 стр.43+Ф.F3r разд.3 стл.19 стр.43+Ф.F3r разд.3 стл.21 стр.43</t>
  </si>
  <si>
    <t>Ф.F3r разд.3 сумма стл.1-2 стр.44=Ф.F3r разд.3 стл.17 стр.44+Ф.F3r разд.3 стл.19 стр.44+Ф.F3r разд.3 стл.21 стр.44</t>
  </si>
  <si>
    <t>Ф.F3r разд.3 сумма стл.1-2 стр.45=Ф.F3r разд.3 стл.17 стр.45+Ф.F3r разд.3 стл.19 стр.45+Ф.F3r разд.3 стл.21 стр.45</t>
  </si>
  <si>
    <t>Ф.F3r разд.3 сумма стл.1-2 стр.46=Ф.F3r разд.3 стл.17 стр.46+Ф.F3r разд.3 стл.19 стр.46+Ф.F3r разд.3 стл.21 стр.46</t>
  </si>
  <si>
    <t>Ф.F3r разд.3 сумма стл.1-2 стр.47=Ф.F3r разд.3 стл.17 стр.47+Ф.F3r разд.3 стл.19 стр.47+Ф.F3r разд.3 стл.21 стр.47</t>
  </si>
  <si>
    <t>Ф.F3r разд.3 сумма стл.1-2 стр.48=Ф.F3r разд.3 стл.17 стр.48+Ф.F3r разд.3 стл.19 стр.48+Ф.F3r разд.3 стл.21 стр.48</t>
  </si>
  <si>
    <t>Ф.F3r разд.3 сумма стл.1-2 стр.49=Ф.F3r разд.3 стл.17 стр.49+Ф.F3r разд.3 стл.19 стр.49+Ф.F3r разд.3 стл.21 стр.49</t>
  </si>
  <si>
    <t>Ф.F3r разд.3 сумма стл.1-2 стр.5=Ф.F3r разд.3 стл.17 стр.5+Ф.F3r разд.3 стл.19 стр.5+Ф.F3r разд.3 стл.21 стр.5</t>
  </si>
  <si>
    <t>Ф.F3r разд.3 сумма стл.1-2 стр.50=Ф.F3r разд.3 стл.17 стр.50+Ф.F3r разд.3 стл.19 стр.50+Ф.F3r разд.3 стл.21 стр.50</t>
  </si>
  <si>
    <t>Ф.F3r разд.3 сумма стл.1-2 стр.51=Ф.F3r разд.3 стл.17 стр.51+Ф.F3r разд.3 стл.19 стр.51+Ф.F3r разд.3 стл.21 стр.51</t>
  </si>
  <si>
    <t>Ф.F3r разд.3 сумма стл.1-2 стр.52=Ф.F3r разд.3 стл.17 стр.52+Ф.F3r разд.3 стл.19 стр.52+Ф.F3r разд.3 стл.21 стр.52</t>
  </si>
  <si>
    <t>Ф.F3r разд.3 сумма стл.1-2 стр.53=Ф.F3r разд.3 стл.17 стр.53+Ф.F3r разд.3 стл.19 стр.53+Ф.F3r разд.3 стл.21 стр.53</t>
  </si>
  <si>
    <t>Ф.F3r разд.3 сумма стл.1-2 стр.54=Ф.F3r разд.3 стл.17 стр.54+Ф.F3r разд.3 стл.19 стр.54+Ф.F3r разд.3 стл.21 стр.54</t>
  </si>
  <si>
    <t>Ф.F3r разд.3 сумма стл.1-2 стр.55=Ф.F3r разд.3 стл.17 стр.55+Ф.F3r разд.3 стл.19 стр.55+Ф.F3r разд.3 стл.21 стр.55</t>
  </si>
  <si>
    <t>Ф.F3r разд.3 сумма стл.1-2 стр.56=Ф.F3r разд.3 стл.17 стр.56+Ф.F3r разд.3 стл.19 стр.56+Ф.F3r разд.3 стл.21 стр.56</t>
  </si>
  <si>
    <t>Ф.F3r разд.3 сумма стл.1-2 стр.57=Ф.F3r разд.3 стл.17 стр.57+Ф.F3r разд.3 стл.19 стр.57+Ф.F3r разд.3 стл.21 стр.57</t>
  </si>
  <si>
    <t>Ф.F3r разд.3 сумма стл.1-2 стр.58=Ф.F3r разд.3 стл.17 стр.58+Ф.F3r разд.3 стл.19 стр.58+Ф.F3r разд.3 стл.21 стр.58</t>
  </si>
  <si>
    <t>Ф.F3r разд.3 сумма стл.1-2 стр.59=Ф.F3r разд.3 стл.17 стр.59+Ф.F3r разд.3 стл.19 стр.59+Ф.F3r разд.3 стл.21 стр.59</t>
  </si>
  <si>
    <t>Ф.F3r разд.3 сумма стл.1-2 стр.6=Ф.F3r разд.3 стл.17 стр.6+Ф.F3r разд.3 стл.19 стр.6+Ф.F3r разд.3 стл.21 стр.6</t>
  </si>
  <si>
    <t>Ф.F3r разд.3 сумма стл.1-2 стр.60=Ф.F3r разд.3 стл.17 стр.60+Ф.F3r разд.3 стл.19 стр.60+Ф.F3r разд.3 стл.21 стр.60</t>
  </si>
  <si>
    <t>Ф.F3r разд.3 сумма стл.1-2 стр.61=Ф.F3r разд.3 стл.17 стр.61+Ф.F3r разд.3 стл.19 стр.61+Ф.F3r разд.3 стл.21 стр.61</t>
  </si>
  <si>
    <t>Ф.F3r разд.3 сумма стл.1-2 стр.62=Ф.F3r разд.3 стл.17 стр.62+Ф.F3r разд.3 стл.19 стр.62+Ф.F3r разд.3 стл.21 стр.62</t>
  </si>
  <si>
    <t>Ф.F3r разд.3 сумма стл.1-2 стр.63=Ф.F3r разд.3 стл.17 стр.63+Ф.F3r разд.3 стл.19 стр.63+Ф.F3r разд.3 стл.21 стр.63</t>
  </si>
  <si>
    <t>Ф.F3r разд.3 сумма стл.1-2 стр.64=Ф.F3r разд.3 стл.17 стр.64+Ф.F3r разд.3 стл.19 стр.64+Ф.F3r разд.3 стл.21 стр.64</t>
  </si>
  <si>
    <t>Ф.F3r разд.3 сумма стл.1-2 стр.65=Ф.F3r разд.3 стл.17 стр.65+Ф.F3r разд.3 стл.19 стр.65+Ф.F3r разд.3 стл.21 стр.65</t>
  </si>
  <si>
    <t>Ф.F3r разд.3 сумма стл.1-2 стр.66=Ф.F3r разд.3 стл.17 стр.66+Ф.F3r разд.3 стл.19 стр.66+Ф.F3r разд.3 стл.21 стр.66</t>
  </si>
  <si>
    <t>Ф.F3r разд.3 сумма стл.1-2 стр.67=Ф.F3r разд.3 стл.17 стр.67+Ф.F3r разд.3 стл.19 стр.67+Ф.F3r разд.3 стл.21 стр.67</t>
  </si>
  <si>
    <t>Ф.F3r разд.3 сумма стл.1-2 стр.68=Ф.F3r разд.3 стл.17 стр.68+Ф.F3r разд.3 стл.19 стр.68+Ф.F3r разд.3 стл.21 стр.68</t>
  </si>
  <si>
    <t>Ф.F3r разд.3 сумма стл.1-2 стр.69=Ф.F3r разд.3 стл.17 стр.69+Ф.F3r разд.3 стл.19 стр.69+Ф.F3r разд.3 стл.21 стр.69</t>
  </si>
  <si>
    <t>Ф.F3r разд.3 сумма стл.1-2 стр.7=Ф.F3r разд.3 стл.17 стр.7+Ф.F3r разд.3 стл.19 стр.7+Ф.F3r разд.3 стл.21 стр.7</t>
  </si>
  <si>
    <t>Ф.F3r разд.3 сумма стл.1-2 стр.70=Ф.F3r разд.3 стл.17 стр.70+Ф.F3r разд.3 стл.19 стр.70+Ф.F3r разд.3 стл.21 стр.70</t>
  </si>
  <si>
    <t>Ф.F3r разд.3 сумма стл.1-2 стр.71=Ф.F3r разд.3 стл.17 стр.71+Ф.F3r разд.3 стл.19 стр.71+Ф.F3r разд.3 стл.21 стр.71</t>
  </si>
  <si>
    <t>Ф.F3r разд.3 сумма стл.1-2 стр.72=Ф.F3r разд.3 стл.17 стр.72+Ф.F3r разд.3 стл.19 стр.72+Ф.F3r разд.3 стл.21 стр.72</t>
  </si>
  <si>
    <t>Ф.F3r разд.3 сумма стл.1-2 стр.73=Ф.F3r разд.3 стл.17 стр.73+Ф.F3r разд.3 стл.19 стр.73+Ф.F3r разд.3 стл.21 стр.73</t>
  </si>
  <si>
    <t>Ф.F3r разд.3 сумма стл.1-2 стр.74=Ф.F3r разд.3 стл.17 стр.74+Ф.F3r разд.3 стл.19 стр.74+Ф.F3r разд.3 стл.21 стр.74</t>
  </si>
  <si>
    <t>Ф.F3r разд.3 сумма стл.1-2 стр.75=Ф.F3r разд.3 стл.17 стр.75+Ф.F3r разд.3 стл.19 стр.75+Ф.F3r разд.3 стл.21 стр.75</t>
  </si>
  <si>
    <t>Ф.F3r разд.3 сумма стл.1-2 стр.76=Ф.F3r разд.3 стл.17 стр.76+Ф.F3r разд.3 стл.19 стр.76+Ф.F3r разд.3 стл.21 стр.76</t>
  </si>
  <si>
    <t>Ф.F3r разд.3 сумма стл.1-2 стр.77=Ф.F3r разд.3 стл.17 стр.77+Ф.F3r разд.3 стл.19 стр.77+Ф.F3r разд.3 стл.21 стр.77</t>
  </si>
  <si>
    <t>Ф.F3r разд.3 сумма стл.1-2 стр.78=Ф.F3r разд.3 стл.17 стр.78+Ф.F3r разд.3 стл.19 стр.78+Ф.F3r разд.3 стл.21 стр.78</t>
  </si>
  <si>
    <t>Ф.F3r разд.3 сумма стл.1-2 стр.79=Ф.F3r разд.3 стл.17 стр.79+Ф.F3r разд.3 стл.19 стр.79+Ф.F3r разд.3 стл.21 стр.79</t>
  </si>
  <si>
    <t>Ф.F3r разд.3 сумма стл.1-2 стр.8=Ф.F3r разд.3 стл.17 стр.8+Ф.F3r разд.3 стл.19 стр.8+Ф.F3r разд.3 стл.21 стр.8</t>
  </si>
  <si>
    <t>Ф.F3r разд.3 сумма стл.1-2 стр.80=Ф.F3r разд.3 стл.17 стр.80+Ф.F3r разд.3 стл.19 стр.80+Ф.F3r разд.3 стл.21 стр.80</t>
  </si>
  <si>
    <t>Ф.F3r разд.3 сумма стл.1-2 стр.81=Ф.F3r разд.3 стл.17 стр.81+Ф.F3r разд.3 стл.19 стр.81+Ф.F3r разд.3 стл.21 стр.81</t>
  </si>
  <si>
    <t>Ф.F3r разд.3 сумма стл.1-2 стр.82=Ф.F3r разд.3 стл.17 стр.82+Ф.F3r разд.3 стл.19 стр.82+Ф.F3r разд.3 стл.21 стр.82</t>
  </si>
  <si>
    <t>Ф.F3r разд.3 сумма стл.1-2 стр.83=Ф.F3r разд.3 стл.17 стр.83+Ф.F3r разд.3 стл.19 стр.83+Ф.F3r разд.3 стл.21 стр.83</t>
  </si>
  <si>
    <t>Ф.F3r разд.3 сумма стл.1-2 стр.84=Ф.F3r разд.3 стл.17 стр.84+Ф.F3r разд.3 стл.19 стр.84+Ф.F3r разд.3 стл.21 стр.84</t>
  </si>
  <si>
    <t>Ф.F3r разд.3 сумма стл.1-2 стр.85=Ф.F3r разд.3 стл.17 стр.85+Ф.F3r разд.3 стл.19 стр.85+Ф.F3r разд.3 стл.21 стр.85</t>
  </si>
  <si>
    <t>Ф.F3r разд.3 сумма стл.1-2 стр.86=Ф.F3r разд.3 стл.17 стр.86+Ф.F3r разд.3 стл.19 стр.86+Ф.F3r разд.3 стл.21 стр.86</t>
  </si>
  <si>
    <t>Ф.F3r разд.3 сумма стл.1-2 стр.87=Ф.F3r разд.3 стл.17 стр.87+Ф.F3r разд.3 стл.19 стр.87+Ф.F3r разд.3 стл.21 стр.87</t>
  </si>
  <si>
    <t>Ф.F3r разд.3 сумма стл.1-2 стр.88=Ф.F3r разд.3 стл.17 стр.88+Ф.F3r разд.3 стл.19 стр.88+Ф.F3r разд.3 стл.21 стр.88</t>
  </si>
  <si>
    <t>Ф.F3r разд.3 сумма стл.1-2 стр.89=Ф.F3r разд.3 стл.17 стр.89+Ф.F3r разд.3 стл.19 стр.89+Ф.F3r разд.3 стл.21 стр.89</t>
  </si>
  <si>
    <t>Ф.F3r разд.3 сумма стл.1-2 стр.9=Ф.F3r разд.3 стл.17 стр.9+Ф.F3r разд.3 стл.19 стр.9+Ф.F3r разд.3 стл.21 стр.9</t>
  </si>
  <si>
    <t>Ф.F3r разд.3 сумма стл.1-2 стр.90=Ф.F3r разд.3 стл.17 стр.90+Ф.F3r разд.3 стл.19 стр.90+Ф.F3r разд.3 стл.21 стр.90</t>
  </si>
  <si>
    <t>Ф.F3r разд.3 сумма стл.1-2 стр.91=Ф.F3r разд.3 стл.17 стр.91+Ф.F3r разд.3 стл.19 стр.91+Ф.F3r разд.3 стл.21 стр.91</t>
  </si>
  <si>
    <t>Ф.F3r разд.3 сумма стл.1-2 стр.92=Ф.F3r разд.3 стл.17 стр.92+Ф.F3r разд.3 стл.19 стр.92+Ф.F3r разд.3 стл.21 стр.92</t>
  </si>
  <si>
    <t>Ф.F3r разд.3 сумма стл.1-2 стр.93=Ф.F3r разд.3 стл.17 стр.93+Ф.F3r разд.3 стл.19 стр.93+Ф.F3r разд.3 стл.21 стр.93</t>
  </si>
  <si>
    <t>Ф.F3r разд.3 сумма стл.1-2 стр.94=Ф.F3r разд.3 стл.17 стр.94+Ф.F3r разд.3 стл.19 стр.94+Ф.F3r разд.3 стл.21 стр.94</t>
  </si>
  <si>
    <t>Ф.F3r разд.3 сумма стл.1-2 стр.95=Ф.F3r разд.3 стл.17 стр.95+Ф.F3r разд.3 стл.19 стр.95+Ф.F3r разд.3 стл.21 стр.95</t>
  </si>
  <si>
    <t>Ф.F3r разд.3 сумма стл.1-2 стр.96=Ф.F3r разд.3 стл.17 стр.96+Ф.F3r разд.3 стл.19 стр.96+Ф.F3r разд.3 стл.21 стр.96</t>
  </si>
  <si>
    <t>Ф.F3r разд.3 сумма стл.1-2 стр.97=Ф.F3r разд.3 стл.17 стр.97+Ф.F3r разд.3 стл.19 стр.97+Ф.F3r разд.3 стл.21 стр.97</t>
  </si>
  <si>
    <t>Ф.F3r разд.3 сумма стл.1-2 стр.98=Ф.F3r разд.3 стл.17 стр.98+Ф.F3r разд.3 стл.19 стр.98+Ф.F3r разд.3 стл.21 стр.98</t>
  </si>
  <si>
    <t>Ф.F3r разд.3 сумма стл.1-2 стр.99=Ф.F3r разд.3 стл.17 стр.99+Ф.F3r разд.3 стл.19 стр.99+Ф.F3r разд.3 стл.21 стр.99</t>
  </si>
  <si>
    <t>Ф.F3r разд.1 сумма стл.1-2 стр.1=Ф.F3r разд.1 стл.17 стр.1+Ф.F3r разд.1 стл.19 стр.1+Ф.F3r разд.1 стл.21 стр.1</t>
  </si>
  <si>
    <t>Ф.F3r разд.1 сумма стл.1-2 стр.10=Ф.F3r разд.1 стл.17 стр.10+Ф.F3r разд.1 стл.19 стр.10+Ф.F3r разд.1 стл.21 стр.10</t>
  </si>
  <si>
    <t>Ф.F3r разд.1 сумма стл.1-2 стр.11=Ф.F3r разд.1 стл.17 стр.11+Ф.F3r разд.1 стл.19 стр.11+Ф.F3r разд.1 стл.21 стр.11</t>
  </si>
  <si>
    <t>Ф.F3r разд.1 сумма стл.1-2 стр.12=Ф.F3r разд.1 стл.17 стр.12+Ф.F3r разд.1 стл.19 стр.12+Ф.F3r разд.1 стл.21 стр.12</t>
  </si>
  <si>
    <t>Ф.F3r разд.1 сумма стл.1-2 стр.13=Ф.F3r разд.1 стл.17 стр.13+Ф.F3r разд.1 стл.19 стр.13+Ф.F3r разд.1 стл.21 стр.13</t>
  </si>
  <si>
    <t>Ф.F3r разд.1 сумма стл.1-2 стр.14=Ф.F3r разд.1 стл.17 стр.14+Ф.F3r разд.1 стл.19 стр.14+Ф.F3r разд.1 стл.21 стр.14</t>
  </si>
  <si>
    <t>Ф.F3r разд.1 сумма стл.1-2 стр.15=Ф.F3r разд.1 стл.17 стр.15+Ф.F3r разд.1 стл.19 стр.15+Ф.F3r разд.1 стл.21 стр.15</t>
  </si>
  <si>
    <t>Ф.F3r разд.1 сумма стл.1-2 стр.16=Ф.F3r разд.1 стл.17 стр.16+Ф.F3r разд.1 стл.19 стр.16+Ф.F3r разд.1 стл.21 стр.16</t>
  </si>
  <si>
    <t>Ф.F3r разд.1 сумма стл.1-2 стр.17=Ф.F3r разд.1 стл.17 стр.17+Ф.F3r разд.1 стл.19 стр.17+Ф.F3r разд.1 стл.21 стр.17</t>
  </si>
  <si>
    <t>Ф.F3r разд.1 сумма стл.1-2 стр.2=Ф.F3r разд.1 стл.17 стр.2+Ф.F3r разд.1 стл.19 стр.2+Ф.F3r разд.1 стл.21 стр.2</t>
  </si>
  <si>
    <t>Ф.F3r разд.1 сумма стл.1-2 стр.3=Ф.F3r разд.1 стл.17 стр.3+Ф.F3r разд.1 стл.19 стр.3+Ф.F3r разд.1 стл.21 стр.3</t>
  </si>
  <si>
    <t>Ф.F3r разд.1 сумма стл.1-2 стр.4=Ф.F3r разд.1 стл.17 стр.4+Ф.F3r разд.1 стл.19 стр.4+Ф.F3r разд.1 стл.21 стр.4</t>
  </si>
  <si>
    <t>Ф.F3r разд.1 сумма стл.1-2 стр.5=Ф.F3r разд.1 стл.17 стр.5+Ф.F3r разд.1 стл.19 стр.5+Ф.F3r разд.1 стл.21 стр.5</t>
  </si>
  <si>
    <t>Ф.F3r разд.1 сумма стл.1-2 стр.6=Ф.F3r разд.1 стл.17 стр.6+Ф.F3r разд.1 стл.19 стр.6+Ф.F3r разд.1 стл.21 стр.6</t>
  </si>
  <si>
    <t>Ф.F3r разд.1 сумма стл.1-2 стр.7=Ф.F3r разд.1 стл.17 стр.7+Ф.F3r разд.1 стл.19 стр.7+Ф.F3r разд.1 стл.21 стр.7</t>
  </si>
  <si>
    <t>Ф.F3r разд.1 сумма стл.1-2 стр.8=Ф.F3r разд.1 стл.17 стр.8+Ф.F3r разд.1 стл.19 стр.8+Ф.F3r разд.1 стл.21 стр.8</t>
  </si>
  <si>
    <t>Ф.F3r разд.1 сумма стл.1-2 стр.9=Ф.F3r разд.1 стл.17 стр.9+Ф.F3r разд.1 стл.19 стр.9+Ф.F3r разд.1 стл.21 стр.9</t>
  </si>
  <si>
    <t>Ф.F3r разд.1 стл.17 стр.1=Ф.F3r разд.1 стл.7 стр.1+Ф.F3r разд.1 стл.13 стр.1+Ф.F3r разд.1 стл.15 стр.1+Ф.F3r разд.1 стл.16 стр.1</t>
  </si>
  <si>
    <t>Ф.F3r разд.1 стл.17 стр.10=Ф.F3r разд.1 стл.7 стр.10+Ф.F3r разд.1 стл.13 стр.10+Ф.F3r разд.1 стл.15 стр.10+Ф.F3r разд.1 стл.16 стр.10</t>
  </si>
  <si>
    <t>Ф.F3r разд.1 стл.17 стр.11=Ф.F3r разд.1 стл.7 стр.11+Ф.F3r разд.1 стл.13 стр.11+Ф.F3r разд.1 стл.15 стр.11+Ф.F3r разд.1 стл.16 стр.11</t>
  </si>
  <si>
    <t>Ф.F3r разд.1 стл.17 стр.12=Ф.F3r разд.1 стл.7 стр.12+Ф.F3r разд.1 стл.13 стр.12+Ф.F3r разд.1 стл.15 стр.12+Ф.F3r разд.1 стл.16 стр.12</t>
  </si>
  <si>
    <t>Ф.F3r разд.1 стл.17 стр.13=Ф.F3r разд.1 стл.7 стр.13+Ф.F3r разд.1 стл.13 стр.13+Ф.F3r разд.1 стл.15 стр.13+Ф.F3r разд.1 стл.16 стр.13</t>
  </si>
  <si>
    <t>Ф.F3r разд.1 стл.17 стр.14=Ф.F3r разд.1 стл.7 стр.14+Ф.F3r разд.1 стл.13 стр.14+Ф.F3r разд.1 стл.15 стр.14+Ф.F3r разд.1 стл.16 стр.14</t>
  </si>
  <si>
    <t>Ф.F3r разд.1 стл.17 стр.15=Ф.F3r разд.1 стл.7 стр.15+Ф.F3r разд.1 стл.13 стр.15+Ф.F3r разд.1 стл.15 стр.15+Ф.F3r разд.1 стл.16 стр.15</t>
  </si>
  <si>
    <t>Ф.F3r разд.1 стл.17 стр.16=Ф.F3r разд.1 стл.7 стр.16+Ф.F3r разд.1 стл.13 стр.16+Ф.F3r разд.1 стл.15 стр.16+Ф.F3r разд.1 стл.16 стр.16</t>
  </si>
  <si>
    <t>Ф.F3r разд.1 стл.17 стр.17=Ф.F3r разд.1 стл.7 стр.17+Ф.F3r разд.1 стл.13 стр.17+Ф.F3r разд.1 стл.15 стр.17+Ф.F3r разд.1 стл.16 стр.17</t>
  </si>
  <si>
    <t>Ф.F3r разд.1 стл.17 стр.2=Ф.F3r разд.1 стл.7 стр.2+Ф.F3r разд.1 стл.13 стр.2+Ф.F3r разд.1 стл.15 стр.2+Ф.F3r разд.1 стл.16 стр.2</t>
  </si>
  <si>
    <t>Ф.F3r разд.1 стл.17 стр.3=Ф.F3r разд.1 стл.7 стр.3+Ф.F3r разд.1 стл.13 стр.3+Ф.F3r разд.1 стл.15 стр.3+Ф.F3r разд.1 стл.16 стр.3</t>
  </si>
  <si>
    <t>Ф.F3r разд.1 стл.17 стр.4=Ф.F3r разд.1 стл.7 стр.4+Ф.F3r разд.1 стл.13 стр.4+Ф.F3r разд.1 стл.15 стр.4+Ф.F3r разд.1 стл.16 стр.4</t>
  </si>
  <si>
    <t>Ф.F3r разд.1 стл.17 стр.5=Ф.F3r разд.1 стл.7 стр.5+Ф.F3r разд.1 стл.13 стр.5+Ф.F3r разд.1 стл.15 стр.5+Ф.F3r разд.1 стл.16 стр.5</t>
  </si>
  <si>
    <t>Ф.F3r разд.1 стл.17 стр.6=Ф.F3r разд.1 стл.7 стр.6+Ф.F3r разд.1 стл.13 стр.6+Ф.F3r разд.1 стл.15 стр.6+Ф.F3r разд.1 стл.16 стр.6</t>
  </si>
  <si>
    <t>Ф.F3r разд.1 стл.17 стр.7=Ф.F3r разд.1 стл.7 стр.7+Ф.F3r разд.1 стл.13 стр.7+Ф.F3r разд.1 стл.15 стр.7+Ф.F3r разд.1 стл.16 стр.7</t>
  </si>
  <si>
    <t>Ф.F3r разд.1 стл.17 стр.8=Ф.F3r разд.1 стл.7 стр.8+Ф.F3r разд.1 стл.13 стр.8+Ф.F3r разд.1 стл.15 стр.8+Ф.F3r разд.1 стл.16 стр.8</t>
  </si>
  <si>
    <t>Ф.F3r разд.1 стл.17 стр.9=Ф.F3r разд.1 стл.7 стр.9+Ф.F3r разд.1 стл.13 стр.9+Ф.F3r разд.1 стл.15 стр.9+Ф.F3r разд.1 стл.16 стр.9</t>
  </si>
  <si>
    <t>Ф.F3r разд.1 стл.7 стр.1&gt;=Ф.F3r разд.1 стл.8 стр.1</t>
  </si>
  <si>
    <t>Ф.F3r разд.1 стл.7 стр.10&gt;=Ф.F3r разд.1 стл.8 стр.10</t>
  </si>
  <si>
    <t>Ф.F3r разд.1 стл.7 стр.11&gt;=Ф.F3r разд.1 стл.8 стр.11</t>
  </si>
  <si>
    <t>Ф.F3r разд.1 стл.7 стр.12&gt;=Ф.F3r разд.1 стл.8 стр.12</t>
  </si>
  <si>
    <t>Ф.F3r разд.1 стл.7 стр.13&gt;=Ф.F3r разд.1 стл.8 стр.13</t>
  </si>
  <si>
    <t>Ф.F3r разд.1 стл.7 стр.14&gt;=Ф.F3r разд.1 стл.8 стр.14</t>
  </si>
  <si>
    <t>Ф.F3r разд.1 стл.7 стр.15&gt;=Ф.F3r разд.1 стл.8 стр.15</t>
  </si>
  <si>
    <t>Ф.F3r разд.1 стл.7 стр.16&gt;=Ф.F3r разд.1 стл.8 стр.16</t>
  </si>
  <si>
    <t>Ф.F3r разд.1 стл.7 стр.17&gt;=Ф.F3r разд.1 стл.8 стр.17</t>
  </si>
  <si>
    <t>Ф.F3r разд.1 стл.7 стр.2&gt;=Ф.F3r разд.1 стл.8 стр.2</t>
  </si>
  <si>
    <t>Ф.F3r разд.1 стл.7 стр.3&gt;=Ф.F3r разд.1 стл.8 стр.3</t>
  </si>
  <si>
    <t>Ф.F3r разд.1 стл.7 стр.4&gt;=Ф.F3r разд.1 стл.8 стр.4</t>
  </si>
  <si>
    <t>Ф.F3r разд.1 стл.7 стр.5&gt;=Ф.F3r разд.1 стл.8 стр.5</t>
  </si>
  <si>
    <t>Ф.F3r разд.1 стл.7 стр.6&gt;=Ф.F3r разд.1 стл.8 стр.6</t>
  </si>
  <si>
    <t>Ф.F3r разд.1 стл.7 стр.7&gt;=Ф.F3r разд.1 стл.8 стр.7</t>
  </si>
  <si>
    <t>Ф.F3r разд.1 стл.7 стр.8&gt;=Ф.F3r разд.1 стл.8 стр.8</t>
  </si>
  <si>
    <t>Ф.F3r разд.1 стл.7 стр.9&gt;=Ф.F3r разд.1 стл.8 стр.9</t>
  </si>
  <si>
    <t>Ф.F3r разд.1 стл.7 стр.1&gt;=Ф.F3r разд.1 стл.11 стр.1</t>
  </si>
  <si>
    <t>Ф.F3r разд.1 стл.7 стр.10&gt;=Ф.F3r разд.1 стл.11 стр.10</t>
  </si>
  <si>
    <t>Ф.F3r разд.1 стл.7 стр.11&gt;=Ф.F3r разд.1 стл.11 стр.11</t>
  </si>
  <si>
    <t>Ф.F3r разд.1 стл.7 стр.12&gt;=Ф.F3r разд.1 стл.11 стр.12</t>
  </si>
  <si>
    <t>Ф.F3r разд.1 стл.7 стр.13&gt;=Ф.F3r разд.1 стл.11 стр.13</t>
  </si>
  <si>
    <t>Ф.F3r разд.1 стл.7 стр.14&gt;=Ф.F3r разд.1 стл.11 стр.14</t>
  </si>
  <si>
    <t>Ф.F3r разд.1 стл.7 стр.15&gt;=Ф.F3r разд.1 стл.11 стр.15</t>
  </si>
  <si>
    <t>Ф.F3r разд.1 стл.7 стр.16&gt;=Ф.F3r разд.1 стл.11 стр.16</t>
  </si>
  <si>
    <t>Ф.F3r разд.1 стл.7 стр.17&gt;=Ф.F3r разд.1 стл.11 стр.17</t>
  </si>
  <si>
    <t>Ф.F3r разд.1 стл.7 стр.2&gt;=Ф.F3r разд.1 стл.11 стр.2</t>
  </si>
  <si>
    <t>Ф.F3r разд.1 стл.7 стр.3&gt;=Ф.F3r разд.1 стл.11 стр.3</t>
  </si>
  <si>
    <t>Ф.F3r разд.1 стл.7 стр.4&gt;=Ф.F3r разд.1 стл.11 стр.4</t>
  </si>
  <si>
    <t>Ф.F3r разд.1 стл.7 стр.5&gt;=Ф.F3r разд.1 стл.11 стр.5</t>
  </si>
  <si>
    <t>Ф.F3r разд.1 стл.7 стр.6&gt;=Ф.F3r разд.1 стл.11 стр.6</t>
  </si>
  <si>
    <t>Ф.F3r разд.1 стл.7 стр.7&gt;=Ф.F3r разд.1 стл.11 стр.7</t>
  </si>
  <si>
    <t>Ф.F3r разд.1 стл.7 стр.8&gt;=Ф.F3r разд.1 стл.11 стр.8</t>
  </si>
  <si>
    <t>Ф.F3r разд.1 стл.7 стр.9&gt;=Ф.F3r разд.1 стл.11 стр.9</t>
  </si>
  <si>
    <t>Ф.F3r разд.1 стл.7 стр.1&gt;=Ф.F3r разд.1 стл.12 стр.1</t>
  </si>
  <si>
    <t>Ф.F3r разд.1 стл.7 стр.10&gt;=Ф.F3r разд.1 стл.12 стр.10</t>
  </si>
  <si>
    <t>Ф.F3r разд.1 стл.7 стр.11&gt;=Ф.F3r разд.1 стл.12 стр.11</t>
  </si>
  <si>
    <t>Ф.F3r разд.1 стл.7 стр.12&gt;=Ф.F3r разд.1 стл.12 стр.12</t>
  </si>
  <si>
    <t>Ф.F3r разд.1 стл.7 стр.13&gt;=Ф.F3r разд.1 стл.12 стр.13</t>
  </si>
  <si>
    <t>Ф.F3r разд.1 стл.7 стр.14&gt;=Ф.F3r разд.1 стл.12 стр.14</t>
  </si>
  <si>
    <t>Ф.F3r разд.1 стл.7 стр.15&gt;=Ф.F3r разд.1 стл.12 стр.15</t>
  </si>
  <si>
    <t>Ф.F3r разд.1 стл.7 стр.16&gt;=Ф.F3r разд.1 стл.12 стр.16</t>
  </si>
  <si>
    <t>Ф.F3r разд.1 стл.7 стр.17&gt;=Ф.F3r разд.1 стл.12 стр.17</t>
  </si>
  <si>
    <t>Ф.F3r разд.1 стл.7 стр.2&gt;=Ф.F3r разд.1 стл.12 стр.2</t>
  </si>
  <si>
    <t>Ф.F3r разд.1 стл.7 стр.3&gt;=Ф.F3r разд.1 стл.12 стр.3</t>
  </si>
  <si>
    <t>Ф.F3r разд.1 стл.7 стр.4&gt;=Ф.F3r разд.1 стл.12 стр.4</t>
  </si>
  <si>
    <t>Ф.F3r разд.1 стл.7 стр.5&gt;=Ф.F3r разд.1 стл.12 стр.5</t>
  </si>
  <si>
    <t>Ф.F3r разд.1 стл.7 стр.6&gt;=Ф.F3r разд.1 стл.12 стр.6</t>
  </si>
  <si>
    <t>Ф.F3r разд.1 стл.7 стр.7&gt;=Ф.F3r разд.1 стл.12 стр.7</t>
  </si>
  <si>
    <t>Ф.F3r разд.1 стл.7 стр.8&gt;=Ф.F3r разд.1 стл.12 стр.8</t>
  </si>
  <si>
    <t>Ф.F3r разд.1 стл.7 стр.9&gt;=Ф.F3r разд.1 стл.12 стр.9</t>
  </si>
  <si>
    <t>Ф.F3r разд.1 стл.8 стр.1&gt;=Ф.F3r разд.1 стл.9 стр.1</t>
  </si>
  <si>
    <t>Ф.F3r разд.1 стл.8 стр.10&gt;=Ф.F3r разд.1 стл.9 стр.10</t>
  </si>
  <si>
    <t>Ф.F3r разд.1 стл.8 стр.11&gt;=Ф.F3r разд.1 стл.9 стр.11</t>
  </si>
  <si>
    <t>Ф.F3r разд.1 стл.8 стр.12&gt;=Ф.F3r разд.1 стл.9 стр.12</t>
  </si>
  <si>
    <t>Ф.F3r разд.1 стл.8 стр.13&gt;=Ф.F3r разд.1 стл.9 стр.13</t>
  </si>
  <si>
    <t>Ф.F3r разд.1 стл.8 стр.14&gt;=Ф.F3r разд.1 стл.9 стр.14</t>
  </si>
  <si>
    <t>Ф.F3r разд.1 стл.8 стр.15&gt;=Ф.F3r разд.1 стл.9 стр.15</t>
  </si>
  <si>
    <t>Ф.F3r разд.1 стл.8 стр.16&gt;=Ф.F3r разд.1 стл.9 стр.16</t>
  </si>
  <si>
    <t>Ф.F3r разд.1 стл.8 стр.17&gt;=Ф.F3r разд.1 стл.9 стр.17</t>
  </si>
  <si>
    <t>Ф.F3r разд.1 стл.8 стр.2&gt;=Ф.F3r разд.1 стл.9 стр.2</t>
  </si>
  <si>
    <t>Ф.F3r разд.1 стл.8 стр.3&gt;=Ф.F3r разд.1 стл.9 стр.3</t>
  </si>
  <si>
    <t>Ф.F3r разд.1 стл.8 стр.4&gt;=Ф.F3r разд.1 стл.9 стр.4</t>
  </si>
  <si>
    <t>Ф.F3r разд.1 стл.8 стр.5&gt;=Ф.F3r разд.1 стл.9 стр.5</t>
  </si>
  <si>
    <t>Ф.F3r разд.1 стл.8 стр.6&gt;=Ф.F3r разд.1 стл.9 стр.6</t>
  </si>
  <si>
    <t>Ф.F3r разд.1 стл.8 стр.7&gt;=Ф.F3r разд.1 стл.9 стр.7</t>
  </si>
  <si>
    <t>Ф.F3r разд.1 стл.8 стр.8&gt;=Ф.F3r разд.1 стл.9 стр.8</t>
  </si>
  <si>
    <t>Ф.F3r разд.1 стл.8 стр.9&gt;=Ф.F3r разд.1 стл.9 стр.9</t>
  </si>
  <si>
    <t>Ф.F3r разд.1 стл.8 стр.1&gt;=Ф.F3r разд.1 стл.10 стр.1</t>
  </si>
  <si>
    <t>Ф.F3r разд.1 стл.8 стр.10&gt;=Ф.F3r разд.1 стл.10 стр.10</t>
  </si>
  <si>
    <t>Ф.F3r разд.1 стл.8 стр.11&gt;=Ф.F3r разд.1 стл.10 стр.11</t>
  </si>
  <si>
    <t>Ф.F3r разд.1 стл.8 стр.12&gt;=Ф.F3r разд.1 стл.10 стр.12</t>
  </si>
  <si>
    <t>Ф.F3r разд.1 стл.8 стр.13&gt;=Ф.F3r разд.1 стл.10 стр.13</t>
  </si>
  <si>
    <t>Ф.F3r разд.1 стл.8 стр.14&gt;=Ф.F3r разд.1 стл.10 стр.14</t>
  </si>
  <si>
    <t>Ф.F3r разд.1 стл.8 стр.15&gt;=Ф.F3r разд.1 стл.10 стр.15</t>
  </si>
  <si>
    <t>Ф.F3r разд.1 стл.8 стр.16&gt;=Ф.F3r разд.1 стл.10 стр.16</t>
  </si>
  <si>
    <t>Ф.F3r разд.1 стл.8 стр.17&gt;=Ф.F3r разд.1 стл.10 стр.17</t>
  </si>
  <si>
    <t>Ф.F3r разд.1 стл.8 стр.2&gt;=Ф.F3r разд.1 стл.10 стр.2</t>
  </si>
  <si>
    <t>Ф.F3r разд.1 стл.8 стр.3&gt;=Ф.F3r разд.1 стл.10 стр.3</t>
  </si>
  <si>
    <t>Ф.F3r разд.1 стл.8 стр.4&gt;=Ф.F3r разд.1 стл.10 стр.4</t>
  </si>
  <si>
    <t>Ф.F3r разд.1 стл.8 стр.5&gt;=Ф.F3r разд.1 стл.10 стр.5</t>
  </si>
  <si>
    <t>Ф.F3r разд.1 стл.8 стр.6&gt;=Ф.F3r разд.1 стл.10 стр.6</t>
  </si>
  <si>
    <t>Ф.F3r разд.1 стл.8 стр.7&gt;=Ф.F3r разд.1 стл.10 стр.7</t>
  </si>
  <si>
    <t>Ф.F3r разд.1 стл.8 стр.8&gt;=Ф.F3r разд.1 стл.10 стр.8</t>
  </si>
  <si>
    <t>Ф.F3r разд.1 стл.8 стр.9&gt;=Ф.F3r разд.1 стл.10 стр.9</t>
  </si>
  <si>
    <t>Ф.F3r разд.1 стл.13 стр.1&gt;=Ф.F3r разд.1 стл.14 стр.1</t>
  </si>
  <si>
    <t>Ф.F3r разд.1 стл.13 стр.10&gt;=Ф.F3r разд.1 стл.14 стр.10</t>
  </si>
  <si>
    <t>Ф.F3r разд.1 стл.13 стр.11&gt;=Ф.F3r разд.1 стл.14 стр.11</t>
  </si>
  <si>
    <t>Ф.F3r разд.1 стл.13 стр.12&gt;=Ф.F3r разд.1 стл.14 стр.12</t>
  </si>
  <si>
    <t>Ф.F3r разд.1 стл.13 стр.13&gt;=Ф.F3r разд.1 стл.14 стр.13</t>
  </si>
  <si>
    <t>Ф.F3r разд.1 стл.13 стр.14&gt;=Ф.F3r разд.1 стл.14 стр.14</t>
  </si>
  <si>
    <t>Ф.F3r разд.1 стл.13 стр.15&gt;=Ф.F3r разд.1 стл.14 стр.15</t>
  </si>
  <si>
    <t>Ф.F3r разд.1 стл.13 стр.16&gt;=Ф.F3r разд.1 стл.14 стр.16</t>
  </si>
  <si>
    <t>Ф.F3r разд.1 стл.13 стр.17&gt;=Ф.F3r разд.1 стл.14 стр.17</t>
  </si>
  <si>
    <t>Ф.F3r разд.1 стл.13 стр.2&gt;=Ф.F3r разд.1 стл.14 стр.2</t>
  </si>
  <si>
    <t>Ф.F3r разд.1 стл.13 стр.3&gt;=Ф.F3r разд.1 стл.14 стр.3</t>
  </si>
  <si>
    <t>Ф.F3r разд.1 стл.13 стр.4&gt;=Ф.F3r разд.1 стл.14 стр.4</t>
  </si>
  <si>
    <t>Ф.F3r разд.1 стл.13 стр.5&gt;=Ф.F3r разд.1 стл.14 стр.5</t>
  </si>
  <si>
    <t>Ф.F3r разд.1 стл.13 стр.6&gt;=Ф.F3r разд.1 стл.14 стр.6</t>
  </si>
  <si>
    <t>Ф.F3r разд.1 стл.13 стр.7&gt;=Ф.F3r разд.1 стл.14 стр.7</t>
  </si>
  <si>
    <t>Ф.F3r разд.1 стл.13 стр.8&gt;=Ф.F3r разд.1 стл.14 стр.8</t>
  </si>
  <si>
    <t>Ф.F3r разд.1 стл.13 стр.9&gt;=Ф.F3r разд.1 стл.14 стр.9</t>
  </si>
  <si>
    <t>Ф.F3r разд.1 стл.1 стр.14&lt;=Ф.F3r разд.1 стл.1 стр.13</t>
  </si>
  <si>
    <t>Ф.F3r разд.1 стл.10 стр.14&lt;=Ф.F3r разд.1 стл.10 стр.13</t>
  </si>
  <si>
    <t>Ф.F3r разд.1 стл.11 стр.14&lt;=Ф.F3r разд.1 стл.11 стр.13</t>
  </si>
  <si>
    <t>Ф.F3r разд.1 стл.12 стр.14&lt;=Ф.F3r разд.1 стл.12 стр.13</t>
  </si>
  <si>
    <t>Ф.F3r разд.1 стл.13 стр.14&lt;=Ф.F3r разд.1 стл.13 стр.13</t>
  </si>
  <si>
    <t>Ф.F3r разд.1 стл.14 стр.14&lt;=Ф.F3r разд.1 стл.14 стр.13</t>
  </si>
  <si>
    <t>Ф.F3r разд.1 стл.15 стр.14&lt;=Ф.F3r разд.1 стл.15 стр.13</t>
  </si>
  <si>
    <t>Ф.F3r разд.1 стл.16 стр.14&lt;=Ф.F3r разд.1 стл.16 стр.13</t>
  </si>
  <si>
    <t>Ф.F3r разд.1 стл.17 стр.14&lt;=Ф.F3r разд.1 стл.17 стр.13</t>
  </si>
  <si>
    <t>Ф.F3r разд.1 стл.18 стр.14&lt;=Ф.F3r разд.1 стл.18 стр.13</t>
  </si>
  <si>
    <t>Ф.F3r разд.1 стл.19 стр.14&lt;=Ф.F3r разд.1 стл.19 стр.13</t>
  </si>
  <si>
    <t>Ф.F3r разд.1 стл.2 стр.14&lt;=Ф.F3r разд.1 стл.2 стр.13</t>
  </si>
  <si>
    <t>Ф.F3r разд.1 стл.20 стр.14&lt;=Ф.F3r разд.1 стл.20 стр.13</t>
  </si>
  <si>
    <t>Ф.F3r разд.1 стл.21 стр.14&lt;=Ф.F3r разд.1 стл.21 стр.13</t>
  </si>
  <si>
    <t>Ф.F3r разд.1 стл.22 стр.14&lt;=Ф.F3r разд.1 стл.22 стр.13</t>
  </si>
  <si>
    <t>Ф.F3r разд.1 стл.23 стр.14&lt;=Ф.F3r разд.1 стл.23 стр.13</t>
  </si>
  <si>
    <t>Ф.F3r разд.1 стл.24 стр.14&lt;=Ф.F3r разд.1 стл.24 стр.13</t>
  </si>
  <si>
    <t>Ф.F3r разд.1 стл.25 стр.14&lt;=Ф.F3r разд.1 стл.25 стр.13</t>
  </si>
  <si>
    <t>Ф.F3r разд.1 стл.26 стр.14&lt;=Ф.F3r разд.1 стл.26 стр.13</t>
  </si>
  <si>
    <t>Ф.F3r разд.1 стл.27 стр.14&lt;=Ф.F3r разд.1 стл.27 стр.13</t>
  </si>
  <si>
    <t>Ф.F3r разд.1 стл.28 стр.14&lt;=Ф.F3r разд.1 стл.28 стр.13</t>
  </si>
  <si>
    <t>Ф.F3r разд.1 стл.29 стр.14&lt;=Ф.F3r разд.1 стл.29 стр.13</t>
  </si>
  <si>
    <t>Ф.F3r разд.1 стл.3 стр.14&lt;=Ф.F3r разд.1 стл.3 стр.13</t>
  </si>
  <si>
    <t>Ф.F3r разд.3 стл.17 стр.292=Ф.F3r разд.3 стл.7 стр.292+Ф.F3r разд.3 стл.13 стр.292+Ф.F3r разд.3 стл.15 стр.292+Ф.F3r разд.3 стл.16 стр.292</t>
  </si>
  <si>
    <t>Ф.F3r разд.3 стл.17 стр.293=Ф.F3r разд.3 стл.7 стр.293+Ф.F3r разд.3 стл.13 стр.293+Ф.F3r разд.3 стл.15 стр.293+Ф.F3r разд.3 стл.16 стр.293</t>
  </si>
  <si>
    <t>Ф.F3r разд.3 стл.17 стр.294=Ф.F3r разд.3 стл.7 стр.294+Ф.F3r разд.3 стл.13 стр.294+Ф.F3r разд.3 стл.15 стр.294+Ф.F3r разд.3 стл.16 стр.294</t>
  </si>
  <si>
    <t>Ф.F3r разд.3 стл.17 стр.295=Ф.F3r разд.3 стл.7 стр.295+Ф.F3r разд.3 стл.13 стр.295+Ф.F3r разд.3 стл.15 стр.295+Ф.F3r разд.3 стл.16 стр.295</t>
  </si>
  <si>
    <t>Ф.F3r разд.3 стл.17 стр.296=Ф.F3r разд.3 стл.7 стр.296+Ф.F3r разд.3 стл.13 стр.296+Ф.F3r разд.3 стл.15 стр.296+Ф.F3r разд.3 стл.16 стр.296</t>
  </si>
  <si>
    <t>Ф.F3r разд.3 стл.17 стр.297=Ф.F3r разд.3 стл.7 стр.297+Ф.F3r разд.3 стл.13 стр.297+Ф.F3r разд.3 стл.15 стр.297+Ф.F3r разд.3 стл.16 стр.297</t>
  </si>
  <si>
    <t>Ф.F3r разд.3 стл.17 стр.298=Ф.F3r разд.3 стл.7 стр.298+Ф.F3r разд.3 стл.13 стр.298+Ф.F3r разд.3 стл.15 стр.298+Ф.F3r разд.3 стл.16 стр.298</t>
  </si>
  <si>
    <t>Ф.F3r разд.3 стл.17 стр.299=Ф.F3r разд.3 стл.7 стр.299+Ф.F3r разд.3 стл.13 стр.299+Ф.F3r разд.3 стл.15 стр.299+Ф.F3r разд.3 стл.16 стр.299</t>
  </si>
  <si>
    <t>Ф.F3r разд.3 стл.17 стр.3=Ф.F3r разд.3 стл.7 стр.3+Ф.F3r разд.3 стл.13 стр.3+Ф.F3r разд.3 стл.15 стр.3+Ф.F3r разд.3 стл.16 стр.3</t>
  </si>
  <si>
    <t>Ф.F3r разд.3 стл.17 стр.30=Ф.F3r разд.3 стл.7 стр.30+Ф.F3r разд.3 стл.13 стр.30+Ф.F3r разд.3 стл.15 стр.30+Ф.F3r разд.3 стл.16 стр.30</t>
  </si>
  <si>
    <t>Ф.F3r разд.3 стл.17 стр.300=Ф.F3r разд.3 стл.7 стр.300+Ф.F3r разд.3 стл.13 стр.300+Ф.F3r разд.3 стл.15 стр.300+Ф.F3r разд.3 стл.16 стр.300</t>
  </si>
  <si>
    <t>Ф.F3r разд.3 стл.17 стр.301=Ф.F3r разд.3 стл.7 стр.301+Ф.F3r разд.3 стл.13 стр.301+Ф.F3r разд.3 стл.15 стр.301+Ф.F3r разд.3 стл.16 стр.301</t>
  </si>
  <si>
    <t>Ф.F3r разд.3 стл.17 стр.302=Ф.F3r разд.3 стл.7 стр.302+Ф.F3r разд.3 стл.13 стр.302+Ф.F3r разд.3 стл.15 стр.302+Ф.F3r разд.3 стл.16 стр.302</t>
  </si>
  <si>
    <t>Ф.F3r разд.3 стл.17 стр.303=Ф.F3r разд.3 стл.7 стр.303+Ф.F3r разд.3 стл.13 стр.303+Ф.F3r разд.3 стл.15 стр.303+Ф.F3r разд.3 стл.16 стр.303</t>
  </si>
  <si>
    <t>Ф.F3r разд.3 стл.17 стр.304=Ф.F3r разд.3 стл.7 стр.304+Ф.F3r разд.3 стл.13 стр.304+Ф.F3r разд.3 стл.15 стр.304+Ф.F3r разд.3 стл.16 стр.304</t>
  </si>
  <si>
    <t>Ф.F3r разд.3 стл.17 стр.305=Ф.F3r разд.3 стл.7 стр.305+Ф.F3r разд.3 стл.13 стр.305+Ф.F3r разд.3 стл.15 стр.305+Ф.F3r разд.3 стл.16 стр.305</t>
  </si>
  <si>
    <t>Ф.F3r разд.3 стл.17 стр.306=Ф.F3r разд.3 стл.7 стр.306+Ф.F3r разд.3 стл.13 стр.306+Ф.F3r разд.3 стл.15 стр.306+Ф.F3r разд.3 стл.16 стр.306</t>
  </si>
  <si>
    <t>Ф.F3r разд.3 стл.17 стр.307=Ф.F3r разд.3 стл.7 стр.307+Ф.F3r разд.3 стл.13 стр.307+Ф.F3r разд.3 стл.15 стр.307+Ф.F3r разд.3 стл.16 стр.307</t>
  </si>
  <si>
    <t>Ф.F3r разд.3 стл.17 стр.308=Ф.F3r разд.3 стл.7 стр.308+Ф.F3r разд.3 стл.13 стр.308+Ф.F3r разд.3 стл.15 стр.308+Ф.F3r разд.3 стл.16 стр.308</t>
  </si>
  <si>
    <t>Ф.F3r разд.3 стл.17 стр.309=Ф.F3r разд.3 стл.7 стр.309+Ф.F3r разд.3 стл.13 стр.309+Ф.F3r разд.3 стл.15 стр.309+Ф.F3r разд.3 стл.16 стр.309</t>
  </si>
  <si>
    <t>Ф.F3r разд.3 стл.17 стр.31=Ф.F3r разд.3 стл.7 стр.31+Ф.F3r разд.3 стл.13 стр.31+Ф.F3r разд.3 стл.15 стр.31+Ф.F3r разд.3 стл.16 стр.31</t>
  </si>
  <si>
    <t>Ф.F3r разд.3 стл.17 стр.310=Ф.F3r разд.3 стл.7 стр.310+Ф.F3r разд.3 стл.13 стр.310+Ф.F3r разд.3 стл.15 стр.310+Ф.F3r разд.3 стл.16 стр.310</t>
  </si>
  <si>
    <t>Ф.F3r разд.3 стл.17 стр.311=Ф.F3r разд.3 стл.7 стр.311+Ф.F3r разд.3 стл.13 стр.311+Ф.F3r разд.3 стл.15 стр.311+Ф.F3r разд.3 стл.16 стр.311</t>
  </si>
  <si>
    <t>Ф.F3r разд.3 стл.17 стр.312=Ф.F3r разд.3 стл.7 стр.312+Ф.F3r разд.3 стл.13 стр.312+Ф.F3r разд.3 стл.15 стр.312+Ф.F3r разд.3 стл.16 стр.312</t>
  </si>
  <si>
    <t>Ф.F3r разд.3 стл.17 стр.32=Ф.F3r разд.3 стл.7 стр.32+Ф.F3r разд.3 стл.13 стр.32+Ф.F3r разд.3 стл.15 стр.32+Ф.F3r разд.3 стл.16 стр.32</t>
  </si>
  <si>
    <t>Ф.F3r разд.3 стл.17 стр.33=Ф.F3r разд.3 стл.7 стр.33+Ф.F3r разд.3 стл.13 стр.33+Ф.F3r разд.3 стл.15 стр.33+Ф.F3r разд.3 стл.16 стр.33</t>
  </si>
  <si>
    <t>Ф.F3r разд.3 стл.17 стр.34=Ф.F3r разд.3 стл.7 стр.34+Ф.F3r разд.3 стл.13 стр.34+Ф.F3r разд.3 стл.15 стр.34+Ф.F3r разд.3 стл.16 стр.34</t>
  </si>
  <si>
    <t>Ф.F3r разд.3 стл.17 стр.35=Ф.F3r разд.3 стл.7 стр.35+Ф.F3r разд.3 стл.13 стр.35+Ф.F3r разд.3 стл.15 стр.35+Ф.F3r разд.3 стл.16 стр.35</t>
  </si>
  <si>
    <t>Ф.F3r разд.3 стл.17 стр.36=Ф.F3r разд.3 стл.7 стр.36+Ф.F3r разд.3 стл.13 стр.36+Ф.F3r разд.3 стл.15 стр.36+Ф.F3r разд.3 стл.16 стр.36</t>
  </si>
  <si>
    <t>Ф.F3r разд.3 стл.17 стр.37=Ф.F3r разд.3 стл.7 стр.37+Ф.F3r разд.3 стл.13 стр.37+Ф.F3r разд.3 стл.15 стр.37+Ф.F3r разд.3 стл.16 стр.37</t>
  </si>
  <si>
    <t>Ф.F3r разд.3 стл.17 стр.38=Ф.F3r разд.3 стл.7 стр.38+Ф.F3r разд.3 стл.13 стр.38+Ф.F3r разд.3 стл.15 стр.38+Ф.F3r разд.3 стл.16 стр.38</t>
  </si>
  <si>
    <t>Ф.F3r разд.3 стл.17 стр.39=Ф.F3r разд.3 стл.7 стр.39+Ф.F3r разд.3 стл.13 стр.39+Ф.F3r разд.3 стл.15 стр.39+Ф.F3r разд.3 стл.16 стр.39</t>
  </si>
  <si>
    <t>Ф.F3r разд.3 стл.17 стр.4=Ф.F3r разд.3 стл.7 стр.4+Ф.F3r разд.3 стл.13 стр.4+Ф.F3r разд.3 стл.15 стр.4+Ф.F3r разд.3 стл.16 стр.4</t>
  </si>
  <si>
    <t>Ф.F3r разд.3 стл.17 стр.40=Ф.F3r разд.3 стл.7 стр.40+Ф.F3r разд.3 стл.13 стр.40+Ф.F3r разд.3 стл.15 стр.40+Ф.F3r разд.3 стл.16 стр.40</t>
  </si>
  <si>
    <t>Ф.F3r разд.3 стл.17 стр.41=Ф.F3r разд.3 стл.7 стр.41+Ф.F3r разд.3 стл.13 стр.41+Ф.F3r разд.3 стл.15 стр.41+Ф.F3r разд.3 стл.16 стр.41</t>
  </si>
  <si>
    <t>Ф.F3r разд.3 стл.17 стр.42=Ф.F3r разд.3 стл.7 стр.42+Ф.F3r разд.3 стл.13 стр.42+Ф.F3r разд.3 стл.15 стр.42+Ф.F3r разд.3 стл.16 стр.42</t>
  </si>
  <si>
    <t>Ф.F3r разд.3 стл.17 стр.43=Ф.F3r разд.3 стл.7 стр.43+Ф.F3r разд.3 стл.13 стр.43+Ф.F3r разд.3 стл.15 стр.43+Ф.F3r разд.3 стл.16 стр.43</t>
  </si>
  <si>
    <t>Ф.F3r разд.3 стл.17 стр.44=Ф.F3r разд.3 стл.7 стр.44+Ф.F3r разд.3 стл.13 стр.44+Ф.F3r разд.3 стл.15 стр.44+Ф.F3r разд.3 стл.16 стр.44</t>
  </si>
  <si>
    <t>Ф.F3r разд.3 стл.17 стр.45=Ф.F3r разд.3 стл.7 стр.45+Ф.F3r разд.3 стл.13 стр.45+Ф.F3r разд.3 стл.15 стр.45+Ф.F3r разд.3 стл.16 стр.45</t>
  </si>
  <si>
    <t>Ф.F3r разд.3 стл.17 стр.46=Ф.F3r разд.3 стл.7 стр.46+Ф.F3r разд.3 стл.13 стр.46+Ф.F3r разд.3 стл.15 стр.46+Ф.F3r разд.3 стл.16 стр.46</t>
  </si>
  <si>
    <t>Ф.F3r разд.3 стл.17 стр.47=Ф.F3r разд.3 стл.7 стр.47+Ф.F3r разд.3 стл.13 стр.47+Ф.F3r разд.3 стл.15 стр.47+Ф.F3r разд.3 стл.16 стр.47</t>
  </si>
  <si>
    <t>Ф.F3r разд.3 стл.17 стр.48=Ф.F3r разд.3 стл.7 стр.48+Ф.F3r разд.3 стл.13 стр.48+Ф.F3r разд.3 стл.15 стр.48+Ф.F3r разд.3 стл.16 стр.48</t>
  </si>
  <si>
    <t>Ф.F3r разд.3 стл.17 стр.49=Ф.F3r разд.3 стл.7 стр.49+Ф.F3r разд.3 стл.13 стр.49+Ф.F3r разд.3 стл.15 стр.49+Ф.F3r разд.3 стл.16 стр.49</t>
  </si>
  <si>
    <t>Ф.F3r разд.3 стл.17 стр.5=Ф.F3r разд.3 стл.7 стр.5+Ф.F3r разд.3 стл.13 стр.5+Ф.F3r разд.3 стл.15 стр.5+Ф.F3r разд.3 стл.16 стр.5</t>
  </si>
  <si>
    <t>Ф.F3r разд.3 стл.17 стр.50=Ф.F3r разд.3 стл.7 стр.50+Ф.F3r разд.3 стл.13 стр.50+Ф.F3r разд.3 стл.15 стр.50+Ф.F3r разд.3 стл.16 стр.50</t>
  </si>
  <si>
    <t>Ф.F3r разд.3 стл.17 стр.51=Ф.F3r разд.3 стл.7 стр.51+Ф.F3r разд.3 стл.13 стр.51+Ф.F3r разд.3 стл.15 стр.51+Ф.F3r разд.3 стл.16 стр.51</t>
  </si>
  <si>
    <t>Ф.F3r разд.3 стл.17 стр.52=Ф.F3r разд.3 стл.7 стр.52+Ф.F3r разд.3 стл.13 стр.52+Ф.F3r разд.3 стл.15 стр.52+Ф.F3r разд.3 стл.16 стр.52</t>
  </si>
  <si>
    <t>Ф.F3r разд.3 стл.17 стр.53=Ф.F3r разд.3 стл.7 стр.53+Ф.F3r разд.3 стл.13 стр.53+Ф.F3r разд.3 стл.15 стр.53+Ф.F3r разд.3 стл.16 стр.53</t>
  </si>
  <si>
    <t>Ф.F3r разд.3 стл.17 стр.54=Ф.F3r разд.3 стл.7 стр.54+Ф.F3r разд.3 стл.13 стр.54+Ф.F3r разд.3 стл.15 стр.54+Ф.F3r разд.3 стл.16 стр.54</t>
  </si>
  <si>
    <t>Ф.F3r разд.3 стл.17 стр.55=Ф.F3r разд.3 стл.7 стр.55+Ф.F3r разд.3 стл.13 стр.55+Ф.F3r разд.3 стл.15 стр.55+Ф.F3r разд.3 стл.16 стр.55</t>
  </si>
  <si>
    <t>Ф.F3r разд.3 стл.17 стр.56=Ф.F3r разд.3 стл.7 стр.56+Ф.F3r разд.3 стл.13 стр.56+Ф.F3r разд.3 стл.15 стр.56+Ф.F3r разд.3 стл.16 стр.56</t>
  </si>
  <si>
    <t>Ф.F3r разд.3 стл.17 стр.57=Ф.F3r разд.3 стл.7 стр.57+Ф.F3r разд.3 стл.13 стр.57+Ф.F3r разд.3 стл.15 стр.57+Ф.F3r разд.3 стл.16 стр.57</t>
  </si>
  <si>
    <t>Ф.F3r разд.3 стл.17 стр.58=Ф.F3r разд.3 стл.7 стр.58+Ф.F3r разд.3 стл.13 стр.58+Ф.F3r разд.3 стл.15 стр.58+Ф.F3r разд.3 стл.16 стр.58</t>
  </si>
  <si>
    <t>Ф.F3r разд.3 стл.17 стр.59=Ф.F3r разд.3 стл.7 стр.59+Ф.F3r разд.3 стл.13 стр.59+Ф.F3r разд.3 стл.15 стр.59+Ф.F3r разд.3 стл.16 стр.59</t>
  </si>
  <si>
    <t>Ф.F3r разд.3 стл.17 стр.6=Ф.F3r разд.3 стл.7 стр.6+Ф.F3r разд.3 стл.13 стр.6+Ф.F3r разд.3 стл.15 стр.6+Ф.F3r разд.3 стл.16 стр.6</t>
  </si>
  <si>
    <t>Ф.F3r разд.3 стл.17 стр.60=Ф.F3r разд.3 стл.7 стр.60+Ф.F3r разд.3 стл.13 стр.60+Ф.F3r разд.3 стл.15 стр.60+Ф.F3r разд.3 стл.16 стр.60</t>
  </si>
  <si>
    <t>Ф.F3r разд.3 стл.17 стр.61=Ф.F3r разд.3 стл.7 стр.61+Ф.F3r разд.3 стл.13 стр.61+Ф.F3r разд.3 стл.15 стр.61+Ф.F3r разд.3 стл.16 стр.61</t>
  </si>
  <si>
    <t>Ф.F3r разд.3 стл.17 стр.62=Ф.F3r разд.3 стл.7 стр.62+Ф.F3r разд.3 стл.13 стр.62+Ф.F3r разд.3 стл.15 стр.62+Ф.F3r разд.3 стл.16 стр.62</t>
  </si>
  <si>
    <t>Ф.F3r разд.3 стл.17 стр.63=Ф.F3r разд.3 стл.7 стр.63+Ф.F3r разд.3 стл.13 стр.63+Ф.F3r разд.3 стл.15 стр.63+Ф.F3r разд.3 стл.16 стр.63</t>
  </si>
  <si>
    <t>Ф.F3r разд.3 стл.17 стр.64=Ф.F3r разд.3 стл.7 стр.64+Ф.F3r разд.3 стл.13 стр.64+Ф.F3r разд.3 стл.15 стр.64+Ф.F3r разд.3 стл.16 стр.64</t>
  </si>
  <si>
    <t>Ф.F3r разд.3 стл.17 стр.65=Ф.F3r разд.3 стл.7 стр.65+Ф.F3r разд.3 стл.13 стр.65+Ф.F3r разд.3 стл.15 стр.65+Ф.F3r разд.3 стл.16 стр.65</t>
  </si>
  <si>
    <t>Ф.F3r разд.3 стл.17 стр.66=Ф.F3r разд.3 стл.7 стр.66+Ф.F3r разд.3 стл.13 стр.66+Ф.F3r разд.3 стл.15 стр.66+Ф.F3r разд.3 стл.16 стр.66</t>
  </si>
  <si>
    <t>Ф.F3r разд.3 стл.17 стр.67=Ф.F3r разд.3 стл.7 стр.67+Ф.F3r разд.3 стл.13 стр.67+Ф.F3r разд.3 стл.15 стр.67+Ф.F3r разд.3 стл.16 стр.67</t>
  </si>
  <si>
    <t>Ф.F3r разд.3 стл.17 стр.68=Ф.F3r разд.3 стл.7 стр.68+Ф.F3r разд.3 стл.13 стр.68+Ф.F3r разд.3 стл.15 стр.68+Ф.F3r разд.3 стл.16 стр.68</t>
  </si>
  <si>
    <t>Ф.F3r разд.3 стл.17 стр.69=Ф.F3r разд.3 стл.7 стр.69+Ф.F3r разд.3 стл.13 стр.69+Ф.F3r разд.3 стл.15 стр.69+Ф.F3r разд.3 стл.16 стр.69</t>
  </si>
  <si>
    <t>Ф.F3r разд.3 стл.17 стр.7=Ф.F3r разд.3 стл.7 стр.7+Ф.F3r разд.3 стл.13 стр.7+Ф.F3r разд.3 стл.15 стр.7+Ф.F3r разд.3 стл.16 стр.7</t>
  </si>
  <si>
    <t>Ф.F3r разд.3 стл.17 стр.70=Ф.F3r разд.3 стл.7 стр.70+Ф.F3r разд.3 стл.13 стр.70+Ф.F3r разд.3 стл.15 стр.70+Ф.F3r разд.3 стл.16 стр.70</t>
  </si>
  <si>
    <t>Ф.F3r разд.3 стл.17 стр.71=Ф.F3r разд.3 стл.7 стр.71+Ф.F3r разд.3 стл.13 стр.71+Ф.F3r разд.3 стл.15 стр.71+Ф.F3r разд.3 стл.16 стр.71</t>
  </si>
  <si>
    <t>Ф.F3r разд.3 стл.17 стр.72=Ф.F3r разд.3 стл.7 стр.72+Ф.F3r разд.3 стл.13 стр.72+Ф.F3r разд.3 стл.15 стр.72+Ф.F3r разд.3 стл.16 стр.72</t>
  </si>
  <si>
    <t>Ф.F3r разд.3 стл.17 стр.73=Ф.F3r разд.3 стл.7 стр.73+Ф.F3r разд.3 стл.13 стр.73+Ф.F3r разд.3 стл.15 стр.73+Ф.F3r разд.3 стл.16 стр.73</t>
  </si>
  <si>
    <t>Ф.F3r разд.3 стл.17 стр.74=Ф.F3r разд.3 стл.7 стр.74+Ф.F3r разд.3 стл.13 стр.74+Ф.F3r разд.3 стл.15 стр.74+Ф.F3r разд.3 стл.16 стр.74</t>
  </si>
  <si>
    <t>Ф.F3r разд.3 стл.17 стр.75=Ф.F3r разд.3 стл.7 стр.75+Ф.F3r разд.3 стл.13 стр.75+Ф.F3r разд.3 стл.15 стр.75+Ф.F3r разд.3 стл.16 стр.75</t>
  </si>
  <si>
    <t>Ф.F3r разд.3 стл.17 стр.76=Ф.F3r разд.3 стл.7 стр.76+Ф.F3r разд.3 стл.13 стр.76+Ф.F3r разд.3 стл.15 стр.76+Ф.F3r разд.3 стл.16 стр.76</t>
  </si>
  <si>
    <t>Ф.F3r разд.3 стл.17 стр.77=Ф.F3r разд.3 стл.7 стр.77+Ф.F3r разд.3 стл.13 стр.77+Ф.F3r разд.3 стл.15 стр.77+Ф.F3r разд.3 стл.16 стр.77</t>
  </si>
  <si>
    <t>Ф.F3r разд.3 стл.17 стр.78=Ф.F3r разд.3 стл.7 стр.78+Ф.F3r разд.3 стл.13 стр.78+Ф.F3r разд.3 стл.15 стр.78+Ф.F3r разд.3 стл.16 стр.78</t>
  </si>
  <si>
    <t>Ф.F3r разд.3 стл.17 стр.79=Ф.F3r разд.3 стл.7 стр.79+Ф.F3r разд.3 стл.13 стр.79+Ф.F3r разд.3 стл.15 стр.79+Ф.F3r разд.3 стл.16 стр.79</t>
  </si>
  <si>
    <t>Ф.F3r разд.3 стл.17 стр.8=Ф.F3r разд.3 стл.7 стр.8+Ф.F3r разд.3 стл.13 стр.8+Ф.F3r разд.3 стл.15 стр.8+Ф.F3r разд.3 стл.16 стр.8</t>
  </si>
  <si>
    <t>Ф.F3r разд.3 стл.17 стр.80=Ф.F3r разд.3 стл.7 стр.80+Ф.F3r разд.3 стл.13 стр.80+Ф.F3r разд.3 стл.15 стр.80+Ф.F3r разд.3 стл.16 стр.80</t>
  </si>
  <si>
    <t>Ф.F3r разд.3 стл.17 стр.81=Ф.F3r разд.3 стл.7 стр.81+Ф.F3r разд.3 стл.13 стр.81+Ф.F3r разд.3 стл.15 стр.81+Ф.F3r разд.3 стл.16 стр.81</t>
  </si>
  <si>
    <t>Ф.F3r разд.3 стл.17 стр.82=Ф.F3r разд.3 стл.7 стр.82+Ф.F3r разд.3 стл.13 стр.82+Ф.F3r разд.3 стл.15 стр.82+Ф.F3r разд.3 стл.16 стр.82</t>
  </si>
  <si>
    <t>Ф.F3r разд.3 стл.17 стр.83=Ф.F3r разд.3 стл.7 стр.83+Ф.F3r разд.3 стл.13 стр.83+Ф.F3r разд.3 стл.15 стр.83+Ф.F3r разд.3 стл.16 стр.83</t>
  </si>
  <si>
    <t>Ф.F3r разд.3 стл.17 стр.84=Ф.F3r разд.3 стл.7 стр.84+Ф.F3r разд.3 стл.13 стр.84+Ф.F3r разд.3 стл.15 стр.84+Ф.F3r разд.3 стл.16 стр.84</t>
  </si>
  <si>
    <t>Ф.F3r разд.3 стл.17 стр.85=Ф.F3r разд.3 стл.7 стр.85+Ф.F3r разд.3 стл.13 стр.85+Ф.F3r разд.3 стл.15 стр.85+Ф.F3r разд.3 стл.16 стр.85</t>
  </si>
  <si>
    <t>Ф.F3r разд.3 стл.17 стр.86=Ф.F3r разд.3 стл.7 стр.86+Ф.F3r разд.3 стл.13 стр.86+Ф.F3r разд.3 стл.15 стр.86+Ф.F3r разд.3 стл.16 стр.86</t>
  </si>
  <si>
    <t>Ф.F3r разд.3 стл.17 стр.87=Ф.F3r разд.3 стл.7 стр.87+Ф.F3r разд.3 стл.13 стр.87+Ф.F3r разд.3 стл.15 стр.87+Ф.F3r разд.3 стл.16 стр.87</t>
  </si>
  <si>
    <t>Ф.F3r разд.3 стл.17 стр.88=Ф.F3r разд.3 стл.7 стр.88+Ф.F3r разд.3 стл.13 стр.88+Ф.F3r разд.3 стл.15 стр.88+Ф.F3r разд.3 стл.16 стр.88</t>
  </si>
  <si>
    <t>Ф.F3r разд.3 стл.17 стр.89=Ф.F3r разд.3 стл.7 стр.89+Ф.F3r разд.3 стл.13 стр.89+Ф.F3r разд.3 стл.15 стр.89+Ф.F3r разд.3 стл.16 стр.89</t>
  </si>
  <si>
    <t>Ф.F3r разд.3 стл.17 стр.9=Ф.F3r разд.3 стл.7 стр.9+Ф.F3r разд.3 стл.13 стр.9+Ф.F3r разд.3 стл.15 стр.9+Ф.F3r разд.3 стл.16 стр.9</t>
  </si>
  <si>
    <t>Ф.F3r разд.3 стл.17 стр.90=Ф.F3r разд.3 стл.7 стр.90+Ф.F3r разд.3 стл.13 стр.90+Ф.F3r разд.3 стл.15 стр.90+Ф.F3r разд.3 стл.16 стр.90</t>
  </si>
  <si>
    <t>Ф.F3r разд.3 стл.17 стр.91=Ф.F3r разд.3 стл.7 стр.91+Ф.F3r разд.3 стл.13 стр.91+Ф.F3r разд.3 стл.15 стр.91+Ф.F3r разд.3 стл.16 стр.91</t>
  </si>
  <si>
    <t>Ф.F3r разд.3 стл.17 стр.92=Ф.F3r разд.3 стл.7 стр.92+Ф.F3r разд.3 стл.13 стр.92+Ф.F3r разд.3 стл.15 стр.92+Ф.F3r разд.3 стл.16 стр.92</t>
  </si>
  <si>
    <t>Ф.F3r разд.3 стл.17 стр.93=Ф.F3r разд.3 стл.7 стр.93+Ф.F3r разд.3 стл.13 стр.93+Ф.F3r разд.3 стл.15 стр.93+Ф.F3r разд.3 стл.16 стр.93</t>
  </si>
  <si>
    <t>Ф.F3r разд.3 стл.17 стр.94=Ф.F3r разд.3 стл.7 стр.94+Ф.F3r разд.3 стл.13 стр.94+Ф.F3r разд.3 стл.15 стр.94+Ф.F3r разд.3 стл.16 стр.94</t>
  </si>
  <si>
    <t>Ф.F3r разд.3 стл.17 стр.95=Ф.F3r разд.3 стл.7 стр.95+Ф.F3r разд.3 стл.13 стр.95+Ф.F3r разд.3 стл.15 стр.95+Ф.F3r разд.3 стл.16 стр.95</t>
  </si>
  <si>
    <t>Ф.F3r разд.3 стл.17 стр.96=Ф.F3r разд.3 стл.7 стр.96+Ф.F3r разд.3 стл.13 стр.96+Ф.F3r разд.3 стл.15 стр.96+Ф.F3r разд.3 стл.16 стр.96</t>
  </si>
  <si>
    <t>Ф.F3r разд.3 стл.17 стр.97=Ф.F3r разд.3 стл.7 стр.97+Ф.F3r разд.3 стл.13 стр.97+Ф.F3r разд.3 стл.15 стр.97+Ф.F3r разд.3 стл.16 стр.97</t>
  </si>
  <si>
    <t>Ф.F3r разд.3 стл.17 стр.98=Ф.F3r разд.3 стл.7 стр.98+Ф.F3r разд.3 стл.13 стр.98+Ф.F3r разд.3 стл.15 стр.98+Ф.F3r разд.3 стл.16 стр.98</t>
  </si>
  <si>
    <t>Ф.F3r разд.3 стл.17 стр.99=Ф.F3r разд.3 стл.7 стр.99+Ф.F3r разд.3 стл.13 стр.99+Ф.F3r разд.3 стл.15 стр.99+Ф.F3r разд.3 стл.16 стр.99</t>
  </si>
  <si>
    <t>Ф.F3r разд.3 сумма стл.1-2 стр.1=Ф.F3r разд.3 стл.17 стр.1+Ф.F3r разд.3 стл.19 стр.1+Ф.F3r разд.3 стл.21 стр.1</t>
  </si>
  <si>
    <t>Ф.F3r разд.3 сумма стл.1-2 стр.10=Ф.F3r разд.3 стл.17 стр.10+Ф.F3r разд.3 стл.19 стр.10+Ф.F3r разд.3 стл.21 стр.10</t>
  </si>
  <si>
    <t>Ф.F3r разд.3 сумма стл.1-2 стр.100=Ф.F3r разд.3 стл.17 стр.100+Ф.F3r разд.3 стл.19 стр.100+Ф.F3r разд.3 стл.21 стр.100</t>
  </si>
  <si>
    <t>Ф.F3r разд.3 сумма стл.1-2 стр.101=Ф.F3r разд.3 стл.17 стр.101+Ф.F3r разд.3 стл.19 стр.101+Ф.F3r разд.3 стл.21 стр.101</t>
  </si>
  <si>
    <t>Ф.F3r разд.3 сумма стл.1-2 стр.102=Ф.F3r разд.3 стл.17 стр.102+Ф.F3r разд.3 стл.19 стр.102+Ф.F3r разд.3 стл.21 стр.102</t>
  </si>
  <si>
    <t>Ф.F3r разд.3 сумма стл.1-2 стр.103=Ф.F3r разд.3 стл.17 стр.103+Ф.F3r разд.3 стл.19 стр.103+Ф.F3r разд.3 стл.21 стр.103</t>
  </si>
  <si>
    <t>Ф.F3r разд.3 сумма стл.1-2 стр.104=Ф.F3r разд.3 стл.17 стр.104+Ф.F3r разд.3 стл.19 стр.104+Ф.F3r разд.3 стл.21 стр.104</t>
  </si>
  <si>
    <t>Ф.F3r разд.3 сумма стл.1-2 стр.105=Ф.F3r разд.3 стл.17 стр.105+Ф.F3r разд.3 стл.19 стр.105+Ф.F3r разд.3 стл.21 стр.105</t>
  </si>
  <si>
    <t>Ф.F3r разд.3 сумма стл.1-2 стр.106=Ф.F3r разд.3 стл.17 стр.106+Ф.F3r разд.3 стл.19 стр.106+Ф.F3r разд.3 стл.21 стр.106</t>
  </si>
  <si>
    <t>Ф.F3r разд.3 сумма стл.1-2 стр.107=Ф.F3r разд.3 стл.17 стр.107+Ф.F3r разд.3 стл.19 стр.107+Ф.F3r разд.3 стл.21 стр.107</t>
  </si>
  <si>
    <t>Ф.F3r разд.3 сумма стл.1-2 стр.108=Ф.F3r разд.3 стл.17 стр.108+Ф.F3r разд.3 стл.19 стр.108+Ф.F3r разд.3 стл.21 стр.108</t>
  </si>
  <si>
    <t>Ф.F3r разд.3 сумма стл.1-2 стр.109=Ф.F3r разд.3 стл.17 стр.109+Ф.F3r разд.3 стл.19 стр.109+Ф.F3r разд.3 стл.21 стр.109</t>
  </si>
  <si>
    <t>Ф.F3r разд.3 сумма стл.1-2 стр.11=Ф.F3r разд.3 стл.17 стр.11+Ф.F3r разд.3 стл.19 стр.11+Ф.F3r разд.3 стл.21 стр.11</t>
  </si>
  <si>
    <t>Ф.F3r разд.3 сумма стл.1-2 стр.110=Ф.F3r разд.3 стл.17 стр.110+Ф.F3r разд.3 стл.19 стр.110+Ф.F3r разд.3 стл.21 стр.110</t>
  </si>
  <si>
    <t>Ф.F3r разд.3 сумма стл.1-2 стр.111=Ф.F3r разд.3 стл.17 стр.111+Ф.F3r разд.3 стл.19 стр.111+Ф.F3r разд.3 стл.21 стр.111</t>
  </si>
  <si>
    <t>Ф.F3r разд.3 сумма стл.1-2 стр.112=Ф.F3r разд.3 стл.17 стр.112+Ф.F3r разд.3 стл.19 стр.112+Ф.F3r разд.3 стл.21 стр.112</t>
  </si>
  <si>
    <t>Ф.F3r разд.3 сумма стл.1-2 стр.113=Ф.F3r разд.3 стл.17 стр.113+Ф.F3r разд.3 стл.19 стр.113+Ф.F3r разд.3 стл.21 стр.113</t>
  </si>
  <si>
    <t>Ф.F3r разд.3 сумма стл.1-2 стр.114=Ф.F3r разд.3 стл.17 стр.114+Ф.F3r разд.3 стл.19 стр.114+Ф.F3r разд.3 стл.21 стр.114</t>
  </si>
  <si>
    <t>Ф.F3r разд.3 сумма стл.1-2 стр.115=Ф.F3r разд.3 стл.17 стр.115+Ф.F3r разд.3 стл.19 стр.115+Ф.F3r разд.3 стл.21 стр.115</t>
  </si>
  <si>
    <t>Ф.F3r разд.3 сумма стл.1-2 стр.116=Ф.F3r разд.3 стл.17 стр.116+Ф.F3r разд.3 стл.19 стр.116+Ф.F3r разд.3 стл.21 стр.116</t>
  </si>
  <si>
    <t>Ф.F3r разд.3 сумма стл.1-2 стр.117=Ф.F3r разд.3 стл.17 стр.117+Ф.F3r разд.3 стл.19 стр.117+Ф.F3r разд.3 стл.21 стр.117</t>
  </si>
  <si>
    <t>Ф.F3r разд.3 сумма стл.1-2 стр.118=Ф.F3r разд.3 стл.17 стр.118+Ф.F3r разд.3 стл.19 стр.118+Ф.F3r разд.3 стл.21 стр.118</t>
  </si>
  <si>
    <t>Ф.F3r разд.3 сумма стл.1-2 стр.119=Ф.F3r разд.3 стл.17 стр.119+Ф.F3r разд.3 стл.19 стр.119+Ф.F3r разд.3 стл.21 стр.119</t>
  </si>
  <si>
    <t>Ф.F3r разд.3 сумма стл.1-2 стр.12=Ф.F3r разд.3 стл.17 стр.12+Ф.F3r разд.3 стл.19 стр.12+Ф.F3r разд.3 стл.21 стр.12</t>
  </si>
  <si>
    <t>Ф.F3r разд.3 сумма стл.1-2 стр.120=Ф.F3r разд.3 стл.17 стр.120+Ф.F3r разд.3 стл.19 стр.120+Ф.F3r разд.3 стл.21 стр.120</t>
  </si>
  <si>
    <t>Ф.F3r разд.3 сумма стл.1-2 стр.121=Ф.F3r разд.3 стл.17 стр.121+Ф.F3r разд.3 стл.19 стр.121+Ф.F3r разд.3 стл.21 стр.121</t>
  </si>
  <si>
    <t>Ф.F3r разд.3 сумма стл.1-2 стр.122=Ф.F3r разд.3 стл.17 стр.122+Ф.F3r разд.3 стл.19 стр.122+Ф.F3r разд.3 стл.21 стр.122</t>
  </si>
  <si>
    <t>Ф.F3r разд.3 сумма стл.1-2 стр.123=Ф.F3r разд.3 стл.17 стр.123+Ф.F3r разд.3 стл.19 стр.123+Ф.F3r разд.3 стл.21 стр.123</t>
  </si>
  <si>
    <t>Ф.F3r разд.3 сумма стл.1-2 стр.124=Ф.F3r разд.3 стл.17 стр.124+Ф.F3r разд.3 стл.19 стр.124+Ф.F3r разд.3 стл.21 стр.124</t>
  </si>
  <si>
    <t>Ф.F3r разд.3 сумма стл.1-2 стр.125=Ф.F3r разд.3 стл.17 стр.125+Ф.F3r разд.3 стл.19 стр.125+Ф.F3r разд.3 стл.21 стр.125</t>
  </si>
  <si>
    <t>Ф.F3r разд.3 сумма стл.1-2 стр.126=Ф.F3r разд.3 стл.17 стр.126+Ф.F3r разд.3 стл.19 стр.126+Ф.F3r разд.3 стл.21 стр.126</t>
  </si>
  <si>
    <t>Ф.F3r разд.3 сумма стл.1-2 стр.127=Ф.F3r разд.3 стл.17 стр.127+Ф.F3r разд.3 стл.19 стр.127+Ф.F3r разд.3 стл.21 стр.127</t>
  </si>
  <si>
    <t>Ф.F3r разд.3 сумма стл.1-2 стр.128=Ф.F3r разд.3 стл.17 стр.128+Ф.F3r разд.3 стл.19 стр.128+Ф.F3r разд.3 стл.21 стр.128</t>
  </si>
  <si>
    <t>Ф.F3r разд.3 сумма стл.1-2 стр.129=Ф.F3r разд.3 стл.17 стр.129+Ф.F3r разд.3 стл.19 стр.129+Ф.F3r разд.3 стл.21 стр.129</t>
  </si>
  <si>
    <t>Ф.F3r разд.3 сумма стл.1-2 стр.13=Ф.F3r разд.3 стл.17 стр.13+Ф.F3r разд.3 стл.19 стр.13+Ф.F3r разд.3 стл.21 стр.13</t>
  </si>
  <si>
    <t>Ф.F3r разд.3 сумма стл.1-2 стр.130=Ф.F3r разд.3 стл.17 стр.130+Ф.F3r разд.3 стл.19 стр.130+Ф.F3r разд.3 стл.21 стр.130</t>
  </si>
  <si>
    <t>Ф.F3r разд.3 сумма стл.1-2 стр.131=Ф.F3r разд.3 стл.17 стр.131+Ф.F3r разд.3 стл.19 стр.131+Ф.F3r разд.3 стл.21 стр.131</t>
  </si>
  <si>
    <t>Ф.F3r разд.3 сумма стл.1-2 стр.132=Ф.F3r разд.3 стл.17 стр.132+Ф.F3r разд.3 стл.19 стр.132+Ф.F3r разд.3 стл.21 стр.132</t>
  </si>
  <si>
    <t>Ф.F3r разд.3 сумма стл.1-2 стр.133=Ф.F3r разд.3 стл.17 стр.133+Ф.F3r разд.3 стл.19 стр.133+Ф.F3r разд.3 стл.21 стр.133</t>
  </si>
  <si>
    <t>Ф.F3r разд.3 сумма стл.1-2 стр.134=Ф.F3r разд.3 стл.17 стр.134+Ф.F3r разд.3 стл.19 стр.134+Ф.F3r разд.3 стл.21 стр.134</t>
  </si>
  <si>
    <t>Ф.F3r разд.3 сумма стл.1-2 стр.135=Ф.F3r разд.3 стл.17 стр.135+Ф.F3r разд.3 стл.19 стр.135+Ф.F3r разд.3 стл.21 стр.135</t>
  </si>
  <si>
    <t>Ф.F3r разд.3 сумма стл.1-2 стр.136=Ф.F3r разд.3 стл.17 стр.136+Ф.F3r разд.3 стл.19 стр.136+Ф.F3r разд.3 стл.21 стр.136</t>
  </si>
  <si>
    <t>Ф.F3r разд.3 сумма стл.1-2 стр.137=Ф.F3r разд.3 стл.17 стр.137+Ф.F3r разд.3 стл.19 стр.137+Ф.F3r разд.3 стл.21 стр.137</t>
  </si>
  <si>
    <t>Ф.F3r разд.3 сумма стл.1-2 стр.138=Ф.F3r разд.3 стл.17 стр.138+Ф.F3r разд.3 стл.19 стр.138+Ф.F3r разд.3 стл.21 стр.138</t>
  </si>
  <si>
    <t>Ф.F3r разд.3 сумма стл.1-2 стр.139=Ф.F3r разд.3 стл.17 стр.139+Ф.F3r разд.3 стл.19 стр.139+Ф.F3r разд.3 стл.21 стр.139</t>
  </si>
  <si>
    <t>Ф.F3r разд.3 сумма стл.1-2 стр.14=Ф.F3r разд.3 стл.17 стр.14+Ф.F3r разд.3 стл.19 стр.14+Ф.F3r разд.3 стл.21 стр.14</t>
  </si>
  <si>
    <t>Ф.F3r разд.3 сумма стл.1-2 стр.140=Ф.F3r разд.3 стл.17 стр.140+Ф.F3r разд.3 стл.19 стр.140+Ф.F3r разд.3 стл.21 стр.140</t>
  </si>
  <si>
    <t>Ф.F3r разд.3 сумма стл.1-2 стр.141=Ф.F3r разд.3 стл.17 стр.141+Ф.F3r разд.3 стл.19 стр.141+Ф.F3r разд.3 стл.21 стр.141</t>
  </si>
  <si>
    <t>Ф.F3r разд.3 сумма стл.1-2 стр.142=Ф.F3r разд.3 стл.17 стр.142+Ф.F3r разд.3 стл.19 стр.142+Ф.F3r разд.3 стл.21 стр.142</t>
  </si>
  <si>
    <t>Ф.F3r разд.3 сумма стл.1-2 стр.143=Ф.F3r разд.3 стл.17 стр.143+Ф.F3r разд.3 стл.19 стр.143+Ф.F3r разд.3 стл.21 стр.143</t>
  </si>
  <si>
    <t>Ф.F3r разд.3 сумма стл.1-2 стр.144=Ф.F3r разд.3 стл.17 стр.144+Ф.F3r разд.3 стл.19 стр.144+Ф.F3r разд.3 стл.21 стр.144</t>
  </si>
  <si>
    <t>Ф.F3r разд.3 сумма стл.1-2 стр.145=Ф.F3r разд.3 стл.17 стр.145+Ф.F3r разд.3 стл.19 стр.145+Ф.F3r разд.3 стл.21 стр.145</t>
  </si>
  <si>
    <t>Ф.F3r разд.3 сумма стл.1-2 стр.146=Ф.F3r разд.3 стл.17 стр.146+Ф.F3r разд.3 стл.19 стр.146+Ф.F3r разд.3 стл.21 стр.146</t>
  </si>
  <si>
    <t>Ф.F3r разд.3 сумма стл.1-2 стр.147=Ф.F3r разд.3 стл.17 стр.147+Ф.F3r разд.3 стл.19 стр.147+Ф.F3r разд.3 стл.21 стр.147</t>
  </si>
  <si>
    <t>Ф.F3r разд.3 сумма стл.1-2 стр.148=Ф.F3r разд.3 стл.17 стр.148+Ф.F3r разд.3 стл.19 стр.148+Ф.F3r разд.3 стл.21 стр.148</t>
  </si>
  <si>
    <t>Ф.F3r разд.3 сумма стл.1-2 стр.149=Ф.F3r разд.3 стл.17 стр.149+Ф.F3r разд.3 стл.19 стр.149+Ф.F3r разд.3 стл.21 стр.149</t>
  </si>
  <si>
    <t>Ф.F3r разд.3 сумма стл.1-2 стр.15=Ф.F3r разд.3 стл.17 стр.15+Ф.F3r разд.3 стл.19 стр.15+Ф.F3r разд.3 стл.21 стр.15</t>
  </si>
  <si>
    <t>Ф.F3r разд.3 сумма стл.1-2 стр.150=Ф.F3r разд.3 стл.17 стр.150+Ф.F3r разд.3 стл.19 стр.150+Ф.F3r разд.3 стл.21 стр.150</t>
  </si>
  <si>
    <t>Ф.F3r разд.3 сумма стл.1-2 стр.151=Ф.F3r разд.3 стл.17 стр.151+Ф.F3r разд.3 стл.19 стр.151+Ф.F3r разд.3 стл.21 стр.151</t>
  </si>
  <si>
    <t>Ф.F3r разд.3 сумма стл.1-2 стр.152=Ф.F3r разд.3 стл.17 стр.152+Ф.F3r разд.3 стл.19 стр.152+Ф.F3r разд.3 стл.21 стр.152</t>
  </si>
  <si>
    <t>Ф.F3r разд.3 сумма стл.1-2 стр.153=Ф.F3r разд.3 стл.17 стр.153+Ф.F3r разд.3 стл.19 стр.153+Ф.F3r разд.3 стл.21 стр.153</t>
  </si>
  <si>
    <t>Ф.F3r разд.3 сумма стл.1-2 стр.154=Ф.F3r разд.3 стл.17 стр.154+Ф.F3r разд.3 стл.19 стр.154+Ф.F3r разд.3 стл.21 стр.154</t>
  </si>
  <si>
    <t>Ф.F3r разд.3 сумма стл.1-2 стр.155=Ф.F3r разд.3 стл.17 стр.155+Ф.F3r разд.3 стл.19 стр.155+Ф.F3r разд.3 стл.21 стр.155</t>
  </si>
  <si>
    <t>Ф.F3r разд.3 сумма стл.1-2 стр.156=Ф.F3r разд.3 стл.17 стр.156+Ф.F3r разд.3 стл.19 стр.156+Ф.F3r разд.3 стл.21 стр.156</t>
  </si>
  <si>
    <t>Ф.F3r разд.3 сумма стл.1-2 стр.157=Ф.F3r разд.3 стл.17 стр.157+Ф.F3r разд.3 стл.19 стр.157+Ф.F3r разд.3 стл.21 стр.157</t>
  </si>
  <si>
    <t>Ф.F3r разд.3 сумма стл.1-2 стр.158=Ф.F3r разд.3 стл.17 стр.158+Ф.F3r разд.3 стл.19 стр.158+Ф.F3r разд.3 стл.21 стр.158</t>
  </si>
  <si>
    <t>Ф.F3r разд.3 сумма стл.1-2 стр.159=Ф.F3r разд.3 стл.17 стр.159+Ф.F3r разд.3 стл.19 стр.159+Ф.F3r разд.3 стл.21 стр.159</t>
  </si>
  <si>
    <t>Ф.F3r разд.3 сумма стл.1-2 стр.16=Ф.F3r разд.3 стл.17 стр.16+Ф.F3r разд.3 стл.19 стр.16+Ф.F3r разд.3 стл.21 стр.16</t>
  </si>
  <si>
    <t>Ф.F3r разд.3 сумма стл.1-2 стр.160=Ф.F3r разд.3 стл.17 стр.160+Ф.F3r разд.3 стл.19 стр.160+Ф.F3r разд.3 стл.21 стр.160</t>
  </si>
  <si>
    <t>Ф.F3r разд.3 сумма стл.1-2 стр.161=Ф.F3r разд.3 стл.17 стр.161+Ф.F3r разд.3 стл.19 стр.161+Ф.F3r разд.3 стл.21 стр.161</t>
  </si>
  <si>
    <t>Ф.F3r разд.3 сумма стл.1-2 стр.162=Ф.F3r разд.3 стл.17 стр.162+Ф.F3r разд.3 стл.19 стр.162+Ф.F3r разд.3 стл.21 стр.162</t>
  </si>
  <si>
    <t>Ф.F3r разд.3 сумма стл.1-2 стр.163=Ф.F3r разд.3 стл.17 стр.163+Ф.F3r разд.3 стл.19 стр.163+Ф.F3r разд.3 стл.21 стр.163</t>
  </si>
  <si>
    <t>Ф.F3r разд.3 сумма стл.1-2 стр.164=Ф.F3r разд.3 стл.17 стр.164+Ф.F3r разд.3 стл.19 стр.164+Ф.F3r разд.3 стл.21 стр.164</t>
  </si>
  <si>
    <t>Ф.F3r разд.3 сумма стл.1-2 стр.165=Ф.F3r разд.3 стл.17 стр.165+Ф.F3r разд.3 стл.19 стр.165+Ф.F3r разд.3 стл.21 стр.165</t>
  </si>
  <si>
    <t>Ф.F3r разд.3 сумма стл.1-2 стр.166=Ф.F3r разд.3 стл.17 стр.166+Ф.F3r разд.3 стл.19 стр.166+Ф.F3r разд.3 стл.21 стр.166</t>
  </si>
  <si>
    <t>Ф.F3r разд.3 сумма стл.1-2 стр.167=Ф.F3r разд.3 стл.17 стр.167+Ф.F3r разд.3 стл.19 стр.167+Ф.F3r разд.3 стл.21 стр.167</t>
  </si>
  <si>
    <t>Ф.F3r разд.3 сумма стл.1-2 стр.168=Ф.F3r разд.3 стл.17 стр.168+Ф.F3r разд.3 стл.19 стр.168+Ф.F3r разд.3 стл.21 стр.168</t>
  </si>
  <si>
    <t>Ф.F3r разд.3 сумма стл.1-2 стр.169=Ф.F3r разд.3 стл.17 стр.169+Ф.F3r разд.3 стл.19 стр.169+Ф.F3r разд.3 стл.21 стр.169</t>
  </si>
  <si>
    <t>Ф.F3r разд.3 сумма стл.1-2 стр.17=Ф.F3r разд.3 стл.17 стр.17+Ф.F3r разд.3 стл.19 стр.17+Ф.F3r разд.3 стл.21 стр.17</t>
  </si>
  <si>
    <t>Ф.F3r разд.3 сумма стл.1-2 стр.170=Ф.F3r разд.3 стл.17 стр.170+Ф.F3r разд.3 стл.19 стр.170+Ф.F3r разд.3 стл.21 стр.170</t>
  </si>
  <si>
    <t>Ф.F3r разд.3 сумма стл.1-2 стр.171=Ф.F3r разд.3 стл.17 стр.171+Ф.F3r разд.3 стл.19 стр.171+Ф.F3r разд.3 стл.21 стр.171</t>
  </si>
  <si>
    <t>Ф.F3r разд.3 сумма стл.1-2 стр.172=Ф.F3r разд.3 стл.17 стр.172+Ф.F3r разд.3 стл.19 стр.172+Ф.F3r разд.3 стл.21 стр.172</t>
  </si>
  <si>
    <t>Ф.F3r разд.3 сумма стл.1-2 стр.173=Ф.F3r разд.3 стл.17 стр.173+Ф.F3r разд.3 стл.19 стр.173+Ф.F3r разд.3 стл.21 стр.173</t>
  </si>
  <si>
    <t>Ф.F3r разд.3 сумма стл.1-2 стр.174=Ф.F3r разд.3 стл.17 стр.174+Ф.F3r разд.3 стл.19 стр.174+Ф.F3r разд.3 стл.21 стр.174</t>
  </si>
  <si>
    <t>Ф.F3r разд.3 сумма стл.1-2 стр.175=Ф.F3r разд.3 стл.17 стр.175+Ф.F3r разд.3 стл.19 стр.175+Ф.F3r разд.3 стл.21 стр.175</t>
  </si>
  <si>
    <t>Ф.F3r разд.3 сумма стл.1-2 стр.176=Ф.F3r разд.3 стл.17 стр.176+Ф.F3r разд.3 стл.19 стр.176+Ф.F3r разд.3 стл.21 стр.176</t>
  </si>
  <si>
    <t>Ф.F3r разд.3 сумма стл.1-2 стр.177=Ф.F3r разд.3 стл.17 стр.177+Ф.F3r разд.3 стл.19 стр.177+Ф.F3r разд.3 стл.21 стр.177</t>
  </si>
  <si>
    <t>Ф.F3r разд.3 сумма стл.1-2 стр.178=Ф.F3r разд.3 стл.17 стр.178+Ф.F3r разд.3 стл.19 стр.178+Ф.F3r разд.3 стл.21 стр.178</t>
  </si>
  <si>
    <t>Ф.F3r разд.3 сумма стл.1-2 стр.179=Ф.F3r разд.3 стл.17 стр.179+Ф.F3r разд.3 стл.19 стр.179+Ф.F3r разд.3 стл.21 стр.179</t>
  </si>
  <si>
    <t>Ф.F3r разд.3 сумма стл.1-2 стр.18=Ф.F3r разд.3 стл.17 стр.18+Ф.F3r разд.3 стл.19 стр.18+Ф.F3r разд.3 стл.21 стр.18</t>
  </si>
  <si>
    <t>Ф.F3r разд.3 сумма стл.1-2 стр.180=Ф.F3r разд.3 стл.17 стр.180+Ф.F3r разд.3 стл.19 стр.180+Ф.F3r разд.3 стл.21 стр.180</t>
  </si>
  <si>
    <t>Ф.F3r разд.3 сумма стл.1-2 стр.181=Ф.F3r разд.3 стл.17 стр.181+Ф.F3r разд.3 стл.19 стр.181+Ф.F3r разд.3 стл.21 стр.181</t>
  </si>
  <si>
    <t>Ф.F3r разд.3 сумма стл.1-2 стр.182=Ф.F3r разд.3 стл.17 стр.182+Ф.F3r разд.3 стл.19 стр.182+Ф.F3r разд.3 стл.21 стр.182</t>
  </si>
  <si>
    <t>Ф.F3r разд.3 сумма стл.1-2 стр.183=Ф.F3r разд.3 стл.17 стр.183+Ф.F3r разд.3 стл.19 стр.183+Ф.F3r разд.3 стл.21 стр.183</t>
  </si>
  <si>
    <t>Ф.F3r разд.3 сумма стл.1-2 стр.184=Ф.F3r разд.3 стл.17 стр.184+Ф.F3r разд.3 стл.19 стр.184+Ф.F3r разд.3 стл.21 стр.184</t>
  </si>
  <si>
    <t>Ф.F3r разд.3 сумма стл.1-2 стр.185=Ф.F3r разд.3 стл.17 стр.185+Ф.F3r разд.3 стл.19 стр.185+Ф.F3r разд.3 стл.21 стр.185</t>
  </si>
  <si>
    <t>Ф.F3r разд.3 сумма стл.1-2 стр.186=Ф.F3r разд.3 стл.17 стр.186+Ф.F3r разд.3 стл.19 стр.186+Ф.F3r разд.3 стл.21 стр.186</t>
  </si>
  <si>
    <t>Ф.F3r разд.3 сумма стл.1-2 стр.187=Ф.F3r разд.3 стл.17 стр.187+Ф.F3r разд.3 стл.19 стр.187+Ф.F3r разд.3 стл.21 стр.187</t>
  </si>
  <si>
    <t>Ф.F3r разд.3 сумма стл.1-2 стр.188=Ф.F3r разд.3 стл.17 стр.188+Ф.F3r разд.3 стл.19 стр.188+Ф.F3r разд.3 стл.21 стр.188</t>
  </si>
  <si>
    <t>Ф.F3r разд.3 сумма стл.1-2 стр.189=Ф.F3r разд.3 стл.17 стр.189+Ф.F3r разд.3 стл.19 стр.189+Ф.F3r разд.3 стл.21 стр.189</t>
  </si>
  <si>
    <t>Ф.F3r разд.3 сумма стл.1-2 стр.19=Ф.F3r разд.3 стл.17 стр.19+Ф.F3r разд.3 стл.19 стр.19+Ф.F3r разд.3 стл.21 стр.19</t>
  </si>
  <si>
    <t>Ф.F3r разд.3 сумма стл.1-2 стр.190=Ф.F3r разд.3 стл.17 стр.190+Ф.F3r разд.3 стл.19 стр.190+Ф.F3r разд.3 стл.21 стр.190</t>
  </si>
  <si>
    <t>Ф.F3r разд.3 сумма стл.1-2 стр.191=Ф.F3r разд.3 стл.17 стр.191+Ф.F3r разд.3 стл.19 стр.191+Ф.F3r разд.3 стл.21 стр.191</t>
  </si>
  <si>
    <t>Ф.F3r разд.3 сумма стл.1-2 стр.192=Ф.F3r разд.3 стл.17 стр.192+Ф.F3r разд.3 стл.19 стр.192+Ф.F3r разд.3 стл.21 стр.192</t>
  </si>
  <si>
    <t>Ф.F3r разд.3 сумма стл.1-2 стр.193=Ф.F3r разд.3 стл.17 стр.193+Ф.F3r разд.3 стл.19 стр.193+Ф.F3r разд.3 стл.21 стр.193</t>
  </si>
  <si>
    <t>Ф.F3r разд.3 сумма стл.1-2 стр.194=Ф.F3r разд.3 стл.17 стр.194+Ф.F3r разд.3 стл.19 стр.194+Ф.F3r разд.3 стл.21 стр.194</t>
  </si>
  <si>
    <t>Ф.F3r разд.3 сумма стл.1-2 стр.195=Ф.F3r разд.3 стл.17 стр.195+Ф.F3r разд.3 стл.19 стр.195+Ф.F3r разд.3 стл.21 стр.195</t>
  </si>
  <si>
    <t>Ф.F3r разд.3 сумма стл.1-2 стр.196=Ф.F3r разд.3 стл.17 стр.196+Ф.F3r разд.3 стл.19 стр.196+Ф.F3r разд.3 стл.21 стр.196</t>
  </si>
  <si>
    <t>Ф.F3r разд.3 сумма стл.1-2 стр.197=Ф.F3r разд.3 стл.17 стр.197+Ф.F3r разд.3 стл.19 стр.197+Ф.F3r разд.3 стл.21 стр.197</t>
  </si>
  <si>
    <t>Ф.F3r разд.3 сумма стл.1-2 стр.198=Ф.F3r разд.3 стл.17 стр.198+Ф.F3r разд.3 стл.19 стр.198+Ф.F3r разд.3 стл.21 стр.198</t>
  </si>
  <si>
    <t>Ф.F3r разд.3 сумма стл.1-2 стр.199=Ф.F3r разд.3 стл.17 стр.199+Ф.F3r разд.3 стл.19 стр.199+Ф.F3r разд.3 стл.21 стр.199</t>
  </si>
  <si>
    <t>Ф.F3r разд.3 сумма стл.1-2 стр.2=Ф.F3r разд.3 стл.17 стр.2+Ф.F3r разд.3 стл.19 стр.2+Ф.F3r разд.3 стл.21 стр.2</t>
  </si>
  <si>
    <t>Ф.F3r разд.3 сумма стл.1-2 стр.20=Ф.F3r разд.3 стл.17 стр.20+Ф.F3r разд.3 стл.19 стр.20+Ф.F3r разд.3 стл.21 стр.20</t>
  </si>
  <si>
    <t>Ф.F3r разд.3 сумма стл.1-2 стр.200=Ф.F3r разд.3 стл.17 стр.200+Ф.F3r разд.3 стл.19 стр.200+Ф.F3r разд.3 стл.21 стр.200</t>
  </si>
  <si>
    <t>Ф.F3r разд.3 сумма стл.1-2 стр.201=Ф.F3r разд.3 стл.17 стр.201+Ф.F3r разд.3 стл.19 стр.201+Ф.F3r разд.3 стл.21 стр.201</t>
  </si>
  <si>
    <t>Ф.F3r разд.3 сумма стл.1-2 стр.202=Ф.F3r разд.3 стл.17 стр.202+Ф.F3r разд.3 стл.19 стр.202+Ф.F3r разд.3 стл.21 стр.202</t>
  </si>
  <si>
    <t>Ф.F3r разд.3 сумма стл.1-2 стр.203=Ф.F3r разд.3 стл.17 стр.203+Ф.F3r разд.3 стл.19 стр.203+Ф.F3r разд.3 стл.21 стр.203</t>
  </si>
  <si>
    <t>Ф.F3r разд.3 сумма стл.1-2 стр.204=Ф.F3r разд.3 стл.17 стр.204+Ф.F3r разд.3 стл.19 стр.204+Ф.F3r разд.3 стл.21 стр.204</t>
  </si>
  <si>
    <t>Ф.F3r разд.3 сумма стл.1-2 стр.205=Ф.F3r разд.3 стл.17 стр.205+Ф.F3r разд.3 стл.19 стр.205+Ф.F3r разд.3 стл.21 стр.205</t>
  </si>
  <si>
    <t>Ф.F3r разд.3 сумма стл.1-2 стр.206=Ф.F3r разд.3 стл.17 стр.206+Ф.F3r разд.3 стл.19 стр.206+Ф.F3r разд.3 стл.21 стр.206</t>
  </si>
  <si>
    <t>Ф.F3r разд.3 сумма стл.1-2 стр.207=Ф.F3r разд.3 стл.17 стр.207+Ф.F3r разд.3 стл.19 стр.207+Ф.F3r разд.3 стл.21 стр.207</t>
  </si>
  <si>
    <t>Ф.F3r разд.3 сумма стл.1-2 стр.208=Ф.F3r разд.3 стл.17 стр.208+Ф.F3r разд.3 стл.19 стр.208+Ф.F3r разд.3 стл.21 стр.208</t>
  </si>
  <si>
    <t>Ф.F3r разд.3 сумма стл.1-2 стр.209=Ф.F3r разд.3 стл.17 стр.209+Ф.F3r разд.3 стл.19 стр.209+Ф.F3r разд.3 стл.21 стр.209</t>
  </si>
  <si>
    <t>Ф.F3r разд.3 сумма стл.1-2 стр.21=Ф.F3r разд.3 стл.17 стр.21+Ф.F3r разд.3 стл.19 стр.21+Ф.F3r разд.3 стл.21 стр.21</t>
  </si>
  <si>
    <t>Ф.F3r разд.3 сумма стл.1-2 стр.210=Ф.F3r разд.3 стл.17 стр.210+Ф.F3r разд.3 стл.19 стр.210+Ф.F3r разд.3 стл.21 стр.210</t>
  </si>
  <si>
    <t>Ф.F3r разд.3 сумма стл.1-2 стр.211=Ф.F3r разд.3 стл.17 стр.211+Ф.F3r разд.3 стл.19 стр.211+Ф.F3r разд.3 стл.21 стр.211</t>
  </si>
  <si>
    <t>Ф.F3r разд.3 сумма стл.1-2 стр.212=Ф.F3r разд.3 стл.17 стр.212+Ф.F3r разд.3 стл.19 стр.212+Ф.F3r разд.3 стл.21 стр.212</t>
  </si>
  <si>
    <t>Ф.F3r разд.3 сумма стл.1-2 стр.213=Ф.F3r разд.3 стл.17 стр.213+Ф.F3r разд.3 стл.19 стр.213+Ф.F3r разд.3 стл.21 стр.213</t>
  </si>
  <si>
    <t>Ф.F3r разд.3 сумма стл.1-2 стр.214=Ф.F3r разд.3 стл.17 стр.214+Ф.F3r разд.3 стл.19 стр.214+Ф.F3r разд.3 стл.21 стр.214</t>
  </si>
  <si>
    <t>Ф.F3r разд.3 сумма стл.1-2 стр.215=Ф.F3r разд.3 стл.17 стр.215+Ф.F3r разд.3 стл.19 стр.215+Ф.F3r разд.3 стл.21 стр.215</t>
  </si>
  <si>
    <t>Ф.F3r разд.3 сумма стл.1-2 стр.216=Ф.F3r разд.3 стл.17 стр.216+Ф.F3r разд.3 стл.19 стр.216+Ф.F3r разд.3 стл.21 стр.216</t>
  </si>
  <si>
    <t>Ф.F3r разд.3 сумма стл.1-2 стр.217=Ф.F3r разд.3 стл.17 стр.217+Ф.F3r разд.3 стл.19 стр.217+Ф.F3r разд.3 стл.21 стр.217</t>
  </si>
  <si>
    <t>Ф.F3r разд.3 сумма стл.1-2 стр.218=Ф.F3r разд.3 стл.17 стр.218+Ф.F3r разд.3 стл.19 стр.218+Ф.F3r разд.3 стл.21 стр.218</t>
  </si>
  <si>
    <t>Ф.F3r разд.3 сумма стл.1-2 стр.219=Ф.F3r разд.3 стл.17 стр.219+Ф.F3r разд.3 стл.19 стр.219+Ф.F3r разд.3 стл.21 стр.219</t>
  </si>
  <si>
    <t>Ф.F3r разд.3 сумма стл.1-2 стр.22=Ф.F3r разд.3 стл.17 стр.22+Ф.F3r разд.3 стл.19 стр.22+Ф.F3r разд.3 стл.21 стр.22</t>
  </si>
  <si>
    <t>Ф.F3r разд.3 сумма стл.1-2 стр.220=Ф.F3r разд.3 стл.17 стр.220+Ф.F3r разд.3 стл.19 стр.220+Ф.F3r разд.3 стл.21 стр.220</t>
  </si>
  <si>
    <t>Ф.F3r разд.3 сумма стл.1-2 стр.221=Ф.F3r разд.3 стл.17 стр.221+Ф.F3r разд.3 стл.19 стр.221+Ф.F3r разд.3 стл.21 стр.221</t>
  </si>
  <si>
    <t>Ф.F3r разд.3 сумма стл.1-2 стр.222=Ф.F3r разд.3 стл.17 стр.222+Ф.F3r разд.3 стл.19 стр.222+Ф.F3r разд.3 стл.21 стр.222</t>
  </si>
  <si>
    <t>Ф.F3r разд.3 сумма стл.1-2 стр.223=Ф.F3r разд.3 стл.17 стр.223+Ф.F3r разд.3 стл.19 стр.223+Ф.F3r разд.3 стл.21 стр.223</t>
  </si>
  <si>
    <t>Ф.F3r разд.3 сумма стл.1-2 стр.224=Ф.F3r разд.3 стл.17 стр.224+Ф.F3r разд.3 стл.19 стр.224+Ф.F3r разд.3 стл.21 стр.224</t>
  </si>
  <si>
    <t>Ф.F3r разд.3 сумма стл.1-2 стр.225=Ф.F3r разд.3 стл.17 стр.225+Ф.F3r разд.3 стл.19 стр.225+Ф.F3r разд.3 стл.21 стр.225</t>
  </si>
  <si>
    <t>Ф.F3r разд.3 сумма стл.1-2 стр.226=Ф.F3r разд.3 стл.17 стр.226+Ф.F3r разд.3 стл.19 стр.226+Ф.F3r разд.3 стл.21 стр.226</t>
  </si>
  <si>
    <t>Ф.F3r разд.3 сумма стл.1-2 стр.227=Ф.F3r разд.3 стл.17 стр.227+Ф.F3r разд.3 стл.19 стр.227+Ф.F3r разд.3 стл.21 стр.227</t>
  </si>
  <si>
    <t>Ф.F3r разд.3 сумма стл.1-2 стр.228=Ф.F3r разд.3 стл.17 стр.228+Ф.F3r разд.3 стл.19 стр.228+Ф.F3r разд.3 стл.21 стр.228</t>
  </si>
  <si>
    <t>Ф.F3r разд.3 стл.7 стр.78&gt;=Ф.F3r разд.3 стл.8 стр.78</t>
  </si>
  <si>
    <t>Ф.F3r разд.3 стл.7 стр.79&gt;=Ф.F3r разд.3 стл.8 стр.79</t>
  </si>
  <si>
    <t>Ф.F3r разд.3 стл.7 стр.8&gt;=Ф.F3r разд.3 стл.8 стр.8</t>
  </si>
  <si>
    <t>Ф.F3r разд.3 стл.7 стр.80&gt;=Ф.F3r разд.3 стл.8 стр.80</t>
  </si>
  <si>
    <t>Ф.F3r разд.3 стл.7 стр.81&gt;=Ф.F3r разд.3 стл.8 стр.81</t>
  </si>
  <si>
    <t>Ф.F3r разд.3 стл.7 стр.82&gt;=Ф.F3r разд.3 стл.8 стр.82</t>
  </si>
  <si>
    <t>Ф.F3r разд.3 стл.7 стр.83&gt;=Ф.F3r разд.3 стл.8 стр.83</t>
  </si>
  <si>
    <t>Ф.F3r разд.3 стл.7 стр.84&gt;=Ф.F3r разд.3 стл.8 стр.84</t>
  </si>
  <si>
    <t>Ф.F3r разд.3 стл.7 стр.85&gt;=Ф.F3r разд.3 стл.8 стр.85</t>
  </si>
  <si>
    <t>Ф.F3r разд.3 стл.7 стр.86&gt;=Ф.F3r разд.3 стл.8 стр.86</t>
  </si>
  <si>
    <t>Ф.F3r разд.3 стл.7 стр.87&gt;=Ф.F3r разд.3 стл.8 стр.87</t>
  </si>
  <si>
    <t>Ф.F3r разд.3 стл.7 стр.88&gt;=Ф.F3r разд.3 стл.8 стр.88</t>
  </si>
  <si>
    <t>Ф.F3r разд.3 стл.7 стр.89&gt;=Ф.F3r разд.3 стл.8 стр.89</t>
  </si>
  <si>
    <t>Ф.F3r разд.3 стл.7 стр.9&gt;=Ф.F3r разд.3 стл.8 стр.9</t>
  </si>
  <si>
    <t>Ф.F3r разд.3 стл.7 стр.90&gt;=Ф.F3r разд.3 стл.8 стр.90</t>
  </si>
  <si>
    <t>Ф.F3r разд.3 стл.7 стр.91&gt;=Ф.F3r разд.3 стл.8 стр.91</t>
  </si>
  <si>
    <t>Ф.F3r разд.3 стл.7 стр.92&gt;=Ф.F3r разд.3 стл.8 стр.92</t>
  </si>
  <si>
    <t>Ф.F3r разд.3 стл.7 стр.93&gt;=Ф.F3r разд.3 стл.8 стр.93</t>
  </si>
  <si>
    <t>Ф.F3r разд.3 стл.7 стр.94&gt;=Ф.F3r разд.3 стл.8 стр.94</t>
  </si>
  <si>
    <t>Ф.F3r разд.3 стл.7 стр.95&gt;=Ф.F3r разд.3 стл.8 стр.95</t>
  </si>
  <si>
    <t>Ф.F3r разд.3 стл.7 стр.96&gt;=Ф.F3r разд.3 стл.8 стр.96</t>
  </si>
  <si>
    <t>Ф.F3r разд.3 стл.7 стр.97&gt;=Ф.F3r разд.3 стл.8 стр.97</t>
  </si>
  <si>
    <t>Ф.F3r разд.3 стл.7 стр.98&gt;=Ф.F3r разд.3 стл.8 стр.98</t>
  </si>
  <si>
    <t>Ф.F3r разд.3 стл.7 стр.99&gt;=Ф.F3r разд.3 стл.8 стр.99</t>
  </si>
  <si>
    <t>Ф.F3r разд.3 стл.17 стр.1=Ф.F3r разд.3 стл.7 стр.1+Ф.F3r разд.3 стл.13 стр.1+Ф.F3r разд.3 стл.15 стр.1+Ф.F3r разд.3 стл.16 стр.1</t>
  </si>
  <si>
    <t>Ф.F3r разд.3 стл.17 стр.10=Ф.F3r разд.3 стл.7 стр.10+Ф.F3r разд.3 стл.13 стр.10+Ф.F3r разд.3 стл.15 стр.10+Ф.F3r разд.3 стл.16 стр.10</t>
  </si>
  <si>
    <t>Ф.F3r разд.3 стл.17 стр.100=Ф.F3r разд.3 стл.7 стр.100+Ф.F3r разд.3 стл.13 стр.100+Ф.F3r разд.3 стл.15 стр.100+Ф.F3r разд.3 стл.16 стр.100</t>
  </si>
  <si>
    <t>Ф.F3r разд.3 стл.17 стр.101=Ф.F3r разд.3 стл.7 стр.101+Ф.F3r разд.3 стл.13 стр.101+Ф.F3r разд.3 стл.15 стр.101+Ф.F3r разд.3 стл.16 стр.101</t>
  </si>
  <si>
    <t>Ф.F3r разд.3 стл.17 стр.102=Ф.F3r разд.3 стл.7 стр.102+Ф.F3r разд.3 стл.13 стр.102+Ф.F3r разд.3 стл.15 стр.102+Ф.F3r разд.3 стл.16 стр.102</t>
  </si>
  <si>
    <t>Ф.F3r разд.3 стл.17 стр.103=Ф.F3r разд.3 стл.7 стр.103+Ф.F3r разд.3 стл.13 стр.103+Ф.F3r разд.3 стл.15 стр.103+Ф.F3r разд.3 стл.16 стр.103</t>
  </si>
  <si>
    <t>Ф.F3r разд.3 стл.17 стр.104=Ф.F3r разд.3 стл.7 стр.104+Ф.F3r разд.3 стл.13 стр.104+Ф.F3r разд.3 стл.15 стр.104+Ф.F3r разд.3 стл.16 стр.104</t>
  </si>
  <si>
    <t>Ф.F3r разд.3 стл.17 стр.105=Ф.F3r разд.3 стл.7 стр.105+Ф.F3r разд.3 стл.13 стр.105+Ф.F3r разд.3 стл.15 стр.105+Ф.F3r разд.3 стл.16 стр.105</t>
  </si>
  <si>
    <t>Ф.F3r разд.3 стл.17 стр.106=Ф.F3r разд.3 стл.7 стр.106+Ф.F3r разд.3 стл.13 стр.106+Ф.F3r разд.3 стл.15 стр.106+Ф.F3r разд.3 стл.16 стр.106</t>
  </si>
  <si>
    <t>Ф.F3r разд.3 стл.17 стр.107=Ф.F3r разд.3 стл.7 стр.107+Ф.F3r разд.3 стл.13 стр.107+Ф.F3r разд.3 стл.15 стр.107+Ф.F3r разд.3 стл.16 стр.107</t>
  </si>
  <si>
    <t>Ф.F3r разд.3 стл.17 стр.108=Ф.F3r разд.3 стл.7 стр.108+Ф.F3r разд.3 стл.13 стр.108+Ф.F3r разд.3 стл.15 стр.108+Ф.F3r разд.3 стл.16 стр.108</t>
  </si>
  <si>
    <t>Ф.F3r разд.3 стл.17 стр.109=Ф.F3r разд.3 стл.7 стр.109+Ф.F3r разд.3 стл.13 стр.109+Ф.F3r разд.3 стл.15 стр.109+Ф.F3r разд.3 стл.16 стр.109</t>
  </si>
  <si>
    <t>Ф.F3r разд.3 стл.17 стр.11=Ф.F3r разд.3 стл.7 стр.11+Ф.F3r разд.3 стл.13 стр.11+Ф.F3r разд.3 стл.15 стр.11+Ф.F3r разд.3 стл.16 стр.11</t>
  </si>
  <si>
    <t>Ф.F3r разд.3 стл.17 стр.110=Ф.F3r разд.3 стл.7 стр.110+Ф.F3r разд.3 стл.13 стр.110+Ф.F3r разд.3 стл.15 стр.110+Ф.F3r разд.3 стл.16 стр.110</t>
  </si>
  <si>
    <t>Ф.F3r разд.3 стл.17 стр.111=Ф.F3r разд.3 стл.7 стр.111+Ф.F3r разд.3 стл.13 стр.111+Ф.F3r разд.3 стл.15 стр.111+Ф.F3r разд.3 стл.16 стр.111</t>
  </si>
  <si>
    <t>Ф.F3r разд.3 стл.17 стр.112=Ф.F3r разд.3 стл.7 стр.112+Ф.F3r разд.3 стл.13 стр.112+Ф.F3r разд.3 стл.15 стр.112+Ф.F3r разд.3 стл.16 стр.112</t>
  </si>
  <si>
    <t>Ф.F3r разд.3 стл.17 стр.113=Ф.F3r разд.3 стл.7 стр.113+Ф.F3r разд.3 стл.13 стр.113+Ф.F3r разд.3 стл.15 стр.113+Ф.F3r разд.3 стл.16 стр.113</t>
  </si>
  <si>
    <t>Ф.F3r разд.3 стл.17 стр.114=Ф.F3r разд.3 стл.7 стр.114+Ф.F3r разд.3 стл.13 стр.114+Ф.F3r разд.3 стл.15 стр.114+Ф.F3r разд.3 стл.16 стр.114</t>
  </si>
  <si>
    <t>Ф.F3r разд.3 стл.17 стр.115=Ф.F3r разд.3 стл.7 стр.115+Ф.F3r разд.3 стл.13 стр.115+Ф.F3r разд.3 стл.15 стр.115+Ф.F3r разд.3 стл.16 стр.115</t>
  </si>
  <si>
    <t>Ф.F3r разд.3 стл.17 стр.116=Ф.F3r разд.3 стл.7 стр.116+Ф.F3r разд.3 стл.13 стр.116+Ф.F3r разд.3 стл.15 стр.116+Ф.F3r разд.3 стл.16 стр.116</t>
  </si>
  <si>
    <t>Ф.F3r разд.3 стл.17 стр.117=Ф.F3r разд.3 стл.7 стр.117+Ф.F3r разд.3 стл.13 стр.117+Ф.F3r разд.3 стл.15 стр.117+Ф.F3r разд.3 стл.16 стр.117</t>
  </si>
  <si>
    <t>Ф.F3r разд.3 стл.17 стр.118=Ф.F3r разд.3 стл.7 стр.118+Ф.F3r разд.3 стл.13 стр.118+Ф.F3r разд.3 стл.15 стр.118+Ф.F3r разд.3 стл.16 стр.118</t>
  </si>
  <si>
    <t>Ф.F3r разд.3 стл.17 стр.119=Ф.F3r разд.3 стл.7 стр.119+Ф.F3r разд.3 стл.13 стр.119+Ф.F3r разд.3 стл.15 стр.119+Ф.F3r разд.3 стл.16 стр.119</t>
  </si>
  <si>
    <t>Ф.F3r разд.3 стл.17 стр.12=Ф.F3r разд.3 стл.7 стр.12+Ф.F3r разд.3 стл.13 стр.12+Ф.F3r разд.3 стл.15 стр.12+Ф.F3r разд.3 стл.16 стр.12</t>
  </si>
  <si>
    <t>Ф.F3r разд.3 стл.17 стр.120=Ф.F3r разд.3 стл.7 стр.120+Ф.F3r разд.3 стл.13 стр.120+Ф.F3r разд.3 стл.15 стр.120+Ф.F3r разд.3 стл.16 стр.120</t>
  </si>
  <si>
    <t>Ф.F3r разд.3 стл.17 стр.121=Ф.F3r разд.3 стл.7 стр.121+Ф.F3r разд.3 стл.13 стр.121+Ф.F3r разд.3 стл.15 стр.121+Ф.F3r разд.3 стл.16 стр.121</t>
  </si>
  <si>
    <t>Ф.F3r разд.3 стл.17 стр.122=Ф.F3r разд.3 стл.7 стр.122+Ф.F3r разд.3 стл.13 стр.122+Ф.F3r разд.3 стл.15 стр.122+Ф.F3r разд.3 стл.16 стр.122</t>
  </si>
  <si>
    <t>Ф.F3r разд.3 стл.17 стр.123=Ф.F3r разд.3 стл.7 стр.123+Ф.F3r разд.3 стл.13 стр.123+Ф.F3r разд.3 стл.15 стр.123+Ф.F3r разд.3 стл.16 стр.123</t>
  </si>
  <si>
    <t>Ф.F3r разд.3 стл.17 стр.124=Ф.F3r разд.3 стл.7 стр.124+Ф.F3r разд.3 стл.13 стр.124+Ф.F3r разд.3 стл.15 стр.124+Ф.F3r разд.3 стл.16 стр.124</t>
  </si>
  <si>
    <t>Ф.F3r разд.3 стл.17 стр.125=Ф.F3r разд.3 стл.7 стр.125+Ф.F3r разд.3 стл.13 стр.125+Ф.F3r разд.3 стл.15 стр.125+Ф.F3r разд.3 стл.16 стр.125</t>
  </si>
  <si>
    <t>Ф.F3r разд.3 стл.17 стр.126=Ф.F3r разд.3 стл.7 стр.126+Ф.F3r разд.3 стл.13 стр.126+Ф.F3r разд.3 стл.15 стр.126+Ф.F3r разд.3 стл.16 стр.126</t>
  </si>
  <si>
    <t>Ф.F3r разд.3 стл.17 стр.127=Ф.F3r разд.3 стл.7 стр.127+Ф.F3r разд.3 стл.13 стр.127+Ф.F3r разд.3 стл.15 стр.127+Ф.F3r разд.3 стл.16 стр.127</t>
  </si>
  <si>
    <t>Ф.F3r разд.3 стл.17 стр.128=Ф.F3r разд.3 стл.7 стр.128+Ф.F3r разд.3 стл.13 стр.128+Ф.F3r разд.3 стл.15 стр.128+Ф.F3r разд.3 стл.16 стр.128</t>
  </si>
  <si>
    <t>Ф.F3r разд.3 стл.17 стр.129=Ф.F3r разд.3 стл.7 стр.129+Ф.F3r разд.3 стл.13 стр.129+Ф.F3r разд.3 стл.15 стр.129+Ф.F3r разд.3 стл.16 стр.129</t>
  </si>
  <si>
    <t>Ф.F3r разд.3 стл.17 стр.13=Ф.F3r разд.3 стл.7 стр.13+Ф.F3r разд.3 стл.13 стр.13+Ф.F3r разд.3 стл.15 стр.13+Ф.F3r разд.3 стл.16 стр.13</t>
  </si>
  <si>
    <t>Ф.F3r разд.3 стл.17 стр.130=Ф.F3r разд.3 стл.7 стр.130+Ф.F3r разд.3 стл.13 стр.130+Ф.F3r разд.3 стл.15 стр.130+Ф.F3r разд.3 стл.16 стр.130</t>
  </si>
  <si>
    <t>Ф.F3r разд.3 стл.17 стр.131=Ф.F3r разд.3 стл.7 стр.131+Ф.F3r разд.3 стл.13 стр.131+Ф.F3r разд.3 стл.15 стр.131+Ф.F3r разд.3 стл.16 стр.131</t>
  </si>
  <si>
    <t>Ф.F3r разд.3 стл.17 стр.132=Ф.F3r разд.3 стл.7 стр.132+Ф.F3r разд.3 стл.13 стр.132+Ф.F3r разд.3 стл.15 стр.132+Ф.F3r разд.3 стл.16 стр.132</t>
  </si>
  <si>
    <t>Ф.F3r разд.3 стл.17 стр.133=Ф.F3r разд.3 стл.7 стр.133+Ф.F3r разд.3 стл.13 стр.133+Ф.F3r разд.3 стл.15 стр.133+Ф.F3r разд.3 стл.16 стр.133</t>
  </si>
  <si>
    <t>Ф.F3r разд.3 стл.17 стр.134=Ф.F3r разд.3 стл.7 стр.134+Ф.F3r разд.3 стл.13 стр.134+Ф.F3r разд.3 стл.15 стр.134+Ф.F3r разд.3 стл.16 стр.134</t>
  </si>
  <si>
    <t>Ф.F3r разд.3 стл.17 стр.135=Ф.F3r разд.3 стл.7 стр.135+Ф.F3r разд.3 стл.13 стр.135+Ф.F3r разд.3 стл.15 стр.135+Ф.F3r разд.3 стл.16 стр.135</t>
  </si>
  <si>
    <t>Ф.F3r разд.3 стл.17 стр.136=Ф.F3r разд.3 стл.7 стр.136+Ф.F3r разд.3 стл.13 стр.136+Ф.F3r разд.3 стл.15 стр.136+Ф.F3r разд.3 стл.16 стр.136</t>
  </si>
  <si>
    <t>Ф.F3r разд.3 стл.17 стр.137=Ф.F3r разд.3 стл.7 стр.137+Ф.F3r разд.3 стл.13 стр.137+Ф.F3r разд.3 стл.15 стр.137+Ф.F3r разд.3 стл.16 стр.137</t>
  </si>
  <si>
    <t>Ф.F3r разд.3 стл.17 стр.138=Ф.F3r разд.3 стл.7 стр.138+Ф.F3r разд.3 стл.13 стр.138+Ф.F3r разд.3 стл.15 стр.138+Ф.F3r разд.3 стл.16 стр.138</t>
  </si>
  <si>
    <t>Ф.F3r разд.3 стл.17 стр.139=Ф.F3r разд.3 стл.7 стр.139+Ф.F3r разд.3 стл.13 стр.139+Ф.F3r разд.3 стл.15 стр.139+Ф.F3r разд.3 стл.16 стр.139</t>
  </si>
  <si>
    <t>Ф.F3r разд.3 стл.17 стр.14=Ф.F3r разд.3 стл.7 стр.14+Ф.F3r разд.3 стл.13 стр.14+Ф.F3r разд.3 стл.15 стр.14+Ф.F3r разд.3 стл.16 стр.14</t>
  </si>
  <si>
    <t>Ф.F3r разд.3 стл.17 стр.140=Ф.F3r разд.3 стл.7 стр.140+Ф.F3r разд.3 стл.13 стр.140+Ф.F3r разд.3 стл.15 стр.140+Ф.F3r разд.3 стл.16 стр.140</t>
  </si>
  <si>
    <t>Ф.F3r разд.3 стл.17 стр.141=Ф.F3r разд.3 стл.7 стр.141+Ф.F3r разд.3 стл.13 стр.141+Ф.F3r разд.3 стл.15 стр.141+Ф.F3r разд.3 стл.16 стр.141</t>
  </si>
  <si>
    <t>Ф.F3r разд.3 стл.17 стр.142=Ф.F3r разд.3 стл.7 стр.142+Ф.F3r разд.3 стл.13 стр.142+Ф.F3r разд.3 стл.15 стр.142+Ф.F3r разд.3 стл.16 стр.142</t>
  </si>
  <si>
    <t>Ф.F3r разд.3 стл.17 стр.143=Ф.F3r разд.3 стл.7 стр.143+Ф.F3r разд.3 стл.13 стр.143+Ф.F3r разд.3 стл.15 стр.143+Ф.F3r разд.3 стл.16 стр.143</t>
  </si>
  <si>
    <t>Ф.F3r разд.3 стл.17 стр.144=Ф.F3r разд.3 стл.7 стр.144+Ф.F3r разд.3 стл.13 стр.144+Ф.F3r разд.3 стл.15 стр.144+Ф.F3r разд.3 стл.16 стр.144</t>
  </si>
  <si>
    <t>Ф.F3r разд.3 стл.17 стр.145=Ф.F3r разд.3 стл.7 стр.145+Ф.F3r разд.3 стл.13 стр.145+Ф.F3r разд.3 стл.15 стр.145+Ф.F3r разд.3 стл.16 стр.145</t>
  </si>
  <si>
    <t>Ф.F3r разд.3 стл.17 стр.146=Ф.F3r разд.3 стл.7 стр.146+Ф.F3r разд.3 стл.13 стр.146+Ф.F3r разд.3 стл.15 стр.146+Ф.F3r разд.3 стл.16 стр.146</t>
  </si>
  <si>
    <t>Ф.F3r разд.3 стл.17 стр.147=Ф.F3r разд.3 стл.7 стр.147+Ф.F3r разд.3 стл.13 стр.147+Ф.F3r разд.3 стл.15 стр.147+Ф.F3r разд.3 стл.16 стр.147</t>
  </si>
  <si>
    <t>Ф.F3r разд.3 стл.17 стр.148=Ф.F3r разд.3 стл.7 стр.148+Ф.F3r разд.3 стл.13 стр.148+Ф.F3r разд.3 стл.15 стр.148+Ф.F3r разд.3 стл.16 стр.148</t>
  </si>
  <si>
    <t>Ф.F3r разд.3 стл.17 стр.149=Ф.F3r разд.3 стл.7 стр.149+Ф.F3r разд.3 стл.13 стр.149+Ф.F3r разд.3 стл.15 стр.149+Ф.F3r разд.3 стл.16 стр.149</t>
  </si>
  <si>
    <t>Ф.F3r разд.3 стл.17 стр.15=Ф.F3r разд.3 стл.7 стр.15+Ф.F3r разд.3 стл.13 стр.15+Ф.F3r разд.3 стл.15 стр.15+Ф.F3r разд.3 стл.16 стр.15</t>
  </si>
  <si>
    <t>Ф.F3r разд.3 стл.17 стр.150=Ф.F3r разд.3 стл.7 стр.150+Ф.F3r разд.3 стл.13 стр.150+Ф.F3r разд.3 стл.15 стр.150+Ф.F3r разд.3 стл.16 стр.150</t>
  </si>
  <si>
    <t>Ф.F3r разд.3 стл.17 стр.151=Ф.F3r разд.3 стл.7 стр.151+Ф.F3r разд.3 стл.13 стр.151+Ф.F3r разд.3 стл.15 стр.151+Ф.F3r разд.3 стл.16 стр.151</t>
  </si>
  <si>
    <t>Ф.F3r разд.3 стл.17 стр.152=Ф.F3r разд.3 стл.7 стр.152+Ф.F3r разд.3 стл.13 стр.152+Ф.F3r разд.3 стл.15 стр.152+Ф.F3r разд.3 стл.16 стр.152</t>
  </si>
  <si>
    <t>Ф.F3r разд.3 стл.17 стр.153=Ф.F3r разд.3 стл.7 стр.153+Ф.F3r разд.3 стл.13 стр.153+Ф.F3r разд.3 стл.15 стр.153+Ф.F3r разд.3 стл.16 стр.153</t>
  </si>
  <si>
    <t>Ф.F3r разд.3 стл.17 стр.154=Ф.F3r разд.3 стл.7 стр.154+Ф.F3r разд.3 стл.13 стр.154+Ф.F3r разд.3 стл.15 стр.154+Ф.F3r разд.3 стл.16 стр.154</t>
  </si>
  <si>
    <t>Ф.F3r разд.3 стл.17 стр.155=Ф.F3r разд.3 стл.7 стр.155+Ф.F3r разд.3 стл.13 стр.155+Ф.F3r разд.3 стл.15 стр.155+Ф.F3r разд.3 стл.16 стр.155</t>
  </si>
  <si>
    <t>Ф.F3r разд.3 стл.17 стр.156=Ф.F3r разд.3 стл.7 стр.156+Ф.F3r разд.3 стл.13 стр.156+Ф.F3r разд.3 стл.15 стр.156+Ф.F3r разд.3 стл.16 стр.156</t>
  </si>
  <si>
    <t>Ф.F3r разд.3 стл.17 стр.157=Ф.F3r разд.3 стл.7 стр.157+Ф.F3r разд.3 стл.13 стр.157+Ф.F3r разд.3 стл.15 стр.157+Ф.F3r разд.3 стл.16 стр.157</t>
  </si>
  <si>
    <t>Ф.F3r разд.3 стл.17 стр.158=Ф.F3r разд.3 стл.7 стр.158+Ф.F3r разд.3 стл.13 стр.158+Ф.F3r разд.3 стл.15 стр.158+Ф.F3r разд.3 стл.16 стр.158</t>
  </si>
  <si>
    <t>Ф.F3r разд.3 стл.17 стр.159=Ф.F3r разд.3 стл.7 стр.159+Ф.F3r разд.3 стл.13 стр.159+Ф.F3r разд.3 стл.15 стр.159+Ф.F3r разд.3 стл.16 стр.159</t>
  </si>
  <si>
    <t>Ф.F3r разд.3 стл.17 стр.16=Ф.F3r разд.3 стл.7 стр.16+Ф.F3r разд.3 стл.13 стр.16+Ф.F3r разд.3 стл.15 стр.16+Ф.F3r разд.3 стл.16 стр.16</t>
  </si>
  <si>
    <t>Ф.F3r разд.3 стл.17 стр.160=Ф.F3r разд.3 стл.7 стр.160+Ф.F3r разд.3 стл.13 стр.160+Ф.F3r разд.3 стл.15 стр.160+Ф.F3r разд.3 стл.16 стр.160</t>
  </si>
  <si>
    <t>Ф.F3r разд.3 стл.17 стр.161=Ф.F3r разд.3 стл.7 стр.161+Ф.F3r разд.3 стл.13 стр.161+Ф.F3r разд.3 стл.15 стр.161+Ф.F3r разд.3 стл.16 стр.161</t>
  </si>
  <si>
    <t>Ф.F3r разд.3 стл.17 стр.162=Ф.F3r разд.3 стл.7 стр.162+Ф.F3r разд.3 стл.13 стр.162+Ф.F3r разд.3 стл.15 стр.162+Ф.F3r разд.3 стл.16 стр.162</t>
  </si>
  <si>
    <t>Ф.F3r разд.3 стл.17 стр.163=Ф.F3r разд.3 стл.7 стр.163+Ф.F3r разд.3 стл.13 стр.163+Ф.F3r разд.3 стл.15 стр.163+Ф.F3r разд.3 стл.16 стр.163</t>
  </si>
  <si>
    <t>Ф.F3r разд.3 стл.17 стр.164=Ф.F3r разд.3 стл.7 стр.164+Ф.F3r разд.3 стл.13 стр.164+Ф.F3r разд.3 стл.15 стр.164+Ф.F3r разд.3 стл.16 стр.164</t>
  </si>
  <si>
    <t>Ф.F3r разд.3 стл.17 стр.165=Ф.F3r разд.3 стл.7 стр.165+Ф.F3r разд.3 стл.13 стр.165+Ф.F3r разд.3 стл.15 стр.165+Ф.F3r разд.3 стл.16 стр.165</t>
  </si>
  <si>
    <t>Ф.F3r разд.3 стл.17 стр.166=Ф.F3r разд.3 стл.7 стр.166+Ф.F3r разд.3 стл.13 стр.166+Ф.F3r разд.3 стл.15 стр.166+Ф.F3r разд.3 стл.16 стр.166</t>
  </si>
  <si>
    <t>Ф.F3r разд.3 стл.17 стр.167=Ф.F3r разд.3 стл.7 стр.167+Ф.F3r разд.3 стл.13 стр.167+Ф.F3r разд.3 стл.15 стр.167+Ф.F3r разд.3 стл.16 стр.167</t>
  </si>
  <si>
    <t>Ф.F3r разд.3 стл.17 стр.168=Ф.F3r разд.3 стл.7 стр.168+Ф.F3r разд.3 стл.13 стр.168+Ф.F3r разд.3 стл.15 стр.168+Ф.F3r разд.3 стл.16 стр.168</t>
  </si>
  <si>
    <t>Ф.F3r разд.3 стл.17 стр.169=Ф.F3r разд.3 стл.7 стр.169+Ф.F3r разд.3 стл.13 стр.169+Ф.F3r разд.3 стл.15 стр.169+Ф.F3r разд.3 стл.16 стр.169</t>
  </si>
  <si>
    <t>Ф.F3r разд.3 стл.17 стр.17=Ф.F3r разд.3 стл.7 стр.17+Ф.F3r разд.3 стл.13 стр.17+Ф.F3r разд.3 стл.15 стр.17+Ф.F3r разд.3 стл.16 стр.17</t>
  </si>
  <si>
    <t>Ф.F3r разд.3 стл.17 стр.170=Ф.F3r разд.3 стл.7 стр.170+Ф.F3r разд.3 стл.13 стр.170+Ф.F3r разд.3 стл.15 стр.170+Ф.F3r разд.3 стл.16 стр.170</t>
  </si>
  <si>
    <t>Ф.F3r разд.3 стл.17 стр.171=Ф.F3r разд.3 стл.7 стр.171+Ф.F3r разд.3 стл.13 стр.171+Ф.F3r разд.3 стл.15 стр.171+Ф.F3r разд.3 стл.16 стр.171</t>
  </si>
  <si>
    <t>Ф.F3r разд.3 стл.17 стр.172=Ф.F3r разд.3 стл.7 стр.172+Ф.F3r разд.3 стл.13 стр.172+Ф.F3r разд.3 стл.15 стр.172+Ф.F3r разд.3 стл.16 стр.172</t>
  </si>
  <si>
    <t>Ф.F3r разд.3 стл.17 стр.173=Ф.F3r разд.3 стл.7 стр.173+Ф.F3r разд.3 стл.13 стр.173+Ф.F3r разд.3 стл.15 стр.173+Ф.F3r разд.3 стл.16 стр.173</t>
  </si>
  <si>
    <t>Ф.F3r разд.3 стл.17 стр.174=Ф.F3r разд.3 стл.7 стр.174+Ф.F3r разд.3 стл.13 стр.174+Ф.F3r разд.3 стл.15 стр.174+Ф.F3r разд.3 стл.16 стр.174</t>
  </si>
  <si>
    <t>Ф.F3r разд.3 стл.17 стр.175=Ф.F3r разд.3 стл.7 стр.175+Ф.F3r разд.3 стл.13 стр.175+Ф.F3r разд.3 стл.15 стр.175+Ф.F3r разд.3 стл.16 стр.175</t>
  </si>
  <si>
    <t>Ф.F3r разд.3 стл.17 стр.176=Ф.F3r разд.3 стл.7 стр.176+Ф.F3r разд.3 стл.13 стр.176+Ф.F3r разд.3 стл.15 стр.176+Ф.F3r разд.3 стл.16 стр.176</t>
  </si>
  <si>
    <t>Ф.F3r разд.3 стл.17 стр.177=Ф.F3r разд.3 стл.7 стр.177+Ф.F3r разд.3 стл.13 стр.177+Ф.F3r разд.3 стл.15 стр.177+Ф.F3r разд.3 стл.16 стр.177</t>
  </si>
  <si>
    <t>Ф.F3r разд.3 стл.17 стр.178=Ф.F3r разд.3 стл.7 стр.178+Ф.F3r разд.3 стл.13 стр.178+Ф.F3r разд.3 стл.15 стр.178+Ф.F3r разд.3 стл.16 стр.178</t>
  </si>
  <si>
    <t>Ф.F3r разд.3 стл.17 стр.179=Ф.F3r разд.3 стл.7 стр.179+Ф.F3r разд.3 стл.13 стр.179+Ф.F3r разд.3 стл.15 стр.179+Ф.F3r разд.3 стл.16 стр.179</t>
  </si>
  <si>
    <t>Ф.F3r разд.3 стл.17 стр.18=Ф.F3r разд.3 стл.7 стр.18+Ф.F3r разд.3 стл.13 стр.18+Ф.F3r разд.3 стл.15 стр.18+Ф.F3r разд.3 стл.16 стр.18</t>
  </si>
  <si>
    <t>Ф.F3r разд.3 стл.17 стр.180=Ф.F3r разд.3 стл.7 стр.180+Ф.F3r разд.3 стл.13 стр.180+Ф.F3r разд.3 стл.15 стр.180+Ф.F3r разд.3 стл.16 стр.180</t>
  </si>
  <si>
    <t>Ф.F3r разд.3 стл.17 стр.181=Ф.F3r разд.3 стл.7 стр.181+Ф.F3r разд.3 стл.13 стр.181+Ф.F3r разд.3 стл.15 стр.181+Ф.F3r разд.3 стл.16 стр.181</t>
  </si>
  <si>
    <t>Ф.F3r разд.3 стл.17 стр.182=Ф.F3r разд.3 стл.7 стр.182+Ф.F3r разд.3 стл.13 стр.182+Ф.F3r разд.3 стл.15 стр.182+Ф.F3r разд.3 стл.16 стр.182</t>
  </si>
  <si>
    <t>Ф.F3r разд.3 стл.17 стр.183=Ф.F3r разд.3 стл.7 стр.183+Ф.F3r разд.3 стл.13 стр.183+Ф.F3r разд.3 стл.15 стр.183+Ф.F3r разд.3 стл.16 стр.183</t>
  </si>
  <si>
    <t>Ф.F3r разд.3 стл.17 стр.184=Ф.F3r разд.3 стл.7 стр.184+Ф.F3r разд.3 стл.13 стр.184+Ф.F3r разд.3 стл.15 стр.184+Ф.F3r разд.3 стл.16 стр.184</t>
  </si>
  <si>
    <t>Ф.F3r разд.3 стл.17 стр.185=Ф.F3r разд.3 стл.7 стр.185+Ф.F3r разд.3 стл.13 стр.185+Ф.F3r разд.3 стл.15 стр.185+Ф.F3r разд.3 стл.16 стр.185</t>
  </si>
  <si>
    <t>Ф.F3r разд.3 стл.17 стр.186=Ф.F3r разд.3 стл.7 стр.186+Ф.F3r разд.3 стл.13 стр.186+Ф.F3r разд.3 стл.15 стр.186+Ф.F3r разд.3 стл.16 стр.186</t>
  </si>
  <si>
    <t>Ф.F3r разд.3 стл.17 стр.187=Ф.F3r разд.3 стл.7 стр.187+Ф.F3r разд.3 стл.13 стр.187+Ф.F3r разд.3 стл.15 стр.187+Ф.F3r разд.3 стл.16 стр.187</t>
  </si>
  <si>
    <t>Ф.F3r разд.3 стл.17 стр.188=Ф.F3r разд.3 стл.7 стр.188+Ф.F3r разд.3 стл.13 стр.188+Ф.F3r разд.3 стл.15 стр.188+Ф.F3r разд.3 стл.16 стр.188</t>
  </si>
  <si>
    <t>Ф.F3r разд.3 стл.17 стр.189=Ф.F3r разд.3 стл.7 стр.189+Ф.F3r разд.3 стл.13 стр.189+Ф.F3r разд.3 стл.15 стр.189+Ф.F3r разд.3 стл.16 стр.189</t>
  </si>
  <si>
    <t>Ф.F3r разд.3 стл.17 стр.19=Ф.F3r разд.3 стл.7 стр.19+Ф.F3r разд.3 стл.13 стр.19+Ф.F3r разд.3 стл.15 стр.19+Ф.F3r разд.3 стл.16 стр.19</t>
  </si>
  <si>
    <t>Ф.F3r разд.3 стл.17 стр.190=Ф.F3r разд.3 стл.7 стр.190+Ф.F3r разд.3 стл.13 стр.190+Ф.F3r разд.3 стл.15 стр.190+Ф.F3r разд.3 стл.16 стр.190</t>
  </si>
  <si>
    <t>Ф.F3r разд.3 стл.17 стр.191=Ф.F3r разд.3 стл.7 стр.191+Ф.F3r разд.3 стл.13 стр.191+Ф.F3r разд.3 стл.15 стр.191+Ф.F3r разд.3 стл.16 стр.191</t>
  </si>
  <si>
    <t>Ф.F3r разд.3 стл.17 стр.192=Ф.F3r разд.3 стл.7 стр.192+Ф.F3r разд.3 стл.13 стр.192+Ф.F3r разд.3 стл.15 стр.192+Ф.F3r разд.3 стл.16 стр.192</t>
  </si>
  <si>
    <t>Ф.F3r разд.3 стл.17 стр.193=Ф.F3r разд.3 стл.7 стр.193+Ф.F3r разд.3 стл.13 стр.193+Ф.F3r разд.3 стл.15 стр.193+Ф.F3r разд.3 стл.16 стр.193</t>
  </si>
  <si>
    <t>Ф.F3r разд.3 стл.17 стр.194=Ф.F3r разд.3 стл.7 стр.194+Ф.F3r разд.3 стл.13 стр.194+Ф.F3r разд.3 стл.15 стр.194+Ф.F3r разд.3 стл.16 стр.194</t>
  </si>
  <si>
    <t>Ф.F3r разд.3 стл.17 стр.195=Ф.F3r разд.3 стл.7 стр.195+Ф.F3r разд.3 стл.13 стр.195+Ф.F3r разд.3 стл.15 стр.195+Ф.F3r разд.3 стл.16 стр.195</t>
  </si>
  <si>
    <t>Ф.F3r разд.3 стл.17 стр.196=Ф.F3r разд.3 стл.7 стр.196+Ф.F3r разд.3 стл.13 стр.196+Ф.F3r разд.3 стл.15 стр.196+Ф.F3r разд.3 стл.16 стр.196</t>
  </si>
  <si>
    <t>Ф.F3r разд.3 стл.17 стр.197=Ф.F3r разд.3 стл.7 стр.197+Ф.F3r разд.3 стл.13 стр.197+Ф.F3r разд.3 стл.15 стр.197+Ф.F3r разд.3 стл.16 стр.197</t>
  </si>
  <si>
    <t>Ф.F3r разд.3 стл.17 стр.198=Ф.F3r разд.3 стл.7 стр.198+Ф.F3r разд.3 стл.13 стр.198+Ф.F3r разд.3 стл.15 стр.198+Ф.F3r разд.3 стл.16 стр.198</t>
  </si>
  <si>
    <t>Ф.F3r разд.3 стл.17 стр.199=Ф.F3r разд.3 стл.7 стр.199+Ф.F3r разд.3 стл.13 стр.199+Ф.F3r разд.3 стл.15 стр.199+Ф.F3r разд.3 стл.16 стр.199</t>
  </si>
  <si>
    <t>Ф.F3r разд.3 стл.17 стр.2=Ф.F3r разд.3 стл.7 стр.2+Ф.F3r разд.3 стл.13 стр.2+Ф.F3r разд.3 стл.15 стр.2+Ф.F3r разд.3 стл.16 стр.2</t>
  </si>
  <si>
    <t>Ф.F3r разд.3 стл.17 стр.20=Ф.F3r разд.3 стл.7 стр.20+Ф.F3r разд.3 стл.13 стр.20+Ф.F3r разд.3 стл.15 стр.20+Ф.F3r разд.3 стл.16 стр.20</t>
  </si>
  <si>
    <t>Ф.F3r разд.3 стл.17 стр.200=Ф.F3r разд.3 стл.7 стр.200+Ф.F3r разд.3 стл.13 стр.200+Ф.F3r разд.3 стл.15 стр.200+Ф.F3r разд.3 стл.16 стр.200</t>
  </si>
  <si>
    <t>Ф.F3r разд.3 стл.17 стр.201=Ф.F3r разд.3 стл.7 стр.201+Ф.F3r разд.3 стл.13 стр.201+Ф.F3r разд.3 стл.15 стр.201+Ф.F3r разд.3 стл.16 стр.201</t>
  </si>
  <si>
    <t>Ф.F3r разд.3 стл.17 стр.202=Ф.F3r разд.3 стл.7 стр.202+Ф.F3r разд.3 стл.13 стр.202+Ф.F3r разд.3 стл.15 стр.202+Ф.F3r разд.3 стл.16 стр.202</t>
  </si>
  <si>
    <t>Ф.F3r разд.3 стл.17 стр.203=Ф.F3r разд.3 стл.7 стр.203+Ф.F3r разд.3 стл.13 стр.203+Ф.F3r разд.3 стл.15 стр.203+Ф.F3r разд.3 стл.16 стр.203</t>
  </si>
  <si>
    <t>Ф.F3r разд.3 стл.17 стр.204=Ф.F3r разд.3 стл.7 стр.204+Ф.F3r разд.3 стл.13 стр.204+Ф.F3r разд.3 стл.15 стр.204+Ф.F3r разд.3 стл.16 стр.204</t>
  </si>
  <si>
    <t>Ф.F3r разд.3 стл.17 стр.205=Ф.F3r разд.3 стл.7 стр.205+Ф.F3r разд.3 стл.13 стр.205+Ф.F3r разд.3 стл.15 стр.205+Ф.F3r разд.3 стл.16 стр.205</t>
  </si>
  <si>
    <t>Ф.F3r разд.3 стл.17 стр.206=Ф.F3r разд.3 стл.7 стр.206+Ф.F3r разд.3 стл.13 стр.206+Ф.F3r разд.3 стл.15 стр.206+Ф.F3r разд.3 стл.16 стр.206</t>
  </si>
  <si>
    <t>Ф.F3r разд.3 стл.17 стр.207=Ф.F3r разд.3 стл.7 стр.207+Ф.F3r разд.3 стл.13 стр.207+Ф.F3r разд.3 стл.15 стр.207+Ф.F3r разд.3 стл.16 стр.207</t>
  </si>
  <si>
    <t>Ф.F3r разд.3 стл.17 стр.208=Ф.F3r разд.3 стл.7 стр.208+Ф.F3r разд.3 стл.13 стр.208+Ф.F3r разд.3 стл.15 стр.208+Ф.F3r разд.3 стл.16 стр.208</t>
  </si>
  <si>
    <t>Ф.F3r разд.3 стл.17 стр.209=Ф.F3r разд.3 стл.7 стр.209+Ф.F3r разд.3 стл.13 стр.209+Ф.F3r разд.3 стл.15 стр.209+Ф.F3r разд.3 стл.16 стр.209</t>
  </si>
  <si>
    <t>Ф.F3r разд.3 стл.17 стр.21=Ф.F3r разд.3 стл.7 стр.21+Ф.F3r разд.3 стл.13 стр.21+Ф.F3r разд.3 стл.15 стр.21+Ф.F3r разд.3 стл.16 стр.21</t>
  </si>
  <si>
    <t>Ф.F3r разд.3 стл.17 стр.210=Ф.F3r разд.3 стл.7 стр.210+Ф.F3r разд.3 стл.13 стр.210+Ф.F3r разд.3 стл.15 стр.210+Ф.F3r разд.3 стл.16 стр.210</t>
  </si>
  <si>
    <t>Ф.F3r разд.3 стл.17 стр.211=Ф.F3r разд.3 стл.7 стр.211+Ф.F3r разд.3 стл.13 стр.211+Ф.F3r разд.3 стл.15 стр.211+Ф.F3r разд.3 стл.16 стр.211</t>
  </si>
  <si>
    <t>Ф.F3r разд.3 стл.17 стр.212=Ф.F3r разд.3 стл.7 стр.212+Ф.F3r разд.3 стл.13 стр.212+Ф.F3r разд.3 стл.15 стр.212+Ф.F3r разд.3 стл.16 стр.212</t>
  </si>
  <si>
    <t>Ф.F3r разд.3 стл.17 стр.213=Ф.F3r разд.3 стл.7 стр.213+Ф.F3r разд.3 стл.13 стр.213+Ф.F3r разд.3 стл.15 стр.213+Ф.F3r разд.3 стл.16 стр.213</t>
  </si>
  <si>
    <t>Ф.F3r разд.3 стл.17 стр.214=Ф.F3r разд.3 стл.7 стр.214+Ф.F3r разд.3 стл.13 стр.214+Ф.F3r разд.3 стл.15 стр.214+Ф.F3r разд.3 стл.16 стр.214</t>
  </si>
  <si>
    <t>Ф.F3r разд.3 стл.17 стр.215=Ф.F3r разд.3 стл.7 стр.215+Ф.F3r разд.3 стл.13 стр.215+Ф.F3r разд.3 стл.15 стр.215+Ф.F3r разд.3 стл.16 стр.215</t>
  </si>
  <si>
    <t>Ф.F3r разд.3 стл.17 стр.216=Ф.F3r разд.3 стл.7 стр.216+Ф.F3r разд.3 стл.13 стр.216+Ф.F3r разд.3 стл.15 стр.216+Ф.F3r разд.3 стл.16 стр.216</t>
  </si>
  <si>
    <t>Ф.F3r разд.3 стл.17 стр.217=Ф.F3r разд.3 стл.7 стр.217+Ф.F3r разд.3 стл.13 стр.217+Ф.F3r разд.3 стл.15 стр.217+Ф.F3r разд.3 стл.16 стр.217</t>
  </si>
  <si>
    <t>Ф.F3r разд.3 стл.17 стр.218=Ф.F3r разд.3 стл.7 стр.218+Ф.F3r разд.3 стл.13 стр.218+Ф.F3r разд.3 стл.15 стр.218+Ф.F3r разд.3 стл.16 стр.218</t>
  </si>
  <si>
    <t>Ф.F3r разд.3 стл.17 стр.219=Ф.F3r разд.3 стл.7 стр.219+Ф.F3r разд.3 стл.13 стр.219+Ф.F3r разд.3 стл.15 стр.219+Ф.F3r разд.3 стл.16 стр.219</t>
  </si>
  <si>
    <t>Ф.F3r разд.3 стл.17 стр.22=Ф.F3r разд.3 стл.7 стр.22+Ф.F3r разд.3 стл.13 стр.22+Ф.F3r разд.3 стл.15 стр.22+Ф.F3r разд.3 стл.16 стр.22</t>
  </si>
  <si>
    <t>Ф.F3r разд.3 стл.17 стр.220=Ф.F3r разд.3 стл.7 стр.220+Ф.F3r разд.3 стл.13 стр.220+Ф.F3r разд.3 стл.15 стр.220+Ф.F3r разд.3 стл.16 стр.220</t>
  </si>
  <si>
    <t>Ф.F3r разд.3 стл.17 стр.221=Ф.F3r разд.3 стл.7 стр.221+Ф.F3r разд.3 стл.13 стр.221+Ф.F3r разд.3 стл.15 стр.221+Ф.F3r разд.3 стл.16 стр.221</t>
  </si>
  <si>
    <t>Ф.F3r разд.3 стл.17 стр.222=Ф.F3r разд.3 стл.7 стр.222+Ф.F3r разд.3 стл.13 стр.222+Ф.F3r разд.3 стл.15 стр.222+Ф.F3r разд.3 стл.16 стр.222</t>
  </si>
  <si>
    <t>Ф.F3r разд.3 стл.17 стр.223=Ф.F3r разд.3 стл.7 стр.223+Ф.F3r разд.3 стл.13 стр.223+Ф.F3r разд.3 стл.15 стр.223+Ф.F3r разд.3 стл.16 стр.223</t>
  </si>
  <si>
    <t>Ф.F3r разд.3 стл.17 стр.224=Ф.F3r разд.3 стл.7 стр.224+Ф.F3r разд.3 стл.13 стр.224+Ф.F3r разд.3 стл.15 стр.224+Ф.F3r разд.3 стл.16 стр.224</t>
  </si>
  <si>
    <t>Ф.F3r разд.3 стл.17 стр.225=Ф.F3r разд.3 стл.7 стр.225+Ф.F3r разд.3 стл.13 стр.225+Ф.F3r разд.3 стл.15 стр.225+Ф.F3r разд.3 стл.16 стр.225</t>
  </si>
  <si>
    <t>Ф.F3r разд.3 стл.17 стр.226=Ф.F3r разд.3 стл.7 стр.226+Ф.F3r разд.3 стл.13 стр.226+Ф.F3r разд.3 стл.15 стр.226+Ф.F3r разд.3 стл.16 стр.226</t>
  </si>
  <si>
    <t>Ф.F3r разд.3 стл.17 стр.227=Ф.F3r разд.3 стл.7 стр.227+Ф.F3r разд.3 стл.13 стр.227+Ф.F3r разд.3 стл.15 стр.227+Ф.F3r разд.3 стл.16 стр.227</t>
  </si>
  <si>
    <t>Ф.F3r разд.3 стл.17 стр.228=Ф.F3r разд.3 стл.7 стр.228+Ф.F3r разд.3 стл.13 стр.228+Ф.F3r разд.3 стл.15 стр.228+Ф.F3r разд.3 стл.16 стр.228</t>
  </si>
  <si>
    <t>Ф.F3r разд.3 стл.17 стр.229=Ф.F3r разд.3 стл.7 стр.229+Ф.F3r разд.3 стл.13 стр.229+Ф.F3r разд.3 стл.15 стр.229+Ф.F3r разд.3 стл.16 стр.229</t>
  </si>
  <si>
    <t>Ф.F3r разд.3 стл.17 стр.23=Ф.F3r разд.3 стл.7 стр.23+Ф.F3r разд.3 стл.13 стр.23+Ф.F3r разд.3 стл.15 стр.23+Ф.F3r разд.3 стл.16 стр.23</t>
  </si>
  <si>
    <t>Ф.F3r разд.3 стл.17 стр.230=Ф.F3r разд.3 стл.7 стр.230+Ф.F3r разд.3 стл.13 стр.230+Ф.F3r разд.3 стл.15 стр.230+Ф.F3r разд.3 стл.16 стр.230</t>
  </si>
  <si>
    <t>Ф.F3r разд.3 стл.17 стр.231=Ф.F3r разд.3 стл.7 стр.231+Ф.F3r разд.3 стл.13 стр.231+Ф.F3r разд.3 стл.15 стр.231+Ф.F3r разд.3 стл.16 стр.231</t>
  </si>
  <si>
    <t>Ф.F3r разд.3 стл.17 стр.232=Ф.F3r разд.3 стл.7 стр.232+Ф.F3r разд.3 стл.13 стр.232+Ф.F3r разд.3 стл.15 стр.232+Ф.F3r разд.3 стл.16 стр.232</t>
  </si>
  <si>
    <t>Ф.F3r разд.3 стл.17 стр.233=Ф.F3r разд.3 стл.7 стр.233+Ф.F3r разд.3 стл.13 стр.233+Ф.F3r разд.3 стл.15 стр.233+Ф.F3r разд.3 стл.16 стр.233</t>
  </si>
  <si>
    <t>Ф.F3r разд.3 стл.17 стр.234=Ф.F3r разд.3 стл.7 стр.234+Ф.F3r разд.3 стл.13 стр.234+Ф.F3r разд.3 стл.15 стр.234+Ф.F3r разд.3 стл.16 стр.234</t>
  </si>
  <si>
    <t>Ф.F3r разд.3 стл.17 стр.235=Ф.F3r разд.3 стл.7 стр.235+Ф.F3r разд.3 стл.13 стр.235+Ф.F3r разд.3 стл.15 стр.235+Ф.F3r разд.3 стл.16 стр.235</t>
  </si>
  <si>
    <t>Ф.F3r разд.3 стл.17 стр.236=Ф.F3r разд.3 стл.7 стр.236+Ф.F3r разд.3 стл.13 стр.236+Ф.F3r разд.3 стл.15 стр.236+Ф.F3r разд.3 стл.16 стр.236</t>
  </si>
  <si>
    <t>Ф.F3r разд.3 стл.17 стр.237=Ф.F3r разд.3 стл.7 стр.237+Ф.F3r разд.3 стл.13 стр.237+Ф.F3r разд.3 стл.15 стр.237+Ф.F3r разд.3 стл.16 стр.237</t>
  </si>
  <si>
    <t>Ф.F3r разд.3 стл.17 стр.238=Ф.F3r разд.3 стл.7 стр.238+Ф.F3r разд.3 стл.13 стр.238+Ф.F3r разд.3 стл.15 стр.238+Ф.F3r разд.3 стл.16 стр.238</t>
  </si>
  <si>
    <t>Ф.F3r разд.3 стл.17 стр.239=Ф.F3r разд.3 стл.7 стр.239+Ф.F3r разд.3 стл.13 стр.239+Ф.F3r разд.3 стл.15 стр.239+Ф.F3r разд.3 стл.16 стр.239</t>
  </si>
  <si>
    <t>Ф.F3r разд.3 стл.17 стр.24=Ф.F3r разд.3 стл.7 стр.24+Ф.F3r разд.3 стл.13 стр.24+Ф.F3r разд.3 стл.15 стр.24+Ф.F3r разд.3 стл.16 стр.24</t>
  </si>
  <si>
    <t>Ф.F3r разд.3 стл.17 стр.240=Ф.F3r разд.3 стл.7 стр.240+Ф.F3r разд.3 стл.13 стр.240+Ф.F3r разд.3 стл.15 стр.240+Ф.F3r разд.3 стл.16 стр.240</t>
  </si>
  <si>
    <t>Ф.F3r разд.3 стл.17 стр.241=Ф.F3r разд.3 стл.7 стр.241+Ф.F3r разд.3 стл.13 стр.241+Ф.F3r разд.3 стл.15 стр.241+Ф.F3r разд.3 стл.16 стр.241</t>
  </si>
  <si>
    <t>Ф.F3r разд.3 стл.17 стр.242=Ф.F3r разд.3 стл.7 стр.242+Ф.F3r разд.3 стл.13 стр.242+Ф.F3r разд.3 стл.15 стр.242+Ф.F3r разд.3 стл.16 стр.242</t>
  </si>
  <si>
    <t>Ф.F3r разд.3 стл.17 стр.243=Ф.F3r разд.3 стл.7 стр.243+Ф.F3r разд.3 стл.13 стр.243+Ф.F3r разд.3 стл.15 стр.243+Ф.F3r разд.3 стл.16 стр.243</t>
  </si>
  <si>
    <t>Ф.F3r разд.3 стл.17 стр.244=Ф.F3r разд.3 стл.7 стр.244+Ф.F3r разд.3 стл.13 стр.244+Ф.F3r разд.3 стл.15 стр.244+Ф.F3r разд.3 стл.16 стр.244</t>
  </si>
  <si>
    <t>Ф.F3r разд.3 стл.17 стр.245=Ф.F3r разд.3 стл.7 стр.245+Ф.F3r разд.3 стл.13 стр.245+Ф.F3r разд.3 стл.15 стр.245+Ф.F3r разд.3 стл.16 стр.245</t>
  </si>
  <si>
    <t>Ф.F3r разд.3 стл.17 стр.246=Ф.F3r разд.3 стл.7 стр.246+Ф.F3r разд.3 стл.13 стр.246+Ф.F3r разд.3 стл.15 стр.246+Ф.F3r разд.3 стл.16 стр.246</t>
  </si>
  <si>
    <t>Ф.F3r разд.3 стл.17 стр.247=Ф.F3r разд.3 стл.7 стр.247+Ф.F3r разд.3 стл.13 стр.247+Ф.F3r разд.3 стл.15 стр.247+Ф.F3r разд.3 стл.16 стр.247</t>
  </si>
  <si>
    <t>Ф.F3r разд.3 стл.17 стр.248=Ф.F3r разд.3 стл.7 стр.248+Ф.F3r разд.3 стл.13 стр.248+Ф.F3r разд.3 стл.15 стр.248+Ф.F3r разд.3 стл.16 стр.248</t>
  </si>
  <si>
    <t>Ф.F3r разд.3 стл.17 стр.249=Ф.F3r разд.3 стл.7 стр.249+Ф.F3r разд.3 стл.13 стр.249+Ф.F3r разд.3 стл.15 стр.249+Ф.F3r разд.3 стл.16 стр.249</t>
  </si>
  <si>
    <t>Ф.F3r разд.3 стл.17 стр.25=Ф.F3r разд.3 стл.7 стр.25+Ф.F3r разд.3 стл.13 стр.25+Ф.F3r разд.3 стл.15 стр.25+Ф.F3r разд.3 стл.16 стр.25</t>
  </si>
  <si>
    <t>Ф.F3r разд.3 стл.17 стр.250=Ф.F3r разд.3 стл.7 стр.250+Ф.F3r разд.3 стл.13 стр.250+Ф.F3r разд.3 стл.15 стр.250+Ф.F3r разд.3 стл.16 стр.250</t>
  </si>
  <si>
    <t>Ф.F3r разд.3 стл.17 стр.251=Ф.F3r разд.3 стл.7 стр.251+Ф.F3r разд.3 стл.13 стр.251+Ф.F3r разд.3 стл.15 стр.251+Ф.F3r разд.3 стл.16 стр.251</t>
  </si>
  <si>
    <t>Ф.F3r разд.3 стл.17 стр.252=Ф.F3r разд.3 стл.7 стр.252+Ф.F3r разд.3 стл.13 стр.252+Ф.F3r разд.3 стл.15 стр.252+Ф.F3r разд.3 стл.16 стр.252</t>
  </si>
  <si>
    <t>Ф.F3r разд.3 стл.17 стр.253=Ф.F3r разд.3 стл.7 стр.253+Ф.F3r разд.3 стл.13 стр.253+Ф.F3r разд.3 стл.15 стр.253+Ф.F3r разд.3 стл.16 стр.253</t>
  </si>
  <si>
    <t>Ф.F3r разд.3 стл.17 стр.254=Ф.F3r разд.3 стл.7 стр.254+Ф.F3r разд.3 стл.13 стр.254+Ф.F3r разд.3 стл.15 стр.254+Ф.F3r разд.3 стл.16 стр.254</t>
  </si>
  <si>
    <t>Ф.F3r разд.3 стл.17 стр.255=Ф.F3r разд.3 стл.7 стр.255+Ф.F3r разд.3 стл.13 стр.255+Ф.F3r разд.3 стл.15 стр.255+Ф.F3r разд.3 стл.16 стр.255</t>
  </si>
  <si>
    <t>Ф.F3r разд.3 стл.17 стр.256=Ф.F3r разд.3 стл.7 стр.256+Ф.F3r разд.3 стл.13 стр.256+Ф.F3r разд.3 стл.15 стр.256+Ф.F3r разд.3 стл.16 стр.256</t>
  </si>
  <si>
    <t>Ф.F3r разд.3 стл.17 стр.257=Ф.F3r разд.3 стл.7 стр.257+Ф.F3r разд.3 стл.13 стр.257+Ф.F3r разд.3 стл.15 стр.257+Ф.F3r разд.3 стл.16 стр.257</t>
  </si>
  <si>
    <t>Ф.F3r разд.3 стл.17 стр.258=Ф.F3r разд.3 стл.7 стр.258+Ф.F3r разд.3 стл.13 стр.258+Ф.F3r разд.3 стл.15 стр.258+Ф.F3r разд.3 стл.16 стр.258</t>
  </si>
  <si>
    <t>Ф.F3r разд.3 стл.17 стр.259=Ф.F3r разд.3 стл.7 стр.259+Ф.F3r разд.3 стл.13 стр.259+Ф.F3r разд.3 стл.15 стр.259+Ф.F3r разд.3 стл.16 стр.259</t>
  </si>
  <si>
    <t>Ф.F3r разд.3 стл.17 стр.26=Ф.F3r разд.3 стл.7 стр.26+Ф.F3r разд.3 стл.13 стр.26+Ф.F3r разд.3 стл.15 стр.26+Ф.F3r разд.3 стл.16 стр.26</t>
  </si>
  <si>
    <t>Ф.F3r разд.3 стл.17 стр.260=Ф.F3r разд.3 стл.7 стр.260+Ф.F3r разд.3 стл.13 стр.260+Ф.F3r разд.3 стл.15 стр.260+Ф.F3r разд.3 стл.16 стр.260</t>
  </si>
  <si>
    <t>Ф.F3r разд.3 стл.17 стр.261=Ф.F3r разд.3 стл.7 стр.261+Ф.F3r разд.3 стл.13 стр.261+Ф.F3r разд.3 стл.15 стр.261+Ф.F3r разд.3 стл.16 стр.261</t>
  </si>
  <si>
    <t>Ф.F3r разд.3 стл.17 стр.262=Ф.F3r разд.3 стл.7 стр.262+Ф.F3r разд.3 стл.13 стр.262+Ф.F3r разд.3 стл.15 стр.262+Ф.F3r разд.3 стл.16 стр.262</t>
  </si>
  <si>
    <t>Ф.F3r разд.3 стл.17 стр.263=Ф.F3r разд.3 стл.7 стр.263+Ф.F3r разд.3 стл.13 стр.263+Ф.F3r разд.3 стл.15 стр.263+Ф.F3r разд.3 стл.16 стр.263</t>
  </si>
  <si>
    <t>Ф.F3r разд.3 стл.17 стр.264=Ф.F3r разд.3 стл.7 стр.264+Ф.F3r разд.3 стл.13 стр.264+Ф.F3r разд.3 стл.15 стр.264+Ф.F3r разд.3 стл.16 стр.264</t>
  </si>
  <si>
    <t>Ф.F3r разд.3 стл.17 стр.265=Ф.F3r разд.3 стл.7 стр.265+Ф.F3r разд.3 стл.13 стр.265+Ф.F3r разд.3 стл.15 стр.265+Ф.F3r разд.3 стл.16 стр.265</t>
  </si>
  <si>
    <t>Ф.F3r разд.3 стл.17 стр.266=Ф.F3r разд.3 стл.7 стр.266+Ф.F3r разд.3 стл.13 стр.266+Ф.F3r разд.3 стл.15 стр.266+Ф.F3r разд.3 стл.16 стр.266</t>
  </si>
  <si>
    <t>Ф.F3r разд.3 стл.17 стр.267=Ф.F3r разд.3 стл.7 стр.267+Ф.F3r разд.3 стл.13 стр.267+Ф.F3r разд.3 стл.15 стр.267+Ф.F3r разд.3 стл.16 стр.267</t>
  </si>
  <si>
    <t>Ф.F3r разд.3 стл.17 стр.268=Ф.F3r разд.3 стл.7 стр.268+Ф.F3r разд.3 стл.13 стр.268+Ф.F3r разд.3 стл.15 стр.268+Ф.F3r разд.3 стл.16 стр.268</t>
  </si>
  <si>
    <t>Ф.F3r разд.3 стл.17 стр.269=Ф.F3r разд.3 стл.7 стр.269+Ф.F3r разд.3 стл.13 стр.269+Ф.F3r разд.3 стл.15 стр.269+Ф.F3r разд.3 стл.16 стр.269</t>
  </si>
  <si>
    <t>Ф.F3r разд.3 стл.17 стр.27=Ф.F3r разд.3 стл.7 стр.27+Ф.F3r разд.3 стл.13 стр.27+Ф.F3r разд.3 стл.15 стр.27+Ф.F3r разд.3 стл.16 стр.27</t>
  </si>
  <si>
    <t>Ф.F3r разд.3 стл.17 стр.270=Ф.F3r разд.3 стл.7 стр.270+Ф.F3r разд.3 стл.13 стр.270+Ф.F3r разд.3 стл.15 стр.270+Ф.F3r разд.3 стл.16 стр.270</t>
  </si>
  <si>
    <t>Ф.F3r разд.3 стл.17 стр.271=Ф.F3r разд.3 стл.7 стр.271+Ф.F3r разд.3 стл.13 стр.271+Ф.F3r разд.3 стл.15 стр.271+Ф.F3r разд.3 стл.16 стр.271</t>
  </si>
  <si>
    <t>Ф.F3r разд.3 стл.17 стр.272=Ф.F3r разд.3 стл.7 стр.272+Ф.F3r разд.3 стл.13 стр.272+Ф.F3r разд.3 стл.15 стр.272+Ф.F3r разд.3 стл.16 стр.272</t>
  </si>
  <si>
    <t>Ф.F3r разд.3 стл.17 стр.273=Ф.F3r разд.3 стл.7 стр.273+Ф.F3r разд.3 стл.13 стр.273+Ф.F3r разд.3 стл.15 стр.273+Ф.F3r разд.3 стл.16 стр.273</t>
  </si>
  <si>
    <t>Ф.F3r разд.3 стл.17 стр.274=Ф.F3r разд.3 стл.7 стр.274+Ф.F3r разд.3 стл.13 стр.274+Ф.F3r разд.3 стл.15 стр.274+Ф.F3r разд.3 стл.16 стр.274</t>
  </si>
  <si>
    <t>Ф.F3r разд.3 стл.17 стр.275=Ф.F3r разд.3 стл.7 стр.275+Ф.F3r разд.3 стл.13 стр.275+Ф.F3r разд.3 стл.15 стр.275+Ф.F3r разд.3 стл.16 стр.275</t>
  </si>
  <si>
    <t>Ф.F3r разд.3 стл.17 стр.276=Ф.F3r разд.3 стл.7 стр.276+Ф.F3r разд.3 стл.13 стр.276+Ф.F3r разд.3 стл.15 стр.276+Ф.F3r разд.3 стл.16 стр.276</t>
  </si>
  <si>
    <t>Ф.F3r разд.3 стл.17 стр.277=Ф.F3r разд.3 стл.7 стр.277+Ф.F3r разд.3 стл.13 стр.277+Ф.F3r разд.3 стл.15 стр.277+Ф.F3r разд.3 стл.16 стр.277</t>
  </si>
  <si>
    <t>Ф.F3r разд.3 стл.17 стр.278=Ф.F3r разд.3 стл.7 стр.278+Ф.F3r разд.3 стл.13 стр.278+Ф.F3r разд.3 стл.15 стр.278+Ф.F3r разд.3 стл.16 стр.278</t>
  </si>
  <si>
    <t>Ф.F3r разд.3 стл.17 стр.279=Ф.F3r разд.3 стл.7 стр.279+Ф.F3r разд.3 стл.13 стр.279+Ф.F3r разд.3 стл.15 стр.279+Ф.F3r разд.3 стл.16 стр.279</t>
  </si>
  <si>
    <t>Ф.F3r разд.3 стл.17 стр.28=Ф.F3r разд.3 стл.7 стр.28+Ф.F3r разд.3 стл.13 стр.28+Ф.F3r разд.3 стл.15 стр.28+Ф.F3r разд.3 стл.16 стр.28</t>
  </si>
  <si>
    <t>Ф.F3r разд.3 стл.17 стр.280=Ф.F3r разд.3 стл.7 стр.280+Ф.F3r разд.3 стл.13 стр.280+Ф.F3r разд.3 стл.15 стр.280+Ф.F3r разд.3 стл.16 стр.280</t>
  </si>
  <si>
    <t>Ф.F3r разд.3 стл.17 стр.281=Ф.F3r разд.3 стл.7 стр.281+Ф.F3r разд.3 стл.13 стр.281+Ф.F3r разд.3 стл.15 стр.281+Ф.F3r разд.3 стл.16 стр.281</t>
  </si>
  <si>
    <t>Ф.F3r разд.3 стл.17 стр.282=Ф.F3r разд.3 стл.7 стр.282+Ф.F3r разд.3 стл.13 стр.282+Ф.F3r разд.3 стл.15 стр.282+Ф.F3r разд.3 стл.16 стр.282</t>
  </si>
  <si>
    <t>Ф.F3r разд.3 стл.17 стр.283=Ф.F3r разд.3 стл.7 стр.283+Ф.F3r разд.3 стл.13 стр.283+Ф.F3r разд.3 стл.15 стр.283+Ф.F3r разд.3 стл.16 стр.283</t>
  </si>
  <si>
    <t>Ф.F3r разд.3 стл.17 стр.284=Ф.F3r разд.3 стл.7 стр.284+Ф.F3r разд.3 стл.13 стр.284+Ф.F3r разд.3 стл.15 стр.284+Ф.F3r разд.3 стл.16 стр.284</t>
  </si>
  <si>
    <t>Ф.F3r разд.3 стл.17 стр.285=Ф.F3r разд.3 стл.7 стр.285+Ф.F3r разд.3 стл.13 стр.285+Ф.F3r разд.3 стл.15 стр.285+Ф.F3r разд.3 стл.16 стр.285</t>
  </si>
  <si>
    <t>Ф.F3r разд.3 стл.17 стр.286=Ф.F3r разд.3 стл.7 стр.286+Ф.F3r разд.3 стл.13 стр.286+Ф.F3r разд.3 стл.15 стр.286+Ф.F3r разд.3 стл.16 стр.286</t>
  </si>
  <si>
    <t>Ф.F3r разд.3 стл.17 стр.287=Ф.F3r разд.3 стл.7 стр.287+Ф.F3r разд.3 стл.13 стр.287+Ф.F3r разд.3 стл.15 стр.287+Ф.F3r разд.3 стл.16 стр.287</t>
  </si>
  <si>
    <t>Ф.F3r разд.3 стл.17 стр.288=Ф.F3r разд.3 стл.7 стр.288+Ф.F3r разд.3 стл.13 стр.288+Ф.F3r разд.3 стл.15 стр.288+Ф.F3r разд.3 стл.16 стр.288</t>
  </si>
  <si>
    <t>Ф.F3r разд.3 стл.17 стр.289=Ф.F3r разд.3 стл.7 стр.289+Ф.F3r разд.3 стл.13 стр.289+Ф.F3r разд.3 стл.15 стр.289+Ф.F3r разд.3 стл.16 стр.289</t>
  </si>
  <si>
    <t>Ф.F3r разд.3 стл.17 стр.29=Ф.F3r разд.3 стл.7 стр.29+Ф.F3r разд.3 стл.13 стр.29+Ф.F3r разд.3 стл.15 стр.29+Ф.F3r разд.3 стл.16 стр.29</t>
  </si>
  <si>
    <t>Ф.F3r разд.3 стл.17 стр.290=Ф.F3r разд.3 стл.7 стр.290+Ф.F3r разд.3 стл.13 стр.290+Ф.F3r разд.3 стл.15 стр.290+Ф.F3r разд.3 стл.16 стр.290</t>
  </si>
  <si>
    <t>Ф.F3r разд.3 стл.17 стр.291=Ф.F3r разд.3 стл.7 стр.291+Ф.F3r разд.3 стл.13 стр.291+Ф.F3r разд.3 стл.15 стр.291+Ф.F3r разд.3 стл.16 стр.291</t>
  </si>
  <si>
    <t>Ф.F3r разд.3 стл.7 стр.146&gt;=Ф.F3r разд.3 стл.11 стр.146</t>
  </si>
  <si>
    <t>Ф.F3r разд.3 стл.7 стр.147&gt;=Ф.F3r разд.3 стл.11 стр.147</t>
  </si>
  <si>
    <t>Ф.F3r разд.3 стл.7 стр.148&gt;=Ф.F3r разд.3 стл.11 стр.148</t>
  </si>
  <si>
    <t>Ф.F3r разд.3 стл.7 стр.149&gt;=Ф.F3r разд.3 стл.11 стр.149</t>
  </si>
  <si>
    <t>Ф.F3r разд.3 стл.7 стр.15&gt;=Ф.F3r разд.3 стл.11 стр.15</t>
  </si>
  <si>
    <t>Ф.F3r разд.3 стл.7 стр.150&gt;=Ф.F3r разд.3 стл.11 стр.150</t>
  </si>
  <si>
    <t>Ф.F3r разд.3 стл.7 стр.151&gt;=Ф.F3r разд.3 стл.11 стр.151</t>
  </si>
  <si>
    <t>Ф.F3r разд.3 стл.7 стр.152&gt;=Ф.F3r разд.3 стл.11 стр.152</t>
  </si>
  <si>
    <t>Ф.F3r разд.3 стл.7 стр.153&gt;=Ф.F3r разд.3 стл.11 стр.153</t>
  </si>
  <si>
    <t>Ф.F3r разд.3 стл.7 стр.154&gt;=Ф.F3r разд.3 стл.11 стр.154</t>
  </si>
  <si>
    <t>Ф.F3r разд.3 стл.7 стр.155&gt;=Ф.F3r разд.3 стл.11 стр.155</t>
  </si>
  <si>
    <t>Ф.F3r разд.3 стл.7 стр.156&gt;=Ф.F3r разд.3 стл.11 стр.156</t>
  </si>
  <si>
    <t>Ф.F3r разд.3 стл.7 стр.157&gt;=Ф.F3r разд.3 стл.11 стр.157</t>
  </si>
  <si>
    <t>Ф.F3r разд.3 стл.7 стр.158&gt;=Ф.F3r разд.3 стл.11 стр.158</t>
  </si>
  <si>
    <t>Ф.F3r разд.3 стл.7 стр.159&gt;=Ф.F3r разд.3 стл.11 стр.159</t>
  </si>
  <si>
    <t>Ф.F3r разд.3 стл.7 стр.16&gt;=Ф.F3r разд.3 стл.11 стр.16</t>
  </si>
  <si>
    <t>Ф.F3r разд.3 стл.7 стр.160&gt;=Ф.F3r разд.3 стл.11 стр.160</t>
  </si>
  <si>
    <t>Ф.F3r разд.3 стл.7 стр.161&gt;=Ф.F3r разд.3 стл.11 стр.161</t>
  </si>
  <si>
    <t>Ф.F3r разд.3 стл.7 стр.162&gt;=Ф.F3r разд.3 стл.11 стр.162</t>
  </si>
  <si>
    <t>Ф.F3r разд.3 стл.7 стр.163&gt;=Ф.F3r разд.3 стл.11 стр.163</t>
  </si>
  <si>
    <t>Ф.F3r разд.3 стл.7 стр.164&gt;=Ф.F3r разд.3 стл.11 стр.164</t>
  </si>
  <si>
    <t>Ф.F3r разд.3 стл.7 стр.165&gt;=Ф.F3r разд.3 стл.11 стр.165</t>
  </si>
  <si>
    <t>Ф.F3r разд.3 стл.7 стр.166&gt;=Ф.F3r разд.3 стл.11 стр.166</t>
  </si>
  <si>
    <t>Ф.F3r разд.3 стл.7 стр.167&gt;=Ф.F3r разд.3 стл.11 стр.167</t>
  </si>
  <si>
    <t>Ф.F3r разд.3 стл.7 стр.168&gt;=Ф.F3r разд.3 стл.11 стр.168</t>
  </si>
  <si>
    <t>Ф.F3r разд.3 стл.7 стр.169&gt;=Ф.F3r разд.3 стл.11 стр.169</t>
  </si>
  <si>
    <t>Ф.F3r разд.3 стл.7 стр.17&gt;=Ф.F3r разд.3 стл.11 стр.17</t>
  </si>
  <si>
    <t>Ф.F3r разд.3 стл.7 стр.170&gt;=Ф.F3r разд.3 стл.11 стр.170</t>
  </si>
  <si>
    <t>Ф.F3r разд.3 стл.7 стр.171&gt;=Ф.F3r разд.3 стл.11 стр.171</t>
  </si>
  <si>
    <t>Ф.F3r разд.3 стл.7 стр.172&gt;=Ф.F3r разд.3 стл.11 стр.172</t>
  </si>
  <si>
    <t>Ф.F3r разд.3 стл.7 стр.173&gt;=Ф.F3r разд.3 стл.11 стр.173</t>
  </si>
  <si>
    <t>Ф.F3r разд.3 стл.7 стр.174&gt;=Ф.F3r разд.3 стл.11 стр.174</t>
  </si>
  <si>
    <t>Ф.F3r разд.3 стл.7 стр.175&gt;=Ф.F3r разд.3 стл.11 стр.175</t>
  </si>
  <si>
    <t>Ф.F3r разд.3 стл.7 стр.176&gt;=Ф.F3r разд.3 стл.11 стр.176</t>
  </si>
  <si>
    <t>Ф.F3r разд.3 стл.7 стр.177&gt;=Ф.F3r разд.3 стл.11 стр.177</t>
  </si>
  <si>
    <t>Ф.F3r разд.3 стл.7 стр.178&gt;=Ф.F3r разд.3 стл.11 стр.178</t>
  </si>
  <si>
    <t>Ф.F3r разд.3 стл.7 стр.179&gt;=Ф.F3r разд.3 стл.11 стр.179</t>
  </si>
  <si>
    <t>Ф.F3r разд.3 стл.7 стр.18&gt;=Ф.F3r разд.3 стл.11 стр.18</t>
  </si>
  <si>
    <t>Ф.F3r разд.3 стл.7 стр.180&gt;=Ф.F3r разд.3 стл.11 стр.180</t>
  </si>
  <si>
    <t>Ф.F3r разд.3 стл.7 стр.181&gt;=Ф.F3r разд.3 стл.11 стр.181</t>
  </si>
  <si>
    <t>Ф.F3r разд.3 стл.7 стр.182&gt;=Ф.F3r разд.3 стл.11 стр.182</t>
  </si>
  <si>
    <t>Ф.F3r разд.3 стл.7 стр.183&gt;=Ф.F3r разд.3 стл.11 стр.183</t>
  </si>
  <si>
    <t>Ф.F3r разд.3 стл.7 стр.184&gt;=Ф.F3r разд.3 стл.11 стр.184</t>
  </si>
  <si>
    <t>Ф.F3r разд.3 стл.7 стр.185&gt;=Ф.F3r разд.3 стл.11 стр.185</t>
  </si>
  <si>
    <t>Ф.F3r разд.3 стл.7 стр.186&gt;=Ф.F3r разд.3 стл.11 стр.186</t>
  </si>
  <si>
    <t>Ф.F3r разд.3 стл.7 стр.187&gt;=Ф.F3r разд.3 стл.11 стр.187</t>
  </si>
  <si>
    <t>Ф.F3r разд.3 стл.7 стр.188&gt;=Ф.F3r разд.3 стл.11 стр.188</t>
  </si>
  <si>
    <t>Ф.F3r разд.3 стл.7 стр.189&gt;=Ф.F3r разд.3 стл.11 стр.189</t>
  </si>
  <si>
    <t>Ф.F3r разд.3 стл.7 стр.19&gt;=Ф.F3r разд.3 стл.11 стр.19</t>
  </si>
  <si>
    <t>Ф.F3r разд.3 стл.7 стр.190&gt;=Ф.F3r разд.3 стл.11 стр.190</t>
  </si>
  <si>
    <t>Ф.F3r разд.3 стл.7 стр.191&gt;=Ф.F3r разд.3 стл.11 стр.191</t>
  </si>
  <si>
    <t>Ф.F3r разд.3 стл.7 стр.192&gt;=Ф.F3r разд.3 стл.11 стр.192</t>
  </si>
  <si>
    <t>Ф.F3r разд.3 стл.7 стр.193&gt;=Ф.F3r разд.3 стл.11 стр.193</t>
  </si>
  <si>
    <t>Ф.F3r разд.3 стл.7 стр.194&gt;=Ф.F3r разд.3 стл.11 стр.194</t>
  </si>
  <si>
    <t>Ф.F3r разд.3 стл.7 стр.195&gt;=Ф.F3r разд.3 стл.11 стр.195</t>
  </si>
  <si>
    <t>Ф.F3r разд.3 стл.7 стр.196&gt;=Ф.F3r разд.3 стл.11 стр.196</t>
  </si>
  <si>
    <t>Ф.F3r разд.3 стл.7 стр.197&gt;=Ф.F3r разд.3 стл.11 стр.197</t>
  </si>
  <si>
    <t>Ф.F3r разд.3 стл.7 стр.198&gt;=Ф.F3r разд.3 стл.11 стр.198</t>
  </si>
  <si>
    <t>Ф.F3r разд.3 стл.7 стр.199&gt;=Ф.F3r разд.3 стл.11 стр.199</t>
  </si>
  <si>
    <t>Ф.F3r разд.3 стл.7 стр.2&gt;=Ф.F3r разд.3 стл.11 стр.2</t>
  </si>
  <si>
    <t>Ф.F3r разд.3 стл.7 стр.20&gt;=Ф.F3r разд.3 стл.11 стр.20</t>
  </si>
  <si>
    <t>Ф.F3r разд.3 стл.7 стр.200&gt;=Ф.F3r разд.3 стл.11 стр.200</t>
  </si>
  <si>
    <t>Ф.F3r разд.3 стл.7 стр.201&gt;=Ф.F3r разд.3 стл.11 стр.201</t>
  </si>
  <si>
    <t>Ф.F3r разд.3 стл.7 стр.202&gt;=Ф.F3r разд.3 стл.11 стр.202</t>
  </si>
  <si>
    <t>Ф.F3r разд.3 стл.7 стр.203&gt;=Ф.F3r разд.3 стл.11 стр.203</t>
  </si>
  <si>
    <t>Ф.F3r разд.3 стл.7 стр.204&gt;=Ф.F3r разд.3 стл.11 стр.204</t>
  </si>
  <si>
    <t>Ф.F3r разд.3 стл.7 стр.205&gt;=Ф.F3r разд.3 стл.11 стр.205</t>
  </si>
  <si>
    <t>Ф.F3r разд.3 стл.7 стр.206&gt;=Ф.F3r разд.3 стл.11 стр.206</t>
  </si>
  <si>
    <t>Ф.F3r разд.3 стл.7 стр.207&gt;=Ф.F3r разд.3 стл.11 стр.207</t>
  </si>
  <si>
    <t>Ф.F3r разд.3 стл.7 стр.208&gt;=Ф.F3r разд.3 стл.11 стр.208</t>
  </si>
  <si>
    <t>Ф.F3r разд.3 стл.7 стр.209&gt;=Ф.F3r разд.3 стл.11 стр.209</t>
  </si>
  <si>
    <t>Ф.F3r разд.3 стл.7 стр.21&gt;=Ф.F3r разд.3 стл.11 стр.21</t>
  </si>
  <si>
    <t>Ф.F3r разд.3 стл.7 стр.210&gt;=Ф.F3r разд.3 стл.11 стр.210</t>
  </si>
  <si>
    <t>Ф.F3r разд.3 стл.7 стр.211&gt;=Ф.F3r разд.3 стл.11 стр.211</t>
  </si>
  <si>
    <t>Ф.F3r разд.3 стл.7 стр.212&gt;=Ф.F3r разд.3 стл.11 стр.212</t>
  </si>
  <si>
    <t>Ф.F3r разд.3 стл.7 стр.213&gt;=Ф.F3r разд.3 стл.11 стр.213</t>
  </si>
  <si>
    <t>Ф.F3r разд.3 стл.7 стр.214&gt;=Ф.F3r разд.3 стл.11 стр.214</t>
  </si>
  <si>
    <t>Ф.F3r разд.3 стл.7 стр.215&gt;=Ф.F3r разд.3 стл.11 стр.215</t>
  </si>
  <si>
    <t>Ф.F3r разд.3 стл.7 стр.216&gt;=Ф.F3r разд.3 стл.11 стр.216</t>
  </si>
  <si>
    <t>Ф.F3r разд.3 стл.7 стр.217&gt;=Ф.F3r разд.3 стл.11 стр.217</t>
  </si>
  <si>
    <t>Ф.F3r разд.3 стл.7 стр.218&gt;=Ф.F3r разд.3 стл.11 стр.218</t>
  </si>
  <si>
    <t>Ф.F3r разд.3 стл.7 стр.219&gt;=Ф.F3r разд.3 стл.11 стр.219</t>
  </si>
  <si>
    <t>Ф.F3r разд.3 стл.7 стр.22&gt;=Ф.F3r разд.3 стл.11 стр.22</t>
  </si>
  <si>
    <t>Ф.F3r разд.3 стл.7 стр.220&gt;=Ф.F3r разд.3 стл.11 стр.220</t>
  </si>
  <si>
    <t>Ф.F3r разд.3 стл.7 стр.221&gt;=Ф.F3r разд.3 стл.11 стр.221</t>
  </si>
  <si>
    <t>Ф.F3r разд.3 стл.7 стр.222&gt;=Ф.F3r разд.3 стл.11 стр.222</t>
  </si>
  <si>
    <t>Ф.F3r разд.3 стл.7 стр.223&gt;=Ф.F3r разд.3 стл.11 стр.223</t>
  </si>
  <si>
    <t>Ф.F3r разд.3 стл.7 стр.224&gt;=Ф.F3r разд.3 стл.11 стр.224</t>
  </si>
  <si>
    <t>Ф.F3r разд.3 стл.7 стр.225&gt;=Ф.F3r разд.3 стл.11 стр.225</t>
  </si>
  <si>
    <t>Ф.F3r разд.3 стл.7 стр.226&gt;=Ф.F3r разд.3 стл.11 стр.226</t>
  </si>
  <si>
    <t>Ф.F3r разд.3 стл.7 стр.227&gt;=Ф.F3r разд.3 стл.11 стр.227</t>
  </si>
  <si>
    <t>Ф.F3r разд.3 стл.7 стр.228&gt;=Ф.F3r разд.3 стл.11 стр.228</t>
  </si>
  <si>
    <t>Ф.F3r разд.3 стл.7 стр.229&gt;=Ф.F3r разд.3 стл.11 стр.229</t>
  </si>
  <si>
    <t>Ф.F3r разд.3 стл.7 стр.23&gt;=Ф.F3r разд.3 стл.11 стр.23</t>
  </si>
  <si>
    <t>Ф.F3r разд.3 стл.7 стр.230&gt;=Ф.F3r разд.3 стл.11 стр.230</t>
  </si>
  <si>
    <t>Ф.F3r разд.3 стл.7 стр.231&gt;=Ф.F3r разд.3 стл.11 стр.231</t>
  </si>
  <si>
    <t>Ф.F3r разд.3 стл.7 стр.232&gt;=Ф.F3r разд.3 стл.11 стр.232</t>
  </si>
  <si>
    <t>Ф.F3r разд.3 стл.7 стр.233&gt;=Ф.F3r разд.3 стл.11 стр.233</t>
  </si>
  <si>
    <t>Ф.F3r разд.3 стл.7 стр.234&gt;=Ф.F3r разд.3 стл.11 стр.234</t>
  </si>
  <si>
    <t>Ф.F3r разд.3 стл.7 стр.235&gt;=Ф.F3r разд.3 стл.11 стр.235</t>
  </si>
  <si>
    <t>Ф.F3r разд.3 стл.7 стр.236&gt;=Ф.F3r разд.3 стл.11 стр.236</t>
  </si>
  <si>
    <t>Ф.F3r разд.3 стл.7 стр.237&gt;=Ф.F3r разд.3 стл.11 стр.237</t>
  </si>
  <si>
    <t>Ф.F3r разд.3 стл.7 стр.238&gt;=Ф.F3r разд.3 стл.11 стр.238</t>
  </si>
  <si>
    <t>Ф.F3r разд.3 стл.7 стр.239&gt;=Ф.F3r разд.3 стл.11 стр.239</t>
  </si>
  <si>
    <t>Ф.F3r разд.3 стл.7 стр.24&gt;=Ф.F3r разд.3 стл.11 стр.24</t>
  </si>
  <si>
    <t>Ф.F3r разд.3 стл.7 стр.240&gt;=Ф.F3r разд.3 стл.11 стр.240</t>
  </si>
  <si>
    <t>Ф.F3r разд.3 стл.7 стр.241&gt;=Ф.F3r разд.3 стл.11 стр.241</t>
  </si>
  <si>
    <t>Ф.F3r разд.3 стл.7 стр.242&gt;=Ф.F3r разд.3 стл.11 стр.242</t>
  </si>
  <si>
    <t>Ф.F3r разд.3 стл.7 стр.243&gt;=Ф.F3r разд.3 стл.11 стр.243</t>
  </si>
  <si>
    <t>Ф.F3r разд.3 стл.7 стр.244&gt;=Ф.F3r разд.3 стл.11 стр.244</t>
  </si>
  <si>
    <t>Ф.F3r разд.3 стл.7 стр.245&gt;=Ф.F3r разд.3 стл.11 стр.245</t>
  </si>
  <si>
    <t>Ф.F3r разд.3 стл.7 стр.246&gt;=Ф.F3r разд.3 стл.11 стр.246</t>
  </si>
  <si>
    <t>Ф.F3r разд.3 стл.7 стр.247&gt;=Ф.F3r разд.3 стл.11 стр.247</t>
  </si>
  <si>
    <t>Ф.F3r разд.3 стл.7 стр.248&gt;=Ф.F3r разд.3 стл.11 стр.248</t>
  </si>
  <si>
    <t>Ф.F3r разд.3 стл.7 стр.249&gt;=Ф.F3r разд.3 стл.11 стр.249</t>
  </si>
  <si>
    <t>Ф.F3r разд.3 стл.7 стр.25&gt;=Ф.F3r разд.3 стл.11 стр.25</t>
  </si>
  <si>
    <t>Ф.F3r разд.3 стл.7 стр.250&gt;=Ф.F3r разд.3 стл.11 стр.250</t>
  </si>
  <si>
    <t>Ф.F3r разд.3 стл.7 стр.251&gt;=Ф.F3r разд.3 стл.11 стр.251</t>
  </si>
  <si>
    <t>Ф.F3r разд.3 стл.7 стр.252&gt;=Ф.F3r разд.3 стл.11 стр.252</t>
  </si>
  <si>
    <t>Ф.F3r разд.3 стл.7 стр.253&gt;=Ф.F3r разд.3 стл.11 стр.253</t>
  </si>
  <si>
    <t>Ф.F3r разд.3 стл.7 стр.254&gt;=Ф.F3r разд.3 стл.11 стр.254</t>
  </si>
  <si>
    <t>Ф.F3r разд.3 стл.7 стр.255&gt;=Ф.F3r разд.3 стл.11 стр.255</t>
  </si>
  <si>
    <t>Ф.F3r разд.3 стл.7 стр.256&gt;=Ф.F3r разд.3 стл.11 стр.256</t>
  </si>
  <si>
    <t>Ф.F3r разд.3 стл.7 стр.257&gt;=Ф.F3r разд.3 стл.11 стр.257</t>
  </si>
  <si>
    <t>Ф.F3r разд.3 стл.7 стр.258&gt;=Ф.F3r разд.3 стл.11 стр.258</t>
  </si>
  <si>
    <t>Ф.F3r разд.3 стл.7 стр.259&gt;=Ф.F3r разд.3 стл.11 стр.259</t>
  </si>
  <si>
    <t>Ф.F3r разд.3 стл.7 стр.26&gt;=Ф.F3r разд.3 стл.11 стр.26</t>
  </si>
  <si>
    <t>Ф.F3r разд.3 стл.7 стр.260&gt;=Ф.F3r разд.3 стл.11 стр.260</t>
  </si>
  <si>
    <t>Ф.F3r разд.3 стл.7 стр.261&gt;=Ф.F3r разд.3 стл.11 стр.261</t>
  </si>
  <si>
    <t>Ф.F3r разд.3 стл.7 стр.262&gt;=Ф.F3r разд.3 стл.11 стр.262</t>
  </si>
  <si>
    <t>Ф.F3r разд.3 стл.7 стр.263&gt;=Ф.F3r разд.3 стл.11 стр.263</t>
  </si>
  <si>
    <t>Ф.F3r разд.3 стл.7 стр.264&gt;=Ф.F3r разд.3 стл.11 стр.264</t>
  </si>
  <si>
    <t>Ф.F3r разд.3 стл.7 стр.265&gt;=Ф.F3r разд.3 стл.11 стр.265</t>
  </si>
  <si>
    <t>Ф.F3r разд.3 стл.7 стр.266&gt;=Ф.F3r разд.3 стл.11 стр.266</t>
  </si>
  <si>
    <t>Ф.F3r разд.3 стл.7 стр.267&gt;=Ф.F3r разд.3 стл.11 стр.267</t>
  </si>
  <si>
    <t>Ф.F3r разд.3 стл.7 стр.268&gt;=Ф.F3r разд.3 стл.11 стр.268</t>
  </si>
  <si>
    <t>Ф.F3r разд.3 стл.7 стр.269&gt;=Ф.F3r разд.3 стл.11 стр.269</t>
  </si>
  <si>
    <t>Ф.F3r разд.3 стл.7 стр.27&gt;=Ф.F3r разд.3 стл.11 стр.27</t>
  </si>
  <si>
    <t>Ф.F3r разд.3 стл.7 стр.270&gt;=Ф.F3r разд.3 стл.11 стр.270</t>
  </si>
  <si>
    <t>Ф.F3r разд.3 стл.7 стр.271&gt;=Ф.F3r разд.3 стл.11 стр.271</t>
  </si>
  <si>
    <t>Ф.F3r разд.3 стл.7 стр.272&gt;=Ф.F3r разд.3 стл.11 стр.272</t>
  </si>
  <si>
    <t>Ф.F3r разд.3 стл.7 стр.273&gt;=Ф.F3r разд.3 стл.11 стр.273</t>
  </si>
  <si>
    <t>Ф.F3r разд.3 стл.7 стр.274&gt;=Ф.F3r разд.3 стл.11 стр.274</t>
  </si>
  <si>
    <t>Ф.F3r разд.3 стл.7 стр.275&gt;=Ф.F3r разд.3 стл.11 стр.275</t>
  </si>
  <si>
    <t>Ф.F3r разд.3 стл.7 стр.276&gt;=Ф.F3r разд.3 стл.11 стр.276</t>
  </si>
  <si>
    <t>Ф.F3r разд.3 стл.7 стр.277&gt;=Ф.F3r разд.3 стл.11 стр.277</t>
  </si>
  <si>
    <t>Ф.F3r разд.3 стл.7 стр.278&gt;=Ф.F3r разд.3 стл.11 стр.278</t>
  </si>
  <si>
    <t>Ф.F3r разд.3 стл.7 стр.279&gt;=Ф.F3r разд.3 стл.11 стр.279</t>
  </si>
  <si>
    <t>Ф.F3r разд.3 стл.7 стр.28&gt;=Ф.F3r разд.3 стл.11 стр.28</t>
  </si>
  <si>
    <t>Ф.F3r разд.3 стл.7 стр.280&gt;=Ф.F3r разд.3 стл.11 стр.280</t>
  </si>
  <si>
    <t>Ф.F3r разд.3 стл.7 стр.281&gt;=Ф.F3r разд.3 стл.11 стр.281</t>
  </si>
  <si>
    <t>Ф.F3r разд.3 стл.7 стр.282&gt;=Ф.F3r разд.3 стл.11 стр.282</t>
  </si>
  <si>
    <t>Ф.F3r разд.3 стл.7 стр.283&gt;=Ф.F3r разд.3 стл.11 стр.283</t>
  </si>
  <si>
    <t>Ф.F3r разд.3 стл.7 стр.284&gt;=Ф.F3r разд.3 стл.11 стр.284</t>
  </si>
  <si>
    <t>Ф.F3r разд.3 стл.7 стр.285&gt;=Ф.F3r разд.3 стл.11 стр.285</t>
  </si>
  <si>
    <t>Ф.F3r разд.3 стл.7 стр.286&gt;=Ф.F3r разд.3 стл.11 стр.286</t>
  </si>
  <si>
    <t>Ф.F3r разд.3 стл.7 стр.287&gt;=Ф.F3r разд.3 стл.11 стр.287</t>
  </si>
  <si>
    <t>Ф.F3r разд.3 стл.7 стр.288&gt;=Ф.F3r разд.3 стл.11 стр.288</t>
  </si>
  <si>
    <t>Ф.F3r разд.3 стл.7 стр.289&gt;=Ф.F3r разд.3 стл.11 стр.289</t>
  </si>
  <si>
    <t>Ф.F3r разд.3 стл.7 стр.29&gt;=Ф.F3r разд.3 стл.11 стр.29</t>
  </si>
  <si>
    <t>Ф.F3r разд.3 стл.7 стр.290&gt;=Ф.F3r разд.3 стл.11 стр.290</t>
  </si>
  <si>
    <t>Ф.F3r разд.3 стл.7 стр.291&gt;=Ф.F3r разд.3 стл.11 стр.291</t>
  </si>
  <si>
    <t>Ф.F3r разд.3 стл.7 стр.292&gt;=Ф.F3r разд.3 стл.11 стр.292</t>
  </si>
  <si>
    <t>Ф.F3r разд.3 стл.7 стр.293&gt;=Ф.F3r разд.3 стл.11 стр.293</t>
  </si>
  <si>
    <t>Ф.F3r разд.3 стл.7 стр.294&gt;=Ф.F3r разд.3 стл.11 стр.294</t>
  </si>
  <si>
    <t>Ф.F3r разд.3 стл.7 стр.295&gt;=Ф.F3r разд.3 стл.11 стр.295</t>
  </si>
  <si>
    <t>Ф.F3r разд.3 стл.7 стр.296&gt;=Ф.F3r разд.3 стл.11 стр.296</t>
  </si>
  <si>
    <t>Ф.F3r разд.3 стл.7 стр.297&gt;=Ф.F3r разд.3 стл.11 стр.297</t>
  </si>
  <si>
    <t>Ф.F3r разд.3 стл.7 стр.298&gt;=Ф.F3r разд.3 стл.11 стр.298</t>
  </si>
  <si>
    <t>Ф.F3r разд.3 стл.7 стр.299&gt;=Ф.F3r разд.3 стл.11 стр.299</t>
  </si>
  <si>
    <t>Ф.F3r разд.3 стл.7 стр.3&gt;=Ф.F3r разд.3 стл.11 стр.3</t>
  </si>
  <si>
    <t>Ф.F3r разд.3 стл.7 стр.30&gt;=Ф.F3r разд.3 стл.11 стр.30</t>
  </si>
  <si>
    <t>Ф.F3r разд.3 стл.7 стр.300&gt;=Ф.F3r разд.3 стл.11 стр.300</t>
  </si>
  <si>
    <t>Ф.F3r разд.3 стл.7 стр.301&gt;=Ф.F3r разд.3 стл.11 стр.301</t>
  </si>
  <si>
    <t>Ф.F3r разд.3 стл.7 стр.302&gt;=Ф.F3r разд.3 стл.11 стр.302</t>
  </si>
  <si>
    <t>Ф.F3r разд.3 стл.7 стр.303&gt;=Ф.F3r разд.3 стл.11 стр.303</t>
  </si>
  <si>
    <t>Ф.F3r разд.3 стл.7 стр.304&gt;=Ф.F3r разд.3 стл.11 стр.304</t>
  </si>
  <si>
    <t>Ф.F3r разд.3 стл.7 стр.305&gt;=Ф.F3r разд.3 стл.11 стр.305</t>
  </si>
  <si>
    <t>Ф.F3r разд.3 стл.7 стр.306&gt;=Ф.F3r разд.3 стл.11 стр.306</t>
  </si>
  <si>
    <t>Ф.F3r разд.3 стл.7 стр.307&gt;=Ф.F3r разд.3 стл.11 стр.307</t>
  </si>
  <si>
    <t>Ф.F3r разд.3 стл.7 стр.308&gt;=Ф.F3r разд.3 стл.11 стр.308</t>
  </si>
  <si>
    <t>Ф.F3r разд.3 стл.7 стр.309&gt;=Ф.F3r разд.3 стл.11 стр.309</t>
  </si>
  <si>
    <t>Ф.F3r разд.3 стл.7 стр.31&gt;=Ф.F3r разд.3 стл.11 стр.31</t>
  </si>
  <si>
    <t>Ф.F3r разд.3 стл.7 стр.310&gt;=Ф.F3r разд.3 стл.11 стр.310</t>
  </si>
  <si>
    <t>Ф.F3r разд.3 стл.7 стр.311&gt;=Ф.F3r разд.3 стл.11 стр.311</t>
  </si>
  <si>
    <t>Ф.F3r разд.3 стл.7 стр.312&gt;=Ф.F3r разд.3 стл.11 стр.312</t>
  </si>
  <si>
    <t>Ф.F3r разд.3 стл.7 стр.32&gt;=Ф.F3r разд.3 стл.11 стр.32</t>
  </si>
  <si>
    <t>Ф.F3r разд.3 стл.7 стр.33&gt;=Ф.F3r разд.3 стл.11 стр.33</t>
  </si>
  <si>
    <t>Ф.F3r разд.3 стл.7 стр.34&gt;=Ф.F3r разд.3 стл.11 стр.34</t>
  </si>
  <si>
    <t>Ф.F3r разд.3 стл.7 стр.35&gt;=Ф.F3r разд.3 стл.11 стр.35</t>
  </si>
  <si>
    <t>Ф.F3r разд.3 стл.7 стр.36&gt;=Ф.F3r разд.3 стл.11 стр.36</t>
  </si>
  <si>
    <t>Ф.F3r разд.3 стл.7 стр.37&gt;=Ф.F3r разд.3 стл.11 стр.37</t>
  </si>
  <si>
    <t>Ф.F3r разд.3 стл.7 стр.38&gt;=Ф.F3r разд.3 стл.11 стр.38</t>
  </si>
  <si>
    <t>Ф.F3r разд.3 стл.7 стр.39&gt;=Ф.F3r разд.3 стл.11 стр.39</t>
  </si>
  <si>
    <t>Ф.F3r разд.3 стл.7 стр.4&gt;=Ф.F3r разд.3 стл.11 стр.4</t>
  </si>
  <si>
    <t>Ф.F3r разд.3 стл.7 стр.40&gt;=Ф.F3r разд.3 стл.11 стр.40</t>
  </si>
  <si>
    <t>Ф.F3r разд.3 стл.7 стр.41&gt;=Ф.F3r разд.3 стл.11 стр.41</t>
  </si>
  <si>
    <t>Ф.F3r разд.3 стл.7 стр.42&gt;=Ф.F3r разд.3 стл.11 стр.42</t>
  </si>
  <si>
    <t>Ф.F3r разд.3 стл.7 стр.43&gt;=Ф.F3r разд.3 стл.11 стр.43</t>
  </si>
  <si>
    <t>Ф.F3r разд.3 стл.7 стр.44&gt;=Ф.F3r разд.3 стл.11 стр.44</t>
  </si>
  <si>
    <t>Ф.F3r разд.3 стл.7 стр.45&gt;=Ф.F3r разд.3 стл.11 стр.45</t>
  </si>
  <si>
    <t>Ф.F3r разд.3 стл.7 стр.46&gt;=Ф.F3r разд.3 стл.11 стр.46</t>
  </si>
  <si>
    <t>Ф.F3r разд.3 стл.7 стр.47&gt;=Ф.F3r разд.3 стл.11 стр.47</t>
  </si>
  <si>
    <t>Ф.F3r разд.3 стл.7 стр.48&gt;=Ф.F3r разд.3 стл.11 стр.48</t>
  </si>
  <si>
    <t>Ф.F3r разд.3 стл.7 стр.49&gt;=Ф.F3r разд.3 стл.11 стр.49</t>
  </si>
  <si>
    <t>Ф.F3r разд.3 стл.7 стр.5&gt;=Ф.F3r разд.3 стл.11 стр.5</t>
  </si>
  <si>
    <t>Ф.F3r разд.3 стл.7 стр.50&gt;=Ф.F3r разд.3 стл.11 стр.50</t>
  </si>
  <si>
    <t>Ф.F3r разд.3 стл.7 стр.51&gt;=Ф.F3r разд.3 стл.11 стр.51</t>
  </si>
  <si>
    <t>Ф.F3r разд.3 стл.7 стр.52&gt;=Ф.F3r разд.3 стл.11 стр.52</t>
  </si>
  <si>
    <t>Ф.F3r разд.3 стл.7 стр.53&gt;=Ф.F3r разд.3 стл.11 стр.53</t>
  </si>
  <si>
    <t>Ф.F3r разд.3 стл.7 стр.54&gt;=Ф.F3r разд.3 стл.11 стр.54</t>
  </si>
  <si>
    <t>Ф.F3r разд.3 стл.7 стр.55&gt;=Ф.F3r разд.3 стл.11 стр.55</t>
  </si>
  <si>
    <t>Ф.F3r разд.3 стл.7 стр.56&gt;=Ф.F3r разд.3 стл.11 стр.56</t>
  </si>
  <si>
    <t>Ф.F3r разд.3 стл.7 стр.57&gt;=Ф.F3r разд.3 стл.11 стр.57</t>
  </si>
  <si>
    <t>Ф.F3r разд.3 стл.7 стр.58&gt;=Ф.F3r разд.3 стл.11 стр.58</t>
  </si>
  <si>
    <t>Ф.F3r разд.3 стл.7 стр.59&gt;=Ф.F3r разд.3 стл.11 стр.59</t>
  </si>
  <si>
    <t>Ф.F3r разд.3 стл.7 стр.6&gt;=Ф.F3r разд.3 стл.11 стр.6</t>
  </si>
  <si>
    <t>Ф.F3r разд.3 стл.7 стр.60&gt;=Ф.F3r разд.3 стл.11 стр.60</t>
  </si>
  <si>
    <t>Ф.F3r разд.3 стл.7 стр.61&gt;=Ф.F3r разд.3 стл.11 стр.61</t>
  </si>
  <si>
    <t>Ф.F3r разд.3 стл.7 стр.62&gt;=Ф.F3r разд.3 стл.11 стр.62</t>
  </si>
  <si>
    <t>Ф.F3r разд.3 стл.7 стр.63&gt;=Ф.F3r разд.3 стл.11 стр.63</t>
  </si>
  <si>
    <t>Ф.F3r разд.3 стл.7 стр.64&gt;=Ф.F3r разд.3 стл.11 стр.64</t>
  </si>
  <si>
    <t>Ф.F3r разд.3 стл.7 стр.65&gt;=Ф.F3r разд.3 стл.11 стр.65</t>
  </si>
  <si>
    <t>Ф.F3r разд.3 стл.7 стр.66&gt;=Ф.F3r разд.3 стл.11 стр.66</t>
  </si>
  <si>
    <t>Ф.F3r разд.3 стл.7 стр.67&gt;=Ф.F3r разд.3 стл.11 стр.67</t>
  </si>
  <si>
    <t>Ф.F3r разд.3 стл.7 стр.68&gt;=Ф.F3r разд.3 стл.11 стр.68</t>
  </si>
  <si>
    <t>Ф.F3r разд.3 стл.7 стр.69&gt;=Ф.F3r разд.3 стл.11 стр.69</t>
  </si>
  <si>
    <t>Ф.F3r разд.3 стл.7 стр.7&gt;=Ф.F3r разд.3 стл.11 стр.7</t>
  </si>
  <si>
    <t>Ф.F3r разд.3 стл.7 стр.70&gt;=Ф.F3r разд.3 стл.11 стр.70</t>
  </si>
  <si>
    <t>Ф.F3r разд.3 стл.7 стр.71&gt;=Ф.F3r разд.3 стл.11 стр.71</t>
  </si>
  <si>
    <t>Ф.F3r разд.3 стл.7 стр.72&gt;=Ф.F3r разд.3 стл.11 стр.72</t>
  </si>
  <si>
    <t>Ф.F3r разд.3 стл.7 стр.73&gt;=Ф.F3r разд.3 стл.11 стр.73</t>
  </si>
  <si>
    <t>Ф.F3r разд.3 стл.7 стр.74&gt;=Ф.F3r разд.3 стл.11 стр.74</t>
  </si>
  <si>
    <t>Ф.F3r разд.3 стл.7 стр.75&gt;=Ф.F3r разд.3 стл.11 стр.75</t>
  </si>
  <si>
    <t>Ф.F3r разд.3 стл.7 стр.76&gt;=Ф.F3r разд.3 стл.11 стр.76</t>
  </si>
  <si>
    <t>Ф.F3r разд.3 стл.7 стр.77&gt;=Ф.F3r разд.3 стл.11 стр.77</t>
  </si>
  <si>
    <t>Ф.F3r разд.3 стл.7 стр.78&gt;=Ф.F3r разд.3 стл.11 стр.78</t>
  </si>
  <si>
    <t>Ф.F3r разд.3 стл.7 стр.79&gt;=Ф.F3r разд.3 стл.11 стр.79</t>
  </si>
  <si>
    <t>Ф.F3r разд.3 стл.7 стр.8&gt;=Ф.F3r разд.3 стл.11 стр.8</t>
  </si>
  <si>
    <t>Ф.F3r разд.3 стл.7 стр.80&gt;=Ф.F3r разд.3 стл.11 стр.80</t>
  </si>
  <si>
    <t>Ф.F3r разд.3 стл.7 стр.81&gt;=Ф.F3r разд.3 стл.11 стр.81</t>
  </si>
  <si>
    <t>Ф.F3r разд.3 стл.7 стр.82&gt;=Ф.F3r разд.3 стл.11 стр.82</t>
  </si>
  <si>
    <t>Ф.F3r разд.3 стл.7 стр.83&gt;=Ф.F3r разд.3 стл.11 стр.83</t>
  </si>
  <si>
    <t>Ф.F3r разд.3 стл.7 стр.84&gt;=Ф.F3r разд.3 стл.11 стр.84</t>
  </si>
  <si>
    <t>Ф.F3r разд.3 стл.7 стр.85&gt;=Ф.F3r разд.3 стл.11 стр.85</t>
  </si>
  <si>
    <t>Ф.F3r разд.3 стл.7 стр.86&gt;=Ф.F3r разд.3 стл.11 стр.86</t>
  </si>
  <si>
    <t>Ф.F3r разд.3 стл.7 стр.87&gt;=Ф.F3r разд.3 стл.11 стр.87</t>
  </si>
  <si>
    <t>Ф.F3r разд.3 стл.7 стр.88&gt;=Ф.F3r разд.3 стл.11 стр.88</t>
  </si>
  <si>
    <t>Ф.F3r разд.3 стл.7 стр.89&gt;=Ф.F3r разд.3 стл.11 стр.89</t>
  </si>
  <si>
    <t>Ф.F3r разд.3 стл.7 стр.9&gt;=Ф.F3r разд.3 стл.11 стр.9</t>
  </si>
  <si>
    <t>Ф.F3r разд.3 стл.7 стр.90&gt;=Ф.F3r разд.3 стл.11 стр.90</t>
  </si>
  <si>
    <t>Ф.F3r разд.3 стл.7 стр.91&gt;=Ф.F3r разд.3 стл.11 стр.91</t>
  </si>
  <si>
    <t>Ф.F3r разд.3 стл.7 стр.92&gt;=Ф.F3r разд.3 стл.11 стр.92</t>
  </si>
  <si>
    <t>Ф.F3r разд.3 стл.7 стр.93&gt;=Ф.F3r разд.3 стл.11 стр.93</t>
  </si>
  <si>
    <t>Ф.F3r разд.3 стл.7 стр.94&gt;=Ф.F3r разд.3 стл.11 стр.94</t>
  </si>
  <si>
    <t>Ф.F3r разд.3 стл.7 стр.95&gt;=Ф.F3r разд.3 стл.11 стр.95</t>
  </si>
  <si>
    <t>Ф.F3r разд.3 стл.7 стр.96&gt;=Ф.F3r разд.3 стл.11 стр.96</t>
  </si>
  <si>
    <t>Ф.F3r разд.3 стл.7 стр.97&gt;=Ф.F3r разд.3 стл.11 стр.97</t>
  </si>
  <si>
    <t>Ф.F3r разд.3 стл.7 стр.98&gt;=Ф.F3r разд.3 стл.11 стр.98</t>
  </si>
  <si>
    <t>Ф.F3r разд.3 стл.7 стр.99&gt;=Ф.F3r разд.3 стл.11 стр.99</t>
  </si>
  <si>
    <t>Ф.F3r разд.3 стл.7 стр.1&gt;=Ф.F3r разд.3 стл.8 стр.1</t>
  </si>
  <si>
    <t>Ф.F3r разд.3 стл.7 стр.10&gt;=Ф.F3r разд.3 стл.8 стр.10</t>
  </si>
  <si>
    <t>Ф.F3r разд.3 стл.7 стр.100&gt;=Ф.F3r разд.3 стл.8 стр.100</t>
  </si>
  <si>
    <t>Ф.F3r разд.3 стл.7 стр.101&gt;=Ф.F3r разд.3 стл.8 стр.101</t>
  </si>
  <si>
    <t>Ф.F3r разд.3 стл.7 стр.102&gt;=Ф.F3r разд.3 стл.8 стр.102</t>
  </si>
  <si>
    <t>Ф.F3r разд.3 стл.7 стр.103&gt;=Ф.F3r разд.3 стл.8 стр.103</t>
  </si>
  <si>
    <t>Ф.F3r разд.3 стл.7 стр.104&gt;=Ф.F3r разд.3 стл.8 стр.104</t>
  </si>
  <si>
    <t>Ф.F3r разд.3 стл.7 стр.105&gt;=Ф.F3r разд.3 стл.8 стр.105</t>
  </si>
  <si>
    <t>Ф.F3r разд.3 стл.7 стр.106&gt;=Ф.F3r разд.3 стл.8 стр.106</t>
  </si>
  <si>
    <t>Ф.F3r разд.3 стл.7 стр.107&gt;=Ф.F3r разд.3 стл.8 стр.107</t>
  </si>
  <si>
    <t>Ф.F3r разд.3 стл.7 стр.108&gt;=Ф.F3r разд.3 стл.8 стр.108</t>
  </si>
  <si>
    <t>Ф.F3r разд.3 стл.7 стр.109&gt;=Ф.F3r разд.3 стл.8 стр.109</t>
  </si>
  <si>
    <t>Ф.F3r разд.3 стл.7 стр.11&gt;=Ф.F3r разд.3 стл.8 стр.11</t>
  </si>
  <si>
    <t>Ф.F3r разд.3 стл.7 стр.110&gt;=Ф.F3r разд.3 стл.8 стр.110</t>
  </si>
  <si>
    <t>Ф.F3r разд.3 стл.7 стр.111&gt;=Ф.F3r разд.3 стл.8 стр.111</t>
  </si>
  <si>
    <t>Ф.F3r разд.3 стл.7 стр.112&gt;=Ф.F3r разд.3 стл.8 стр.112</t>
  </si>
  <si>
    <t>Ф.F3r разд.3 стл.7 стр.113&gt;=Ф.F3r разд.3 стл.8 стр.113</t>
  </si>
  <si>
    <t>Ф.F3r разд.3 стл.7 стр.114&gt;=Ф.F3r разд.3 стл.8 стр.114</t>
  </si>
  <si>
    <t>Ф.F3r разд.3 стл.7 стр.115&gt;=Ф.F3r разд.3 стл.8 стр.115</t>
  </si>
  <si>
    <t>Ф.F3r разд.3 стл.7 стр.116&gt;=Ф.F3r разд.3 стл.8 стр.116</t>
  </si>
  <si>
    <t>Ф.F3r разд.3 стл.7 стр.117&gt;=Ф.F3r разд.3 стл.8 стр.117</t>
  </si>
  <si>
    <t>Ф.F3r разд.3 стл.7 стр.118&gt;=Ф.F3r разд.3 стл.8 стр.118</t>
  </si>
  <si>
    <t>Ф.F3r разд.3 стл.7 стр.119&gt;=Ф.F3r разд.3 стл.8 стр.119</t>
  </si>
  <si>
    <t>Ф.F3r разд.3 стл.7 стр.12&gt;=Ф.F3r разд.3 стл.8 стр.12</t>
  </si>
  <si>
    <t>Ф.F3r разд.3 стл.7 стр.120&gt;=Ф.F3r разд.3 стл.8 стр.120</t>
  </si>
  <si>
    <t>Ф.F3r разд.3 стл.7 стр.121&gt;=Ф.F3r разд.3 стл.8 стр.121</t>
  </si>
  <si>
    <t>Ф.F3r разд.3 стл.7 стр.122&gt;=Ф.F3r разд.3 стл.8 стр.122</t>
  </si>
  <si>
    <t>Ф.F3r разд.3 стл.7 стр.123&gt;=Ф.F3r разд.3 стл.8 стр.123</t>
  </si>
  <si>
    <t>Ф.F3r разд.3 стл.7 стр.124&gt;=Ф.F3r разд.3 стл.8 стр.124</t>
  </si>
  <si>
    <t>Ф.F3r разд.3 стл.7 стр.125&gt;=Ф.F3r разд.3 стл.8 стр.125</t>
  </si>
  <si>
    <t>Ф.F3r разд.3 стл.7 стр.126&gt;=Ф.F3r разд.3 стл.8 стр.126</t>
  </si>
  <si>
    <t>Ф.F3r разд.3 стл.7 стр.127&gt;=Ф.F3r разд.3 стл.8 стр.127</t>
  </si>
  <si>
    <t>Ф.F3r разд.3 стл.7 стр.128&gt;=Ф.F3r разд.3 стл.8 стр.128</t>
  </si>
  <si>
    <t>Ф.F3r разд.3 стл.7 стр.129&gt;=Ф.F3r разд.3 стл.8 стр.129</t>
  </si>
  <si>
    <t>Ф.F3r разд.3 стл.7 стр.13&gt;=Ф.F3r разд.3 стл.8 стр.13</t>
  </si>
  <si>
    <t>Ф.F3r разд.3 стл.7 стр.130&gt;=Ф.F3r разд.3 стл.8 стр.130</t>
  </si>
  <si>
    <t>Ф.F3r разд.3 стл.7 стр.131&gt;=Ф.F3r разд.3 стл.8 стр.131</t>
  </si>
  <si>
    <t>Ф.F3r разд.3 стл.7 стр.132&gt;=Ф.F3r разд.3 стл.8 стр.132</t>
  </si>
  <si>
    <t>Ф.F3r разд.3 стл.7 стр.133&gt;=Ф.F3r разд.3 стл.8 стр.133</t>
  </si>
  <si>
    <t>Ф.F3r разд.3 стл.7 стр.134&gt;=Ф.F3r разд.3 стл.8 стр.134</t>
  </si>
  <si>
    <t>Ф.F3r разд.3 стл.7 стр.135&gt;=Ф.F3r разд.3 стл.8 стр.135</t>
  </si>
  <si>
    <t>Ф.F3r разд.3 стл.7 стр.136&gt;=Ф.F3r разд.3 стл.8 стр.136</t>
  </si>
  <si>
    <t>Ф.F3r разд.3 стл.7 стр.137&gt;=Ф.F3r разд.3 стл.8 стр.137</t>
  </si>
  <si>
    <t>Ф.F3r разд.3 стл.7 стр.138&gt;=Ф.F3r разд.3 стл.8 стр.138</t>
  </si>
  <si>
    <t>Ф.F3r разд.3 стл.7 стр.139&gt;=Ф.F3r разд.3 стл.8 стр.139</t>
  </si>
  <si>
    <t>Ф.F3r разд.3 стл.7 стр.14&gt;=Ф.F3r разд.3 стл.8 стр.14</t>
  </si>
  <si>
    <t>Ф.F3r разд.3 стл.7 стр.140&gt;=Ф.F3r разд.3 стл.8 стр.140</t>
  </si>
  <si>
    <t>Ф.F3r разд.3 стл.7 стр.141&gt;=Ф.F3r разд.3 стл.8 стр.141</t>
  </si>
  <si>
    <t>Ф.F3r разд.3 стл.7 стр.142&gt;=Ф.F3r разд.3 стл.8 стр.142</t>
  </si>
  <si>
    <t>Ф.F3r разд.3 стл.7 стр.143&gt;=Ф.F3r разд.3 стл.8 стр.143</t>
  </si>
  <si>
    <t>Ф.F3r разд.3 стл.7 стр.144&gt;=Ф.F3r разд.3 стл.8 стр.144</t>
  </si>
  <si>
    <t>Ф.F3r разд.3 стл.7 стр.145&gt;=Ф.F3r разд.3 стл.8 стр.145</t>
  </si>
  <si>
    <t>Ф.F3r разд.3 стл.7 стр.146&gt;=Ф.F3r разд.3 стл.8 стр.146</t>
  </si>
  <si>
    <t>Ф.F3r разд.3 стл.7 стр.147&gt;=Ф.F3r разд.3 стл.8 стр.147</t>
  </si>
  <si>
    <t>Ф.F3r разд.3 стл.7 стр.148&gt;=Ф.F3r разд.3 стл.8 стр.148</t>
  </si>
  <si>
    <t>Ф.F3r разд.3 стл.7 стр.149&gt;=Ф.F3r разд.3 стл.8 стр.149</t>
  </si>
  <si>
    <t>Ф.F3r разд.3 стл.7 стр.15&gt;=Ф.F3r разд.3 стл.8 стр.15</t>
  </si>
  <si>
    <t>Ф.F3r разд.3 стл.7 стр.150&gt;=Ф.F3r разд.3 стл.8 стр.150</t>
  </si>
  <si>
    <t>Ф.F3r разд.3 стл.7 стр.151&gt;=Ф.F3r разд.3 стл.8 стр.151</t>
  </si>
  <si>
    <t>Ф.F3r разд.3 стл.7 стр.152&gt;=Ф.F3r разд.3 стл.8 стр.152</t>
  </si>
  <si>
    <t>Ф.F3r разд.3 стл.7 стр.153&gt;=Ф.F3r разд.3 стл.8 стр.153</t>
  </si>
  <si>
    <t>Ф.F3r разд.3 стл.7 стр.154&gt;=Ф.F3r разд.3 стл.8 стр.154</t>
  </si>
  <si>
    <t>Ф.F3r разд.3 стл.7 стр.155&gt;=Ф.F3r разд.3 стл.8 стр.155</t>
  </si>
  <si>
    <t>Ф.F3r разд.3 стл.7 стр.156&gt;=Ф.F3r разд.3 стл.8 стр.156</t>
  </si>
  <si>
    <t>Ф.F3r разд.3 стл.7 стр.157&gt;=Ф.F3r разд.3 стл.8 стр.157</t>
  </si>
  <si>
    <t>Ф.F3r разд.3 стл.7 стр.158&gt;=Ф.F3r разд.3 стл.8 стр.158</t>
  </si>
  <si>
    <t>Ф.F3r разд.3 стл.7 стр.159&gt;=Ф.F3r разд.3 стл.8 стр.159</t>
  </si>
  <si>
    <t>Ф.F3r разд.3 стл.7 стр.16&gt;=Ф.F3r разд.3 стл.8 стр.16</t>
  </si>
  <si>
    <t>Ф.F3r разд.3 стл.7 стр.160&gt;=Ф.F3r разд.3 стл.8 стр.160</t>
  </si>
  <si>
    <t>Ф.F3r разд.3 стл.7 стр.161&gt;=Ф.F3r разд.3 стл.8 стр.161</t>
  </si>
  <si>
    <t>Ф.F3r разд.3 стл.7 стр.162&gt;=Ф.F3r разд.3 стл.8 стр.162</t>
  </si>
  <si>
    <t>Ф.F3r разд.3 стл.7 стр.163&gt;=Ф.F3r разд.3 стл.8 стр.163</t>
  </si>
  <si>
    <t>Ф.F3r разд.3 стл.7 стр.164&gt;=Ф.F3r разд.3 стл.8 стр.164</t>
  </si>
  <si>
    <t>Ф.F3r разд.3 стл.7 стр.165&gt;=Ф.F3r разд.3 стл.8 стр.165</t>
  </si>
  <si>
    <t>Ф.F3r разд.3 стл.7 стр.166&gt;=Ф.F3r разд.3 стл.8 стр.166</t>
  </si>
  <si>
    <t>Ф.F3r разд.3 стл.7 стр.167&gt;=Ф.F3r разд.3 стл.8 стр.167</t>
  </si>
  <si>
    <t>Ф.F3r разд.3 стл.7 стр.168&gt;=Ф.F3r разд.3 стл.8 стр.168</t>
  </si>
  <si>
    <t>Ф.F3r разд.3 стл.7 стр.169&gt;=Ф.F3r разд.3 стл.8 стр.169</t>
  </si>
  <si>
    <t>Ф.F3r разд.3 стл.7 стр.17&gt;=Ф.F3r разд.3 стл.8 стр.17</t>
  </si>
  <si>
    <t>Ф.F3r разд.3 стл.7 стр.170&gt;=Ф.F3r разд.3 стл.8 стр.170</t>
  </si>
  <si>
    <t>Ф.F3r разд.3 стл.7 стр.171&gt;=Ф.F3r разд.3 стл.8 стр.171</t>
  </si>
  <si>
    <t>Ф.F3r разд.3 стл.7 стр.172&gt;=Ф.F3r разд.3 стл.8 стр.172</t>
  </si>
  <si>
    <t>Ф.F3r разд.3 стл.7 стр.173&gt;=Ф.F3r разд.3 стл.8 стр.173</t>
  </si>
  <si>
    <t>Ф.F3r разд.3 стл.7 стр.174&gt;=Ф.F3r разд.3 стл.8 стр.174</t>
  </si>
  <si>
    <t>Ф.F3r разд.3 стл.7 стр.175&gt;=Ф.F3r разд.3 стл.8 стр.175</t>
  </si>
  <si>
    <t>Ф.F3r разд.3 стл.7 стр.176&gt;=Ф.F3r разд.3 стл.8 стр.176</t>
  </si>
  <si>
    <t>Ф.F3r разд.3 стл.7 стр.177&gt;=Ф.F3r разд.3 стл.8 стр.177</t>
  </si>
  <si>
    <t>Ф.F3r разд.3 стл.7 стр.178&gt;=Ф.F3r разд.3 стл.8 стр.178</t>
  </si>
  <si>
    <t>Ф.F3r разд.3 стл.7 стр.179&gt;=Ф.F3r разд.3 стл.8 стр.179</t>
  </si>
  <si>
    <t>Ф.F3r разд.3 стл.7 стр.18&gt;=Ф.F3r разд.3 стл.8 стр.18</t>
  </si>
  <si>
    <t>Ф.F3r разд.3 стл.7 стр.180&gt;=Ф.F3r разд.3 стл.8 стр.180</t>
  </si>
  <si>
    <t>Ф.F3r разд.3 стл.7 стр.181&gt;=Ф.F3r разд.3 стл.8 стр.181</t>
  </si>
  <si>
    <t>Ф.F3r разд.3 стл.7 стр.182&gt;=Ф.F3r разд.3 стл.8 стр.182</t>
  </si>
  <si>
    <t>Ф.F3r разд.3 стл.7 стр.183&gt;=Ф.F3r разд.3 стл.8 стр.183</t>
  </si>
  <si>
    <t>Ф.F3r разд.3 стл.7 стр.184&gt;=Ф.F3r разд.3 стл.8 стр.184</t>
  </si>
  <si>
    <t>Ф.F3r разд.3 стл.7 стр.185&gt;=Ф.F3r разд.3 стл.8 стр.185</t>
  </si>
  <si>
    <t>Ф.F3r разд.3 стл.7 стр.186&gt;=Ф.F3r разд.3 стл.8 стр.186</t>
  </si>
  <si>
    <t>Ф.F3r разд.3 стл.7 стр.187&gt;=Ф.F3r разд.3 стл.8 стр.187</t>
  </si>
  <si>
    <t>Ф.F3r разд.3 стл.7 стр.188&gt;=Ф.F3r разд.3 стл.8 стр.188</t>
  </si>
  <si>
    <t>Ф.F3r разд.3 стл.7 стр.189&gt;=Ф.F3r разд.3 стл.8 стр.189</t>
  </si>
  <si>
    <t>Ф.F3r разд.3 стл.7 стр.19&gt;=Ф.F3r разд.3 стл.8 стр.19</t>
  </si>
  <si>
    <t>Ф.F3r разд.3 стл.7 стр.190&gt;=Ф.F3r разд.3 стл.8 стр.190</t>
  </si>
  <si>
    <t>Ф.F3r разд.3 стл.7 стр.191&gt;=Ф.F3r разд.3 стл.8 стр.191</t>
  </si>
  <si>
    <t>Ф.F3r разд.3 стл.7 стр.192&gt;=Ф.F3r разд.3 стл.8 стр.192</t>
  </si>
  <si>
    <t>Ф.F3r разд.3 стл.7 стр.193&gt;=Ф.F3r разд.3 стл.8 стр.193</t>
  </si>
  <si>
    <t>Ф.F3r разд.3 стл.7 стр.194&gt;=Ф.F3r разд.3 стл.8 стр.194</t>
  </si>
  <si>
    <t>Ф.F3r разд.3 стл.7 стр.195&gt;=Ф.F3r разд.3 стл.8 стр.195</t>
  </si>
  <si>
    <t>Ф.F3r разд.3 стл.7 стр.196&gt;=Ф.F3r разд.3 стл.8 стр.196</t>
  </si>
  <si>
    <t>Ф.F3r разд.3 стл.7 стр.197&gt;=Ф.F3r разд.3 стл.8 стр.197</t>
  </si>
  <si>
    <t>Ф.F3r разд.3 стл.7 стр.198&gt;=Ф.F3r разд.3 стл.8 стр.198</t>
  </si>
  <si>
    <t>Ф.F3r разд.3 стл.7 стр.199&gt;=Ф.F3r разд.3 стл.8 стр.199</t>
  </si>
  <si>
    <t>Ф.F3r разд.3 стл.7 стр.2&gt;=Ф.F3r разд.3 стл.8 стр.2</t>
  </si>
  <si>
    <t>Ф.F3r разд.3 стл.7 стр.20&gt;=Ф.F3r разд.3 стл.8 стр.20</t>
  </si>
  <si>
    <t>Ф.F3r разд.3 стл.7 стр.200&gt;=Ф.F3r разд.3 стл.8 стр.200</t>
  </si>
  <si>
    <t>Ф.F3r разд.3 стл.7 стр.201&gt;=Ф.F3r разд.3 стл.8 стр.201</t>
  </si>
  <si>
    <t>Ф.F3r разд.3 стл.7 стр.202&gt;=Ф.F3r разд.3 стл.8 стр.202</t>
  </si>
  <si>
    <t>Ф.F3r разд.3 стл.7 стр.203&gt;=Ф.F3r разд.3 стл.8 стр.203</t>
  </si>
  <si>
    <t>Ф.F3r разд.3 стл.7 стр.204&gt;=Ф.F3r разд.3 стл.8 стр.204</t>
  </si>
  <si>
    <t>Ф.F3r разд.3 стл.7 стр.205&gt;=Ф.F3r разд.3 стл.8 стр.205</t>
  </si>
  <si>
    <t>Ф.F3r разд.3 стл.7 стр.206&gt;=Ф.F3r разд.3 стл.8 стр.206</t>
  </si>
  <si>
    <t>Ф.F3r разд.3 стл.7 стр.207&gt;=Ф.F3r разд.3 стл.8 стр.207</t>
  </si>
  <si>
    <t>Ф.F3r разд.3 стл.7 стр.208&gt;=Ф.F3r разд.3 стл.8 стр.208</t>
  </si>
  <si>
    <t>Ф.F3r разд.3 стл.7 стр.209&gt;=Ф.F3r разд.3 стл.8 стр.209</t>
  </si>
  <si>
    <t>Ф.F3r разд.3 стл.7 стр.21&gt;=Ф.F3r разд.3 стл.8 стр.21</t>
  </si>
  <si>
    <t>Ф.F3r разд.3 стл.7 стр.210&gt;=Ф.F3r разд.3 стл.8 стр.210</t>
  </si>
  <si>
    <t>Ф.F3r разд.3 стл.7 стр.211&gt;=Ф.F3r разд.3 стл.8 стр.211</t>
  </si>
  <si>
    <t>Ф.F3r разд.3 стл.7 стр.212&gt;=Ф.F3r разд.3 стл.8 стр.212</t>
  </si>
  <si>
    <t>Ф.F3r разд.3 стл.7 стр.213&gt;=Ф.F3r разд.3 стл.8 стр.213</t>
  </si>
  <si>
    <t>Ф.F3r разд.3 стл.7 стр.214&gt;=Ф.F3r разд.3 стл.8 стр.214</t>
  </si>
  <si>
    <t>Ф.F3r разд.3 стл.7 стр.215&gt;=Ф.F3r разд.3 стл.8 стр.215</t>
  </si>
  <si>
    <t>Ф.F3r разд.3 стл.7 стр.216&gt;=Ф.F3r разд.3 стл.8 стр.216</t>
  </si>
  <si>
    <t>Ф.F3r разд.3 стл.7 стр.217&gt;=Ф.F3r разд.3 стл.8 стр.217</t>
  </si>
  <si>
    <t>Ф.F3r разд.3 стл.7 стр.218&gt;=Ф.F3r разд.3 стл.8 стр.218</t>
  </si>
  <si>
    <t>Ф.F3r разд.3 стл.7 стр.219&gt;=Ф.F3r разд.3 стл.8 стр.219</t>
  </si>
  <si>
    <t>Ф.F3r разд.3 стл.7 стр.22&gt;=Ф.F3r разд.3 стл.8 стр.22</t>
  </si>
  <si>
    <t>Ф.F3r разд.3 стл.7 стр.220&gt;=Ф.F3r разд.3 стл.8 стр.220</t>
  </si>
  <si>
    <t>Ф.F3r разд.3 стл.7 стр.221&gt;=Ф.F3r разд.3 стл.8 стр.221</t>
  </si>
  <si>
    <t>Ф.F3r разд.3 стл.7 стр.222&gt;=Ф.F3r разд.3 стл.8 стр.222</t>
  </si>
  <si>
    <t>Ф.F3r разд.3 стл.7 стр.223&gt;=Ф.F3r разд.3 стл.8 стр.223</t>
  </si>
  <si>
    <t>Ф.F3r разд.3 стл.7 стр.224&gt;=Ф.F3r разд.3 стл.8 стр.224</t>
  </si>
  <si>
    <t>Ф.F3r разд.3 стл.7 стр.225&gt;=Ф.F3r разд.3 стл.8 стр.225</t>
  </si>
  <si>
    <t>Ф.F3r разд.3 стл.7 стр.226&gt;=Ф.F3r разд.3 стл.8 стр.226</t>
  </si>
  <si>
    <t>Ф.F3r разд.3 стл.7 стр.227&gt;=Ф.F3r разд.3 стл.8 стр.227</t>
  </si>
  <si>
    <t>Ф.F3r разд.3 стл.7 стр.228&gt;=Ф.F3r разд.3 стл.8 стр.228</t>
  </si>
  <si>
    <t>Ф.F3r разд.3 стл.7 стр.229&gt;=Ф.F3r разд.3 стл.8 стр.229</t>
  </si>
  <si>
    <t>Ф.F3r разд.3 стл.7 стр.23&gt;=Ф.F3r разд.3 стл.8 стр.23</t>
  </si>
  <si>
    <t>Ф.F3r разд.3 стл.7 стр.230&gt;=Ф.F3r разд.3 стл.8 стр.230</t>
  </si>
  <si>
    <t>Ф.F3r разд.3 стл.7 стр.231&gt;=Ф.F3r разд.3 стл.8 стр.231</t>
  </si>
  <si>
    <t>Ф.F3r разд.3 стл.7 стр.232&gt;=Ф.F3r разд.3 стл.8 стр.232</t>
  </si>
  <si>
    <t>Ф.F3r разд.3 стл.7 стр.233&gt;=Ф.F3r разд.3 стл.8 стр.233</t>
  </si>
  <si>
    <t>Ф.F3r разд.3 стл.7 стр.234&gt;=Ф.F3r разд.3 стл.8 стр.234</t>
  </si>
  <si>
    <t>Ф.F3r разд.3 стл.7 стр.235&gt;=Ф.F3r разд.3 стл.8 стр.235</t>
  </si>
  <si>
    <t>Ф.F3r разд.3 стл.7 стр.236&gt;=Ф.F3r разд.3 стл.8 стр.236</t>
  </si>
  <si>
    <t>Ф.F3r разд.3 стл.7 стр.237&gt;=Ф.F3r разд.3 стл.8 стр.237</t>
  </si>
  <si>
    <t>Ф.F3r разд.3 стл.7 стр.238&gt;=Ф.F3r разд.3 стл.8 стр.238</t>
  </si>
  <si>
    <t>Ф.F3r разд.3 стл.7 стр.239&gt;=Ф.F3r разд.3 стл.8 стр.239</t>
  </si>
  <si>
    <t>Ф.F3r разд.3 стл.7 стр.24&gt;=Ф.F3r разд.3 стл.8 стр.24</t>
  </si>
  <si>
    <t>Ф.F3r разд.3 стл.7 стр.240&gt;=Ф.F3r разд.3 стл.8 стр.240</t>
  </si>
  <si>
    <t>Ф.F3r разд.3 стл.7 стр.241&gt;=Ф.F3r разд.3 стл.8 стр.241</t>
  </si>
  <si>
    <t>Ф.F3r разд.3 стл.7 стр.242&gt;=Ф.F3r разд.3 стл.8 стр.242</t>
  </si>
  <si>
    <t>Ф.F3r разд.3 стл.7 стр.243&gt;=Ф.F3r разд.3 стл.8 стр.243</t>
  </si>
  <si>
    <t>Ф.F3r разд.3 стл.7 стр.244&gt;=Ф.F3r разд.3 стл.8 стр.244</t>
  </si>
  <si>
    <t>Ф.F3r разд.3 стл.7 стр.245&gt;=Ф.F3r разд.3 стл.8 стр.245</t>
  </si>
  <si>
    <t>Ф.F3r разд.3 стл.7 стр.246&gt;=Ф.F3r разд.3 стл.8 стр.246</t>
  </si>
  <si>
    <t>Ф.F3r разд.3 стл.7 стр.247&gt;=Ф.F3r разд.3 стл.8 стр.247</t>
  </si>
  <si>
    <t>Ф.F3r разд.3 стл.7 стр.248&gt;=Ф.F3r разд.3 стл.8 стр.248</t>
  </si>
  <si>
    <t>Ф.F3r разд.3 стл.7 стр.249&gt;=Ф.F3r разд.3 стл.8 стр.249</t>
  </si>
  <si>
    <t>Ф.F3r разд.3 стл.7 стр.25&gt;=Ф.F3r разд.3 стл.8 стр.25</t>
  </si>
  <si>
    <t>Ф.F3r разд.3 стл.7 стр.250&gt;=Ф.F3r разд.3 стл.8 стр.250</t>
  </si>
  <si>
    <t>Ф.F3r разд.3 стл.7 стр.251&gt;=Ф.F3r разд.3 стл.8 стр.251</t>
  </si>
  <si>
    <t>Ф.F3r разд.3 стл.7 стр.252&gt;=Ф.F3r разд.3 стл.8 стр.252</t>
  </si>
  <si>
    <t>Ф.F3r разд.3 стл.7 стр.253&gt;=Ф.F3r разд.3 стл.8 стр.253</t>
  </si>
  <si>
    <t>Ф.F3r разд.3 стл.7 стр.254&gt;=Ф.F3r разд.3 стл.8 стр.254</t>
  </si>
  <si>
    <t>Ф.F3r разд.3 стл.7 стр.255&gt;=Ф.F3r разд.3 стл.8 стр.255</t>
  </si>
  <si>
    <t>Ф.F3r разд.3 стл.7 стр.256&gt;=Ф.F3r разд.3 стл.8 стр.256</t>
  </si>
  <si>
    <t>Ф.F3r разд.3 стл.7 стр.257&gt;=Ф.F3r разд.3 стл.8 стр.257</t>
  </si>
  <si>
    <t>Ф.F3r разд.3 стл.7 стр.258&gt;=Ф.F3r разд.3 стл.8 стр.258</t>
  </si>
  <si>
    <t>Ф.F3r разд.3 стл.7 стр.259&gt;=Ф.F3r разд.3 стл.8 стр.259</t>
  </si>
  <si>
    <t>Ф.F3r разд.3 стл.7 стр.26&gt;=Ф.F3r разд.3 стл.8 стр.26</t>
  </si>
  <si>
    <t>Ф.F3r разд.3 стл.7 стр.260&gt;=Ф.F3r разд.3 стл.8 стр.260</t>
  </si>
  <si>
    <t>Ф.F3r разд.3 стл.7 стр.261&gt;=Ф.F3r разд.3 стл.8 стр.261</t>
  </si>
  <si>
    <t>Ф.F3r разд.3 стл.7 стр.262&gt;=Ф.F3r разд.3 стл.8 стр.262</t>
  </si>
  <si>
    <t>Ф.F3r разд.3 стл.7 стр.263&gt;=Ф.F3r разд.3 стл.8 стр.263</t>
  </si>
  <si>
    <t>Ф.F3r разд.3 стл.7 стр.264&gt;=Ф.F3r разд.3 стл.8 стр.264</t>
  </si>
  <si>
    <t>Ф.F3r разд.3 стл.7 стр.265&gt;=Ф.F3r разд.3 стл.8 стр.265</t>
  </si>
  <si>
    <t>Ф.F3r разд.3 стл.7 стр.266&gt;=Ф.F3r разд.3 стл.8 стр.266</t>
  </si>
  <si>
    <t>Ф.F3r разд.3 стл.7 стр.267&gt;=Ф.F3r разд.3 стл.8 стр.267</t>
  </si>
  <si>
    <t>Ф.F3r разд.3 стл.7 стр.268&gt;=Ф.F3r разд.3 стл.8 стр.268</t>
  </si>
  <si>
    <t>Ф.F3r разд.3 стл.7 стр.269&gt;=Ф.F3r разд.3 стл.8 стр.269</t>
  </si>
  <si>
    <t>Ф.F3r разд.3 стл.7 стр.27&gt;=Ф.F3r разд.3 стл.8 стр.27</t>
  </si>
  <si>
    <t>Ф.F3r разд.3 стл.7 стр.270&gt;=Ф.F3r разд.3 стл.8 стр.270</t>
  </si>
  <si>
    <t>Ф.F3r разд.3 стл.7 стр.271&gt;=Ф.F3r разд.3 стл.8 стр.271</t>
  </si>
  <si>
    <t>Ф.F3r разд.3 стл.7 стр.272&gt;=Ф.F3r разд.3 стл.8 стр.272</t>
  </si>
  <si>
    <t>Ф.F3r разд.3 стл.7 стр.273&gt;=Ф.F3r разд.3 стл.8 стр.273</t>
  </si>
  <si>
    <t>Ф.F3r разд.3 стл.7 стр.274&gt;=Ф.F3r разд.3 стл.8 стр.274</t>
  </si>
  <si>
    <t>Ф.F3r разд.3 стл.7 стр.275&gt;=Ф.F3r разд.3 стл.8 стр.275</t>
  </si>
  <si>
    <t>Ф.F3r разд.3 стл.7 стр.276&gt;=Ф.F3r разд.3 стл.8 стр.276</t>
  </si>
  <si>
    <t>Ф.F3r разд.3 стл.7 стр.277&gt;=Ф.F3r разд.3 стл.8 стр.277</t>
  </si>
  <si>
    <t>Ф.F3r разд.3 стл.7 стр.278&gt;=Ф.F3r разд.3 стл.8 стр.278</t>
  </si>
  <si>
    <t>Ф.F3r разд.3 стл.7 стр.279&gt;=Ф.F3r разд.3 стл.8 стр.279</t>
  </si>
  <si>
    <t>Ф.F3r разд.3 стл.7 стр.28&gt;=Ф.F3r разд.3 стл.8 стр.28</t>
  </si>
  <si>
    <t>Ф.F3r разд.3 стл.7 стр.280&gt;=Ф.F3r разд.3 стл.8 стр.280</t>
  </si>
  <si>
    <t>Ф.F3r разд.3 стл.7 стр.281&gt;=Ф.F3r разд.3 стл.8 стр.281</t>
  </si>
  <si>
    <t>Ф.F3r разд.3 стл.7 стр.282&gt;=Ф.F3r разд.3 стл.8 стр.282</t>
  </si>
  <si>
    <t>Ф.F3r разд.3 стл.7 стр.283&gt;=Ф.F3r разд.3 стл.8 стр.283</t>
  </si>
  <si>
    <t>Ф.F3r разд.3 стл.7 стр.284&gt;=Ф.F3r разд.3 стл.8 стр.284</t>
  </si>
  <si>
    <t>Ф.F3r разд.3 стл.7 стр.285&gt;=Ф.F3r разд.3 стл.8 стр.285</t>
  </si>
  <si>
    <t>Ф.F3r разд.3 стл.7 стр.286&gt;=Ф.F3r разд.3 стл.8 стр.286</t>
  </si>
  <si>
    <t>Ф.F3r разд.3 стл.7 стр.287&gt;=Ф.F3r разд.3 стл.8 стр.287</t>
  </si>
  <si>
    <t>Ф.F3r разд.3 стл.7 стр.288&gt;=Ф.F3r разд.3 стл.8 стр.288</t>
  </si>
  <si>
    <t>Ф.F3r разд.3 стл.7 стр.289&gt;=Ф.F3r разд.3 стл.8 стр.289</t>
  </si>
  <si>
    <t>Ф.F3r разд.3 стл.7 стр.29&gt;=Ф.F3r разд.3 стл.8 стр.29</t>
  </si>
  <si>
    <t>Ф.F3r разд.3 стл.7 стр.290&gt;=Ф.F3r разд.3 стл.8 стр.290</t>
  </si>
  <si>
    <t>Ф.F3r разд.3 стл.7 стр.291&gt;=Ф.F3r разд.3 стл.8 стр.291</t>
  </si>
  <si>
    <t>Ф.F3r разд.3 стл.7 стр.292&gt;=Ф.F3r разд.3 стл.8 стр.292</t>
  </si>
  <si>
    <t>Ф.F3r разд.3 стл.7 стр.293&gt;=Ф.F3r разд.3 стл.8 стр.293</t>
  </si>
  <si>
    <t>Ф.F3r разд.3 стл.7 стр.294&gt;=Ф.F3r разд.3 стл.8 стр.294</t>
  </si>
  <si>
    <t>Ф.F3r разд.3 стл.7 стр.295&gt;=Ф.F3r разд.3 стл.8 стр.295</t>
  </si>
  <si>
    <t>Ф.F3r разд.3 стл.7 стр.296&gt;=Ф.F3r разд.3 стл.8 стр.296</t>
  </si>
  <si>
    <t>Ф.F3r разд.3 стл.7 стр.297&gt;=Ф.F3r разд.3 стл.8 стр.297</t>
  </si>
  <si>
    <t>Ф.F3r разд.3 стл.7 стр.298&gt;=Ф.F3r разд.3 стл.8 стр.298</t>
  </si>
  <si>
    <t>Ф.F3r разд.3 стл.7 стр.299&gt;=Ф.F3r разд.3 стл.8 стр.299</t>
  </si>
  <si>
    <t>Ф.F3r разд.3 стл.7 стр.3&gt;=Ф.F3r разд.3 стл.8 стр.3</t>
  </si>
  <si>
    <t>Ф.F3r разд.3 стл.7 стр.30&gt;=Ф.F3r разд.3 стл.8 стр.30</t>
  </si>
  <si>
    <t>Ф.F3r разд.3 стл.7 стр.300&gt;=Ф.F3r разд.3 стл.8 стр.300</t>
  </si>
  <si>
    <t>Ф.F3r разд.3 стл.7 стр.301&gt;=Ф.F3r разд.3 стл.8 стр.301</t>
  </si>
  <si>
    <t>Ф.F3r разд.3 стл.7 стр.302&gt;=Ф.F3r разд.3 стл.8 стр.302</t>
  </si>
  <si>
    <t>Ф.F3r разд.3 стл.7 стр.303&gt;=Ф.F3r разд.3 стл.8 стр.303</t>
  </si>
  <si>
    <t>Ф.F3r разд.3 стл.7 стр.304&gt;=Ф.F3r разд.3 стл.8 стр.304</t>
  </si>
  <si>
    <t>Ф.F3r разд.3 стл.7 стр.305&gt;=Ф.F3r разд.3 стл.8 стр.305</t>
  </si>
  <si>
    <t>Ф.F3r разд.3 стл.7 стр.306&gt;=Ф.F3r разд.3 стл.8 стр.306</t>
  </si>
  <si>
    <t>Ф.F3r разд.3 стл.7 стр.307&gt;=Ф.F3r разд.3 стл.8 стр.307</t>
  </si>
  <si>
    <t>Ф.F3r разд.3 стл.7 стр.308&gt;=Ф.F3r разд.3 стл.8 стр.308</t>
  </si>
  <si>
    <t>Ф.F3r разд.3 стл.7 стр.309&gt;=Ф.F3r разд.3 стл.8 стр.309</t>
  </si>
  <si>
    <t>Ф.F3r разд.3 стл.7 стр.31&gt;=Ф.F3r разд.3 стл.8 стр.31</t>
  </si>
  <si>
    <t>Ф.F3r разд.3 стл.7 стр.310&gt;=Ф.F3r разд.3 стл.8 стр.310</t>
  </si>
  <si>
    <t>Ф.F3r разд.3 стл.7 стр.311&gt;=Ф.F3r разд.3 стл.8 стр.311</t>
  </si>
  <si>
    <t>Ф.F3r разд.3 стл.7 стр.312&gt;=Ф.F3r разд.3 стл.8 стр.312</t>
  </si>
  <si>
    <t>Ф.F3r разд.3 стл.7 стр.32&gt;=Ф.F3r разд.3 стл.8 стр.32</t>
  </si>
  <si>
    <t>Ф.F3r разд.3 стл.7 стр.33&gt;=Ф.F3r разд.3 стл.8 стр.33</t>
  </si>
  <si>
    <t>Ф.F3r разд.3 стл.7 стр.34&gt;=Ф.F3r разд.3 стл.8 стр.34</t>
  </si>
  <si>
    <t>Ф.F3r разд.3 стл.7 стр.35&gt;=Ф.F3r разд.3 стл.8 стр.35</t>
  </si>
  <si>
    <t>Ф.F3r разд.3 стл.7 стр.36&gt;=Ф.F3r разд.3 стл.8 стр.36</t>
  </si>
  <si>
    <t>Ф.F3r разд.3 стл.7 стр.37&gt;=Ф.F3r разд.3 стл.8 стр.37</t>
  </si>
  <si>
    <t>Ф.F3r разд.3 стл.7 стр.38&gt;=Ф.F3r разд.3 стл.8 стр.38</t>
  </si>
  <si>
    <t>Ф.F3r разд.3 стл.7 стр.39&gt;=Ф.F3r разд.3 стл.8 стр.39</t>
  </si>
  <si>
    <t>Ф.F3r разд.3 стл.7 стр.4&gt;=Ф.F3r разд.3 стл.8 стр.4</t>
  </si>
  <si>
    <t>Ф.F3r разд.3 стл.7 стр.40&gt;=Ф.F3r разд.3 стл.8 стр.40</t>
  </si>
  <si>
    <t>Ф.F3r разд.3 стл.7 стр.41&gt;=Ф.F3r разд.3 стл.8 стр.41</t>
  </si>
  <si>
    <t>Ф.F3r разд.3 стл.7 стр.42&gt;=Ф.F3r разд.3 стл.8 стр.42</t>
  </si>
  <si>
    <t>Ф.F3r разд.3 стл.7 стр.43&gt;=Ф.F3r разд.3 стл.8 стр.43</t>
  </si>
  <si>
    <t>Ф.F3r разд.3 стл.7 стр.44&gt;=Ф.F3r разд.3 стл.8 стр.44</t>
  </si>
  <si>
    <t>Ф.F3r разд.3 стл.7 стр.45&gt;=Ф.F3r разд.3 стл.8 стр.45</t>
  </si>
  <si>
    <t>Ф.F3r разд.3 стл.7 стр.46&gt;=Ф.F3r разд.3 стл.8 стр.46</t>
  </si>
  <si>
    <t>Ф.F3r разд.3 стл.7 стр.47&gt;=Ф.F3r разд.3 стл.8 стр.47</t>
  </si>
  <si>
    <t>Ф.F3r разд.3 стл.7 стр.48&gt;=Ф.F3r разд.3 стл.8 стр.48</t>
  </si>
  <si>
    <t>Ф.F3r разд.3 стл.7 стр.49&gt;=Ф.F3r разд.3 стл.8 стр.49</t>
  </si>
  <si>
    <t>Ф.F3r разд.3 стл.7 стр.5&gt;=Ф.F3r разд.3 стл.8 стр.5</t>
  </si>
  <si>
    <t>Ф.F3r разд.3 стл.7 стр.50&gt;=Ф.F3r разд.3 стл.8 стр.50</t>
  </si>
  <si>
    <t>Ф.F3r разд.3 стл.7 стр.51&gt;=Ф.F3r разд.3 стл.8 стр.51</t>
  </si>
  <si>
    <t>Ф.F3r разд.3 стл.7 стр.52&gt;=Ф.F3r разд.3 стл.8 стр.52</t>
  </si>
  <si>
    <t>Ф.F3r разд.3 стл.7 стр.53&gt;=Ф.F3r разд.3 стл.8 стр.53</t>
  </si>
  <si>
    <t>Ф.F3r разд.3 стл.7 стр.54&gt;=Ф.F3r разд.3 стл.8 стр.54</t>
  </si>
  <si>
    <t>Ф.F3r разд.3 стл.7 стр.55&gt;=Ф.F3r разд.3 стл.8 стр.55</t>
  </si>
  <si>
    <t>Ф.F3r разд.3 стл.7 стр.56&gt;=Ф.F3r разд.3 стл.8 стр.56</t>
  </si>
  <si>
    <t>Ф.F3r разд.3 стл.7 стр.57&gt;=Ф.F3r разд.3 стл.8 стр.57</t>
  </si>
  <si>
    <t>Ф.F3r разд.3 стл.7 стр.58&gt;=Ф.F3r разд.3 стл.8 стр.58</t>
  </si>
  <si>
    <t>Ф.F3r разд.3 стл.7 стр.59&gt;=Ф.F3r разд.3 стл.8 стр.59</t>
  </si>
  <si>
    <t>Ф.F3r разд.3 стл.7 стр.6&gt;=Ф.F3r разд.3 стл.8 стр.6</t>
  </si>
  <si>
    <t>Ф.F3r разд.3 стл.7 стр.60&gt;=Ф.F3r разд.3 стл.8 стр.60</t>
  </si>
  <si>
    <t>Ф.F3r разд.3 стл.7 стр.61&gt;=Ф.F3r разд.3 стл.8 стр.61</t>
  </si>
  <si>
    <t>Ф.F3r разд.3 стл.7 стр.62&gt;=Ф.F3r разд.3 стл.8 стр.62</t>
  </si>
  <si>
    <t>Ф.F3r разд.3 стл.7 стр.63&gt;=Ф.F3r разд.3 стл.8 стр.63</t>
  </si>
  <si>
    <t>Ф.F3r разд.3 стл.7 стр.64&gt;=Ф.F3r разд.3 стл.8 стр.64</t>
  </si>
  <si>
    <t>Ф.F3r разд.3 стл.7 стр.65&gt;=Ф.F3r разд.3 стл.8 стр.65</t>
  </si>
  <si>
    <t>Ф.F3r разд.3 стл.7 стр.66&gt;=Ф.F3r разд.3 стл.8 стр.66</t>
  </si>
  <si>
    <t>Ф.F3r разд.3 стл.7 стр.67&gt;=Ф.F3r разд.3 стл.8 стр.67</t>
  </si>
  <si>
    <t>Ф.F3r разд.3 стл.7 стр.68&gt;=Ф.F3r разд.3 стл.8 стр.68</t>
  </si>
  <si>
    <t>Ф.F3r разд.3 стл.7 стр.69&gt;=Ф.F3r разд.3 стл.8 стр.69</t>
  </si>
  <si>
    <t>Ф.F3r разд.3 стл.7 стр.7&gt;=Ф.F3r разд.3 стл.8 стр.7</t>
  </si>
  <si>
    <t>Ф.F3r разд.3 стл.7 стр.70&gt;=Ф.F3r разд.3 стл.8 стр.70</t>
  </si>
  <si>
    <t>Ф.F3r разд.3 стл.7 стр.71&gt;=Ф.F3r разд.3 стл.8 стр.71</t>
  </si>
  <si>
    <t>Ф.F3r разд.3 стл.7 стр.72&gt;=Ф.F3r разд.3 стл.8 стр.72</t>
  </si>
  <si>
    <t>Ф.F3r разд.3 стл.7 стр.73&gt;=Ф.F3r разд.3 стл.8 стр.73</t>
  </si>
  <si>
    <t>Ф.F3r разд.3 стл.7 стр.74&gt;=Ф.F3r разд.3 стл.8 стр.74</t>
  </si>
  <si>
    <t>Ф.F3r разд.3 стл.7 стр.75&gt;=Ф.F3r разд.3 стл.8 стр.75</t>
  </si>
  <si>
    <t>Ф.F3r разд.3 стл.7 стр.76&gt;=Ф.F3r разд.3 стл.8 стр.76</t>
  </si>
  <si>
    <t>Ф.F3r разд.3 стл.7 стр.77&gt;=Ф.F3r разд.3 стл.8 стр.77</t>
  </si>
  <si>
    <t>Ф.F3r разд.3 стл.8 стр.215&gt;=Ф.F3r разд.3 стл.9 стр.215</t>
  </si>
  <si>
    <t>Ф.F3r разд.3 стл.8 стр.216&gt;=Ф.F3r разд.3 стл.9 стр.216</t>
  </si>
  <si>
    <t>Ф.F3r разд.3 стл.8 стр.217&gt;=Ф.F3r разд.3 стл.9 стр.217</t>
  </si>
  <si>
    <t>Ф.F3r разд.3 стл.8 стр.218&gt;=Ф.F3r разд.3 стл.9 стр.218</t>
  </si>
  <si>
    <t>Ф.F3r разд.3 стл.8 стр.219&gt;=Ф.F3r разд.3 стл.9 стр.219</t>
  </si>
  <si>
    <t>Ф.F3r разд.3 стл.8 стр.22&gt;=Ф.F3r разд.3 стл.9 стр.22</t>
  </si>
  <si>
    <t>Ф.F3r разд.3 стл.8 стр.220&gt;=Ф.F3r разд.3 стл.9 стр.220</t>
  </si>
  <si>
    <t>Ф.F3r разд.3 стл.8 стр.221&gt;=Ф.F3r разд.3 стл.9 стр.221</t>
  </si>
  <si>
    <t>Ф.F3r разд.3 стл.8 стр.222&gt;=Ф.F3r разд.3 стл.9 стр.222</t>
  </si>
  <si>
    <t>Ф.F3r разд.3 стл.8 стр.223&gt;=Ф.F3r разд.3 стл.9 стр.223</t>
  </si>
  <si>
    <t>Ф.F3r разд.3 стл.8 стр.224&gt;=Ф.F3r разд.3 стл.9 стр.224</t>
  </si>
  <si>
    <t>Ф.F3r разд.3 стл.8 стр.225&gt;=Ф.F3r разд.3 стл.9 стр.225</t>
  </si>
  <si>
    <t>Ф.F3r разд.3 стл.8 стр.226&gt;=Ф.F3r разд.3 стл.9 стр.226</t>
  </si>
  <si>
    <t>Ф.F3r разд.3 стл.8 стр.227&gt;=Ф.F3r разд.3 стл.9 стр.227</t>
  </si>
  <si>
    <t>Ф.F3r разд.3 стл.8 стр.228&gt;=Ф.F3r разд.3 стл.9 стр.228</t>
  </si>
  <si>
    <t>Ф.F3r разд.3 стл.8 стр.229&gt;=Ф.F3r разд.3 стл.9 стр.229</t>
  </si>
  <si>
    <t>Ф.F3r разд.3 стл.8 стр.23&gt;=Ф.F3r разд.3 стл.9 стр.23</t>
  </si>
  <si>
    <t>Ф.F3r разд.3 стл.8 стр.230&gt;=Ф.F3r разд.3 стл.9 стр.230</t>
  </si>
  <si>
    <t>Ф.F3r разд.3 стл.8 стр.231&gt;=Ф.F3r разд.3 стл.9 стр.231</t>
  </si>
  <si>
    <t>Ф.F3r разд.3 стл.8 стр.232&gt;=Ф.F3r разд.3 стл.9 стр.232</t>
  </si>
  <si>
    <t>Ф.F3r разд.3 стл.8 стр.233&gt;=Ф.F3r разд.3 стл.9 стр.233</t>
  </si>
  <si>
    <t>Ф.F3r разд.3 стл.8 стр.234&gt;=Ф.F3r разд.3 стл.9 стр.234</t>
  </si>
  <si>
    <t>Ф.F3r разд.3 стл.8 стр.235&gt;=Ф.F3r разд.3 стл.9 стр.235</t>
  </si>
  <si>
    <t>Ф.F3r разд.3 стл.8 стр.236&gt;=Ф.F3r разд.3 стл.9 стр.236</t>
  </si>
  <si>
    <t>Ф.F3r разд.3 стл.8 стр.237&gt;=Ф.F3r разд.3 стл.9 стр.237</t>
  </si>
  <si>
    <t>Ф.F3r разд.3 стл.8 стр.238&gt;=Ф.F3r разд.3 стл.9 стр.238</t>
  </si>
  <si>
    <t>Ф.F3r разд.3 стл.8 стр.239&gt;=Ф.F3r разд.3 стл.9 стр.239</t>
  </si>
  <si>
    <t>Ф.F3r разд.3 стл.8 стр.24&gt;=Ф.F3r разд.3 стл.9 стр.24</t>
  </si>
  <si>
    <t>Ф.F3r разд.3 стл.8 стр.240&gt;=Ф.F3r разд.3 стл.9 стр.240</t>
  </si>
  <si>
    <t>Ф.F3r разд.3 стл.8 стр.241&gt;=Ф.F3r разд.3 стл.9 стр.241</t>
  </si>
  <si>
    <t>Ф.F3r разд.3 стл.8 стр.242&gt;=Ф.F3r разд.3 стл.9 стр.242</t>
  </si>
  <si>
    <t>Ф.F3r разд.3 стл.8 стр.243&gt;=Ф.F3r разд.3 стл.9 стр.243</t>
  </si>
  <si>
    <t>Ф.F3r разд.3 стл.8 стр.244&gt;=Ф.F3r разд.3 стл.9 стр.244</t>
  </si>
  <si>
    <t>Ф.F3r разд.3 стл.8 стр.245&gt;=Ф.F3r разд.3 стл.9 стр.245</t>
  </si>
  <si>
    <t>Ф.F3r разд.3 стл.8 стр.246&gt;=Ф.F3r разд.3 стл.9 стр.246</t>
  </si>
  <si>
    <t>Ф.F3r разд.3 стл.8 стр.247&gt;=Ф.F3r разд.3 стл.9 стр.247</t>
  </si>
  <si>
    <t>Ф.F3r разд.3 стл.8 стр.248&gt;=Ф.F3r разд.3 стл.9 стр.248</t>
  </si>
  <si>
    <t>Ф.F3r разд.3 стл.8 стр.249&gt;=Ф.F3r разд.3 стл.9 стр.249</t>
  </si>
  <si>
    <t>Ф.F3r разд.3 стл.8 стр.25&gt;=Ф.F3r разд.3 стл.9 стр.25</t>
  </si>
  <si>
    <t>Ф.F3r разд.3 стл.8 стр.250&gt;=Ф.F3r разд.3 стл.9 стр.250</t>
  </si>
  <si>
    <t>Ф.F3r разд.3 стл.8 стр.251&gt;=Ф.F3r разд.3 стл.9 стр.251</t>
  </si>
  <si>
    <t>Ф.F3r разд.3 стл.8 стр.252&gt;=Ф.F3r разд.3 стл.9 стр.252</t>
  </si>
  <si>
    <t>Ф.F3r разд.3 стл.8 стр.253&gt;=Ф.F3r разд.3 стл.9 стр.253</t>
  </si>
  <si>
    <t>Ф.F3r разд.3 стл.8 стр.254&gt;=Ф.F3r разд.3 стл.9 стр.254</t>
  </si>
  <si>
    <t>Ф.F3r разд.3 стл.8 стр.255&gt;=Ф.F3r разд.3 стл.9 стр.255</t>
  </si>
  <si>
    <t>Ф.F3r разд.3 стл.8 стр.256&gt;=Ф.F3r разд.3 стл.9 стр.256</t>
  </si>
  <si>
    <t>Ф.F3r разд.3 стл.8 стр.257&gt;=Ф.F3r разд.3 стл.9 стр.257</t>
  </si>
  <si>
    <t>Ф.F3r разд.3 стл.8 стр.258&gt;=Ф.F3r разд.3 стл.9 стр.258</t>
  </si>
  <si>
    <t>Ф.F3r разд.3 стл.8 стр.259&gt;=Ф.F3r разд.3 стл.9 стр.259</t>
  </si>
  <si>
    <t>Ф.F3r разд.3 стл.8 стр.26&gt;=Ф.F3r разд.3 стл.9 стр.26</t>
  </si>
  <si>
    <t>Ф.F3r разд.3 стл.8 стр.260&gt;=Ф.F3r разд.3 стл.9 стр.260</t>
  </si>
  <si>
    <t>Ф.F3r разд.3 стл.8 стр.261&gt;=Ф.F3r разд.3 стл.9 стр.261</t>
  </si>
  <si>
    <t>Ф.F3r разд.3 стл.8 стр.262&gt;=Ф.F3r разд.3 стл.9 стр.262</t>
  </si>
  <si>
    <t>Ф.F3r разд.3 стл.8 стр.263&gt;=Ф.F3r разд.3 стл.9 стр.263</t>
  </si>
  <si>
    <t>Ф.F3r разд.3 стл.8 стр.264&gt;=Ф.F3r разд.3 стл.9 стр.264</t>
  </si>
  <si>
    <t>Ф.F3r разд.3 стл.8 стр.265&gt;=Ф.F3r разд.3 стл.9 стр.265</t>
  </si>
  <si>
    <t>Ф.F3r разд.3 стл.8 стр.266&gt;=Ф.F3r разд.3 стл.9 стр.266</t>
  </si>
  <si>
    <t>Ф.F3r разд.3 стл.8 стр.267&gt;=Ф.F3r разд.3 стл.9 стр.267</t>
  </si>
  <si>
    <t>Ф.F3r разд.3 стл.8 стр.268&gt;=Ф.F3r разд.3 стл.9 стр.268</t>
  </si>
  <si>
    <t>Ф.F3r разд.3 стл.8 стр.269&gt;=Ф.F3r разд.3 стл.9 стр.269</t>
  </si>
  <si>
    <t>Ф.F3r разд.3 стл.8 стр.27&gt;=Ф.F3r разд.3 стл.9 стр.27</t>
  </si>
  <si>
    <t>Ф.F3r разд.3 стл.8 стр.270&gt;=Ф.F3r разд.3 стл.9 стр.270</t>
  </si>
  <si>
    <t>Ф.F3r разд.3 стл.8 стр.271&gt;=Ф.F3r разд.3 стл.9 стр.271</t>
  </si>
  <si>
    <t>Ф.F3r разд.3 стл.8 стр.272&gt;=Ф.F3r разд.3 стл.9 стр.272</t>
  </si>
  <si>
    <t>Ф.F3r разд.3 стл.8 стр.273&gt;=Ф.F3r разд.3 стл.9 стр.273</t>
  </si>
  <si>
    <t>Ф.F3r разд.3 стл.8 стр.274&gt;=Ф.F3r разд.3 стл.9 стр.274</t>
  </si>
  <si>
    <t>Ф.F3r разд.3 стл.8 стр.275&gt;=Ф.F3r разд.3 стл.9 стр.275</t>
  </si>
  <si>
    <t>Ф.F3r разд.3 стл.8 стр.276&gt;=Ф.F3r разд.3 стл.9 стр.276</t>
  </si>
  <si>
    <t>Ф.F3r разд.3 стл.8 стр.277&gt;=Ф.F3r разд.3 стл.9 стр.277</t>
  </si>
  <si>
    <t>Ф.F3r разд.3 стл.8 стр.278&gt;=Ф.F3r разд.3 стл.9 стр.278</t>
  </si>
  <si>
    <t>Ф.F3r разд.3 стл.8 стр.279&gt;=Ф.F3r разд.3 стл.9 стр.279</t>
  </si>
  <si>
    <t>Ф.F3r разд.3 стл.8 стр.28&gt;=Ф.F3r разд.3 стл.9 стр.28</t>
  </si>
  <si>
    <t>Ф.F3r разд.3 стл.8 стр.280&gt;=Ф.F3r разд.3 стл.9 стр.280</t>
  </si>
  <si>
    <t>Ф.F3r разд.3 стл.8 стр.281&gt;=Ф.F3r разд.3 стл.9 стр.281</t>
  </si>
  <si>
    <t>Ф.F3r разд.3 стл.8 стр.282&gt;=Ф.F3r разд.3 стл.9 стр.282</t>
  </si>
  <si>
    <t>Ф.F3r разд.3 стл.8 стр.283&gt;=Ф.F3r разд.3 стл.9 стр.283</t>
  </si>
  <si>
    <t>Ф.F3r разд.3 стл.8 стр.284&gt;=Ф.F3r разд.3 стл.9 стр.284</t>
  </si>
  <si>
    <t>Ф.F3r разд.3 стл.8 стр.285&gt;=Ф.F3r разд.3 стл.9 стр.285</t>
  </si>
  <si>
    <t>Ф.F3r разд.3 стл.8 стр.286&gt;=Ф.F3r разд.3 стл.9 стр.286</t>
  </si>
  <si>
    <t>Ф.F3r разд.3 стл.8 стр.287&gt;=Ф.F3r разд.3 стл.9 стр.287</t>
  </si>
  <si>
    <t>Ф.F3r разд.3 стл.8 стр.288&gt;=Ф.F3r разд.3 стл.9 стр.288</t>
  </si>
  <si>
    <t>Ф.F3r разд.3 стл.8 стр.289&gt;=Ф.F3r разд.3 стл.9 стр.289</t>
  </si>
  <si>
    <t>Ф.F3r разд.3 стл.8 стр.29&gt;=Ф.F3r разд.3 стл.9 стр.29</t>
  </si>
  <si>
    <t>Ф.F3r разд.3 стл.8 стр.290&gt;=Ф.F3r разд.3 стл.9 стр.290</t>
  </si>
  <si>
    <t>Ф.F3r разд.3 стл.8 стр.291&gt;=Ф.F3r разд.3 стл.9 стр.291</t>
  </si>
  <si>
    <t>Ф.F3r разд.3 стл.8 стр.292&gt;=Ф.F3r разд.3 стл.9 стр.292</t>
  </si>
  <si>
    <t>Ф.F3r разд.3 стл.8 стр.293&gt;=Ф.F3r разд.3 стл.9 стр.293</t>
  </si>
  <si>
    <t>Ф.F3r разд.3 стл.8 стр.294&gt;=Ф.F3r разд.3 стл.9 стр.294</t>
  </si>
  <si>
    <t>Ф.F3r разд.3 стл.8 стр.295&gt;=Ф.F3r разд.3 стл.9 стр.295</t>
  </si>
  <si>
    <t>Ф.F3r разд.3 стл.8 стр.296&gt;=Ф.F3r разд.3 стл.9 стр.296</t>
  </si>
  <si>
    <t>Ф.F3r разд.3 стл.8 стр.297&gt;=Ф.F3r разд.3 стл.9 стр.297</t>
  </si>
  <si>
    <t>Ф.F3r разд.3 стл.8 стр.298&gt;=Ф.F3r разд.3 стл.9 стр.298</t>
  </si>
  <si>
    <t>Ф.F3r разд.3 стл.8 стр.299&gt;=Ф.F3r разд.3 стл.9 стр.299</t>
  </si>
  <si>
    <t>Ф.F3r разд.3 стл.8 стр.3&gt;=Ф.F3r разд.3 стл.9 стр.3</t>
  </si>
  <si>
    <t>Ф.F3r разд.3 стл.8 стр.30&gt;=Ф.F3r разд.3 стл.9 стр.30</t>
  </si>
  <si>
    <t>Ф.F3r разд.3 стл.8 стр.300&gt;=Ф.F3r разд.3 стл.9 стр.300</t>
  </si>
  <si>
    <t>Ф.F3r разд.3 стл.8 стр.301&gt;=Ф.F3r разд.3 стл.9 стр.301</t>
  </si>
  <si>
    <t>Ф.F3r разд.3 стл.8 стр.302&gt;=Ф.F3r разд.3 стл.9 стр.302</t>
  </si>
  <si>
    <t>Ф.F3r разд.3 стл.8 стр.303&gt;=Ф.F3r разд.3 стл.9 стр.303</t>
  </si>
  <si>
    <t>Ф.F3r разд.3 стл.8 стр.304&gt;=Ф.F3r разд.3 стл.9 стр.304</t>
  </si>
  <si>
    <t>Ф.F3r разд.3 стл.8 стр.305&gt;=Ф.F3r разд.3 стл.9 стр.305</t>
  </si>
  <si>
    <t>Ф.F3r разд.3 стл.8 стр.306&gt;=Ф.F3r разд.3 стл.9 стр.306</t>
  </si>
  <si>
    <t>Ф.F3r разд.3 стл.8 стр.307&gt;=Ф.F3r разд.3 стл.9 стр.307</t>
  </si>
  <si>
    <t>Ф.F3r разд.3 стл.8 стр.308&gt;=Ф.F3r разд.3 стл.9 стр.308</t>
  </si>
  <si>
    <t>Ф.F3r разд.3 стл.8 стр.309&gt;=Ф.F3r разд.3 стл.9 стр.309</t>
  </si>
  <si>
    <t>Ф.F3r разд.3 стл.8 стр.31&gt;=Ф.F3r разд.3 стл.9 стр.31</t>
  </si>
  <si>
    <t>Ф.F3r разд.3 стл.8 стр.310&gt;=Ф.F3r разд.3 стл.9 стр.310</t>
  </si>
  <si>
    <t>Ф.F3r разд.3 стл.8 стр.311&gt;=Ф.F3r разд.3 стл.9 стр.311</t>
  </si>
  <si>
    <t>Ф.F3r разд.3 стл.8 стр.312&gt;=Ф.F3r разд.3 стл.9 стр.312</t>
  </si>
  <si>
    <t>Ф.F3r разд.3 стл.8 стр.32&gt;=Ф.F3r разд.3 стл.9 стр.32</t>
  </si>
  <si>
    <t>Ф.F3r разд.3 стл.8 стр.33&gt;=Ф.F3r разд.3 стл.9 стр.33</t>
  </si>
  <si>
    <t>Ф.F3r разд.3 стл.8 стр.34&gt;=Ф.F3r разд.3 стл.9 стр.34</t>
  </si>
  <si>
    <t>Ф.F3r разд.3 стл.8 стр.35&gt;=Ф.F3r разд.3 стл.9 стр.35</t>
  </si>
  <si>
    <t>Ф.F3r разд.3 стл.8 стр.36&gt;=Ф.F3r разд.3 стл.9 стр.36</t>
  </si>
  <si>
    <t>Ф.F3r разд.3 стл.8 стр.37&gt;=Ф.F3r разд.3 стл.9 стр.37</t>
  </si>
  <si>
    <t>Ф.F3r разд.3 стл.8 стр.38&gt;=Ф.F3r разд.3 стл.9 стр.38</t>
  </si>
  <si>
    <t>Ф.F3r разд.3 стл.8 стр.39&gt;=Ф.F3r разд.3 стл.9 стр.39</t>
  </si>
  <si>
    <t>Ф.F3r разд.3 стл.8 стр.4&gt;=Ф.F3r разд.3 стл.9 стр.4</t>
  </si>
  <si>
    <t>Ф.F3r разд.3 стл.8 стр.40&gt;=Ф.F3r разд.3 стл.9 стр.40</t>
  </si>
  <si>
    <t>Ф.F3r разд.3 стл.8 стр.41&gt;=Ф.F3r разд.3 стл.9 стр.41</t>
  </si>
  <si>
    <t>Ф.F3r разд.3 стл.8 стр.42&gt;=Ф.F3r разд.3 стл.9 стр.42</t>
  </si>
  <si>
    <t>Ф.F3r разд.3 стл.8 стр.43&gt;=Ф.F3r разд.3 стл.9 стр.43</t>
  </si>
  <si>
    <t>Ф.F3r разд.3 стл.8 стр.44&gt;=Ф.F3r разд.3 стл.9 стр.44</t>
  </si>
  <si>
    <t>Ф.F3r разд.3 стл.8 стр.45&gt;=Ф.F3r разд.3 стл.9 стр.45</t>
  </si>
  <si>
    <t>Ф.F3r разд.3 стл.8 стр.46&gt;=Ф.F3r разд.3 стл.9 стр.46</t>
  </si>
  <si>
    <t>Ф.F3r разд.3 стл.8 стр.47&gt;=Ф.F3r разд.3 стл.9 стр.47</t>
  </si>
  <si>
    <t>Ф.F3r разд.3 стл.8 стр.48&gt;=Ф.F3r разд.3 стл.9 стр.48</t>
  </si>
  <si>
    <t>Ф.F3r разд.3 стл.8 стр.49&gt;=Ф.F3r разд.3 стл.9 стр.49</t>
  </si>
  <si>
    <t>Ф.F3r разд.3 стл.8 стр.5&gt;=Ф.F3r разд.3 стл.9 стр.5</t>
  </si>
  <si>
    <t>Ф.F3r разд.3 стл.8 стр.50&gt;=Ф.F3r разд.3 стл.9 стр.50</t>
  </si>
  <si>
    <t>Ф.F3r разд.3 стл.8 стр.51&gt;=Ф.F3r разд.3 стл.9 стр.51</t>
  </si>
  <si>
    <t>Ф.F3r разд.3 стл.8 стр.52&gt;=Ф.F3r разд.3 стл.9 стр.52</t>
  </si>
  <si>
    <t>Ф.F3r разд.3 стл.8 стр.53&gt;=Ф.F3r разд.3 стл.9 стр.53</t>
  </si>
  <si>
    <t>Ф.F3r разд.3 стл.8 стр.54&gt;=Ф.F3r разд.3 стл.9 стр.54</t>
  </si>
  <si>
    <t>Ф.F3r разд.3 стл.8 стр.55&gt;=Ф.F3r разд.3 стл.9 стр.55</t>
  </si>
  <si>
    <t>Ф.F3r разд.3 стл.8 стр.56&gt;=Ф.F3r разд.3 стл.9 стр.56</t>
  </si>
  <si>
    <t>Ф.F3r разд.3 стл.8 стр.57&gt;=Ф.F3r разд.3 стл.9 стр.57</t>
  </si>
  <si>
    <t>Ф.F3r разд.3 стл.8 стр.58&gt;=Ф.F3r разд.3 стл.9 стр.58</t>
  </si>
  <si>
    <t>Ф.F3r разд.3 стл.8 стр.59&gt;=Ф.F3r разд.3 стл.9 стр.59</t>
  </si>
  <si>
    <t>Ф.F3r разд.3 стл.8 стр.6&gt;=Ф.F3r разд.3 стл.9 стр.6</t>
  </si>
  <si>
    <t>Ф.F3r разд.3 стл.8 стр.60&gt;=Ф.F3r разд.3 стл.9 стр.60</t>
  </si>
  <si>
    <t>Ф.F3r разд.3 стл.8 стр.61&gt;=Ф.F3r разд.3 стл.9 стр.61</t>
  </si>
  <si>
    <t>Ф.F3r разд.3 стл.8 стр.62&gt;=Ф.F3r разд.3 стл.9 стр.62</t>
  </si>
  <si>
    <t>Ф.F3r разд.3 стл.8 стр.63&gt;=Ф.F3r разд.3 стл.9 стр.63</t>
  </si>
  <si>
    <t>Ф.F3r разд.3 стл.8 стр.64&gt;=Ф.F3r разд.3 стл.9 стр.64</t>
  </si>
  <si>
    <t>Ф.F3r разд.3 стл.8 стр.65&gt;=Ф.F3r разд.3 стл.9 стр.65</t>
  </si>
  <si>
    <t>Ф.F3r разд.3 стл.8 стр.66&gt;=Ф.F3r разд.3 стл.9 стр.66</t>
  </si>
  <si>
    <t>Ф.F3r разд.3 стл.8 стр.67&gt;=Ф.F3r разд.3 стл.9 стр.67</t>
  </si>
  <si>
    <t>Ф.F3r разд.3 стл.8 стр.68&gt;=Ф.F3r разд.3 стл.9 стр.68</t>
  </si>
  <si>
    <t>Ф.F3r разд.3 стл.8 стр.69&gt;=Ф.F3r разд.3 стл.9 стр.69</t>
  </si>
  <si>
    <t>Ф.F3r разд.3 стл.8 стр.7&gt;=Ф.F3r разд.3 стл.9 стр.7</t>
  </si>
  <si>
    <t>Ф.F3r разд.3 стл.8 стр.70&gt;=Ф.F3r разд.3 стл.9 стр.70</t>
  </si>
  <si>
    <t>Ф.F3r разд.3 стл.8 стр.71&gt;=Ф.F3r разд.3 стл.9 стр.71</t>
  </si>
  <si>
    <t>Ф.F3r разд.3 стл.8 стр.72&gt;=Ф.F3r разд.3 стл.9 стр.72</t>
  </si>
  <si>
    <t>Ф.F3r разд.3 стл.8 стр.73&gt;=Ф.F3r разд.3 стл.9 стр.73</t>
  </si>
  <si>
    <t>Ф.F3r разд.3 стл.8 стр.74&gt;=Ф.F3r разд.3 стл.9 стр.74</t>
  </si>
  <si>
    <t>Ф.F3r разд.3 стл.8 стр.75&gt;=Ф.F3r разд.3 стл.9 стр.75</t>
  </si>
  <si>
    <t>Ф.F3r разд.3 стл.8 стр.76&gt;=Ф.F3r разд.3 стл.9 стр.76</t>
  </si>
  <si>
    <t>Ф.F3r разд.3 стл.8 стр.77&gt;=Ф.F3r разд.3 стл.9 стр.77</t>
  </si>
  <si>
    <t>Ф.F3r разд.3 стл.8 стр.78&gt;=Ф.F3r разд.3 стл.9 стр.78</t>
  </si>
  <si>
    <t>Ф.F3r разд.3 стл.8 стр.79&gt;=Ф.F3r разд.3 стл.9 стр.79</t>
  </si>
  <si>
    <t>Ф.F3r разд.3 стл.8 стр.8&gt;=Ф.F3r разд.3 стл.9 стр.8</t>
  </si>
  <si>
    <t>Ф.F3r разд.3 стл.8 стр.80&gt;=Ф.F3r разд.3 стл.9 стр.80</t>
  </si>
  <si>
    <t>Ф.F3r разд.3 стл.8 стр.81&gt;=Ф.F3r разд.3 стл.9 стр.81</t>
  </si>
  <si>
    <t>Ф.F3r разд.3 стл.8 стр.82&gt;=Ф.F3r разд.3 стл.9 стр.82</t>
  </si>
  <si>
    <t>Ф.F3r разд.3 стл.8 стр.83&gt;=Ф.F3r разд.3 стл.9 стр.83</t>
  </si>
  <si>
    <t>Ф.F3r разд.3 стл.8 стр.84&gt;=Ф.F3r разд.3 стл.9 стр.84</t>
  </si>
  <si>
    <t>Ф.F3r разд.3 стл.8 стр.85&gt;=Ф.F3r разд.3 стл.9 стр.85</t>
  </si>
  <si>
    <t>Ф.F3r разд.3 стл.8 стр.86&gt;=Ф.F3r разд.3 стл.9 стр.86</t>
  </si>
  <si>
    <t>Ф.F3r разд.3 стл.8 стр.87&gt;=Ф.F3r разд.3 стл.9 стр.87</t>
  </si>
  <si>
    <t>Ф.F3r разд.3 стл.8 стр.88&gt;=Ф.F3r разд.3 стл.9 стр.88</t>
  </si>
  <si>
    <t>Ф.F3r разд.3 стл.8 стр.89&gt;=Ф.F3r разд.3 стл.9 стр.89</t>
  </si>
  <si>
    <t>Ф.F3r разд.3 стл.8 стр.9&gt;=Ф.F3r разд.3 стл.9 стр.9</t>
  </si>
  <si>
    <t>Ф.F3r разд.3 стл.8 стр.90&gt;=Ф.F3r разд.3 стл.9 стр.90</t>
  </si>
  <si>
    <t>Ф.F3r разд.3 стл.8 стр.91&gt;=Ф.F3r разд.3 стл.9 стр.91</t>
  </si>
  <si>
    <t>Ф.F3r разд.3 стл.8 стр.92&gt;=Ф.F3r разд.3 стл.9 стр.92</t>
  </si>
  <si>
    <t>Ф.F3r разд.3 стл.8 стр.93&gt;=Ф.F3r разд.3 стл.9 стр.93</t>
  </si>
  <si>
    <t>Ф.F3r разд.3 стл.8 стр.94&gt;=Ф.F3r разд.3 стл.9 стр.94</t>
  </si>
  <si>
    <t>Ф.F3r разд.3 стл.8 стр.95&gt;=Ф.F3r разд.3 стл.9 стр.95</t>
  </si>
  <si>
    <t>Ф.F3r разд.3 стл.8 стр.96&gt;=Ф.F3r разд.3 стл.9 стр.96</t>
  </si>
  <si>
    <t>Ф.F3r разд.3 стл.8 стр.97&gt;=Ф.F3r разд.3 стл.9 стр.97</t>
  </si>
  <si>
    <t>Ф.F3r разд.3 стл.8 стр.98&gt;=Ф.F3r разд.3 стл.9 стр.98</t>
  </si>
  <si>
    <t>Ф.F3r разд.3 стл.8 стр.99&gt;=Ф.F3r разд.3 стл.9 стр.99</t>
  </si>
  <si>
    <t>Ф.F3r разд.3 стл.7 стр.1&gt;=Ф.F3r разд.3 стл.12 стр.1</t>
  </si>
  <si>
    <t>Ф.F3r разд.3 стл.7 стр.10&gt;=Ф.F3r разд.3 стл.12 стр.10</t>
  </si>
  <si>
    <t>Ф.F3r разд.3 стл.7 стр.100&gt;=Ф.F3r разд.3 стл.12 стр.100</t>
  </si>
  <si>
    <t>Ф.F3r разд.3 стл.7 стр.101&gt;=Ф.F3r разд.3 стл.12 стр.101</t>
  </si>
  <si>
    <t>Ф.F3r разд.3 стл.7 стр.102&gt;=Ф.F3r разд.3 стл.12 стр.102</t>
  </si>
  <si>
    <t>Ф.F3r разд.3 стл.7 стр.103&gt;=Ф.F3r разд.3 стл.12 стр.103</t>
  </si>
  <si>
    <t>Ф.F3r разд.3 стл.7 стр.104&gt;=Ф.F3r разд.3 стл.12 стр.104</t>
  </si>
  <si>
    <t>Ф.F3r разд.3 стл.7 стр.105&gt;=Ф.F3r разд.3 стл.12 стр.105</t>
  </si>
  <si>
    <t>Ф.F3r разд.3 стл.7 стр.106&gt;=Ф.F3r разд.3 стл.12 стр.106</t>
  </si>
  <si>
    <t>Ф.F3r разд.3 стл.7 стр.107&gt;=Ф.F3r разд.3 стл.12 стр.107</t>
  </si>
  <si>
    <t>Ф.F3r разд.3 стл.7 стр.108&gt;=Ф.F3r разд.3 стл.12 стр.108</t>
  </si>
  <si>
    <t>Ф.F3r разд.3 стл.7 стр.109&gt;=Ф.F3r разд.3 стл.12 стр.109</t>
  </si>
  <si>
    <t>Ф.F3r разд.3 стл.7 стр.11&gt;=Ф.F3r разд.3 стл.12 стр.11</t>
  </si>
  <si>
    <t>Ф.F3r разд.3 стл.7 стр.110&gt;=Ф.F3r разд.3 стл.12 стр.110</t>
  </si>
  <si>
    <t>Ф.F3r разд.3 стл.7 стр.111&gt;=Ф.F3r разд.3 стл.12 стр.111</t>
  </si>
  <si>
    <t>Ф.F3r разд.3 стл.7 стр.112&gt;=Ф.F3r разд.3 стл.12 стр.112</t>
  </si>
  <si>
    <t>Ф.F3r разд.3 стл.7 стр.113&gt;=Ф.F3r разд.3 стл.12 стр.113</t>
  </si>
  <si>
    <t>Ф.F3r разд.3 стл.7 стр.114&gt;=Ф.F3r разд.3 стл.12 стр.114</t>
  </si>
  <si>
    <t>Ф.F3r разд.3 стл.7 стр.115&gt;=Ф.F3r разд.3 стл.12 стр.115</t>
  </si>
  <si>
    <t>Ф.F3r разд.3 стл.7 стр.116&gt;=Ф.F3r разд.3 стл.12 стр.116</t>
  </si>
  <si>
    <t>Ф.F3r разд.3 стл.7 стр.117&gt;=Ф.F3r разд.3 стл.12 стр.117</t>
  </si>
  <si>
    <t>Ф.F3r разд.3 стл.7 стр.118&gt;=Ф.F3r разд.3 стл.12 стр.118</t>
  </si>
  <si>
    <t>Ф.F3r разд.3 стл.7 стр.119&gt;=Ф.F3r разд.3 стл.12 стр.119</t>
  </si>
  <si>
    <t>Ф.F3r разд.3 стл.7 стр.12&gt;=Ф.F3r разд.3 стл.12 стр.12</t>
  </si>
  <si>
    <t>Ф.F3r разд.3 стл.7 стр.120&gt;=Ф.F3r разд.3 стл.12 стр.120</t>
  </si>
  <si>
    <t>Ф.F3r разд.3 стл.7 стр.121&gt;=Ф.F3r разд.3 стл.12 стр.121</t>
  </si>
  <si>
    <t>Ф.F3r разд.3 стл.7 стр.122&gt;=Ф.F3r разд.3 стл.12 стр.122</t>
  </si>
  <si>
    <t>Ф.F3r разд.3 стл.7 стр.123&gt;=Ф.F3r разд.3 стл.12 стр.123</t>
  </si>
  <si>
    <t>Ф.F3r разд.3 стл.7 стр.124&gt;=Ф.F3r разд.3 стл.12 стр.124</t>
  </si>
  <si>
    <t>Ф.F3r разд.3 стл.7 стр.125&gt;=Ф.F3r разд.3 стл.12 стр.125</t>
  </si>
  <si>
    <t>Ф.F3r разд.3 стл.7 стр.126&gt;=Ф.F3r разд.3 стл.12 стр.126</t>
  </si>
  <si>
    <t>Ф.F3r разд.3 стл.7 стр.127&gt;=Ф.F3r разд.3 стл.12 стр.127</t>
  </si>
  <si>
    <t>Ф.F3r разд.3 стл.7 стр.128&gt;=Ф.F3r разд.3 стл.12 стр.128</t>
  </si>
  <si>
    <t>Ф.F3r разд.3 стл.7 стр.129&gt;=Ф.F3r разд.3 стл.12 стр.129</t>
  </si>
  <si>
    <t>Ф.F3r разд.3 стл.7 стр.13&gt;=Ф.F3r разд.3 стл.12 стр.13</t>
  </si>
  <si>
    <t>Ф.F3r разд.3 стл.7 стр.130&gt;=Ф.F3r разд.3 стл.12 стр.130</t>
  </si>
  <si>
    <t>Ф.F3r разд.3 стл.7 стр.131&gt;=Ф.F3r разд.3 стл.12 стр.131</t>
  </si>
  <si>
    <t>Ф.F3r разд.3 стл.7 стр.132&gt;=Ф.F3r разд.3 стл.12 стр.132</t>
  </si>
  <si>
    <t>Ф.F3r разд.3 стл.7 стр.133&gt;=Ф.F3r разд.3 стл.12 стр.133</t>
  </si>
  <si>
    <t>Ф.F3r разд.3 стл.7 стр.134&gt;=Ф.F3r разд.3 стл.12 стр.134</t>
  </si>
  <si>
    <t>Ф.F3r разд.3 стл.7 стр.135&gt;=Ф.F3r разд.3 стл.12 стр.135</t>
  </si>
  <si>
    <t>Ф.F3r разд.3 стл.7 стр.136&gt;=Ф.F3r разд.3 стл.12 стр.136</t>
  </si>
  <si>
    <t>Ф.F3r разд.3 стл.7 стр.137&gt;=Ф.F3r разд.3 стл.12 стр.137</t>
  </si>
  <si>
    <t>Ф.F3r разд.3 стл.7 стр.138&gt;=Ф.F3r разд.3 стл.12 стр.138</t>
  </si>
  <si>
    <t>Ф.F3r разд.3 стл.7 стр.139&gt;=Ф.F3r разд.3 стл.12 стр.139</t>
  </si>
  <si>
    <t>Ф.F3r разд.3 стл.7 стр.14&gt;=Ф.F3r разд.3 стл.12 стр.14</t>
  </si>
  <si>
    <t>Ф.F3r разд.3 стл.7 стр.140&gt;=Ф.F3r разд.3 стл.12 стр.140</t>
  </si>
  <si>
    <t>Ф.F3r разд.3 стл.7 стр.141&gt;=Ф.F3r разд.3 стл.12 стр.141</t>
  </si>
  <si>
    <t>Ф.F3r разд.3 стл.7 стр.142&gt;=Ф.F3r разд.3 стл.12 стр.142</t>
  </si>
  <si>
    <t>Ф.F3r разд.3 стл.7 стр.143&gt;=Ф.F3r разд.3 стл.12 стр.143</t>
  </si>
  <si>
    <t>Ф.F3r разд.3 стл.7 стр.144&gt;=Ф.F3r разд.3 стл.12 стр.144</t>
  </si>
  <si>
    <t>Ф.F3r разд.3 стл.7 стр.145&gt;=Ф.F3r разд.3 стл.12 стр.145</t>
  </si>
  <si>
    <t>Ф.F3r разд.3 стл.7 стр.146&gt;=Ф.F3r разд.3 стл.12 стр.146</t>
  </si>
  <si>
    <t>Ф.F3r разд.3 стл.7 стр.147&gt;=Ф.F3r разд.3 стл.12 стр.147</t>
  </si>
  <si>
    <t>Ф.F3r разд.3 стл.7 стр.148&gt;=Ф.F3r разд.3 стл.12 стр.148</t>
  </si>
  <si>
    <t>Ф.F3r разд.3 стл.7 стр.149&gt;=Ф.F3r разд.3 стл.12 стр.149</t>
  </si>
  <si>
    <t>Ф.F3r разд.3 стл.7 стр.15&gt;=Ф.F3r разд.3 стл.12 стр.15</t>
  </si>
  <si>
    <t>Ф.F3r разд.3 стл.7 стр.150&gt;=Ф.F3r разд.3 стл.12 стр.150</t>
  </si>
  <si>
    <t>Ф.F3r разд.3 стл.7 стр.151&gt;=Ф.F3r разд.3 стл.12 стр.151</t>
  </si>
  <si>
    <t>Ф.F3r разд.3 стл.7 стр.152&gt;=Ф.F3r разд.3 стл.12 стр.152</t>
  </si>
  <si>
    <t>Ф.F3r разд.3 стл.7 стр.153&gt;=Ф.F3r разд.3 стл.12 стр.153</t>
  </si>
  <si>
    <t>Ф.F3r разд.3 стл.7 стр.154&gt;=Ф.F3r разд.3 стл.12 стр.154</t>
  </si>
  <si>
    <t>Ф.F3r разд.3 стл.7 стр.155&gt;=Ф.F3r разд.3 стл.12 стр.155</t>
  </si>
  <si>
    <t>Ф.F3r разд.3 стл.7 стр.156&gt;=Ф.F3r разд.3 стл.12 стр.156</t>
  </si>
  <si>
    <t>Ф.F3r разд.3 стл.7 стр.157&gt;=Ф.F3r разд.3 стл.12 стр.157</t>
  </si>
  <si>
    <t>Ф.F3r разд.3 стл.7 стр.158&gt;=Ф.F3r разд.3 стл.12 стр.158</t>
  </si>
  <si>
    <t>Ф.F3r разд.3 стл.7 стр.159&gt;=Ф.F3r разд.3 стл.12 стр.159</t>
  </si>
  <si>
    <t>Ф.F3r разд.3 стл.7 стр.16&gt;=Ф.F3r разд.3 стл.12 стр.16</t>
  </si>
  <si>
    <t>Ф.F3r разд.3 стл.7 стр.160&gt;=Ф.F3r разд.3 стл.12 стр.160</t>
  </si>
  <si>
    <t>Ф.F3r разд.3 стл.7 стр.161&gt;=Ф.F3r разд.3 стл.12 стр.161</t>
  </si>
  <si>
    <t>Ф.F3r разд.3 стл.7 стр.162&gt;=Ф.F3r разд.3 стл.12 стр.162</t>
  </si>
  <si>
    <t>Ф.F3r разд.3 стл.7 стр.163&gt;=Ф.F3r разд.3 стл.12 стр.163</t>
  </si>
  <si>
    <t>Ф.F3r разд.3 стл.7 стр.164&gt;=Ф.F3r разд.3 стл.12 стр.164</t>
  </si>
  <si>
    <t>Ф.F3r разд.3 стл.7 стр.165&gt;=Ф.F3r разд.3 стл.12 стр.165</t>
  </si>
  <si>
    <t>Ф.F3r разд.3 стл.7 стр.166&gt;=Ф.F3r разд.3 стл.12 стр.166</t>
  </si>
  <si>
    <t>Ф.F3r разд.3 стл.7 стр.167&gt;=Ф.F3r разд.3 стл.12 стр.167</t>
  </si>
  <si>
    <t>Ф.F3r разд.3 стл.7 стр.168&gt;=Ф.F3r разд.3 стл.12 стр.168</t>
  </si>
  <si>
    <t>Ф.F3r разд.3 стл.7 стр.169&gt;=Ф.F3r разд.3 стл.12 стр.169</t>
  </si>
  <si>
    <t>Ф.F3r разд.3 стл.7 стр.17&gt;=Ф.F3r разд.3 стл.12 стр.17</t>
  </si>
  <si>
    <t>Ф.F3r разд.3 стл.7 стр.170&gt;=Ф.F3r разд.3 стл.12 стр.170</t>
  </si>
  <si>
    <t>Ф.F3r разд.3 стл.7 стр.171&gt;=Ф.F3r разд.3 стл.12 стр.171</t>
  </si>
  <si>
    <t>Ф.F3r разд.3 стл.7 стр.172&gt;=Ф.F3r разд.3 стл.12 стр.172</t>
  </si>
  <si>
    <t>Ф.F3r разд.3 стл.7 стр.173&gt;=Ф.F3r разд.3 стл.12 стр.173</t>
  </si>
  <si>
    <t>Ф.F3r разд.3 стл.7 стр.174&gt;=Ф.F3r разд.3 стл.12 стр.174</t>
  </si>
  <si>
    <t>Ф.F3r разд.3 стл.7 стр.175&gt;=Ф.F3r разд.3 стл.12 стр.175</t>
  </si>
  <si>
    <t>Ф.F3r разд.3 стл.7 стр.176&gt;=Ф.F3r разд.3 стл.12 стр.176</t>
  </si>
  <si>
    <t>Ф.F3r разд.3 стл.7 стр.177&gt;=Ф.F3r разд.3 стл.12 стр.177</t>
  </si>
  <si>
    <t>Ф.F3r разд.3 стл.7 стр.178&gt;=Ф.F3r разд.3 стл.12 стр.178</t>
  </si>
  <si>
    <t>Ф.F3r разд.3 стл.7 стр.179&gt;=Ф.F3r разд.3 стл.12 стр.179</t>
  </si>
  <si>
    <t>Ф.F3r разд.3 стл.7 стр.18&gt;=Ф.F3r разд.3 стл.12 стр.18</t>
  </si>
  <si>
    <t>Ф.F3r разд.3 стл.7 стр.180&gt;=Ф.F3r разд.3 стл.12 стр.180</t>
  </si>
  <si>
    <t>Ф.F3r разд.3 стл.7 стр.181&gt;=Ф.F3r разд.3 стл.12 стр.181</t>
  </si>
  <si>
    <t>Ф.F3r разд.3 стл.7 стр.182&gt;=Ф.F3r разд.3 стл.12 стр.182</t>
  </si>
  <si>
    <t>Ф.F3r разд.3 стл.7 стр.183&gt;=Ф.F3r разд.3 стл.12 стр.183</t>
  </si>
  <si>
    <t>Ф.F3r разд.3 стл.7 стр.184&gt;=Ф.F3r разд.3 стл.12 стр.184</t>
  </si>
  <si>
    <t>Ф.F3r разд.3 стл.7 стр.185&gt;=Ф.F3r разд.3 стл.12 стр.185</t>
  </si>
  <si>
    <t>Ф.F3r разд.3 стл.7 стр.186&gt;=Ф.F3r разд.3 стл.12 стр.186</t>
  </si>
  <si>
    <t>Ф.F3r разд.3 стл.7 стр.187&gt;=Ф.F3r разд.3 стл.12 стр.187</t>
  </si>
  <si>
    <t>Ф.F3r разд.3 стл.7 стр.188&gt;=Ф.F3r разд.3 стл.12 стр.188</t>
  </si>
  <si>
    <t>Ф.F3r разд.3 стл.7 стр.189&gt;=Ф.F3r разд.3 стл.12 стр.189</t>
  </si>
  <si>
    <t>Ф.F3r разд.3 стл.7 стр.19&gt;=Ф.F3r разд.3 стл.12 стр.19</t>
  </si>
  <si>
    <t>Ф.F3r разд.3 стл.7 стр.190&gt;=Ф.F3r разд.3 стл.12 стр.190</t>
  </si>
  <si>
    <t>Ф.F3r разд.3 стл.7 стр.191&gt;=Ф.F3r разд.3 стл.12 стр.191</t>
  </si>
  <si>
    <t>Ф.F3r разд.3 стл.7 стр.192&gt;=Ф.F3r разд.3 стл.12 стр.192</t>
  </si>
  <si>
    <t>Ф.F3r разд.3 стл.7 стр.193&gt;=Ф.F3r разд.3 стл.12 стр.193</t>
  </si>
  <si>
    <t>Ф.F3r разд.3 стл.7 стр.194&gt;=Ф.F3r разд.3 стл.12 стр.194</t>
  </si>
  <si>
    <t>Ф.F3r разд.3 стл.7 стр.195&gt;=Ф.F3r разд.3 стл.12 стр.195</t>
  </si>
  <si>
    <t>Ф.F3r разд.3 стл.7 стр.196&gt;=Ф.F3r разд.3 стл.12 стр.196</t>
  </si>
  <si>
    <t>Ф.F3r разд.3 стл.7 стр.197&gt;=Ф.F3r разд.3 стл.12 стр.197</t>
  </si>
  <si>
    <t>Ф.F3r разд.3 стл.7 стр.198&gt;=Ф.F3r разд.3 стл.12 стр.198</t>
  </si>
  <si>
    <t>Ф.F3r разд.3 стл.7 стр.199&gt;=Ф.F3r разд.3 стл.12 стр.199</t>
  </si>
  <si>
    <t>Ф.F3r разд.3 стл.7 стр.2&gt;=Ф.F3r разд.3 стл.12 стр.2</t>
  </si>
  <si>
    <t>Ф.F3r разд.3 стл.7 стр.20&gt;=Ф.F3r разд.3 стл.12 стр.20</t>
  </si>
  <si>
    <t>Ф.F3r разд.3 стл.7 стр.200&gt;=Ф.F3r разд.3 стл.12 стр.200</t>
  </si>
  <si>
    <t>Ф.F3r разд.3 стл.7 стр.201&gt;=Ф.F3r разд.3 стл.12 стр.201</t>
  </si>
  <si>
    <t>Ф.F3r разд.3 стл.7 стр.202&gt;=Ф.F3r разд.3 стл.12 стр.202</t>
  </si>
  <si>
    <t>Ф.F3r разд.3 стл.7 стр.203&gt;=Ф.F3r разд.3 стл.12 стр.203</t>
  </si>
  <si>
    <t>Ф.F3r разд.3 стл.7 стр.204&gt;=Ф.F3r разд.3 стл.12 стр.204</t>
  </si>
  <si>
    <t>Ф.F3r разд.3 стл.7 стр.205&gt;=Ф.F3r разд.3 стл.12 стр.205</t>
  </si>
  <si>
    <t>Ф.F3r разд.3 стл.7 стр.206&gt;=Ф.F3r разд.3 стл.12 стр.206</t>
  </si>
  <si>
    <t>Ф.F3r разд.3 стл.7 стр.207&gt;=Ф.F3r разд.3 стл.12 стр.207</t>
  </si>
  <si>
    <t>Ф.F3r разд.3 стл.7 стр.208&gt;=Ф.F3r разд.3 стл.12 стр.208</t>
  </si>
  <si>
    <t>Ф.F3r разд.3 стл.7 стр.209&gt;=Ф.F3r разд.3 стл.12 стр.209</t>
  </si>
  <si>
    <t>Ф.F3r разд.3 стл.7 стр.21&gt;=Ф.F3r разд.3 стл.12 стр.21</t>
  </si>
  <si>
    <t>Ф.F3r разд.3 стл.7 стр.210&gt;=Ф.F3r разд.3 стл.12 стр.210</t>
  </si>
  <si>
    <t>Ф.F3r разд.3 стл.7 стр.211&gt;=Ф.F3r разд.3 стл.12 стр.211</t>
  </si>
  <si>
    <t>Ф.F3r разд.3 стл.7 стр.212&gt;=Ф.F3r разд.3 стл.12 стр.212</t>
  </si>
  <si>
    <t>Ф.F3r разд.3 стл.7 стр.213&gt;=Ф.F3r разд.3 стл.12 стр.213</t>
  </si>
  <si>
    <t>Ф.F3r разд.3 стл.7 стр.214&gt;=Ф.F3r разд.3 стл.12 стр.214</t>
  </si>
  <si>
    <t>Ф.F3r разд.3 стл.7 стр.215&gt;=Ф.F3r разд.3 стл.12 стр.215</t>
  </si>
  <si>
    <t>Ф.F3r разд.3 стл.7 стр.216&gt;=Ф.F3r разд.3 стл.12 стр.216</t>
  </si>
  <si>
    <t>Ф.F3r разд.3 стл.7 стр.217&gt;=Ф.F3r разд.3 стл.12 стр.217</t>
  </si>
  <si>
    <t>Ф.F3r разд.3 стл.7 стр.218&gt;=Ф.F3r разд.3 стл.12 стр.218</t>
  </si>
  <si>
    <t>Ф.F3r разд.3 стл.7 стр.219&gt;=Ф.F3r разд.3 стл.12 стр.219</t>
  </si>
  <si>
    <t>Ф.F3r разд.3 стл.7 стр.22&gt;=Ф.F3r разд.3 стл.12 стр.22</t>
  </si>
  <si>
    <t>Ф.F3r разд.3 стл.7 стр.220&gt;=Ф.F3r разд.3 стл.12 стр.220</t>
  </si>
  <si>
    <t>Ф.F3r разд.3 стл.7 стр.221&gt;=Ф.F3r разд.3 стл.12 стр.221</t>
  </si>
  <si>
    <t>Ф.F3r разд.3 стл.7 стр.222&gt;=Ф.F3r разд.3 стл.12 стр.222</t>
  </si>
  <si>
    <t>Ф.F3r разд.3 стл.7 стр.223&gt;=Ф.F3r разд.3 стл.12 стр.223</t>
  </si>
  <si>
    <t>Ф.F3r разд.3 стл.7 стр.224&gt;=Ф.F3r разд.3 стл.12 стр.224</t>
  </si>
  <si>
    <t>Ф.F3r разд.3 стл.7 стр.225&gt;=Ф.F3r разд.3 стл.12 стр.225</t>
  </si>
  <si>
    <t>Ф.F3r разд.3 стл.7 стр.226&gt;=Ф.F3r разд.3 стл.12 стр.226</t>
  </si>
  <si>
    <t>Ф.F3r разд.3 стл.7 стр.227&gt;=Ф.F3r разд.3 стл.12 стр.227</t>
  </si>
  <si>
    <t>Ф.F3r разд.3 стл.7 стр.228&gt;=Ф.F3r разд.3 стл.12 стр.228</t>
  </si>
  <si>
    <t>Ф.F3r разд.3 стл.7 стр.229&gt;=Ф.F3r разд.3 стл.12 стр.229</t>
  </si>
  <si>
    <t>Ф.F3r разд.3 стл.7 стр.23&gt;=Ф.F3r разд.3 стл.12 стр.23</t>
  </si>
  <si>
    <t>Ф.F3r разд.3 стл.7 стр.230&gt;=Ф.F3r разд.3 стл.12 стр.230</t>
  </si>
  <si>
    <t>Ф.F3r разд.3 стл.7 стр.231&gt;=Ф.F3r разд.3 стл.12 стр.231</t>
  </si>
  <si>
    <t>Ф.F3r разд.3 стл.7 стр.232&gt;=Ф.F3r разд.3 стл.12 стр.232</t>
  </si>
  <si>
    <t>Ф.F3r разд.3 стл.7 стр.233&gt;=Ф.F3r разд.3 стл.12 стр.233</t>
  </si>
  <si>
    <t>Ф.F3r разд.3 стл.7 стр.234&gt;=Ф.F3r разд.3 стл.12 стр.234</t>
  </si>
  <si>
    <t>Ф.F3r разд.3 стл.7 стр.235&gt;=Ф.F3r разд.3 стл.12 стр.235</t>
  </si>
  <si>
    <t>Ф.F3r разд.3 стл.7 стр.236&gt;=Ф.F3r разд.3 стл.12 стр.236</t>
  </si>
  <si>
    <t>Ф.F3r разд.3 стл.7 стр.237&gt;=Ф.F3r разд.3 стл.12 стр.237</t>
  </si>
  <si>
    <t>Ф.F3r разд.3 стл.7 стр.238&gt;=Ф.F3r разд.3 стл.12 стр.238</t>
  </si>
  <si>
    <t>Ф.F3r разд.3 стл.7 стр.239&gt;=Ф.F3r разд.3 стл.12 стр.239</t>
  </si>
  <si>
    <t>Ф.F3r разд.3 стл.7 стр.24&gt;=Ф.F3r разд.3 стл.12 стр.24</t>
  </si>
  <si>
    <t>Ф.F3r разд.3 стл.7 стр.240&gt;=Ф.F3r разд.3 стл.12 стр.240</t>
  </si>
  <si>
    <t>Ф.F3r разд.3 стл.7 стр.241&gt;=Ф.F3r разд.3 стл.12 стр.241</t>
  </si>
  <si>
    <t>Ф.F3r разд.3 стл.7 стр.242&gt;=Ф.F3r разд.3 стл.12 стр.242</t>
  </si>
  <si>
    <t>Ф.F3r разд.3 стл.7 стр.243&gt;=Ф.F3r разд.3 стл.12 стр.243</t>
  </si>
  <si>
    <t>Ф.F3r разд.3 стл.7 стр.244&gt;=Ф.F3r разд.3 стл.12 стр.244</t>
  </si>
  <si>
    <t>Ф.F3r разд.3 стл.7 стр.245&gt;=Ф.F3r разд.3 стл.12 стр.245</t>
  </si>
  <si>
    <t>Ф.F3r разд.3 стл.7 стр.246&gt;=Ф.F3r разд.3 стл.12 стр.246</t>
  </si>
  <si>
    <t>Ф.F3r разд.3 стл.7 стр.247&gt;=Ф.F3r разд.3 стл.12 стр.247</t>
  </si>
  <si>
    <t>Ф.F3r разд.3 стл.7 стр.248&gt;=Ф.F3r разд.3 стл.12 стр.248</t>
  </si>
  <si>
    <t>Ф.F3r разд.3 стл.7 стр.249&gt;=Ф.F3r разд.3 стл.12 стр.249</t>
  </si>
  <si>
    <t>Ф.F3r разд.3 стл.7 стр.25&gt;=Ф.F3r разд.3 стл.12 стр.25</t>
  </si>
  <si>
    <t>Ф.F3r разд.3 стл.7 стр.250&gt;=Ф.F3r разд.3 стл.12 стр.250</t>
  </si>
  <si>
    <t>Ф.F3r разд.3 стл.7 стр.251&gt;=Ф.F3r разд.3 стл.12 стр.251</t>
  </si>
  <si>
    <t>Ф.F3r разд.3 стл.7 стр.252&gt;=Ф.F3r разд.3 стл.12 стр.252</t>
  </si>
  <si>
    <t>Ф.F3r разд.3 стл.7 стр.253&gt;=Ф.F3r разд.3 стл.12 стр.253</t>
  </si>
  <si>
    <t>Ф.F3r разд.3 стл.7 стр.254&gt;=Ф.F3r разд.3 стл.12 стр.254</t>
  </si>
  <si>
    <t>Ф.F3r разд.3 стл.7 стр.255&gt;=Ф.F3r разд.3 стл.12 стр.255</t>
  </si>
  <si>
    <t>Ф.F3r разд.3 стл.7 стр.256&gt;=Ф.F3r разд.3 стл.12 стр.256</t>
  </si>
  <si>
    <t>Ф.F3r разд.3 стл.7 стр.257&gt;=Ф.F3r разд.3 стл.12 стр.257</t>
  </si>
  <si>
    <t>Ф.F3r разд.3 стл.7 стр.258&gt;=Ф.F3r разд.3 стл.12 стр.258</t>
  </si>
  <si>
    <t>Ф.F3r разд.3 стл.7 стр.259&gt;=Ф.F3r разд.3 стл.12 стр.259</t>
  </si>
  <si>
    <t>Ф.F3r разд.3 стл.7 стр.26&gt;=Ф.F3r разд.3 стл.12 стр.26</t>
  </si>
  <si>
    <t>Ф.F3r разд.3 стл.7 стр.260&gt;=Ф.F3r разд.3 стл.12 стр.260</t>
  </si>
  <si>
    <t>Ф.F3r разд.3 стл.7 стр.261&gt;=Ф.F3r разд.3 стл.12 стр.261</t>
  </si>
  <si>
    <t>Ф.F3r разд.3 стл.7 стр.262&gt;=Ф.F3r разд.3 стл.12 стр.262</t>
  </si>
  <si>
    <t>Ф.F3r разд.3 стл.7 стр.263&gt;=Ф.F3r разд.3 стл.12 стр.263</t>
  </si>
  <si>
    <t>Ф.F3r разд.3 стл.7 стр.264&gt;=Ф.F3r разд.3 стл.12 стр.264</t>
  </si>
  <si>
    <t>Ф.F3r разд.3 стл.7 стр.265&gt;=Ф.F3r разд.3 стл.12 стр.265</t>
  </si>
  <si>
    <t>Ф.F3r разд.3 стл.7 стр.266&gt;=Ф.F3r разд.3 стл.12 стр.266</t>
  </si>
  <si>
    <t>Ф.F3r разд.3 стл.7 стр.267&gt;=Ф.F3r разд.3 стл.12 стр.267</t>
  </si>
  <si>
    <t>Ф.F3r разд.3 стл.7 стр.268&gt;=Ф.F3r разд.3 стл.12 стр.268</t>
  </si>
  <si>
    <t>Ф.F3r разд.3 стл.7 стр.269&gt;=Ф.F3r разд.3 стл.12 стр.269</t>
  </si>
  <si>
    <t>Ф.F3r разд.3 стл.7 стр.27&gt;=Ф.F3r разд.3 стл.12 стр.27</t>
  </si>
  <si>
    <t>Ф.F3r разд.3 стл.7 стр.270&gt;=Ф.F3r разд.3 стл.12 стр.270</t>
  </si>
  <si>
    <t>Ф.F3r разд.3 стл.7 стр.271&gt;=Ф.F3r разд.3 стл.12 стр.271</t>
  </si>
  <si>
    <t>Ф.F3r разд.3 стл.7 стр.272&gt;=Ф.F3r разд.3 стл.12 стр.272</t>
  </si>
  <si>
    <t>Ф.F3r разд.3 стл.7 стр.273&gt;=Ф.F3r разд.3 стл.12 стр.273</t>
  </si>
  <si>
    <t>Ф.F3r разд.3 стл.7 стр.274&gt;=Ф.F3r разд.3 стл.12 стр.274</t>
  </si>
  <si>
    <t>Ф.F3r разд.3 стл.7 стр.275&gt;=Ф.F3r разд.3 стл.12 стр.275</t>
  </si>
  <si>
    <t>Ф.F3r разд.3 стл.7 стр.276&gt;=Ф.F3r разд.3 стл.12 стр.276</t>
  </si>
  <si>
    <t>Ф.F3r разд.3 стл.7 стр.277&gt;=Ф.F3r разд.3 стл.12 стр.277</t>
  </si>
  <si>
    <t>Ф.F3r разд.3 стл.7 стр.278&gt;=Ф.F3r разд.3 стл.12 стр.278</t>
  </si>
  <si>
    <t>Ф.F3r разд.3 стл.7 стр.279&gt;=Ф.F3r разд.3 стл.12 стр.279</t>
  </si>
  <si>
    <t>Ф.F3r разд.3 стл.7 стр.28&gt;=Ф.F3r разд.3 стл.12 стр.28</t>
  </si>
  <si>
    <t>Ф.F3r разд.3 стл.7 стр.280&gt;=Ф.F3r разд.3 стл.12 стр.280</t>
  </si>
  <si>
    <t>Ф.F3r разд.3 стл.7 стр.281&gt;=Ф.F3r разд.3 стл.12 стр.281</t>
  </si>
  <si>
    <t>Ф.F3r разд.3 стл.7 стр.282&gt;=Ф.F3r разд.3 стл.12 стр.282</t>
  </si>
  <si>
    <t>Ф.F3r разд.3 стл.7 стр.283&gt;=Ф.F3r разд.3 стл.12 стр.283</t>
  </si>
  <si>
    <t>Ф.F3r разд.3 стл.7 стр.284&gt;=Ф.F3r разд.3 стл.12 стр.284</t>
  </si>
  <si>
    <t>Ф.F3r разд.3 стл.7 стр.285&gt;=Ф.F3r разд.3 стл.12 стр.285</t>
  </si>
  <si>
    <t>Ф.F3r разд.3 стл.7 стр.286&gt;=Ф.F3r разд.3 стл.12 стр.286</t>
  </si>
  <si>
    <t>Ф.F3r разд.3 стл.7 стр.287&gt;=Ф.F3r разд.3 стл.12 стр.287</t>
  </si>
  <si>
    <t>Ф.F3r разд.3 стл.7 стр.288&gt;=Ф.F3r разд.3 стл.12 стр.288</t>
  </si>
  <si>
    <t>Ф.F3r разд.3 стл.7 стр.289&gt;=Ф.F3r разд.3 стл.12 стр.289</t>
  </si>
  <si>
    <t>Ф.F3r разд.3 стл.7 стр.29&gt;=Ф.F3r разд.3 стл.12 стр.29</t>
  </si>
  <si>
    <t>Ф.F3r разд.3 стл.7 стр.290&gt;=Ф.F3r разд.3 стл.12 стр.290</t>
  </si>
  <si>
    <t>Ф.F3r разд.3 стл.7 стр.291&gt;=Ф.F3r разд.3 стл.12 стр.291</t>
  </si>
  <si>
    <t>Ф.F3r разд.3 стл.7 стр.292&gt;=Ф.F3r разд.3 стл.12 стр.292</t>
  </si>
  <si>
    <t>Ф.F3r разд.3 стл.7 стр.293&gt;=Ф.F3r разд.3 стл.12 стр.293</t>
  </si>
  <si>
    <t>Ф.F3r разд.3 стл.7 стр.294&gt;=Ф.F3r разд.3 стл.12 стр.294</t>
  </si>
  <si>
    <t>Ф.F3r разд.3 стл.7 стр.295&gt;=Ф.F3r разд.3 стл.12 стр.295</t>
  </si>
  <si>
    <t>Ф.F3r разд.3 стл.7 стр.296&gt;=Ф.F3r разд.3 стл.12 стр.296</t>
  </si>
  <si>
    <t>Ф.F3r разд.3 стл.7 стр.297&gt;=Ф.F3r разд.3 стл.12 стр.297</t>
  </si>
  <si>
    <t>Ф.F3r разд.3 стл.7 стр.298&gt;=Ф.F3r разд.3 стл.12 стр.298</t>
  </si>
  <si>
    <t>Ф.F3r разд.3 стл.7 стр.299&gt;=Ф.F3r разд.3 стл.12 стр.299</t>
  </si>
  <si>
    <t>Ф.F3r разд.3 стл.7 стр.3&gt;=Ф.F3r разд.3 стл.12 стр.3</t>
  </si>
  <si>
    <t>Ф.F3r разд.3 стл.7 стр.30&gt;=Ф.F3r разд.3 стл.12 стр.30</t>
  </si>
  <si>
    <t>Ф.F3r разд.3 стл.7 стр.300&gt;=Ф.F3r разд.3 стл.12 стр.300</t>
  </si>
  <si>
    <t>Ф.F3r разд.3 стл.7 стр.301&gt;=Ф.F3r разд.3 стл.12 стр.301</t>
  </si>
  <si>
    <t>Ф.F3r разд.3 стл.7 стр.302&gt;=Ф.F3r разд.3 стл.12 стр.302</t>
  </si>
  <si>
    <t>Ф.F3r разд.3 стл.7 стр.303&gt;=Ф.F3r разд.3 стл.12 стр.303</t>
  </si>
  <si>
    <t>Ф.F3r разд.3 стл.7 стр.304&gt;=Ф.F3r разд.3 стл.12 стр.304</t>
  </si>
  <si>
    <t>Ф.F3r разд.3 стл.7 стр.305&gt;=Ф.F3r разд.3 стл.12 стр.305</t>
  </si>
  <si>
    <t>Ф.F3r разд.3 стл.7 стр.306&gt;=Ф.F3r разд.3 стл.12 стр.306</t>
  </si>
  <si>
    <t>Ф.F3r разд.3 стл.7 стр.307&gt;=Ф.F3r разд.3 стл.12 стр.307</t>
  </si>
  <si>
    <t>Ф.F3r разд.3 стл.7 стр.308&gt;=Ф.F3r разд.3 стл.12 стр.308</t>
  </si>
  <si>
    <t>Ф.F3r разд.3 стл.7 стр.309&gt;=Ф.F3r разд.3 стл.12 стр.309</t>
  </si>
  <si>
    <t>Ф.F3r разд.3 стл.7 стр.31&gt;=Ф.F3r разд.3 стл.12 стр.31</t>
  </si>
  <si>
    <t>Ф.F3r разд.3 стл.7 стр.310&gt;=Ф.F3r разд.3 стл.12 стр.310</t>
  </si>
  <si>
    <t>Ф.F3r разд.3 стл.7 стр.311&gt;=Ф.F3r разд.3 стл.12 стр.311</t>
  </si>
  <si>
    <t>Ф.F3r разд.3 стл.7 стр.312&gt;=Ф.F3r разд.3 стл.12 стр.312</t>
  </si>
  <si>
    <t>Ф.F3r разд.3 стл.7 стр.32&gt;=Ф.F3r разд.3 стл.12 стр.32</t>
  </si>
  <si>
    <t>Ф.F3r разд.3 стл.7 стр.33&gt;=Ф.F3r разд.3 стл.12 стр.33</t>
  </si>
  <si>
    <t>Ф.F3r разд.3 стл.7 стр.34&gt;=Ф.F3r разд.3 стл.12 стр.34</t>
  </si>
  <si>
    <t>Ф.F3r разд.3 стл.7 стр.35&gt;=Ф.F3r разд.3 стл.12 стр.35</t>
  </si>
  <si>
    <t>Ф.F3r разд.3 стл.7 стр.36&gt;=Ф.F3r разд.3 стл.12 стр.36</t>
  </si>
  <si>
    <t>Ф.F3r разд.3 стл.7 стр.37&gt;=Ф.F3r разд.3 стл.12 стр.37</t>
  </si>
  <si>
    <t>Ф.F3r разд.3 стл.7 стр.38&gt;=Ф.F3r разд.3 стл.12 стр.38</t>
  </si>
  <si>
    <t>Ф.F3r разд.3 стл.7 стр.39&gt;=Ф.F3r разд.3 стл.12 стр.39</t>
  </si>
  <si>
    <t>Ф.F3r разд.3 стл.7 стр.4&gt;=Ф.F3r разд.3 стл.12 стр.4</t>
  </si>
  <si>
    <t>Ф.F3r разд.3 стл.7 стр.40&gt;=Ф.F3r разд.3 стл.12 стр.40</t>
  </si>
  <si>
    <t>Ф.F3r разд.3 стл.7 стр.41&gt;=Ф.F3r разд.3 стл.12 стр.41</t>
  </si>
  <si>
    <t>Ф.F3r разд.3 стл.7 стр.42&gt;=Ф.F3r разд.3 стл.12 стр.42</t>
  </si>
  <si>
    <t>Ф.F3r разд.3 стл.7 стр.43&gt;=Ф.F3r разд.3 стл.12 стр.43</t>
  </si>
  <si>
    <t>Ф.F3r разд.3 стл.7 стр.44&gt;=Ф.F3r разд.3 стл.12 стр.44</t>
  </si>
  <si>
    <t>Ф.F3r разд.3 стл.7 стр.45&gt;=Ф.F3r разд.3 стл.12 стр.45</t>
  </si>
  <si>
    <t>Ф.F3r разд.3 стл.7 стр.46&gt;=Ф.F3r разд.3 стл.12 стр.46</t>
  </si>
  <si>
    <t>Ф.F3r разд.3 стл.7 стр.47&gt;=Ф.F3r разд.3 стл.12 стр.47</t>
  </si>
  <si>
    <t>Ф.F3r разд.3 стл.7 стр.48&gt;=Ф.F3r разд.3 стл.12 стр.48</t>
  </si>
  <si>
    <t>Ф.F3r разд.3 стл.7 стр.49&gt;=Ф.F3r разд.3 стл.12 стр.49</t>
  </si>
  <si>
    <t>Ф.F3r разд.3 стл.7 стр.5&gt;=Ф.F3r разд.3 стл.12 стр.5</t>
  </si>
  <si>
    <t>Ф.F3r разд.3 стл.7 стр.50&gt;=Ф.F3r разд.3 стл.12 стр.50</t>
  </si>
  <si>
    <t>Ф.F3r разд.3 стл.7 стр.51&gt;=Ф.F3r разд.3 стл.12 стр.51</t>
  </si>
  <si>
    <t>Ф.F3r разд.3 стл.7 стр.52&gt;=Ф.F3r разд.3 стл.12 стр.52</t>
  </si>
  <si>
    <t>Ф.F3r разд.3 стл.7 стр.53&gt;=Ф.F3r разд.3 стл.12 стр.53</t>
  </si>
  <si>
    <t>Ф.F3r разд.3 стл.7 стр.54&gt;=Ф.F3r разд.3 стл.12 стр.54</t>
  </si>
  <si>
    <t>Ф.F3r разд.3 стл.7 стр.55&gt;=Ф.F3r разд.3 стл.12 стр.55</t>
  </si>
  <si>
    <t>Ф.F3r разд.3 стл.7 стр.56&gt;=Ф.F3r разд.3 стл.12 стр.56</t>
  </si>
  <si>
    <t>Ф.F3r разд.3 стл.7 стр.57&gt;=Ф.F3r разд.3 стл.12 стр.57</t>
  </si>
  <si>
    <t>Ф.F3r разд.3 стл.7 стр.58&gt;=Ф.F3r разд.3 стл.12 стр.58</t>
  </si>
  <si>
    <t>Ф.F3r разд.3 стл.7 стр.59&gt;=Ф.F3r разд.3 стл.12 стр.59</t>
  </si>
  <si>
    <t>Ф.F3r разд.3 стл.7 стр.6&gt;=Ф.F3r разд.3 стл.12 стр.6</t>
  </si>
  <si>
    <t>Ф.F3r разд.3 стл.7 стр.60&gt;=Ф.F3r разд.3 стл.12 стр.60</t>
  </si>
  <si>
    <t>Ф.F3r разд.3 стл.7 стр.61&gt;=Ф.F3r разд.3 стл.12 стр.61</t>
  </si>
  <si>
    <t>Ф.F3r разд.3 стл.7 стр.62&gt;=Ф.F3r разд.3 стл.12 стр.62</t>
  </si>
  <si>
    <t>Ф.F3r разд.3 стл.7 стр.63&gt;=Ф.F3r разд.3 стл.12 стр.63</t>
  </si>
  <si>
    <t>Ф.F3r разд.3 стл.7 стр.64&gt;=Ф.F3r разд.3 стл.12 стр.64</t>
  </si>
  <si>
    <t>Ф.F3r разд.3 стл.7 стр.65&gt;=Ф.F3r разд.3 стл.12 стр.65</t>
  </si>
  <si>
    <t>Ф.F3r разд.3 стл.7 стр.66&gt;=Ф.F3r разд.3 стл.12 стр.66</t>
  </si>
  <si>
    <t>Ф.F3r разд.3 стл.7 стр.67&gt;=Ф.F3r разд.3 стл.12 стр.67</t>
  </si>
  <si>
    <t>Ф.F3r разд.3 стл.7 стр.68&gt;=Ф.F3r разд.3 стл.12 стр.68</t>
  </si>
  <si>
    <t>Ф.F3r разд.3 стл.7 стр.69&gt;=Ф.F3r разд.3 стл.12 стр.69</t>
  </si>
  <si>
    <t>Ф.F3r разд.3 стл.7 стр.7&gt;=Ф.F3r разд.3 стл.12 стр.7</t>
  </si>
  <si>
    <t>Ф.F3r разд.3 стл.7 стр.70&gt;=Ф.F3r разд.3 стл.12 стр.70</t>
  </si>
  <si>
    <t>Ф.F3r разд.3 стл.7 стр.71&gt;=Ф.F3r разд.3 стл.12 стр.71</t>
  </si>
  <si>
    <t>Ф.F3r разд.3 стл.7 стр.72&gt;=Ф.F3r разд.3 стл.12 стр.72</t>
  </si>
  <si>
    <t>Ф.F3r разд.3 стл.7 стр.73&gt;=Ф.F3r разд.3 стл.12 стр.73</t>
  </si>
  <si>
    <t>Ф.F3r разд.3 стл.7 стр.74&gt;=Ф.F3r разд.3 стл.12 стр.74</t>
  </si>
  <si>
    <t>Ф.F3r разд.3 стл.7 стр.75&gt;=Ф.F3r разд.3 стл.12 стр.75</t>
  </si>
  <si>
    <t>Ф.F3r разд.3 стл.7 стр.76&gt;=Ф.F3r разд.3 стл.12 стр.76</t>
  </si>
  <si>
    <t>Ф.F3r разд.3 стл.7 стр.77&gt;=Ф.F3r разд.3 стл.12 стр.77</t>
  </si>
  <si>
    <t>Ф.F3r разд.3 стл.7 стр.78&gt;=Ф.F3r разд.3 стл.12 стр.78</t>
  </si>
  <si>
    <t>Ф.F3r разд.3 стл.7 стр.79&gt;=Ф.F3r разд.3 стл.12 стр.79</t>
  </si>
  <si>
    <t>Ф.F3r разд.3 стл.7 стр.8&gt;=Ф.F3r разд.3 стл.12 стр.8</t>
  </si>
  <si>
    <t>Ф.F3r разд.3 стл.7 стр.80&gt;=Ф.F3r разд.3 стл.12 стр.80</t>
  </si>
  <si>
    <t>Ф.F3r разд.3 стл.7 стр.81&gt;=Ф.F3r разд.3 стл.12 стр.81</t>
  </si>
  <si>
    <t>Ф.F3r разд.3 стл.7 стр.82&gt;=Ф.F3r разд.3 стл.12 стр.82</t>
  </si>
  <si>
    <t>Ф.F3r разд.3 стл.7 стр.83&gt;=Ф.F3r разд.3 стл.12 стр.83</t>
  </si>
  <si>
    <t>Ф.F3r разд.3 стл.7 стр.84&gt;=Ф.F3r разд.3 стл.12 стр.84</t>
  </si>
  <si>
    <t>Ф.F3r разд.3 стл.7 стр.85&gt;=Ф.F3r разд.3 стл.12 стр.85</t>
  </si>
  <si>
    <t>Ф.F3r разд.3 стл.7 стр.86&gt;=Ф.F3r разд.3 стл.12 стр.86</t>
  </si>
  <si>
    <t>Ф.F3r разд.3 стл.7 стр.87&gt;=Ф.F3r разд.3 стл.12 стр.87</t>
  </si>
  <si>
    <t>Ф.F3r разд.3 стл.7 стр.88&gt;=Ф.F3r разд.3 стл.12 стр.88</t>
  </si>
  <si>
    <t>Ф.F3r разд.3 стл.7 стр.89&gt;=Ф.F3r разд.3 стл.12 стр.89</t>
  </si>
  <si>
    <t>Ф.F3r разд.3 стл.7 стр.9&gt;=Ф.F3r разд.3 стл.12 стр.9</t>
  </si>
  <si>
    <t>Ф.F3r разд.3 стл.7 стр.90&gt;=Ф.F3r разд.3 стл.12 стр.90</t>
  </si>
  <si>
    <t>Ф.F3r разд.3 стл.7 стр.91&gt;=Ф.F3r разд.3 стл.12 стр.91</t>
  </si>
  <si>
    <t>Ф.F3r разд.3 стл.7 стр.92&gt;=Ф.F3r разд.3 стл.12 стр.92</t>
  </si>
  <si>
    <t>Ф.F3r разд.3 стл.7 стр.93&gt;=Ф.F3r разд.3 стл.12 стр.93</t>
  </si>
  <si>
    <t>Ф.F3r разд.3 стл.7 стр.94&gt;=Ф.F3r разд.3 стл.12 стр.94</t>
  </si>
  <si>
    <t>Ф.F3r разд.3 стл.7 стр.95&gt;=Ф.F3r разд.3 стл.12 стр.95</t>
  </si>
  <si>
    <t>Ф.F3r разд.3 стл.7 стр.96&gt;=Ф.F3r разд.3 стл.12 стр.96</t>
  </si>
  <si>
    <t>Ф.F3r разд.3 стл.7 стр.97&gt;=Ф.F3r разд.3 стл.12 стр.97</t>
  </si>
  <si>
    <t>Ф.F3r разд.3 стл.7 стр.98&gt;=Ф.F3r разд.3 стл.12 стр.98</t>
  </si>
  <si>
    <t>Ф.F3r разд.3 стл.7 стр.99&gt;=Ф.F3r разд.3 стл.12 стр.99</t>
  </si>
  <si>
    <t>Ф.F3r разд.3 стл.7 стр.1&gt;=Ф.F3r разд.3 стл.11 стр.1</t>
  </si>
  <si>
    <t>Ф.F3r разд.3 стл.7 стр.10&gt;=Ф.F3r разд.3 стл.11 стр.10</t>
  </si>
  <si>
    <t>Ф.F3r разд.3 стл.7 стр.100&gt;=Ф.F3r разд.3 стл.11 стр.100</t>
  </si>
  <si>
    <t>Ф.F3r разд.3 стл.7 стр.101&gt;=Ф.F3r разд.3 стл.11 стр.101</t>
  </si>
  <si>
    <t>Ф.F3r разд.3 стл.7 стр.102&gt;=Ф.F3r разд.3 стл.11 стр.102</t>
  </si>
  <si>
    <t>Ф.F3r разд.3 стл.7 стр.103&gt;=Ф.F3r разд.3 стл.11 стр.103</t>
  </si>
  <si>
    <t>Ф.F3r разд.3 стл.7 стр.104&gt;=Ф.F3r разд.3 стл.11 стр.104</t>
  </si>
  <si>
    <t>Ф.F3r разд.3 стл.7 стр.105&gt;=Ф.F3r разд.3 стл.11 стр.105</t>
  </si>
  <si>
    <t>Ф.F3r разд.3 стл.7 стр.106&gt;=Ф.F3r разд.3 стл.11 стр.106</t>
  </si>
  <si>
    <t>Ф.F3r разд.3 стл.7 стр.107&gt;=Ф.F3r разд.3 стл.11 стр.107</t>
  </si>
  <si>
    <t>Ф.F3r разд.3 стл.7 стр.108&gt;=Ф.F3r разд.3 стл.11 стр.108</t>
  </si>
  <si>
    <t>Ф.F3r разд.3 стл.7 стр.109&gt;=Ф.F3r разд.3 стл.11 стр.109</t>
  </si>
  <si>
    <t>Ф.F3r разд.3 стл.7 стр.11&gt;=Ф.F3r разд.3 стл.11 стр.11</t>
  </si>
  <si>
    <t>Ф.F3r разд.3 стл.7 стр.110&gt;=Ф.F3r разд.3 стл.11 стр.110</t>
  </si>
  <si>
    <t>Ф.F3r разд.3 стл.7 стр.111&gt;=Ф.F3r разд.3 стл.11 стр.111</t>
  </si>
  <si>
    <t>Ф.F3r разд.3 стл.7 стр.112&gt;=Ф.F3r разд.3 стл.11 стр.112</t>
  </si>
  <si>
    <t>Ф.F3r разд.3 стл.7 стр.113&gt;=Ф.F3r разд.3 стл.11 стр.113</t>
  </si>
  <si>
    <t>Ф.F3r разд.3 стл.7 стр.114&gt;=Ф.F3r разд.3 стл.11 стр.114</t>
  </si>
  <si>
    <t>Ф.F3r разд.3 стл.7 стр.115&gt;=Ф.F3r разд.3 стл.11 стр.115</t>
  </si>
  <si>
    <t>Ф.F3r разд.3 стл.7 стр.116&gt;=Ф.F3r разд.3 стл.11 стр.116</t>
  </si>
  <si>
    <t>Ф.F3r разд.3 стл.7 стр.117&gt;=Ф.F3r разд.3 стл.11 стр.117</t>
  </si>
  <si>
    <t>Ф.F3r разд.3 стл.7 стр.118&gt;=Ф.F3r разд.3 стл.11 стр.118</t>
  </si>
  <si>
    <t>Ф.F3r разд.3 стл.7 стр.119&gt;=Ф.F3r разд.3 стл.11 стр.119</t>
  </si>
  <si>
    <t>Ф.F3r разд.3 стл.7 стр.12&gt;=Ф.F3r разд.3 стл.11 стр.12</t>
  </si>
  <si>
    <t>Ф.F3r разд.3 стл.7 стр.120&gt;=Ф.F3r разд.3 стл.11 стр.120</t>
  </si>
  <si>
    <t>Ф.F3r разд.3 стл.7 стр.121&gt;=Ф.F3r разд.3 стл.11 стр.121</t>
  </si>
  <si>
    <t>Ф.F3r разд.3 стл.7 стр.122&gt;=Ф.F3r разд.3 стл.11 стр.122</t>
  </si>
  <si>
    <t>Ф.F3r разд.3 стл.7 стр.123&gt;=Ф.F3r разд.3 стл.11 стр.123</t>
  </si>
  <si>
    <t>Ф.F3r разд.3 стл.7 стр.124&gt;=Ф.F3r разд.3 стл.11 стр.124</t>
  </si>
  <si>
    <t>Ф.F3r разд.3 стл.7 стр.125&gt;=Ф.F3r разд.3 стл.11 стр.125</t>
  </si>
  <si>
    <t>Ф.F3r разд.3 стл.7 стр.126&gt;=Ф.F3r разд.3 стл.11 стр.126</t>
  </si>
  <si>
    <t>Ф.F3r разд.3 стл.7 стр.127&gt;=Ф.F3r разд.3 стл.11 стр.127</t>
  </si>
  <si>
    <t>Ф.F3r разд.3 стл.7 стр.128&gt;=Ф.F3r разд.3 стл.11 стр.128</t>
  </si>
  <si>
    <t>Ф.F3r разд.3 стл.7 стр.129&gt;=Ф.F3r разд.3 стл.11 стр.129</t>
  </si>
  <si>
    <t>Ф.F3r разд.3 стл.7 стр.13&gt;=Ф.F3r разд.3 стл.11 стр.13</t>
  </si>
  <si>
    <t>Ф.F3r разд.3 стл.7 стр.130&gt;=Ф.F3r разд.3 стл.11 стр.130</t>
  </si>
  <si>
    <t>Ф.F3r разд.3 стл.7 стр.131&gt;=Ф.F3r разд.3 стл.11 стр.131</t>
  </si>
  <si>
    <t>Ф.F3r разд.3 стл.7 стр.132&gt;=Ф.F3r разд.3 стл.11 стр.132</t>
  </si>
  <si>
    <t>Ф.F3r разд.3 стл.7 стр.133&gt;=Ф.F3r разд.3 стл.11 стр.133</t>
  </si>
  <si>
    <t>Ф.F3r разд.3 стл.7 стр.134&gt;=Ф.F3r разд.3 стл.11 стр.134</t>
  </si>
  <si>
    <t>Ф.F3r разд.3 стл.7 стр.135&gt;=Ф.F3r разд.3 стл.11 стр.135</t>
  </si>
  <si>
    <t>Ф.F3r разд.3 стл.7 стр.136&gt;=Ф.F3r разд.3 стл.11 стр.136</t>
  </si>
  <si>
    <t>Ф.F3r разд.3 стл.7 стр.137&gt;=Ф.F3r разд.3 стл.11 стр.137</t>
  </si>
  <si>
    <t>Ф.F3r разд.3 стл.7 стр.138&gt;=Ф.F3r разд.3 стл.11 стр.138</t>
  </si>
  <si>
    <t>Ф.F3r разд.3 стл.7 стр.139&gt;=Ф.F3r разд.3 стл.11 стр.139</t>
  </si>
  <si>
    <t>Ф.F3r разд.3 стл.7 стр.14&gt;=Ф.F3r разд.3 стл.11 стр.14</t>
  </si>
  <si>
    <t>Ф.F3r разд.3 стл.7 стр.140&gt;=Ф.F3r разд.3 стл.11 стр.140</t>
  </si>
  <si>
    <t>Ф.F3r разд.3 стл.7 стр.141&gt;=Ф.F3r разд.3 стл.11 стр.141</t>
  </si>
  <si>
    <t>Ф.F3r разд.3 стл.7 стр.142&gt;=Ф.F3r разд.3 стл.11 стр.142</t>
  </si>
  <si>
    <t>Ф.F3r разд.3 стл.7 стр.143&gt;=Ф.F3r разд.3 стл.11 стр.143</t>
  </si>
  <si>
    <t>Ф.F3r разд.3 стл.7 стр.144&gt;=Ф.F3r разд.3 стл.11 стр.144</t>
  </si>
  <si>
    <t>Ф.F3r разд.3 стл.7 стр.145&gt;=Ф.F3r разд.3 стл.11 стр.145</t>
  </si>
  <si>
    <t>Ф.F3r разд.3 стл.13 стр.287&gt;=Ф.F3r разд.3 стл.14 стр.287</t>
  </si>
  <si>
    <t>Ф.F3r разд.3 стл.13 стр.288&gt;=Ф.F3r разд.3 стл.14 стр.288</t>
  </si>
  <si>
    <t>Ф.F3r разд.3 стл.13 стр.289&gt;=Ф.F3r разд.3 стл.14 стр.289</t>
  </si>
  <si>
    <t>Ф.F3r разд.3 стл.13 стр.29&gt;=Ф.F3r разд.3 стл.14 стр.29</t>
  </si>
  <si>
    <t>Ф.F3r разд.3 стл.13 стр.290&gt;=Ф.F3r разд.3 стл.14 стр.290</t>
  </si>
  <si>
    <t>Ф.F3r разд.3 стл.13 стр.291&gt;=Ф.F3r разд.3 стл.14 стр.291</t>
  </si>
  <si>
    <t>Ф.F3r разд.3 стл.13 стр.292&gt;=Ф.F3r разд.3 стл.14 стр.292</t>
  </si>
  <si>
    <t>Ф.F3r разд.3 стл.13 стр.293&gt;=Ф.F3r разд.3 стл.14 стр.293</t>
  </si>
  <si>
    <t>Ф.F3r разд.3 стл.13 стр.294&gt;=Ф.F3r разд.3 стл.14 стр.294</t>
  </si>
  <si>
    <t>Ф.F3r разд.3 стл.13 стр.295&gt;=Ф.F3r разд.3 стл.14 стр.295</t>
  </si>
  <si>
    <t>Ф.F3r разд.3 стл.13 стр.296&gt;=Ф.F3r разд.3 стл.14 стр.296</t>
  </si>
  <si>
    <t>Ф.F3r разд.3 стл.13 стр.297&gt;=Ф.F3r разд.3 стл.14 стр.297</t>
  </si>
  <si>
    <t>Ф.F3r разд.3 стл.13 стр.298&gt;=Ф.F3r разд.3 стл.14 стр.298</t>
  </si>
  <si>
    <t>Ф.F3r разд.3 стл.13 стр.299&gt;=Ф.F3r разд.3 стл.14 стр.299</t>
  </si>
  <si>
    <t>Ф.F3r разд.3 стл.13 стр.3&gt;=Ф.F3r разд.3 стл.14 стр.3</t>
  </si>
  <si>
    <t>Ф.F3r разд.3 стл.13 стр.30&gt;=Ф.F3r разд.3 стл.14 стр.30</t>
  </si>
  <si>
    <t>Ф.F3r разд.3 стл.13 стр.300&gt;=Ф.F3r разд.3 стл.14 стр.300</t>
  </si>
  <si>
    <t>Ф.F3r разд.3 стл.13 стр.301&gt;=Ф.F3r разд.3 стл.14 стр.301</t>
  </si>
  <si>
    <t>Ф.F3r разд.3 стл.13 стр.302&gt;=Ф.F3r разд.3 стл.14 стр.302</t>
  </si>
  <si>
    <t>Ф.F3r разд.3 стл.13 стр.303&gt;=Ф.F3r разд.3 стл.14 стр.303</t>
  </si>
  <si>
    <t>Ф.F3r разд.3 стл.13 стр.304&gt;=Ф.F3r разд.3 стл.14 стр.304</t>
  </si>
  <si>
    <t>Ф.F3r разд.3 стл.13 стр.305&gt;=Ф.F3r разд.3 стл.14 стр.305</t>
  </si>
  <si>
    <t>Ф.F3r разд.3 стл.13 стр.306&gt;=Ф.F3r разд.3 стл.14 стр.306</t>
  </si>
  <si>
    <t>Ф.F3r разд.3 стл.13 стр.307&gt;=Ф.F3r разд.3 стл.14 стр.307</t>
  </si>
  <si>
    <t>Ф.F3r разд.3 стл.13 стр.308&gt;=Ф.F3r разд.3 стл.14 стр.308</t>
  </si>
  <si>
    <t>Ф.F3r разд.3 стл.13 стр.309&gt;=Ф.F3r разд.3 стл.14 стр.309</t>
  </si>
  <si>
    <t>Ф.F3r разд.3 стл.13 стр.31&gt;=Ф.F3r разд.3 стл.14 стр.31</t>
  </si>
  <si>
    <t>Ф.F3r разд.3 стл.13 стр.310&gt;=Ф.F3r разд.3 стл.14 стр.310</t>
  </si>
  <si>
    <t>Ф.F3r разд.3 стл.13 стр.311&gt;=Ф.F3r разд.3 стл.14 стр.311</t>
  </si>
  <si>
    <t>Ф.F3r разд.3 стл.13 стр.312&gt;=Ф.F3r разд.3 стл.14 стр.312</t>
  </si>
  <si>
    <t>Ф.F3r разд.3 стл.13 стр.32&gt;=Ф.F3r разд.3 стл.14 стр.32</t>
  </si>
  <si>
    <t>Ф.F3r разд.3 стл.13 стр.33&gt;=Ф.F3r разд.3 стл.14 стр.33</t>
  </si>
  <si>
    <t>Ф.F3r разд.3 стл.13 стр.34&gt;=Ф.F3r разд.3 стл.14 стр.34</t>
  </si>
  <si>
    <t>Ф.F3r разд.3 стл.13 стр.35&gt;=Ф.F3r разд.3 стл.14 стр.35</t>
  </si>
  <si>
    <t>Ф.F3r разд.3 стл.13 стр.36&gt;=Ф.F3r разд.3 стл.14 стр.36</t>
  </si>
  <si>
    <t>Ф.F3r разд.3 стл.13 стр.37&gt;=Ф.F3r разд.3 стл.14 стр.37</t>
  </si>
  <si>
    <t>Ф.F3r разд.3 стл.13 стр.38&gt;=Ф.F3r разд.3 стл.14 стр.38</t>
  </si>
  <si>
    <t>Ф.F3r разд.3 стл.13 стр.39&gt;=Ф.F3r разд.3 стл.14 стр.39</t>
  </si>
  <si>
    <t>Ф.F3r разд.3 стл.13 стр.4&gt;=Ф.F3r разд.3 стл.14 стр.4</t>
  </si>
  <si>
    <t>Ф.F3r разд.3 стл.13 стр.40&gt;=Ф.F3r разд.3 стл.14 стр.40</t>
  </si>
  <si>
    <t>Ф.F3r разд.3 стл.13 стр.41&gt;=Ф.F3r разд.3 стл.14 стр.41</t>
  </si>
  <si>
    <t>Ф.F3r разд.3 стл.13 стр.42&gt;=Ф.F3r разд.3 стл.14 стр.42</t>
  </si>
  <si>
    <t>Ф.F3r разд.3 стл.13 стр.43&gt;=Ф.F3r разд.3 стл.14 стр.43</t>
  </si>
  <si>
    <t>Ф.F3r разд.3 стл.13 стр.44&gt;=Ф.F3r разд.3 стл.14 стр.44</t>
  </si>
  <si>
    <t>Ф.F3r разд.3 стл.13 стр.45&gt;=Ф.F3r разд.3 стл.14 стр.45</t>
  </si>
  <si>
    <t>Ф.F3r разд.3 стл.13 стр.46&gt;=Ф.F3r разд.3 стл.14 стр.46</t>
  </si>
  <si>
    <t>Ф.F3r разд.3 стл.13 стр.47&gt;=Ф.F3r разд.3 стл.14 стр.47</t>
  </si>
  <si>
    <t>Ф.F3r разд.3 стл.13 стр.48&gt;=Ф.F3r разд.3 стл.14 стр.48</t>
  </si>
  <si>
    <t>Ф.F3r разд.3 стл.13 стр.49&gt;=Ф.F3r разд.3 стл.14 стр.49</t>
  </si>
  <si>
    <t>Ф.F3r разд.3 стл.13 стр.5&gt;=Ф.F3r разд.3 стл.14 стр.5</t>
  </si>
  <si>
    <t>Ф.F3r разд.3 стл.13 стр.50&gt;=Ф.F3r разд.3 стл.14 стр.50</t>
  </si>
  <si>
    <t>Ф.F3r разд.3 стл.13 стр.51&gt;=Ф.F3r разд.3 стл.14 стр.51</t>
  </si>
  <si>
    <t>Ф.F3r разд.3 стл.13 стр.52&gt;=Ф.F3r разд.3 стл.14 стр.52</t>
  </si>
  <si>
    <t>Ф.F3r разд.3 стл.13 стр.53&gt;=Ф.F3r разд.3 стл.14 стр.53</t>
  </si>
  <si>
    <t>Ф.F3r разд.3 стл.13 стр.54&gt;=Ф.F3r разд.3 стл.14 стр.54</t>
  </si>
  <si>
    <t>Ф.F3r разд.3 стл.13 стр.55&gt;=Ф.F3r разд.3 стл.14 стр.55</t>
  </si>
  <si>
    <t>Ф.F3r разд.3 стл.13 стр.56&gt;=Ф.F3r разд.3 стл.14 стр.56</t>
  </si>
  <si>
    <t>Ф.F3r разд.3 стл.13 стр.57&gt;=Ф.F3r разд.3 стл.14 стр.57</t>
  </si>
  <si>
    <t>Ф.F3r разд.3 стл.13 стр.58&gt;=Ф.F3r разд.3 стл.14 стр.58</t>
  </si>
  <si>
    <t>Ф.F3r разд.3 стл.13 стр.59&gt;=Ф.F3r разд.3 стл.14 стр.59</t>
  </si>
  <si>
    <t>Ф.F3r разд.3 стл.13 стр.6&gt;=Ф.F3r разд.3 стл.14 стр.6</t>
  </si>
  <si>
    <t>Ф.F3r разд.3 стл.13 стр.60&gt;=Ф.F3r разд.3 стл.14 стр.60</t>
  </si>
  <si>
    <t>Ф.F3r разд.3 стл.13 стр.61&gt;=Ф.F3r разд.3 стл.14 стр.61</t>
  </si>
  <si>
    <t>Ф.F3r разд.3 стл.13 стр.62&gt;=Ф.F3r разд.3 стл.14 стр.62</t>
  </si>
  <si>
    <t>Ф.F3r разд.3 стл.13 стр.63&gt;=Ф.F3r разд.3 стл.14 стр.63</t>
  </si>
  <si>
    <t>Ф.F3r разд.3 стл.13 стр.64&gt;=Ф.F3r разд.3 стл.14 стр.64</t>
  </si>
  <si>
    <t>Ф.F3r разд.3 стл.13 стр.65&gt;=Ф.F3r разд.3 стл.14 стр.65</t>
  </si>
  <si>
    <t>Ф.F3r разд.3 стл.13 стр.66&gt;=Ф.F3r разд.3 стл.14 стр.66</t>
  </si>
  <si>
    <t>Ф.F3r разд.3 стл.13 стр.67&gt;=Ф.F3r разд.3 стл.14 стр.67</t>
  </si>
  <si>
    <t>Ф.F3r разд.3 стл.13 стр.68&gt;=Ф.F3r разд.3 стл.14 стр.68</t>
  </si>
  <si>
    <t>Ф.F3r разд.3 стл.13 стр.69&gt;=Ф.F3r разд.3 стл.14 стр.69</t>
  </si>
  <si>
    <t>Ф.F3r разд.3 стл.13 стр.7&gt;=Ф.F3r разд.3 стл.14 стр.7</t>
  </si>
  <si>
    <t>Ф.F3r разд.3 стл.13 стр.70&gt;=Ф.F3r разд.3 стл.14 стр.70</t>
  </si>
  <si>
    <t>Ф.F3r разд.3 стл.13 стр.71&gt;=Ф.F3r разд.3 стл.14 стр.71</t>
  </si>
  <si>
    <t>Ф.F3r разд.3 стл.13 стр.72&gt;=Ф.F3r разд.3 стл.14 стр.72</t>
  </si>
  <si>
    <t>Ф.F3r разд.3 стл.13 стр.73&gt;=Ф.F3r разд.3 стл.14 стр.73</t>
  </si>
  <si>
    <t>Ф.F3r разд.3 стл.13 стр.74&gt;=Ф.F3r разд.3 стл.14 стр.74</t>
  </si>
  <si>
    <t>Ф.F3r разд.3 стл.13 стр.75&gt;=Ф.F3r разд.3 стл.14 стр.75</t>
  </si>
  <si>
    <t>Ф.F3r разд.3 стл.13 стр.76&gt;=Ф.F3r разд.3 стл.14 стр.76</t>
  </si>
  <si>
    <t>Ф.F3r разд.3 стл.13 стр.77&gt;=Ф.F3r разд.3 стл.14 стр.77</t>
  </si>
  <si>
    <t>Ф.F3r разд.3 стл.13 стр.78&gt;=Ф.F3r разд.3 стл.14 стр.78</t>
  </si>
  <si>
    <t>Ф.F3r разд.3 стл.13 стр.79&gt;=Ф.F3r разд.3 стл.14 стр.79</t>
  </si>
  <si>
    <t>Ф.F3r разд.3 стл.13 стр.8&gt;=Ф.F3r разд.3 стл.14 стр.8</t>
  </si>
  <si>
    <t>Ф.F3r разд.3 стл.13 стр.80&gt;=Ф.F3r разд.3 стл.14 стр.80</t>
  </si>
  <si>
    <t>Ф.F3r разд.3 стл.13 стр.81&gt;=Ф.F3r разд.3 стл.14 стр.81</t>
  </si>
  <si>
    <t>Ф.F3r разд.3 стл.13 стр.82&gt;=Ф.F3r разд.3 стл.14 стр.82</t>
  </si>
  <si>
    <t>Ф.F3r разд.3 стл.13 стр.83&gt;=Ф.F3r разд.3 стл.14 стр.83</t>
  </si>
  <si>
    <t>Ф.F3r разд.3 стл.13 стр.84&gt;=Ф.F3r разд.3 стл.14 стр.84</t>
  </si>
  <si>
    <t>Ф.F3r разд.3 стл.13 стр.85&gt;=Ф.F3r разд.3 стл.14 стр.85</t>
  </si>
  <si>
    <t>Ф.F3r разд.3 стл.13 стр.86&gt;=Ф.F3r разд.3 стл.14 стр.86</t>
  </si>
  <si>
    <t>Ф.F3r разд.3 стл.13 стр.87&gt;=Ф.F3r разд.3 стл.14 стр.87</t>
  </si>
  <si>
    <t>Ф.F3r разд.3 стл.13 стр.88&gt;=Ф.F3r разд.3 стл.14 стр.88</t>
  </si>
  <si>
    <t>Ф.F3r разд.3 стл.13 стр.89&gt;=Ф.F3r разд.3 стл.14 стр.89</t>
  </si>
  <si>
    <t>Ф.F3r разд.3 стл.13 стр.9&gt;=Ф.F3r разд.3 стл.14 стр.9</t>
  </si>
  <si>
    <t>Ф.F3r разд.3 стл.13 стр.90&gt;=Ф.F3r разд.3 стл.14 стр.90</t>
  </si>
  <si>
    <t>Ф.F3r разд.3 стл.13 стр.91&gt;=Ф.F3r разд.3 стл.14 стр.91</t>
  </si>
  <si>
    <t>Ф.F3r разд.3 стл.13 стр.92&gt;=Ф.F3r разд.3 стл.14 стр.92</t>
  </si>
  <si>
    <t>Ф.F3r разд.3 стл.13 стр.93&gt;=Ф.F3r разд.3 стл.14 стр.93</t>
  </si>
  <si>
    <t>Ф.F3r разд.3 стл.13 стр.94&gt;=Ф.F3r разд.3 стл.14 стр.94</t>
  </si>
  <si>
    <t>Ф.F3r разд.3 стл.13 стр.95&gt;=Ф.F3r разд.3 стл.14 стр.95</t>
  </si>
  <si>
    <t>Ф.F3r разд.3 стл.13 стр.96&gt;=Ф.F3r разд.3 стл.14 стр.96</t>
  </si>
  <si>
    <t>Ф.F3r разд.3 стл.13 стр.97&gt;=Ф.F3r разд.3 стл.14 стр.97</t>
  </si>
  <si>
    <t>Ф.F3r разд.3 стл.13 стр.98&gt;=Ф.F3r разд.3 стл.14 стр.98</t>
  </si>
  <si>
    <t>Ф.F3r разд.3 стл.13 стр.99&gt;=Ф.F3r разд.3 стл.14 стр.99</t>
  </si>
  <si>
    <t>Ф.F3r разд.3 стл.8 стр.1&gt;=Ф.F3r разд.3 стл.10 стр.1</t>
  </si>
  <si>
    <t>Ф.F3r разд.3 стл.8 стр.10&gt;=Ф.F3r разд.3 стл.10 стр.10</t>
  </si>
  <si>
    <t>Ф.F3r разд.3 стл.8 стр.100&gt;=Ф.F3r разд.3 стл.10 стр.100</t>
  </si>
  <si>
    <t>Ф.F3r разд.3 стл.8 стр.101&gt;=Ф.F3r разд.3 стл.10 стр.101</t>
  </si>
  <si>
    <t>Ф.F3r разд.3 стл.8 стр.102&gt;=Ф.F3r разд.3 стл.10 стр.102</t>
  </si>
  <si>
    <t>Ф.F3r разд.3 стл.8 стр.103&gt;=Ф.F3r разд.3 стл.10 стр.103</t>
  </si>
  <si>
    <t>Ф.F3r разд.3 стл.8 стр.104&gt;=Ф.F3r разд.3 стл.10 стр.104</t>
  </si>
  <si>
    <t>Ф.F3r разд.3 стл.8 стр.105&gt;=Ф.F3r разд.3 стл.10 стр.105</t>
  </si>
  <si>
    <t>Ф.F3r разд.3 стл.8 стр.106&gt;=Ф.F3r разд.3 стл.10 стр.106</t>
  </si>
  <si>
    <t>Ф.F3r разд.3 стл.8 стр.107&gt;=Ф.F3r разд.3 стл.10 стр.107</t>
  </si>
  <si>
    <t>Ф.F3r разд.3 стл.8 стр.108&gt;=Ф.F3r разд.3 стл.10 стр.108</t>
  </si>
  <si>
    <t>Ф.F3r разд.3 стл.8 стр.109&gt;=Ф.F3r разд.3 стл.10 стр.109</t>
  </si>
  <si>
    <t>Ф.F3r разд.3 стл.8 стр.11&gt;=Ф.F3r разд.3 стл.10 стр.11</t>
  </si>
  <si>
    <t>Ф.F3r разд.3 стл.8 стр.110&gt;=Ф.F3r разд.3 стл.10 стр.110</t>
  </si>
  <si>
    <t>Ф.F3r разд.3 стл.8 стр.111&gt;=Ф.F3r разд.3 стл.10 стр.111</t>
  </si>
  <si>
    <t>Ф.F3r разд.3 стл.8 стр.112&gt;=Ф.F3r разд.3 стл.10 стр.112</t>
  </si>
  <si>
    <t>Ф.F3r разд.3 стл.8 стр.113&gt;=Ф.F3r разд.3 стл.10 стр.113</t>
  </si>
  <si>
    <t>Ф.F3r разд.3 стл.8 стр.114&gt;=Ф.F3r разд.3 стл.10 стр.114</t>
  </si>
  <si>
    <t>Ф.F3r разд.3 стл.8 стр.115&gt;=Ф.F3r разд.3 стл.10 стр.115</t>
  </si>
  <si>
    <t>Ф.F3r разд.3 стл.8 стр.116&gt;=Ф.F3r разд.3 стл.10 стр.116</t>
  </si>
  <si>
    <t>Ф.F3r разд.3 стл.8 стр.117&gt;=Ф.F3r разд.3 стл.10 стр.117</t>
  </si>
  <si>
    <t>Ф.F3r разд.3 стл.8 стр.118&gt;=Ф.F3r разд.3 стл.10 стр.118</t>
  </si>
  <si>
    <t>Ф.F3r разд.3 стл.8 стр.119&gt;=Ф.F3r разд.3 стл.10 стр.119</t>
  </si>
  <si>
    <t>Ф.F3r разд.3 стл.8 стр.12&gt;=Ф.F3r разд.3 стл.10 стр.12</t>
  </si>
  <si>
    <t>Ф.F3r разд.3 стл.8 стр.120&gt;=Ф.F3r разд.3 стл.10 стр.120</t>
  </si>
  <si>
    <t>Ф.F3r разд.3 стл.8 стр.121&gt;=Ф.F3r разд.3 стл.10 стр.121</t>
  </si>
  <si>
    <t>Ф.F3r разд.3 стл.8 стр.122&gt;=Ф.F3r разд.3 стл.10 стр.122</t>
  </si>
  <si>
    <t>Ф.F3r разд.3 стл.8 стр.123&gt;=Ф.F3r разд.3 стл.10 стр.123</t>
  </si>
  <si>
    <t>Ф.F3r разд.3 стл.8 стр.124&gt;=Ф.F3r разд.3 стл.10 стр.124</t>
  </si>
  <si>
    <t>Ф.F3r разд.3 стл.8 стр.125&gt;=Ф.F3r разд.3 стл.10 стр.125</t>
  </si>
  <si>
    <t>Ф.F3r разд.3 стл.8 стр.126&gt;=Ф.F3r разд.3 стл.10 стр.126</t>
  </si>
  <si>
    <t>Ф.F3r разд.3 стл.8 стр.127&gt;=Ф.F3r разд.3 стл.10 стр.127</t>
  </si>
  <si>
    <t>Ф.F3r разд.3 стл.8 стр.128&gt;=Ф.F3r разд.3 стл.10 стр.128</t>
  </si>
  <si>
    <t>Ф.F3r разд.3 стл.8 стр.129&gt;=Ф.F3r разд.3 стл.10 стр.129</t>
  </si>
  <si>
    <t>Ф.F3r разд.3 стл.8 стр.13&gt;=Ф.F3r разд.3 стл.10 стр.13</t>
  </si>
  <si>
    <t>Ф.F3r разд.3 стл.8 стр.130&gt;=Ф.F3r разд.3 стл.10 стр.130</t>
  </si>
  <si>
    <t>Ф.F3r разд.3 стл.8 стр.131&gt;=Ф.F3r разд.3 стл.10 стр.131</t>
  </si>
  <si>
    <t>Ф.F3r разд.3 стл.8 стр.132&gt;=Ф.F3r разд.3 стл.10 стр.132</t>
  </si>
  <si>
    <t>Ф.F3r разд.3 стл.8 стр.133&gt;=Ф.F3r разд.3 стл.10 стр.133</t>
  </si>
  <si>
    <t>Ф.F3r разд.3 стл.8 стр.134&gt;=Ф.F3r разд.3 стл.10 стр.134</t>
  </si>
  <si>
    <t>Ф.F3r разд.3 стл.8 стр.135&gt;=Ф.F3r разд.3 стл.10 стр.135</t>
  </si>
  <si>
    <t>Ф.F3r разд.3 стл.8 стр.136&gt;=Ф.F3r разд.3 стл.10 стр.136</t>
  </si>
  <si>
    <t>Ф.F3r разд.3 стл.8 стр.137&gt;=Ф.F3r разд.3 стл.10 стр.137</t>
  </si>
  <si>
    <t>Ф.F3r разд.3 стл.8 стр.138&gt;=Ф.F3r разд.3 стл.10 стр.138</t>
  </si>
  <si>
    <t>Ф.F3r разд.3 стл.8 стр.139&gt;=Ф.F3r разд.3 стл.10 стр.139</t>
  </si>
  <si>
    <t>Ф.F3r разд.3 стл.8 стр.14&gt;=Ф.F3r разд.3 стл.10 стр.14</t>
  </si>
  <si>
    <t>Ф.F3r разд.3 стл.8 стр.140&gt;=Ф.F3r разд.3 стл.10 стр.140</t>
  </si>
  <si>
    <t>Ф.F3r разд.3 стл.8 стр.141&gt;=Ф.F3r разд.3 стл.10 стр.141</t>
  </si>
  <si>
    <t>Ф.F3r разд.3 стл.8 стр.142&gt;=Ф.F3r разд.3 стл.10 стр.142</t>
  </si>
  <si>
    <t>Ф.F3r разд.3 стл.8 стр.143&gt;=Ф.F3r разд.3 стл.10 стр.143</t>
  </si>
  <si>
    <t>Ф.F3r разд.3 стл.8 стр.144&gt;=Ф.F3r разд.3 стл.10 стр.144</t>
  </si>
  <si>
    <t>Ф.F3r разд.3 стл.8 стр.145&gt;=Ф.F3r разд.3 стл.10 стр.145</t>
  </si>
  <si>
    <t>Ф.F3r разд.3 стл.8 стр.146&gt;=Ф.F3r разд.3 стл.10 стр.146</t>
  </si>
  <si>
    <t>Ф.F3r разд.3 стл.8 стр.147&gt;=Ф.F3r разд.3 стл.10 стр.147</t>
  </si>
  <si>
    <t>Ф.F3r разд.3 стл.8 стр.148&gt;=Ф.F3r разд.3 стл.10 стр.148</t>
  </si>
  <si>
    <t>Ф.F3r разд.3 стл.8 стр.149&gt;=Ф.F3r разд.3 стл.10 стр.149</t>
  </si>
  <si>
    <t>Ф.F3r разд.3 стл.8 стр.15&gt;=Ф.F3r разд.3 стл.10 стр.15</t>
  </si>
  <si>
    <t>Ф.F3r разд.3 стл.8 стр.150&gt;=Ф.F3r разд.3 стл.10 стр.150</t>
  </si>
  <si>
    <t>Ф.F3r разд.3 стл.8 стр.151&gt;=Ф.F3r разд.3 стл.10 стр.151</t>
  </si>
  <si>
    <t>Ф.F3r разд.3 стл.8 стр.152&gt;=Ф.F3r разд.3 стл.10 стр.152</t>
  </si>
  <si>
    <t>Ф.F3r разд.3 стл.8 стр.153&gt;=Ф.F3r разд.3 стл.10 стр.153</t>
  </si>
  <si>
    <t>Ф.F3r разд.3 стл.8 стр.154&gt;=Ф.F3r разд.3 стл.10 стр.154</t>
  </si>
  <si>
    <t>Ф.F3r разд.3 стл.8 стр.155&gt;=Ф.F3r разд.3 стл.10 стр.155</t>
  </si>
  <si>
    <t>Ф.F3r разд.3 стл.8 стр.156&gt;=Ф.F3r разд.3 стл.10 стр.156</t>
  </si>
  <si>
    <t>Ф.F3r разд.3 стл.8 стр.157&gt;=Ф.F3r разд.3 стл.10 стр.157</t>
  </si>
  <si>
    <t>Ф.F3r разд.3 стл.8 стр.158&gt;=Ф.F3r разд.3 стл.10 стр.158</t>
  </si>
  <si>
    <t>Ф.F3r разд.3 стл.8 стр.159&gt;=Ф.F3r разд.3 стл.10 стр.159</t>
  </si>
  <si>
    <t>Ф.F3r разд.3 стл.8 стр.16&gt;=Ф.F3r разд.3 стл.10 стр.16</t>
  </si>
  <si>
    <t>Ф.F3r разд.3 стл.8 стр.160&gt;=Ф.F3r разд.3 стл.10 стр.160</t>
  </si>
  <si>
    <t>Ф.F3r разд.3 стл.8 стр.161&gt;=Ф.F3r разд.3 стл.10 стр.161</t>
  </si>
  <si>
    <t>Ф.F3r разд.3 стл.8 стр.162&gt;=Ф.F3r разд.3 стл.10 стр.162</t>
  </si>
  <si>
    <t>Ф.F3r разд.3 стл.8 стр.163&gt;=Ф.F3r разд.3 стл.10 стр.163</t>
  </si>
  <si>
    <t>Ф.F3r разд.3 стл.8 стр.164&gt;=Ф.F3r разд.3 стл.10 стр.164</t>
  </si>
  <si>
    <t>Ф.F3r разд.3 стл.8 стр.165&gt;=Ф.F3r разд.3 стл.10 стр.165</t>
  </si>
  <si>
    <t>Ф.F3r разд.3 стл.8 стр.166&gt;=Ф.F3r разд.3 стл.10 стр.166</t>
  </si>
  <si>
    <t>Ф.F3r разд.3 стл.8 стр.167&gt;=Ф.F3r разд.3 стл.10 стр.167</t>
  </si>
  <si>
    <t>Ф.F3r разд.3 стл.8 стр.168&gt;=Ф.F3r разд.3 стл.10 стр.168</t>
  </si>
  <si>
    <t>Ф.F3r разд.3 стл.8 стр.169&gt;=Ф.F3r разд.3 стл.10 стр.169</t>
  </si>
  <si>
    <t>Ф.F3r разд.3 стл.8 стр.17&gt;=Ф.F3r разд.3 стл.10 стр.17</t>
  </si>
  <si>
    <t>Ф.F3r разд.3 стл.8 стр.170&gt;=Ф.F3r разд.3 стл.10 стр.170</t>
  </si>
  <si>
    <t>Ф.F3r разд.3 стл.8 стр.171&gt;=Ф.F3r разд.3 стл.10 стр.171</t>
  </si>
  <si>
    <t>Ф.F3r разд.3 стл.8 стр.172&gt;=Ф.F3r разд.3 стл.10 стр.172</t>
  </si>
  <si>
    <t>Ф.F3r разд.3 стл.8 стр.173&gt;=Ф.F3r разд.3 стл.10 стр.173</t>
  </si>
  <si>
    <t>Ф.F3r разд.3 стл.8 стр.174&gt;=Ф.F3r разд.3 стл.10 стр.174</t>
  </si>
  <si>
    <t>Ф.F3r разд.3 стл.8 стр.175&gt;=Ф.F3r разд.3 стл.10 стр.175</t>
  </si>
  <si>
    <t>Ф.F3r разд.3 стл.8 стр.176&gt;=Ф.F3r разд.3 стл.10 стр.176</t>
  </si>
  <si>
    <t>Ф.F3r разд.3 стл.8 стр.177&gt;=Ф.F3r разд.3 стл.10 стр.177</t>
  </si>
  <si>
    <t>Ф.F3r разд.3 стл.8 стр.178&gt;=Ф.F3r разд.3 стл.10 стр.178</t>
  </si>
  <si>
    <t>Ф.F3r разд.3 стл.8 стр.179&gt;=Ф.F3r разд.3 стл.10 стр.179</t>
  </si>
  <si>
    <t>Ф.F3r разд.3 стл.8 стр.18&gt;=Ф.F3r разд.3 стл.10 стр.18</t>
  </si>
  <si>
    <t>Ф.F3r разд.3 стл.8 стр.180&gt;=Ф.F3r разд.3 стл.10 стр.180</t>
  </si>
  <si>
    <t>Ф.F3r разд.3 стл.8 стр.181&gt;=Ф.F3r разд.3 стл.10 стр.181</t>
  </si>
  <si>
    <t>Ф.F3r разд.3 стл.8 стр.182&gt;=Ф.F3r разд.3 стл.10 стр.182</t>
  </si>
  <si>
    <t>Ф.F3r разд.3 стл.8 стр.183&gt;=Ф.F3r разд.3 стл.10 стр.183</t>
  </si>
  <si>
    <t>Ф.F3r разд.3 стл.8 стр.184&gt;=Ф.F3r разд.3 стл.10 стр.184</t>
  </si>
  <si>
    <t>Ф.F3r разд.3 стл.8 стр.185&gt;=Ф.F3r разд.3 стл.10 стр.185</t>
  </si>
  <si>
    <t>Ф.F3r разд.3 стл.8 стр.186&gt;=Ф.F3r разд.3 стл.10 стр.186</t>
  </si>
  <si>
    <t>Ф.F3r разд.3 стл.8 стр.187&gt;=Ф.F3r разд.3 стл.10 стр.187</t>
  </si>
  <si>
    <t>Ф.F3r разд.3 стл.8 стр.188&gt;=Ф.F3r разд.3 стл.10 стр.188</t>
  </si>
  <si>
    <t>Ф.F3r разд.3 стл.8 стр.189&gt;=Ф.F3r разд.3 стл.10 стр.189</t>
  </si>
  <si>
    <t>Ф.F3r разд.3 стл.8 стр.19&gt;=Ф.F3r разд.3 стл.10 стр.19</t>
  </si>
  <si>
    <t>Ф.F3r разд.3 стл.8 стр.190&gt;=Ф.F3r разд.3 стл.10 стр.190</t>
  </si>
  <si>
    <t>Ф.F3r разд.3 стл.8 стр.191&gt;=Ф.F3r разд.3 стл.10 стр.191</t>
  </si>
  <si>
    <t>Ф.F3r разд.3 стл.8 стр.192&gt;=Ф.F3r разд.3 стл.10 стр.192</t>
  </si>
  <si>
    <t>Ф.F3r разд.3 стл.8 стр.193&gt;=Ф.F3r разд.3 стл.10 стр.193</t>
  </si>
  <si>
    <t>Ф.F3r разд.3 стл.8 стр.194&gt;=Ф.F3r разд.3 стл.10 стр.194</t>
  </si>
  <si>
    <t>Ф.F3r разд.3 стл.8 стр.195&gt;=Ф.F3r разд.3 стл.10 стр.195</t>
  </si>
  <si>
    <t>Ф.F3r разд.3 стл.8 стр.196&gt;=Ф.F3r разд.3 стл.10 стр.196</t>
  </si>
  <si>
    <t>Ф.F3r разд.3 стл.8 стр.197&gt;=Ф.F3r разд.3 стл.10 стр.197</t>
  </si>
  <si>
    <t>Ф.F3r разд.3 стл.8 стр.198&gt;=Ф.F3r разд.3 стл.10 стр.198</t>
  </si>
  <si>
    <t>Ф.F3r разд.3 стл.8 стр.199&gt;=Ф.F3r разд.3 стл.10 стр.199</t>
  </si>
  <si>
    <t>Ф.F3r разд.3 стл.8 стр.2&gt;=Ф.F3r разд.3 стл.10 стр.2</t>
  </si>
  <si>
    <t>Ф.F3r разд.3 стл.8 стр.20&gt;=Ф.F3r разд.3 стл.10 стр.20</t>
  </si>
  <si>
    <t>Ф.F3r разд.3 стл.8 стр.200&gt;=Ф.F3r разд.3 стл.10 стр.200</t>
  </si>
  <si>
    <t>Ф.F3r разд.3 стл.8 стр.201&gt;=Ф.F3r разд.3 стл.10 стр.201</t>
  </si>
  <si>
    <t>Ф.F3r разд.3 стл.8 стр.202&gt;=Ф.F3r разд.3 стл.10 стр.202</t>
  </si>
  <si>
    <t>Ф.F3r разд.3 стл.8 стр.203&gt;=Ф.F3r разд.3 стл.10 стр.203</t>
  </si>
  <si>
    <t>Ф.F3r разд.3 стл.8 стр.204&gt;=Ф.F3r разд.3 стл.10 стр.204</t>
  </si>
  <si>
    <t>Ф.F3r разд.3 стл.8 стр.205&gt;=Ф.F3r разд.3 стл.10 стр.205</t>
  </si>
  <si>
    <t>Ф.F3r разд.3 стл.8 стр.206&gt;=Ф.F3r разд.3 стл.10 стр.206</t>
  </si>
  <si>
    <t>Ф.F3r разд.3 стл.8 стр.207&gt;=Ф.F3r разд.3 стл.10 стр.207</t>
  </si>
  <si>
    <t>Ф.F3r разд.3 стл.8 стр.208&gt;=Ф.F3r разд.3 стл.10 стр.208</t>
  </si>
  <si>
    <t>Ф.F3r разд.3 стл.8 стр.209&gt;=Ф.F3r разд.3 стл.10 стр.209</t>
  </si>
  <si>
    <t>Ф.F3r разд.3 стл.8 стр.21&gt;=Ф.F3r разд.3 стл.10 стр.21</t>
  </si>
  <si>
    <t>Ф.F3r разд.3 стл.8 стр.210&gt;=Ф.F3r разд.3 стл.10 стр.210</t>
  </si>
  <si>
    <t>Ф.F3r разд.3 стл.8 стр.211&gt;=Ф.F3r разд.3 стл.10 стр.211</t>
  </si>
  <si>
    <t>Ф.F3r разд.3 стл.8 стр.212&gt;=Ф.F3r разд.3 стл.10 стр.212</t>
  </si>
  <si>
    <t>Ф.F3r разд.3 стл.8 стр.213&gt;=Ф.F3r разд.3 стл.10 стр.213</t>
  </si>
  <si>
    <t>Ф.F3r разд.3 стл.8 стр.214&gt;=Ф.F3r разд.3 стл.10 стр.214</t>
  </si>
  <si>
    <t>Ф.F3r разд.3 стл.8 стр.215&gt;=Ф.F3r разд.3 стл.10 стр.215</t>
  </si>
  <si>
    <t>Ф.F3r разд.3 стл.8 стр.216&gt;=Ф.F3r разд.3 стл.10 стр.216</t>
  </si>
  <si>
    <t>Ф.F3r разд.3 стл.8 стр.217&gt;=Ф.F3r разд.3 стл.10 стр.217</t>
  </si>
  <si>
    <t>Ф.F3r разд.3 стл.8 стр.218&gt;=Ф.F3r разд.3 стл.10 стр.218</t>
  </si>
  <si>
    <t>Ф.F3r разд.3 стл.8 стр.219&gt;=Ф.F3r разд.3 стл.10 стр.219</t>
  </si>
  <si>
    <t>Ф.F3r разд.3 стл.8 стр.22&gt;=Ф.F3r разд.3 стл.10 стр.22</t>
  </si>
  <si>
    <t>Ф.F3r разд.3 стл.8 стр.220&gt;=Ф.F3r разд.3 стл.10 стр.220</t>
  </si>
  <si>
    <t>Ф.F3r разд.3 стл.8 стр.221&gt;=Ф.F3r разд.3 стл.10 стр.221</t>
  </si>
  <si>
    <t>Ф.F3r разд.3 стл.8 стр.222&gt;=Ф.F3r разд.3 стл.10 стр.222</t>
  </si>
  <si>
    <t>Ф.F3r разд.3 стл.8 стр.223&gt;=Ф.F3r разд.3 стл.10 стр.223</t>
  </si>
  <si>
    <t>Ф.F3r разд.3 стл.8 стр.224&gt;=Ф.F3r разд.3 стл.10 стр.224</t>
  </si>
  <si>
    <t>Ф.F3r разд.3 стл.8 стр.225&gt;=Ф.F3r разд.3 стл.10 стр.225</t>
  </si>
  <si>
    <t>Ф.F3r разд.3 стл.8 стр.226&gt;=Ф.F3r разд.3 стл.10 стр.226</t>
  </si>
  <si>
    <t>Ф.F3r разд.3 стл.8 стр.227&gt;=Ф.F3r разд.3 стл.10 стр.227</t>
  </si>
  <si>
    <t>Ф.F3r разд.3 стл.8 стр.228&gt;=Ф.F3r разд.3 стл.10 стр.228</t>
  </si>
  <si>
    <t>Ф.F3r разд.3 стл.8 стр.229&gt;=Ф.F3r разд.3 стл.10 стр.229</t>
  </si>
  <si>
    <t>Ф.F3r разд.3 стл.8 стр.23&gt;=Ф.F3r разд.3 стл.10 стр.23</t>
  </si>
  <si>
    <t>Ф.F3r разд.3 стл.8 стр.230&gt;=Ф.F3r разд.3 стл.10 стр.230</t>
  </si>
  <si>
    <t>Ф.F3r разд.3 стл.8 стр.231&gt;=Ф.F3r разд.3 стл.10 стр.231</t>
  </si>
  <si>
    <t>Ф.F3r разд.3 стл.8 стр.232&gt;=Ф.F3r разд.3 стл.10 стр.232</t>
  </si>
  <si>
    <t>Ф.F3r разд.3 стл.8 стр.233&gt;=Ф.F3r разд.3 стл.10 стр.233</t>
  </si>
  <si>
    <t>Ф.F3r разд.3 стл.8 стр.234&gt;=Ф.F3r разд.3 стл.10 стр.234</t>
  </si>
  <si>
    <t>Ф.F3r разд.3 стл.8 стр.235&gt;=Ф.F3r разд.3 стл.10 стр.235</t>
  </si>
  <si>
    <t>Ф.F3r разд.3 стл.8 стр.236&gt;=Ф.F3r разд.3 стл.10 стр.236</t>
  </si>
  <si>
    <t>Ф.F3r разд.3 стл.8 стр.237&gt;=Ф.F3r разд.3 стл.10 стр.237</t>
  </si>
  <si>
    <t>Ф.F3r разд.3 стл.8 стр.238&gt;=Ф.F3r разд.3 стл.10 стр.238</t>
  </si>
  <si>
    <t>Ф.F3r разд.3 стл.8 стр.239&gt;=Ф.F3r разд.3 стл.10 стр.239</t>
  </si>
  <si>
    <t>Ф.F3r разд.3 стл.8 стр.24&gt;=Ф.F3r разд.3 стл.10 стр.24</t>
  </si>
  <si>
    <t>Ф.F3r разд.3 стл.8 стр.240&gt;=Ф.F3r разд.3 стл.10 стр.240</t>
  </si>
  <si>
    <t>Ф.F3r разд.3 стл.8 стр.241&gt;=Ф.F3r разд.3 стл.10 стр.241</t>
  </si>
  <si>
    <t>Ф.F3r разд.3 стл.8 стр.242&gt;=Ф.F3r разд.3 стл.10 стр.242</t>
  </si>
  <si>
    <t>Ф.F3r разд.3 стл.8 стр.243&gt;=Ф.F3r разд.3 стл.10 стр.243</t>
  </si>
  <si>
    <t>Ф.F3r разд.3 стл.8 стр.244&gt;=Ф.F3r разд.3 стл.10 стр.244</t>
  </si>
  <si>
    <t>Ф.F3r разд.3 стл.8 стр.245&gt;=Ф.F3r разд.3 стл.10 стр.245</t>
  </si>
  <si>
    <t>Ф.F3r разд.3 стл.8 стр.246&gt;=Ф.F3r разд.3 стл.10 стр.246</t>
  </si>
  <si>
    <t>Ф.F3r разд.3 стл.8 стр.247&gt;=Ф.F3r разд.3 стл.10 стр.247</t>
  </si>
  <si>
    <t>Ф.F3r разд.3 стл.8 стр.248&gt;=Ф.F3r разд.3 стл.10 стр.248</t>
  </si>
  <si>
    <t>Ф.F3r разд.3 стл.8 стр.249&gt;=Ф.F3r разд.3 стл.10 стр.249</t>
  </si>
  <si>
    <t>Ф.F3r разд.3 стл.8 стр.25&gt;=Ф.F3r разд.3 стл.10 стр.25</t>
  </si>
  <si>
    <t>Ф.F3r разд.3 стл.8 стр.250&gt;=Ф.F3r разд.3 стл.10 стр.250</t>
  </si>
  <si>
    <t>Ф.F3r разд.3 стл.8 стр.251&gt;=Ф.F3r разд.3 стл.10 стр.251</t>
  </si>
  <si>
    <t>Ф.F3r разд.3 стл.8 стр.252&gt;=Ф.F3r разд.3 стл.10 стр.252</t>
  </si>
  <si>
    <t>Ф.F3r разд.3 стл.8 стр.253&gt;=Ф.F3r разд.3 стл.10 стр.253</t>
  </si>
  <si>
    <t>Ф.F3r разд.3 стл.8 стр.254&gt;=Ф.F3r разд.3 стл.10 стр.254</t>
  </si>
  <si>
    <t>Ф.F3r разд.3 стл.8 стр.255&gt;=Ф.F3r разд.3 стл.10 стр.255</t>
  </si>
  <si>
    <t>Ф.F3r разд.3 стл.8 стр.256&gt;=Ф.F3r разд.3 стл.10 стр.256</t>
  </si>
  <si>
    <t>Ф.F3r разд.3 стл.8 стр.257&gt;=Ф.F3r разд.3 стл.10 стр.257</t>
  </si>
  <si>
    <t>Ф.F3r разд.3 стл.8 стр.258&gt;=Ф.F3r разд.3 стл.10 стр.258</t>
  </si>
  <si>
    <t>Ф.F3r разд.3 стл.8 стр.259&gt;=Ф.F3r разд.3 стл.10 стр.259</t>
  </si>
  <si>
    <t>Ф.F3r разд.3 стл.8 стр.26&gt;=Ф.F3r разд.3 стл.10 стр.26</t>
  </si>
  <si>
    <t>Ф.F3r разд.3 стл.8 стр.260&gt;=Ф.F3r разд.3 стл.10 стр.260</t>
  </si>
  <si>
    <t>Ф.F3r разд.3 стл.8 стр.261&gt;=Ф.F3r разд.3 стл.10 стр.261</t>
  </si>
  <si>
    <t>Ф.F3r разд.3 стл.8 стр.262&gt;=Ф.F3r разд.3 стл.10 стр.262</t>
  </si>
  <si>
    <t>Ф.F3r разд.3 стл.8 стр.263&gt;=Ф.F3r разд.3 стл.10 стр.263</t>
  </si>
  <si>
    <t>Ф.F3r разд.3 стл.8 стр.264&gt;=Ф.F3r разд.3 стл.10 стр.264</t>
  </si>
  <si>
    <t>Ф.F3r разд.3 стл.8 стр.265&gt;=Ф.F3r разд.3 стл.10 стр.265</t>
  </si>
  <si>
    <t>Ф.F3r разд.3 стл.8 стр.266&gt;=Ф.F3r разд.3 стл.10 стр.266</t>
  </si>
  <si>
    <t>Ф.F3r разд.3 стл.8 стр.267&gt;=Ф.F3r разд.3 стл.10 стр.267</t>
  </si>
  <si>
    <t>Ф.F3r разд.3 стл.8 стр.268&gt;=Ф.F3r разд.3 стл.10 стр.268</t>
  </si>
  <si>
    <t>Ф.F3r разд.3 стл.8 стр.269&gt;=Ф.F3r разд.3 стл.10 стр.269</t>
  </si>
  <si>
    <t>Ф.F3r разд.3 стл.8 стр.27&gt;=Ф.F3r разд.3 стл.10 стр.27</t>
  </si>
  <si>
    <t>Ф.F3r разд.3 стл.8 стр.270&gt;=Ф.F3r разд.3 стл.10 стр.270</t>
  </si>
  <si>
    <t>Ф.F3r разд.3 стл.8 стр.271&gt;=Ф.F3r разд.3 стл.10 стр.271</t>
  </si>
  <si>
    <t>Ф.F3r разд.3 стл.8 стр.272&gt;=Ф.F3r разд.3 стл.10 стр.272</t>
  </si>
  <si>
    <t>Ф.F3r разд.3 стл.8 стр.273&gt;=Ф.F3r разд.3 стл.10 стр.273</t>
  </si>
  <si>
    <t>Ф.F3r разд.3 стл.8 стр.274&gt;=Ф.F3r разд.3 стл.10 стр.274</t>
  </si>
  <si>
    <t>Ф.F3r разд.3 стл.8 стр.275&gt;=Ф.F3r разд.3 стл.10 стр.275</t>
  </si>
  <si>
    <t>Ф.F3r разд.3 стл.8 стр.276&gt;=Ф.F3r разд.3 стл.10 стр.276</t>
  </si>
  <si>
    <t>Ф.F3r разд.3 стл.8 стр.277&gt;=Ф.F3r разд.3 стл.10 стр.277</t>
  </si>
  <si>
    <t>Ф.F3r разд.3 стл.8 стр.278&gt;=Ф.F3r разд.3 стл.10 стр.278</t>
  </si>
  <si>
    <t>Ф.F3r разд.3 стл.8 стр.279&gt;=Ф.F3r разд.3 стл.10 стр.279</t>
  </si>
  <si>
    <t>Ф.F3r разд.3 стл.8 стр.28&gt;=Ф.F3r разд.3 стл.10 стр.28</t>
  </si>
  <si>
    <t>Ф.F3r разд.3 стл.8 стр.280&gt;=Ф.F3r разд.3 стл.10 стр.280</t>
  </si>
  <si>
    <t>Ф.F3r разд.3 стл.8 стр.281&gt;=Ф.F3r разд.3 стл.10 стр.281</t>
  </si>
  <si>
    <t>Ф.F3r разд.3 стл.8 стр.282&gt;=Ф.F3r разд.3 стл.10 стр.282</t>
  </si>
  <si>
    <t>Ф.F3r разд.3 стл.8 стр.283&gt;=Ф.F3r разд.3 стл.10 стр.283</t>
  </si>
  <si>
    <t>Ф.F3r разд.3 стл.8 стр.284&gt;=Ф.F3r разд.3 стл.10 стр.284</t>
  </si>
  <si>
    <t>Ф.F3r разд.3 стл.8 стр.285&gt;=Ф.F3r разд.3 стл.10 стр.285</t>
  </si>
  <si>
    <t>Ф.F3r разд.3 стл.8 стр.286&gt;=Ф.F3r разд.3 стл.10 стр.286</t>
  </si>
  <si>
    <t>Ф.F3r разд.3 стл.8 стр.287&gt;=Ф.F3r разд.3 стл.10 стр.287</t>
  </si>
  <si>
    <t>Ф.F3r разд.3 стл.8 стр.288&gt;=Ф.F3r разд.3 стл.10 стр.288</t>
  </si>
  <si>
    <t>Ф.F3r разд.3 стл.8 стр.289&gt;=Ф.F3r разд.3 стл.10 стр.289</t>
  </si>
  <si>
    <t>Ф.F3r разд.3 стл.8 стр.29&gt;=Ф.F3r разд.3 стл.10 стр.29</t>
  </si>
  <si>
    <t>Ф.F3r разд.3 стл.8 стр.290&gt;=Ф.F3r разд.3 стл.10 стр.290</t>
  </si>
  <si>
    <t>Ф.F3r разд.3 стл.8 стр.291&gt;=Ф.F3r разд.3 стл.10 стр.291</t>
  </si>
  <si>
    <t>Ф.F3r разд.3 стл.8 стр.292&gt;=Ф.F3r разд.3 стл.10 стр.292</t>
  </si>
  <si>
    <t>Ф.F3r разд.3 стл.8 стр.293&gt;=Ф.F3r разд.3 стл.10 стр.293</t>
  </si>
  <si>
    <t>Ф.F3r разд.3 стл.8 стр.294&gt;=Ф.F3r разд.3 стл.10 стр.294</t>
  </si>
  <si>
    <t>Ф.F3r разд.3 стл.8 стр.295&gt;=Ф.F3r разд.3 стл.10 стр.295</t>
  </si>
  <si>
    <t>Ф.F3r разд.3 стл.8 стр.296&gt;=Ф.F3r разд.3 стл.10 стр.296</t>
  </si>
  <si>
    <t>Ф.F3r разд.3 стл.8 стр.297&gt;=Ф.F3r разд.3 стл.10 стр.297</t>
  </si>
  <si>
    <t>Ф.F3r разд.3 стл.8 стр.298&gt;=Ф.F3r разд.3 стл.10 стр.298</t>
  </si>
  <si>
    <t>Ф.F3r разд.3 стл.8 стр.299&gt;=Ф.F3r разд.3 стл.10 стр.299</t>
  </si>
  <si>
    <t>Ф.F3r разд.3 стл.8 стр.3&gt;=Ф.F3r разд.3 стл.10 стр.3</t>
  </si>
  <si>
    <t>Ф.F3r разд.3 стл.8 стр.30&gt;=Ф.F3r разд.3 стл.10 стр.30</t>
  </si>
  <si>
    <t>Ф.F3r разд.3 стл.8 стр.300&gt;=Ф.F3r разд.3 стл.10 стр.300</t>
  </si>
  <si>
    <t>Ф.F3r разд.3 стл.8 стр.301&gt;=Ф.F3r разд.3 стл.10 стр.301</t>
  </si>
  <si>
    <t>Ф.F3r разд.3 стл.8 стр.302&gt;=Ф.F3r разд.3 стл.10 стр.302</t>
  </si>
  <si>
    <t>Ф.F3r разд.3 стл.8 стр.303&gt;=Ф.F3r разд.3 стл.10 стр.303</t>
  </si>
  <si>
    <t>Ф.F3r разд.3 стл.8 стр.304&gt;=Ф.F3r разд.3 стл.10 стр.304</t>
  </si>
  <si>
    <t>Ф.F3r разд.3 стл.8 стр.305&gt;=Ф.F3r разд.3 стл.10 стр.305</t>
  </si>
  <si>
    <t>Ф.F3r разд.3 стл.8 стр.306&gt;=Ф.F3r разд.3 стл.10 стр.306</t>
  </si>
  <si>
    <t>Ф.F3r разд.3 стл.8 стр.307&gt;=Ф.F3r разд.3 стл.10 стр.307</t>
  </si>
  <si>
    <t>Ф.F3r разд.3 стл.8 стр.308&gt;=Ф.F3r разд.3 стл.10 стр.308</t>
  </si>
  <si>
    <t>Ф.F3r разд.3 стл.8 стр.309&gt;=Ф.F3r разд.3 стл.10 стр.309</t>
  </si>
  <si>
    <t>Ф.F3r разд.3 стл.8 стр.31&gt;=Ф.F3r разд.3 стл.10 стр.31</t>
  </si>
  <si>
    <t>Ф.F3r разд.3 стл.8 стр.310&gt;=Ф.F3r разд.3 стл.10 стр.310</t>
  </si>
  <si>
    <t>Ф.F3r разд.3 стл.8 стр.311&gt;=Ф.F3r разд.3 стл.10 стр.311</t>
  </si>
  <si>
    <t>Ф.F3r разд.3 стл.8 стр.312&gt;=Ф.F3r разд.3 стл.10 стр.312</t>
  </si>
  <si>
    <t>Ф.F3r разд.3 стл.8 стр.32&gt;=Ф.F3r разд.3 стл.10 стр.32</t>
  </si>
  <si>
    <t>Ф.F3r разд.3 стл.8 стр.33&gt;=Ф.F3r разд.3 стл.10 стр.33</t>
  </si>
  <si>
    <t>Ф.F3r разд.3 стл.8 стр.34&gt;=Ф.F3r разд.3 стл.10 стр.34</t>
  </si>
  <si>
    <t>Ф.F3r разд.3 стл.8 стр.35&gt;=Ф.F3r разд.3 стл.10 стр.35</t>
  </si>
  <si>
    <t>Ф.F3r разд.3 стл.8 стр.36&gt;=Ф.F3r разд.3 стл.10 стр.36</t>
  </si>
  <si>
    <t>Ф.F3r разд.3 стл.8 стр.37&gt;=Ф.F3r разд.3 стл.10 стр.37</t>
  </si>
  <si>
    <t>Ф.F3r разд.3 стл.8 стр.38&gt;=Ф.F3r разд.3 стл.10 стр.38</t>
  </si>
  <si>
    <t>Ф.F3r разд.3 стл.8 стр.39&gt;=Ф.F3r разд.3 стл.10 стр.39</t>
  </si>
  <si>
    <t>Ф.F3r разд.3 стл.8 стр.4&gt;=Ф.F3r разд.3 стл.10 стр.4</t>
  </si>
  <si>
    <t>Ф.F3r разд.3 стл.8 стр.40&gt;=Ф.F3r разд.3 стл.10 стр.40</t>
  </si>
  <si>
    <t>Ф.F3r разд.3 стл.8 стр.41&gt;=Ф.F3r разд.3 стл.10 стр.41</t>
  </si>
  <si>
    <t>Ф.F3r разд.3 стл.8 стр.42&gt;=Ф.F3r разд.3 стл.10 стр.42</t>
  </si>
  <si>
    <t>Ф.F3r разд.3 стл.8 стр.43&gt;=Ф.F3r разд.3 стл.10 стр.43</t>
  </si>
  <si>
    <t>Ф.F3r разд.3 стл.8 стр.44&gt;=Ф.F3r разд.3 стл.10 стр.44</t>
  </si>
  <si>
    <t>Ф.F3r разд.3 стл.8 стр.45&gt;=Ф.F3r разд.3 стл.10 стр.45</t>
  </si>
  <si>
    <t>Ф.F3r разд.3 стл.8 стр.46&gt;=Ф.F3r разд.3 стл.10 стр.46</t>
  </si>
  <si>
    <t>Ф.F3r разд.3 стл.8 стр.47&gt;=Ф.F3r разд.3 стл.10 стр.47</t>
  </si>
  <si>
    <t>Ф.F3r разд.3 стл.8 стр.48&gt;=Ф.F3r разд.3 стл.10 стр.48</t>
  </si>
  <si>
    <t>Ф.F3r разд.3 стл.8 стр.49&gt;=Ф.F3r разд.3 стл.10 стр.49</t>
  </si>
  <si>
    <t>Ф.F3r разд.3 стл.8 стр.5&gt;=Ф.F3r разд.3 стл.10 стр.5</t>
  </si>
  <si>
    <t>Ф.F3r разд.3 стл.8 стр.50&gt;=Ф.F3r разд.3 стл.10 стр.50</t>
  </si>
  <si>
    <t>Ф.F3r разд.3 стл.8 стр.51&gt;=Ф.F3r разд.3 стл.10 стр.51</t>
  </si>
  <si>
    <t>Ф.F3r разд.3 стл.8 стр.52&gt;=Ф.F3r разд.3 стл.10 стр.52</t>
  </si>
  <si>
    <t>Ф.F3r разд.3 стл.8 стр.53&gt;=Ф.F3r разд.3 стл.10 стр.53</t>
  </si>
  <si>
    <t>Ф.F3r разд.3 стл.8 стр.54&gt;=Ф.F3r разд.3 стл.10 стр.54</t>
  </si>
  <si>
    <t>Ф.F3r разд.3 стл.8 стр.55&gt;=Ф.F3r разд.3 стл.10 стр.55</t>
  </si>
  <si>
    <t>Ф.F3r разд.3 стл.8 стр.56&gt;=Ф.F3r разд.3 стл.10 стр.56</t>
  </si>
  <si>
    <t>Ф.F3r разд.3 стл.8 стр.57&gt;=Ф.F3r разд.3 стл.10 стр.57</t>
  </si>
  <si>
    <t>Ф.F3r разд.3 стл.8 стр.58&gt;=Ф.F3r разд.3 стл.10 стр.58</t>
  </si>
  <si>
    <t>Ф.F3r разд.3 стл.8 стр.59&gt;=Ф.F3r разд.3 стл.10 стр.59</t>
  </si>
  <si>
    <t>Ф.F3r разд.3 стл.8 стр.6&gt;=Ф.F3r разд.3 стл.10 стр.6</t>
  </si>
  <si>
    <t>Ф.F3r разд.3 стл.8 стр.60&gt;=Ф.F3r разд.3 стл.10 стр.60</t>
  </si>
  <si>
    <t>Ф.F3r разд.3 стл.8 стр.61&gt;=Ф.F3r разд.3 стл.10 стр.61</t>
  </si>
  <si>
    <t>Ф.F3r разд.3 стл.8 стр.62&gt;=Ф.F3r разд.3 стл.10 стр.62</t>
  </si>
  <si>
    <t>Ф.F3r разд.3 стл.8 стр.63&gt;=Ф.F3r разд.3 стл.10 стр.63</t>
  </si>
  <si>
    <t>Ф.F3r разд.3 стл.8 стр.64&gt;=Ф.F3r разд.3 стл.10 стр.64</t>
  </si>
  <si>
    <t>Ф.F3r разд.3 стл.8 стр.65&gt;=Ф.F3r разд.3 стл.10 стр.65</t>
  </si>
  <si>
    <t>Ф.F3r разд.3 стл.8 стр.66&gt;=Ф.F3r разд.3 стл.10 стр.66</t>
  </si>
  <si>
    <t>Ф.F3r разд.3 стл.8 стр.67&gt;=Ф.F3r разд.3 стл.10 стр.67</t>
  </si>
  <si>
    <t>Ф.F3r разд.3 стл.8 стр.68&gt;=Ф.F3r разд.3 стл.10 стр.68</t>
  </si>
  <si>
    <t>Ф.F3r разд.3 стл.8 стр.69&gt;=Ф.F3r разд.3 стл.10 стр.69</t>
  </si>
  <si>
    <t>Ф.F3r разд.3 стл.8 стр.7&gt;=Ф.F3r разд.3 стл.10 стр.7</t>
  </si>
  <si>
    <t>Ф.F3r разд.3 стл.8 стр.70&gt;=Ф.F3r разд.3 стл.10 стр.70</t>
  </si>
  <si>
    <t>Ф.F3r разд.3 стл.8 стр.71&gt;=Ф.F3r разд.3 стл.10 стр.71</t>
  </si>
  <si>
    <t>Ф.F3r разд.3 стл.8 стр.72&gt;=Ф.F3r разд.3 стл.10 стр.72</t>
  </si>
  <si>
    <t>Ф.F3r разд.3 стл.8 стр.73&gt;=Ф.F3r разд.3 стл.10 стр.73</t>
  </si>
  <si>
    <t>Ф.F3r разд.3 стл.8 стр.74&gt;=Ф.F3r разд.3 стл.10 стр.74</t>
  </si>
  <si>
    <t>Ф.F3r разд.3 стл.8 стр.75&gt;=Ф.F3r разд.3 стл.10 стр.75</t>
  </si>
  <si>
    <t>Ф.F3r разд.3 стл.8 стр.76&gt;=Ф.F3r разд.3 стл.10 стр.76</t>
  </si>
  <si>
    <t>Ф.F3r разд.3 стл.8 стр.77&gt;=Ф.F3r разд.3 стл.10 стр.77</t>
  </si>
  <si>
    <t>Ф.F3r разд.3 стл.8 стр.78&gt;=Ф.F3r разд.3 стл.10 стр.78</t>
  </si>
  <si>
    <t>Ф.F3r разд.3 стл.8 стр.79&gt;=Ф.F3r разд.3 стл.10 стр.79</t>
  </si>
  <si>
    <t>Ф.F3r разд.3 стл.8 стр.8&gt;=Ф.F3r разд.3 стл.10 стр.8</t>
  </si>
  <si>
    <t>Ф.F3r разд.3 стл.8 стр.80&gt;=Ф.F3r разд.3 стл.10 стр.80</t>
  </si>
  <si>
    <t>Ф.F3r разд.3 стл.8 стр.81&gt;=Ф.F3r разд.3 стл.10 стр.81</t>
  </si>
  <si>
    <t>Ф.F3r разд.3 стл.8 стр.82&gt;=Ф.F3r разд.3 стл.10 стр.82</t>
  </si>
  <si>
    <t>Ф.F3r разд.3 стл.8 стр.83&gt;=Ф.F3r разд.3 стл.10 стр.83</t>
  </si>
  <si>
    <t>Ф.F3r разд.3 стл.8 стр.84&gt;=Ф.F3r разд.3 стл.10 стр.84</t>
  </si>
  <si>
    <t>Ф.F3r разд.3 стл.8 стр.85&gt;=Ф.F3r разд.3 стл.10 стр.85</t>
  </si>
  <si>
    <t>Ф.F3r разд.3 стл.8 стр.86&gt;=Ф.F3r разд.3 стл.10 стр.86</t>
  </si>
  <si>
    <t>Ф.F3r разд.3 стл.8 стр.87&gt;=Ф.F3r разд.3 стл.10 стр.87</t>
  </si>
  <si>
    <t>Ф.F3r разд.3 стл.8 стр.88&gt;=Ф.F3r разд.3 стл.10 стр.88</t>
  </si>
  <si>
    <t>Ф.F3r разд.3 стл.8 стр.89&gt;=Ф.F3r разд.3 стл.10 стр.89</t>
  </si>
  <si>
    <t>Ф.F3r разд.3 стл.8 стр.9&gt;=Ф.F3r разд.3 стл.10 стр.9</t>
  </si>
  <si>
    <t>Ф.F3r разд.3 стл.8 стр.90&gt;=Ф.F3r разд.3 стл.10 стр.90</t>
  </si>
  <si>
    <t>Ф.F3r разд.3 стл.8 стр.91&gt;=Ф.F3r разд.3 стл.10 стр.91</t>
  </si>
  <si>
    <t>Ф.F3r разд.3 стл.8 стр.92&gt;=Ф.F3r разд.3 стл.10 стр.92</t>
  </si>
  <si>
    <t>Ф.F3r разд.3 стл.8 стр.93&gt;=Ф.F3r разд.3 стл.10 стр.93</t>
  </si>
  <si>
    <t>Ф.F3r разд.3 стл.8 стр.94&gt;=Ф.F3r разд.3 стл.10 стр.94</t>
  </si>
  <si>
    <t>Ф.F3r разд.3 стл.8 стр.95&gt;=Ф.F3r разд.3 стл.10 стр.95</t>
  </si>
  <si>
    <t>Ф.F3r разд.3 стл.8 стр.96&gt;=Ф.F3r разд.3 стл.10 стр.96</t>
  </si>
  <si>
    <t>Ф.F3r разд.3 стл.8 стр.97&gt;=Ф.F3r разд.3 стл.10 стр.97</t>
  </si>
  <si>
    <t>Ф.F3r разд.3 стл.8 стр.98&gt;=Ф.F3r разд.3 стл.10 стр.98</t>
  </si>
  <si>
    <t>Ф.F3r разд.3 стл.8 стр.99&gt;=Ф.F3r разд.3 стл.10 стр.99</t>
  </si>
  <si>
    <t>Ф.F3r разд.3 стл.8 стр.1&gt;=Ф.F3r разд.3 стл.9 стр.1</t>
  </si>
  <si>
    <t>Ф.F3r разд.3 стл.8 стр.10&gt;=Ф.F3r разд.3 стл.9 стр.10</t>
  </si>
  <si>
    <t>Ф.F3r разд.3 стл.8 стр.100&gt;=Ф.F3r разд.3 стл.9 стр.100</t>
  </si>
  <si>
    <t>Ф.F3r разд.3 стл.8 стр.101&gt;=Ф.F3r разд.3 стл.9 стр.101</t>
  </si>
  <si>
    <t>Ф.F3r разд.3 стл.8 стр.102&gt;=Ф.F3r разд.3 стл.9 стр.102</t>
  </si>
  <si>
    <t>Ф.F3r разд.3 стл.8 стр.103&gt;=Ф.F3r разд.3 стл.9 стр.103</t>
  </si>
  <si>
    <t>Ф.F3r разд.3 стл.8 стр.104&gt;=Ф.F3r разд.3 стл.9 стр.104</t>
  </si>
  <si>
    <t>Ф.F3r разд.3 стл.8 стр.105&gt;=Ф.F3r разд.3 стл.9 стр.105</t>
  </si>
  <si>
    <t>Ф.F3r разд.3 стл.8 стр.106&gt;=Ф.F3r разд.3 стл.9 стр.106</t>
  </si>
  <si>
    <t>Ф.F3r разд.3 стл.8 стр.107&gt;=Ф.F3r разд.3 стл.9 стр.107</t>
  </si>
  <si>
    <t>Ф.F3r разд.3 стл.8 стр.108&gt;=Ф.F3r разд.3 стл.9 стр.108</t>
  </si>
  <si>
    <t>Ф.F3r разд.3 стл.8 стр.109&gt;=Ф.F3r разд.3 стл.9 стр.109</t>
  </si>
  <si>
    <t>Ф.F3r разд.3 стл.8 стр.11&gt;=Ф.F3r разд.3 стл.9 стр.11</t>
  </si>
  <si>
    <t>Ф.F3r разд.3 стл.8 стр.110&gt;=Ф.F3r разд.3 стл.9 стр.110</t>
  </si>
  <si>
    <t>Ф.F3r разд.3 стл.8 стр.111&gt;=Ф.F3r разд.3 стл.9 стр.111</t>
  </si>
  <si>
    <t>Ф.F3r разд.3 стл.8 стр.112&gt;=Ф.F3r разд.3 стл.9 стр.112</t>
  </si>
  <si>
    <t>Ф.F3r разд.3 стл.8 стр.113&gt;=Ф.F3r разд.3 стл.9 стр.113</t>
  </si>
  <si>
    <t>Ф.F3r разд.3 стл.8 стр.114&gt;=Ф.F3r разд.3 стл.9 стр.114</t>
  </si>
  <si>
    <t>Ф.F3r разд.3 стл.8 стр.115&gt;=Ф.F3r разд.3 стл.9 стр.115</t>
  </si>
  <si>
    <t>Ф.F3r разд.3 стл.8 стр.116&gt;=Ф.F3r разд.3 стл.9 стр.116</t>
  </si>
  <si>
    <t>Ф.F3r разд.3 стл.8 стр.117&gt;=Ф.F3r разд.3 стл.9 стр.117</t>
  </si>
  <si>
    <t>Ф.F3r разд.3 стл.8 стр.118&gt;=Ф.F3r разд.3 стл.9 стр.118</t>
  </si>
  <si>
    <t>Ф.F3r разд.3 стл.8 стр.119&gt;=Ф.F3r разд.3 стл.9 стр.119</t>
  </si>
  <si>
    <t>Ф.F3r разд.3 стл.8 стр.12&gt;=Ф.F3r разд.3 стл.9 стр.12</t>
  </si>
  <si>
    <t>Ф.F3r разд.3 стл.8 стр.120&gt;=Ф.F3r разд.3 стл.9 стр.120</t>
  </si>
  <si>
    <t>Ф.F3r разд.3 стл.8 стр.121&gt;=Ф.F3r разд.3 стл.9 стр.121</t>
  </si>
  <si>
    <t>Ф.F3r разд.3 стл.8 стр.122&gt;=Ф.F3r разд.3 стл.9 стр.122</t>
  </si>
  <si>
    <t>Ф.F3r разд.3 стл.8 стр.123&gt;=Ф.F3r разд.3 стл.9 стр.123</t>
  </si>
  <si>
    <t>Ф.F3r разд.3 стл.8 стр.124&gt;=Ф.F3r разд.3 стл.9 стр.124</t>
  </si>
  <si>
    <t>Ф.F3r разд.3 стл.8 стр.125&gt;=Ф.F3r разд.3 стл.9 стр.125</t>
  </si>
  <si>
    <t>Ф.F3r разд.3 стл.8 стр.126&gt;=Ф.F3r разд.3 стл.9 стр.126</t>
  </si>
  <si>
    <t>Ф.F3r разд.3 стл.8 стр.127&gt;=Ф.F3r разд.3 стл.9 стр.127</t>
  </si>
  <si>
    <t>Ф.F3r разд.3 стл.8 стр.128&gt;=Ф.F3r разд.3 стл.9 стр.128</t>
  </si>
  <si>
    <t>Ф.F3r разд.3 стл.8 стр.129&gt;=Ф.F3r разд.3 стл.9 стр.129</t>
  </si>
  <si>
    <t>Ф.F3r разд.3 стл.8 стр.13&gt;=Ф.F3r разд.3 стл.9 стр.13</t>
  </si>
  <si>
    <t>Ф.F3r разд.3 стл.8 стр.130&gt;=Ф.F3r разд.3 стл.9 стр.130</t>
  </si>
  <si>
    <t>Ф.F3r разд.3 стл.8 стр.131&gt;=Ф.F3r разд.3 стл.9 стр.131</t>
  </si>
  <si>
    <t>Ф.F3r разд.3 стл.8 стр.132&gt;=Ф.F3r разд.3 стл.9 стр.132</t>
  </si>
  <si>
    <t>Ф.F3r разд.3 стл.8 стр.133&gt;=Ф.F3r разд.3 стл.9 стр.133</t>
  </si>
  <si>
    <t>Ф.F3r разд.3 стл.8 стр.134&gt;=Ф.F3r разд.3 стл.9 стр.134</t>
  </si>
  <si>
    <t>Ф.F3r разд.3 стл.8 стр.135&gt;=Ф.F3r разд.3 стл.9 стр.135</t>
  </si>
  <si>
    <t>Ф.F3r разд.3 стл.8 стр.136&gt;=Ф.F3r разд.3 стл.9 стр.136</t>
  </si>
  <si>
    <t>Ф.F3r разд.3 стл.8 стр.137&gt;=Ф.F3r разд.3 стл.9 стр.137</t>
  </si>
  <si>
    <t>Ф.F3r разд.3 стл.8 стр.138&gt;=Ф.F3r разд.3 стл.9 стр.138</t>
  </si>
  <si>
    <t>Ф.F3r разд.3 стл.8 стр.139&gt;=Ф.F3r разд.3 стл.9 стр.139</t>
  </si>
  <si>
    <t>Ф.F3r разд.3 стл.8 стр.14&gt;=Ф.F3r разд.3 стл.9 стр.14</t>
  </si>
  <si>
    <t>Ф.F3r разд.3 стл.8 стр.140&gt;=Ф.F3r разд.3 стл.9 стр.140</t>
  </si>
  <si>
    <t>Ф.F3r разд.3 стл.8 стр.141&gt;=Ф.F3r разд.3 стл.9 стр.141</t>
  </si>
  <si>
    <t>Ф.F3r разд.3 стл.8 стр.142&gt;=Ф.F3r разд.3 стл.9 стр.142</t>
  </si>
  <si>
    <t>Ф.F3r разд.3 стл.8 стр.143&gt;=Ф.F3r разд.3 стл.9 стр.143</t>
  </si>
  <si>
    <t>Ф.F3r разд.3 стл.8 стр.144&gt;=Ф.F3r разд.3 стл.9 стр.144</t>
  </si>
  <si>
    <t>Ф.F3r разд.3 стл.8 стр.145&gt;=Ф.F3r разд.3 стл.9 стр.145</t>
  </si>
  <si>
    <t>Ф.F3r разд.3 стл.8 стр.146&gt;=Ф.F3r разд.3 стл.9 стр.146</t>
  </si>
  <si>
    <t>Ф.F3r разд.3 стл.8 стр.147&gt;=Ф.F3r разд.3 стл.9 стр.147</t>
  </si>
  <si>
    <t>Ф.F3r разд.3 стл.8 стр.148&gt;=Ф.F3r разд.3 стл.9 стр.148</t>
  </si>
  <si>
    <t>Ф.F3r разд.3 стл.8 стр.149&gt;=Ф.F3r разд.3 стл.9 стр.149</t>
  </si>
  <si>
    <t>Ф.F3r разд.3 стл.8 стр.15&gt;=Ф.F3r разд.3 стл.9 стр.15</t>
  </si>
  <si>
    <t>Ф.F3r разд.3 стл.8 стр.150&gt;=Ф.F3r разд.3 стл.9 стр.150</t>
  </si>
  <si>
    <t>Ф.F3r разд.3 стл.8 стр.151&gt;=Ф.F3r разд.3 стл.9 стр.151</t>
  </si>
  <si>
    <t>Ф.F3r разд.3 стл.8 стр.152&gt;=Ф.F3r разд.3 стл.9 стр.152</t>
  </si>
  <si>
    <t>Ф.F3r разд.3 стл.8 стр.153&gt;=Ф.F3r разд.3 стл.9 стр.153</t>
  </si>
  <si>
    <t>Ф.F3r разд.3 стл.8 стр.154&gt;=Ф.F3r разд.3 стл.9 стр.154</t>
  </si>
  <si>
    <t>Ф.F3r разд.3 стл.8 стр.155&gt;=Ф.F3r разд.3 стл.9 стр.155</t>
  </si>
  <si>
    <t>Ф.F3r разд.3 стл.8 стр.156&gt;=Ф.F3r разд.3 стл.9 стр.156</t>
  </si>
  <si>
    <t>Ф.F3r разд.3 стл.8 стр.157&gt;=Ф.F3r разд.3 стл.9 стр.157</t>
  </si>
  <si>
    <t>Ф.F3r разд.3 стл.8 стр.158&gt;=Ф.F3r разд.3 стл.9 стр.158</t>
  </si>
  <si>
    <t>Ф.F3r разд.3 стл.8 стр.159&gt;=Ф.F3r разд.3 стл.9 стр.159</t>
  </si>
  <si>
    <t>Ф.F3r разд.3 стл.8 стр.16&gt;=Ф.F3r разд.3 стл.9 стр.16</t>
  </si>
  <si>
    <t>Ф.F3r разд.3 стл.8 стр.160&gt;=Ф.F3r разд.3 стл.9 стр.160</t>
  </si>
  <si>
    <t>Ф.F3r разд.3 стл.8 стр.161&gt;=Ф.F3r разд.3 стл.9 стр.161</t>
  </si>
  <si>
    <t>Ф.F3r разд.3 стл.8 стр.162&gt;=Ф.F3r разд.3 стл.9 стр.162</t>
  </si>
  <si>
    <t>Ф.F3r разд.3 стл.8 стр.163&gt;=Ф.F3r разд.3 стл.9 стр.163</t>
  </si>
  <si>
    <t>Ф.F3r разд.3 стл.8 стр.164&gt;=Ф.F3r разд.3 стл.9 стр.164</t>
  </si>
  <si>
    <t>Ф.F3r разд.3 стл.8 стр.165&gt;=Ф.F3r разд.3 стл.9 стр.165</t>
  </si>
  <si>
    <t>Ф.F3r разд.3 стл.8 стр.166&gt;=Ф.F3r разд.3 стл.9 стр.166</t>
  </si>
  <si>
    <t>Ф.F3r разд.3 стл.8 стр.167&gt;=Ф.F3r разд.3 стл.9 стр.167</t>
  </si>
  <si>
    <t>Ф.F3r разд.3 стл.8 стр.168&gt;=Ф.F3r разд.3 стл.9 стр.168</t>
  </si>
  <si>
    <t>Ф.F3r разд.3 стл.8 стр.169&gt;=Ф.F3r разд.3 стл.9 стр.169</t>
  </si>
  <si>
    <t>Ф.F3r разд.3 стл.8 стр.17&gt;=Ф.F3r разд.3 стл.9 стр.17</t>
  </si>
  <si>
    <t>Ф.F3r разд.3 стл.8 стр.170&gt;=Ф.F3r разд.3 стл.9 стр.170</t>
  </si>
  <si>
    <t>Ф.F3r разд.3 стл.8 стр.171&gt;=Ф.F3r разд.3 стл.9 стр.171</t>
  </si>
  <si>
    <t>Ф.F3r разд.3 стл.8 стр.172&gt;=Ф.F3r разд.3 стл.9 стр.172</t>
  </si>
  <si>
    <t>Ф.F3r разд.3 стл.8 стр.173&gt;=Ф.F3r разд.3 стл.9 стр.173</t>
  </si>
  <si>
    <t>Ф.F3r разд.3 стл.8 стр.174&gt;=Ф.F3r разд.3 стл.9 стр.174</t>
  </si>
  <si>
    <t>Ф.F3r разд.3 стл.8 стр.175&gt;=Ф.F3r разд.3 стл.9 стр.175</t>
  </si>
  <si>
    <t>Ф.F3r разд.3 стл.8 стр.176&gt;=Ф.F3r разд.3 стл.9 стр.176</t>
  </si>
  <si>
    <t>Ф.F3r разд.3 стл.8 стр.177&gt;=Ф.F3r разд.3 стл.9 стр.177</t>
  </si>
  <si>
    <t>Ф.F3r разд.3 стл.8 стр.178&gt;=Ф.F3r разд.3 стл.9 стр.178</t>
  </si>
  <si>
    <t>Ф.F3r разд.3 стл.8 стр.179&gt;=Ф.F3r разд.3 стл.9 стр.179</t>
  </si>
  <si>
    <t>Ф.F3r разд.3 стл.8 стр.18&gt;=Ф.F3r разд.3 стл.9 стр.18</t>
  </si>
  <si>
    <t>Ф.F3r разд.3 стл.8 стр.180&gt;=Ф.F3r разд.3 стл.9 стр.180</t>
  </si>
  <si>
    <t>Ф.F3r разд.3 стл.8 стр.181&gt;=Ф.F3r разд.3 стл.9 стр.181</t>
  </si>
  <si>
    <t>Ф.F3r разд.3 стл.8 стр.182&gt;=Ф.F3r разд.3 стл.9 стр.182</t>
  </si>
  <si>
    <t>Ф.F3r разд.3 стл.8 стр.183&gt;=Ф.F3r разд.3 стл.9 стр.183</t>
  </si>
  <si>
    <t>Ф.F3r разд.3 стл.8 стр.184&gt;=Ф.F3r разд.3 стл.9 стр.184</t>
  </si>
  <si>
    <t>Ф.F3r разд.3 стл.8 стр.185&gt;=Ф.F3r разд.3 стл.9 стр.185</t>
  </si>
  <si>
    <t>Ф.F3r разд.3 стл.8 стр.186&gt;=Ф.F3r разд.3 стл.9 стр.186</t>
  </si>
  <si>
    <t>Ф.F3r разд.3 стл.8 стр.187&gt;=Ф.F3r разд.3 стл.9 стр.187</t>
  </si>
  <si>
    <t>Ф.F3r разд.3 стл.8 стр.188&gt;=Ф.F3r разд.3 стл.9 стр.188</t>
  </si>
  <si>
    <t>Ф.F3r разд.3 стл.8 стр.189&gt;=Ф.F3r разд.3 стл.9 стр.189</t>
  </si>
  <si>
    <t>Ф.F3r разд.3 стл.8 стр.19&gt;=Ф.F3r разд.3 стл.9 стр.19</t>
  </si>
  <si>
    <t>Ф.F3r разд.3 стл.8 стр.190&gt;=Ф.F3r разд.3 стл.9 стр.190</t>
  </si>
  <si>
    <t>Ф.F3r разд.3 стл.8 стр.191&gt;=Ф.F3r разд.3 стл.9 стр.191</t>
  </si>
  <si>
    <t>Ф.F3r разд.3 стл.8 стр.192&gt;=Ф.F3r разд.3 стл.9 стр.192</t>
  </si>
  <si>
    <t>Ф.F3r разд.3 стл.8 стр.193&gt;=Ф.F3r разд.3 стл.9 стр.193</t>
  </si>
  <si>
    <t>Ф.F3r разд.3 стл.8 стр.194&gt;=Ф.F3r разд.3 стл.9 стр.194</t>
  </si>
  <si>
    <t>Ф.F3r разд.3 стл.8 стр.195&gt;=Ф.F3r разд.3 стл.9 стр.195</t>
  </si>
  <si>
    <t>Ф.F3r разд.3 стл.8 стр.196&gt;=Ф.F3r разд.3 стл.9 стр.196</t>
  </si>
  <si>
    <t>Ф.F3r разд.3 стл.8 стр.197&gt;=Ф.F3r разд.3 стл.9 стр.197</t>
  </si>
  <si>
    <t>Ф.F3r разд.3 стл.8 стр.198&gt;=Ф.F3r разд.3 стл.9 стр.198</t>
  </si>
  <si>
    <t>Ф.F3r разд.3 стл.8 стр.199&gt;=Ф.F3r разд.3 стл.9 стр.199</t>
  </si>
  <si>
    <t>Ф.F3r разд.3 стл.8 стр.2&gt;=Ф.F3r разд.3 стл.9 стр.2</t>
  </si>
  <si>
    <t>Ф.F3r разд.3 стл.8 стр.20&gt;=Ф.F3r разд.3 стл.9 стр.20</t>
  </si>
  <si>
    <t>Ф.F3r разд.3 стл.8 стр.200&gt;=Ф.F3r разд.3 стл.9 стр.200</t>
  </si>
  <si>
    <t>Ф.F3r разд.3 стл.8 стр.201&gt;=Ф.F3r разд.3 стл.9 стр.201</t>
  </si>
  <si>
    <t>Ф.F3r разд.3 стл.8 стр.202&gt;=Ф.F3r разд.3 стл.9 стр.202</t>
  </si>
  <si>
    <t>Ф.F3r разд.3 стл.8 стр.203&gt;=Ф.F3r разд.3 стл.9 стр.203</t>
  </si>
  <si>
    <t>Ф.F3r разд.3 стл.8 стр.204&gt;=Ф.F3r разд.3 стл.9 стр.204</t>
  </si>
  <si>
    <t>Ф.F3r разд.3 стл.8 стр.205&gt;=Ф.F3r разд.3 стл.9 стр.205</t>
  </si>
  <si>
    <t>Ф.F3r разд.3 стл.8 стр.206&gt;=Ф.F3r разд.3 стл.9 стр.206</t>
  </si>
  <si>
    <t>Ф.F3r разд.3 стл.8 стр.207&gt;=Ф.F3r разд.3 стл.9 стр.207</t>
  </si>
  <si>
    <t>Ф.F3r разд.3 стл.8 стр.208&gt;=Ф.F3r разд.3 стл.9 стр.208</t>
  </si>
  <si>
    <t>Ф.F3r разд.3 стл.8 стр.209&gt;=Ф.F3r разд.3 стл.9 стр.209</t>
  </si>
  <si>
    <t>Ф.F3r разд.3 стл.8 стр.21&gt;=Ф.F3r разд.3 стл.9 стр.21</t>
  </si>
  <si>
    <t>Ф.F3r разд.3 стл.8 стр.210&gt;=Ф.F3r разд.3 стл.9 стр.210</t>
  </si>
  <si>
    <t>Ф.F3r разд.3 стл.8 стр.211&gt;=Ф.F3r разд.3 стл.9 стр.211</t>
  </si>
  <si>
    <t>Ф.F3r разд.3 стл.8 стр.212&gt;=Ф.F3r разд.3 стл.9 стр.212</t>
  </si>
  <si>
    <t>Ф.F3r разд.3 стл.8 стр.213&gt;=Ф.F3r разд.3 стл.9 стр.213</t>
  </si>
  <si>
    <t>Ф.F3r разд.3 стл.8 стр.214&gt;=Ф.F3r разд.3 стл.9 стр.214</t>
  </si>
  <si>
    <t>Ф.F3r разд.3 стл.17 стр.125&gt;=Ф.F3r разд.3 сумма стл.23-28 стр.125</t>
  </si>
  <si>
    <t>Ф.F3r разд.3 стл.17 стр.126&gt;=Ф.F3r разд.3 сумма стл.23-28 стр.126</t>
  </si>
  <si>
    <t>Ф.F3r разд.3 стл.17 стр.127&gt;=Ф.F3r разд.3 сумма стл.23-28 стр.127</t>
  </si>
  <si>
    <t>Ф.F3r разд.3 стл.17 стр.128&gt;=Ф.F3r разд.3 сумма стл.23-28 стр.128</t>
  </si>
  <si>
    <t>Ф.F3r разд.3 стл.17 стр.129&gt;=Ф.F3r разд.3 сумма стл.23-28 стр.129</t>
  </si>
  <si>
    <t>Ф.F3r разд.3 стл.17 стр.13&gt;=Ф.F3r разд.3 сумма стл.23-28 стр.13</t>
  </si>
  <si>
    <t>Ф.F3r разд.3 стл.17 стр.130&gt;=Ф.F3r разд.3 сумма стл.23-28 стр.130</t>
  </si>
  <si>
    <t>Ф.F3r разд.3 стл.17 стр.131&gt;=Ф.F3r разд.3 сумма стл.23-28 стр.131</t>
  </si>
  <si>
    <t>Ф.F3r разд.3 стл.17 стр.132&gt;=Ф.F3r разд.3 сумма стл.23-28 стр.132</t>
  </si>
  <si>
    <t>Ф.F3r разд.3 стл.17 стр.133&gt;=Ф.F3r разд.3 сумма стл.23-28 стр.133</t>
  </si>
  <si>
    <t>Ф.F3r разд.3 стл.17 стр.134&gt;=Ф.F3r разд.3 сумма стл.23-28 стр.134</t>
  </si>
  <si>
    <t>Ф.F3r разд.3 стл.17 стр.135&gt;=Ф.F3r разд.3 сумма стл.23-28 стр.135</t>
  </si>
  <si>
    <t>Ф.F3r разд.3 стл.17 стр.136&gt;=Ф.F3r разд.3 сумма стл.23-28 стр.136</t>
  </si>
  <si>
    <t>Ф.F3r разд.3 стл.17 стр.137&gt;=Ф.F3r разд.3 сумма стл.23-28 стр.137</t>
  </si>
  <si>
    <t>Ф.F3r разд.3 стл.17 стр.138&gt;=Ф.F3r разд.3 сумма стл.23-28 стр.138</t>
  </si>
  <si>
    <t>Ф.F3r разд.3 стл.17 стр.139&gt;=Ф.F3r разд.3 сумма стл.23-28 стр.139</t>
  </si>
  <si>
    <t>Ф.F3r разд.3 стл.17 стр.14&gt;=Ф.F3r разд.3 сумма стл.23-28 стр.14</t>
  </si>
  <si>
    <t>Ф.F3r разд.3 стл.17 стр.140&gt;=Ф.F3r разд.3 сумма стл.23-28 стр.140</t>
  </si>
  <si>
    <t>Ф.F3r разд.3 стл.17 стр.141&gt;=Ф.F3r разд.3 сумма стл.23-28 стр.141</t>
  </si>
  <si>
    <t>Ф.F3r разд.3 стл.17 стр.142&gt;=Ф.F3r разд.3 сумма стл.23-28 стр.142</t>
  </si>
  <si>
    <t>Ф.F3r разд.3 стл.17 стр.143&gt;=Ф.F3r разд.3 сумма стл.23-28 стр.143</t>
  </si>
  <si>
    <t>Ф.F3r разд.3 стл.17 стр.144&gt;=Ф.F3r разд.3 сумма стл.23-28 стр.144</t>
  </si>
  <si>
    <t>Ф.F3r разд.3 стл.17 стр.145&gt;=Ф.F3r разд.3 сумма стл.23-28 стр.145</t>
  </si>
  <si>
    <t>Ф.F3r разд.3 стл.17 стр.146&gt;=Ф.F3r разд.3 сумма стл.23-28 стр.146</t>
  </si>
  <si>
    <t>Ф.F3r разд.3 стл.17 стр.147&gt;=Ф.F3r разд.3 сумма стл.23-28 стр.147</t>
  </si>
  <si>
    <t>Ф.F3r разд.3 стл.17 стр.148&gt;=Ф.F3r разд.3 сумма стл.23-28 стр.148</t>
  </si>
  <si>
    <t>Ф.F3r разд.3 стл.17 стр.149&gt;=Ф.F3r разд.3 сумма стл.23-28 стр.149</t>
  </si>
  <si>
    <t>Ф.F3r разд.3 стл.17 стр.15&gt;=Ф.F3r разд.3 сумма стл.23-28 стр.15</t>
  </si>
  <si>
    <t>Ф.F3r разд.3 стл.17 стр.150&gt;=Ф.F3r разд.3 сумма стл.23-28 стр.150</t>
  </si>
  <si>
    <t>Ф.F3r разд.3 стл.17 стр.151&gt;=Ф.F3r разд.3 сумма стл.23-28 стр.151</t>
  </si>
  <si>
    <t>Ф.F3r разд.3 стл.17 стр.152&gt;=Ф.F3r разд.3 сумма стл.23-28 стр.152</t>
  </si>
  <si>
    <t>Ф.F3r разд.3 стл.17 стр.153&gt;=Ф.F3r разд.3 сумма стл.23-28 стр.153</t>
  </si>
  <si>
    <t>Ф.F3r разд.3 стл.17 стр.154&gt;=Ф.F3r разд.3 сумма стл.23-28 стр.154</t>
  </si>
  <si>
    <t>Ф.F3r разд.3 стл.17 стр.155&gt;=Ф.F3r разд.3 сумма стл.23-28 стр.155</t>
  </si>
  <si>
    <t>Ф.F3r разд.3 стл.17 стр.156&gt;=Ф.F3r разд.3 сумма стл.23-28 стр.156</t>
  </si>
  <si>
    <t>Ф.F3r разд.3 стл.17 стр.157&gt;=Ф.F3r разд.3 сумма стл.23-28 стр.157</t>
  </si>
  <si>
    <t>Ф.F3r разд.3 стл.17 стр.158&gt;=Ф.F3r разд.3 сумма стл.23-28 стр.158</t>
  </si>
  <si>
    <t>Ф.F3r разд.3 стл.17 стр.159&gt;=Ф.F3r разд.3 сумма стл.23-28 стр.159</t>
  </si>
  <si>
    <t>Ф.F3r разд.3 стл.17 стр.16&gt;=Ф.F3r разд.3 сумма стл.23-28 стр.16</t>
  </si>
  <si>
    <t>Ф.F3r разд.3 стл.17 стр.160&gt;=Ф.F3r разд.3 сумма стл.23-28 стр.160</t>
  </si>
  <si>
    <t>Ф.F3r разд.3 стл.17 стр.161&gt;=Ф.F3r разд.3 сумма стл.23-28 стр.161</t>
  </si>
  <si>
    <t>Ф.F3r разд.3 стл.17 стр.162&gt;=Ф.F3r разд.3 сумма стл.23-28 стр.162</t>
  </si>
  <si>
    <t>Ф.F3r разд.3 стл.17 стр.163&gt;=Ф.F3r разд.3 сумма стл.23-28 стр.163</t>
  </si>
  <si>
    <t>Ф.F3r разд.3 стл.17 стр.164&gt;=Ф.F3r разд.3 сумма стл.23-28 стр.164</t>
  </si>
  <si>
    <t>Ф.F3r разд.3 стл.17 стр.165&gt;=Ф.F3r разд.3 сумма стл.23-28 стр.165</t>
  </si>
  <si>
    <t>Ф.F3r разд.3 стл.17 стр.166&gt;=Ф.F3r разд.3 сумма стл.23-28 стр.166</t>
  </si>
  <si>
    <t>Ф.F3r разд.3 стл.17 стр.167&gt;=Ф.F3r разд.3 сумма стл.23-28 стр.167</t>
  </si>
  <si>
    <t>Ф.F3r разд.3 стл.17 стр.168&gt;=Ф.F3r разд.3 сумма стл.23-28 стр.168</t>
  </si>
  <si>
    <t>Ф.F3r разд.3 стл.17 стр.169&gt;=Ф.F3r разд.3 сумма стл.23-28 стр.169</t>
  </si>
  <si>
    <t>Ф.F3r разд.3 стл.17 стр.17&gt;=Ф.F3r разд.3 сумма стл.23-28 стр.17</t>
  </si>
  <si>
    <t>Ф.F3r разд.3 стл.17 стр.170&gt;=Ф.F3r разд.3 сумма стл.23-28 стр.170</t>
  </si>
  <si>
    <t>Ф.F3r разд.3 стл.17 стр.171&gt;=Ф.F3r разд.3 сумма стл.23-28 стр.171</t>
  </si>
  <si>
    <t>Ф.F3r разд.3 стл.17 стр.172&gt;=Ф.F3r разд.3 сумма стл.23-28 стр.172</t>
  </si>
  <si>
    <t>Ф.F3r разд.3 стл.17 стр.173&gt;=Ф.F3r разд.3 сумма стл.23-28 стр.173</t>
  </si>
  <si>
    <t>Ф.F3r разд.3 стл.17 стр.174&gt;=Ф.F3r разд.3 сумма стл.23-28 стр.174</t>
  </si>
  <si>
    <t>Ф.F3r разд.3 стл.17 стр.175&gt;=Ф.F3r разд.3 сумма стл.23-28 стр.175</t>
  </si>
  <si>
    <t>Ф.F3r разд.3 стл.17 стр.176&gt;=Ф.F3r разд.3 сумма стл.23-28 стр.176</t>
  </si>
  <si>
    <t>Ф.F3r разд.3 стл.17 стр.177&gt;=Ф.F3r разд.3 сумма стл.23-28 стр.177</t>
  </si>
  <si>
    <t>Ф.F3r разд.3 стл.17 стр.178&gt;=Ф.F3r разд.3 сумма стл.23-28 стр.178</t>
  </si>
  <si>
    <t>Ф.F3r разд.3 стл.17 стр.179&gt;=Ф.F3r разд.3 сумма стл.23-28 стр.179</t>
  </si>
  <si>
    <t>Ф.F3r разд.3 стл.17 стр.18&gt;=Ф.F3r разд.3 сумма стл.23-28 стр.18</t>
  </si>
  <si>
    <t>Ф.F3r разд.3 стл.17 стр.180&gt;=Ф.F3r разд.3 сумма стл.23-28 стр.180</t>
  </si>
  <si>
    <t>Ф.F3r разд.3 стл.17 стр.181&gt;=Ф.F3r разд.3 сумма стл.23-28 стр.181</t>
  </si>
  <si>
    <t>Ф.F3r разд.3 стл.17 стр.182&gt;=Ф.F3r разд.3 сумма стл.23-28 стр.182</t>
  </si>
  <si>
    <t>Ф.F3r разд.3 стл.17 стр.183&gt;=Ф.F3r разд.3 сумма стл.23-28 стр.183</t>
  </si>
  <si>
    <t>Ф.F3r разд.3 стл.17 стр.184&gt;=Ф.F3r разд.3 сумма стл.23-28 стр.184</t>
  </si>
  <si>
    <t>Ф.F3r разд.3 стл.17 стр.185&gt;=Ф.F3r разд.3 сумма стл.23-28 стр.185</t>
  </si>
  <si>
    <t>Ф.F3r разд.3 стл.17 стр.186&gt;=Ф.F3r разд.3 сумма стл.23-28 стр.186</t>
  </si>
  <si>
    <t>Ф.F3r разд.3 стл.17 стр.187&gt;=Ф.F3r разд.3 сумма стл.23-28 стр.187</t>
  </si>
  <si>
    <t>Ф.F3r разд.3 стл.17 стр.188&gt;=Ф.F3r разд.3 сумма стл.23-28 стр.188</t>
  </si>
  <si>
    <t>Ф.F3r разд.3 стл.17 стр.189&gt;=Ф.F3r разд.3 сумма стл.23-28 стр.189</t>
  </si>
  <si>
    <t>Ф.F3r разд.3 стл.17 стр.19&gt;=Ф.F3r разд.3 сумма стл.23-28 стр.19</t>
  </si>
  <si>
    <t>Ф.F3r разд.3 стл.17 стр.190&gt;=Ф.F3r разд.3 сумма стл.23-28 стр.190</t>
  </si>
  <si>
    <t>Ф.F3r разд.3 стл.17 стр.191&gt;=Ф.F3r разд.3 сумма стл.23-28 стр.191</t>
  </si>
  <si>
    <t>Ф.F3r разд.3 стл.17 стр.192&gt;=Ф.F3r разд.3 сумма стл.23-28 стр.192</t>
  </si>
  <si>
    <t>Ф.F3r разд.3 стл.17 стр.193&gt;=Ф.F3r разд.3 сумма стл.23-28 стр.193</t>
  </si>
  <si>
    <t>Ф.F3r разд.3 стл.17 стр.194&gt;=Ф.F3r разд.3 сумма стл.23-28 стр.194</t>
  </si>
  <si>
    <t>Ф.F3r разд.3 стл.17 стр.195&gt;=Ф.F3r разд.3 сумма стл.23-28 стр.195</t>
  </si>
  <si>
    <t>Ф.F3r разд.3 стл.17 стр.196&gt;=Ф.F3r разд.3 сумма стл.23-28 стр.196</t>
  </si>
  <si>
    <t>Ф.F3r разд.3 стл.17 стр.197&gt;=Ф.F3r разд.3 сумма стл.23-28 стр.197</t>
  </si>
  <si>
    <t>Ф.F3r разд.3 стл.17 стр.198&gt;=Ф.F3r разд.3 сумма стл.23-28 стр.198</t>
  </si>
  <si>
    <t>Ф.F3r разд.3 стл.17 стр.199&gt;=Ф.F3r разд.3 сумма стл.23-28 стр.199</t>
  </si>
  <si>
    <t>Ф.F3r разд.3 стл.17 стр.2&gt;=Ф.F3r разд.3 сумма стл.23-28 стр.2</t>
  </si>
  <si>
    <t>Ф.F3r разд.3 стл.17 стр.20&gt;=Ф.F3r разд.3 сумма стл.23-28 стр.20</t>
  </si>
  <si>
    <t>Ф.F3r разд.3 стл.17 стр.200&gt;=Ф.F3r разд.3 сумма стл.23-28 стр.200</t>
  </si>
  <si>
    <t>Ф.F3r разд.3 стл.17 стр.201&gt;=Ф.F3r разд.3 сумма стл.23-28 стр.201</t>
  </si>
  <si>
    <t>Ф.F3r разд.3 стл.17 стр.202&gt;=Ф.F3r разд.3 сумма стл.23-28 стр.202</t>
  </si>
  <si>
    <t>Ф.F3r разд.3 стл.17 стр.203&gt;=Ф.F3r разд.3 сумма стл.23-28 стр.203</t>
  </si>
  <si>
    <t>Ф.F3r разд.3 стл.17 стр.204&gt;=Ф.F3r разд.3 сумма стл.23-28 стр.204</t>
  </si>
  <si>
    <t>Ф.F3r разд.3 стл.17 стр.205&gt;=Ф.F3r разд.3 сумма стл.23-28 стр.205</t>
  </si>
  <si>
    <t>Ф.F3r разд.3 стл.17 стр.206&gt;=Ф.F3r разд.3 сумма стл.23-28 стр.206</t>
  </si>
  <si>
    <t>Ф.F3r разд.3 стл.17 стр.207&gt;=Ф.F3r разд.3 сумма стл.23-28 стр.207</t>
  </si>
  <si>
    <t>Ф.F3r разд.3 стл.17 стр.208&gt;=Ф.F3r разд.3 сумма стл.23-28 стр.208</t>
  </si>
  <si>
    <t>Ф.F3r разд.3 стл.17 стр.209&gt;=Ф.F3r разд.3 сумма стл.23-28 стр.209</t>
  </si>
  <si>
    <t>Ф.F3r разд.3 стл.17 стр.21&gt;=Ф.F3r разд.3 сумма стл.23-28 стр.21</t>
  </si>
  <si>
    <t>Ф.F3r разд.3 стл.17 стр.210&gt;=Ф.F3r разд.3 сумма стл.23-28 стр.210</t>
  </si>
  <si>
    <t>Ф.F3r разд.3 стл.17 стр.211&gt;=Ф.F3r разд.3 сумма стл.23-28 стр.211</t>
  </si>
  <si>
    <t>Ф.F3r разд.3 стл.17 стр.212&gt;=Ф.F3r разд.3 сумма стл.23-28 стр.212</t>
  </si>
  <si>
    <t>Ф.F3r разд.3 стл.17 стр.213&gt;=Ф.F3r разд.3 сумма стл.23-28 стр.213</t>
  </si>
  <si>
    <t>Ф.F3r разд.3 стл.17 стр.214&gt;=Ф.F3r разд.3 сумма стл.23-28 стр.214</t>
  </si>
  <si>
    <t>Ф.F3r разд.3 стл.17 стр.215&gt;=Ф.F3r разд.3 сумма стл.23-28 стр.215</t>
  </si>
  <si>
    <t>Ф.F3r разд.3 стл.17 стр.216&gt;=Ф.F3r разд.3 сумма стл.23-28 стр.216</t>
  </si>
  <si>
    <t>Ф.F3r разд.3 стл.17 стр.217&gt;=Ф.F3r разд.3 сумма стл.23-28 стр.217</t>
  </si>
  <si>
    <t>Ф.F3r разд.3 стл.17 стр.218&gt;=Ф.F3r разд.3 сумма стл.23-28 стр.218</t>
  </si>
  <si>
    <t>Ф.F3r разд.3 стл.17 стр.219&gt;=Ф.F3r разд.3 сумма стл.23-28 стр.219</t>
  </si>
  <si>
    <t>Ф.F3r разд.3 стл.17 стр.22&gt;=Ф.F3r разд.3 сумма стл.23-28 стр.22</t>
  </si>
  <si>
    <t>Ф.F3r разд.3 стл.17 стр.220&gt;=Ф.F3r разд.3 сумма стл.23-28 стр.220</t>
  </si>
  <si>
    <t>Ф.F3r разд.3 стл.17 стр.221&gt;=Ф.F3r разд.3 сумма стл.23-28 стр.221</t>
  </si>
  <si>
    <t>Ф.F3r разд.3 стл.17 стр.222&gt;=Ф.F3r разд.3 сумма стл.23-28 стр.222</t>
  </si>
  <si>
    <t>Ф.F3r разд.3 стл.17 стр.223&gt;=Ф.F3r разд.3 сумма стл.23-28 стр.223</t>
  </si>
  <si>
    <t>Ф.F3r разд.3 стл.17 стр.224&gt;=Ф.F3r разд.3 сумма стл.23-28 стр.224</t>
  </si>
  <si>
    <t>Ф.F3r разд.3 стл.17 стр.225&gt;=Ф.F3r разд.3 сумма стл.23-28 стр.225</t>
  </si>
  <si>
    <t>Ф.F3r разд.3 стл.17 стр.226&gt;=Ф.F3r разд.3 сумма стл.23-28 стр.226</t>
  </si>
  <si>
    <t>Ф.F3r разд.3 стл.17 стр.227&gt;=Ф.F3r разд.3 сумма стл.23-28 стр.227</t>
  </si>
  <si>
    <t>Ф.F3r разд.3 стл.17 стр.228&gt;=Ф.F3r разд.3 сумма стл.23-28 стр.228</t>
  </si>
  <si>
    <t>Ф.F3r разд.3 стл.17 стр.229&gt;=Ф.F3r разд.3 сумма стл.23-28 стр.229</t>
  </si>
  <si>
    <t>Ф.F3r разд.3 стл.17 стр.23&gt;=Ф.F3r разд.3 сумма стл.23-28 стр.23</t>
  </si>
  <si>
    <t>Ф.F3r разд.3 стл.17 стр.230&gt;=Ф.F3r разд.3 сумма стл.23-28 стр.230</t>
  </si>
  <si>
    <t>Ф.F3r разд.3 стл.17 стр.231&gt;=Ф.F3r разд.3 сумма стл.23-28 стр.231</t>
  </si>
  <si>
    <t>Ф.F3r разд.3 стл.17 стр.232&gt;=Ф.F3r разд.3 сумма стл.23-28 стр.232</t>
  </si>
  <si>
    <t>Ф.F3r разд.3 стл.17 стр.233&gt;=Ф.F3r разд.3 сумма стл.23-28 стр.233</t>
  </si>
  <si>
    <t>Ф.F3r разд.3 стл.17 стр.234&gt;=Ф.F3r разд.3 сумма стл.23-28 стр.234</t>
  </si>
  <si>
    <t>Ф.F3r разд.3 стл.17 стр.235&gt;=Ф.F3r разд.3 сумма стл.23-28 стр.235</t>
  </si>
  <si>
    <t>Ф.F3r разд.3 стл.17 стр.236&gt;=Ф.F3r разд.3 сумма стл.23-28 стр.236</t>
  </si>
  <si>
    <t>Ф.F3r разд.3 стл.17 стр.237&gt;=Ф.F3r разд.3 сумма стл.23-28 стр.237</t>
  </si>
  <si>
    <t>Ф.F3r разд.3 стл.17 стр.238&gt;=Ф.F3r разд.3 сумма стл.23-28 стр.238</t>
  </si>
  <si>
    <t>Ф.F3r разд.3 стл.17 стр.239&gt;=Ф.F3r разд.3 сумма стл.23-28 стр.239</t>
  </si>
  <si>
    <t>Ф.F3r разд.3 стл.17 стр.24&gt;=Ф.F3r разд.3 сумма стл.23-28 стр.24</t>
  </si>
  <si>
    <t>Ф.F3r разд.3 стл.17 стр.240&gt;=Ф.F3r разд.3 сумма стл.23-28 стр.240</t>
  </si>
  <si>
    <t>Ф.F3r разд.3 стл.17 стр.241&gt;=Ф.F3r разд.3 сумма стл.23-28 стр.241</t>
  </si>
  <si>
    <t>Ф.F3r разд.3 стл.17 стр.242&gt;=Ф.F3r разд.3 сумма стл.23-28 стр.242</t>
  </si>
  <si>
    <t>Ф.F3r разд.3 стл.17 стр.243&gt;=Ф.F3r разд.3 сумма стл.23-28 стр.243</t>
  </si>
  <si>
    <t>Ф.F3r разд.3 стл.17 стр.244&gt;=Ф.F3r разд.3 сумма стл.23-28 стр.244</t>
  </si>
  <si>
    <t>Ф.F3r разд.3 стл.17 стр.245&gt;=Ф.F3r разд.3 сумма стл.23-28 стр.245</t>
  </si>
  <si>
    <t>Ф.F3r разд.3 стл.17 стр.246&gt;=Ф.F3r разд.3 сумма стл.23-28 стр.246</t>
  </si>
  <si>
    <t>Ф.F3r разд.3 стл.17 стр.247&gt;=Ф.F3r разд.3 сумма стл.23-28 стр.247</t>
  </si>
  <si>
    <t>Ф.F3r разд.3 стл.17 стр.248&gt;=Ф.F3r разд.3 сумма стл.23-28 стр.248</t>
  </si>
  <si>
    <t>Ф.F3r разд.3 стл.17 стр.249&gt;=Ф.F3r разд.3 сумма стл.23-28 стр.249</t>
  </si>
  <si>
    <t>Ф.F3r разд.3 стл.17 стр.25&gt;=Ф.F3r разд.3 сумма стл.23-28 стр.25</t>
  </si>
  <si>
    <t>Ф.F3r разд.3 стл.17 стр.250&gt;=Ф.F3r разд.3 сумма стл.23-28 стр.250</t>
  </si>
  <si>
    <t>Ф.F3r разд.3 стл.17 стр.251&gt;=Ф.F3r разд.3 сумма стл.23-28 стр.251</t>
  </si>
  <si>
    <t>Ф.F3r разд.3 стл.17 стр.252&gt;=Ф.F3r разд.3 сумма стл.23-28 стр.252</t>
  </si>
  <si>
    <t>Ф.F3r разд.3 стл.17 стр.253&gt;=Ф.F3r разд.3 сумма стл.23-28 стр.253</t>
  </si>
  <si>
    <t>Ф.F3r разд.3 стл.17 стр.254&gt;=Ф.F3r разд.3 сумма стл.23-28 стр.254</t>
  </si>
  <si>
    <t>Ф.F3r разд.3 стл.17 стр.255&gt;=Ф.F3r разд.3 сумма стл.23-28 стр.255</t>
  </si>
  <si>
    <t>Ф.F3r разд.3 стл.17 стр.256&gt;=Ф.F3r разд.3 сумма стл.23-28 стр.256</t>
  </si>
  <si>
    <t>Ф.F3r разд.3 стл.17 стр.257&gt;=Ф.F3r разд.3 сумма стл.23-28 стр.257</t>
  </si>
  <si>
    <t>Ф.F3r разд.3 стл.17 стр.258&gt;=Ф.F3r разд.3 сумма стл.23-28 стр.258</t>
  </si>
  <si>
    <t>Ф.F3r разд.3 стл.17 стр.259&gt;=Ф.F3r разд.3 сумма стл.23-28 стр.259</t>
  </si>
  <si>
    <t>Ф.F3r разд.3 стл.17 стр.26&gt;=Ф.F3r разд.3 сумма стл.23-28 стр.26</t>
  </si>
  <si>
    <t>Ф.F3r разд.3 стл.17 стр.260&gt;=Ф.F3r разд.3 сумма стл.23-28 стр.260</t>
  </si>
  <si>
    <t>Ф.F3r разд.3 стл.17 стр.261&gt;=Ф.F3r разд.3 сумма стл.23-28 стр.261</t>
  </si>
  <si>
    <t>Ф.F3r разд.3 стл.17 стр.262&gt;=Ф.F3r разд.3 сумма стл.23-28 стр.262</t>
  </si>
  <si>
    <t>Ф.F3r разд.3 стл.17 стр.263&gt;=Ф.F3r разд.3 сумма стл.23-28 стр.263</t>
  </si>
  <si>
    <t>Ф.F3r разд.3 стл.17 стр.264&gt;=Ф.F3r разд.3 сумма стл.23-28 стр.264</t>
  </si>
  <si>
    <t>Ф.F3r разд.3 стл.17 стр.265&gt;=Ф.F3r разд.3 сумма стл.23-28 стр.265</t>
  </si>
  <si>
    <t>Ф.F3r разд.3 стл.17 стр.266&gt;=Ф.F3r разд.3 сумма стл.23-28 стр.266</t>
  </si>
  <si>
    <t>Ф.F3r разд.3 стл.17 стр.267&gt;=Ф.F3r разд.3 сумма стл.23-28 стр.267</t>
  </si>
  <si>
    <t>Ф.F3r разд.3 стл.17 стр.268&gt;=Ф.F3r разд.3 сумма стл.23-28 стр.268</t>
  </si>
  <si>
    <t>Ф.F3r разд.3 стл.17 стр.269&gt;=Ф.F3r разд.3 сумма стл.23-28 стр.269</t>
  </si>
  <si>
    <t>Ф.F3r разд.3 стл.17 стр.27&gt;=Ф.F3r разд.3 сумма стл.23-28 стр.27</t>
  </si>
  <si>
    <t>Ф.F3r разд.3 стл.17 стр.270&gt;=Ф.F3r разд.3 сумма стл.23-28 стр.270</t>
  </si>
  <si>
    <t>Ф.F3r разд.3 стл.17 стр.271&gt;=Ф.F3r разд.3 сумма стл.23-28 стр.271</t>
  </si>
  <si>
    <t>Ф.F3r разд.3 стл.17 стр.272&gt;=Ф.F3r разд.3 сумма стл.23-28 стр.272</t>
  </si>
  <si>
    <t>Ф.F3r разд.3 стл.17 стр.273&gt;=Ф.F3r разд.3 сумма стл.23-28 стр.273</t>
  </si>
  <si>
    <t>Ф.F3r разд.3 стл.17 стр.274&gt;=Ф.F3r разд.3 сумма стл.23-28 стр.274</t>
  </si>
  <si>
    <t>Ф.F3r разд.3 стл.17 стр.275&gt;=Ф.F3r разд.3 сумма стл.23-28 стр.275</t>
  </si>
  <si>
    <t>Ф.F3r разд.3 стл.17 стр.276&gt;=Ф.F3r разд.3 сумма стл.23-28 стр.276</t>
  </si>
  <si>
    <t>Ф.F3r разд.3 стл.17 стр.277&gt;=Ф.F3r разд.3 сумма стл.23-28 стр.277</t>
  </si>
  <si>
    <t>Ф.F3r разд.3 стл.17 стр.278&gt;=Ф.F3r разд.3 сумма стл.23-28 стр.278</t>
  </si>
  <si>
    <t>Ф.F3r разд.3 стл.17 стр.279&gt;=Ф.F3r разд.3 сумма стл.23-28 стр.279</t>
  </si>
  <si>
    <t>Ф.F3r разд.3 стл.17 стр.28&gt;=Ф.F3r разд.3 сумма стл.23-28 стр.28</t>
  </si>
  <si>
    <t>Ф.F3r разд.3 стл.17 стр.280&gt;=Ф.F3r разд.3 сумма стл.23-28 стр.280</t>
  </si>
  <si>
    <t>Ф.F3r разд.3 стл.17 стр.281&gt;=Ф.F3r разд.3 сумма стл.23-28 стр.281</t>
  </si>
  <si>
    <t>Ф.F3r разд.3 стл.17 стр.282&gt;=Ф.F3r разд.3 сумма стл.23-28 стр.282</t>
  </si>
  <si>
    <t>Ф.F3r разд.3 стл.17 стр.283&gt;=Ф.F3r разд.3 сумма стл.23-28 стр.283</t>
  </si>
  <si>
    <t>Ф.F3r разд.3 стл.17 стр.284&gt;=Ф.F3r разд.3 сумма стл.23-28 стр.284</t>
  </si>
  <si>
    <t>Ф.F3r разд.3 стл.17 стр.285&gt;=Ф.F3r разд.3 сумма стл.23-28 стр.285</t>
  </si>
  <si>
    <t>Ф.F3r разд.3 стл.17 стр.286&gt;=Ф.F3r разд.3 сумма стл.23-28 стр.286</t>
  </si>
  <si>
    <t>Ф.F3r разд.3 стл.17 стр.287&gt;=Ф.F3r разд.3 сумма стл.23-28 стр.287</t>
  </si>
  <si>
    <t>Ф.F3r разд.3 стл.17 стр.288&gt;=Ф.F3r разд.3 сумма стл.23-28 стр.288</t>
  </si>
  <si>
    <t>Ф.F3r разд.3 стл.17 стр.289&gt;=Ф.F3r разд.3 сумма стл.23-28 стр.289</t>
  </si>
  <si>
    <t>Ф.F3r разд.3 стл.17 стр.29&gt;=Ф.F3r разд.3 сумма стл.23-28 стр.29</t>
  </si>
  <si>
    <t>Ф.F3r разд.3 стл.17 стр.290&gt;=Ф.F3r разд.3 сумма стл.23-28 стр.290</t>
  </si>
  <si>
    <t>Ф.F3r разд.3 стл.17 стр.291&gt;=Ф.F3r разд.3 сумма стл.23-28 стр.291</t>
  </si>
  <si>
    <t>Ф.F3r разд.3 стл.17 стр.292&gt;=Ф.F3r разд.3 сумма стл.23-28 стр.292</t>
  </si>
  <si>
    <t>Ф.F3r разд.3 стл.17 стр.293&gt;=Ф.F3r разд.3 сумма стл.23-28 стр.293</t>
  </si>
  <si>
    <t>Ф.F3r разд.3 стл.17 стр.294&gt;=Ф.F3r разд.3 сумма стл.23-28 стр.294</t>
  </si>
  <si>
    <t>Ф.F3r разд.3 стл.17 стр.295&gt;=Ф.F3r разд.3 сумма стл.23-28 стр.295</t>
  </si>
  <si>
    <t>Ф.F3r разд.3 стл.17 стр.296&gt;=Ф.F3r разд.3 сумма стл.23-28 стр.296</t>
  </si>
  <si>
    <t>Ф.F3r разд.3 стл.17 стр.297&gt;=Ф.F3r разд.3 сумма стл.23-28 стр.297</t>
  </si>
  <si>
    <t>Ф.F3r разд.3 стл.17 стр.298&gt;=Ф.F3r разд.3 сумма стл.23-28 стр.298</t>
  </si>
  <si>
    <t>Ф.F3r разд.3 стл.17 стр.299&gt;=Ф.F3r разд.3 сумма стл.23-28 стр.299</t>
  </si>
  <si>
    <t>Ф.F3r разд.3 стл.17 стр.3&gt;=Ф.F3r разд.3 сумма стл.23-28 стр.3</t>
  </si>
  <si>
    <t>Ф.F3r разд.3 стл.17 стр.30&gt;=Ф.F3r разд.3 сумма стл.23-28 стр.30</t>
  </si>
  <si>
    <t>Ф.F3r разд.3 стл.17 стр.300&gt;=Ф.F3r разд.3 сумма стл.23-28 стр.300</t>
  </si>
  <si>
    <t>Ф.F3r разд.3 стл.17 стр.301&gt;=Ф.F3r разд.3 сумма стл.23-28 стр.301</t>
  </si>
  <si>
    <t>Ф.F3r разд.3 стл.17 стр.302&gt;=Ф.F3r разд.3 сумма стл.23-28 стр.302</t>
  </si>
  <si>
    <t>Ф.F3r разд.3 стл.17 стр.303&gt;=Ф.F3r разд.3 сумма стл.23-28 стр.303</t>
  </si>
  <si>
    <t>Ф.F3r разд.3 стл.17 стр.304&gt;=Ф.F3r разд.3 сумма стл.23-28 стр.304</t>
  </si>
  <si>
    <t>Ф.F3r разд.3 стл.17 стр.305&gt;=Ф.F3r разд.3 сумма стл.23-28 стр.305</t>
  </si>
  <si>
    <t>Ф.F3r разд.3 стл.17 стр.306&gt;=Ф.F3r разд.3 сумма стл.23-28 стр.306</t>
  </si>
  <si>
    <t>Ф.F3r разд.3 стл.17 стр.307&gt;=Ф.F3r разд.3 сумма стл.23-28 стр.307</t>
  </si>
  <si>
    <t>Ф.F3r разд.3 стл.17 стр.308&gt;=Ф.F3r разд.3 сумма стл.23-28 стр.308</t>
  </si>
  <si>
    <t>Ф.F3r разд.3 стл.17 стр.309&gt;=Ф.F3r разд.3 сумма стл.23-28 стр.309</t>
  </si>
  <si>
    <t>Ф.F3r разд.3 стл.17 стр.31&gt;=Ф.F3r разд.3 сумма стл.23-28 стр.31</t>
  </si>
  <si>
    <t>Ф.F3r разд.3 стл.17 стр.310&gt;=Ф.F3r разд.3 сумма стл.23-28 стр.310</t>
  </si>
  <si>
    <t>Ф.F3r разд.3 стл.17 стр.311&gt;=Ф.F3r разд.3 сумма стл.23-28 стр.311</t>
  </si>
  <si>
    <t>Ф.F3r разд.3 стл.17 стр.312&gt;=Ф.F3r разд.3 сумма стл.23-28 стр.312</t>
  </si>
  <si>
    <t>Ф.F3r разд.3 стл.17 стр.32&gt;=Ф.F3r разд.3 сумма стл.23-28 стр.32</t>
  </si>
  <si>
    <t>Ф.F3r разд.3 стл.17 стр.33&gt;=Ф.F3r разд.3 сумма стл.23-28 стр.33</t>
  </si>
  <si>
    <t>Ф.F3r разд.3 стл.17 стр.34&gt;=Ф.F3r разд.3 сумма стл.23-28 стр.34</t>
  </si>
  <si>
    <t>Ф.F3r разд.3 стл.17 стр.35&gt;=Ф.F3r разд.3 сумма стл.23-28 стр.35</t>
  </si>
  <si>
    <t>Ф.F3r разд.3 стл.17 стр.36&gt;=Ф.F3r разд.3 сумма стл.23-28 стр.36</t>
  </si>
  <si>
    <t>Ф.F3r разд.3 стл.17 стр.37&gt;=Ф.F3r разд.3 сумма стл.23-28 стр.37</t>
  </si>
  <si>
    <t>Ф.F3r разд.3 стл.17 стр.38&gt;=Ф.F3r разд.3 сумма стл.23-28 стр.38</t>
  </si>
  <si>
    <t>Ф.F3r разд.3 стл.17 стр.39&gt;=Ф.F3r разд.3 сумма стл.23-28 стр.39</t>
  </si>
  <si>
    <t>Ф.F3r разд.3 стл.17 стр.4&gt;=Ф.F3r разд.3 сумма стл.23-28 стр.4</t>
  </si>
  <si>
    <t>Ф.F3r разд.3 стл.17 стр.40&gt;=Ф.F3r разд.3 сумма стл.23-28 стр.40</t>
  </si>
  <si>
    <t>Ф.F3r разд.3 стл.17 стр.41&gt;=Ф.F3r разд.3 сумма стл.23-28 стр.41</t>
  </si>
  <si>
    <t>Ф.F3r разд.3 стл.17 стр.42&gt;=Ф.F3r разд.3 сумма стл.23-28 стр.42</t>
  </si>
  <si>
    <t>Ф.F3r разд.3 стл.17 стр.43&gt;=Ф.F3r разд.3 сумма стл.23-28 стр.43</t>
  </si>
  <si>
    <t>Ф.F3r разд.3 стл.17 стр.44&gt;=Ф.F3r разд.3 сумма стл.23-28 стр.44</t>
  </si>
  <si>
    <t>Ф.F3r разд.3 стл.17 стр.45&gt;=Ф.F3r разд.3 сумма стл.23-28 стр.45</t>
  </si>
  <si>
    <t>Ф.F3r разд.3 стл.17 стр.46&gt;=Ф.F3r разд.3 сумма стл.23-28 стр.46</t>
  </si>
  <si>
    <t>Ф.F3r разд.3 стл.17 стр.47&gt;=Ф.F3r разд.3 сумма стл.23-28 стр.47</t>
  </si>
  <si>
    <t>Ф.F3r разд.3 стл.17 стр.48&gt;=Ф.F3r разд.3 сумма стл.23-28 стр.48</t>
  </si>
  <si>
    <t>Ф.F3r разд.3 стл.17 стр.49&gt;=Ф.F3r разд.3 сумма стл.23-28 стр.49</t>
  </si>
  <si>
    <t>Ф.F3r разд.3 стл.17 стр.5&gt;=Ф.F3r разд.3 сумма стл.23-28 стр.5</t>
  </si>
  <si>
    <t>Ф.F3r разд.3 стл.17 стр.50&gt;=Ф.F3r разд.3 сумма стл.23-28 стр.50</t>
  </si>
  <si>
    <t>Ф.F3r разд.3 стл.17 стр.51&gt;=Ф.F3r разд.3 сумма стл.23-28 стр.51</t>
  </si>
  <si>
    <t>Ф.F3r разд.3 стл.17 стр.52&gt;=Ф.F3r разд.3 сумма стл.23-28 стр.52</t>
  </si>
  <si>
    <t>Ф.F3r разд.3 стл.17 стр.53&gt;=Ф.F3r разд.3 сумма стл.23-28 стр.53</t>
  </si>
  <si>
    <t>Ф.F3r разд.3 стл.17 стр.54&gt;=Ф.F3r разд.3 сумма стл.23-28 стр.54</t>
  </si>
  <si>
    <t>Ф.F3r разд.3 стл.17 стр.55&gt;=Ф.F3r разд.3 сумма стл.23-28 стр.55</t>
  </si>
  <si>
    <t>Ф.F3r разд.3 стл.17 стр.56&gt;=Ф.F3r разд.3 сумма стл.23-28 стр.56</t>
  </si>
  <si>
    <t>Ф.F3r разд.3 стл.17 стр.57&gt;=Ф.F3r разд.3 сумма стл.23-28 стр.57</t>
  </si>
  <si>
    <t>Ф.F3r разд.3 стл.17 стр.58&gt;=Ф.F3r разд.3 сумма стл.23-28 стр.58</t>
  </si>
  <si>
    <t>Ф.F3r разд.3 стл.17 стр.59&gt;=Ф.F3r разд.3 сумма стл.23-28 стр.59</t>
  </si>
  <si>
    <t>Ф.F3r разд.3 стл.17 стр.6&gt;=Ф.F3r разд.3 сумма стл.23-28 стр.6</t>
  </si>
  <si>
    <t>Ф.F3r разд.3 стл.17 стр.60&gt;=Ф.F3r разд.3 сумма стл.23-28 стр.60</t>
  </si>
  <si>
    <t>Ф.F3r разд.3 стл.17 стр.61&gt;=Ф.F3r разд.3 сумма стл.23-28 стр.61</t>
  </si>
  <si>
    <t>Ф.F3r разд.3 стл.17 стр.62&gt;=Ф.F3r разд.3 сумма стл.23-28 стр.62</t>
  </si>
  <si>
    <t>Ф.F3r разд.3 стл.17 стр.63&gt;=Ф.F3r разд.3 сумма стл.23-28 стр.63</t>
  </si>
  <si>
    <t>Ф.F3r разд.3 стл.17 стр.64&gt;=Ф.F3r разд.3 сумма стл.23-28 стр.64</t>
  </si>
  <si>
    <t>Ф.F3r разд.3 стл.17 стр.65&gt;=Ф.F3r разд.3 сумма стл.23-28 стр.65</t>
  </si>
  <si>
    <t>Ф.F3r разд.3 стл.17 стр.66&gt;=Ф.F3r разд.3 сумма стл.23-28 стр.66</t>
  </si>
  <si>
    <t>Ф.F3r разд.3 стл.17 стр.67&gt;=Ф.F3r разд.3 сумма стл.23-28 стр.67</t>
  </si>
  <si>
    <t>Ф.F3r разд.3 стл.17 стр.68&gt;=Ф.F3r разд.3 сумма стл.23-28 стр.68</t>
  </si>
  <si>
    <t>Ф.F3r разд.3 стл.17 стр.69&gt;=Ф.F3r разд.3 сумма стл.23-28 стр.69</t>
  </si>
  <si>
    <t>Ф.F3r разд.3 стл.17 стр.7&gt;=Ф.F3r разд.3 сумма стл.23-28 стр.7</t>
  </si>
  <si>
    <t>Ф.F3r разд.3 стл.17 стр.70&gt;=Ф.F3r разд.3 сумма стл.23-28 стр.70</t>
  </si>
  <si>
    <t>Ф.F3r разд.3 стл.17 стр.71&gt;=Ф.F3r разд.3 сумма стл.23-28 стр.71</t>
  </si>
  <si>
    <t>Ф.F3r разд.3 стл.17 стр.72&gt;=Ф.F3r разд.3 сумма стл.23-28 стр.72</t>
  </si>
  <si>
    <t>Ф.F3r разд.3 стл.17 стр.73&gt;=Ф.F3r разд.3 сумма стл.23-28 стр.73</t>
  </si>
  <si>
    <t>Ф.F3r разд.3 стл.17 стр.74&gt;=Ф.F3r разд.3 сумма стл.23-28 стр.74</t>
  </si>
  <si>
    <t>Ф.F3r разд.3 стл.17 стр.75&gt;=Ф.F3r разд.3 сумма стл.23-28 стр.75</t>
  </si>
  <si>
    <t>Ф.F3r разд.3 стл.17 стр.76&gt;=Ф.F3r разд.3 сумма стл.23-28 стр.76</t>
  </si>
  <si>
    <t>Ф.F3r разд.3 стл.17 стр.77&gt;=Ф.F3r разд.3 сумма стл.23-28 стр.77</t>
  </si>
  <si>
    <t>Ф.F3r разд.3 стл.17 стр.78&gt;=Ф.F3r разд.3 сумма стл.23-28 стр.78</t>
  </si>
  <si>
    <t>Ф.F3r разд.3 стл.17 стр.79&gt;=Ф.F3r разд.3 сумма стл.23-28 стр.79</t>
  </si>
  <si>
    <t>Ф.F3r разд.3 стл.17 стр.8&gt;=Ф.F3r разд.3 сумма стл.23-28 стр.8</t>
  </si>
  <si>
    <t>Ф.F3r разд.3 стл.17 стр.80&gt;=Ф.F3r разд.3 сумма стл.23-28 стр.80</t>
  </si>
  <si>
    <t>Ф.F3r разд.3 стл.17 стр.81&gt;=Ф.F3r разд.3 сумма стл.23-28 стр.81</t>
  </si>
  <si>
    <t>Ф.F3r разд.3 стл.17 стр.82&gt;=Ф.F3r разд.3 сумма стл.23-28 стр.82</t>
  </si>
  <si>
    <t>Ф.F3r разд.3 стл.17 стр.83&gt;=Ф.F3r разд.3 сумма стл.23-28 стр.83</t>
  </si>
  <si>
    <t>Ф.F3r разд.3 стл.17 стр.84&gt;=Ф.F3r разд.3 сумма стл.23-28 стр.84</t>
  </si>
  <si>
    <t>Ф.F3r разд.3 стл.17 стр.85&gt;=Ф.F3r разд.3 сумма стл.23-28 стр.85</t>
  </si>
  <si>
    <t>Ф.F3r разд.3 стл.17 стр.86&gt;=Ф.F3r разд.3 сумма стл.23-28 стр.86</t>
  </si>
  <si>
    <t>Ф.F3r разд.3 стл.17 стр.87&gt;=Ф.F3r разд.3 сумма стл.23-28 стр.87</t>
  </si>
  <si>
    <t>Ф.F3r разд.3 стл.17 стр.88&gt;=Ф.F3r разд.3 сумма стл.23-28 стр.88</t>
  </si>
  <si>
    <t>Ф.F3r разд.3 стл.17 стр.89&gt;=Ф.F3r разд.3 сумма стл.23-28 стр.89</t>
  </si>
  <si>
    <t>Ф.F3r разд.3 стл.17 стр.9&gt;=Ф.F3r разд.3 сумма стл.23-28 стр.9</t>
  </si>
  <si>
    <t>Ф.F3r разд.3 стл.17 стр.90&gt;=Ф.F3r разд.3 сумма стл.23-28 стр.90</t>
  </si>
  <si>
    <t>Ф.F3r разд.3 стл.17 стр.91&gt;=Ф.F3r разд.3 сумма стл.23-28 стр.91</t>
  </si>
  <si>
    <t>Ф.F3r разд.3 стл.17 стр.92&gt;=Ф.F3r разд.3 сумма стл.23-28 стр.92</t>
  </si>
  <si>
    <t>Ф.F3r разд.3 стл.17 стр.93&gt;=Ф.F3r разд.3 сумма стл.23-28 стр.93</t>
  </si>
  <si>
    <t>Ф.F3r разд.3 стл.17 стр.94&gt;=Ф.F3r разд.3 сумма стл.23-28 стр.94</t>
  </si>
  <si>
    <t>Ф.F3r разд.3 стл.17 стр.95&gt;=Ф.F3r разд.3 сумма стл.23-28 стр.95</t>
  </si>
  <si>
    <t>Ф.F3r разд.3 стл.17 стр.96&gt;=Ф.F3r разд.3 сумма стл.23-28 стр.96</t>
  </si>
  <si>
    <t>Ф.F3r разд.3 стл.17 стр.97&gt;=Ф.F3r разд.3 сумма стл.23-28 стр.97</t>
  </si>
  <si>
    <t>Ф.F3r разд.3 стл.17 стр.98&gt;=Ф.F3r разд.3 сумма стл.23-28 стр.98</t>
  </si>
  <si>
    <t>Ф.F3r разд.3 стл.17 стр.99&gt;=Ф.F3r разд.3 сумма стл.23-28 стр.99</t>
  </si>
  <si>
    <t>Ф.F3r разд.3 стл.13 стр.1&gt;=Ф.F3r разд.3 стл.14 стр.1</t>
  </si>
  <si>
    <t>Ф.F3r разд.3 стл.13 стр.10&gt;=Ф.F3r разд.3 стл.14 стр.10</t>
  </si>
  <si>
    <t>Ф.F3r разд.3 стл.13 стр.100&gt;=Ф.F3r разд.3 стл.14 стр.100</t>
  </si>
  <si>
    <t>Ф.F3r разд.3 стл.13 стр.101&gt;=Ф.F3r разд.3 стл.14 стр.101</t>
  </si>
  <si>
    <t>Ф.F3r разд.3 стл.13 стр.102&gt;=Ф.F3r разд.3 стл.14 стр.102</t>
  </si>
  <si>
    <t>Ф.F3r разд.3 стл.13 стр.103&gt;=Ф.F3r разд.3 стл.14 стр.103</t>
  </si>
  <si>
    <t>Ф.F3r разд.3 стл.13 стр.104&gt;=Ф.F3r разд.3 стл.14 стр.104</t>
  </si>
  <si>
    <t>Ф.F3r разд.3 стл.13 стр.105&gt;=Ф.F3r разд.3 стл.14 стр.105</t>
  </si>
  <si>
    <t>Ф.F3r разд.3 стл.13 стр.106&gt;=Ф.F3r разд.3 стл.14 стр.106</t>
  </si>
  <si>
    <t>Ф.F3r разд.3 стл.13 стр.107&gt;=Ф.F3r разд.3 стл.14 стр.107</t>
  </si>
  <si>
    <t>Ф.F3r разд.3 стл.13 стр.108&gt;=Ф.F3r разд.3 стл.14 стр.108</t>
  </si>
  <si>
    <t>Ф.F3r разд.3 стл.13 стр.109&gt;=Ф.F3r разд.3 стл.14 стр.109</t>
  </si>
  <si>
    <t>Ф.F3r разд.3 стл.13 стр.11&gt;=Ф.F3r разд.3 стл.14 стр.11</t>
  </si>
  <si>
    <t>Ф.F3r разд.3 стл.13 стр.110&gt;=Ф.F3r разд.3 стл.14 стр.110</t>
  </si>
  <si>
    <t>Ф.F3r разд.3 стл.13 стр.111&gt;=Ф.F3r разд.3 стл.14 стр.111</t>
  </si>
  <si>
    <t>Ф.F3r разд.3 стл.13 стр.112&gt;=Ф.F3r разд.3 стл.14 стр.112</t>
  </si>
  <si>
    <t>Ф.F3r разд.3 стл.13 стр.113&gt;=Ф.F3r разд.3 стл.14 стр.113</t>
  </si>
  <si>
    <t>Ф.F3r разд.3 стл.13 стр.114&gt;=Ф.F3r разд.3 стл.14 стр.114</t>
  </si>
  <si>
    <t>Ф.F3r разд.3 стл.13 стр.115&gt;=Ф.F3r разд.3 стл.14 стр.115</t>
  </si>
  <si>
    <t>Ф.F3r разд.3 стл.13 стр.116&gt;=Ф.F3r разд.3 стл.14 стр.116</t>
  </si>
  <si>
    <t>Ф.F3r разд.3 стл.13 стр.117&gt;=Ф.F3r разд.3 стл.14 стр.117</t>
  </si>
  <si>
    <t>Ф.F3r разд.3 стл.13 стр.118&gt;=Ф.F3r разд.3 стл.14 стр.118</t>
  </si>
  <si>
    <t>Ф.F3r разд.3 стл.13 стр.119&gt;=Ф.F3r разд.3 стл.14 стр.119</t>
  </si>
  <si>
    <t>Ф.F3r разд.3 стл.13 стр.12&gt;=Ф.F3r разд.3 стл.14 стр.12</t>
  </si>
  <si>
    <t>Ф.F3r разд.3 стл.13 стр.120&gt;=Ф.F3r разд.3 стл.14 стр.120</t>
  </si>
  <si>
    <t>Ф.F3r разд.3 стл.13 стр.121&gt;=Ф.F3r разд.3 стл.14 стр.121</t>
  </si>
  <si>
    <t>Ф.F3r разд.3 стл.13 стр.122&gt;=Ф.F3r разд.3 стл.14 стр.122</t>
  </si>
  <si>
    <t>Ф.F3r разд.3 стл.13 стр.123&gt;=Ф.F3r разд.3 стл.14 стр.123</t>
  </si>
  <si>
    <t>Ф.F3r разд.3 стл.13 стр.124&gt;=Ф.F3r разд.3 стл.14 стр.124</t>
  </si>
  <si>
    <t>Ф.F3r разд.3 стл.13 стр.125&gt;=Ф.F3r разд.3 стл.14 стр.125</t>
  </si>
  <si>
    <t>Ф.F3r разд.3 стл.13 стр.126&gt;=Ф.F3r разд.3 стл.14 стр.126</t>
  </si>
  <si>
    <t>Ф.F3r разд.3 стл.13 стр.127&gt;=Ф.F3r разд.3 стл.14 стр.127</t>
  </si>
  <si>
    <t>Ф.F3r разд.3 стл.13 стр.128&gt;=Ф.F3r разд.3 стл.14 стр.128</t>
  </si>
  <si>
    <t>Ф.F3r разд.3 стл.13 стр.129&gt;=Ф.F3r разд.3 стл.14 стр.129</t>
  </si>
  <si>
    <t>Ф.F3r разд.3 стл.13 стр.13&gt;=Ф.F3r разд.3 стл.14 стр.13</t>
  </si>
  <si>
    <t>Ф.F3r разд.3 стл.13 стр.130&gt;=Ф.F3r разд.3 стл.14 стр.130</t>
  </si>
  <si>
    <t>Ф.F3r разд.3 стл.13 стр.131&gt;=Ф.F3r разд.3 стл.14 стр.131</t>
  </si>
  <si>
    <t>Ф.F3r разд.3 стл.13 стр.132&gt;=Ф.F3r разд.3 стл.14 стр.132</t>
  </si>
  <si>
    <t>Ф.F3r разд.3 стл.13 стр.133&gt;=Ф.F3r разд.3 стл.14 стр.133</t>
  </si>
  <si>
    <t>Ф.F3r разд.3 стл.13 стр.134&gt;=Ф.F3r разд.3 стл.14 стр.134</t>
  </si>
  <si>
    <t>Ф.F3r разд.3 стл.13 стр.135&gt;=Ф.F3r разд.3 стл.14 стр.135</t>
  </si>
  <si>
    <t>Ф.F3r разд.3 стл.13 стр.136&gt;=Ф.F3r разд.3 стл.14 стр.136</t>
  </si>
  <si>
    <t>Ф.F3r разд.3 стл.13 стр.137&gt;=Ф.F3r разд.3 стл.14 стр.137</t>
  </si>
  <si>
    <t>Ф.F3r разд.3 стл.13 стр.138&gt;=Ф.F3r разд.3 стл.14 стр.138</t>
  </si>
  <si>
    <t>Ф.F3r разд.3 стл.13 стр.139&gt;=Ф.F3r разд.3 стл.14 стр.139</t>
  </si>
  <si>
    <t>Ф.F3r разд.3 стл.13 стр.14&gt;=Ф.F3r разд.3 стл.14 стр.14</t>
  </si>
  <si>
    <t>Ф.F3r разд.3 стл.13 стр.140&gt;=Ф.F3r разд.3 стл.14 стр.140</t>
  </si>
  <si>
    <t>Ф.F3r разд.3 стл.13 стр.141&gt;=Ф.F3r разд.3 стл.14 стр.141</t>
  </si>
  <si>
    <t>Ф.F3r разд.3 стл.13 стр.142&gt;=Ф.F3r разд.3 стл.14 стр.142</t>
  </si>
  <si>
    <t>Ф.F3r разд.3 стл.13 стр.143&gt;=Ф.F3r разд.3 стл.14 стр.143</t>
  </si>
  <si>
    <t>Ф.F3r разд.3 стл.13 стр.144&gt;=Ф.F3r разд.3 стл.14 стр.144</t>
  </si>
  <si>
    <t>Ф.F3r разд.3 стл.13 стр.145&gt;=Ф.F3r разд.3 стл.14 стр.145</t>
  </si>
  <si>
    <t>Ф.F3r разд.3 стл.13 стр.146&gt;=Ф.F3r разд.3 стл.14 стр.146</t>
  </si>
  <si>
    <t>Ф.F3r разд.3 стл.13 стр.147&gt;=Ф.F3r разд.3 стл.14 стр.147</t>
  </si>
  <si>
    <t>Ф.F3r разд.3 стл.13 стр.148&gt;=Ф.F3r разд.3 стл.14 стр.148</t>
  </si>
  <si>
    <t>Ф.F3r разд.3 стл.13 стр.149&gt;=Ф.F3r разд.3 стл.14 стр.149</t>
  </si>
  <si>
    <t>Ф.F3r разд.3 стл.13 стр.15&gt;=Ф.F3r разд.3 стл.14 стр.15</t>
  </si>
  <si>
    <t>Ф.F3r разд.3 стл.13 стр.150&gt;=Ф.F3r разд.3 стл.14 стр.150</t>
  </si>
  <si>
    <t>Ф.F3r разд.3 стл.13 стр.151&gt;=Ф.F3r разд.3 стл.14 стр.151</t>
  </si>
  <si>
    <t>Ф.F3r разд.3 стл.13 стр.152&gt;=Ф.F3r разд.3 стл.14 стр.152</t>
  </si>
  <si>
    <t>Ф.F3r разд.3 стл.13 стр.153&gt;=Ф.F3r разд.3 стл.14 стр.153</t>
  </si>
  <si>
    <t>Ф.F3r разд.3 стл.13 стр.154&gt;=Ф.F3r разд.3 стл.14 стр.154</t>
  </si>
  <si>
    <t>Ф.F3r разд.3 стл.13 стр.155&gt;=Ф.F3r разд.3 стл.14 стр.155</t>
  </si>
  <si>
    <t>Ф.F3r разд.3 стл.13 стр.156&gt;=Ф.F3r разд.3 стл.14 стр.156</t>
  </si>
  <si>
    <t>Ф.F3r разд.3 стл.13 стр.157&gt;=Ф.F3r разд.3 стл.14 стр.157</t>
  </si>
  <si>
    <t>Ф.F3r разд.3 стл.13 стр.158&gt;=Ф.F3r разд.3 стл.14 стр.158</t>
  </si>
  <si>
    <t>Ф.F3r разд.3 стл.13 стр.159&gt;=Ф.F3r разд.3 стл.14 стр.159</t>
  </si>
  <si>
    <t>Ф.F3r разд.3 стл.13 стр.16&gt;=Ф.F3r разд.3 стл.14 стр.16</t>
  </si>
  <si>
    <t>Ф.F3r разд.3 стл.13 стр.160&gt;=Ф.F3r разд.3 стл.14 стр.160</t>
  </si>
  <si>
    <t>Ф.F3r разд.3 стл.13 стр.161&gt;=Ф.F3r разд.3 стл.14 стр.161</t>
  </si>
  <si>
    <t>Ф.F3r разд.3 стл.13 стр.162&gt;=Ф.F3r разд.3 стл.14 стр.162</t>
  </si>
  <si>
    <t>Ф.F3r разд.3 стл.13 стр.163&gt;=Ф.F3r разд.3 стл.14 стр.163</t>
  </si>
  <si>
    <t>Ф.F3r разд.3 стл.13 стр.164&gt;=Ф.F3r разд.3 стл.14 стр.164</t>
  </si>
  <si>
    <t>Ф.F3r разд.3 стл.13 стр.165&gt;=Ф.F3r разд.3 стл.14 стр.165</t>
  </si>
  <si>
    <t>Ф.F3r разд.3 стл.13 стр.166&gt;=Ф.F3r разд.3 стл.14 стр.166</t>
  </si>
  <si>
    <t>Ф.F3r разд.3 стл.13 стр.167&gt;=Ф.F3r разд.3 стл.14 стр.167</t>
  </si>
  <si>
    <t>Ф.F3r разд.3 стл.13 стр.168&gt;=Ф.F3r разд.3 стл.14 стр.168</t>
  </si>
  <si>
    <t>Ф.F3r разд.3 стл.13 стр.169&gt;=Ф.F3r разд.3 стл.14 стр.169</t>
  </si>
  <si>
    <t>Ф.F3r разд.3 стл.13 стр.17&gt;=Ф.F3r разд.3 стл.14 стр.17</t>
  </si>
  <si>
    <t>Ф.F3r разд.3 стл.13 стр.170&gt;=Ф.F3r разд.3 стл.14 стр.170</t>
  </si>
  <si>
    <t>Ф.F3r разд.3 стл.13 стр.171&gt;=Ф.F3r разд.3 стл.14 стр.171</t>
  </si>
  <si>
    <t>Ф.F3r разд.3 стл.13 стр.172&gt;=Ф.F3r разд.3 стл.14 стр.172</t>
  </si>
  <si>
    <t>Ф.F3r разд.3 стл.13 стр.173&gt;=Ф.F3r разд.3 стл.14 стр.173</t>
  </si>
  <si>
    <t>Ф.F3r разд.3 стл.13 стр.174&gt;=Ф.F3r разд.3 стл.14 стр.174</t>
  </si>
  <si>
    <t>Ф.F3r разд.3 стл.13 стр.175&gt;=Ф.F3r разд.3 стл.14 стр.175</t>
  </si>
  <si>
    <t>Ф.F3r разд.3 стл.13 стр.176&gt;=Ф.F3r разд.3 стл.14 стр.176</t>
  </si>
  <si>
    <t>Ф.F3r разд.3 стл.13 стр.177&gt;=Ф.F3r разд.3 стл.14 стр.177</t>
  </si>
  <si>
    <t>Ф.F3r разд.3 стл.13 стр.178&gt;=Ф.F3r разд.3 стл.14 стр.178</t>
  </si>
  <si>
    <t>Ф.F3r разд.3 стл.13 стр.179&gt;=Ф.F3r разд.3 стл.14 стр.179</t>
  </si>
  <si>
    <t>Ф.F3r разд.3 стл.13 стр.18&gt;=Ф.F3r разд.3 стл.14 стр.18</t>
  </si>
  <si>
    <t>Ф.F3r разд.3 стл.13 стр.180&gt;=Ф.F3r разд.3 стл.14 стр.180</t>
  </si>
  <si>
    <t>Ф.F3r разд.3 стл.13 стр.181&gt;=Ф.F3r разд.3 стл.14 стр.181</t>
  </si>
  <si>
    <t>Ф.F3r разд.3 стл.13 стр.182&gt;=Ф.F3r разд.3 стл.14 стр.182</t>
  </si>
  <si>
    <t>Ф.F3r разд.3 стл.13 стр.183&gt;=Ф.F3r разд.3 стл.14 стр.183</t>
  </si>
  <si>
    <t>Ф.F3r разд.3 стл.13 стр.184&gt;=Ф.F3r разд.3 стл.14 стр.184</t>
  </si>
  <si>
    <t>Ф.F3r разд.3 стл.13 стр.185&gt;=Ф.F3r разд.3 стл.14 стр.185</t>
  </si>
  <si>
    <t>Ф.F3r разд.3 стл.13 стр.186&gt;=Ф.F3r разд.3 стл.14 стр.186</t>
  </si>
  <si>
    <t>Ф.F3r разд.3 стл.13 стр.187&gt;=Ф.F3r разд.3 стл.14 стр.187</t>
  </si>
  <si>
    <t>Ф.F3r разд.3 стл.13 стр.188&gt;=Ф.F3r разд.3 стл.14 стр.188</t>
  </si>
  <si>
    <t>Ф.F3r разд.3 стл.13 стр.189&gt;=Ф.F3r разд.3 стл.14 стр.189</t>
  </si>
  <si>
    <t>Ф.F3r разд.3 стл.13 стр.19&gt;=Ф.F3r разд.3 стл.14 стр.19</t>
  </si>
  <si>
    <t>Ф.F3r разд.3 стл.13 стр.190&gt;=Ф.F3r разд.3 стл.14 стр.190</t>
  </si>
  <si>
    <t>Ф.F3r разд.3 стл.13 стр.191&gt;=Ф.F3r разд.3 стл.14 стр.191</t>
  </si>
  <si>
    <t>Ф.F3r разд.3 стл.13 стр.192&gt;=Ф.F3r разд.3 стл.14 стр.192</t>
  </si>
  <si>
    <t>Ф.F3r разд.3 стл.13 стр.193&gt;=Ф.F3r разд.3 стл.14 стр.193</t>
  </si>
  <si>
    <t>Ф.F3r разд.3 стл.13 стр.194&gt;=Ф.F3r разд.3 стл.14 стр.194</t>
  </si>
  <si>
    <t>Ф.F3r разд.3 стл.13 стр.195&gt;=Ф.F3r разд.3 стл.14 стр.195</t>
  </si>
  <si>
    <t>Ф.F3r разд.3 стл.13 стр.196&gt;=Ф.F3r разд.3 стл.14 стр.196</t>
  </si>
  <si>
    <t>Ф.F3r разд.3 стл.13 стр.197&gt;=Ф.F3r разд.3 стл.14 стр.197</t>
  </si>
  <si>
    <t>Ф.F3r разд.3 стл.13 стр.198&gt;=Ф.F3r разд.3 стл.14 стр.198</t>
  </si>
  <si>
    <t>Ф.F3r разд.3 стл.13 стр.199&gt;=Ф.F3r разд.3 стл.14 стр.199</t>
  </si>
  <si>
    <t>Ф.F3r разд.3 стл.13 стр.2&gt;=Ф.F3r разд.3 стл.14 стр.2</t>
  </si>
  <si>
    <t>Ф.F3r разд.3 стл.13 стр.20&gt;=Ф.F3r разд.3 стл.14 стр.20</t>
  </si>
  <si>
    <t>Ф.F3r разд.3 стл.13 стр.200&gt;=Ф.F3r разд.3 стл.14 стр.200</t>
  </si>
  <si>
    <t>Ф.F3r разд.3 стл.13 стр.201&gt;=Ф.F3r разд.3 стл.14 стр.201</t>
  </si>
  <si>
    <t>Ф.F3r разд.3 стл.13 стр.202&gt;=Ф.F3r разд.3 стл.14 стр.202</t>
  </si>
  <si>
    <t>Ф.F3r разд.3 стл.13 стр.203&gt;=Ф.F3r разд.3 стл.14 стр.203</t>
  </si>
  <si>
    <t>Ф.F3r разд.3 стл.13 стр.204&gt;=Ф.F3r разд.3 стл.14 стр.204</t>
  </si>
  <si>
    <t>Ф.F3r разд.3 стл.13 стр.205&gt;=Ф.F3r разд.3 стл.14 стр.205</t>
  </si>
  <si>
    <t>Ф.F3r разд.3 стл.13 стр.206&gt;=Ф.F3r разд.3 стл.14 стр.206</t>
  </si>
  <si>
    <t>Ф.F3r разд.3 стл.13 стр.207&gt;=Ф.F3r разд.3 стл.14 стр.207</t>
  </si>
  <si>
    <t>Ф.F3r разд.3 стл.13 стр.208&gt;=Ф.F3r разд.3 стл.14 стр.208</t>
  </si>
  <si>
    <t>Ф.F3r разд.3 стл.13 стр.209&gt;=Ф.F3r разд.3 стл.14 стр.209</t>
  </si>
  <si>
    <t>Ф.F3r разд.3 стл.13 стр.21&gt;=Ф.F3r разд.3 стл.14 стр.21</t>
  </si>
  <si>
    <t>Ф.F3r разд.3 стл.13 стр.210&gt;=Ф.F3r разд.3 стл.14 стр.210</t>
  </si>
  <si>
    <t>Ф.F3r разд.3 стл.13 стр.211&gt;=Ф.F3r разд.3 стл.14 стр.211</t>
  </si>
  <si>
    <t>Ф.F3r разд.3 стл.13 стр.212&gt;=Ф.F3r разд.3 стл.14 стр.212</t>
  </si>
  <si>
    <t>Ф.F3r разд.3 стл.13 стр.213&gt;=Ф.F3r разд.3 стл.14 стр.213</t>
  </si>
  <si>
    <t>Ф.F3r разд.3 стл.13 стр.214&gt;=Ф.F3r разд.3 стл.14 стр.214</t>
  </si>
  <si>
    <t>Ф.F3r разд.3 стл.13 стр.215&gt;=Ф.F3r разд.3 стл.14 стр.215</t>
  </si>
  <si>
    <t>Ф.F3r разд.3 стл.13 стр.216&gt;=Ф.F3r разд.3 стл.14 стр.216</t>
  </si>
  <si>
    <t>Ф.F3r разд.3 стл.13 стр.217&gt;=Ф.F3r разд.3 стл.14 стр.217</t>
  </si>
  <si>
    <t>Ф.F3r разд.3 стл.13 стр.218&gt;=Ф.F3r разд.3 стл.14 стр.218</t>
  </si>
  <si>
    <t>Ф.F3r разд.3 стл.13 стр.219&gt;=Ф.F3r разд.3 стл.14 стр.219</t>
  </si>
  <si>
    <t>Ф.F3r разд.3 стл.13 стр.22&gt;=Ф.F3r разд.3 стл.14 стр.22</t>
  </si>
  <si>
    <t>Ф.F3r разд.3 стл.13 стр.220&gt;=Ф.F3r разд.3 стл.14 стр.220</t>
  </si>
  <si>
    <t>Ф.F3r разд.3 стл.13 стр.221&gt;=Ф.F3r разд.3 стл.14 стр.221</t>
  </si>
  <si>
    <t>Ф.F3r разд.3 стл.13 стр.222&gt;=Ф.F3r разд.3 стл.14 стр.222</t>
  </si>
  <si>
    <t>Ф.F3r разд.3 стл.13 стр.223&gt;=Ф.F3r разд.3 стл.14 стр.223</t>
  </si>
  <si>
    <t>Ф.F3r разд.3 стл.13 стр.224&gt;=Ф.F3r разд.3 стл.14 стр.224</t>
  </si>
  <si>
    <t>Ф.F3r разд.3 стл.13 стр.225&gt;=Ф.F3r разд.3 стл.14 стр.225</t>
  </si>
  <si>
    <t>Ф.F3r разд.3 стл.13 стр.226&gt;=Ф.F3r разд.3 стл.14 стр.226</t>
  </si>
  <si>
    <t>Ф.F3r разд.3 стл.13 стр.227&gt;=Ф.F3r разд.3 стл.14 стр.227</t>
  </si>
  <si>
    <t>Ф.F3r разд.3 стл.13 стр.228&gt;=Ф.F3r разд.3 стл.14 стр.228</t>
  </si>
  <si>
    <t>Ф.F3r разд.3 стл.13 стр.229&gt;=Ф.F3r разд.3 стл.14 стр.229</t>
  </si>
  <si>
    <t>Ф.F3r разд.3 стл.13 стр.23&gt;=Ф.F3r разд.3 стл.14 стр.23</t>
  </si>
  <si>
    <t>Ф.F3r разд.3 стл.13 стр.230&gt;=Ф.F3r разд.3 стл.14 стр.230</t>
  </si>
  <si>
    <t>Ф.F3r разд.3 стл.13 стр.231&gt;=Ф.F3r разд.3 стл.14 стр.231</t>
  </si>
  <si>
    <t>Ф.F3r разд.3 стл.13 стр.232&gt;=Ф.F3r разд.3 стл.14 стр.232</t>
  </si>
  <si>
    <t>Ф.F3r разд.3 стл.13 стр.233&gt;=Ф.F3r разд.3 стл.14 стр.233</t>
  </si>
  <si>
    <t>Ф.F3r разд.3 стл.13 стр.234&gt;=Ф.F3r разд.3 стл.14 стр.234</t>
  </si>
  <si>
    <t>Ф.F3r разд.3 стл.13 стр.235&gt;=Ф.F3r разд.3 стл.14 стр.235</t>
  </si>
  <si>
    <t>Ф.F3r разд.3 стл.13 стр.236&gt;=Ф.F3r разд.3 стл.14 стр.236</t>
  </si>
  <si>
    <t>Ф.F3r разд.3 стл.13 стр.237&gt;=Ф.F3r разд.3 стл.14 стр.237</t>
  </si>
  <si>
    <t>Ф.F3r разд.3 стл.13 стр.238&gt;=Ф.F3r разд.3 стл.14 стр.238</t>
  </si>
  <si>
    <t>Ф.F3r разд.3 стл.13 стр.239&gt;=Ф.F3r разд.3 стл.14 стр.239</t>
  </si>
  <si>
    <t>Ф.F3r разд.3 стл.13 стр.24&gt;=Ф.F3r разд.3 стл.14 стр.24</t>
  </si>
  <si>
    <t>Ф.F3r разд.3 стл.13 стр.240&gt;=Ф.F3r разд.3 стл.14 стр.240</t>
  </si>
  <si>
    <t>Ф.F3r разд.3 стл.13 стр.241&gt;=Ф.F3r разд.3 стл.14 стр.241</t>
  </si>
  <si>
    <t>Ф.F3r разд.3 стл.13 стр.242&gt;=Ф.F3r разд.3 стл.14 стр.242</t>
  </si>
  <si>
    <t>Ф.F3r разд.3 стл.13 стр.243&gt;=Ф.F3r разд.3 стл.14 стр.243</t>
  </si>
  <si>
    <t>Ф.F3r разд.3 стл.13 стр.244&gt;=Ф.F3r разд.3 стл.14 стр.244</t>
  </si>
  <si>
    <t>Ф.F3r разд.3 стл.13 стр.245&gt;=Ф.F3r разд.3 стл.14 стр.245</t>
  </si>
  <si>
    <t>Ф.F3r разд.3 стл.13 стр.246&gt;=Ф.F3r разд.3 стл.14 стр.246</t>
  </si>
  <si>
    <t>Ф.F3r разд.3 стл.13 стр.247&gt;=Ф.F3r разд.3 стл.14 стр.247</t>
  </si>
  <si>
    <t>Ф.F3r разд.3 стл.13 стр.248&gt;=Ф.F3r разд.3 стл.14 стр.248</t>
  </si>
  <si>
    <t>Ф.F3r разд.3 стл.13 стр.249&gt;=Ф.F3r разд.3 стл.14 стр.249</t>
  </si>
  <si>
    <t>Ф.F3r разд.3 стл.13 стр.25&gt;=Ф.F3r разд.3 стл.14 стр.25</t>
  </si>
  <si>
    <t>Ф.F3r разд.3 стл.13 стр.250&gt;=Ф.F3r разд.3 стл.14 стр.250</t>
  </si>
  <si>
    <t>Ф.F3r разд.3 стл.13 стр.251&gt;=Ф.F3r разд.3 стл.14 стр.251</t>
  </si>
  <si>
    <t>Ф.F3r разд.3 стл.13 стр.252&gt;=Ф.F3r разд.3 стл.14 стр.252</t>
  </si>
  <si>
    <t>Ф.F3r разд.3 стл.13 стр.253&gt;=Ф.F3r разд.3 стл.14 стр.253</t>
  </si>
  <si>
    <t>Ф.F3r разд.3 стл.13 стр.254&gt;=Ф.F3r разд.3 стл.14 стр.254</t>
  </si>
  <si>
    <t>Ф.F3r разд.3 стл.13 стр.255&gt;=Ф.F3r разд.3 стл.14 стр.255</t>
  </si>
  <si>
    <t>Ф.F3r разд.3 стл.13 стр.256&gt;=Ф.F3r разд.3 стл.14 стр.256</t>
  </si>
  <si>
    <t>Ф.F3r разд.3 стл.13 стр.257&gt;=Ф.F3r разд.3 стл.14 стр.257</t>
  </si>
  <si>
    <t>Ф.F3r разд.3 стл.13 стр.258&gt;=Ф.F3r разд.3 стл.14 стр.258</t>
  </si>
  <si>
    <t>Ф.F3r разд.3 стл.13 стр.259&gt;=Ф.F3r разд.3 стл.14 стр.259</t>
  </si>
  <si>
    <t>Ф.F3r разд.3 стл.13 стр.26&gt;=Ф.F3r разд.3 стл.14 стр.26</t>
  </si>
  <si>
    <t>Ф.F3r разд.3 стл.13 стр.260&gt;=Ф.F3r разд.3 стл.14 стр.260</t>
  </si>
  <si>
    <t>Ф.F3r разд.3 стл.13 стр.261&gt;=Ф.F3r разд.3 стл.14 стр.261</t>
  </si>
  <si>
    <t>Ф.F3r разд.3 стл.13 стр.262&gt;=Ф.F3r разд.3 стл.14 стр.262</t>
  </si>
  <si>
    <t>Ф.F3r разд.3 стл.13 стр.263&gt;=Ф.F3r разд.3 стл.14 стр.263</t>
  </si>
  <si>
    <t>Ф.F3r разд.3 стл.13 стр.264&gt;=Ф.F3r разд.3 стл.14 стр.264</t>
  </si>
  <si>
    <t>Ф.F3r разд.3 стл.13 стр.265&gt;=Ф.F3r разд.3 стл.14 стр.265</t>
  </si>
  <si>
    <t>Ф.F3r разд.3 стл.13 стр.266&gt;=Ф.F3r разд.3 стл.14 стр.266</t>
  </si>
  <si>
    <t>Ф.F3r разд.3 стл.13 стр.267&gt;=Ф.F3r разд.3 стл.14 стр.267</t>
  </si>
  <si>
    <t>Ф.F3r разд.3 стл.13 стр.268&gt;=Ф.F3r разд.3 стл.14 стр.268</t>
  </si>
  <si>
    <t>Ф.F3r разд.3 стл.13 стр.269&gt;=Ф.F3r разд.3 стл.14 стр.269</t>
  </si>
  <si>
    <t>Ф.F3r разд.3 стл.13 стр.27&gt;=Ф.F3r разд.3 стл.14 стр.27</t>
  </si>
  <si>
    <t>Ф.F3r разд.3 стл.13 стр.270&gt;=Ф.F3r разд.3 стл.14 стр.270</t>
  </si>
  <si>
    <t>Ф.F3r разд.3 стл.13 стр.271&gt;=Ф.F3r разд.3 стл.14 стр.271</t>
  </si>
  <si>
    <t>Ф.F3r разд.3 стл.13 стр.272&gt;=Ф.F3r разд.3 стл.14 стр.272</t>
  </si>
  <si>
    <t>Ф.F3r разд.3 стл.13 стр.273&gt;=Ф.F3r разд.3 стл.14 стр.273</t>
  </si>
  <si>
    <t>Ф.F3r разд.3 стл.13 стр.274&gt;=Ф.F3r разд.3 стл.14 стр.274</t>
  </si>
  <si>
    <t>Ф.F3r разд.3 стл.13 стр.275&gt;=Ф.F3r разд.3 стл.14 стр.275</t>
  </si>
  <si>
    <t>Ф.F3r разд.3 стл.13 стр.276&gt;=Ф.F3r разд.3 стл.14 стр.276</t>
  </si>
  <si>
    <t>Ф.F3r разд.3 стл.13 стр.277&gt;=Ф.F3r разд.3 стл.14 стр.277</t>
  </si>
  <si>
    <t>Ф.F3r разд.3 стл.13 стр.278&gt;=Ф.F3r разд.3 стл.14 стр.278</t>
  </si>
  <si>
    <t>Ф.F3r разд.3 стл.13 стр.279&gt;=Ф.F3r разд.3 стл.14 стр.279</t>
  </si>
  <si>
    <t>Ф.F3r разд.3 стл.13 стр.28&gt;=Ф.F3r разд.3 стл.14 стр.28</t>
  </si>
  <si>
    <t>Ф.F3r разд.3 стл.13 стр.280&gt;=Ф.F3r разд.3 стл.14 стр.280</t>
  </si>
  <si>
    <t>Ф.F3r разд.3 стл.13 стр.281&gt;=Ф.F3r разд.3 стл.14 стр.281</t>
  </si>
  <si>
    <t>Ф.F3r разд.3 стл.13 стр.282&gt;=Ф.F3r разд.3 стл.14 стр.282</t>
  </si>
  <si>
    <t>Ф.F3r разд.3 стл.13 стр.283&gt;=Ф.F3r разд.3 стл.14 стр.283</t>
  </si>
  <si>
    <t>Ф.F3r разд.3 стл.13 стр.284&gt;=Ф.F3r разд.3 стл.14 стр.284</t>
  </si>
  <si>
    <t>Ф.F3r разд.3 стл.13 стр.285&gt;=Ф.F3r разд.3 стл.14 стр.285</t>
  </si>
  <si>
    <t>Ф.F3r разд.3 стл.13 стр.286&gt;=Ф.F3r разд.3 стл.14 стр.286</t>
  </si>
  <si>
    <t>Ф.F3r разд.2 стл.8 стр.10&gt;=Ф.F3r разд.2 стл.10 стр.10</t>
  </si>
  <si>
    <t>Ф.F3r разд.2 стл.8 стр.100&gt;=Ф.F3r разд.2 стл.10 стр.100</t>
  </si>
  <si>
    <t>Ф.F3r разд.2 стл.8 стр.101&gt;=Ф.F3r разд.2 стл.10 стр.101</t>
  </si>
  <si>
    <t>Ф.F3r разд.2 стл.8 стр.102&gt;=Ф.F3r разд.2 стл.10 стр.102</t>
  </si>
  <si>
    <t>Ф.F3r разд.2 стл.8 стр.103&gt;=Ф.F3r разд.2 стл.10 стр.103</t>
  </si>
  <si>
    <t>Ф.F3r разд.2 стл.8 стр.104&gt;=Ф.F3r разд.2 стл.10 стр.104</t>
  </si>
  <si>
    <t>Ф.F3r разд.2 стл.8 стр.105&gt;=Ф.F3r разд.2 стл.10 стр.105</t>
  </si>
  <si>
    <t>Ф.F3r разд.2 стл.8 стр.106&gt;=Ф.F3r разд.2 стл.10 стр.106</t>
  </si>
  <si>
    <t>Ф.F3r разд.2 стл.8 стр.107&gt;=Ф.F3r разд.2 стл.10 стр.107</t>
  </si>
  <si>
    <t>Ф.F3r разд.2 стл.8 стр.108&gt;=Ф.F3r разд.2 стл.10 стр.108</t>
  </si>
  <si>
    <t>Ф.F3r разд.2 стл.8 стр.109&gt;=Ф.F3r разд.2 стл.10 стр.109</t>
  </si>
  <si>
    <t>Ф.F3r разд.2 стл.8 стр.11&gt;=Ф.F3r разд.2 стл.10 стр.11</t>
  </si>
  <si>
    <t>Ф.F3r разд.2 стл.8 стр.110&gt;=Ф.F3r разд.2 стл.10 стр.110</t>
  </si>
  <si>
    <t>Ф.F3r разд.2 стл.8 стр.111&gt;=Ф.F3r разд.2 стл.10 стр.111</t>
  </si>
  <si>
    <t>Ф.F3r разд.2 стл.8 стр.112&gt;=Ф.F3r разд.2 стл.10 стр.112</t>
  </si>
  <si>
    <t>Ф.F3r разд.2 стл.8 стр.113&gt;=Ф.F3r разд.2 стл.10 стр.113</t>
  </si>
  <si>
    <t>Ф.F3r разд.2 стл.8 стр.114&gt;=Ф.F3r разд.2 стл.10 стр.114</t>
  </si>
  <si>
    <t>Ф.F3r разд.2 стл.8 стр.115&gt;=Ф.F3r разд.2 стл.10 стр.115</t>
  </si>
  <si>
    <t>Ф.F3r разд.2 стл.8 стр.116&gt;=Ф.F3r разд.2 стл.10 стр.116</t>
  </si>
  <si>
    <t>Ф.F3r разд.2 стл.8 стр.117&gt;=Ф.F3r разд.2 стл.10 стр.117</t>
  </si>
  <si>
    <t>Ф.F3r разд.2 стл.8 стр.118&gt;=Ф.F3r разд.2 стл.10 стр.118</t>
  </si>
  <si>
    <t>Ф.F3r разд.2 стл.8 стр.119&gt;=Ф.F3r разд.2 стл.10 стр.119</t>
  </si>
  <si>
    <t>Ф.F3r разд.2 стл.8 стр.12&gt;=Ф.F3r разд.2 стл.10 стр.12</t>
  </si>
  <si>
    <t>Ф.F3r разд.2 стл.8 стр.120&gt;=Ф.F3r разд.2 стл.10 стр.120</t>
  </si>
  <si>
    <t>Ф.F3r разд.2 стл.8 стр.121&gt;=Ф.F3r разд.2 стл.10 стр.121</t>
  </si>
  <si>
    <t>Ф.F3r разд.2 стл.8 стр.122&gt;=Ф.F3r разд.2 стл.10 стр.122</t>
  </si>
  <si>
    <t>Ф.F3r разд.2 стл.8 стр.123&gt;=Ф.F3r разд.2 стл.10 стр.123</t>
  </si>
  <si>
    <t>Ф.F3r разд.2 стл.8 стр.124&gt;=Ф.F3r разд.2 стл.10 стр.124</t>
  </si>
  <si>
    <t>Ф.F3r разд.2 стл.8 стр.125&gt;=Ф.F3r разд.2 стл.10 стр.125</t>
  </si>
  <si>
    <t>Ф.F3r разд.2 стл.8 стр.126&gt;=Ф.F3r разд.2 стл.10 стр.126</t>
  </si>
  <si>
    <t>Ф.F3r разд.2 стл.8 стр.127&gt;=Ф.F3r разд.2 стл.10 стр.127</t>
  </si>
  <si>
    <t>Ф.F3r разд.2 стл.8 стр.128&gt;=Ф.F3r разд.2 стл.10 стр.128</t>
  </si>
  <si>
    <t>Ф.F3r разд.2 стл.8 стр.129&gt;=Ф.F3r разд.2 стл.10 стр.129</t>
  </si>
  <si>
    <t>Ф.F3r разд.2 стл.8 стр.13&gt;=Ф.F3r разд.2 стл.10 стр.13</t>
  </si>
  <si>
    <t>Ф.F3r разд.2 стл.8 стр.130&gt;=Ф.F3r разд.2 стл.10 стр.130</t>
  </si>
  <si>
    <t>Ф.F3r разд.2 стл.8 стр.131&gt;=Ф.F3r разд.2 стл.10 стр.131</t>
  </si>
  <si>
    <t>Ф.F3r разд.2 стл.8 стр.132&gt;=Ф.F3r разд.2 стл.10 стр.132</t>
  </si>
  <si>
    <t>Ф.F3r разд.2 стл.8 стр.133&gt;=Ф.F3r разд.2 стл.10 стр.133</t>
  </si>
  <si>
    <t>Ф.F3r разд.2 стл.8 стр.134&gt;=Ф.F3r разд.2 стл.10 стр.134</t>
  </si>
  <si>
    <t>Ф.F3r разд.2 стл.8 стр.135&gt;=Ф.F3r разд.2 стл.10 стр.135</t>
  </si>
  <si>
    <t>Ф.F3r разд.2 стл.8 стр.136&gt;=Ф.F3r разд.2 стл.10 стр.136</t>
  </si>
  <si>
    <t>Ф.F3r разд.2 стл.8 стр.137&gt;=Ф.F3r разд.2 стл.10 стр.137</t>
  </si>
  <si>
    <t>Ф.F3r разд.2 стл.8 стр.138&gt;=Ф.F3r разд.2 стл.10 стр.138</t>
  </si>
  <si>
    <t>Ф.F3r разд.2 стл.8 стр.139&gt;=Ф.F3r разд.2 стл.10 стр.139</t>
  </si>
  <si>
    <t>Ф.F3r разд.2 стл.8 стр.14&gt;=Ф.F3r разд.2 стл.10 стр.14</t>
  </si>
  <si>
    <t>Ф.F3r разд.2 стл.8 стр.140&gt;=Ф.F3r разд.2 стл.10 стр.140</t>
  </si>
  <si>
    <t>Ф.F3r разд.2 стл.8 стр.141&gt;=Ф.F3r разд.2 стл.10 стр.141</t>
  </si>
  <si>
    <t>Ф.F3r разд.2 стл.8 стр.142&gt;=Ф.F3r разд.2 стл.10 стр.142</t>
  </si>
  <si>
    <t>Ф.F3r разд.2 стл.8 стр.143&gt;=Ф.F3r разд.2 стл.10 стр.143</t>
  </si>
  <si>
    <t>Ф.F3r разд.2 стл.8 стр.144&gt;=Ф.F3r разд.2 стл.10 стр.144</t>
  </si>
  <si>
    <t>Ф.F3r разд.2 стл.8 стр.145&gt;=Ф.F3r разд.2 стл.10 стр.145</t>
  </si>
  <si>
    <t>Ф.F3r разд.2 стл.8 стр.146&gt;=Ф.F3r разд.2 стл.10 стр.146</t>
  </si>
  <si>
    <t>Ф.F3r разд.2 стл.8 стр.147&gt;=Ф.F3r разд.2 стл.10 стр.147</t>
  </si>
  <si>
    <t>Ф.F3r разд.2 стл.8 стр.148&gt;=Ф.F3r разд.2 стл.10 стр.148</t>
  </si>
  <si>
    <t>Ф.F3r разд.2 стл.8 стр.149&gt;=Ф.F3r разд.2 стл.10 стр.149</t>
  </si>
  <si>
    <t>Ф.F3r разд.2 стл.8 стр.15&gt;=Ф.F3r разд.2 стл.10 стр.15</t>
  </si>
  <si>
    <t>Ф.F3r разд.2 стл.8 стр.150&gt;=Ф.F3r разд.2 стл.10 стр.150</t>
  </si>
  <si>
    <t>Ф.F3r разд.2 стл.8 стр.151&gt;=Ф.F3r разд.2 стл.10 стр.151</t>
  </si>
  <si>
    <t>Ф.F3r разд.2 стл.8 стр.152&gt;=Ф.F3r разд.2 стл.10 стр.152</t>
  </si>
  <si>
    <t>Ф.F3r разд.2 стл.8 стр.153&gt;=Ф.F3r разд.2 стл.10 стр.153</t>
  </si>
  <si>
    <t>Ф.F3r разд.2 стл.8 стр.154&gt;=Ф.F3r разд.2 стл.10 стр.154</t>
  </si>
  <si>
    <t>Ф.F3r разд.2 стл.8 стр.155&gt;=Ф.F3r разд.2 стл.10 стр.155</t>
  </si>
  <si>
    <t>Ф.F3r разд.2 стл.8 стр.156&gt;=Ф.F3r разд.2 стл.10 стр.156</t>
  </si>
  <si>
    <t>Ф.F3r разд.2 стл.8 стр.157&gt;=Ф.F3r разд.2 стл.10 стр.157</t>
  </si>
  <si>
    <t>Ф.F3r разд.2 стл.8 стр.158&gt;=Ф.F3r разд.2 стл.10 стр.158</t>
  </si>
  <si>
    <t>Ф.F3r разд.2 стл.8 стр.159&gt;=Ф.F3r разд.2 стл.10 стр.159</t>
  </si>
  <si>
    <t>Ф.F3r разд.2 стл.8 стр.16&gt;=Ф.F3r разд.2 стл.10 стр.16</t>
  </si>
  <si>
    <t>Ф.F3r разд.2 стл.8 стр.160&gt;=Ф.F3r разд.2 стл.10 стр.160</t>
  </si>
  <si>
    <t>Ф.F3r разд.2 стл.8 стр.161&gt;=Ф.F3r разд.2 стл.10 стр.161</t>
  </si>
  <si>
    <t>Ф.F3r разд.2 стл.8 стр.162&gt;=Ф.F3r разд.2 стл.10 стр.162</t>
  </si>
  <si>
    <t>Ф.F3r разд.2 стл.8 стр.163&gt;=Ф.F3r разд.2 стл.10 стр.163</t>
  </si>
  <si>
    <t>Ф.F3r разд.2 стл.8 стр.164&gt;=Ф.F3r разд.2 стл.10 стр.164</t>
  </si>
  <si>
    <t>Ф.F3r разд.2 стл.8 стр.165&gt;=Ф.F3r разд.2 стл.10 стр.165</t>
  </si>
  <si>
    <t>Ф.F3r разд.2 стл.8 стр.166&gt;=Ф.F3r разд.2 стл.10 стр.166</t>
  </si>
  <si>
    <t>Ф.F3r разд.2 стл.8 стр.167&gt;=Ф.F3r разд.2 стл.10 стр.167</t>
  </si>
  <si>
    <t>Ф.F3r разд.2 стл.8 стр.168&gt;=Ф.F3r разд.2 стл.10 стр.168</t>
  </si>
  <si>
    <t>Ф.F3r разд.2 стл.8 стр.169&gt;=Ф.F3r разд.2 стл.10 стр.169</t>
  </si>
  <si>
    <t>Ф.F3r разд.2 стл.8 стр.17&gt;=Ф.F3r разд.2 стл.10 стр.17</t>
  </si>
  <si>
    <t>Ф.F3r разд.2 стл.8 стр.170&gt;=Ф.F3r разд.2 стл.10 стр.170</t>
  </si>
  <si>
    <t>Ф.F3r разд.2 стл.8 стр.171&gt;=Ф.F3r разд.2 стл.10 стр.171</t>
  </si>
  <si>
    <t>Ф.F3r разд.2 стл.8 стр.172&gt;=Ф.F3r разд.2 стл.10 стр.172</t>
  </si>
  <si>
    <t>Ф.F3r разд.2 стл.8 стр.173&gt;=Ф.F3r разд.2 стл.10 стр.173</t>
  </si>
  <si>
    <t>Ф.F3r разд.2 стл.8 стр.174&gt;=Ф.F3r разд.2 стл.10 стр.174</t>
  </si>
  <si>
    <t>Ф.F3r разд.2 стл.8 стр.175&gt;=Ф.F3r разд.2 стл.10 стр.175</t>
  </si>
  <si>
    <t>Ф.F3r разд.2 стл.8 стр.176&gt;=Ф.F3r разд.2 стл.10 стр.176</t>
  </si>
  <si>
    <t>Ф.F3r разд.2 стл.8 стр.177&gt;=Ф.F3r разд.2 стл.10 стр.177</t>
  </si>
  <si>
    <t>Ф.F3r разд.2 стл.8 стр.178&gt;=Ф.F3r разд.2 стл.10 стр.178</t>
  </si>
  <si>
    <t>Ф.F3r разд.2 стл.8 стр.179&gt;=Ф.F3r разд.2 стл.10 стр.179</t>
  </si>
  <si>
    <t>Ф.F3r разд.2 стл.8 стр.18&gt;=Ф.F3r разд.2 стл.10 стр.18</t>
  </si>
  <si>
    <t>Ф.F3r разд.2 стл.8 стр.180&gt;=Ф.F3r разд.2 стл.10 стр.180</t>
  </si>
  <si>
    <t>Ф.F3r разд.2 стл.8 стр.181&gt;=Ф.F3r разд.2 стл.10 стр.181</t>
  </si>
  <si>
    <t>Ф.F3r разд.2 стл.8 стр.182&gt;=Ф.F3r разд.2 стл.10 стр.182</t>
  </si>
  <si>
    <t>Ф.F3r разд.2 стл.8 стр.183&gt;=Ф.F3r разд.2 стл.10 стр.183</t>
  </si>
  <si>
    <t>Ф.F3r разд.2 стл.8 стр.184&gt;=Ф.F3r разд.2 стл.10 стр.184</t>
  </si>
  <si>
    <t>Ф.F3r разд.2 стл.8 стр.185&gt;=Ф.F3r разд.2 стл.10 стр.185</t>
  </si>
  <si>
    <t>Ф.F3r разд.2 стл.8 стр.186&gt;=Ф.F3r разд.2 стл.10 стр.186</t>
  </si>
  <si>
    <t>Ф.F3r разд.2 стл.8 стр.187&gt;=Ф.F3r разд.2 стл.10 стр.187</t>
  </si>
  <si>
    <t>Ф.F3r разд.2 стл.8 стр.188&gt;=Ф.F3r разд.2 стл.10 стр.188</t>
  </si>
  <si>
    <t>Ф.F3r разд.2 стл.8 стр.189&gt;=Ф.F3r разд.2 стл.10 стр.189</t>
  </si>
  <si>
    <t>Ф.F3r разд.2 стл.8 стр.19&gt;=Ф.F3r разд.2 стл.10 стр.19</t>
  </si>
  <si>
    <t>Ф.F3r разд.2 стл.8 стр.190&gt;=Ф.F3r разд.2 стл.10 стр.190</t>
  </si>
  <si>
    <t>Ф.F3r разд.2 стл.8 стр.191&gt;=Ф.F3r разд.2 стл.10 стр.191</t>
  </si>
  <si>
    <t>Ф.F3r разд.2 стл.8 стр.192&gt;=Ф.F3r разд.2 стл.10 стр.192</t>
  </si>
  <si>
    <t>Ф.F3r разд.2 стл.8 стр.193&gt;=Ф.F3r разд.2 стл.10 стр.193</t>
  </si>
  <si>
    <t>Ф.F3r разд.2 стл.8 стр.194&gt;=Ф.F3r разд.2 стл.10 стр.194</t>
  </si>
  <si>
    <t>Ф.F3r разд.2 стл.8 стр.195&gt;=Ф.F3r разд.2 стл.10 стр.195</t>
  </si>
  <si>
    <t>Ф.F3r разд.2 стл.8 стр.196&gt;=Ф.F3r разд.2 стл.10 стр.196</t>
  </si>
  <si>
    <t>Ф.F3r разд.2 стл.8 стр.197&gt;=Ф.F3r разд.2 стл.10 стр.197</t>
  </si>
  <si>
    <t>Ф.F3r разд.2 стл.8 стр.198&gt;=Ф.F3r разд.2 стл.10 стр.198</t>
  </si>
  <si>
    <t>Ф.F3r разд.2 стл.8 стр.199&gt;=Ф.F3r разд.2 стл.10 стр.199</t>
  </si>
  <si>
    <t>Ф.F3r разд.2 стл.8 стр.2&gt;=Ф.F3r разд.2 стл.10 стр.2</t>
  </si>
  <si>
    <t>Ф.F3r разд.2 стл.8 стр.20&gt;=Ф.F3r разд.2 стл.10 стр.20</t>
  </si>
  <si>
    <t>Ф.F3r разд.2 стл.8 стр.200&gt;=Ф.F3r разд.2 стл.10 стр.200</t>
  </si>
  <si>
    <t>Ф.F3r разд.2 стл.8 стр.201&gt;=Ф.F3r разд.2 стл.10 стр.201</t>
  </si>
  <si>
    <t>Ф.F3r разд.2 стл.8 стр.202&gt;=Ф.F3r разд.2 стл.10 стр.202</t>
  </si>
  <si>
    <t>Ф.F3r разд.2 стл.8 стр.203&gt;=Ф.F3r разд.2 стл.10 стр.203</t>
  </si>
  <si>
    <t>Ф.F3r разд.2 стл.8 стр.204&gt;=Ф.F3r разд.2 стл.10 стр.204</t>
  </si>
  <si>
    <t>Ф.F3r разд.2 стл.8 стр.205&gt;=Ф.F3r разд.2 стл.10 стр.205</t>
  </si>
  <si>
    <t>Ф.F3r разд.2 стл.8 стр.206&gt;=Ф.F3r разд.2 стл.10 стр.206</t>
  </si>
  <si>
    <t>Ф.F3r разд.2 стл.8 стр.207&gt;=Ф.F3r разд.2 стл.10 стр.207</t>
  </si>
  <si>
    <t>Ф.F3r разд.2 стл.8 стр.208&gt;=Ф.F3r разд.2 стл.10 стр.208</t>
  </si>
  <si>
    <t>Ф.F3r разд.2 стл.8 стр.209&gt;=Ф.F3r разд.2 стл.10 стр.209</t>
  </si>
  <si>
    <t>Ф.F3r разд.2 стл.8 стр.21&gt;=Ф.F3r разд.2 стл.10 стр.21</t>
  </si>
  <si>
    <t>Ф.F3r разд.2 стл.8 стр.210&gt;=Ф.F3r разд.2 стл.10 стр.210</t>
  </si>
  <si>
    <t>Ф.F3r разд.2 стл.8 стр.211&gt;=Ф.F3r разд.2 стл.10 стр.211</t>
  </si>
  <si>
    <t>Ф.F3r разд.2 стл.8 стр.212&gt;=Ф.F3r разд.2 стл.10 стр.212</t>
  </si>
  <si>
    <t>Ф.F3r разд.2 стл.8 стр.213&gt;=Ф.F3r разд.2 стл.10 стр.213</t>
  </si>
  <si>
    <t>Ф.F3r разд.2 стл.8 стр.214&gt;=Ф.F3r разд.2 стл.10 стр.214</t>
  </si>
  <si>
    <t>Ф.F3r разд.2 стл.8 стр.215&gt;=Ф.F3r разд.2 стл.10 стр.215</t>
  </si>
  <si>
    <t>Ф.F3r разд.2 стл.8 стр.216&gt;=Ф.F3r разд.2 стл.10 стр.216</t>
  </si>
  <si>
    <t>Ф.F3r разд.2 стл.8 стр.217&gt;=Ф.F3r разд.2 стл.10 стр.217</t>
  </si>
  <si>
    <t>Ф.F3r разд.2 стл.8 стр.218&gt;=Ф.F3r разд.2 стл.10 стр.218</t>
  </si>
  <si>
    <t>Ф.F3r разд.2 стл.8 стр.219&gt;=Ф.F3r разд.2 стл.10 стр.219</t>
  </si>
  <si>
    <t>Ф.F3r разд.2 стл.8 стр.22&gt;=Ф.F3r разд.2 стл.10 стр.22</t>
  </si>
  <si>
    <t>Ф.F3r разд.2 стл.8 стр.220&gt;=Ф.F3r разд.2 стл.10 стр.220</t>
  </si>
  <si>
    <t>Ф.F3r разд.2 стл.8 стр.221&gt;=Ф.F3r разд.2 стл.10 стр.221</t>
  </si>
  <si>
    <t>Ф.F3r разд.2 стл.8 стр.222&gt;=Ф.F3r разд.2 стл.10 стр.222</t>
  </si>
  <si>
    <t>Ф.F3r разд.2 стл.8 стр.223&gt;=Ф.F3r разд.2 стл.10 стр.223</t>
  </si>
  <si>
    <t>Ф.F3r разд.2 стл.8 стр.224&gt;=Ф.F3r разд.2 стл.10 стр.224</t>
  </si>
  <si>
    <t>Ф.F3r разд.2 стл.8 стр.225&gt;=Ф.F3r разд.2 стл.10 стр.225</t>
  </si>
  <si>
    <t>Ф.F3r разд.2 стл.8 стр.226&gt;=Ф.F3r разд.2 стл.10 стр.226</t>
  </si>
  <si>
    <t>Ф.F3r разд.2 стл.8 стр.227&gt;=Ф.F3r разд.2 стл.10 стр.227</t>
  </si>
  <si>
    <t>Ф.F3r разд.2 стл.8 стр.228&gt;=Ф.F3r разд.2 стл.10 стр.228</t>
  </si>
  <si>
    <t>Ф.F3r разд.2 стл.8 стр.229&gt;=Ф.F3r разд.2 стл.10 стр.229</t>
  </si>
  <si>
    <t>Ф.F3r разд.2 стл.8 стр.23&gt;=Ф.F3r разд.2 стл.10 стр.23</t>
  </si>
  <si>
    <t>Ф.F3r разд.2 стл.8 стр.230&gt;=Ф.F3r разд.2 стл.10 стр.230</t>
  </si>
  <si>
    <t>Ф.F3r разд.2 стл.8 стр.231&gt;=Ф.F3r разд.2 стл.10 стр.231</t>
  </si>
  <si>
    <t>Ф.F3r разд.2 стл.8 стр.232&gt;=Ф.F3r разд.2 стл.10 стр.232</t>
  </si>
  <si>
    <t>Ф.F3r разд.2 стл.8 стр.233&gt;=Ф.F3r разд.2 стл.10 стр.233</t>
  </si>
  <si>
    <t>Ф.F3r разд.2 стл.8 стр.234&gt;=Ф.F3r разд.2 стл.10 стр.234</t>
  </si>
  <si>
    <t>Ф.F3r разд.2 стл.8 стр.235&gt;=Ф.F3r разд.2 стл.10 стр.235</t>
  </si>
  <si>
    <t>Ф.F3r разд.2 стл.8 стр.236&gt;=Ф.F3r разд.2 стл.10 стр.236</t>
  </si>
  <si>
    <t>Ф.F3r разд.2 стл.8 стр.237&gt;=Ф.F3r разд.2 стл.10 стр.237</t>
  </si>
  <si>
    <t>Ф.F3r разд.2 стл.8 стр.24&gt;=Ф.F3r разд.2 стл.10 стр.24</t>
  </si>
  <si>
    <t>Ф.F3r разд.2 стл.8 стр.25&gt;=Ф.F3r разд.2 стл.10 стр.25</t>
  </si>
  <si>
    <t>Ф.F3r разд.2 стл.8 стр.26&gt;=Ф.F3r разд.2 стл.10 стр.26</t>
  </si>
  <si>
    <t>Ф.F3r разд.2 стл.8 стр.27&gt;=Ф.F3r разд.2 стл.10 стр.27</t>
  </si>
  <si>
    <t>Ф.F3r разд.2 стл.8 стр.28&gt;=Ф.F3r разд.2 стл.10 стр.28</t>
  </si>
  <si>
    <t>Ф.F3r разд.2 стл.8 стр.29&gt;=Ф.F3r разд.2 стл.10 стр.29</t>
  </si>
  <si>
    <t>Ф.F3r разд.2 стл.8 стр.3&gt;=Ф.F3r разд.2 стл.10 стр.3</t>
  </si>
  <si>
    <t>Ф.F3r разд.2 стл.8 стр.30&gt;=Ф.F3r разд.2 стл.10 стр.30</t>
  </si>
  <si>
    <t>Ф.F3r разд.2 стл.8 стр.31&gt;=Ф.F3r разд.2 стл.10 стр.31</t>
  </si>
  <si>
    <t>Ф.F3r разд.2 стл.8 стр.32&gt;=Ф.F3r разд.2 стл.10 стр.32</t>
  </si>
  <si>
    <t>Ф.F3r разд.2 стл.8 стр.33&gt;=Ф.F3r разд.2 стл.10 стр.33</t>
  </si>
  <si>
    <t>Ф.F3r разд.2 стл.8 стр.34&gt;=Ф.F3r разд.2 стл.10 стр.34</t>
  </si>
  <si>
    <t>Ф.F3r разд.2 стл.8 стр.35&gt;=Ф.F3r разд.2 стл.10 стр.35</t>
  </si>
  <si>
    <t>Ф.F3r разд.2 стл.8 стр.36&gt;=Ф.F3r разд.2 стл.10 стр.36</t>
  </si>
  <si>
    <t>Ф.F3r разд.2 стл.8 стр.37&gt;=Ф.F3r разд.2 стл.10 стр.37</t>
  </si>
  <si>
    <t>Ф.F3r разд.2 стл.8 стр.38&gt;=Ф.F3r разд.2 стл.10 стр.38</t>
  </si>
  <si>
    <t>Ф.F3r разд.2 стл.8 стр.39&gt;=Ф.F3r разд.2 стл.10 стр.39</t>
  </si>
  <si>
    <t>Ф.F3r разд.2 стл.8 стр.4&gt;=Ф.F3r разд.2 стл.10 стр.4</t>
  </si>
  <si>
    <t>Ф.F3r разд.2 стл.8 стр.40&gt;=Ф.F3r разд.2 стл.10 стр.40</t>
  </si>
  <si>
    <t>Ф.F3r разд.2 стл.8 стр.41&gt;=Ф.F3r разд.2 стл.10 стр.41</t>
  </si>
  <si>
    <t>Ф.F3r разд.2 стл.8 стр.42&gt;=Ф.F3r разд.2 стл.10 стр.42</t>
  </si>
  <si>
    <t>Ф.F3r разд.2 стл.8 стр.43&gt;=Ф.F3r разд.2 стл.10 стр.43</t>
  </si>
  <si>
    <t>Ф.F3r разд.2 стл.8 стр.44&gt;=Ф.F3r разд.2 стл.10 стр.44</t>
  </si>
  <si>
    <t>Ф.F3r разд.2 стл.8 стр.45&gt;=Ф.F3r разд.2 стл.10 стр.45</t>
  </si>
  <si>
    <t>Ф.F3r разд.2 стл.8 стр.46&gt;=Ф.F3r разд.2 стл.10 стр.46</t>
  </si>
  <si>
    <t>Ф.F3r разд.2 стл.8 стр.47&gt;=Ф.F3r разд.2 стл.10 стр.47</t>
  </si>
  <si>
    <t>Ф.F3r разд.2 стл.8 стр.48&gt;=Ф.F3r разд.2 стл.10 стр.48</t>
  </si>
  <si>
    <t>Ф.F3r разд.2 стл.8 стр.49&gt;=Ф.F3r разд.2 стл.10 стр.49</t>
  </si>
  <si>
    <t>Ф.F3r разд.2 стл.8 стр.5&gt;=Ф.F3r разд.2 стл.10 стр.5</t>
  </si>
  <si>
    <t>Ф.F3r разд.2 стл.8 стр.50&gt;=Ф.F3r разд.2 стл.10 стр.50</t>
  </si>
  <si>
    <t>Ф.F3r разд.2 стл.8 стр.51&gt;=Ф.F3r разд.2 стл.10 стр.51</t>
  </si>
  <si>
    <t>Ф.F3r разд.2 стл.8 стр.52&gt;=Ф.F3r разд.2 стл.10 стр.52</t>
  </si>
  <si>
    <t>Ф.F3r разд.2 стл.8 стр.53&gt;=Ф.F3r разд.2 стл.10 стр.53</t>
  </si>
  <si>
    <t>Ф.F3r разд.2 стл.8 стр.54&gt;=Ф.F3r разд.2 стл.10 стр.54</t>
  </si>
  <si>
    <t>Ф.F3r разд.2 стл.8 стр.55&gt;=Ф.F3r разд.2 стл.10 стр.55</t>
  </si>
  <si>
    <t>Ф.F3r разд.2 стл.8 стр.56&gt;=Ф.F3r разд.2 стл.10 стр.56</t>
  </si>
  <si>
    <t>Ф.F3r разд.2 стл.8 стр.57&gt;=Ф.F3r разд.2 стл.10 стр.57</t>
  </si>
  <si>
    <t>Ф.F3r разд.2 стл.8 стр.58&gt;=Ф.F3r разд.2 стл.10 стр.58</t>
  </si>
  <si>
    <t>Ф.F3r разд.2 стл.8 стр.59&gt;=Ф.F3r разд.2 стл.10 стр.59</t>
  </si>
  <si>
    <t>Ф.F3r разд.2 стл.8 стр.6&gt;=Ф.F3r разд.2 стл.10 стр.6</t>
  </si>
  <si>
    <t>Ф.F3r разд.2 стл.8 стр.60&gt;=Ф.F3r разд.2 стл.10 стр.60</t>
  </si>
  <si>
    <t>Ф.F3r разд.2 стл.8 стр.61&gt;=Ф.F3r разд.2 стл.10 стр.61</t>
  </si>
  <si>
    <t>Ф.F3r разд.2 стл.8 стр.62&gt;=Ф.F3r разд.2 стл.10 стр.62</t>
  </si>
  <si>
    <t>Ф.F3r разд.2 стл.8 стр.63&gt;=Ф.F3r разд.2 стл.10 стр.63</t>
  </si>
  <si>
    <t>Ф.F3r разд.2 стл.8 стр.64&gt;=Ф.F3r разд.2 стл.10 стр.64</t>
  </si>
  <si>
    <t>Ф.F3r разд.2 стл.8 стр.65&gt;=Ф.F3r разд.2 стл.10 стр.65</t>
  </si>
  <si>
    <t>Ф.F3r разд.2 стл.8 стр.66&gt;=Ф.F3r разд.2 стл.10 стр.66</t>
  </si>
  <si>
    <t>Ф.F3r разд.2 стл.8 стр.67&gt;=Ф.F3r разд.2 стл.10 стр.67</t>
  </si>
  <si>
    <t>Ф.F3r разд.2 стл.8 стр.68&gt;=Ф.F3r разд.2 стл.10 стр.68</t>
  </si>
  <si>
    <t>Ф.F3r разд.2 стл.8 стр.69&gt;=Ф.F3r разд.2 стл.10 стр.69</t>
  </si>
  <si>
    <t>Ф.F3r разд.2 стл.8 стр.7&gt;=Ф.F3r разд.2 стл.10 стр.7</t>
  </si>
  <si>
    <t>Ф.F3r разд.2 стл.8 стр.70&gt;=Ф.F3r разд.2 стл.10 стр.70</t>
  </si>
  <si>
    <t>Ф.F3r разд.2 стл.8 стр.71&gt;=Ф.F3r разд.2 стл.10 стр.71</t>
  </si>
  <si>
    <t>Ф.F3r разд.2 стл.8 стр.72&gt;=Ф.F3r разд.2 стл.10 стр.72</t>
  </si>
  <si>
    <t>Ф.F3r разд.2 стл.8 стр.73&gt;=Ф.F3r разд.2 стл.10 стр.73</t>
  </si>
  <si>
    <t>Ф.F3r разд.2 стл.8 стр.74&gt;=Ф.F3r разд.2 стл.10 стр.74</t>
  </si>
  <si>
    <t>Ф.F3r разд.2 стл.8 стр.75&gt;=Ф.F3r разд.2 стл.10 стр.75</t>
  </si>
  <si>
    <t>Ф.F3r разд.2 стл.8 стр.76&gt;=Ф.F3r разд.2 стл.10 стр.76</t>
  </si>
  <si>
    <t>Ф.F3r разд.2 стл.8 стр.77&gt;=Ф.F3r разд.2 стл.10 стр.77</t>
  </si>
  <si>
    <t>Ф.F3r разд.2 стл.8 стр.78&gt;=Ф.F3r разд.2 стл.10 стр.78</t>
  </si>
  <si>
    <t>Ф.F3r разд.2 стл.8 стр.79&gt;=Ф.F3r разд.2 стл.10 стр.79</t>
  </si>
  <si>
    <t>Ф.F3r разд.2 стл.8 стр.8&gt;=Ф.F3r разд.2 стл.10 стр.8</t>
  </si>
  <si>
    <t>Ф.F3r разд.2 стл.8 стр.80&gt;=Ф.F3r разд.2 стл.10 стр.80</t>
  </si>
  <si>
    <t>Ф.F3r разд.2 стл.8 стр.81&gt;=Ф.F3r разд.2 стл.10 стр.81</t>
  </si>
  <si>
    <t>Ф.F3r разд.2 стл.8 стр.82&gt;=Ф.F3r разд.2 стл.10 стр.82</t>
  </si>
  <si>
    <t>Ф.F3r разд.2 стл.8 стр.83&gt;=Ф.F3r разд.2 стл.10 стр.83</t>
  </si>
  <si>
    <t>Ф.F3r разд.2 стл.8 стр.84&gt;=Ф.F3r разд.2 стл.10 стр.84</t>
  </si>
  <si>
    <t>Ф.F3r разд.2 стл.8 стр.85&gt;=Ф.F3r разд.2 стл.10 стр.85</t>
  </si>
  <si>
    <t>Ф.F3r разд.2 стл.8 стр.86&gt;=Ф.F3r разд.2 стл.10 стр.86</t>
  </si>
  <si>
    <t>Ф.F3r разд.2 стл.8 стр.87&gt;=Ф.F3r разд.2 стл.10 стр.87</t>
  </si>
  <si>
    <t>Ф.F3r разд.2 стл.8 стр.88&gt;=Ф.F3r разд.2 стл.10 стр.88</t>
  </si>
  <si>
    <t>Ф.F3r разд.2 стл.8 стр.89&gt;=Ф.F3r разд.2 стл.10 стр.89</t>
  </si>
  <si>
    <t>Ф.F3r разд.2 стл.8 стр.9&gt;=Ф.F3r разд.2 стл.10 стр.9</t>
  </si>
  <si>
    <t>Ф.F3r разд.2 стл.8 стр.90&gt;=Ф.F3r разд.2 стл.10 стр.90</t>
  </si>
  <si>
    <t>Ф.F3r разд.2 стл.8 стр.91&gt;=Ф.F3r разд.2 стл.10 стр.91</t>
  </si>
  <si>
    <t>Ф.F3r разд.2 стл.8 стр.92&gt;=Ф.F3r разд.2 стл.10 стр.92</t>
  </si>
  <si>
    <t>Ф.F3r разд.2 стл.8 стр.93&gt;=Ф.F3r разд.2 стл.10 стр.93</t>
  </si>
  <si>
    <t>Ф.F3r разд.2 стл.8 стр.94&gt;=Ф.F3r разд.2 стл.10 стр.94</t>
  </si>
  <si>
    <t>Ф.F3r разд.2 стл.8 стр.95&gt;=Ф.F3r разд.2 стл.10 стр.95</t>
  </si>
  <si>
    <t>Ф.F3r разд.2 стл.8 стр.96&gt;=Ф.F3r разд.2 стл.10 стр.96</t>
  </si>
  <si>
    <t>Ф.F3r разд.2 стл.8 стр.97&gt;=Ф.F3r разд.2 стл.10 стр.97</t>
  </si>
  <si>
    <t>Ф.F3r разд.2 стл.8 стр.98&gt;=Ф.F3r разд.2 стл.10 стр.98</t>
  </si>
  <si>
    <t>Ф.F3r разд.2 стл.8 стр.99&gt;=Ф.F3r разд.2 стл.10 стр.99</t>
  </si>
  <si>
    <t>Ф.F3r разд.2 стл.17 стр.1&gt;=Ф.F3r разд.2 сумма стл.23-28 стр.1</t>
  </si>
  <si>
    <t>Ф.F3r разд.2 стл.17 стр.10&gt;=Ф.F3r разд.2 сумма стл.23-28 стр.10</t>
  </si>
  <si>
    <t>Ф.F3r разд.2 стл.17 стр.100&gt;=Ф.F3r разд.2 сумма стл.23-28 стр.100</t>
  </si>
  <si>
    <t>Ф.F3r разд.2 стл.17 стр.101&gt;=Ф.F3r разд.2 сумма стл.23-28 стр.101</t>
  </si>
  <si>
    <t>Ф.F3r разд.2 стл.17 стр.102&gt;=Ф.F3r разд.2 сумма стл.23-28 стр.102</t>
  </si>
  <si>
    <t>Ф.F3r разд.2 стл.17 стр.103&gt;=Ф.F3r разд.2 сумма стл.23-28 стр.103</t>
  </si>
  <si>
    <t>Ф.F3r разд.2 стл.17 стр.104&gt;=Ф.F3r разд.2 сумма стл.23-28 стр.104</t>
  </si>
  <si>
    <t>Ф.F3r разд.2 стл.17 стр.105&gt;=Ф.F3r разд.2 сумма стл.23-28 стр.105</t>
  </si>
  <si>
    <t>Ф.F3r разд.2 стл.17 стр.106&gt;=Ф.F3r разд.2 сумма стл.23-28 стр.106</t>
  </si>
  <si>
    <t>Ф.F3r разд.2 стл.17 стр.107&gt;=Ф.F3r разд.2 сумма стл.23-28 стр.107</t>
  </si>
  <si>
    <t>Ф.F3r разд.2 стл.17 стр.108&gt;=Ф.F3r разд.2 сумма стл.23-28 стр.108</t>
  </si>
  <si>
    <t>Ф.F3r разд.2 стл.17 стр.109&gt;=Ф.F3r разд.2 сумма стл.23-28 стр.109</t>
  </si>
  <si>
    <t>Ф.F3r разд.2 стл.17 стр.11&gt;=Ф.F3r разд.2 сумма стл.23-28 стр.11</t>
  </si>
  <si>
    <t>Ф.F3r разд.2 стл.17 стр.110&gt;=Ф.F3r разд.2 сумма стл.23-28 стр.110</t>
  </si>
  <si>
    <t>Ф.F3r разд.2 стл.17 стр.111&gt;=Ф.F3r разд.2 сумма стл.23-28 стр.111</t>
  </si>
  <si>
    <t>Ф.F3r разд.2 стл.17 стр.112&gt;=Ф.F3r разд.2 сумма стл.23-28 стр.112</t>
  </si>
  <si>
    <t>Ф.F3r разд.2 стл.17 стр.113&gt;=Ф.F3r разд.2 сумма стл.23-28 стр.113</t>
  </si>
  <si>
    <t>Ф.F3r разд.2 стл.17 стр.114&gt;=Ф.F3r разд.2 сумма стл.23-28 стр.114</t>
  </si>
  <si>
    <t>Ф.F3r разд.2 стл.17 стр.115&gt;=Ф.F3r разд.2 сумма стл.23-28 стр.115</t>
  </si>
  <si>
    <t>Ф.F3r разд.2 стл.17 стр.116&gt;=Ф.F3r разд.2 сумма стл.23-28 стр.116</t>
  </si>
  <si>
    <t>Ф.F3r разд.2 стл.17 стр.117&gt;=Ф.F3r разд.2 сумма стл.23-28 стр.117</t>
  </si>
  <si>
    <t>Ф.F3r разд.2 стл.17 стр.118&gt;=Ф.F3r разд.2 сумма стл.23-28 стр.118</t>
  </si>
  <si>
    <t>Ф.F3r разд.2 стл.17 стр.119&gt;=Ф.F3r разд.2 сумма стл.23-28 стр.119</t>
  </si>
  <si>
    <t>Ф.F3r разд.2 стл.17 стр.12&gt;=Ф.F3r разд.2 сумма стл.23-28 стр.12</t>
  </si>
  <si>
    <t>Ф.F3r разд.2 стл.17 стр.120&gt;=Ф.F3r разд.2 сумма стл.23-28 стр.120</t>
  </si>
  <si>
    <t>Ф.F3r разд.2 стл.17 стр.121&gt;=Ф.F3r разд.2 сумма стл.23-28 стр.121</t>
  </si>
  <si>
    <t>Ф.F3r разд.2 стл.17 стр.122&gt;=Ф.F3r разд.2 сумма стл.23-28 стр.122</t>
  </si>
  <si>
    <t>Ф.F3r разд.2 стл.17 стр.123&gt;=Ф.F3r разд.2 сумма стл.23-28 стр.123</t>
  </si>
  <si>
    <t>Ф.F3r разд.2 стл.17 стр.124&gt;=Ф.F3r разд.2 сумма стл.23-28 стр.124</t>
  </si>
  <si>
    <t>Ф.F3r разд.2 стл.17 стр.125&gt;=Ф.F3r разд.2 сумма стл.23-28 стр.125</t>
  </si>
  <si>
    <t>Ф.F3r разд.2 стл.17 стр.126&gt;=Ф.F3r разд.2 сумма стл.23-28 стр.126</t>
  </si>
  <si>
    <t>Ф.F3r разд.2 стл.17 стр.127&gt;=Ф.F3r разд.2 сумма стл.23-28 стр.127</t>
  </si>
  <si>
    <t>Ф.F3r разд.2 стл.17 стр.128&gt;=Ф.F3r разд.2 сумма стл.23-28 стр.128</t>
  </si>
  <si>
    <t>Ф.F3r разд.2 стл.17 стр.129&gt;=Ф.F3r разд.2 сумма стл.23-28 стр.129</t>
  </si>
  <si>
    <t>Ф.F3r разд.2 стл.17 стр.13&gt;=Ф.F3r разд.2 сумма стл.23-28 стр.13</t>
  </si>
  <si>
    <t>Ф.F3r разд.2 стл.17 стр.130&gt;=Ф.F3r разд.2 сумма стл.23-28 стр.130</t>
  </si>
  <si>
    <t>Ф.F3r разд.2 стл.17 стр.131&gt;=Ф.F3r разд.2 сумма стл.23-28 стр.131</t>
  </si>
  <si>
    <t>Ф.F3r разд.2 стл.17 стр.132&gt;=Ф.F3r разд.2 сумма стл.23-28 стр.132</t>
  </si>
  <si>
    <t>Ф.F3r разд.2 стл.17 стр.133&gt;=Ф.F3r разд.2 сумма стл.23-28 стр.133</t>
  </si>
  <si>
    <t>Ф.F3r разд.2 стл.17 стр.134&gt;=Ф.F3r разд.2 сумма стл.23-28 стр.134</t>
  </si>
  <si>
    <t>Ф.F3r разд.2 стл.17 стр.135&gt;=Ф.F3r разд.2 сумма стл.23-28 стр.135</t>
  </si>
  <si>
    <t>Ф.F3r разд.2 стл.17 стр.136&gt;=Ф.F3r разд.2 сумма стл.23-28 стр.136</t>
  </si>
  <si>
    <t>Ф.F3r разд.2 стл.17 стр.137&gt;=Ф.F3r разд.2 сумма стл.23-28 стр.137</t>
  </si>
  <si>
    <t>Ф.F3r разд.2 стл.17 стр.138&gt;=Ф.F3r разд.2 сумма стл.23-28 стр.138</t>
  </si>
  <si>
    <t>Ф.F3r разд.2 стл.17 стр.139&gt;=Ф.F3r разд.2 сумма стл.23-28 стр.139</t>
  </si>
  <si>
    <t>Ф.F3r разд.2 стл.17 стр.14&gt;=Ф.F3r разд.2 сумма стл.23-28 стр.14</t>
  </si>
  <si>
    <t>Ф.F3r разд.2 стл.17 стр.140&gt;=Ф.F3r разд.2 сумма стл.23-28 стр.140</t>
  </si>
  <si>
    <t>Ф.F3r разд.2 стл.17 стр.141&gt;=Ф.F3r разд.2 сумма стл.23-28 стр.141</t>
  </si>
  <si>
    <t>Ф.F3r разд.2 стл.17 стр.142&gt;=Ф.F3r разд.2 сумма стл.23-28 стр.142</t>
  </si>
  <si>
    <t>Ф.F3r разд.2 стл.17 стр.143&gt;=Ф.F3r разд.2 сумма стл.23-28 стр.143</t>
  </si>
  <si>
    <t>Ф.F3r разд.2 стл.17 стр.144&gt;=Ф.F3r разд.2 сумма стл.23-28 стр.144</t>
  </si>
  <si>
    <t>Ф.F3r разд.2 стл.17 стр.145&gt;=Ф.F3r разд.2 сумма стл.23-28 стр.145</t>
  </si>
  <si>
    <t>Ф.F3r разд.2 стл.17 стр.146&gt;=Ф.F3r разд.2 сумма стл.23-28 стр.146</t>
  </si>
  <si>
    <t>Ф.F3r разд.2 стл.17 стр.147&gt;=Ф.F3r разд.2 сумма стл.23-28 стр.147</t>
  </si>
  <si>
    <t>Ф.F3r разд.2 стл.17 стр.148&gt;=Ф.F3r разд.2 сумма стл.23-28 стр.148</t>
  </si>
  <si>
    <t>Ф.F3r разд.2 стл.17 стр.149&gt;=Ф.F3r разд.2 сумма стл.23-28 стр.149</t>
  </si>
  <si>
    <t>Ф.F3r разд.2 стл.17 стр.15&gt;=Ф.F3r разд.2 сумма стл.23-28 стр.15</t>
  </si>
  <si>
    <t>Ф.F3r разд.2 стл.17 стр.150&gt;=Ф.F3r разд.2 сумма стл.23-28 стр.150</t>
  </si>
  <si>
    <t>Ф.F3r разд.2 стл.17 стр.151&gt;=Ф.F3r разд.2 сумма стл.23-28 стр.151</t>
  </si>
  <si>
    <t>Ф.F3r разд.2 стл.17 стр.152&gt;=Ф.F3r разд.2 сумма стл.23-28 стр.152</t>
  </si>
  <si>
    <t>Ф.F3r разд.2 стл.17 стр.153&gt;=Ф.F3r разд.2 сумма стл.23-28 стр.153</t>
  </si>
  <si>
    <t>Ф.F3r разд.2 стл.17 стр.154&gt;=Ф.F3r разд.2 сумма стл.23-28 стр.154</t>
  </si>
  <si>
    <t>Ф.F3r разд.2 стл.17 стр.155&gt;=Ф.F3r разд.2 сумма стл.23-28 стр.155</t>
  </si>
  <si>
    <t>Ф.F3r разд.2 стл.17 стр.156&gt;=Ф.F3r разд.2 сумма стл.23-28 стр.156</t>
  </si>
  <si>
    <t>Ф.F3r разд.2 стл.17 стр.157&gt;=Ф.F3r разд.2 сумма стл.23-28 стр.157</t>
  </si>
  <si>
    <t>Ф.F3r разд.2 стл.17 стр.158&gt;=Ф.F3r разд.2 сумма стл.23-28 стр.158</t>
  </si>
  <si>
    <t>Ф.F3r разд.2 стл.17 стр.159&gt;=Ф.F3r разд.2 сумма стл.23-28 стр.159</t>
  </si>
  <si>
    <t>Ф.F3r разд.2 стл.17 стр.16&gt;=Ф.F3r разд.2 сумма стл.23-28 стр.16</t>
  </si>
  <si>
    <t>Ф.F3r разд.2 стл.17 стр.160&gt;=Ф.F3r разд.2 сумма стл.23-28 стр.160</t>
  </si>
  <si>
    <t>Ф.F3r разд.2 стл.17 стр.161&gt;=Ф.F3r разд.2 сумма стл.23-28 стр.161</t>
  </si>
  <si>
    <t>Ф.F3r разд.2 стл.17 стр.162&gt;=Ф.F3r разд.2 сумма стл.23-28 стр.162</t>
  </si>
  <si>
    <t>Ф.F3r разд.2 стл.17 стр.163&gt;=Ф.F3r разд.2 сумма стл.23-28 стр.163</t>
  </si>
  <si>
    <t>Ф.F3r разд.2 стл.17 стр.164&gt;=Ф.F3r разд.2 сумма стл.23-28 стр.164</t>
  </si>
  <si>
    <t>Ф.F3r разд.2 стл.17 стр.165&gt;=Ф.F3r разд.2 сумма стл.23-28 стр.165</t>
  </si>
  <si>
    <t>Ф.F3r разд.2 стл.17 стр.166&gt;=Ф.F3r разд.2 сумма стл.23-28 стр.166</t>
  </si>
  <si>
    <t>Ф.F3r разд.2 стл.17 стр.167&gt;=Ф.F3r разд.2 сумма стл.23-28 стр.167</t>
  </si>
  <si>
    <t>Ф.F3r разд.2 стл.17 стр.168&gt;=Ф.F3r разд.2 сумма стл.23-28 стр.168</t>
  </si>
  <si>
    <t>Ф.F3r разд.2 стл.17 стр.169&gt;=Ф.F3r разд.2 сумма стл.23-28 стр.169</t>
  </si>
  <si>
    <t>Ф.F3r разд.2 стл.17 стр.17&gt;=Ф.F3r разд.2 сумма стл.23-28 стр.17</t>
  </si>
  <si>
    <t>Ф.F3r разд.2 стл.17 стр.170&gt;=Ф.F3r разд.2 сумма стл.23-28 стр.170</t>
  </si>
  <si>
    <t>Ф.F3r разд.2 стл.17 стр.171&gt;=Ф.F3r разд.2 сумма стл.23-28 стр.171</t>
  </si>
  <si>
    <t>Ф.F3r разд.2 стл.17 стр.172&gt;=Ф.F3r разд.2 сумма стл.23-28 стр.172</t>
  </si>
  <si>
    <t>Ф.F3r разд.2 стл.17 стр.173&gt;=Ф.F3r разд.2 сумма стл.23-28 стр.173</t>
  </si>
  <si>
    <t>Ф.F3r разд.2 стл.17 стр.174&gt;=Ф.F3r разд.2 сумма стл.23-28 стр.174</t>
  </si>
  <si>
    <t>Ф.F3r разд.2 стл.17 стр.175&gt;=Ф.F3r разд.2 сумма стл.23-28 стр.175</t>
  </si>
  <si>
    <t>Ф.F3r разд.2 стл.17 стр.176&gt;=Ф.F3r разд.2 сумма стл.23-28 стр.176</t>
  </si>
  <si>
    <t>Ф.F3r разд.2 стл.17 стр.177&gt;=Ф.F3r разд.2 сумма стл.23-28 стр.177</t>
  </si>
  <si>
    <t>Ф.F3r разд.2 стл.17 стр.178&gt;=Ф.F3r разд.2 сумма стл.23-28 стр.178</t>
  </si>
  <si>
    <t>Ф.F3r разд.2 стл.17 стр.179&gt;=Ф.F3r разд.2 сумма стл.23-28 стр.179</t>
  </si>
  <si>
    <t>Ф.F3r разд.2 стл.17 стр.18&gt;=Ф.F3r разд.2 сумма стл.23-28 стр.18</t>
  </si>
  <si>
    <t>Ф.F3r разд.2 стл.17 стр.180&gt;=Ф.F3r разд.2 сумма стл.23-28 стр.180</t>
  </si>
  <si>
    <t>Ф.F3r разд.2 стл.17 стр.181&gt;=Ф.F3r разд.2 сумма стл.23-28 стр.181</t>
  </si>
  <si>
    <t>Ф.F3r разд.2 стл.17 стр.182&gt;=Ф.F3r разд.2 сумма стл.23-28 стр.182</t>
  </si>
  <si>
    <t>Ф.F3r разд.2 стл.17 стр.183&gt;=Ф.F3r разд.2 сумма стл.23-28 стр.183</t>
  </si>
  <si>
    <t>Ф.F3r разд.2 стл.17 стр.184&gt;=Ф.F3r разд.2 сумма стл.23-28 стр.184</t>
  </si>
  <si>
    <t>Ф.F3r разд.2 стл.17 стр.185&gt;=Ф.F3r разд.2 сумма стл.23-28 стр.185</t>
  </si>
  <si>
    <t>Ф.F3r разд.2 стл.17 стр.186&gt;=Ф.F3r разд.2 сумма стл.23-28 стр.186</t>
  </si>
  <si>
    <t>Ф.F3r разд.2 стл.17 стр.187&gt;=Ф.F3r разд.2 сумма стл.23-28 стр.187</t>
  </si>
  <si>
    <t>Ф.F3r разд.2 стл.17 стр.188&gt;=Ф.F3r разд.2 сумма стл.23-28 стр.188</t>
  </si>
  <si>
    <t>Ф.F3r разд.2 стл.17 стр.189&gt;=Ф.F3r разд.2 сумма стл.23-28 стр.189</t>
  </si>
  <si>
    <t>Ф.F3r разд.2 стл.17 стр.19&gt;=Ф.F3r разд.2 сумма стл.23-28 стр.19</t>
  </si>
  <si>
    <t>Ф.F3r разд.2 стл.17 стр.190&gt;=Ф.F3r разд.2 сумма стл.23-28 стр.190</t>
  </si>
  <si>
    <t>Ф.F3r разд.2 стл.17 стр.191&gt;=Ф.F3r разд.2 сумма стл.23-28 стр.191</t>
  </si>
  <si>
    <t>Ф.F3r разд.2 стл.17 стр.192&gt;=Ф.F3r разд.2 сумма стл.23-28 стр.192</t>
  </si>
  <si>
    <t>Ф.F3r разд.2 стл.17 стр.193&gt;=Ф.F3r разд.2 сумма стл.23-28 стр.193</t>
  </si>
  <si>
    <t>Ф.F3r разд.2 стл.17 стр.194&gt;=Ф.F3r разд.2 сумма стл.23-28 стр.194</t>
  </si>
  <si>
    <t>Ф.F3r разд.2 стл.17 стр.195&gt;=Ф.F3r разд.2 сумма стл.23-28 стр.195</t>
  </si>
  <si>
    <t>Ф.F3r разд.2 стл.17 стр.196&gt;=Ф.F3r разд.2 сумма стл.23-28 стр.196</t>
  </si>
  <si>
    <t>Ф.F3r разд.2 стл.17 стр.197&gt;=Ф.F3r разд.2 сумма стл.23-28 стр.197</t>
  </si>
  <si>
    <t>Ф.F3r разд.2 стл.17 стр.198&gt;=Ф.F3r разд.2 сумма стл.23-28 стр.198</t>
  </si>
  <si>
    <t>Ф.F3r разд.2 стл.17 стр.199&gt;=Ф.F3r разд.2 сумма стл.23-28 стр.199</t>
  </si>
  <si>
    <t>Ф.F3r разд.2 стл.17 стр.2&gt;=Ф.F3r разд.2 сумма стл.23-28 стр.2</t>
  </si>
  <si>
    <t>Ф.F3r разд.2 стл.17 стр.20&gt;=Ф.F3r разд.2 сумма стл.23-28 стр.20</t>
  </si>
  <si>
    <t>Ф.F3r разд.2 стл.17 стр.200&gt;=Ф.F3r разд.2 сумма стл.23-28 стр.200</t>
  </si>
  <si>
    <t>Ф.F3r разд.2 стл.17 стр.201&gt;=Ф.F3r разд.2 сумма стл.23-28 стр.201</t>
  </si>
  <si>
    <t>Ф.F3r разд.2 стл.17 стр.202&gt;=Ф.F3r разд.2 сумма стл.23-28 стр.202</t>
  </si>
  <si>
    <t>Ф.F3r разд.2 стл.17 стр.203&gt;=Ф.F3r разд.2 сумма стл.23-28 стр.203</t>
  </si>
  <si>
    <t>Ф.F3r разд.2 стл.17 стр.204&gt;=Ф.F3r разд.2 сумма стл.23-28 стр.204</t>
  </si>
  <si>
    <t>Ф.F3r разд.2 стл.17 стр.205&gt;=Ф.F3r разд.2 сумма стл.23-28 стр.205</t>
  </si>
  <si>
    <t>Ф.F3r разд.2 стл.17 стр.206&gt;=Ф.F3r разд.2 сумма стл.23-28 стр.206</t>
  </si>
  <si>
    <t>Ф.F3r разд.2 стл.17 стр.207&gt;=Ф.F3r разд.2 сумма стл.23-28 стр.207</t>
  </si>
  <si>
    <t>Ф.F3r разд.2 стл.17 стр.208&gt;=Ф.F3r разд.2 сумма стл.23-28 стр.208</t>
  </si>
  <si>
    <t>Ф.F3r разд.2 стл.17 стр.209&gt;=Ф.F3r разд.2 сумма стл.23-28 стр.209</t>
  </si>
  <si>
    <t>Ф.F3r разд.2 стл.17 стр.21&gt;=Ф.F3r разд.2 сумма стл.23-28 стр.21</t>
  </si>
  <si>
    <t>Ф.F3r разд.2 стл.17 стр.210&gt;=Ф.F3r разд.2 сумма стл.23-28 стр.210</t>
  </si>
  <si>
    <t>Ф.F3r разд.2 стл.17 стр.211&gt;=Ф.F3r разд.2 сумма стл.23-28 стр.211</t>
  </si>
  <si>
    <t>Ф.F3r разд.2 стл.17 стр.212&gt;=Ф.F3r разд.2 сумма стл.23-28 стр.212</t>
  </si>
  <si>
    <t>Ф.F3r разд.2 стл.17 стр.213&gt;=Ф.F3r разд.2 сумма стл.23-28 стр.213</t>
  </si>
  <si>
    <t>Ф.F3r разд.2 стл.17 стр.214&gt;=Ф.F3r разд.2 сумма стл.23-28 стр.214</t>
  </si>
  <si>
    <t>Ф.F3r разд.2 стл.17 стр.215&gt;=Ф.F3r разд.2 сумма стл.23-28 стр.215</t>
  </si>
  <si>
    <t>Ф.F3r разд.2 стл.17 стр.216&gt;=Ф.F3r разд.2 сумма стл.23-28 стр.216</t>
  </si>
  <si>
    <t>Ф.F3r разд.2 стл.17 стр.217&gt;=Ф.F3r разд.2 сумма стл.23-28 стр.217</t>
  </si>
  <si>
    <t>Ф.F3r разд.2 стл.17 стр.218&gt;=Ф.F3r разд.2 сумма стл.23-28 стр.218</t>
  </si>
  <si>
    <t>Ф.F3r разд.2 стл.17 стр.219&gt;=Ф.F3r разд.2 сумма стл.23-28 стр.219</t>
  </si>
  <si>
    <t>Ф.F3r разд.2 стл.17 стр.22&gt;=Ф.F3r разд.2 сумма стл.23-28 стр.22</t>
  </si>
  <si>
    <t>Ф.F3r разд.2 стл.17 стр.220&gt;=Ф.F3r разд.2 сумма стл.23-28 стр.220</t>
  </si>
  <si>
    <t>Ф.F3r разд.2 стл.17 стр.221&gt;=Ф.F3r разд.2 сумма стл.23-28 стр.221</t>
  </si>
  <si>
    <t>Ф.F3r разд.2 стл.17 стр.222&gt;=Ф.F3r разд.2 сумма стл.23-28 стр.222</t>
  </si>
  <si>
    <t>Ф.F3r разд.2 стл.17 стр.223&gt;=Ф.F3r разд.2 сумма стл.23-28 стр.223</t>
  </si>
  <si>
    <t>Ф.F3r разд.2 стл.17 стр.224&gt;=Ф.F3r разд.2 сумма стл.23-28 стр.224</t>
  </si>
  <si>
    <t>Ф.F3r разд.2 стл.17 стр.225&gt;=Ф.F3r разд.2 сумма стл.23-28 стр.225</t>
  </si>
  <si>
    <t>Ф.F3r разд.2 стл.17 стр.226&gt;=Ф.F3r разд.2 сумма стл.23-28 стр.226</t>
  </si>
  <si>
    <t>Ф.F3r разд.2 стл.17 стр.227&gt;=Ф.F3r разд.2 сумма стл.23-28 стр.227</t>
  </si>
  <si>
    <t>Ф.F3r разд.2 стл.17 стр.228&gt;=Ф.F3r разд.2 сумма стл.23-28 стр.228</t>
  </si>
  <si>
    <t>Ф.F3r разд.2 стл.17 стр.229&gt;=Ф.F3r разд.2 сумма стл.23-28 стр.229</t>
  </si>
  <si>
    <t>Ф.F3r разд.2 стл.17 стр.23&gt;=Ф.F3r разд.2 сумма стл.23-28 стр.23</t>
  </si>
  <si>
    <t>Ф.F3r разд.2 стл.17 стр.230&gt;=Ф.F3r разд.2 сумма стл.23-28 стр.230</t>
  </si>
  <si>
    <t>Ф.F3r разд.2 стл.17 стр.231&gt;=Ф.F3r разд.2 сумма стл.23-28 стр.231</t>
  </si>
  <si>
    <t>Ф.F3r разд.2 стл.17 стр.232&gt;=Ф.F3r разд.2 сумма стл.23-28 стр.232</t>
  </si>
  <si>
    <t>Ф.F3r разд.2 стл.17 стр.233&gt;=Ф.F3r разд.2 сумма стл.23-28 стр.233</t>
  </si>
  <si>
    <t>Ф.F3r разд.2 стл.17 стр.234&gt;=Ф.F3r разд.2 сумма стл.23-28 стр.234</t>
  </si>
  <si>
    <t>Ф.F3r разд.2 стл.17 стр.235&gt;=Ф.F3r разд.2 сумма стл.23-28 стр.235</t>
  </si>
  <si>
    <t>Ф.F3r разд.2 стл.17 стр.236&gt;=Ф.F3r разд.2 сумма стл.23-28 стр.236</t>
  </si>
  <si>
    <t>Ф.F3r разд.2 стл.17 стр.237&gt;=Ф.F3r разд.2 сумма стл.23-28 стр.237</t>
  </si>
  <si>
    <t>Ф.F3r разд.2 стл.17 стр.24&gt;=Ф.F3r разд.2 сумма стл.23-28 стр.24</t>
  </si>
  <si>
    <t>Ф.F3r разд.2 стл.17 стр.25&gt;=Ф.F3r разд.2 сумма стл.23-28 стр.25</t>
  </si>
  <si>
    <t>Ф.F3r разд.2 стл.17 стр.26&gt;=Ф.F3r разд.2 сумма стл.23-28 стр.26</t>
  </si>
  <si>
    <t>Ф.F3r разд.2 стл.17 стр.27&gt;=Ф.F3r разд.2 сумма стл.23-28 стр.27</t>
  </si>
  <si>
    <t>Ф.F3r разд.2 стл.17 стр.28&gt;=Ф.F3r разд.2 сумма стл.23-28 стр.28</t>
  </si>
  <si>
    <t>Ф.F3r разд.2 стл.17 стр.29&gt;=Ф.F3r разд.2 сумма стл.23-28 стр.29</t>
  </si>
  <si>
    <t>Ф.F3r разд.2 стл.17 стр.3&gt;=Ф.F3r разд.2 сумма стл.23-28 стр.3</t>
  </si>
  <si>
    <t>Ф.F3r разд.2 стл.17 стр.30&gt;=Ф.F3r разд.2 сумма стл.23-28 стр.30</t>
  </si>
  <si>
    <t>Ф.F3r разд.2 стл.17 стр.31&gt;=Ф.F3r разд.2 сумма стл.23-28 стр.31</t>
  </si>
  <si>
    <t>Ф.F3r разд.2 стл.17 стр.32&gt;=Ф.F3r разд.2 сумма стл.23-28 стр.32</t>
  </si>
  <si>
    <t>Ф.F3r разд.2 стл.17 стр.33&gt;=Ф.F3r разд.2 сумма стл.23-28 стр.33</t>
  </si>
  <si>
    <t>Ф.F3r разд.2 стл.17 стр.34&gt;=Ф.F3r разд.2 сумма стл.23-28 стр.34</t>
  </si>
  <si>
    <t>Ф.F3r разд.2 стл.17 стр.35&gt;=Ф.F3r разд.2 сумма стл.23-28 стр.35</t>
  </si>
  <si>
    <t>Ф.F3r разд.2 стл.17 стр.36&gt;=Ф.F3r разд.2 сумма стл.23-28 стр.36</t>
  </si>
  <si>
    <t>Ф.F3r разд.2 стл.17 стр.37&gt;=Ф.F3r разд.2 сумма стл.23-28 стр.37</t>
  </si>
  <si>
    <t>Ф.F3r разд.2 стл.17 стр.38&gt;=Ф.F3r разд.2 сумма стл.23-28 стр.38</t>
  </si>
  <si>
    <t>Ф.F3r разд.2 стл.17 стр.39&gt;=Ф.F3r разд.2 сумма стл.23-28 стр.39</t>
  </si>
  <si>
    <t>Ф.F3r разд.2 стл.17 стр.4&gt;=Ф.F3r разд.2 сумма стл.23-28 стр.4</t>
  </si>
  <si>
    <t>Ф.F3r разд.2 стл.17 стр.40&gt;=Ф.F3r разд.2 сумма стл.23-28 стр.40</t>
  </si>
  <si>
    <t>Ф.F3r разд.2 стл.17 стр.41&gt;=Ф.F3r разд.2 сумма стл.23-28 стр.41</t>
  </si>
  <si>
    <t>Ф.F3r разд.2 стл.17 стр.42&gt;=Ф.F3r разд.2 сумма стл.23-28 стр.42</t>
  </si>
  <si>
    <t>Ф.F3r разд.2 стл.17 стр.43&gt;=Ф.F3r разд.2 сумма стл.23-28 стр.43</t>
  </si>
  <si>
    <t>Ф.F3r разд.2 стл.17 стр.44&gt;=Ф.F3r разд.2 сумма стл.23-28 стр.44</t>
  </si>
  <si>
    <t>Ф.F3r разд.2 стл.17 стр.45&gt;=Ф.F3r разд.2 сумма стл.23-28 стр.45</t>
  </si>
  <si>
    <t>Ф.F3r разд.2 стл.17 стр.46&gt;=Ф.F3r разд.2 сумма стл.23-28 стр.46</t>
  </si>
  <si>
    <t>Ф.F3r разд.2 стл.17 стр.47&gt;=Ф.F3r разд.2 сумма стл.23-28 стр.47</t>
  </si>
  <si>
    <t>Ф.F3r разд.2 стл.17 стр.48&gt;=Ф.F3r разд.2 сумма стл.23-28 стр.48</t>
  </si>
  <si>
    <t>Ф.F3r разд.2 стл.17 стр.49&gt;=Ф.F3r разд.2 сумма стл.23-28 стр.49</t>
  </si>
  <si>
    <t>Ф.F3r разд.2 стл.17 стр.5&gt;=Ф.F3r разд.2 сумма стл.23-28 стр.5</t>
  </si>
  <si>
    <t>Ф.F3r разд.2 стл.17 стр.50&gt;=Ф.F3r разд.2 сумма стл.23-28 стр.50</t>
  </si>
  <si>
    <t>Ф.F3r разд.2 стл.17 стр.51&gt;=Ф.F3r разд.2 сумма стл.23-28 стр.51</t>
  </si>
  <si>
    <t>Ф.F3r разд.2 стл.17 стр.52&gt;=Ф.F3r разд.2 сумма стл.23-28 стр.52</t>
  </si>
  <si>
    <t>Ф.F3r разд.2 стл.17 стр.53&gt;=Ф.F3r разд.2 сумма стл.23-28 стр.53</t>
  </si>
  <si>
    <t>Ф.F3r разд.2 стл.17 стр.54&gt;=Ф.F3r разд.2 сумма стл.23-28 стр.54</t>
  </si>
  <si>
    <t>Ф.F3r разд.2 стл.17 стр.55&gt;=Ф.F3r разд.2 сумма стл.23-28 стр.55</t>
  </si>
  <si>
    <t>Ф.F3r разд.2 стл.17 стр.56&gt;=Ф.F3r разд.2 сумма стл.23-28 стр.56</t>
  </si>
  <si>
    <t>Ф.F3r разд.2 стл.17 стр.57&gt;=Ф.F3r разд.2 сумма стл.23-28 стр.57</t>
  </si>
  <si>
    <t>Ф.F3r разд.2 стл.17 стр.58&gt;=Ф.F3r разд.2 сумма стл.23-28 стр.58</t>
  </si>
  <si>
    <t>Ф.F3r разд.2 стл.17 стр.59&gt;=Ф.F3r разд.2 сумма стл.23-28 стр.59</t>
  </si>
  <si>
    <t>Ф.F3r разд.2 стл.17 стр.6&gt;=Ф.F3r разд.2 сумма стл.23-28 стр.6</t>
  </si>
  <si>
    <t>Ф.F3r разд.2 стл.17 стр.60&gt;=Ф.F3r разд.2 сумма стл.23-28 стр.60</t>
  </si>
  <si>
    <t>Ф.F3r разд.2 стл.17 стр.61&gt;=Ф.F3r разд.2 сумма стл.23-28 стр.61</t>
  </si>
  <si>
    <t>Ф.F3r разд.2 стл.17 стр.62&gt;=Ф.F3r разд.2 сумма стл.23-28 стр.62</t>
  </si>
  <si>
    <t>Ф.F3r разд.2 стл.17 стр.63&gt;=Ф.F3r разд.2 сумма стл.23-28 стр.63</t>
  </si>
  <si>
    <t>Ф.F3r разд.2 стл.17 стр.64&gt;=Ф.F3r разд.2 сумма стл.23-28 стр.64</t>
  </si>
  <si>
    <t>Ф.F3r разд.2 стл.17 стр.65&gt;=Ф.F3r разд.2 сумма стл.23-28 стр.65</t>
  </si>
  <si>
    <t>Ф.F3r разд.2 стл.17 стр.66&gt;=Ф.F3r разд.2 сумма стл.23-28 стр.66</t>
  </si>
  <si>
    <t>Ф.F3r разд.2 стл.17 стр.67&gt;=Ф.F3r разд.2 сумма стл.23-28 стр.67</t>
  </si>
  <si>
    <t>Ф.F3r разд.2 стл.17 стр.68&gt;=Ф.F3r разд.2 сумма стл.23-28 стр.68</t>
  </si>
  <si>
    <t>Ф.F3r разд.2 стл.17 стр.69&gt;=Ф.F3r разд.2 сумма стл.23-28 стр.69</t>
  </si>
  <si>
    <t>Ф.F3r разд.2 стл.17 стр.7&gt;=Ф.F3r разд.2 сумма стл.23-28 стр.7</t>
  </si>
  <si>
    <t>Ф.F3r разд.2 стл.17 стр.70&gt;=Ф.F3r разд.2 сумма стл.23-28 стр.70</t>
  </si>
  <si>
    <t>Ф.F3r разд.2 стл.17 стр.71&gt;=Ф.F3r разд.2 сумма стл.23-28 стр.71</t>
  </si>
  <si>
    <t>Ф.F3r разд.2 стл.17 стр.72&gt;=Ф.F3r разд.2 сумма стл.23-28 стр.72</t>
  </si>
  <si>
    <t>Ф.F3r разд.2 стл.17 стр.73&gt;=Ф.F3r разд.2 сумма стл.23-28 стр.73</t>
  </si>
  <si>
    <t>Ф.F3r разд.2 стл.17 стр.74&gt;=Ф.F3r разд.2 сумма стл.23-28 стр.74</t>
  </si>
  <si>
    <t>Ф.F3r разд.2 стл.17 стр.75&gt;=Ф.F3r разд.2 сумма стл.23-28 стр.75</t>
  </si>
  <si>
    <t>Ф.F3r разд.2 стл.17 стр.76&gt;=Ф.F3r разд.2 сумма стл.23-28 стр.76</t>
  </si>
  <si>
    <t>Ф.F3r разд.2 стл.17 стр.77&gt;=Ф.F3r разд.2 сумма стл.23-28 стр.77</t>
  </si>
  <si>
    <t>Ф.F3r разд.2 стл.17 стр.78&gt;=Ф.F3r разд.2 сумма стл.23-28 стр.78</t>
  </si>
  <si>
    <t>Ф.F3r разд.2 стл.17 стр.79&gt;=Ф.F3r разд.2 сумма стл.23-28 стр.79</t>
  </si>
  <si>
    <t>Ф.F3r разд.2 стл.17 стр.8&gt;=Ф.F3r разд.2 сумма стл.23-28 стр.8</t>
  </si>
  <si>
    <t>Ф.F3r разд.2 стл.17 стр.80&gt;=Ф.F3r разд.2 сумма стл.23-28 стр.80</t>
  </si>
  <si>
    <t>Ф.F3r разд.2 стл.17 стр.81&gt;=Ф.F3r разд.2 сумма стл.23-28 стр.81</t>
  </si>
  <si>
    <t>Ф.F3r разд.2 стл.17 стр.82&gt;=Ф.F3r разд.2 сумма стл.23-28 стр.82</t>
  </si>
  <si>
    <t>Ф.F3r разд.2 стл.17 стр.83&gt;=Ф.F3r разд.2 сумма стл.23-28 стр.83</t>
  </si>
  <si>
    <t>Ф.F3r разд.2 стл.17 стр.84&gt;=Ф.F3r разд.2 сумма стл.23-28 стр.84</t>
  </si>
  <si>
    <t>Ф.F3r разд.2 стл.17 стр.85&gt;=Ф.F3r разд.2 сумма стл.23-28 стр.85</t>
  </si>
  <si>
    <t>Ф.F3r разд.2 стл.17 стр.86&gt;=Ф.F3r разд.2 сумма стл.23-28 стр.86</t>
  </si>
  <si>
    <t>Ф.F3r разд.2 стл.17 стр.87&gt;=Ф.F3r разд.2 сумма стл.23-28 стр.87</t>
  </si>
  <si>
    <t>Ф.F3r разд.2 стл.17 стр.88&gt;=Ф.F3r разд.2 сумма стл.23-28 стр.88</t>
  </si>
  <si>
    <t>Ф.F3r разд.2 стл.17 стр.89&gt;=Ф.F3r разд.2 сумма стл.23-28 стр.89</t>
  </si>
  <si>
    <t>Ф.F3r разд.2 стл.17 стр.9&gt;=Ф.F3r разд.2 сумма стл.23-28 стр.9</t>
  </si>
  <si>
    <t>Ф.F3r разд.2 стл.17 стр.90&gt;=Ф.F3r разд.2 сумма стл.23-28 стр.90</t>
  </si>
  <si>
    <t>Ф.F3r разд.2 стл.17 стр.91&gt;=Ф.F3r разд.2 сумма стл.23-28 стр.91</t>
  </si>
  <si>
    <t>Ф.F3r разд.2 стл.17 стр.92&gt;=Ф.F3r разд.2 сумма стл.23-28 стр.92</t>
  </si>
  <si>
    <t>Ф.F3r разд.2 стл.17 стр.93&gt;=Ф.F3r разд.2 сумма стл.23-28 стр.93</t>
  </si>
  <si>
    <t>Ф.F3r разд.2 стл.17 стр.94&gt;=Ф.F3r разд.2 сумма стл.23-28 стр.94</t>
  </si>
  <si>
    <t>Ф.F3r разд.2 стл.17 стр.95&gt;=Ф.F3r разд.2 сумма стл.23-28 стр.95</t>
  </si>
  <si>
    <t>Ф.F3r разд.2 стл.17 стр.96&gt;=Ф.F3r разд.2 сумма стл.23-28 стр.96</t>
  </si>
  <si>
    <t>Ф.F3r разд.2 стл.17 стр.97&gt;=Ф.F3r разд.2 сумма стл.23-28 стр.97</t>
  </si>
  <si>
    <t>Ф.F3r разд.2 стл.17 стр.98&gt;=Ф.F3r разд.2 сумма стл.23-28 стр.98</t>
  </si>
  <si>
    <t>Ф.F3r разд.2 стл.17 стр.99&gt;=Ф.F3r разд.2 сумма стл.23-28 стр.99</t>
  </si>
  <si>
    <t>Ф.F3r разд.3 стл.17 стр.1&gt;=Ф.F3r разд.3 сумма стл.23-28 стр.1</t>
  </si>
  <si>
    <t>Ф.F3r разд.3 стл.17 стр.10&gt;=Ф.F3r разд.3 сумма стл.23-28 стр.10</t>
  </si>
  <si>
    <t>Ф.F3r разд.3 стл.17 стр.100&gt;=Ф.F3r разд.3 сумма стл.23-28 стр.100</t>
  </si>
  <si>
    <t>Ф.F3r разд.3 стл.17 стр.101&gt;=Ф.F3r разд.3 сумма стл.23-28 стр.101</t>
  </si>
  <si>
    <t>Ф.F3r разд.3 стл.17 стр.102&gt;=Ф.F3r разд.3 сумма стл.23-28 стр.102</t>
  </si>
  <si>
    <t>Ф.F3r разд.3 стл.17 стр.103&gt;=Ф.F3r разд.3 сумма стл.23-28 стр.103</t>
  </si>
  <si>
    <t>Ф.F3r разд.3 стл.17 стр.104&gt;=Ф.F3r разд.3 сумма стл.23-28 стр.104</t>
  </si>
  <si>
    <t>Ф.F3r разд.3 стл.17 стр.105&gt;=Ф.F3r разд.3 сумма стл.23-28 стр.105</t>
  </si>
  <si>
    <t>Ф.F3r разд.3 стл.17 стр.106&gt;=Ф.F3r разд.3 сумма стл.23-28 стр.106</t>
  </si>
  <si>
    <t>Ф.F3r разд.3 стл.17 стр.107&gt;=Ф.F3r разд.3 сумма стл.23-28 стр.107</t>
  </si>
  <si>
    <t>Ф.F3r разд.3 стл.17 стр.108&gt;=Ф.F3r разд.3 сумма стл.23-28 стр.108</t>
  </si>
  <si>
    <t>Ф.F3r разд.3 стл.17 стр.109&gt;=Ф.F3r разд.3 сумма стл.23-28 стр.109</t>
  </si>
  <si>
    <t>Ф.F3r разд.3 стл.17 стр.11&gt;=Ф.F3r разд.3 сумма стл.23-28 стр.11</t>
  </si>
  <si>
    <t>Ф.F3r разд.3 стл.17 стр.110&gt;=Ф.F3r разд.3 сумма стл.23-28 стр.110</t>
  </si>
  <si>
    <t>Ф.F3r разд.3 стл.17 стр.111&gt;=Ф.F3r разд.3 сумма стл.23-28 стр.111</t>
  </si>
  <si>
    <t>Ф.F3r разд.3 стл.17 стр.112&gt;=Ф.F3r разд.3 сумма стл.23-28 стр.112</t>
  </si>
  <si>
    <t>Ф.F3r разд.3 стл.17 стр.113&gt;=Ф.F3r разд.3 сумма стл.23-28 стр.113</t>
  </si>
  <si>
    <t>Ф.F3r разд.3 стл.17 стр.114&gt;=Ф.F3r разд.3 сумма стл.23-28 стр.114</t>
  </si>
  <si>
    <t>Ф.F3r разд.3 стл.17 стр.115&gt;=Ф.F3r разд.3 сумма стл.23-28 стр.115</t>
  </si>
  <si>
    <t>Ф.F3r разд.3 стл.17 стр.116&gt;=Ф.F3r разд.3 сумма стл.23-28 стр.116</t>
  </si>
  <si>
    <t>Ф.F3r разд.3 стл.17 стр.117&gt;=Ф.F3r разд.3 сумма стл.23-28 стр.117</t>
  </si>
  <si>
    <t>Ф.F3r разд.3 стл.17 стр.118&gt;=Ф.F3r разд.3 сумма стл.23-28 стр.118</t>
  </si>
  <si>
    <t>Ф.F3r разд.3 стл.17 стр.119&gt;=Ф.F3r разд.3 сумма стл.23-28 стр.119</t>
  </si>
  <si>
    <t>Ф.F3r разд.3 стл.17 стр.12&gt;=Ф.F3r разд.3 сумма стл.23-28 стр.12</t>
  </si>
  <si>
    <t>Ф.F3r разд.3 стл.17 стр.120&gt;=Ф.F3r разд.3 сумма стл.23-28 стр.120</t>
  </si>
  <si>
    <t>Ф.F3r разд.3 стл.17 стр.121&gt;=Ф.F3r разд.3 сумма стл.23-28 стр.121</t>
  </si>
  <si>
    <t>Ф.F3r разд.3 стл.17 стр.122&gt;=Ф.F3r разд.3 сумма стл.23-28 стр.122</t>
  </si>
  <si>
    <t>Ф.F3r разд.3 стл.17 стр.123&gt;=Ф.F3r разд.3 сумма стл.23-28 стр.123</t>
  </si>
  <si>
    <t>Ф.F3r разд.3 стл.17 стр.124&gt;=Ф.F3r разд.3 сумма стл.23-28 стр.124</t>
  </si>
  <si>
    <t>Ф.F3r разд.2 стл.7 стр.30&gt;=Ф.F3r разд.2 стл.11 стр.30</t>
  </si>
  <si>
    <t>Ф.F3r разд.2 стл.7 стр.31&gt;=Ф.F3r разд.2 стл.11 стр.31</t>
  </si>
  <si>
    <t>Ф.F3r разд.2 стл.7 стр.32&gt;=Ф.F3r разд.2 стл.11 стр.32</t>
  </si>
  <si>
    <t>Ф.F3r разд.2 стл.7 стр.33&gt;=Ф.F3r разд.2 стл.11 стр.33</t>
  </si>
  <si>
    <t>Ф.F3r разд.2 стл.7 стр.34&gt;=Ф.F3r разд.2 стл.11 стр.34</t>
  </si>
  <si>
    <t>Ф.F3r разд.2 стл.7 стр.35&gt;=Ф.F3r разд.2 стл.11 стр.35</t>
  </si>
  <si>
    <t>Ф.F3r разд.2 стл.7 стр.36&gt;=Ф.F3r разд.2 стл.11 стр.36</t>
  </si>
  <si>
    <t>Ф.F3r разд.2 стл.7 стр.37&gt;=Ф.F3r разд.2 стл.11 стр.37</t>
  </si>
  <si>
    <t>Ф.F3r разд.2 стл.7 стр.38&gt;=Ф.F3r разд.2 стл.11 стр.38</t>
  </si>
  <si>
    <t>Ф.F3r разд.2 стл.7 стр.39&gt;=Ф.F3r разд.2 стл.11 стр.39</t>
  </si>
  <si>
    <t>Ф.F3r разд.2 стл.7 стр.4&gt;=Ф.F3r разд.2 стл.11 стр.4</t>
  </si>
  <si>
    <t>Ф.F3r разд.2 стл.7 стр.40&gt;=Ф.F3r разд.2 стл.11 стр.40</t>
  </si>
  <si>
    <t>Ф.F3r разд.2 стл.7 стр.41&gt;=Ф.F3r разд.2 стл.11 стр.41</t>
  </si>
  <si>
    <t>Ф.F3r разд.2 стл.7 стр.42&gt;=Ф.F3r разд.2 стл.11 стр.42</t>
  </si>
  <si>
    <t>Ф.F3r разд.2 стл.7 стр.43&gt;=Ф.F3r разд.2 стл.11 стр.43</t>
  </si>
  <si>
    <t>Ф.F3r разд.2 стл.7 стр.44&gt;=Ф.F3r разд.2 стл.11 стр.44</t>
  </si>
  <si>
    <t>Ф.F3r разд.2 стл.7 стр.45&gt;=Ф.F3r разд.2 стл.11 стр.45</t>
  </si>
  <si>
    <t>Ф.F3r разд.2 стл.7 стр.46&gt;=Ф.F3r разд.2 стл.11 стр.46</t>
  </si>
  <si>
    <t>Ф.F3r разд.2 стл.7 стр.47&gt;=Ф.F3r разд.2 стл.11 стр.47</t>
  </si>
  <si>
    <t>Ф.F3r разд.2 стл.7 стр.48&gt;=Ф.F3r разд.2 стл.11 стр.48</t>
  </si>
  <si>
    <t>Ф.F3r разд.2 стл.7 стр.49&gt;=Ф.F3r разд.2 стл.11 стр.49</t>
  </si>
  <si>
    <t>Ф.F3r разд.2 стл.7 стр.5&gt;=Ф.F3r разд.2 стл.11 стр.5</t>
  </si>
  <si>
    <t>Ф.F3r разд.2 стл.7 стр.50&gt;=Ф.F3r разд.2 стл.11 стр.50</t>
  </si>
  <si>
    <t>Ф.F3r разд.2 стл.7 стр.51&gt;=Ф.F3r разд.2 стл.11 стр.51</t>
  </si>
  <si>
    <t>Ф.F3r разд.2 стл.7 стр.52&gt;=Ф.F3r разд.2 стл.11 стр.52</t>
  </si>
  <si>
    <t>Ф.F3r разд.2 стл.7 стр.53&gt;=Ф.F3r разд.2 стл.11 стр.53</t>
  </si>
  <si>
    <t>Ф.F3r разд.2 стл.7 стр.54&gt;=Ф.F3r разд.2 стл.11 стр.54</t>
  </si>
  <si>
    <t>Ф.F3r разд.2 стл.7 стр.55&gt;=Ф.F3r разд.2 стл.11 стр.55</t>
  </si>
  <si>
    <t>Ф.F3r разд.2 стл.7 стр.56&gt;=Ф.F3r разд.2 стл.11 стр.56</t>
  </si>
  <si>
    <t>Ф.F3r разд.2 стл.7 стр.57&gt;=Ф.F3r разд.2 стл.11 стр.57</t>
  </si>
  <si>
    <t>Ф.F3r разд.2 стл.7 стр.58&gt;=Ф.F3r разд.2 стл.11 стр.58</t>
  </si>
  <si>
    <t>Ф.F3r разд.2 стл.7 стр.59&gt;=Ф.F3r разд.2 стл.11 стр.59</t>
  </si>
  <si>
    <t>Ф.F3r разд.2 стл.7 стр.6&gt;=Ф.F3r разд.2 стл.11 стр.6</t>
  </si>
  <si>
    <t>Ф.F3r разд.2 стл.7 стр.60&gt;=Ф.F3r разд.2 стл.11 стр.60</t>
  </si>
  <si>
    <t>Ф.F3r разд.2 стл.7 стр.61&gt;=Ф.F3r разд.2 стл.11 стр.61</t>
  </si>
  <si>
    <t>Ф.F3r разд.2 стл.7 стр.62&gt;=Ф.F3r разд.2 стл.11 стр.62</t>
  </si>
  <si>
    <t>Ф.F3r разд.2 стл.7 стр.63&gt;=Ф.F3r разд.2 стл.11 стр.63</t>
  </si>
  <si>
    <t>Ф.F3r разд.2 стл.7 стр.64&gt;=Ф.F3r разд.2 стл.11 стр.64</t>
  </si>
  <si>
    <t>Ф.F3r разд.2 стл.7 стр.65&gt;=Ф.F3r разд.2 стл.11 стр.65</t>
  </si>
  <si>
    <t>Ф.F3r разд.2 стл.7 стр.66&gt;=Ф.F3r разд.2 стл.11 стр.66</t>
  </si>
  <si>
    <t>Ф.F3r разд.2 стл.7 стр.67&gt;=Ф.F3r разд.2 стл.11 стр.67</t>
  </si>
  <si>
    <t>Ф.F3r разд.2 стл.7 стр.68&gt;=Ф.F3r разд.2 стл.11 стр.68</t>
  </si>
  <si>
    <t>Ф.F3r разд.2 стл.7 стр.69&gt;=Ф.F3r разд.2 стл.11 стр.69</t>
  </si>
  <si>
    <t>Ф.F3r разд.2 стл.7 стр.7&gt;=Ф.F3r разд.2 стл.11 стр.7</t>
  </si>
  <si>
    <t>Ф.F3r разд.2 стл.7 стр.70&gt;=Ф.F3r разд.2 стл.11 стр.70</t>
  </si>
  <si>
    <t>Ф.F3r разд.2 стл.7 стр.71&gt;=Ф.F3r разд.2 стл.11 стр.71</t>
  </si>
  <si>
    <t>Ф.F3r разд.2 стл.7 стр.72&gt;=Ф.F3r разд.2 стл.11 стр.72</t>
  </si>
  <si>
    <t>Ф.F3r разд.2 стл.7 стр.73&gt;=Ф.F3r разд.2 стл.11 стр.73</t>
  </si>
  <si>
    <t>Ф.F3r разд.2 стл.7 стр.74&gt;=Ф.F3r разд.2 стл.11 стр.74</t>
  </si>
  <si>
    <t>Ф.F3r разд.2 стл.7 стр.75&gt;=Ф.F3r разд.2 стл.11 стр.75</t>
  </si>
  <si>
    <t>Ф.F3r разд.2 стл.7 стр.76&gt;=Ф.F3r разд.2 стл.11 стр.76</t>
  </si>
  <si>
    <t>Ф.F3r разд.2 стл.7 стр.77&gt;=Ф.F3r разд.2 стл.11 стр.77</t>
  </si>
  <si>
    <t>Ф.F3r разд.2 стл.7 стр.78&gt;=Ф.F3r разд.2 стл.11 стр.78</t>
  </si>
  <si>
    <t>Ф.F3r разд.2 стл.7 стр.79&gt;=Ф.F3r разд.2 стл.11 стр.79</t>
  </si>
  <si>
    <t>Ф.F3r разд.2 стл.7 стр.8&gt;=Ф.F3r разд.2 стл.11 стр.8</t>
  </si>
  <si>
    <t>Ф.F3r разд.2 стл.7 стр.80&gt;=Ф.F3r разд.2 стл.11 стр.80</t>
  </si>
  <si>
    <t>Ф.F3r разд.2 стл.7 стр.81&gt;=Ф.F3r разд.2 стл.11 стр.81</t>
  </si>
  <si>
    <t>Ф.F3r разд.2 стл.7 стр.82&gt;=Ф.F3r разд.2 стл.11 стр.82</t>
  </si>
  <si>
    <t>Ф.F3r разд.2 стл.7 стр.83&gt;=Ф.F3r разд.2 стл.11 стр.83</t>
  </si>
  <si>
    <t>Ф.F3r разд.2 стл.7 стр.84&gt;=Ф.F3r разд.2 стл.11 стр.84</t>
  </si>
  <si>
    <t>Ф.F3r разд.2 стл.7 стр.85&gt;=Ф.F3r разд.2 стл.11 стр.85</t>
  </si>
  <si>
    <t>Ф.F3r разд.2 стл.7 стр.86&gt;=Ф.F3r разд.2 стл.11 стр.86</t>
  </si>
  <si>
    <t>Ф.F3r разд.2 стл.7 стр.87&gt;=Ф.F3r разд.2 стл.11 стр.87</t>
  </si>
  <si>
    <t>Ф.F3r разд.2 стл.7 стр.88&gt;=Ф.F3r разд.2 стл.11 стр.88</t>
  </si>
  <si>
    <t>Ф.F3r разд.2 стл.7 стр.89&gt;=Ф.F3r разд.2 стл.11 стр.89</t>
  </si>
  <si>
    <t>Ф.F3r разд.2 стл.7 стр.9&gt;=Ф.F3r разд.2 стл.11 стр.9</t>
  </si>
  <si>
    <t>Ф.F3r разд.2 стл.7 стр.90&gt;=Ф.F3r разд.2 стл.11 стр.90</t>
  </si>
  <si>
    <t>Ф.F3r разд.2 стл.7 стр.91&gt;=Ф.F3r разд.2 стл.11 стр.91</t>
  </si>
  <si>
    <t>Ф.F3r разд.2 стл.7 стр.92&gt;=Ф.F3r разд.2 стл.11 стр.92</t>
  </si>
  <si>
    <t>Ф.F3r разд.2 стл.7 стр.93&gt;=Ф.F3r разд.2 стл.11 стр.93</t>
  </si>
  <si>
    <t>Ф.F3r разд.2 стл.7 стр.94&gt;=Ф.F3r разд.2 стл.11 стр.94</t>
  </si>
  <si>
    <t>Ф.F3r разд.2 стл.7 стр.95&gt;=Ф.F3r разд.2 стл.11 стр.95</t>
  </si>
  <si>
    <t>Ф.F3r разд.2 стл.7 стр.96&gt;=Ф.F3r разд.2 стл.11 стр.96</t>
  </si>
  <si>
    <t>Ф.F3r разд.2 стл.7 стр.97&gt;=Ф.F3r разд.2 стл.11 стр.97</t>
  </si>
  <si>
    <t>Ф.F3r разд.2 стл.7 стр.98&gt;=Ф.F3r разд.2 стл.11 стр.98</t>
  </si>
  <si>
    <t>Ф.F3r разд.2 стл.7 стр.99&gt;=Ф.F3r разд.2 стл.11 стр.99</t>
  </si>
  <si>
    <t>Ф.F3r разд.2 стл.7 стр.1&gt;=Ф.F3r разд.2 стл.12 стр.1</t>
  </si>
  <si>
    <t>Ф.F3r разд.2 стл.7 стр.10&gt;=Ф.F3r разд.2 стл.12 стр.10</t>
  </si>
  <si>
    <t>Ф.F3r разд.2 стл.7 стр.100&gt;=Ф.F3r разд.2 стл.12 стр.100</t>
  </si>
  <si>
    <t>Ф.F3r разд.2 стл.7 стр.101&gt;=Ф.F3r разд.2 стл.12 стр.101</t>
  </si>
  <si>
    <t>Ф.F3r разд.2 стл.7 стр.102&gt;=Ф.F3r разд.2 стл.12 стр.102</t>
  </si>
  <si>
    <t>Ф.F3r разд.2 стл.7 стр.103&gt;=Ф.F3r разд.2 стл.12 стр.103</t>
  </si>
  <si>
    <t>Ф.F3r разд.2 стл.7 стр.104&gt;=Ф.F3r разд.2 стл.12 стр.104</t>
  </si>
  <si>
    <t>Ф.F3r разд.2 стл.7 стр.105&gt;=Ф.F3r разд.2 стл.12 стр.105</t>
  </si>
  <si>
    <t>Ф.F3r разд.2 стл.7 стр.106&gt;=Ф.F3r разд.2 стл.12 стр.106</t>
  </si>
  <si>
    <t>Ф.F3r разд.2 стл.7 стр.107&gt;=Ф.F3r разд.2 стл.12 стр.107</t>
  </si>
  <si>
    <t>Ф.F3r разд.2 стл.7 стр.108&gt;=Ф.F3r разд.2 стл.12 стр.108</t>
  </si>
  <si>
    <t>Ф.F3r разд.2 стл.7 стр.109&gt;=Ф.F3r разд.2 стл.12 стр.109</t>
  </si>
  <si>
    <t>Ф.F3r разд.2 стл.7 стр.11&gt;=Ф.F3r разд.2 стл.12 стр.11</t>
  </si>
  <si>
    <t>Ф.F3r разд.2 стл.7 стр.110&gt;=Ф.F3r разд.2 стл.12 стр.110</t>
  </si>
  <si>
    <t>Ф.F3r разд.2 стл.7 стр.111&gt;=Ф.F3r разд.2 стл.12 стр.111</t>
  </si>
  <si>
    <t>Ф.F3r разд.2 стл.7 стр.112&gt;=Ф.F3r разд.2 стл.12 стр.112</t>
  </si>
  <si>
    <t>Ф.F3r разд.2 стл.7 стр.113&gt;=Ф.F3r разд.2 стл.12 стр.113</t>
  </si>
  <si>
    <t>Ф.F3r разд.2 стл.7 стр.114&gt;=Ф.F3r разд.2 стл.12 стр.114</t>
  </si>
  <si>
    <t>Ф.F3r разд.2 стл.7 стр.115&gt;=Ф.F3r разд.2 стл.12 стр.115</t>
  </si>
  <si>
    <t>Ф.F3r разд.2 стл.7 стр.116&gt;=Ф.F3r разд.2 стл.12 стр.116</t>
  </si>
  <si>
    <t>Ф.F3r разд.2 стл.7 стр.117&gt;=Ф.F3r разд.2 стл.12 стр.117</t>
  </si>
  <si>
    <t>Ф.F3r разд.2 стл.7 стр.118&gt;=Ф.F3r разд.2 стл.12 стр.118</t>
  </si>
  <si>
    <t>Ф.F3r разд.2 стл.7 стр.119&gt;=Ф.F3r разд.2 стл.12 стр.119</t>
  </si>
  <si>
    <t>Ф.F3r разд.2 стл.7 стр.12&gt;=Ф.F3r разд.2 стл.12 стр.12</t>
  </si>
  <si>
    <t>Ф.F3r разд.2 стл.7 стр.120&gt;=Ф.F3r разд.2 стл.12 стр.120</t>
  </si>
  <si>
    <t>Ф.F3r разд.2 стл.7 стр.121&gt;=Ф.F3r разд.2 стл.12 стр.121</t>
  </si>
  <si>
    <t>Ф.F3r разд.2 стл.7 стр.122&gt;=Ф.F3r разд.2 стл.12 стр.122</t>
  </si>
  <si>
    <t>Ф.F3r разд.2 стл.7 стр.123&gt;=Ф.F3r разд.2 стл.12 стр.123</t>
  </si>
  <si>
    <t>Ф.F3r разд.2 стл.7 стр.124&gt;=Ф.F3r разд.2 стл.12 стр.124</t>
  </si>
  <si>
    <t>Ф.F3r разд.2 стл.7 стр.125&gt;=Ф.F3r разд.2 стл.12 стр.125</t>
  </si>
  <si>
    <t>Ф.F3r разд.2 стл.7 стр.126&gt;=Ф.F3r разд.2 стл.12 стр.126</t>
  </si>
  <si>
    <t>Ф.F3r разд.2 стл.7 стр.127&gt;=Ф.F3r разд.2 стл.12 стр.127</t>
  </si>
  <si>
    <t>Ф.F3r разд.2 стл.7 стр.128&gt;=Ф.F3r разд.2 стл.12 стр.128</t>
  </si>
  <si>
    <t>Ф.F3r разд.2 стл.7 стр.129&gt;=Ф.F3r разд.2 стл.12 стр.129</t>
  </si>
  <si>
    <t>Ф.F3r разд.2 стл.7 стр.13&gt;=Ф.F3r разд.2 стл.12 стр.13</t>
  </si>
  <si>
    <t>Ф.F3r разд.2 стл.7 стр.130&gt;=Ф.F3r разд.2 стл.12 стр.130</t>
  </si>
  <si>
    <t>Ф.F3r разд.2 стл.7 стр.131&gt;=Ф.F3r разд.2 стл.12 стр.131</t>
  </si>
  <si>
    <t>Ф.F3r разд.2 стл.7 стр.132&gt;=Ф.F3r разд.2 стл.12 стр.132</t>
  </si>
  <si>
    <t>Ф.F3r разд.2 стл.7 стр.133&gt;=Ф.F3r разд.2 стл.12 стр.133</t>
  </si>
  <si>
    <t>Ф.F3r разд.2 стл.7 стр.134&gt;=Ф.F3r разд.2 стл.12 стр.134</t>
  </si>
  <si>
    <t>Ф.F3r разд.2 стл.7 стр.135&gt;=Ф.F3r разд.2 стл.12 стр.135</t>
  </si>
  <si>
    <t>Ф.F3r разд.2 стл.7 стр.136&gt;=Ф.F3r разд.2 стл.12 стр.136</t>
  </si>
  <si>
    <t>Ф.F3r разд.2 стл.7 стр.137&gt;=Ф.F3r разд.2 стл.12 стр.137</t>
  </si>
  <si>
    <t>Ф.F3r разд.2 стл.7 стр.138&gt;=Ф.F3r разд.2 стл.12 стр.138</t>
  </si>
  <si>
    <t>Ф.F3r разд.2 стл.7 стр.139&gt;=Ф.F3r разд.2 стл.12 стр.139</t>
  </si>
  <si>
    <t>Ф.F3r разд.2 стл.7 стр.14&gt;=Ф.F3r разд.2 стл.12 стр.14</t>
  </si>
  <si>
    <t>Ф.F3r разд.2 стл.7 стр.140&gt;=Ф.F3r разд.2 стл.12 стр.140</t>
  </si>
  <si>
    <t>Ф.F3r разд.2 стл.7 стр.141&gt;=Ф.F3r разд.2 стл.12 стр.141</t>
  </si>
  <si>
    <t>Ф.F3r разд.2 стл.7 стр.142&gt;=Ф.F3r разд.2 стл.12 стр.142</t>
  </si>
  <si>
    <t>Ф.F3r разд.2 стл.7 стр.143&gt;=Ф.F3r разд.2 стл.12 стр.143</t>
  </si>
  <si>
    <t>Ф.F3r разд.2 стл.7 стр.144&gt;=Ф.F3r разд.2 стл.12 стр.144</t>
  </si>
  <si>
    <t>Ф.F3r разд.2 стл.7 стр.145&gt;=Ф.F3r разд.2 стл.12 стр.145</t>
  </si>
  <si>
    <t>Ф.F3r разд.2 стл.7 стр.146&gt;=Ф.F3r разд.2 стл.12 стр.146</t>
  </si>
  <si>
    <t>Ф.F3r разд.2 стл.7 стр.147&gt;=Ф.F3r разд.2 стл.12 стр.147</t>
  </si>
  <si>
    <t>Ф.F3r разд.2 стл.7 стр.148&gt;=Ф.F3r разд.2 стл.12 стр.148</t>
  </si>
  <si>
    <t>Ф.F3r разд.2 стл.7 стр.149&gt;=Ф.F3r разд.2 стл.12 стр.149</t>
  </si>
  <si>
    <t>Ф.F3r разд.2 стл.7 стр.15&gt;=Ф.F3r разд.2 стл.12 стр.15</t>
  </si>
  <si>
    <t>Ф.F3r разд.2 стл.7 стр.150&gt;=Ф.F3r разд.2 стл.12 стр.150</t>
  </si>
  <si>
    <t>Ф.F3r разд.2 стл.7 стр.151&gt;=Ф.F3r разд.2 стл.12 стр.151</t>
  </si>
  <si>
    <t>Ф.F3r разд.2 стл.7 стр.152&gt;=Ф.F3r разд.2 стл.12 стр.152</t>
  </si>
  <si>
    <t>Ф.F3r разд.2 стл.7 стр.153&gt;=Ф.F3r разд.2 стл.12 стр.153</t>
  </si>
  <si>
    <t>Ф.F3r разд.2 стл.7 стр.154&gt;=Ф.F3r разд.2 стл.12 стр.154</t>
  </si>
  <si>
    <t>Ф.F3r разд.2 стл.7 стр.155&gt;=Ф.F3r разд.2 стл.12 стр.155</t>
  </si>
  <si>
    <t>Ф.F3r разд.2 стл.7 стр.156&gt;=Ф.F3r разд.2 стл.12 стр.156</t>
  </si>
  <si>
    <t>Ф.F3r разд.2 стл.7 стр.157&gt;=Ф.F3r разд.2 стл.12 стр.157</t>
  </si>
  <si>
    <t>Ф.F3r разд.2 стл.7 стр.158&gt;=Ф.F3r разд.2 стл.12 стр.158</t>
  </si>
  <si>
    <t>Ф.F3r разд.2 стл.7 стр.159&gt;=Ф.F3r разд.2 стл.12 стр.159</t>
  </si>
  <si>
    <t>Ф.F3r разд.2 стл.7 стр.16&gt;=Ф.F3r разд.2 стл.12 стр.16</t>
  </si>
  <si>
    <t>Ф.F3r разд.2 стл.7 стр.160&gt;=Ф.F3r разд.2 стл.12 стр.160</t>
  </si>
  <si>
    <t>Ф.F3r разд.2 стл.7 стр.161&gt;=Ф.F3r разд.2 стл.12 стр.161</t>
  </si>
  <si>
    <t>Ф.F3r разд.2 стл.7 стр.162&gt;=Ф.F3r разд.2 стл.12 стр.162</t>
  </si>
  <si>
    <t>Ф.F3r разд.2 стл.7 стр.163&gt;=Ф.F3r разд.2 стл.12 стр.163</t>
  </si>
  <si>
    <t>Ф.F3r разд.2 стл.7 стр.164&gt;=Ф.F3r разд.2 стл.12 стр.164</t>
  </si>
  <si>
    <t>Ф.F3r разд.2 стл.7 стр.165&gt;=Ф.F3r разд.2 стл.12 стр.165</t>
  </si>
  <si>
    <t>Ф.F3r разд.2 стл.7 стр.166&gt;=Ф.F3r разд.2 стл.12 стр.166</t>
  </si>
  <si>
    <t>Ф.F3r разд.2 стл.7 стр.167&gt;=Ф.F3r разд.2 стл.12 стр.167</t>
  </si>
  <si>
    <t>Ф.F3r разд.2 стл.7 стр.168&gt;=Ф.F3r разд.2 стл.12 стр.168</t>
  </si>
  <si>
    <t>Ф.F3r разд.2 стл.7 стр.169&gt;=Ф.F3r разд.2 стл.12 стр.169</t>
  </si>
  <si>
    <t>Ф.F3r разд.2 стл.7 стр.17&gt;=Ф.F3r разд.2 стл.12 стр.17</t>
  </si>
  <si>
    <t>Ф.F3r разд.2 стл.7 стр.170&gt;=Ф.F3r разд.2 стл.12 стр.170</t>
  </si>
  <si>
    <t>Ф.F3r разд.2 стл.7 стр.171&gt;=Ф.F3r разд.2 стл.12 стр.171</t>
  </si>
  <si>
    <t>Ф.F3r разд.2 стл.7 стр.172&gt;=Ф.F3r разд.2 стл.12 стр.172</t>
  </si>
  <si>
    <t>Ф.F3r разд.2 стл.7 стр.173&gt;=Ф.F3r разд.2 стл.12 стр.173</t>
  </si>
  <si>
    <t>Ф.F3r разд.2 стл.7 стр.174&gt;=Ф.F3r разд.2 стл.12 стр.174</t>
  </si>
  <si>
    <t>Ф.F3r разд.2 стл.7 стр.175&gt;=Ф.F3r разд.2 стл.12 стр.175</t>
  </si>
  <si>
    <t>Ф.F3r разд.2 стл.7 стр.176&gt;=Ф.F3r разд.2 стл.12 стр.176</t>
  </si>
  <si>
    <t>Ф.F3r разд.2 стл.7 стр.177&gt;=Ф.F3r разд.2 стл.12 стр.177</t>
  </si>
  <si>
    <t>Ф.F3r разд.2 стл.7 стр.178&gt;=Ф.F3r разд.2 стл.12 стр.178</t>
  </si>
  <si>
    <t>Ф.F3r разд.2 стл.7 стр.179&gt;=Ф.F3r разд.2 стл.12 стр.179</t>
  </si>
  <si>
    <t>Ф.F3r разд.2 стл.7 стр.18&gt;=Ф.F3r разд.2 стл.12 стр.18</t>
  </si>
  <si>
    <t>Ф.F3r разд.2 стл.7 стр.180&gt;=Ф.F3r разд.2 стл.12 стр.180</t>
  </si>
  <si>
    <t>Ф.F3r разд.2 стл.7 стр.181&gt;=Ф.F3r разд.2 стл.12 стр.181</t>
  </si>
  <si>
    <t>Ф.F3r разд.2 стл.7 стр.182&gt;=Ф.F3r разд.2 стл.12 стр.182</t>
  </si>
  <si>
    <t>Ф.F3r разд.2 стл.7 стр.183&gt;=Ф.F3r разд.2 стл.12 стр.183</t>
  </si>
  <si>
    <t>Ф.F3r разд.2 стл.7 стр.184&gt;=Ф.F3r разд.2 стл.12 стр.184</t>
  </si>
  <si>
    <t>Ф.F3r разд.2 стл.7 стр.185&gt;=Ф.F3r разд.2 стл.12 стр.185</t>
  </si>
  <si>
    <t>Ф.F3r разд.2 стл.7 стр.186&gt;=Ф.F3r разд.2 стл.12 стр.186</t>
  </si>
  <si>
    <t>Ф.F3r разд.2 стл.7 стр.187&gt;=Ф.F3r разд.2 стл.12 стр.187</t>
  </si>
  <si>
    <t>Ф.F3r разд.2 стл.7 стр.188&gt;=Ф.F3r разд.2 стл.12 стр.188</t>
  </si>
  <si>
    <t>Ф.F3r разд.2 стл.7 стр.189&gt;=Ф.F3r разд.2 стл.12 стр.189</t>
  </si>
  <si>
    <t>Ф.F3r разд.2 стл.7 стр.19&gt;=Ф.F3r разд.2 стл.12 стр.19</t>
  </si>
  <si>
    <t>Ф.F3r разд.2 стл.7 стр.190&gt;=Ф.F3r разд.2 стл.12 стр.190</t>
  </si>
  <si>
    <t>Ф.F3r разд.2 стл.7 стр.191&gt;=Ф.F3r разд.2 стл.12 стр.191</t>
  </si>
  <si>
    <t>Ф.F3r разд.2 стл.7 стр.192&gt;=Ф.F3r разд.2 стл.12 стр.192</t>
  </si>
  <si>
    <t>Ф.F3r разд.2 стл.7 стр.193&gt;=Ф.F3r разд.2 стл.12 стр.193</t>
  </si>
  <si>
    <t>Ф.F3r разд.2 стл.7 стр.194&gt;=Ф.F3r разд.2 стл.12 стр.194</t>
  </si>
  <si>
    <t>Ф.F3r разд.2 стл.7 стр.195&gt;=Ф.F3r разд.2 стл.12 стр.195</t>
  </si>
  <si>
    <t>Ф.F3r разд.2 стл.7 стр.196&gt;=Ф.F3r разд.2 стл.12 стр.196</t>
  </si>
  <si>
    <t>Ф.F3r разд.2 стл.7 стр.197&gt;=Ф.F3r разд.2 стл.12 стр.197</t>
  </si>
  <si>
    <t>Ф.F3r разд.2 стл.7 стр.198&gt;=Ф.F3r разд.2 стл.12 стр.198</t>
  </si>
  <si>
    <t>Ф.F3r разд.2 стл.7 стр.199&gt;=Ф.F3r разд.2 стл.12 стр.199</t>
  </si>
  <si>
    <t>Ф.F3r разд.2 стл.7 стр.2&gt;=Ф.F3r разд.2 стл.12 стр.2</t>
  </si>
  <si>
    <t>Ф.F3r разд.2 стл.7 стр.20&gt;=Ф.F3r разд.2 стл.12 стр.20</t>
  </si>
  <si>
    <t>Ф.F3r разд.2 стл.7 стр.200&gt;=Ф.F3r разд.2 стл.12 стр.200</t>
  </si>
  <si>
    <t>Ф.F3r разд.2 стл.7 стр.201&gt;=Ф.F3r разд.2 стл.12 стр.201</t>
  </si>
  <si>
    <t>Ф.F3r разд.2 стл.7 стр.202&gt;=Ф.F3r разд.2 стл.12 стр.202</t>
  </si>
  <si>
    <t>Ф.F3r разд.2 стл.7 стр.203&gt;=Ф.F3r разд.2 стл.12 стр.203</t>
  </si>
  <si>
    <t>Ф.F3r разд.2 стл.7 стр.204&gt;=Ф.F3r разд.2 стл.12 стр.204</t>
  </si>
  <si>
    <t>Ф.F3r разд.2 стл.7 стр.205&gt;=Ф.F3r разд.2 стл.12 стр.205</t>
  </si>
  <si>
    <t>Ф.F3r разд.2 стл.7 стр.206&gt;=Ф.F3r разд.2 стл.12 стр.206</t>
  </si>
  <si>
    <t>Ф.F3r разд.2 стл.7 стр.207&gt;=Ф.F3r разд.2 стл.12 стр.207</t>
  </si>
  <si>
    <t>Ф.F3r разд.2 стл.7 стр.208&gt;=Ф.F3r разд.2 стл.12 стр.208</t>
  </si>
  <si>
    <t>Ф.F3r разд.2 стл.7 стр.209&gt;=Ф.F3r разд.2 стл.12 стр.209</t>
  </si>
  <si>
    <t>Ф.F3r разд.2 стл.7 стр.21&gt;=Ф.F3r разд.2 стл.12 стр.21</t>
  </si>
  <si>
    <t>Ф.F3r разд.2 стл.7 стр.210&gt;=Ф.F3r разд.2 стл.12 стр.210</t>
  </si>
  <si>
    <t>Ф.F3r разд.2 стл.7 стр.211&gt;=Ф.F3r разд.2 стл.12 стр.211</t>
  </si>
  <si>
    <t>Ф.F3r разд.2 стл.7 стр.212&gt;=Ф.F3r разд.2 стл.12 стр.212</t>
  </si>
  <si>
    <t>Ф.F3r разд.2 стл.7 стр.213&gt;=Ф.F3r разд.2 стл.12 стр.213</t>
  </si>
  <si>
    <t>Ф.F3r разд.2 стл.7 стр.214&gt;=Ф.F3r разд.2 стл.12 стр.214</t>
  </si>
  <si>
    <t>Ф.F3r разд.2 стл.7 стр.215&gt;=Ф.F3r разд.2 стл.12 стр.215</t>
  </si>
  <si>
    <t>Ф.F3r разд.2 стл.7 стр.216&gt;=Ф.F3r разд.2 стл.12 стр.216</t>
  </si>
  <si>
    <t>Ф.F3r разд.2 стл.7 стр.217&gt;=Ф.F3r разд.2 стл.12 стр.217</t>
  </si>
  <si>
    <t>Ф.F3r разд.2 стл.7 стр.218&gt;=Ф.F3r разд.2 стл.12 стр.218</t>
  </si>
  <si>
    <t>Ф.F3r разд.2 стл.7 стр.219&gt;=Ф.F3r разд.2 стл.12 стр.219</t>
  </si>
  <si>
    <t>Ф.F3r разд.2 стл.7 стр.22&gt;=Ф.F3r разд.2 стл.12 стр.22</t>
  </si>
  <si>
    <t>Ф.F3r разд.2 стл.7 стр.220&gt;=Ф.F3r разд.2 стл.12 стр.220</t>
  </si>
  <si>
    <t>Ф.F3r разд.2 стл.7 стр.221&gt;=Ф.F3r разд.2 стл.12 стр.221</t>
  </si>
  <si>
    <t>Ф.F3r разд.2 стл.7 стр.222&gt;=Ф.F3r разд.2 стл.12 стр.222</t>
  </si>
  <si>
    <t>Ф.F3r разд.2 стл.7 стр.223&gt;=Ф.F3r разд.2 стл.12 стр.223</t>
  </si>
  <si>
    <t>Ф.F3r разд.2 стл.7 стр.224&gt;=Ф.F3r разд.2 стл.12 стр.224</t>
  </si>
  <si>
    <t>Ф.F3r разд.2 стл.7 стр.225&gt;=Ф.F3r разд.2 стл.12 стр.225</t>
  </si>
  <si>
    <t>Ф.F3r разд.2 стл.7 стр.226&gt;=Ф.F3r разд.2 стл.12 стр.226</t>
  </si>
  <si>
    <t>Ф.F3r разд.2 стл.7 стр.227&gt;=Ф.F3r разд.2 стл.12 стр.227</t>
  </si>
  <si>
    <t>Ф.F3r разд.2 стл.7 стр.228&gt;=Ф.F3r разд.2 стл.12 стр.228</t>
  </si>
  <si>
    <t>Ф.F3r разд.2 стл.7 стр.229&gt;=Ф.F3r разд.2 стл.12 стр.229</t>
  </si>
  <si>
    <t>Ф.F3r разд.2 стл.7 стр.23&gt;=Ф.F3r разд.2 стл.12 стр.23</t>
  </si>
  <si>
    <t>Ф.F3r разд.2 стл.7 стр.230&gt;=Ф.F3r разд.2 стл.12 стр.230</t>
  </si>
  <si>
    <t>Ф.F3r разд.2 стл.7 стр.231&gt;=Ф.F3r разд.2 стл.12 стр.231</t>
  </si>
  <si>
    <t>Ф.F3r разд.2 стл.7 стр.232&gt;=Ф.F3r разд.2 стл.12 стр.232</t>
  </si>
  <si>
    <t>Ф.F3r разд.2 стл.7 стр.233&gt;=Ф.F3r разд.2 стл.12 стр.233</t>
  </si>
  <si>
    <t>Ф.F3r разд.2 стл.7 стр.234&gt;=Ф.F3r разд.2 стл.12 стр.234</t>
  </si>
  <si>
    <t>Ф.F3r разд.2 стл.7 стр.235&gt;=Ф.F3r разд.2 стл.12 стр.235</t>
  </si>
  <si>
    <t>Ф.F3r разд.2 стл.7 стр.236&gt;=Ф.F3r разд.2 стл.12 стр.236</t>
  </si>
  <si>
    <t>Ф.F3r разд.2 стл.7 стр.237&gt;=Ф.F3r разд.2 стл.12 стр.237</t>
  </si>
  <si>
    <t>Ф.F3r разд.2 стл.7 стр.24&gt;=Ф.F3r разд.2 стл.12 стр.24</t>
  </si>
  <si>
    <t>Ф.F3r разд.2 стл.7 стр.25&gt;=Ф.F3r разд.2 стл.12 стр.25</t>
  </si>
  <si>
    <t>Ф.F3r разд.2 стл.7 стр.26&gt;=Ф.F3r разд.2 стл.12 стр.26</t>
  </si>
  <si>
    <t>Ф.F3r разд.2 стл.7 стр.27&gt;=Ф.F3r разд.2 стл.12 стр.27</t>
  </si>
  <si>
    <t>Ф.F3r разд.2 стл.7 стр.28&gt;=Ф.F3r разд.2 стл.12 стр.28</t>
  </si>
  <si>
    <t>Ф.F3r разд.2 стл.7 стр.29&gt;=Ф.F3r разд.2 стл.12 стр.29</t>
  </si>
  <si>
    <t>Ф.F3r разд.2 стл.7 стр.3&gt;=Ф.F3r разд.2 стл.12 стр.3</t>
  </si>
  <si>
    <t>Ф.F3r разд.2 стл.7 стр.30&gt;=Ф.F3r разд.2 стл.12 стр.30</t>
  </si>
  <si>
    <t>Ф.F3r разд.2 стл.7 стр.31&gt;=Ф.F3r разд.2 стл.12 стр.31</t>
  </si>
  <si>
    <t>Ф.F3r разд.2 стл.7 стр.32&gt;=Ф.F3r разд.2 стл.12 стр.32</t>
  </si>
  <si>
    <t>Ф.F3r разд.2 стл.7 стр.33&gt;=Ф.F3r разд.2 стл.12 стр.33</t>
  </si>
  <si>
    <t>Ф.F3r разд.2 стл.7 стр.34&gt;=Ф.F3r разд.2 стл.12 стр.34</t>
  </si>
  <si>
    <t>Ф.F3r разд.2 стл.7 стр.35&gt;=Ф.F3r разд.2 стл.12 стр.35</t>
  </si>
  <si>
    <t>Ф.F3r разд.2 стл.7 стр.36&gt;=Ф.F3r разд.2 стл.12 стр.36</t>
  </si>
  <si>
    <t>Ф.F3r разд.2 стл.7 стр.37&gt;=Ф.F3r разд.2 стл.12 стр.37</t>
  </si>
  <si>
    <t>Ф.F3r разд.2 стл.7 стр.38&gt;=Ф.F3r разд.2 стл.12 стр.38</t>
  </si>
  <si>
    <t>Ф.F3r разд.2 стл.7 стр.39&gt;=Ф.F3r разд.2 стл.12 стр.39</t>
  </si>
  <si>
    <t>Ф.F3r разд.2 стл.7 стр.4&gt;=Ф.F3r разд.2 стл.12 стр.4</t>
  </si>
  <si>
    <t>Ф.F3r разд.2 стл.7 стр.40&gt;=Ф.F3r разд.2 стл.12 стр.40</t>
  </si>
  <si>
    <t>Ф.F3r разд.2 стл.7 стр.41&gt;=Ф.F3r разд.2 стл.12 стр.41</t>
  </si>
  <si>
    <t>Ф.F3r разд.2 стл.7 стр.42&gt;=Ф.F3r разд.2 стл.12 стр.42</t>
  </si>
  <si>
    <t>Ф.F3r разд.2 стл.7 стр.43&gt;=Ф.F3r разд.2 стл.12 стр.43</t>
  </si>
  <si>
    <t>Ф.F3r разд.2 стл.7 стр.44&gt;=Ф.F3r разд.2 стл.12 стр.44</t>
  </si>
  <si>
    <t>Ф.F3r разд.2 стл.7 стр.45&gt;=Ф.F3r разд.2 стл.12 стр.45</t>
  </si>
  <si>
    <t>Ф.F3r разд.2 стл.7 стр.46&gt;=Ф.F3r разд.2 стл.12 стр.46</t>
  </si>
  <si>
    <t>Ф.F3r разд.2 стл.7 стр.47&gt;=Ф.F3r разд.2 стл.12 стр.47</t>
  </si>
  <si>
    <t>Ф.F3r разд.2 стл.7 стр.48&gt;=Ф.F3r разд.2 стл.12 стр.48</t>
  </si>
  <si>
    <t>Ф.F3r разд.2 стл.7 стр.49&gt;=Ф.F3r разд.2 стл.12 стр.49</t>
  </si>
  <si>
    <t>Ф.F3r разд.2 стл.7 стр.5&gt;=Ф.F3r разд.2 стл.12 стр.5</t>
  </si>
  <si>
    <t>Ф.F3r разд.2 стл.7 стр.50&gt;=Ф.F3r разд.2 стл.12 стр.50</t>
  </si>
  <si>
    <t>Ф.F3r разд.2 стл.7 стр.51&gt;=Ф.F3r разд.2 стл.12 стр.51</t>
  </si>
  <si>
    <t>Ф.F3r разд.2 стл.7 стр.52&gt;=Ф.F3r разд.2 стл.12 стр.52</t>
  </si>
  <si>
    <t>Ф.F3r разд.2 стл.7 стр.53&gt;=Ф.F3r разд.2 стл.12 стр.53</t>
  </si>
  <si>
    <t>Ф.F3r разд.2 стл.7 стр.54&gt;=Ф.F3r разд.2 стл.12 стр.54</t>
  </si>
  <si>
    <t>Ф.F3r разд.2 стл.7 стр.55&gt;=Ф.F3r разд.2 стл.12 стр.55</t>
  </si>
  <si>
    <t>Ф.F3r разд.2 стл.7 стр.56&gt;=Ф.F3r разд.2 стл.12 стр.56</t>
  </si>
  <si>
    <t>Ф.F3r разд.2 стл.7 стр.57&gt;=Ф.F3r разд.2 стл.12 стр.57</t>
  </si>
  <si>
    <t>Ф.F3r разд.2 стл.7 стр.58&gt;=Ф.F3r разд.2 стл.12 стр.58</t>
  </si>
  <si>
    <t>Ф.F3r разд.2 стл.7 стр.59&gt;=Ф.F3r разд.2 стл.12 стр.59</t>
  </si>
  <si>
    <t>Ф.F3r разд.2 стл.7 стр.6&gt;=Ф.F3r разд.2 стл.12 стр.6</t>
  </si>
  <si>
    <t>Ф.F3r разд.2 стл.7 стр.60&gt;=Ф.F3r разд.2 стл.12 стр.60</t>
  </si>
  <si>
    <t>Ф.F3r разд.2 стл.7 стр.61&gt;=Ф.F3r разд.2 стл.12 стр.61</t>
  </si>
  <si>
    <t>Ф.F3r разд.2 стл.7 стр.62&gt;=Ф.F3r разд.2 стл.12 стр.62</t>
  </si>
  <si>
    <t>Ф.F3r разд.2 стл.7 стр.63&gt;=Ф.F3r разд.2 стл.12 стр.63</t>
  </si>
  <si>
    <t>Ф.F3r разд.2 стл.7 стр.64&gt;=Ф.F3r разд.2 стл.12 стр.64</t>
  </si>
  <si>
    <t>Ф.F3r разд.2 стл.7 стр.65&gt;=Ф.F3r разд.2 стл.12 стр.65</t>
  </si>
  <si>
    <t>Ф.F3r разд.2 стл.7 стр.66&gt;=Ф.F3r разд.2 стл.12 стр.66</t>
  </si>
  <si>
    <t>Ф.F3r разд.2 стл.7 стр.67&gt;=Ф.F3r разд.2 стл.12 стр.67</t>
  </si>
  <si>
    <t>Ф.F3r разд.2 стл.7 стр.68&gt;=Ф.F3r разд.2 стл.12 стр.68</t>
  </si>
  <si>
    <t>Ф.F3r разд.2 стл.7 стр.69&gt;=Ф.F3r разд.2 стл.12 стр.69</t>
  </si>
  <si>
    <t>Ф.F3r разд.2 стл.7 стр.7&gt;=Ф.F3r разд.2 стл.12 стр.7</t>
  </si>
  <si>
    <t>Ф.F3r разд.2 стл.7 стр.70&gt;=Ф.F3r разд.2 стл.12 стр.70</t>
  </si>
  <si>
    <t>Ф.F3r разд.2 стл.7 стр.71&gt;=Ф.F3r разд.2 стл.12 стр.71</t>
  </si>
  <si>
    <t>Ф.F3r разд.2 стл.7 стр.72&gt;=Ф.F3r разд.2 стл.12 стр.72</t>
  </si>
  <si>
    <t>Ф.F3r разд.2 стл.7 стр.73&gt;=Ф.F3r разд.2 стл.12 стр.73</t>
  </si>
  <si>
    <t>Ф.F3r разд.2 стл.7 стр.74&gt;=Ф.F3r разд.2 стл.12 стр.74</t>
  </si>
  <si>
    <t>Ф.F3r разд.2 стл.7 стр.75&gt;=Ф.F3r разд.2 стл.12 стр.75</t>
  </si>
  <si>
    <t>Ф.F3r разд.2 стл.7 стр.76&gt;=Ф.F3r разд.2 стл.12 стр.76</t>
  </si>
  <si>
    <t>Ф.F3r разд.2 стл.7 стр.77&gt;=Ф.F3r разд.2 стл.12 стр.77</t>
  </si>
  <si>
    <t>Ф.F3r разд.2 стл.7 стр.78&gt;=Ф.F3r разд.2 стл.12 стр.78</t>
  </si>
  <si>
    <t>Ф.F3r разд.2 стл.7 стр.79&gt;=Ф.F3r разд.2 стл.12 стр.79</t>
  </si>
  <si>
    <t>Ф.F3r разд.2 стл.7 стр.8&gt;=Ф.F3r разд.2 стл.12 стр.8</t>
  </si>
  <si>
    <t>Ф.F3r разд.2 стл.7 стр.80&gt;=Ф.F3r разд.2 стл.12 стр.80</t>
  </si>
  <si>
    <t>Ф.F3r разд.2 стл.7 стр.81&gt;=Ф.F3r разд.2 стл.12 стр.81</t>
  </si>
  <si>
    <t>Ф.F3r разд.2 стл.7 стр.82&gt;=Ф.F3r разд.2 стл.12 стр.82</t>
  </si>
  <si>
    <t>Ф.F3r разд.2 стл.7 стр.83&gt;=Ф.F3r разд.2 стл.12 стр.83</t>
  </si>
  <si>
    <t>Ф.F3r разд.2 стл.7 стр.84&gt;=Ф.F3r разд.2 стл.12 стр.84</t>
  </si>
  <si>
    <t>Ф.F3r разд.2 стл.7 стр.85&gt;=Ф.F3r разд.2 стл.12 стр.85</t>
  </si>
  <si>
    <t>Ф.F3r разд.2 стл.7 стр.86&gt;=Ф.F3r разд.2 стл.12 стр.86</t>
  </si>
  <si>
    <t>Ф.F3r разд.2 стл.7 стр.87&gt;=Ф.F3r разд.2 стл.12 стр.87</t>
  </si>
  <si>
    <t>Ф.F3r разд.2 стл.7 стр.88&gt;=Ф.F3r разд.2 стл.12 стр.88</t>
  </si>
  <si>
    <t>Ф.F3r разд.2 стл.7 стр.89&gt;=Ф.F3r разд.2 стл.12 стр.89</t>
  </si>
  <si>
    <t>Ф.F3r разд.2 стл.7 стр.9&gt;=Ф.F3r разд.2 стл.12 стр.9</t>
  </si>
  <si>
    <t>Ф.F3r разд.2 стл.7 стр.90&gt;=Ф.F3r разд.2 стл.12 стр.90</t>
  </si>
  <si>
    <t>Ф.F3r разд.2 стл.7 стр.91&gt;=Ф.F3r разд.2 стл.12 стр.91</t>
  </si>
  <si>
    <t>Ф.F3r разд.2 стл.7 стр.92&gt;=Ф.F3r разд.2 стл.12 стр.92</t>
  </si>
  <si>
    <t>Ф.F3r разд.2 стл.7 стр.93&gt;=Ф.F3r разд.2 стл.12 стр.93</t>
  </si>
  <si>
    <t>Ф.F3r разд.2 стл.7 стр.94&gt;=Ф.F3r разд.2 стл.12 стр.94</t>
  </si>
  <si>
    <t>Ф.F3r разд.2 стл.7 стр.95&gt;=Ф.F3r разд.2 стл.12 стр.95</t>
  </si>
  <si>
    <t>Ф.F3r разд.2 стл.7 стр.96&gt;=Ф.F3r разд.2 стл.12 стр.96</t>
  </si>
  <si>
    <t>Ф.F3r разд.2 стл.7 стр.97&gt;=Ф.F3r разд.2 стл.12 стр.97</t>
  </si>
  <si>
    <t>Ф.F3r разд.2 стл.7 стр.98&gt;=Ф.F3r разд.2 стл.12 стр.98</t>
  </si>
  <si>
    <t>Ф.F3r разд.2 стл.7 стр.99&gt;=Ф.F3r разд.2 стл.12 стр.99</t>
  </si>
  <si>
    <t>Ф.F3r разд.2 стл.8 стр.1&gt;=Ф.F3r разд.2 стл.9 стр.1</t>
  </si>
  <si>
    <t>Ф.F3r разд.2 стл.8 стр.10&gt;=Ф.F3r разд.2 стл.9 стр.10</t>
  </si>
  <si>
    <t>Ф.F3r разд.2 стл.8 стр.100&gt;=Ф.F3r разд.2 стл.9 стр.100</t>
  </si>
  <si>
    <t>Ф.F3r разд.2 стл.8 стр.101&gt;=Ф.F3r разд.2 стл.9 стр.101</t>
  </si>
  <si>
    <t>Ф.F3r разд.2 стл.8 стр.102&gt;=Ф.F3r разд.2 стл.9 стр.102</t>
  </si>
  <si>
    <t>Ф.F3r разд.2 стл.8 стр.103&gt;=Ф.F3r разд.2 стл.9 стр.103</t>
  </si>
  <si>
    <t>Ф.F3r разд.2 стл.8 стр.104&gt;=Ф.F3r разд.2 стл.9 стр.104</t>
  </si>
  <si>
    <t>Ф.F3r разд.2 стл.8 стр.105&gt;=Ф.F3r разд.2 стл.9 стр.105</t>
  </si>
  <si>
    <t>Ф.F3r разд.2 стл.8 стр.106&gt;=Ф.F3r разд.2 стл.9 стр.106</t>
  </si>
  <si>
    <t>Ф.F3r разд.2 стл.8 стр.107&gt;=Ф.F3r разд.2 стл.9 стр.107</t>
  </si>
  <si>
    <t>Ф.F3r разд.2 стл.8 стр.108&gt;=Ф.F3r разд.2 стл.9 стр.108</t>
  </si>
  <si>
    <t>Ф.F3r разд.2 стл.8 стр.109&gt;=Ф.F3r разд.2 стл.9 стр.109</t>
  </si>
  <si>
    <t>Ф.F3r разд.2 стл.8 стр.11&gt;=Ф.F3r разд.2 стл.9 стр.11</t>
  </si>
  <si>
    <t>Ф.F3r разд.2 стл.8 стр.110&gt;=Ф.F3r разд.2 стл.9 стр.110</t>
  </si>
  <si>
    <t>Ф.F3r разд.2 стл.8 стр.111&gt;=Ф.F3r разд.2 стл.9 стр.111</t>
  </si>
  <si>
    <t>Ф.F3r разд.2 стл.8 стр.112&gt;=Ф.F3r разд.2 стл.9 стр.112</t>
  </si>
  <si>
    <t>Ф.F3r разд.2 стл.8 стр.113&gt;=Ф.F3r разд.2 стл.9 стр.113</t>
  </si>
  <si>
    <t>Ф.F3r разд.2 стл.8 стр.114&gt;=Ф.F3r разд.2 стл.9 стр.114</t>
  </si>
  <si>
    <t>Ф.F3r разд.2 стл.8 стр.115&gt;=Ф.F3r разд.2 стл.9 стр.115</t>
  </si>
  <si>
    <t>Ф.F3r разд.2 стл.8 стр.116&gt;=Ф.F3r разд.2 стл.9 стр.116</t>
  </si>
  <si>
    <t>Ф.F3r разд.2 стл.8 стр.117&gt;=Ф.F3r разд.2 стл.9 стр.117</t>
  </si>
  <si>
    <t>Ф.F3r разд.2 стл.8 стр.118&gt;=Ф.F3r разд.2 стл.9 стр.118</t>
  </si>
  <si>
    <t>Ф.F3r разд.2 стл.8 стр.119&gt;=Ф.F3r разд.2 стл.9 стр.119</t>
  </si>
  <si>
    <t>Ф.F3r разд.2 стл.8 стр.12&gt;=Ф.F3r разд.2 стл.9 стр.12</t>
  </si>
  <si>
    <t>Ф.F3r разд.2 стл.8 стр.120&gt;=Ф.F3r разд.2 стл.9 стр.120</t>
  </si>
  <si>
    <t>Ф.F3r разд.2 стл.8 стр.121&gt;=Ф.F3r разд.2 стл.9 стр.121</t>
  </si>
  <si>
    <t>Ф.F3r разд.2 стл.8 стр.122&gt;=Ф.F3r разд.2 стл.9 стр.122</t>
  </si>
  <si>
    <t>Ф.F3r разд.2 стл.8 стр.123&gt;=Ф.F3r разд.2 стл.9 стр.123</t>
  </si>
  <si>
    <t>Ф.F3r разд.2 стл.8 стр.124&gt;=Ф.F3r разд.2 стл.9 стр.124</t>
  </si>
  <si>
    <t>Ф.F3r разд.2 стл.8 стр.125&gt;=Ф.F3r разд.2 стл.9 стр.125</t>
  </si>
  <si>
    <t>Ф.F3r разд.2 стл.8 стр.126&gt;=Ф.F3r разд.2 стл.9 стр.126</t>
  </si>
  <si>
    <t>Ф.F3r разд.2 стл.8 стр.127&gt;=Ф.F3r разд.2 стл.9 стр.127</t>
  </si>
  <si>
    <t>Ф.F3r разд.2 стл.8 стр.128&gt;=Ф.F3r разд.2 стл.9 стр.128</t>
  </si>
  <si>
    <t>Ф.F3r разд.2 стл.8 стр.129&gt;=Ф.F3r разд.2 стл.9 стр.129</t>
  </si>
  <si>
    <t>Ф.F3r разд.2 стл.8 стр.13&gt;=Ф.F3r разд.2 стл.9 стр.13</t>
  </si>
  <si>
    <t>Ф.F3r разд.2 стл.8 стр.130&gt;=Ф.F3r разд.2 стл.9 стр.130</t>
  </si>
  <si>
    <t>Ф.F3r разд.2 стл.8 стр.131&gt;=Ф.F3r разд.2 стл.9 стр.131</t>
  </si>
  <si>
    <t>Ф.F3r разд.2 стл.8 стр.132&gt;=Ф.F3r разд.2 стл.9 стр.132</t>
  </si>
  <si>
    <t>Ф.F3r разд.2 стл.8 стр.133&gt;=Ф.F3r разд.2 стл.9 стр.133</t>
  </si>
  <si>
    <t>Ф.F3r разд.2 стл.8 стр.134&gt;=Ф.F3r разд.2 стл.9 стр.134</t>
  </si>
  <si>
    <t>Ф.F3r разд.2 стл.8 стр.135&gt;=Ф.F3r разд.2 стл.9 стр.135</t>
  </si>
  <si>
    <t>Ф.F3r разд.2 стл.8 стр.136&gt;=Ф.F3r разд.2 стл.9 стр.136</t>
  </si>
  <si>
    <t>Ф.F3r разд.2 стл.8 стр.137&gt;=Ф.F3r разд.2 стл.9 стр.137</t>
  </si>
  <si>
    <t>Ф.F3r разд.2 стл.8 стр.138&gt;=Ф.F3r разд.2 стл.9 стр.138</t>
  </si>
  <si>
    <t>Ф.F3r разд.2 стл.8 стр.139&gt;=Ф.F3r разд.2 стл.9 стр.139</t>
  </si>
  <si>
    <t>Ф.F3r разд.2 стл.8 стр.14&gt;=Ф.F3r разд.2 стл.9 стр.14</t>
  </si>
  <si>
    <t>Ф.F3r разд.2 стл.8 стр.140&gt;=Ф.F3r разд.2 стл.9 стр.140</t>
  </si>
  <si>
    <t>Ф.F3r разд.2 стл.8 стр.141&gt;=Ф.F3r разд.2 стл.9 стр.141</t>
  </si>
  <si>
    <t>Ф.F3r разд.2 стл.8 стр.142&gt;=Ф.F3r разд.2 стл.9 стр.142</t>
  </si>
  <si>
    <t>Ф.F3r разд.2 стл.8 стр.143&gt;=Ф.F3r разд.2 стл.9 стр.143</t>
  </si>
  <si>
    <t>Ф.F3r разд.2 стл.8 стр.144&gt;=Ф.F3r разд.2 стл.9 стр.144</t>
  </si>
  <si>
    <t>Ф.F3r разд.2 стл.8 стр.145&gt;=Ф.F3r разд.2 стл.9 стр.145</t>
  </si>
  <si>
    <t>Ф.F3r разд.2 стл.8 стр.146&gt;=Ф.F3r разд.2 стл.9 стр.146</t>
  </si>
  <si>
    <t>Ф.F3r разд.2 стл.8 стр.147&gt;=Ф.F3r разд.2 стл.9 стр.147</t>
  </si>
  <si>
    <t>Ф.F3r разд.2 стл.8 стр.148&gt;=Ф.F3r разд.2 стл.9 стр.148</t>
  </si>
  <si>
    <t>Ф.F3r разд.2 стл.8 стр.149&gt;=Ф.F3r разд.2 стл.9 стр.149</t>
  </si>
  <si>
    <t>Ф.F3r разд.2 стл.8 стр.15&gt;=Ф.F3r разд.2 стл.9 стр.15</t>
  </si>
  <si>
    <t>Ф.F3r разд.2 стл.8 стр.150&gt;=Ф.F3r разд.2 стл.9 стр.150</t>
  </si>
  <si>
    <t>Ф.F3r разд.2 стл.8 стр.151&gt;=Ф.F3r разд.2 стл.9 стр.151</t>
  </si>
  <si>
    <t>Ф.F3r разд.2 стл.8 стр.152&gt;=Ф.F3r разд.2 стл.9 стр.152</t>
  </si>
  <si>
    <t>Ф.F3r разд.2 стл.8 стр.153&gt;=Ф.F3r разд.2 стл.9 стр.153</t>
  </si>
  <si>
    <t>Ф.F3r разд.2 стл.8 стр.154&gt;=Ф.F3r разд.2 стл.9 стр.154</t>
  </si>
  <si>
    <t>Ф.F3r разд.2 стл.8 стр.155&gt;=Ф.F3r разд.2 стл.9 стр.155</t>
  </si>
  <si>
    <t>Ф.F3r разд.2 стл.8 стр.156&gt;=Ф.F3r разд.2 стл.9 стр.156</t>
  </si>
  <si>
    <t>Ф.F3r разд.2 стл.8 стр.157&gt;=Ф.F3r разд.2 стл.9 стр.157</t>
  </si>
  <si>
    <t>Ф.F3r разд.2 стл.8 стр.158&gt;=Ф.F3r разд.2 стл.9 стр.158</t>
  </si>
  <si>
    <t>Ф.F3r разд.2 стл.8 стр.159&gt;=Ф.F3r разд.2 стл.9 стр.159</t>
  </si>
  <si>
    <t>Ф.F3r разд.2 стл.8 стр.16&gt;=Ф.F3r разд.2 стл.9 стр.16</t>
  </si>
  <si>
    <t>Ф.F3r разд.2 стл.8 стр.160&gt;=Ф.F3r разд.2 стл.9 стр.160</t>
  </si>
  <si>
    <t>Ф.F3r разд.2 стл.8 стр.161&gt;=Ф.F3r разд.2 стл.9 стр.161</t>
  </si>
  <si>
    <t>Ф.F3r разд.2 стл.8 стр.162&gt;=Ф.F3r разд.2 стл.9 стр.162</t>
  </si>
  <si>
    <t>Ф.F3r разд.2 стл.8 стр.163&gt;=Ф.F3r разд.2 стл.9 стр.163</t>
  </si>
  <si>
    <t>Ф.F3r разд.2 стл.8 стр.164&gt;=Ф.F3r разд.2 стл.9 стр.164</t>
  </si>
  <si>
    <t>Ф.F3r разд.2 стл.8 стр.165&gt;=Ф.F3r разд.2 стл.9 стр.165</t>
  </si>
  <si>
    <t>Ф.F3r разд.2 стл.8 стр.166&gt;=Ф.F3r разд.2 стл.9 стр.166</t>
  </si>
  <si>
    <t>Ф.F3r разд.2 стл.8 стр.167&gt;=Ф.F3r разд.2 стл.9 стр.167</t>
  </si>
  <si>
    <t>Ф.F3r разд.2 стл.8 стр.168&gt;=Ф.F3r разд.2 стл.9 стр.168</t>
  </si>
  <si>
    <t>Ф.F3r разд.2 стл.8 стр.169&gt;=Ф.F3r разд.2 стл.9 стр.169</t>
  </si>
  <si>
    <t>Ф.F3r разд.2 стл.8 стр.17&gt;=Ф.F3r разд.2 стл.9 стр.17</t>
  </si>
  <si>
    <t>Ф.F3r разд.2 стл.8 стр.170&gt;=Ф.F3r разд.2 стл.9 стр.170</t>
  </si>
  <si>
    <t>Ф.F3r разд.2 стл.8 стр.171&gt;=Ф.F3r разд.2 стл.9 стр.171</t>
  </si>
  <si>
    <t>Ф.F3r разд.2 стл.8 стр.172&gt;=Ф.F3r разд.2 стл.9 стр.172</t>
  </si>
  <si>
    <t>Ф.F3r разд.2 стл.8 стр.173&gt;=Ф.F3r разд.2 стл.9 стр.173</t>
  </si>
  <si>
    <t>Ф.F3r разд.2 стл.8 стр.174&gt;=Ф.F3r разд.2 стл.9 стр.174</t>
  </si>
  <si>
    <t>Ф.F3r разд.2 стл.8 стр.175&gt;=Ф.F3r разд.2 стл.9 стр.175</t>
  </si>
  <si>
    <t>Ф.F3r разд.2 стл.8 стр.176&gt;=Ф.F3r разд.2 стл.9 стр.176</t>
  </si>
  <si>
    <t>Ф.F3r разд.2 стл.8 стр.177&gt;=Ф.F3r разд.2 стл.9 стр.177</t>
  </si>
  <si>
    <t>Ф.F3r разд.2 стл.8 стр.178&gt;=Ф.F3r разд.2 стл.9 стр.178</t>
  </si>
  <si>
    <t>Ф.F3r разд.2 стл.8 стр.179&gt;=Ф.F3r разд.2 стл.9 стр.179</t>
  </si>
  <si>
    <t>Ф.F3r разд.2 стл.8 стр.18&gt;=Ф.F3r разд.2 стл.9 стр.18</t>
  </si>
  <si>
    <t>Ф.F3r разд.2 стл.8 стр.180&gt;=Ф.F3r разд.2 стл.9 стр.180</t>
  </si>
  <si>
    <t>Ф.F3r разд.2 стл.8 стр.181&gt;=Ф.F3r разд.2 стл.9 стр.181</t>
  </si>
  <si>
    <t>Ф.F3r разд.2 стл.8 стр.182&gt;=Ф.F3r разд.2 стл.9 стр.182</t>
  </si>
  <si>
    <t>Ф.F3r разд.2 стл.8 стр.183&gt;=Ф.F3r разд.2 стл.9 стр.183</t>
  </si>
  <si>
    <t>Ф.F3r разд.2 стл.8 стр.184&gt;=Ф.F3r разд.2 стл.9 стр.184</t>
  </si>
  <si>
    <t>Ф.F3r разд.2 стл.8 стр.185&gt;=Ф.F3r разд.2 стл.9 стр.185</t>
  </si>
  <si>
    <t>Ф.F3r разд.2 стл.8 стр.186&gt;=Ф.F3r разд.2 стл.9 стр.186</t>
  </si>
  <si>
    <t>Ф.F3r разд.2 стл.8 стр.187&gt;=Ф.F3r разд.2 стл.9 стр.187</t>
  </si>
  <si>
    <t>Ф.F3r разд.2 стл.8 стр.188&gt;=Ф.F3r разд.2 стл.9 стр.188</t>
  </si>
  <si>
    <t>Ф.F3r разд.2 стл.8 стр.189&gt;=Ф.F3r разд.2 стл.9 стр.189</t>
  </si>
  <si>
    <t>Ф.F3r разд.2 стл.8 стр.19&gt;=Ф.F3r разд.2 стл.9 стр.19</t>
  </si>
  <si>
    <t>Ф.F3r разд.2 стл.8 стр.190&gt;=Ф.F3r разд.2 стл.9 стр.190</t>
  </si>
  <si>
    <t>Ф.F3r разд.2 стл.8 стр.191&gt;=Ф.F3r разд.2 стл.9 стр.191</t>
  </si>
  <si>
    <t>Ф.F3r разд.2 стл.8 стр.192&gt;=Ф.F3r разд.2 стл.9 стр.192</t>
  </si>
  <si>
    <t>Ф.F3r разд.2 стл.8 стр.193&gt;=Ф.F3r разд.2 стл.9 стр.193</t>
  </si>
  <si>
    <t>Ф.F3r разд.2 стл.8 стр.194&gt;=Ф.F3r разд.2 стл.9 стр.194</t>
  </si>
  <si>
    <t>Ф.F3r разд.2 стл.8 стр.195&gt;=Ф.F3r разд.2 стл.9 стр.195</t>
  </si>
  <si>
    <t>Ф.F3r разд.2 стл.8 стр.196&gt;=Ф.F3r разд.2 стл.9 стр.196</t>
  </si>
  <si>
    <t>Ф.F3r разд.2 стл.8 стр.197&gt;=Ф.F3r разд.2 стл.9 стр.197</t>
  </si>
  <si>
    <t>Ф.F3r разд.2 стл.8 стр.198&gt;=Ф.F3r разд.2 стл.9 стр.198</t>
  </si>
  <si>
    <t>Ф.F3r разд.2 стл.8 стр.199&gt;=Ф.F3r разд.2 стл.9 стр.199</t>
  </si>
  <si>
    <t>Ф.F3r разд.2 стл.8 стр.2&gt;=Ф.F3r разд.2 стл.9 стр.2</t>
  </si>
  <si>
    <t>Ф.F3r разд.2 стл.8 стр.20&gt;=Ф.F3r разд.2 стл.9 стр.20</t>
  </si>
  <si>
    <t>Ф.F3r разд.2 стл.8 стр.200&gt;=Ф.F3r разд.2 стл.9 стр.200</t>
  </si>
  <si>
    <t>Ф.F3r разд.2 стл.8 стр.201&gt;=Ф.F3r разд.2 стл.9 стр.201</t>
  </si>
  <si>
    <t>Ф.F3r разд.2 стл.8 стр.202&gt;=Ф.F3r разд.2 стл.9 стр.202</t>
  </si>
  <si>
    <t>Ф.F3r разд.2 стл.8 стр.203&gt;=Ф.F3r разд.2 стл.9 стр.203</t>
  </si>
  <si>
    <t>Ф.F3r разд.2 стл.8 стр.204&gt;=Ф.F3r разд.2 стл.9 стр.204</t>
  </si>
  <si>
    <t>Ф.F3r разд.2 стл.8 стр.205&gt;=Ф.F3r разд.2 стл.9 стр.205</t>
  </si>
  <si>
    <t>Ф.F3r разд.2 стл.8 стр.206&gt;=Ф.F3r разд.2 стл.9 стр.206</t>
  </si>
  <si>
    <t>Ф.F3r разд.2 стл.8 стр.207&gt;=Ф.F3r разд.2 стл.9 стр.207</t>
  </si>
  <si>
    <t>Ф.F3r разд.2 стл.8 стр.208&gt;=Ф.F3r разд.2 стл.9 стр.208</t>
  </si>
  <si>
    <t>Ф.F3r разд.2 стл.8 стр.209&gt;=Ф.F3r разд.2 стл.9 стр.209</t>
  </si>
  <si>
    <t>Ф.F3r разд.2 стл.8 стр.21&gt;=Ф.F3r разд.2 стл.9 стр.21</t>
  </si>
  <si>
    <t>Ф.F3r разд.2 стл.8 стр.210&gt;=Ф.F3r разд.2 стл.9 стр.210</t>
  </si>
  <si>
    <t>Ф.F3r разд.2 стл.8 стр.211&gt;=Ф.F3r разд.2 стл.9 стр.211</t>
  </si>
  <si>
    <t>Ф.F3r разд.2 стл.8 стр.212&gt;=Ф.F3r разд.2 стл.9 стр.212</t>
  </si>
  <si>
    <t>Ф.F3r разд.2 стл.8 стр.213&gt;=Ф.F3r разд.2 стл.9 стр.213</t>
  </si>
  <si>
    <t>Ф.F3r разд.2 стл.8 стр.214&gt;=Ф.F3r разд.2 стл.9 стр.214</t>
  </si>
  <si>
    <t>Ф.F3r разд.2 стл.8 стр.215&gt;=Ф.F3r разд.2 стл.9 стр.215</t>
  </si>
  <si>
    <t>Ф.F3r разд.2 стл.8 стр.216&gt;=Ф.F3r разд.2 стл.9 стр.216</t>
  </si>
  <si>
    <t>Ф.F3r разд.2 стл.8 стр.217&gt;=Ф.F3r разд.2 стл.9 стр.217</t>
  </si>
  <si>
    <t>Ф.F3r разд.2 стл.8 стр.218&gt;=Ф.F3r разд.2 стл.9 стр.218</t>
  </si>
  <si>
    <t>Ф.F3r разд.2 стл.8 стр.219&gt;=Ф.F3r разд.2 стл.9 стр.219</t>
  </si>
  <si>
    <t>Ф.F3r разд.2 стл.8 стр.22&gt;=Ф.F3r разд.2 стл.9 стр.22</t>
  </si>
  <si>
    <t>Ф.F3r разд.2 стл.8 стр.220&gt;=Ф.F3r разд.2 стл.9 стр.220</t>
  </si>
  <si>
    <t>Ф.F3r разд.2 стл.8 стр.221&gt;=Ф.F3r разд.2 стл.9 стр.221</t>
  </si>
  <si>
    <t>Ф.F3r разд.2 стл.8 стр.222&gt;=Ф.F3r разд.2 стл.9 стр.222</t>
  </si>
  <si>
    <t>Ф.F3r разд.2 стл.8 стр.223&gt;=Ф.F3r разд.2 стл.9 стр.223</t>
  </si>
  <si>
    <t>Ф.F3r разд.2 стл.8 стр.224&gt;=Ф.F3r разд.2 стл.9 стр.224</t>
  </si>
  <si>
    <t>Ф.F3r разд.2 стл.8 стр.225&gt;=Ф.F3r разд.2 стл.9 стр.225</t>
  </si>
  <si>
    <t>Ф.F3r разд.2 стл.8 стр.226&gt;=Ф.F3r разд.2 стл.9 стр.226</t>
  </si>
  <si>
    <t>Ф.F3r разд.2 стл.8 стр.227&gt;=Ф.F3r разд.2 стл.9 стр.227</t>
  </si>
  <si>
    <t>Ф.F3r разд.2 стл.8 стр.228&gt;=Ф.F3r разд.2 стл.9 стр.228</t>
  </si>
  <si>
    <t>Ф.F3r разд.2 стл.8 стр.229&gt;=Ф.F3r разд.2 стл.9 стр.229</t>
  </si>
  <si>
    <t>Ф.F3r разд.2 стл.8 стр.23&gt;=Ф.F3r разд.2 стл.9 стр.23</t>
  </si>
  <si>
    <t>Ф.F3r разд.2 стл.8 стр.230&gt;=Ф.F3r разд.2 стл.9 стр.230</t>
  </si>
  <si>
    <t>Ф.F3r разд.2 стл.8 стр.231&gt;=Ф.F3r разд.2 стл.9 стр.231</t>
  </si>
  <si>
    <t>Ф.F3r разд.2 стл.8 стр.232&gt;=Ф.F3r разд.2 стл.9 стр.232</t>
  </si>
  <si>
    <t>Ф.F3r разд.2 стл.8 стр.233&gt;=Ф.F3r разд.2 стл.9 стр.233</t>
  </si>
  <si>
    <t>Ф.F3r разд.2 стл.8 стр.234&gt;=Ф.F3r разд.2 стл.9 стр.234</t>
  </si>
  <si>
    <t>Ф.F3r разд.2 стл.8 стр.235&gt;=Ф.F3r разд.2 стл.9 стр.235</t>
  </si>
  <si>
    <t>Ф.F3r разд.2 стл.8 стр.236&gt;=Ф.F3r разд.2 стл.9 стр.236</t>
  </si>
  <si>
    <t>Ф.F3r разд.2 стл.8 стр.237&gt;=Ф.F3r разд.2 стл.9 стр.237</t>
  </si>
  <si>
    <t>Ф.F3r разд.2 стл.8 стр.24&gt;=Ф.F3r разд.2 стл.9 стр.24</t>
  </si>
  <si>
    <t>Ф.F3r разд.2 стл.8 стр.25&gt;=Ф.F3r разд.2 стл.9 стр.25</t>
  </si>
  <si>
    <t>Ф.F3r разд.2 стл.8 стр.26&gt;=Ф.F3r разд.2 стл.9 стр.26</t>
  </si>
  <si>
    <t>Ф.F3r разд.2 стл.8 стр.27&gt;=Ф.F3r разд.2 стл.9 стр.27</t>
  </si>
  <si>
    <t>Ф.F3r разд.2 стл.8 стр.28&gt;=Ф.F3r разд.2 стл.9 стр.28</t>
  </si>
  <si>
    <t>Ф.F3r разд.2 стл.8 стр.29&gt;=Ф.F3r разд.2 стл.9 стр.29</t>
  </si>
  <si>
    <t>Ф.F3r разд.2 стл.8 стр.3&gt;=Ф.F3r разд.2 стл.9 стр.3</t>
  </si>
  <si>
    <t>Ф.F3r разд.2 стл.8 стр.30&gt;=Ф.F3r разд.2 стл.9 стр.30</t>
  </si>
  <si>
    <t>Ф.F3r разд.2 стл.8 стр.31&gt;=Ф.F3r разд.2 стл.9 стр.31</t>
  </si>
  <si>
    <t>Ф.F3r разд.2 стл.8 стр.32&gt;=Ф.F3r разд.2 стл.9 стр.32</t>
  </si>
  <si>
    <t>Ф.F3r разд.2 стл.8 стр.33&gt;=Ф.F3r разд.2 стл.9 стр.33</t>
  </si>
  <si>
    <t>Ф.F3r разд.2 стл.8 стр.34&gt;=Ф.F3r разд.2 стл.9 стр.34</t>
  </si>
  <si>
    <t>Ф.F3r разд.2 стл.8 стр.35&gt;=Ф.F3r разд.2 стл.9 стр.35</t>
  </si>
  <si>
    <t>Ф.F3r разд.2 стл.8 стр.36&gt;=Ф.F3r разд.2 стл.9 стр.36</t>
  </si>
  <si>
    <t>Ф.F3r разд.2 стл.8 стр.37&gt;=Ф.F3r разд.2 стл.9 стр.37</t>
  </si>
  <si>
    <t>Ф.F3r разд.2 стл.8 стр.38&gt;=Ф.F3r разд.2 стл.9 стр.38</t>
  </si>
  <si>
    <t>Ф.F3r разд.2 стл.8 стр.39&gt;=Ф.F3r разд.2 стл.9 стр.39</t>
  </si>
  <si>
    <t>Ф.F3r разд.2 стл.8 стр.4&gt;=Ф.F3r разд.2 стл.9 стр.4</t>
  </si>
  <si>
    <t>Ф.F3r разд.2 стл.8 стр.40&gt;=Ф.F3r разд.2 стл.9 стр.40</t>
  </si>
  <si>
    <t>Ф.F3r разд.2 стл.8 стр.41&gt;=Ф.F3r разд.2 стл.9 стр.41</t>
  </si>
  <si>
    <t>Ф.F3r разд.2 стл.8 стр.42&gt;=Ф.F3r разд.2 стл.9 стр.42</t>
  </si>
  <si>
    <t>Ф.F3r разд.2 стл.8 стр.43&gt;=Ф.F3r разд.2 стл.9 стр.43</t>
  </si>
  <si>
    <t>Ф.F3r разд.2 стл.8 стр.44&gt;=Ф.F3r разд.2 стл.9 стр.44</t>
  </si>
  <si>
    <t>Ф.F3r разд.2 стл.8 стр.45&gt;=Ф.F3r разд.2 стл.9 стр.45</t>
  </si>
  <si>
    <t>Ф.F3r разд.2 стл.8 стр.46&gt;=Ф.F3r разд.2 стл.9 стр.46</t>
  </si>
  <si>
    <t>Ф.F3r разд.2 стл.8 стр.47&gt;=Ф.F3r разд.2 стл.9 стр.47</t>
  </si>
  <si>
    <t>Ф.F3r разд.2 стл.8 стр.48&gt;=Ф.F3r разд.2 стл.9 стр.48</t>
  </si>
  <si>
    <t>Ф.F3r разд.2 стл.8 стр.49&gt;=Ф.F3r разд.2 стл.9 стр.49</t>
  </si>
  <si>
    <t>Ф.F3r разд.2 стл.8 стр.5&gt;=Ф.F3r разд.2 стл.9 стр.5</t>
  </si>
  <si>
    <t>Ф.F3r разд.2 стл.8 стр.50&gt;=Ф.F3r разд.2 стл.9 стр.50</t>
  </si>
  <si>
    <t>Ф.F3r разд.2 стл.8 стр.51&gt;=Ф.F3r разд.2 стл.9 стр.51</t>
  </si>
  <si>
    <t>Ф.F3r разд.2 стл.8 стр.52&gt;=Ф.F3r разд.2 стл.9 стр.52</t>
  </si>
  <si>
    <t>Ф.F3r разд.2 стл.8 стр.53&gt;=Ф.F3r разд.2 стл.9 стр.53</t>
  </si>
  <si>
    <t>Ф.F3r разд.2 стл.8 стр.54&gt;=Ф.F3r разд.2 стл.9 стр.54</t>
  </si>
  <si>
    <t>Ф.F3r разд.2 стл.8 стр.55&gt;=Ф.F3r разд.2 стл.9 стр.55</t>
  </si>
  <si>
    <t>Ф.F3r разд.2 стл.8 стр.56&gt;=Ф.F3r разд.2 стл.9 стр.56</t>
  </si>
  <si>
    <t>Ф.F3r разд.2 стл.8 стр.57&gt;=Ф.F3r разд.2 стл.9 стр.57</t>
  </si>
  <si>
    <t>Ф.F3r разд.2 стл.8 стр.58&gt;=Ф.F3r разд.2 стл.9 стр.58</t>
  </si>
  <si>
    <t>Ф.F3r разд.2 стл.8 стр.59&gt;=Ф.F3r разд.2 стл.9 стр.59</t>
  </si>
  <si>
    <t>Ф.F3r разд.2 стл.8 стр.6&gt;=Ф.F3r разд.2 стл.9 стр.6</t>
  </si>
  <si>
    <t>Ф.F3r разд.2 стл.8 стр.60&gt;=Ф.F3r разд.2 стл.9 стр.60</t>
  </si>
  <si>
    <t>Ф.F3r разд.2 стл.8 стр.61&gt;=Ф.F3r разд.2 стл.9 стр.61</t>
  </si>
  <si>
    <t>Ф.F3r разд.2 стл.8 стр.62&gt;=Ф.F3r разд.2 стл.9 стр.62</t>
  </si>
  <si>
    <t>Ф.F3r разд.2 стл.8 стр.63&gt;=Ф.F3r разд.2 стл.9 стр.63</t>
  </si>
  <si>
    <t>Ф.F3r разд.2 стл.8 стр.64&gt;=Ф.F3r разд.2 стл.9 стр.64</t>
  </si>
  <si>
    <t>Ф.F3r разд.2 стл.8 стр.65&gt;=Ф.F3r разд.2 стл.9 стр.65</t>
  </si>
  <si>
    <t>Ф.F3r разд.2 стл.8 стр.66&gt;=Ф.F3r разд.2 стл.9 стр.66</t>
  </si>
  <si>
    <t>Ф.F3r разд.2 стл.8 стр.67&gt;=Ф.F3r разд.2 стл.9 стр.67</t>
  </si>
  <si>
    <t>Ф.F3r разд.2 стл.8 стр.68&gt;=Ф.F3r разд.2 стл.9 стр.68</t>
  </si>
  <si>
    <t>Ф.F3r разд.2 стл.8 стр.69&gt;=Ф.F3r разд.2 стл.9 стр.69</t>
  </si>
  <si>
    <t>Ф.F3r разд.2 стл.8 стр.7&gt;=Ф.F3r разд.2 стл.9 стр.7</t>
  </si>
  <si>
    <t>Ф.F3r разд.2 стл.8 стр.70&gt;=Ф.F3r разд.2 стл.9 стр.70</t>
  </si>
  <si>
    <t>Ф.F3r разд.2 стл.8 стр.71&gt;=Ф.F3r разд.2 стл.9 стр.71</t>
  </si>
  <si>
    <t>Ф.F3r разд.2 стл.8 стр.72&gt;=Ф.F3r разд.2 стл.9 стр.72</t>
  </si>
  <si>
    <t>Ф.F3r разд.2 стл.8 стр.73&gt;=Ф.F3r разд.2 стл.9 стр.73</t>
  </si>
  <si>
    <t>Ф.F3r разд.2 стл.8 стр.74&gt;=Ф.F3r разд.2 стл.9 стр.74</t>
  </si>
  <si>
    <t>Ф.F3r разд.2 стл.8 стр.75&gt;=Ф.F3r разд.2 стл.9 стр.75</t>
  </si>
  <si>
    <t>Ф.F3r разд.2 стл.8 стр.76&gt;=Ф.F3r разд.2 стл.9 стр.76</t>
  </si>
  <si>
    <t>Ф.F3r разд.2 стл.8 стр.77&gt;=Ф.F3r разд.2 стл.9 стр.77</t>
  </si>
  <si>
    <t>Ф.F3r разд.2 стл.8 стр.78&gt;=Ф.F3r разд.2 стл.9 стр.78</t>
  </si>
  <si>
    <t>Ф.F3r разд.2 стл.8 стр.79&gt;=Ф.F3r разд.2 стл.9 стр.79</t>
  </si>
  <si>
    <t>Ф.F3r разд.2 стл.8 стр.8&gt;=Ф.F3r разд.2 стл.9 стр.8</t>
  </si>
  <si>
    <t>Ф.F3r разд.2 стл.8 стр.80&gt;=Ф.F3r разд.2 стл.9 стр.80</t>
  </si>
  <si>
    <t>Ф.F3r разд.2 стл.8 стр.81&gt;=Ф.F3r разд.2 стл.9 стр.81</t>
  </si>
  <si>
    <t>Ф.F3r разд.2 стл.8 стр.82&gt;=Ф.F3r разд.2 стл.9 стр.82</t>
  </si>
  <si>
    <t>Ф.F3r разд.2 стл.8 стр.83&gt;=Ф.F3r разд.2 стл.9 стр.83</t>
  </si>
  <si>
    <t>Ф.F3r разд.2 стл.8 стр.84&gt;=Ф.F3r разд.2 стл.9 стр.84</t>
  </si>
  <si>
    <t>Ф.F3r разд.2 стл.8 стр.85&gt;=Ф.F3r разд.2 стл.9 стр.85</t>
  </si>
  <si>
    <t>Ф.F3r разд.2 стл.8 стр.86&gt;=Ф.F3r разд.2 стл.9 стр.86</t>
  </si>
  <si>
    <t>Ф.F3r разд.2 стл.8 стр.87&gt;=Ф.F3r разд.2 стл.9 стр.87</t>
  </si>
  <si>
    <t>Ф.F3r разд.2 стл.8 стр.88&gt;=Ф.F3r разд.2 стл.9 стр.88</t>
  </si>
  <si>
    <t>Ф.F3r разд.2 стл.8 стр.89&gt;=Ф.F3r разд.2 стл.9 стр.89</t>
  </si>
  <si>
    <t>Ф.F3r разд.2 стл.8 стр.9&gt;=Ф.F3r разд.2 стл.9 стр.9</t>
  </si>
  <si>
    <t>Ф.F3r разд.2 стл.8 стр.90&gt;=Ф.F3r разд.2 стл.9 стр.90</t>
  </si>
  <si>
    <t>Ф.F3r разд.2 стл.8 стр.91&gt;=Ф.F3r разд.2 стл.9 стр.91</t>
  </si>
  <si>
    <t>Ф.F3r разд.2 стл.8 стр.92&gt;=Ф.F3r разд.2 стл.9 стр.92</t>
  </si>
  <si>
    <t>Ф.F3r разд.2 стл.8 стр.93&gt;=Ф.F3r разд.2 стл.9 стр.93</t>
  </si>
  <si>
    <t>Ф.F3r разд.2 стл.8 стр.94&gt;=Ф.F3r разд.2 стл.9 стр.94</t>
  </si>
  <si>
    <t>Ф.F3r разд.2 стл.8 стр.95&gt;=Ф.F3r разд.2 стл.9 стр.95</t>
  </si>
  <si>
    <t>Ф.F3r разд.2 стл.8 стр.96&gt;=Ф.F3r разд.2 стл.9 стр.96</t>
  </si>
  <si>
    <t>Ф.F3r разд.2 стл.8 стр.97&gt;=Ф.F3r разд.2 стл.9 стр.97</t>
  </si>
  <si>
    <t>Ф.F3r разд.2 стл.8 стр.98&gt;=Ф.F3r разд.2 стл.9 стр.98</t>
  </si>
  <si>
    <t>Ф.F3r разд.2 стл.8 стр.99&gt;=Ф.F3r разд.2 стл.9 стр.99</t>
  </si>
  <si>
    <t>Ф.F3r разд.2 стл.8 стр.1&gt;=Ф.F3r разд.2 стл.10 стр.1</t>
  </si>
  <si>
    <t>Ф.F3r разд.2 стл.17 стр.44=Ф.F3r разд.2 стл.7 стр.44+Ф.F3r разд.2 стл.13 стр.44+Ф.F3r разд.2 стл.15 стр.44+Ф.F3r разд.2 стл.16 стр.44</t>
  </si>
  <si>
    <t>Ф.F3r разд.2 стл.17 стр.45=Ф.F3r разд.2 стл.7 стр.45+Ф.F3r разд.2 стл.13 стр.45+Ф.F3r разд.2 стл.15 стр.45+Ф.F3r разд.2 стл.16 стр.45</t>
  </si>
  <si>
    <t>Ф.F3r разд.2 стл.17 стр.46=Ф.F3r разд.2 стл.7 стр.46+Ф.F3r разд.2 стл.13 стр.46+Ф.F3r разд.2 стл.15 стр.46+Ф.F3r разд.2 стл.16 стр.46</t>
  </si>
  <si>
    <t>Ф.F3r разд.2 стл.17 стр.47=Ф.F3r разд.2 стл.7 стр.47+Ф.F3r разд.2 стл.13 стр.47+Ф.F3r разд.2 стл.15 стр.47+Ф.F3r разд.2 стл.16 стр.47</t>
  </si>
  <si>
    <t>Ф.F3r разд.2 стл.17 стр.48=Ф.F3r разд.2 стл.7 стр.48+Ф.F3r разд.2 стл.13 стр.48+Ф.F3r разд.2 стл.15 стр.48+Ф.F3r разд.2 стл.16 стр.48</t>
  </si>
  <si>
    <t>Ф.F3r разд.2 стл.17 стр.49=Ф.F3r разд.2 стл.7 стр.49+Ф.F3r разд.2 стл.13 стр.49+Ф.F3r разд.2 стл.15 стр.49+Ф.F3r разд.2 стл.16 стр.49</t>
  </si>
  <si>
    <t>Ф.F3r разд.2 стл.17 стр.5=Ф.F3r разд.2 стл.7 стр.5+Ф.F3r разд.2 стл.13 стр.5+Ф.F3r разд.2 стл.15 стр.5+Ф.F3r разд.2 стл.16 стр.5</t>
  </si>
  <si>
    <t>Ф.F3r разд.2 стл.17 стр.50=Ф.F3r разд.2 стл.7 стр.50+Ф.F3r разд.2 стл.13 стр.50+Ф.F3r разд.2 стл.15 стр.50+Ф.F3r разд.2 стл.16 стр.50</t>
  </si>
  <si>
    <t>Ф.F3r разд.2 стл.17 стр.51=Ф.F3r разд.2 стл.7 стр.51+Ф.F3r разд.2 стл.13 стр.51+Ф.F3r разд.2 стл.15 стр.51+Ф.F3r разд.2 стл.16 стр.51</t>
  </si>
  <si>
    <t>Ф.F3r разд.2 стл.17 стр.52=Ф.F3r разд.2 стл.7 стр.52+Ф.F3r разд.2 стл.13 стр.52+Ф.F3r разд.2 стл.15 стр.52+Ф.F3r разд.2 стл.16 стр.52</t>
  </si>
  <si>
    <t>Ф.F3r разд.2 стл.17 стр.53=Ф.F3r разд.2 стл.7 стр.53+Ф.F3r разд.2 стл.13 стр.53+Ф.F3r разд.2 стл.15 стр.53+Ф.F3r разд.2 стл.16 стр.53</t>
  </si>
  <si>
    <t>Ф.F3r разд.2 стл.17 стр.54=Ф.F3r разд.2 стл.7 стр.54+Ф.F3r разд.2 стл.13 стр.54+Ф.F3r разд.2 стл.15 стр.54+Ф.F3r разд.2 стл.16 стр.54</t>
  </si>
  <si>
    <t>Ф.F3r разд.2 стл.17 стр.55=Ф.F3r разд.2 стл.7 стр.55+Ф.F3r разд.2 стл.13 стр.55+Ф.F3r разд.2 стл.15 стр.55+Ф.F3r разд.2 стл.16 стр.55</t>
  </si>
  <si>
    <t>Ф.F3r разд.2 стл.17 стр.56=Ф.F3r разд.2 стл.7 стр.56+Ф.F3r разд.2 стл.13 стр.56+Ф.F3r разд.2 стл.15 стр.56+Ф.F3r разд.2 стл.16 стр.56</t>
  </si>
  <si>
    <t>Ф.F3r разд.2 стл.17 стр.57=Ф.F3r разд.2 стл.7 стр.57+Ф.F3r разд.2 стл.13 стр.57+Ф.F3r разд.2 стл.15 стр.57+Ф.F3r разд.2 стл.16 стр.57</t>
  </si>
  <si>
    <t>Ф.F3r разд.2 стл.17 стр.58=Ф.F3r разд.2 стл.7 стр.58+Ф.F3r разд.2 стл.13 стр.58+Ф.F3r разд.2 стл.15 стр.58+Ф.F3r разд.2 стл.16 стр.58</t>
  </si>
  <si>
    <t>Ф.F3r разд.2 стл.17 стр.59=Ф.F3r разд.2 стл.7 стр.59+Ф.F3r разд.2 стл.13 стр.59+Ф.F3r разд.2 стл.15 стр.59+Ф.F3r разд.2 стл.16 стр.59</t>
  </si>
  <si>
    <t>Ф.F3r разд.2 стл.17 стр.6=Ф.F3r разд.2 стл.7 стр.6+Ф.F3r разд.2 стл.13 стр.6+Ф.F3r разд.2 стл.15 стр.6+Ф.F3r разд.2 стл.16 стр.6</t>
  </si>
  <si>
    <t>Ф.F3r разд.2 стл.17 стр.60=Ф.F3r разд.2 стл.7 стр.60+Ф.F3r разд.2 стл.13 стр.60+Ф.F3r разд.2 стл.15 стр.60+Ф.F3r разд.2 стл.16 стр.60</t>
  </si>
  <si>
    <t>Ф.F3r разд.2 стл.17 стр.61=Ф.F3r разд.2 стл.7 стр.61+Ф.F3r разд.2 стл.13 стр.61+Ф.F3r разд.2 стл.15 стр.61+Ф.F3r разд.2 стл.16 стр.61</t>
  </si>
  <si>
    <t>Ф.F3r разд.2 стл.17 стр.62=Ф.F3r разд.2 стл.7 стр.62+Ф.F3r разд.2 стл.13 стр.62+Ф.F3r разд.2 стл.15 стр.62+Ф.F3r разд.2 стл.16 стр.62</t>
  </si>
  <si>
    <t>Ф.F3r разд.2 стл.17 стр.63=Ф.F3r разд.2 стл.7 стр.63+Ф.F3r разд.2 стл.13 стр.63+Ф.F3r разд.2 стл.15 стр.63+Ф.F3r разд.2 стл.16 стр.63</t>
  </si>
  <si>
    <t>Ф.F3r разд.2 стл.17 стр.64=Ф.F3r разд.2 стл.7 стр.64+Ф.F3r разд.2 стл.13 стр.64+Ф.F3r разд.2 стл.15 стр.64+Ф.F3r разд.2 стл.16 стр.64</t>
  </si>
  <si>
    <t>Ф.F3r разд.2 стл.17 стр.65=Ф.F3r разд.2 стл.7 стр.65+Ф.F3r разд.2 стл.13 стр.65+Ф.F3r разд.2 стл.15 стр.65+Ф.F3r разд.2 стл.16 стр.65</t>
  </si>
  <si>
    <t>Ф.F3r разд.2 стл.17 стр.66=Ф.F3r разд.2 стл.7 стр.66+Ф.F3r разд.2 стл.13 стр.66+Ф.F3r разд.2 стл.15 стр.66+Ф.F3r разд.2 стл.16 стр.66</t>
  </si>
  <si>
    <t>Ф.F3r разд.2 стл.17 стр.67=Ф.F3r разд.2 стл.7 стр.67+Ф.F3r разд.2 стл.13 стр.67+Ф.F3r разд.2 стл.15 стр.67+Ф.F3r разд.2 стл.16 стр.67</t>
  </si>
  <si>
    <t>Ф.F3r разд.2 стл.17 стр.68=Ф.F3r разд.2 стл.7 стр.68+Ф.F3r разд.2 стл.13 стр.68+Ф.F3r разд.2 стл.15 стр.68+Ф.F3r разд.2 стл.16 стр.68</t>
  </si>
  <si>
    <t>Ф.F3r разд.2 стл.17 стр.69=Ф.F3r разд.2 стл.7 стр.69+Ф.F3r разд.2 стл.13 стр.69+Ф.F3r разд.2 стл.15 стр.69+Ф.F3r разд.2 стл.16 стр.69</t>
  </si>
  <si>
    <t>Ф.F3r разд.2 стл.17 стр.7=Ф.F3r разд.2 стл.7 стр.7+Ф.F3r разд.2 стл.13 стр.7+Ф.F3r разд.2 стл.15 стр.7+Ф.F3r разд.2 стл.16 стр.7</t>
  </si>
  <si>
    <t>Ф.F3r разд.2 стл.17 стр.70=Ф.F3r разд.2 стл.7 стр.70+Ф.F3r разд.2 стл.13 стр.70+Ф.F3r разд.2 стл.15 стр.70+Ф.F3r разд.2 стл.16 стр.70</t>
  </si>
  <si>
    <t>Ф.F3r разд.2 стл.17 стр.71=Ф.F3r разд.2 стл.7 стр.71+Ф.F3r разд.2 стл.13 стр.71+Ф.F3r разд.2 стл.15 стр.71+Ф.F3r разд.2 стл.16 стр.71</t>
  </si>
  <si>
    <t>Ф.F3r разд.2 стл.17 стр.72=Ф.F3r разд.2 стл.7 стр.72+Ф.F3r разд.2 стл.13 стр.72+Ф.F3r разд.2 стл.15 стр.72+Ф.F3r разд.2 стл.16 стр.72</t>
  </si>
  <si>
    <t>Ф.F3r разд.2 стл.17 стр.73=Ф.F3r разд.2 стл.7 стр.73+Ф.F3r разд.2 стл.13 стр.73+Ф.F3r разд.2 стл.15 стр.73+Ф.F3r разд.2 стл.16 стр.73</t>
  </si>
  <si>
    <t>Ф.F3r разд.2 стл.17 стр.74=Ф.F3r разд.2 стл.7 стр.74+Ф.F3r разд.2 стл.13 стр.74+Ф.F3r разд.2 стл.15 стр.74+Ф.F3r разд.2 стл.16 стр.74</t>
  </si>
  <si>
    <t>Ф.F3r разд.2 стл.17 стр.75=Ф.F3r разд.2 стл.7 стр.75+Ф.F3r разд.2 стл.13 стр.75+Ф.F3r разд.2 стл.15 стр.75+Ф.F3r разд.2 стл.16 стр.75</t>
  </si>
  <si>
    <t>Ф.F3r разд.2 стл.17 стр.76=Ф.F3r разд.2 стл.7 стр.76+Ф.F3r разд.2 стл.13 стр.76+Ф.F3r разд.2 стл.15 стр.76+Ф.F3r разд.2 стл.16 стр.76</t>
  </si>
  <si>
    <t>Ф.F3r разд.2 стл.17 стр.77=Ф.F3r разд.2 стл.7 стр.77+Ф.F3r разд.2 стл.13 стр.77+Ф.F3r разд.2 стл.15 стр.77+Ф.F3r разд.2 стл.16 стр.77</t>
  </si>
  <si>
    <t>Ф.F3r разд.2 стл.17 стр.78=Ф.F3r разд.2 стл.7 стр.78+Ф.F3r разд.2 стл.13 стр.78+Ф.F3r разд.2 стл.15 стр.78+Ф.F3r разд.2 стл.16 стр.78</t>
  </si>
  <si>
    <t>Ф.F3r разд.2 стл.17 стр.79=Ф.F3r разд.2 стл.7 стр.79+Ф.F3r разд.2 стл.13 стр.79+Ф.F3r разд.2 стл.15 стр.79+Ф.F3r разд.2 стл.16 стр.79</t>
  </si>
  <si>
    <t>Ф.F3r разд.2 стл.17 стр.8=Ф.F3r разд.2 стл.7 стр.8+Ф.F3r разд.2 стл.13 стр.8+Ф.F3r разд.2 стл.15 стр.8+Ф.F3r разд.2 стл.16 стр.8</t>
  </si>
  <si>
    <t>Ф.F3r разд.2 стл.17 стр.80=Ф.F3r разд.2 стл.7 стр.80+Ф.F3r разд.2 стл.13 стр.80+Ф.F3r разд.2 стл.15 стр.80+Ф.F3r разд.2 стл.16 стр.80</t>
  </si>
  <si>
    <t>Ф.F3r разд.2 стл.17 стр.81=Ф.F3r разд.2 стл.7 стр.81+Ф.F3r разд.2 стл.13 стр.81+Ф.F3r разд.2 стл.15 стр.81+Ф.F3r разд.2 стл.16 стр.81</t>
  </si>
  <si>
    <t>Ф.F3r разд.2 стл.17 стр.82=Ф.F3r разд.2 стл.7 стр.82+Ф.F3r разд.2 стл.13 стр.82+Ф.F3r разд.2 стл.15 стр.82+Ф.F3r разд.2 стл.16 стр.82</t>
  </si>
  <si>
    <t>Ф.F3r разд.2 стл.17 стр.83=Ф.F3r разд.2 стл.7 стр.83+Ф.F3r разд.2 стл.13 стр.83+Ф.F3r разд.2 стл.15 стр.83+Ф.F3r разд.2 стл.16 стр.83</t>
  </si>
  <si>
    <t>Ф.F3r разд.2 стл.17 стр.84=Ф.F3r разд.2 стл.7 стр.84+Ф.F3r разд.2 стл.13 стр.84+Ф.F3r разд.2 стл.15 стр.84+Ф.F3r разд.2 стл.16 стр.84</t>
  </si>
  <si>
    <t>Ф.F3r разд.2 стл.17 стр.85=Ф.F3r разд.2 стл.7 стр.85+Ф.F3r разд.2 стл.13 стр.85+Ф.F3r разд.2 стл.15 стр.85+Ф.F3r разд.2 стл.16 стр.85</t>
  </si>
  <si>
    <t>Ф.F3r разд.2 стл.17 стр.86=Ф.F3r разд.2 стл.7 стр.86+Ф.F3r разд.2 стл.13 стр.86+Ф.F3r разд.2 стл.15 стр.86+Ф.F3r разд.2 стл.16 стр.86</t>
  </si>
  <si>
    <t>Ф.F3r разд.2 стл.17 стр.87=Ф.F3r разд.2 стл.7 стр.87+Ф.F3r разд.2 стл.13 стр.87+Ф.F3r разд.2 стл.15 стр.87+Ф.F3r разд.2 стл.16 стр.87</t>
  </si>
  <si>
    <t>Ф.F3r разд.2 стл.17 стр.88=Ф.F3r разд.2 стл.7 стр.88+Ф.F3r разд.2 стл.13 стр.88+Ф.F3r разд.2 стл.15 стр.88+Ф.F3r разд.2 стл.16 стр.88</t>
  </si>
  <si>
    <t>Ф.F3r разд.2 стл.17 стр.89=Ф.F3r разд.2 стл.7 стр.89+Ф.F3r разд.2 стл.13 стр.89+Ф.F3r разд.2 стл.15 стр.89+Ф.F3r разд.2 стл.16 стр.89</t>
  </si>
  <si>
    <t>Ф.F3r разд.2 стл.17 стр.9=Ф.F3r разд.2 стл.7 стр.9+Ф.F3r разд.2 стл.13 стр.9+Ф.F3r разд.2 стл.15 стр.9+Ф.F3r разд.2 стл.16 стр.9</t>
  </si>
  <si>
    <t>Ф.F3r разд.2 стл.17 стр.90=Ф.F3r разд.2 стл.7 стр.90+Ф.F3r разд.2 стл.13 стр.90+Ф.F3r разд.2 стл.15 стр.90+Ф.F3r разд.2 стл.16 стр.90</t>
  </si>
  <si>
    <t>Ф.F3r разд.2 стл.17 стр.91=Ф.F3r разд.2 стл.7 стр.91+Ф.F3r разд.2 стл.13 стр.91+Ф.F3r разд.2 стл.15 стр.91+Ф.F3r разд.2 стл.16 стр.91</t>
  </si>
  <si>
    <t>Ф.F3r разд.2 стл.17 стр.92=Ф.F3r разд.2 стл.7 стр.92+Ф.F3r разд.2 стл.13 стр.92+Ф.F3r разд.2 стл.15 стр.92+Ф.F3r разд.2 стл.16 стр.92</t>
  </si>
  <si>
    <t>Ф.F3r разд.2 стл.17 стр.93=Ф.F3r разд.2 стл.7 стр.93+Ф.F3r разд.2 стл.13 стр.93+Ф.F3r разд.2 стл.15 стр.93+Ф.F3r разд.2 стл.16 стр.93</t>
  </si>
  <si>
    <t>Ф.F3r разд.2 стл.17 стр.94=Ф.F3r разд.2 стл.7 стр.94+Ф.F3r разд.2 стл.13 стр.94+Ф.F3r разд.2 стл.15 стр.94+Ф.F3r разд.2 стл.16 стр.94</t>
  </si>
  <si>
    <t>Ф.F3r разд.2 стл.17 стр.95=Ф.F3r разд.2 стл.7 стр.95+Ф.F3r разд.2 стл.13 стр.95+Ф.F3r разд.2 стл.15 стр.95+Ф.F3r разд.2 стл.16 стр.95</t>
  </si>
  <si>
    <t>Ф.F3r разд.2 стл.17 стр.96=Ф.F3r разд.2 стл.7 стр.96+Ф.F3r разд.2 стл.13 стр.96+Ф.F3r разд.2 стл.15 стр.96+Ф.F3r разд.2 стл.16 стр.96</t>
  </si>
  <si>
    <t>Ф.F3r разд.2 стл.17 стр.97=Ф.F3r разд.2 стл.7 стр.97+Ф.F3r разд.2 стл.13 стр.97+Ф.F3r разд.2 стл.15 стр.97+Ф.F3r разд.2 стл.16 стр.97</t>
  </si>
  <si>
    <t>Ф.F3r разд.2 стл.17 стр.98=Ф.F3r разд.2 стл.7 стр.98+Ф.F3r разд.2 стл.13 стр.98+Ф.F3r разд.2 стл.15 стр.98+Ф.F3r разд.2 стл.16 стр.98</t>
  </si>
  <si>
    <t>Ф.F3r разд.2 стл.17 стр.99=Ф.F3r разд.2 стл.7 стр.99+Ф.F3r разд.2 стл.13 стр.99+Ф.F3r разд.2 стл.15 стр.99+Ф.F3r разд.2 стл.16 стр.99</t>
  </si>
  <si>
    <t>Ф.F3r разд.2 стл.7 стр.1&gt;=Ф.F3r разд.2 стл.8 стр.1</t>
  </si>
  <si>
    <t>Ф.F3r разд.2 стл.7 стр.10&gt;=Ф.F3r разд.2 стл.8 стр.10</t>
  </si>
  <si>
    <t>Ф.F3r разд.2 стл.7 стр.100&gt;=Ф.F3r разд.2 стл.8 стр.100</t>
  </si>
  <si>
    <t>Ф.F3r разд.2 стл.7 стр.101&gt;=Ф.F3r разд.2 стл.8 стр.101</t>
  </si>
  <si>
    <t>Ф.F3r разд.2 стл.7 стр.102&gt;=Ф.F3r разд.2 стл.8 стр.102</t>
  </si>
  <si>
    <t>Ф.F3r разд.2 стл.7 стр.103&gt;=Ф.F3r разд.2 стл.8 стр.103</t>
  </si>
  <si>
    <t>Ф.F3r разд.2 стл.7 стр.104&gt;=Ф.F3r разд.2 стл.8 стр.104</t>
  </si>
  <si>
    <t>Ф.F3r разд.2 стл.7 стр.105&gt;=Ф.F3r разд.2 стл.8 стр.105</t>
  </si>
  <si>
    <t>Ф.F3r разд.2 стл.7 стр.106&gt;=Ф.F3r разд.2 стл.8 стр.106</t>
  </si>
  <si>
    <t>Ф.F3r разд.2 стл.7 стр.107&gt;=Ф.F3r разд.2 стл.8 стр.107</t>
  </si>
  <si>
    <t>Ф.F3r разд.2 стл.7 стр.108&gt;=Ф.F3r разд.2 стл.8 стр.108</t>
  </si>
  <si>
    <t>Ф.F3r разд.2 стл.7 стр.109&gt;=Ф.F3r разд.2 стл.8 стр.109</t>
  </si>
  <si>
    <t>Ф.F3r разд.2 стл.7 стр.11&gt;=Ф.F3r разд.2 стл.8 стр.11</t>
  </si>
  <si>
    <t>Ф.F3r разд.2 стл.7 стр.110&gt;=Ф.F3r разд.2 стл.8 стр.110</t>
  </si>
  <si>
    <t>Ф.F3r разд.2 стл.7 стр.111&gt;=Ф.F3r разд.2 стл.8 стр.111</t>
  </si>
  <si>
    <t>Ф.F3r разд.2 стл.7 стр.112&gt;=Ф.F3r разд.2 стл.8 стр.112</t>
  </si>
  <si>
    <t>Ф.F3r разд.2 стл.7 стр.113&gt;=Ф.F3r разд.2 стл.8 стр.113</t>
  </si>
  <si>
    <t>Ф.F3r разд.2 стл.7 стр.114&gt;=Ф.F3r разд.2 стл.8 стр.114</t>
  </si>
  <si>
    <t>Ф.F3r разд.2 стл.7 стр.115&gt;=Ф.F3r разд.2 стл.8 стр.115</t>
  </si>
  <si>
    <t>Ф.F3r разд.2 стл.7 стр.116&gt;=Ф.F3r разд.2 стл.8 стр.116</t>
  </si>
  <si>
    <t>Ф.F3r разд.2 стл.7 стр.117&gt;=Ф.F3r разд.2 стл.8 стр.117</t>
  </si>
  <si>
    <t>Ф.F3r разд.2 стл.7 стр.118&gt;=Ф.F3r разд.2 стл.8 стр.118</t>
  </si>
  <si>
    <t>Ф.F3r разд.2 стл.7 стр.119&gt;=Ф.F3r разд.2 стл.8 стр.119</t>
  </si>
  <si>
    <t>Ф.F3r разд.2 стл.7 стр.12&gt;=Ф.F3r разд.2 стл.8 стр.12</t>
  </si>
  <si>
    <t>Ф.F3r разд.2 стл.7 стр.120&gt;=Ф.F3r разд.2 стл.8 стр.120</t>
  </si>
  <si>
    <t>Ф.F3r разд.2 стл.7 стр.121&gt;=Ф.F3r разд.2 стл.8 стр.121</t>
  </si>
  <si>
    <t>Ф.F3r разд.2 стл.7 стр.122&gt;=Ф.F3r разд.2 стл.8 стр.122</t>
  </si>
  <si>
    <t>Ф.F3r разд.2 стл.7 стр.123&gt;=Ф.F3r разд.2 стл.8 стр.123</t>
  </si>
  <si>
    <t>Ф.F3r разд.2 стл.7 стр.124&gt;=Ф.F3r разд.2 стл.8 стр.124</t>
  </si>
  <si>
    <t>Ф.F3r разд.2 стл.7 стр.125&gt;=Ф.F3r разд.2 стл.8 стр.125</t>
  </si>
  <si>
    <t>Ф.F3r разд.2 стл.7 стр.126&gt;=Ф.F3r разд.2 стл.8 стр.126</t>
  </si>
  <si>
    <t>Ф.F3r разд.2 стл.7 стр.127&gt;=Ф.F3r разд.2 стл.8 стр.127</t>
  </si>
  <si>
    <t>Ф.F3r разд.2 стл.7 стр.128&gt;=Ф.F3r разд.2 стл.8 стр.128</t>
  </si>
  <si>
    <t>Ф.F3r разд.2 стл.7 стр.129&gt;=Ф.F3r разд.2 стл.8 стр.129</t>
  </si>
  <si>
    <t>Ф.F3r разд.2 стл.7 стр.13&gt;=Ф.F3r разд.2 стл.8 стр.13</t>
  </si>
  <si>
    <t>Ф.F3r разд.2 стл.7 стр.130&gt;=Ф.F3r разд.2 стл.8 стр.130</t>
  </si>
  <si>
    <t>Ф.F3r разд.2 стл.7 стр.131&gt;=Ф.F3r разд.2 стл.8 стр.131</t>
  </si>
  <si>
    <t>Ф.F3r разд.2 стл.7 стр.132&gt;=Ф.F3r разд.2 стл.8 стр.132</t>
  </si>
  <si>
    <t>Ф.F3r разд.2 стл.7 стр.133&gt;=Ф.F3r разд.2 стл.8 стр.133</t>
  </si>
  <si>
    <t>Ф.F3r разд.2 стл.7 стр.134&gt;=Ф.F3r разд.2 стл.8 стр.134</t>
  </si>
  <si>
    <t>Ф.F3r разд.2 стл.7 стр.135&gt;=Ф.F3r разд.2 стл.8 стр.135</t>
  </si>
  <si>
    <t>Ф.F3r разд.2 стл.7 стр.136&gt;=Ф.F3r разд.2 стл.8 стр.136</t>
  </si>
  <si>
    <t>Ф.F3r разд.2 стл.7 стр.137&gt;=Ф.F3r разд.2 стл.8 стр.137</t>
  </si>
  <si>
    <t>Ф.F3r разд.2 стл.7 стр.138&gt;=Ф.F3r разд.2 стл.8 стр.138</t>
  </si>
  <si>
    <t>Ф.F3r разд.2 стл.7 стр.139&gt;=Ф.F3r разд.2 стл.8 стр.139</t>
  </si>
  <si>
    <t>Ф.F3r разд.2 стл.7 стр.14&gt;=Ф.F3r разд.2 стл.8 стр.14</t>
  </si>
  <si>
    <t>Ф.F3r разд.2 стл.7 стр.140&gt;=Ф.F3r разд.2 стл.8 стр.140</t>
  </si>
  <si>
    <t>Ф.F3r разд.2 стл.7 стр.141&gt;=Ф.F3r разд.2 стл.8 стр.141</t>
  </si>
  <si>
    <t>Ф.F3r разд.2 стл.7 стр.142&gt;=Ф.F3r разд.2 стл.8 стр.142</t>
  </si>
  <si>
    <t>Ф.F3r разд.2 стл.7 стр.143&gt;=Ф.F3r разд.2 стл.8 стр.143</t>
  </si>
  <si>
    <t>Ф.F3r разд.2 стл.7 стр.144&gt;=Ф.F3r разд.2 стл.8 стр.144</t>
  </si>
  <si>
    <t>Ф.F3r разд.2 стл.7 стр.145&gt;=Ф.F3r разд.2 стл.8 стр.145</t>
  </si>
  <si>
    <t>Ф.F3r разд.2 стл.7 стр.146&gt;=Ф.F3r разд.2 стл.8 стр.146</t>
  </si>
  <si>
    <t>Ф.F3r разд.2 стл.7 стр.147&gt;=Ф.F3r разд.2 стл.8 стр.147</t>
  </si>
  <si>
    <t>Ф.F3r разд.2 стл.7 стр.148&gt;=Ф.F3r разд.2 стл.8 стр.148</t>
  </si>
  <si>
    <t>Ф.F3r разд.2 стл.7 стр.149&gt;=Ф.F3r разд.2 стл.8 стр.149</t>
  </si>
  <si>
    <t>Ф.F3r разд.2 стл.7 стр.15&gt;=Ф.F3r разд.2 стл.8 стр.15</t>
  </si>
  <si>
    <t>Ф.F3r разд.2 стл.7 стр.150&gt;=Ф.F3r разд.2 стл.8 стр.150</t>
  </si>
  <si>
    <t>Ф.F3r разд.2 стл.7 стр.151&gt;=Ф.F3r разд.2 стл.8 стр.151</t>
  </si>
  <si>
    <t>Ф.F3r разд.2 стл.7 стр.152&gt;=Ф.F3r разд.2 стл.8 стр.152</t>
  </si>
  <si>
    <t>Ф.F3r разд.2 стл.7 стр.153&gt;=Ф.F3r разд.2 стл.8 стр.153</t>
  </si>
  <si>
    <t>Ф.F3r разд.2 стл.7 стр.154&gt;=Ф.F3r разд.2 стл.8 стр.154</t>
  </si>
  <si>
    <t>Ф.F3r разд.2 стл.7 стр.155&gt;=Ф.F3r разд.2 стл.8 стр.155</t>
  </si>
  <si>
    <t>Ф.F3r разд.2 стл.7 стр.156&gt;=Ф.F3r разд.2 стл.8 стр.156</t>
  </si>
  <si>
    <t>Ф.F3r разд.2 стл.7 стр.157&gt;=Ф.F3r разд.2 стл.8 стр.157</t>
  </si>
  <si>
    <t>Ф.F3r разд.2 стл.7 стр.158&gt;=Ф.F3r разд.2 стл.8 стр.158</t>
  </si>
  <si>
    <t>Ф.F3r разд.2 стл.7 стр.159&gt;=Ф.F3r разд.2 стл.8 стр.159</t>
  </si>
  <si>
    <t>Ф.F3r разд.2 стл.7 стр.16&gt;=Ф.F3r разд.2 стл.8 стр.16</t>
  </si>
  <si>
    <t>Ф.F3r разд.2 стл.7 стр.160&gt;=Ф.F3r разд.2 стл.8 стр.160</t>
  </si>
  <si>
    <t>Ф.F3r разд.2 стл.7 стр.161&gt;=Ф.F3r разд.2 стл.8 стр.161</t>
  </si>
  <si>
    <t>Ф.F3r разд.2 стл.7 стр.162&gt;=Ф.F3r разд.2 стл.8 стр.162</t>
  </si>
  <si>
    <t>Ф.F3r разд.2 стл.7 стр.163&gt;=Ф.F3r разд.2 стл.8 стр.163</t>
  </si>
  <si>
    <t>Ф.F3r разд.2 стл.7 стр.164&gt;=Ф.F3r разд.2 стл.8 стр.164</t>
  </si>
  <si>
    <t>Ф.F3r разд.2 стл.7 стр.165&gt;=Ф.F3r разд.2 стл.8 стр.165</t>
  </si>
  <si>
    <t>Ф.F3r разд.2 стл.7 стр.166&gt;=Ф.F3r разд.2 стл.8 стр.166</t>
  </si>
  <si>
    <t>Ф.F3r разд.2 стл.7 стр.167&gt;=Ф.F3r разд.2 стл.8 стр.167</t>
  </si>
  <si>
    <t>Ф.F3r разд.2 стл.7 стр.168&gt;=Ф.F3r разд.2 стл.8 стр.168</t>
  </si>
  <si>
    <t>Ф.F3r разд.2 стл.7 стр.169&gt;=Ф.F3r разд.2 стл.8 стр.169</t>
  </si>
  <si>
    <t>Ф.F3r разд.2 стл.7 стр.17&gt;=Ф.F3r разд.2 стл.8 стр.17</t>
  </si>
  <si>
    <t>Ф.F3r разд.2 стл.7 стр.170&gt;=Ф.F3r разд.2 стл.8 стр.170</t>
  </si>
  <si>
    <t>Ф.F3r разд.2 стл.7 стр.171&gt;=Ф.F3r разд.2 стл.8 стр.171</t>
  </si>
  <si>
    <t>Ф.F3r разд.2 стл.7 стр.172&gt;=Ф.F3r разд.2 стл.8 стр.172</t>
  </si>
  <si>
    <t>Ф.F3r разд.2 стл.7 стр.173&gt;=Ф.F3r разд.2 стл.8 стр.173</t>
  </si>
  <si>
    <t>Ф.F3r разд.2 стл.7 стр.174&gt;=Ф.F3r разд.2 стл.8 стр.174</t>
  </si>
  <si>
    <t>Ф.F3r разд.2 стл.7 стр.175&gt;=Ф.F3r разд.2 стл.8 стр.175</t>
  </si>
  <si>
    <t>Ф.F3r разд.2 стл.7 стр.176&gt;=Ф.F3r разд.2 стл.8 стр.176</t>
  </si>
  <si>
    <t>Ф.F3r разд.2 стл.7 стр.177&gt;=Ф.F3r разд.2 стл.8 стр.177</t>
  </si>
  <si>
    <t>Ф.F3r разд.2 стл.7 стр.178&gt;=Ф.F3r разд.2 стл.8 стр.178</t>
  </si>
  <si>
    <t>Ф.F3r разд.2 стл.7 стр.179&gt;=Ф.F3r разд.2 стл.8 стр.179</t>
  </si>
  <si>
    <t>Ф.F3r разд.2 стл.7 стр.18&gt;=Ф.F3r разд.2 стл.8 стр.18</t>
  </si>
  <si>
    <t>Ф.F3r разд.2 стл.7 стр.180&gt;=Ф.F3r разд.2 стл.8 стр.180</t>
  </si>
  <si>
    <t>Ф.F3r разд.2 стл.7 стр.181&gt;=Ф.F3r разд.2 стл.8 стр.181</t>
  </si>
  <si>
    <t>Ф.F3r разд.2 стл.7 стр.182&gt;=Ф.F3r разд.2 стл.8 стр.182</t>
  </si>
  <si>
    <t>Ф.F3r разд.2 стл.7 стр.183&gt;=Ф.F3r разд.2 стл.8 стр.183</t>
  </si>
  <si>
    <t>Ф.F3r разд.2 стл.7 стр.184&gt;=Ф.F3r разд.2 стл.8 стр.184</t>
  </si>
  <si>
    <t>Ф.F3r разд.2 стл.7 стр.185&gt;=Ф.F3r разд.2 стл.8 стр.185</t>
  </si>
  <si>
    <t>Ф.F3r разд.2 стл.7 стр.186&gt;=Ф.F3r разд.2 стл.8 стр.186</t>
  </si>
  <si>
    <t>Ф.F3r разд.2 стл.7 стр.187&gt;=Ф.F3r разд.2 стл.8 стр.187</t>
  </si>
  <si>
    <t>Ф.F3r разд.2 стл.7 стр.188&gt;=Ф.F3r разд.2 стл.8 стр.188</t>
  </si>
  <si>
    <t>Ф.F3r разд.2 стл.7 стр.189&gt;=Ф.F3r разд.2 стл.8 стр.189</t>
  </si>
  <si>
    <t>Ф.F3r разд.2 стл.7 стр.19&gt;=Ф.F3r разд.2 стл.8 стр.19</t>
  </si>
  <si>
    <t>Ф.F3r разд.2 стл.7 стр.190&gt;=Ф.F3r разд.2 стл.8 стр.190</t>
  </si>
  <si>
    <t>Ф.F3r разд.2 стл.7 стр.191&gt;=Ф.F3r разд.2 стл.8 стр.191</t>
  </si>
  <si>
    <t>Ф.F3r разд.2 стл.7 стр.192&gt;=Ф.F3r разд.2 стл.8 стр.192</t>
  </si>
  <si>
    <t>Ф.F3r разд.2 стл.7 стр.193&gt;=Ф.F3r разд.2 стл.8 стр.193</t>
  </si>
  <si>
    <t>Ф.F3r разд.2 стл.7 стр.194&gt;=Ф.F3r разд.2 стл.8 стр.194</t>
  </si>
  <si>
    <t>Ф.F3r разд.2 стл.7 стр.195&gt;=Ф.F3r разд.2 стл.8 стр.195</t>
  </si>
  <si>
    <t>Ф.F3r разд.2 стл.7 стр.196&gt;=Ф.F3r разд.2 стл.8 стр.196</t>
  </si>
  <si>
    <t>Ф.F3r разд.2 стл.7 стр.197&gt;=Ф.F3r разд.2 стл.8 стр.197</t>
  </si>
  <si>
    <t>Ф.F3r разд.2 стл.7 стр.198&gt;=Ф.F3r разд.2 стл.8 стр.198</t>
  </si>
  <si>
    <t>Ф.F3r разд.2 стл.7 стр.199&gt;=Ф.F3r разд.2 стл.8 стр.199</t>
  </si>
  <si>
    <t>Ф.F3r разд.2 стл.7 стр.2&gt;=Ф.F3r разд.2 стл.8 стр.2</t>
  </si>
  <si>
    <t>Ф.F3r разд.2 стл.7 стр.20&gt;=Ф.F3r разд.2 стл.8 стр.20</t>
  </si>
  <si>
    <t>Ф.F3r разд.2 стл.7 стр.200&gt;=Ф.F3r разд.2 стл.8 стр.200</t>
  </si>
  <si>
    <t>Ф.F3r разд.2 стл.7 стр.201&gt;=Ф.F3r разд.2 стл.8 стр.201</t>
  </si>
  <si>
    <t>Ф.F3r разд.2 стл.7 стр.202&gt;=Ф.F3r разд.2 стл.8 стр.202</t>
  </si>
  <si>
    <t>Ф.F3r разд.2 стл.7 стр.203&gt;=Ф.F3r разд.2 стл.8 стр.203</t>
  </si>
  <si>
    <t>Ф.F3r разд.2 стл.7 стр.204&gt;=Ф.F3r разд.2 стл.8 стр.204</t>
  </si>
  <si>
    <t>Ф.F3r разд.2 стл.7 стр.205&gt;=Ф.F3r разд.2 стл.8 стр.205</t>
  </si>
  <si>
    <t>Ф.F3r разд.2 стл.7 стр.206&gt;=Ф.F3r разд.2 стл.8 стр.206</t>
  </si>
  <si>
    <t>Ф.F3r разд.2 стл.7 стр.207&gt;=Ф.F3r разд.2 стл.8 стр.207</t>
  </si>
  <si>
    <t>Ф.F3r разд.2 стл.7 стр.208&gt;=Ф.F3r разд.2 стл.8 стр.208</t>
  </si>
  <si>
    <t>Ф.F3r разд.2 стл.7 стр.209&gt;=Ф.F3r разд.2 стл.8 стр.209</t>
  </si>
  <si>
    <t>Ф.F3r разд.2 стл.7 стр.21&gt;=Ф.F3r разд.2 стл.8 стр.21</t>
  </si>
  <si>
    <t>Ф.F3r разд.2 стл.7 стр.210&gt;=Ф.F3r разд.2 стл.8 стр.210</t>
  </si>
  <si>
    <t>Ф.F3r разд.2 стл.7 стр.211&gt;=Ф.F3r разд.2 стл.8 стр.211</t>
  </si>
  <si>
    <t>Ф.F3r разд.2 стл.7 стр.212&gt;=Ф.F3r разд.2 стл.8 стр.212</t>
  </si>
  <si>
    <t>Ф.F3r разд.2 стл.7 стр.213&gt;=Ф.F3r разд.2 стл.8 стр.213</t>
  </si>
  <si>
    <t>Ф.F3r разд.2 стл.7 стр.214&gt;=Ф.F3r разд.2 стл.8 стр.214</t>
  </si>
  <si>
    <t>Ф.F3r разд.2 стл.7 стр.215&gt;=Ф.F3r разд.2 стл.8 стр.215</t>
  </si>
  <si>
    <t>Ф.F3r разд.2 стл.7 стр.216&gt;=Ф.F3r разд.2 стл.8 стр.216</t>
  </si>
  <si>
    <t>Ф.F3r разд.2 стл.7 стр.217&gt;=Ф.F3r разд.2 стл.8 стр.217</t>
  </si>
  <si>
    <t>Ф.F3r разд.2 стл.7 стр.218&gt;=Ф.F3r разд.2 стл.8 стр.218</t>
  </si>
  <si>
    <t>Ф.F3r разд.2 стл.7 стр.219&gt;=Ф.F3r разд.2 стл.8 стр.219</t>
  </si>
  <si>
    <t>Ф.F3r разд.2 стл.7 стр.22&gt;=Ф.F3r разд.2 стл.8 стр.22</t>
  </si>
  <si>
    <t>Ф.F3r разд.2 стл.7 стр.220&gt;=Ф.F3r разд.2 стл.8 стр.220</t>
  </si>
  <si>
    <t>Ф.F3r разд.2 стл.7 стр.221&gt;=Ф.F3r разд.2 стл.8 стр.221</t>
  </si>
  <si>
    <t>Ф.F3r разд.2 стл.7 стр.222&gt;=Ф.F3r разд.2 стл.8 стр.222</t>
  </si>
  <si>
    <t>Ф.F3r разд.2 стл.7 стр.223&gt;=Ф.F3r разд.2 стл.8 стр.223</t>
  </si>
  <si>
    <t>Ф.F3r разд.2 стл.7 стр.224&gt;=Ф.F3r разд.2 стл.8 стр.224</t>
  </si>
  <si>
    <t>Ф.F3r разд.2 стл.7 стр.225&gt;=Ф.F3r разд.2 стл.8 стр.225</t>
  </si>
  <si>
    <t>Ф.F3r разд.2 стл.7 стр.226&gt;=Ф.F3r разд.2 стл.8 стр.226</t>
  </si>
  <si>
    <t>Ф.F3r разд.2 стл.7 стр.227&gt;=Ф.F3r разд.2 стл.8 стр.227</t>
  </si>
  <si>
    <t>Ф.F3r разд.2 стл.7 стр.228&gt;=Ф.F3r разд.2 стл.8 стр.228</t>
  </si>
  <si>
    <t>Ф.F3r разд.2 стл.7 стр.229&gt;=Ф.F3r разд.2 стл.8 стр.229</t>
  </si>
  <si>
    <t>Ф.F3r разд.2 стл.7 стр.23&gt;=Ф.F3r разд.2 стл.8 стр.23</t>
  </si>
  <si>
    <t>Ф.F3r разд.2 стл.7 стр.230&gt;=Ф.F3r разд.2 стл.8 стр.230</t>
  </si>
  <si>
    <t>Ф.F3r разд.2 стл.7 стр.231&gt;=Ф.F3r разд.2 стл.8 стр.231</t>
  </si>
  <si>
    <t>Ф.F3r разд.2 стл.7 стр.232&gt;=Ф.F3r разд.2 стл.8 стр.232</t>
  </si>
  <si>
    <t>Ф.F3r разд.2 стл.7 стр.233&gt;=Ф.F3r разд.2 стл.8 стр.233</t>
  </si>
  <si>
    <t>Ф.F3r разд.2 стл.7 стр.234&gt;=Ф.F3r разд.2 стл.8 стр.234</t>
  </si>
  <si>
    <t>Ф.F3r разд.2 стл.7 стр.235&gt;=Ф.F3r разд.2 стл.8 стр.235</t>
  </si>
  <si>
    <t>Ф.F3r разд.2 стл.7 стр.236&gt;=Ф.F3r разд.2 стл.8 стр.236</t>
  </si>
  <si>
    <t>Ф.F3r разд.2 стл.7 стр.237&gt;=Ф.F3r разд.2 стл.8 стр.237</t>
  </si>
  <si>
    <t>Ф.F3r разд.2 стл.7 стр.24&gt;=Ф.F3r разд.2 стл.8 стр.24</t>
  </si>
  <si>
    <t>Ф.F3r разд.2 стл.7 стр.25&gt;=Ф.F3r разд.2 стл.8 стр.25</t>
  </si>
  <si>
    <t>Ф.F3r разд.2 стл.7 стр.26&gt;=Ф.F3r разд.2 стл.8 стр.26</t>
  </si>
  <si>
    <t>Ф.F3r разд.2 стл.7 стр.27&gt;=Ф.F3r разд.2 стл.8 стр.27</t>
  </si>
  <si>
    <t>Ф.F3r разд.2 стл.7 стр.28&gt;=Ф.F3r разд.2 стл.8 стр.28</t>
  </si>
  <si>
    <t>Ф.F3r разд.2 стл.7 стр.29&gt;=Ф.F3r разд.2 стл.8 стр.29</t>
  </si>
  <si>
    <t>Ф.F3r разд.2 стл.7 стр.3&gt;=Ф.F3r разд.2 стл.8 стр.3</t>
  </si>
  <si>
    <t>Ф.F3r разд.2 стл.7 стр.30&gt;=Ф.F3r разд.2 стл.8 стр.30</t>
  </si>
  <si>
    <t>Ф.F3r разд.2 стл.7 стр.31&gt;=Ф.F3r разд.2 стл.8 стр.31</t>
  </si>
  <si>
    <t>Ф.F3r разд.2 стл.7 стр.32&gt;=Ф.F3r разд.2 стл.8 стр.32</t>
  </si>
  <si>
    <t>Ф.F3r разд.2 стл.7 стр.33&gt;=Ф.F3r разд.2 стл.8 стр.33</t>
  </si>
  <si>
    <t>Ф.F3r разд.2 стл.7 стр.34&gt;=Ф.F3r разд.2 стл.8 стр.34</t>
  </si>
  <si>
    <t>Ф.F3r разд.2 стл.7 стр.35&gt;=Ф.F3r разд.2 стл.8 стр.35</t>
  </si>
  <si>
    <t>Ф.F3r разд.2 стл.7 стр.36&gt;=Ф.F3r разд.2 стл.8 стр.36</t>
  </si>
  <si>
    <t>Ф.F3r разд.2 стл.7 стр.37&gt;=Ф.F3r разд.2 стл.8 стр.37</t>
  </si>
  <si>
    <t>Ф.F3r разд.2 стл.7 стр.38&gt;=Ф.F3r разд.2 стл.8 стр.38</t>
  </si>
  <si>
    <t>Ф.F3r разд.2 стл.7 стр.39&gt;=Ф.F3r разд.2 стл.8 стр.39</t>
  </si>
  <si>
    <t>Ф.F3r разд.2 стл.7 стр.4&gt;=Ф.F3r разд.2 стл.8 стр.4</t>
  </si>
  <si>
    <t>Ф.F3r разд.2 стл.7 стр.40&gt;=Ф.F3r разд.2 стл.8 стр.40</t>
  </si>
  <si>
    <t>Ф.F3r разд.2 стл.7 стр.41&gt;=Ф.F3r разд.2 стл.8 стр.41</t>
  </si>
  <si>
    <t>Ф.F3r разд.2 стл.7 стр.42&gt;=Ф.F3r разд.2 стл.8 стр.42</t>
  </si>
  <si>
    <t>Ф.F3r разд.2 стл.7 стр.43&gt;=Ф.F3r разд.2 стл.8 стр.43</t>
  </si>
  <si>
    <t>Ф.F3r разд.2 стл.7 стр.44&gt;=Ф.F3r разд.2 стл.8 стр.44</t>
  </si>
  <si>
    <t>Ф.F3r разд.2 стл.7 стр.45&gt;=Ф.F3r разд.2 стл.8 стр.45</t>
  </si>
  <si>
    <t>Ф.F3r разд.2 стл.7 стр.46&gt;=Ф.F3r разд.2 стл.8 стр.46</t>
  </si>
  <si>
    <t>Ф.F3r разд.2 стл.7 стр.47&gt;=Ф.F3r разд.2 стл.8 стр.47</t>
  </si>
  <si>
    <t>Ф.F3r разд.2 стл.7 стр.48&gt;=Ф.F3r разд.2 стл.8 стр.48</t>
  </si>
  <si>
    <t>Ф.F3r разд.2 стл.7 стр.49&gt;=Ф.F3r разд.2 стл.8 стр.49</t>
  </si>
  <si>
    <t>Ф.F3r разд.2 стл.7 стр.5&gt;=Ф.F3r разд.2 стл.8 стр.5</t>
  </si>
  <si>
    <t>Ф.F3r разд.2 стл.7 стр.50&gt;=Ф.F3r разд.2 стл.8 стр.50</t>
  </si>
  <si>
    <t>Ф.F3r разд.2 стл.7 стр.51&gt;=Ф.F3r разд.2 стл.8 стр.51</t>
  </si>
  <si>
    <t>Ф.F3r разд.2 стл.7 стр.52&gt;=Ф.F3r разд.2 стл.8 стр.52</t>
  </si>
  <si>
    <t>Ф.F3r разд.2 стл.7 стр.53&gt;=Ф.F3r разд.2 стл.8 стр.53</t>
  </si>
  <si>
    <t>Ф.F3r разд.2 стл.7 стр.54&gt;=Ф.F3r разд.2 стл.8 стр.54</t>
  </si>
  <si>
    <t>Ф.F3r разд.2 стл.7 стр.55&gt;=Ф.F3r разд.2 стл.8 стр.55</t>
  </si>
  <si>
    <t>Ф.F3r разд.2 стл.7 стр.56&gt;=Ф.F3r разд.2 стл.8 стр.56</t>
  </si>
  <si>
    <t>Ф.F3r разд.2 стл.7 стр.57&gt;=Ф.F3r разд.2 стл.8 стр.57</t>
  </si>
  <si>
    <t>Ф.F3r разд.2 стл.7 стр.58&gt;=Ф.F3r разд.2 стл.8 стр.58</t>
  </si>
  <si>
    <t>Ф.F3r разд.2 стл.7 стр.59&gt;=Ф.F3r разд.2 стл.8 стр.59</t>
  </si>
  <si>
    <t>Ф.F3r разд.2 стл.7 стр.6&gt;=Ф.F3r разд.2 стл.8 стр.6</t>
  </si>
  <si>
    <t>Ф.F3r разд.2 стл.7 стр.60&gt;=Ф.F3r разд.2 стл.8 стр.60</t>
  </si>
  <si>
    <t>Ф.F3r разд.2 стл.7 стр.61&gt;=Ф.F3r разд.2 стл.8 стр.61</t>
  </si>
  <si>
    <t>Ф.F3r разд.2 стл.7 стр.62&gt;=Ф.F3r разд.2 стл.8 стр.62</t>
  </si>
  <si>
    <t>Ф.F3r разд.2 стл.7 стр.63&gt;=Ф.F3r разд.2 стл.8 стр.63</t>
  </si>
  <si>
    <t>Ф.F3r разд.2 стл.7 стр.64&gt;=Ф.F3r разд.2 стл.8 стр.64</t>
  </si>
  <si>
    <t>Ф.F3r разд.2 стл.7 стр.65&gt;=Ф.F3r разд.2 стл.8 стр.65</t>
  </si>
  <si>
    <t>Ф.F3r разд.2 стл.7 стр.66&gt;=Ф.F3r разд.2 стл.8 стр.66</t>
  </si>
  <si>
    <t>Ф.F3r разд.2 стл.7 стр.67&gt;=Ф.F3r разд.2 стл.8 стр.67</t>
  </si>
  <si>
    <t>Ф.F3r разд.2 стл.7 стр.68&gt;=Ф.F3r разд.2 стл.8 стр.68</t>
  </si>
  <si>
    <t>Ф.F3r разд.2 стл.7 стр.69&gt;=Ф.F3r разд.2 стл.8 стр.69</t>
  </si>
  <si>
    <t>Ф.F3r разд.2 стл.7 стр.7&gt;=Ф.F3r разд.2 стл.8 стр.7</t>
  </si>
  <si>
    <t>Ф.F3r разд.2 стл.7 стр.70&gt;=Ф.F3r разд.2 стл.8 стр.70</t>
  </si>
  <si>
    <t>Ф.F3r разд.2 стл.7 стр.71&gt;=Ф.F3r разд.2 стл.8 стр.71</t>
  </si>
  <si>
    <t>Ф.F3r разд.2 стл.7 стр.72&gt;=Ф.F3r разд.2 стл.8 стр.72</t>
  </si>
  <si>
    <t>Ф.F3r разд.2 стл.7 стр.73&gt;=Ф.F3r разд.2 стл.8 стр.73</t>
  </si>
  <si>
    <t>Ф.F3r разд.2 стл.7 стр.74&gt;=Ф.F3r разд.2 стл.8 стр.74</t>
  </si>
  <si>
    <t>Ф.F3r разд.2 стл.7 стр.75&gt;=Ф.F3r разд.2 стл.8 стр.75</t>
  </si>
  <si>
    <t>Ф.F3r разд.2 стл.7 стр.76&gt;=Ф.F3r разд.2 стл.8 стр.76</t>
  </si>
  <si>
    <t>Ф.F3r разд.2 стл.7 стр.77&gt;=Ф.F3r разд.2 стл.8 стр.77</t>
  </si>
  <si>
    <t>Ф.F3r разд.2 стл.7 стр.78&gt;=Ф.F3r разд.2 стл.8 стр.78</t>
  </si>
  <si>
    <t>Ф.F3r разд.2 стл.7 стр.79&gt;=Ф.F3r разд.2 стл.8 стр.79</t>
  </si>
  <si>
    <t>Ф.F3r разд.2 стл.7 стр.8&gt;=Ф.F3r разд.2 стл.8 стр.8</t>
  </si>
  <si>
    <t>Ф.F3r разд.2 стл.7 стр.80&gt;=Ф.F3r разд.2 стл.8 стр.80</t>
  </si>
  <si>
    <t>Ф.F3r разд.2 стл.7 стр.81&gt;=Ф.F3r разд.2 стл.8 стр.81</t>
  </si>
  <si>
    <t>Ф.F3r разд.2 стл.7 стр.82&gt;=Ф.F3r разд.2 стл.8 стр.82</t>
  </si>
  <si>
    <t>Ф.F3r разд.2 стл.7 стр.83&gt;=Ф.F3r разд.2 стл.8 стр.83</t>
  </si>
  <si>
    <t>Ф.F3r разд.2 стл.7 стр.84&gt;=Ф.F3r разд.2 стл.8 стр.84</t>
  </si>
  <si>
    <t>Ф.F3r разд.2 стл.7 стр.85&gt;=Ф.F3r разд.2 стл.8 стр.85</t>
  </si>
  <si>
    <t>Ф.F3r разд.2 стл.7 стр.86&gt;=Ф.F3r разд.2 стл.8 стр.86</t>
  </si>
  <si>
    <t>Ф.F3r разд.2 стл.7 стр.87&gt;=Ф.F3r разд.2 стл.8 стр.87</t>
  </si>
  <si>
    <t>Ф.F3r разд.2 стл.7 стр.88&gt;=Ф.F3r разд.2 стл.8 стр.88</t>
  </si>
  <si>
    <t>Ф.F3r разд.2 стл.7 стр.89&gt;=Ф.F3r разд.2 стл.8 стр.89</t>
  </si>
  <si>
    <t>Ф.F3r разд.2 стл.7 стр.9&gt;=Ф.F3r разд.2 стл.8 стр.9</t>
  </si>
  <si>
    <t>Ф.F3r разд.2 стл.7 стр.90&gt;=Ф.F3r разд.2 стл.8 стр.90</t>
  </si>
  <si>
    <t>Ф.F3r разд.2 стл.7 стр.91&gt;=Ф.F3r разд.2 стл.8 стр.91</t>
  </si>
  <si>
    <t>Ф.F3r разд.2 стл.7 стр.92&gt;=Ф.F3r разд.2 стл.8 стр.92</t>
  </si>
  <si>
    <t>Ф.F3r разд.2 стл.7 стр.93&gt;=Ф.F3r разд.2 стл.8 стр.93</t>
  </si>
  <si>
    <t>Ф.F3r разд.2 стл.7 стр.94&gt;=Ф.F3r разд.2 стл.8 стр.94</t>
  </si>
  <si>
    <t>Ф.F3r разд.2 стл.7 стр.95&gt;=Ф.F3r разд.2 стл.8 стр.95</t>
  </si>
  <si>
    <t>Ф.F3r разд.2 стл.7 стр.96&gt;=Ф.F3r разд.2 стл.8 стр.96</t>
  </si>
  <si>
    <t>Ф.F3r разд.2 стл.7 стр.97&gt;=Ф.F3r разд.2 стл.8 стр.97</t>
  </si>
  <si>
    <t>Ф.F3r разд.2 стл.7 стр.98&gt;=Ф.F3r разд.2 стл.8 стр.98</t>
  </si>
  <si>
    <t>Ф.F3r разд.2 стл.7 стр.99&gt;=Ф.F3r разд.2 стл.8 стр.99</t>
  </si>
  <si>
    <t>Ф.F3r разд.2 стл.7 стр.1&gt;=Ф.F3r разд.2 стл.11 стр.1</t>
  </si>
  <si>
    <t>Ф.F3r разд.2 стл.7 стр.10&gt;=Ф.F3r разд.2 стл.11 стр.10</t>
  </si>
  <si>
    <t>Ф.F3r разд.2 стл.7 стр.100&gt;=Ф.F3r разд.2 стл.11 стр.100</t>
  </si>
  <si>
    <t>Ф.F3r разд.2 стл.7 стр.101&gt;=Ф.F3r разд.2 стл.11 стр.101</t>
  </si>
  <si>
    <t>Ф.F3r разд.2 стл.7 стр.102&gt;=Ф.F3r разд.2 стл.11 стр.102</t>
  </si>
  <si>
    <t>Ф.F3r разд.2 стл.7 стр.103&gt;=Ф.F3r разд.2 стл.11 стр.103</t>
  </si>
  <si>
    <t>Ф.F3r разд.2 стл.7 стр.104&gt;=Ф.F3r разд.2 стл.11 стр.104</t>
  </si>
  <si>
    <t>Ф.F3r разд.2 стл.7 стр.105&gt;=Ф.F3r разд.2 стл.11 стр.105</t>
  </si>
  <si>
    <t>Ф.F3r разд.2 стл.7 стр.106&gt;=Ф.F3r разд.2 стл.11 стр.106</t>
  </si>
  <si>
    <t>Ф.F3r разд.2 стл.7 стр.107&gt;=Ф.F3r разд.2 стл.11 стр.107</t>
  </si>
  <si>
    <t>Ф.F3r разд.2 стл.7 стр.108&gt;=Ф.F3r разд.2 стл.11 стр.108</t>
  </si>
  <si>
    <t>Ф.F3r разд.2 стл.7 стр.109&gt;=Ф.F3r разд.2 стл.11 стр.109</t>
  </si>
  <si>
    <t>Ф.F3r разд.2 стл.7 стр.11&gt;=Ф.F3r разд.2 стл.11 стр.11</t>
  </si>
  <si>
    <t>Ф.F3r разд.2 стл.7 стр.110&gt;=Ф.F3r разд.2 стл.11 стр.110</t>
  </si>
  <si>
    <t>Ф.F3r разд.2 стл.7 стр.111&gt;=Ф.F3r разд.2 стл.11 стр.111</t>
  </si>
  <si>
    <t>Ф.F3r разд.2 стл.7 стр.112&gt;=Ф.F3r разд.2 стл.11 стр.112</t>
  </si>
  <si>
    <t>Ф.F3r разд.2 стл.7 стр.113&gt;=Ф.F3r разд.2 стл.11 стр.113</t>
  </si>
  <si>
    <t>Ф.F3r разд.2 стл.7 стр.114&gt;=Ф.F3r разд.2 стл.11 стр.114</t>
  </si>
  <si>
    <t>Ф.F3r разд.2 стл.7 стр.115&gt;=Ф.F3r разд.2 стл.11 стр.115</t>
  </si>
  <si>
    <t>Ф.F3r разд.2 стл.7 стр.116&gt;=Ф.F3r разд.2 стл.11 стр.116</t>
  </si>
  <si>
    <t>Ф.F3r разд.2 стл.7 стр.117&gt;=Ф.F3r разд.2 стл.11 стр.117</t>
  </si>
  <si>
    <t>Ф.F3r разд.2 стл.7 стр.118&gt;=Ф.F3r разд.2 стл.11 стр.118</t>
  </si>
  <si>
    <t>Ф.F3r разд.2 стл.7 стр.119&gt;=Ф.F3r разд.2 стл.11 стр.119</t>
  </si>
  <si>
    <t>Ф.F3r разд.2 стл.7 стр.12&gt;=Ф.F3r разд.2 стл.11 стр.12</t>
  </si>
  <si>
    <t>Ф.F3r разд.2 стл.7 стр.120&gt;=Ф.F3r разд.2 стл.11 стр.120</t>
  </si>
  <si>
    <t>Ф.F3r разд.2 стл.7 стр.121&gt;=Ф.F3r разд.2 стл.11 стр.121</t>
  </si>
  <si>
    <t>Ф.F3r разд.2 стл.7 стр.122&gt;=Ф.F3r разд.2 стл.11 стр.122</t>
  </si>
  <si>
    <t>Ф.F3r разд.2 стл.7 стр.123&gt;=Ф.F3r разд.2 стл.11 стр.123</t>
  </si>
  <si>
    <t>Ф.F3r разд.2 стл.7 стр.124&gt;=Ф.F3r разд.2 стл.11 стр.124</t>
  </si>
  <si>
    <t>Ф.F3r разд.2 стл.7 стр.125&gt;=Ф.F3r разд.2 стл.11 стр.125</t>
  </si>
  <si>
    <t>Ф.F3r разд.2 стл.7 стр.126&gt;=Ф.F3r разд.2 стл.11 стр.126</t>
  </si>
  <si>
    <t>Ф.F3r разд.2 стл.7 стр.127&gt;=Ф.F3r разд.2 стл.11 стр.127</t>
  </si>
  <si>
    <t>Ф.F3r разд.2 стл.7 стр.128&gt;=Ф.F3r разд.2 стл.11 стр.128</t>
  </si>
  <si>
    <t>Ф.F3r разд.2 стл.7 стр.129&gt;=Ф.F3r разд.2 стл.11 стр.129</t>
  </si>
  <si>
    <t>Ф.F3r разд.2 стл.7 стр.13&gt;=Ф.F3r разд.2 стл.11 стр.13</t>
  </si>
  <si>
    <t>Ф.F3r разд.2 стл.7 стр.130&gt;=Ф.F3r разд.2 стл.11 стр.130</t>
  </si>
  <si>
    <t>Ф.F3r разд.2 стл.7 стр.131&gt;=Ф.F3r разд.2 стл.11 стр.131</t>
  </si>
  <si>
    <t>Ф.F3r разд.2 стл.7 стр.132&gt;=Ф.F3r разд.2 стл.11 стр.132</t>
  </si>
  <si>
    <t>Ф.F3r разд.2 стл.7 стр.133&gt;=Ф.F3r разд.2 стл.11 стр.133</t>
  </si>
  <si>
    <t>Ф.F3r разд.2 стл.7 стр.134&gt;=Ф.F3r разд.2 стл.11 стр.134</t>
  </si>
  <si>
    <t>Ф.F3r разд.2 стл.7 стр.135&gt;=Ф.F3r разд.2 стл.11 стр.135</t>
  </si>
  <si>
    <t>Ф.F3r разд.2 стл.7 стр.136&gt;=Ф.F3r разд.2 стл.11 стр.136</t>
  </si>
  <si>
    <t>Ф.F3r разд.2 стл.7 стр.137&gt;=Ф.F3r разд.2 стл.11 стр.137</t>
  </si>
  <si>
    <t>Ф.F3r разд.2 стл.7 стр.138&gt;=Ф.F3r разд.2 стл.11 стр.138</t>
  </si>
  <si>
    <t>Ф.F3r разд.2 стл.7 стр.139&gt;=Ф.F3r разд.2 стл.11 стр.139</t>
  </si>
  <si>
    <t>Ф.F3r разд.2 стл.7 стр.14&gt;=Ф.F3r разд.2 стл.11 стр.14</t>
  </si>
  <si>
    <t>Ф.F3r разд.2 стл.7 стр.140&gt;=Ф.F3r разд.2 стл.11 стр.140</t>
  </si>
  <si>
    <t>Ф.F3r разд.2 стл.7 стр.141&gt;=Ф.F3r разд.2 стл.11 стр.141</t>
  </si>
  <si>
    <t>Ф.F3r разд.2 стл.7 стр.142&gt;=Ф.F3r разд.2 стл.11 стр.142</t>
  </si>
  <si>
    <t>Ф.F3r разд.2 стл.7 стр.143&gt;=Ф.F3r разд.2 стл.11 стр.143</t>
  </si>
  <si>
    <t>Ф.F3r разд.2 стл.7 стр.144&gt;=Ф.F3r разд.2 стл.11 стр.144</t>
  </si>
  <si>
    <t>Ф.F3r разд.2 стл.7 стр.145&gt;=Ф.F3r разд.2 стл.11 стр.145</t>
  </si>
  <si>
    <t>Ф.F3r разд.2 стл.7 стр.146&gt;=Ф.F3r разд.2 стл.11 стр.146</t>
  </si>
  <si>
    <t>Ф.F3r разд.2 стл.7 стр.147&gt;=Ф.F3r разд.2 стл.11 стр.147</t>
  </si>
  <si>
    <t>Ф.F3r разд.2 стл.7 стр.148&gt;=Ф.F3r разд.2 стл.11 стр.148</t>
  </si>
  <si>
    <t>Ф.F3r разд.2 стл.7 стр.149&gt;=Ф.F3r разд.2 стл.11 стр.149</t>
  </si>
  <si>
    <t>Ф.F3r разд.2 стл.7 стр.15&gt;=Ф.F3r разд.2 стл.11 стр.15</t>
  </si>
  <si>
    <t>Ф.F3r разд.2 стл.7 стр.150&gt;=Ф.F3r разд.2 стл.11 стр.150</t>
  </si>
  <si>
    <t>Ф.F3r разд.2 стл.7 стр.151&gt;=Ф.F3r разд.2 стл.11 стр.151</t>
  </si>
  <si>
    <t>Ф.F3r разд.2 стл.7 стр.152&gt;=Ф.F3r разд.2 стл.11 стр.152</t>
  </si>
  <si>
    <t>Ф.F3r разд.2 стл.7 стр.153&gt;=Ф.F3r разд.2 стл.11 стр.153</t>
  </si>
  <si>
    <t>Ф.F3r разд.2 стл.7 стр.154&gt;=Ф.F3r разд.2 стл.11 стр.154</t>
  </si>
  <si>
    <t>Ф.F3r разд.2 стл.7 стр.155&gt;=Ф.F3r разд.2 стл.11 стр.155</t>
  </si>
  <si>
    <t>Ф.F3r разд.2 стл.7 стр.156&gt;=Ф.F3r разд.2 стл.11 стр.156</t>
  </si>
  <si>
    <t>Ф.F3r разд.2 стл.7 стр.157&gt;=Ф.F3r разд.2 стл.11 стр.157</t>
  </si>
  <si>
    <t>Ф.F3r разд.2 стл.7 стр.158&gt;=Ф.F3r разд.2 стл.11 стр.158</t>
  </si>
  <si>
    <t>Ф.F3r разд.2 стл.7 стр.159&gt;=Ф.F3r разд.2 стл.11 стр.159</t>
  </si>
  <si>
    <t>Ф.F3r разд.2 стл.7 стр.16&gt;=Ф.F3r разд.2 стл.11 стр.16</t>
  </si>
  <si>
    <t>Ф.F3r разд.2 стл.7 стр.160&gt;=Ф.F3r разд.2 стл.11 стр.160</t>
  </si>
  <si>
    <t>Ф.F3r разд.2 стл.7 стр.161&gt;=Ф.F3r разд.2 стл.11 стр.161</t>
  </si>
  <si>
    <t>Ф.F3r разд.2 стл.7 стр.162&gt;=Ф.F3r разд.2 стл.11 стр.162</t>
  </si>
  <si>
    <t>Ф.F3r разд.2 стл.7 стр.163&gt;=Ф.F3r разд.2 стл.11 стр.163</t>
  </si>
  <si>
    <t>Ф.F3r разд.2 стл.7 стр.164&gt;=Ф.F3r разд.2 стл.11 стр.164</t>
  </si>
  <si>
    <t>Ф.F3r разд.2 стл.7 стр.165&gt;=Ф.F3r разд.2 стл.11 стр.165</t>
  </si>
  <si>
    <t>Ф.F3r разд.2 стл.7 стр.166&gt;=Ф.F3r разд.2 стл.11 стр.166</t>
  </si>
  <si>
    <t>Ф.F3r разд.2 стл.7 стр.167&gt;=Ф.F3r разд.2 стл.11 стр.167</t>
  </si>
  <si>
    <t>Ф.F3r разд.2 стл.7 стр.168&gt;=Ф.F3r разд.2 стл.11 стр.168</t>
  </si>
  <si>
    <t>Ф.F3r разд.2 стл.7 стр.169&gt;=Ф.F3r разд.2 стл.11 стр.169</t>
  </si>
  <si>
    <t>Ф.F3r разд.2 стл.7 стр.17&gt;=Ф.F3r разд.2 стл.11 стр.17</t>
  </si>
  <si>
    <t>Ф.F3r разд.2 стл.7 стр.170&gt;=Ф.F3r разд.2 стл.11 стр.170</t>
  </si>
  <si>
    <t>Ф.F3r разд.2 стл.7 стр.171&gt;=Ф.F3r разд.2 стл.11 стр.171</t>
  </si>
  <si>
    <t>Ф.F3r разд.2 стл.7 стр.172&gt;=Ф.F3r разд.2 стл.11 стр.172</t>
  </si>
  <si>
    <t>Ф.F3r разд.2 стл.7 стр.173&gt;=Ф.F3r разд.2 стл.11 стр.173</t>
  </si>
  <si>
    <t>Ф.F3r разд.2 стл.7 стр.174&gt;=Ф.F3r разд.2 стл.11 стр.174</t>
  </si>
  <si>
    <t>Ф.F3r разд.2 стл.7 стр.175&gt;=Ф.F3r разд.2 стл.11 стр.175</t>
  </si>
  <si>
    <t>Ф.F3r разд.2 стл.7 стр.176&gt;=Ф.F3r разд.2 стл.11 стр.176</t>
  </si>
  <si>
    <t>Ф.F3r разд.2 стл.7 стр.177&gt;=Ф.F3r разд.2 стл.11 стр.177</t>
  </si>
  <si>
    <t>Ф.F3r разд.2 стл.7 стр.178&gt;=Ф.F3r разд.2 стл.11 стр.178</t>
  </si>
  <si>
    <t>Ф.F3r разд.2 стл.7 стр.179&gt;=Ф.F3r разд.2 стл.11 стр.179</t>
  </si>
  <si>
    <t>Ф.F3r разд.2 стл.7 стр.18&gt;=Ф.F3r разд.2 стл.11 стр.18</t>
  </si>
  <si>
    <t>Ф.F3r разд.2 стл.7 стр.180&gt;=Ф.F3r разд.2 стл.11 стр.180</t>
  </si>
  <si>
    <t>Ф.F3r разд.2 стл.7 стр.181&gt;=Ф.F3r разд.2 стл.11 стр.181</t>
  </si>
  <si>
    <t>Ф.F3r разд.2 стл.7 стр.182&gt;=Ф.F3r разд.2 стл.11 стр.182</t>
  </si>
  <si>
    <t>Ф.F3r разд.2 стл.7 стр.183&gt;=Ф.F3r разд.2 стл.11 стр.183</t>
  </si>
  <si>
    <t>Ф.F3r разд.2 стл.7 стр.184&gt;=Ф.F3r разд.2 стл.11 стр.184</t>
  </si>
  <si>
    <t>Ф.F3r разд.2 стл.7 стр.185&gt;=Ф.F3r разд.2 стл.11 стр.185</t>
  </si>
  <si>
    <t>Ф.F3r разд.2 стл.7 стр.186&gt;=Ф.F3r разд.2 стл.11 стр.186</t>
  </si>
  <si>
    <t>Ф.F3r разд.2 стл.7 стр.187&gt;=Ф.F3r разд.2 стл.11 стр.187</t>
  </si>
  <si>
    <t>Ф.F3r разд.2 стл.7 стр.188&gt;=Ф.F3r разд.2 стл.11 стр.188</t>
  </si>
  <si>
    <t>Ф.F3r разд.2 стл.7 стр.189&gt;=Ф.F3r разд.2 стл.11 стр.189</t>
  </si>
  <si>
    <t>Ф.F3r разд.2 стл.7 стр.19&gt;=Ф.F3r разд.2 стл.11 стр.19</t>
  </si>
  <si>
    <t>Ф.F3r разд.2 стл.7 стр.190&gt;=Ф.F3r разд.2 стл.11 стр.190</t>
  </si>
  <si>
    <t>Ф.F3r разд.2 стл.7 стр.191&gt;=Ф.F3r разд.2 стл.11 стр.191</t>
  </si>
  <si>
    <t>Ф.F3r разд.2 стл.7 стр.192&gt;=Ф.F3r разд.2 стл.11 стр.192</t>
  </si>
  <si>
    <t>Ф.F3r разд.2 стл.7 стр.193&gt;=Ф.F3r разд.2 стл.11 стр.193</t>
  </si>
  <si>
    <t>Ф.F3r разд.2 стл.7 стр.194&gt;=Ф.F3r разд.2 стл.11 стр.194</t>
  </si>
  <si>
    <t>Ф.F3r разд.2 стл.7 стр.195&gt;=Ф.F3r разд.2 стл.11 стр.195</t>
  </si>
  <si>
    <t>Ф.F3r разд.2 стл.7 стр.196&gt;=Ф.F3r разд.2 стл.11 стр.196</t>
  </si>
  <si>
    <t>Ф.F3r разд.2 стл.7 стр.197&gt;=Ф.F3r разд.2 стл.11 стр.197</t>
  </si>
  <si>
    <t>Ф.F3r разд.2 стл.7 стр.198&gt;=Ф.F3r разд.2 стл.11 стр.198</t>
  </si>
  <si>
    <t>Ф.F3r разд.2 стл.7 стр.199&gt;=Ф.F3r разд.2 стл.11 стр.199</t>
  </si>
  <si>
    <t>Ф.F3r разд.2 стл.7 стр.2&gt;=Ф.F3r разд.2 стл.11 стр.2</t>
  </si>
  <si>
    <t>Ф.F3r разд.2 стл.7 стр.20&gt;=Ф.F3r разд.2 стл.11 стр.20</t>
  </si>
  <si>
    <t>Ф.F3r разд.2 стл.7 стр.200&gt;=Ф.F3r разд.2 стл.11 стр.200</t>
  </si>
  <si>
    <t>Ф.F3r разд.2 стл.7 стр.201&gt;=Ф.F3r разд.2 стл.11 стр.201</t>
  </si>
  <si>
    <t>Ф.F3r разд.2 стл.7 стр.202&gt;=Ф.F3r разд.2 стл.11 стр.202</t>
  </si>
  <si>
    <t>Ф.F3r разд.2 стл.7 стр.203&gt;=Ф.F3r разд.2 стл.11 стр.203</t>
  </si>
  <si>
    <t>Ф.F3r разд.2 стл.7 стр.204&gt;=Ф.F3r разд.2 стл.11 стр.204</t>
  </si>
  <si>
    <t>Ф.F3r разд.2 стл.7 стр.205&gt;=Ф.F3r разд.2 стл.11 стр.205</t>
  </si>
  <si>
    <t>Ф.F3r разд.2 стл.7 стр.206&gt;=Ф.F3r разд.2 стл.11 стр.206</t>
  </si>
  <si>
    <t>Ф.F3r разд.2 стл.7 стр.207&gt;=Ф.F3r разд.2 стл.11 стр.207</t>
  </si>
  <si>
    <t>Ф.F3r разд.2 стл.7 стр.208&gt;=Ф.F3r разд.2 стл.11 стр.208</t>
  </si>
  <si>
    <t>Ф.F3r разд.2 стл.7 стр.209&gt;=Ф.F3r разд.2 стл.11 стр.209</t>
  </si>
  <si>
    <t>Ф.F3r разд.2 стл.7 стр.21&gt;=Ф.F3r разд.2 стл.11 стр.21</t>
  </si>
  <si>
    <t>Ф.F3r разд.2 стл.7 стр.210&gt;=Ф.F3r разд.2 стл.11 стр.210</t>
  </si>
  <si>
    <t>Ф.F3r разд.2 стл.7 стр.211&gt;=Ф.F3r разд.2 стл.11 стр.211</t>
  </si>
  <si>
    <t>Ф.F3r разд.2 стл.7 стр.212&gt;=Ф.F3r разд.2 стл.11 стр.212</t>
  </si>
  <si>
    <t>Ф.F3r разд.2 стл.7 стр.213&gt;=Ф.F3r разд.2 стл.11 стр.213</t>
  </si>
  <si>
    <t>Ф.F3r разд.2 стл.7 стр.214&gt;=Ф.F3r разд.2 стл.11 стр.214</t>
  </si>
  <si>
    <t>Ф.F3r разд.2 стл.7 стр.215&gt;=Ф.F3r разд.2 стл.11 стр.215</t>
  </si>
  <si>
    <t>Ф.F3r разд.2 стл.7 стр.216&gt;=Ф.F3r разд.2 стл.11 стр.216</t>
  </si>
  <si>
    <t>Ф.F3r разд.2 стл.7 стр.217&gt;=Ф.F3r разд.2 стл.11 стр.217</t>
  </si>
  <si>
    <t>Ф.F3r разд.2 стл.7 стр.218&gt;=Ф.F3r разд.2 стл.11 стр.218</t>
  </si>
  <si>
    <t>Ф.F3r разд.2 стл.7 стр.219&gt;=Ф.F3r разд.2 стл.11 стр.219</t>
  </si>
  <si>
    <t>Ф.F3r разд.2 стл.7 стр.22&gt;=Ф.F3r разд.2 стл.11 стр.22</t>
  </si>
  <si>
    <t>Ф.F3r разд.2 стл.7 стр.220&gt;=Ф.F3r разд.2 стл.11 стр.220</t>
  </si>
  <si>
    <t>Ф.F3r разд.2 стл.7 стр.221&gt;=Ф.F3r разд.2 стл.11 стр.221</t>
  </si>
  <si>
    <t>Ф.F3r разд.2 стл.7 стр.222&gt;=Ф.F3r разд.2 стл.11 стр.222</t>
  </si>
  <si>
    <t>Ф.F3r разд.2 стл.7 стр.223&gt;=Ф.F3r разд.2 стл.11 стр.223</t>
  </si>
  <si>
    <t>Ф.F3r разд.2 стл.7 стр.224&gt;=Ф.F3r разд.2 стл.11 стр.224</t>
  </si>
  <si>
    <t>Ф.F3r разд.2 стл.7 стр.225&gt;=Ф.F3r разд.2 стл.11 стр.225</t>
  </si>
  <si>
    <t>Ф.F3r разд.2 стл.7 стр.226&gt;=Ф.F3r разд.2 стл.11 стр.226</t>
  </si>
  <si>
    <t>Ф.F3r разд.2 стл.7 стр.227&gt;=Ф.F3r разд.2 стл.11 стр.227</t>
  </si>
  <si>
    <t>Ф.F3r разд.2 стл.7 стр.228&gt;=Ф.F3r разд.2 стл.11 стр.228</t>
  </si>
  <si>
    <t>Ф.F3r разд.2 стл.7 стр.229&gt;=Ф.F3r разд.2 стл.11 стр.229</t>
  </si>
  <si>
    <t>Ф.F3r разд.2 стл.7 стр.23&gt;=Ф.F3r разд.2 стл.11 стр.23</t>
  </si>
  <si>
    <t>Ф.F3r разд.2 стл.7 стр.230&gt;=Ф.F3r разд.2 стл.11 стр.230</t>
  </si>
  <si>
    <t>Ф.F3r разд.2 стл.7 стр.231&gt;=Ф.F3r разд.2 стл.11 стр.231</t>
  </si>
  <si>
    <t>Ф.F3r разд.2 стл.7 стр.232&gt;=Ф.F3r разд.2 стл.11 стр.232</t>
  </si>
  <si>
    <t>Ф.F3r разд.2 стл.7 стр.233&gt;=Ф.F3r разд.2 стл.11 стр.233</t>
  </si>
  <si>
    <t>Ф.F3r разд.2 стл.7 стр.234&gt;=Ф.F3r разд.2 стл.11 стр.234</t>
  </si>
  <si>
    <t>Ф.F3r разд.2 стл.7 стр.235&gt;=Ф.F3r разд.2 стл.11 стр.235</t>
  </si>
  <si>
    <t>Ф.F3r разд.2 стл.7 стр.236&gt;=Ф.F3r разд.2 стл.11 стр.236</t>
  </si>
  <si>
    <t>Ф.F3r разд.2 стл.7 стр.237&gt;=Ф.F3r разд.2 стл.11 стр.237</t>
  </si>
  <si>
    <t>Ф.F3r разд.2 стл.7 стр.24&gt;=Ф.F3r разд.2 стл.11 стр.24</t>
  </si>
  <si>
    <t>Ф.F3r разд.2 стл.7 стр.25&gt;=Ф.F3r разд.2 стл.11 стр.25</t>
  </si>
  <si>
    <t>Ф.F3r разд.2 стл.7 стр.26&gt;=Ф.F3r разд.2 стл.11 стр.26</t>
  </si>
  <si>
    <t>Ф.F3r разд.2 стл.7 стр.27&gt;=Ф.F3r разд.2 стл.11 стр.27</t>
  </si>
  <si>
    <t>Ф.F3r разд.2 стл.7 стр.28&gt;=Ф.F3r разд.2 стл.11 стр.28</t>
  </si>
  <si>
    <t>Ф.F3r разд.2 стл.7 стр.29&gt;=Ф.F3r разд.2 стл.11 стр.29</t>
  </si>
  <si>
    <t>Ф.F3r разд.2 стл.7 стр.3&gt;=Ф.F3r разд.2 стл.11 стр.3</t>
  </si>
  <si>
    <t>Ф.F3r разд.2 сумма стл.1-2 стр.47=Ф.F3r разд.2 стл.17 стр.47+Ф.F3r разд.2 стл.19 стр.47+Ф.F3r разд.2 стл.21 стр.47</t>
  </si>
  <si>
    <t>Ф.F3r разд.2 сумма стл.1-2 стр.48=Ф.F3r разд.2 стл.17 стр.48+Ф.F3r разд.2 стл.19 стр.48+Ф.F3r разд.2 стл.21 стр.48</t>
  </si>
  <si>
    <t>Ф.F3r разд.2 сумма стл.1-2 стр.49=Ф.F3r разд.2 стл.17 стр.49+Ф.F3r разд.2 стл.19 стр.49+Ф.F3r разд.2 стл.21 стр.49</t>
  </si>
  <si>
    <t>Ф.F3r разд.2 сумма стл.1-2 стр.5=Ф.F3r разд.2 стл.17 стр.5+Ф.F3r разд.2 стл.19 стр.5+Ф.F3r разд.2 стл.21 стр.5</t>
  </si>
  <si>
    <t>Ф.F3r разд.2 сумма стл.1-2 стр.50=Ф.F3r разд.2 стл.17 стр.50+Ф.F3r разд.2 стл.19 стр.50+Ф.F3r разд.2 стл.21 стр.50</t>
  </si>
  <si>
    <t>Ф.F3r разд.2 сумма стл.1-2 стр.51=Ф.F3r разд.2 стл.17 стр.51+Ф.F3r разд.2 стл.19 стр.51+Ф.F3r разд.2 стл.21 стр.51</t>
  </si>
  <si>
    <t>Ф.F3r разд.2 сумма стл.1-2 стр.52=Ф.F3r разд.2 стл.17 стр.52+Ф.F3r разд.2 стл.19 стр.52+Ф.F3r разд.2 стл.21 стр.52</t>
  </si>
  <si>
    <t>Ф.F3r разд.2 сумма стл.1-2 стр.53=Ф.F3r разд.2 стл.17 стр.53+Ф.F3r разд.2 стл.19 стр.53+Ф.F3r разд.2 стл.21 стр.53</t>
  </si>
  <si>
    <t>Ф.F3r разд.2 сумма стл.1-2 стр.54=Ф.F3r разд.2 стл.17 стр.54+Ф.F3r разд.2 стл.19 стр.54+Ф.F3r разд.2 стл.21 стр.54</t>
  </si>
  <si>
    <t>Ф.F3r разд.2 сумма стл.1-2 стр.55=Ф.F3r разд.2 стл.17 стр.55+Ф.F3r разд.2 стл.19 стр.55+Ф.F3r разд.2 стл.21 стр.55</t>
  </si>
  <si>
    <t>Ф.F3r разд.2 сумма стл.1-2 стр.56=Ф.F3r разд.2 стл.17 стр.56+Ф.F3r разд.2 стл.19 стр.56+Ф.F3r разд.2 стл.21 стр.56</t>
  </si>
  <si>
    <t>Ф.F3r разд.2 сумма стл.1-2 стр.57=Ф.F3r разд.2 стл.17 стр.57+Ф.F3r разд.2 стл.19 стр.57+Ф.F3r разд.2 стл.21 стр.57</t>
  </si>
  <si>
    <t>Ф.F3r разд.2 сумма стл.1-2 стр.58=Ф.F3r разд.2 стл.17 стр.58+Ф.F3r разд.2 стл.19 стр.58+Ф.F3r разд.2 стл.21 стр.58</t>
  </si>
  <si>
    <t>Ф.F3r разд.2 сумма стл.1-2 стр.59=Ф.F3r разд.2 стл.17 стр.59+Ф.F3r разд.2 стл.19 стр.59+Ф.F3r разд.2 стл.21 стр.59</t>
  </si>
  <si>
    <t>Ф.F3r разд.2 сумма стл.1-2 стр.6=Ф.F3r разд.2 стл.17 стр.6+Ф.F3r разд.2 стл.19 стр.6+Ф.F3r разд.2 стл.21 стр.6</t>
  </si>
  <si>
    <t>Ф.F3r разд.2 сумма стл.1-2 стр.60=Ф.F3r разд.2 стл.17 стр.60+Ф.F3r разд.2 стл.19 стр.60+Ф.F3r разд.2 стл.21 стр.60</t>
  </si>
  <si>
    <t>Ф.F3r разд.2 сумма стл.1-2 стр.61=Ф.F3r разд.2 стл.17 стр.61+Ф.F3r разд.2 стл.19 стр.61+Ф.F3r разд.2 стл.21 стр.61</t>
  </si>
  <si>
    <t>Ф.F3r разд.2 сумма стл.1-2 стр.62=Ф.F3r разд.2 стл.17 стр.62+Ф.F3r разд.2 стл.19 стр.62+Ф.F3r разд.2 стл.21 стр.62</t>
  </si>
  <si>
    <t>Ф.F3r разд.2 сумма стл.1-2 стр.63=Ф.F3r разд.2 стл.17 стр.63+Ф.F3r разд.2 стл.19 стр.63+Ф.F3r разд.2 стл.21 стр.63</t>
  </si>
  <si>
    <t>Ф.F3r разд.2 сумма стл.1-2 стр.64=Ф.F3r разд.2 стл.17 стр.64+Ф.F3r разд.2 стл.19 стр.64+Ф.F3r разд.2 стл.21 стр.64</t>
  </si>
  <si>
    <t>Ф.F3r разд.2 сумма стл.1-2 стр.65=Ф.F3r разд.2 стл.17 стр.65+Ф.F3r разд.2 стл.19 стр.65+Ф.F3r разд.2 стл.21 стр.65</t>
  </si>
  <si>
    <t>Ф.F3r разд.2 сумма стл.1-2 стр.66=Ф.F3r разд.2 стл.17 стр.66+Ф.F3r разд.2 стл.19 стр.66+Ф.F3r разд.2 стл.21 стр.66</t>
  </si>
  <si>
    <t>Ф.F3r разд.2 сумма стл.1-2 стр.67=Ф.F3r разд.2 стл.17 стр.67+Ф.F3r разд.2 стл.19 стр.67+Ф.F3r разд.2 стл.21 стр.67</t>
  </si>
  <si>
    <t>Ф.F3r разд.2 сумма стл.1-2 стр.68=Ф.F3r разд.2 стл.17 стр.68+Ф.F3r разд.2 стл.19 стр.68+Ф.F3r разд.2 стл.21 стр.68</t>
  </si>
  <si>
    <t>Ф.F3r разд.2 сумма стл.1-2 стр.69=Ф.F3r разд.2 стл.17 стр.69+Ф.F3r разд.2 стл.19 стр.69+Ф.F3r разд.2 стл.21 стр.69</t>
  </si>
  <si>
    <t>Ф.F3r разд.2 сумма стл.1-2 стр.7=Ф.F3r разд.2 стл.17 стр.7+Ф.F3r разд.2 стл.19 стр.7+Ф.F3r разд.2 стл.21 стр.7</t>
  </si>
  <si>
    <t>Ф.F3r разд.2 сумма стл.1-2 стр.70=Ф.F3r разд.2 стл.17 стр.70+Ф.F3r разд.2 стл.19 стр.70+Ф.F3r разд.2 стл.21 стр.70</t>
  </si>
  <si>
    <t>Ф.F3r разд.2 сумма стл.1-2 стр.71=Ф.F3r разд.2 стл.17 стр.71+Ф.F3r разд.2 стл.19 стр.71+Ф.F3r разд.2 стл.21 стр.71</t>
  </si>
  <si>
    <t>Ф.F3r разд.2 сумма стл.1-2 стр.72=Ф.F3r разд.2 стл.17 стр.72+Ф.F3r разд.2 стл.19 стр.72+Ф.F3r разд.2 стл.21 стр.72</t>
  </si>
  <si>
    <t>Ф.F3r разд.2 сумма стл.1-2 стр.73=Ф.F3r разд.2 стл.17 стр.73+Ф.F3r разд.2 стл.19 стр.73+Ф.F3r разд.2 стл.21 стр.73</t>
  </si>
  <si>
    <t>Ф.F3r разд.2 сумма стл.1-2 стр.74=Ф.F3r разд.2 стл.17 стр.74+Ф.F3r разд.2 стл.19 стр.74+Ф.F3r разд.2 стл.21 стр.74</t>
  </si>
  <si>
    <t>Ф.F3r разд.2 сумма стл.1-2 стр.75=Ф.F3r разд.2 стл.17 стр.75+Ф.F3r разд.2 стл.19 стр.75+Ф.F3r разд.2 стл.21 стр.75</t>
  </si>
  <si>
    <t>Ф.F3r разд.2 сумма стл.1-2 стр.76=Ф.F3r разд.2 стл.17 стр.76+Ф.F3r разд.2 стл.19 стр.76+Ф.F3r разд.2 стл.21 стр.76</t>
  </si>
  <si>
    <t>Ф.F3r разд.2 сумма стл.1-2 стр.77=Ф.F3r разд.2 стл.17 стр.77+Ф.F3r разд.2 стл.19 стр.77+Ф.F3r разд.2 стл.21 стр.77</t>
  </si>
  <si>
    <t>Ф.F3r разд.2 сумма стл.1-2 стр.78=Ф.F3r разд.2 стл.17 стр.78+Ф.F3r разд.2 стл.19 стр.78+Ф.F3r разд.2 стл.21 стр.78</t>
  </si>
  <si>
    <t>Ф.F3r разд.2 сумма стл.1-2 стр.79=Ф.F3r разд.2 стл.17 стр.79+Ф.F3r разд.2 стл.19 стр.79+Ф.F3r разд.2 стл.21 стр.79</t>
  </si>
  <si>
    <t>Ф.F3r разд.2 сумма стл.1-2 стр.8=Ф.F3r разд.2 стл.17 стр.8+Ф.F3r разд.2 стл.19 стр.8+Ф.F3r разд.2 стл.21 стр.8</t>
  </si>
  <si>
    <t>Ф.F3r разд.2 сумма стл.1-2 стр.80=Ф.F3r разд.2 стл.17 стр.80+Ф.F3r разд.2 стл.19 стр.80+Ф.F3r разд.2 стл.21 стр.80</t>
  </si>
  <si>
    <t>Ф.F3r разд.2 сумма стл.1-2 стр.81=Ф.F3r разд.2 стл.17 стр.81+Ф.F3r разд.2 стл.19 стр.81+Ф.F3r разд.2 стл.21 стр.81</t>
  </si>
  <si>
    <t>Ф.F3r разд.2 сумма стл.1-2 стр.82=Ф.F3r разд.2 стл.17 стр.82+Ф.F3r разд.2 стл.19 стр.82+Ф.F3r разд.2 стл.21 стр.82</t>
  </si>
  <si>
    <t>Ф.F3r разд.2 сумма стл.1-2 стр.83=Ф.F3r разд.2 стл.17 стр.83+Ф.F3r разд.2 стл.19 стр.83+Ф.F3r разд.2 стл.21 стр.83</t>
  </si>
  <si>
    <t>Ф.F3r разд.2 сумма стл.1-2 стр.84=Ф.F3r разд.2 стл.17 стр.84+Ф.F3r разд.2 стл.19 стр.84+Ф.F3r разд.2 стл.21 стр.84</t>
  </si>
  <si>
    <t>Ф.F3r разд.2 сумма стл.1-2 стр.85=Ф.F3r разд.2 стл.17 стр.85+Ф.F3r разд.2 стл.19 стр.85+Ф.F3r разд.2 стл.21 стр.85</t>
  </si>
  <si>
    <t>Ф.F3r разд.2 сумма стл.1-2 стр.86=Ф.F3r разд.2 стл.17 стр.86+Ф.F3r разд.2 стл.19 стр.86+Ф.F3r разд.2 стл.21 стр.86</t>
  </si>
  <si>
    <t>Ф.F3r разд.2 сумма стл.1-2 стр.87=Ф.F3r разд.2 стл.17 стр.87+Ф.F3r разд.2 стл.19 стр.87+Ф.F3r разд.2 стл.21 стр.87</t>
  </si>
  <si>
    <t>Ф.F3r разд.2 сумма стл.1-2 стр.88=Ф.F3r разд.2 стл.17 стр.88+Ф.F3r разд.2 стл.19 стр.88+Ф.F3r разд.2 стл.21 стр.88</t>
  </si>
  <si>
    <t>Ф.F3r разд.2 сумма стл.1-2 стр.89=Ф.F3r разд.2 стл.17 стр.89+Ф.F3r разд.2 стл.19 стр.89+Ф.F3r разд.2 стл.21 стр.89</t>
  </si>
  <si>
    <t>Ф.F3r разд.2 сумма стл.1-2 стр.9=Ф.F3r разд.2 стл.17 стр.9+Ф.F3r разд.2 стл.19 стр.9+Ф.F3r разд.2 стл.21 стр.9</t>
  </si>
  <si>
    <t>Ф.F3r разд.2 сумма стл.1-2 стр.90=Ф.F3r разд.2 стл.17 стр.90+Ф.F3r разд.2 стл.19 стр.90+Ф.F3r разд.2 стл.21 стр.90</t>
  </si>
  <si>
    <t>Ф.F3r разд.2 сумма стл.1-2 стр.91=Ф.F3r разд.2 стл.17 стр.91+Ф.F3r разд.2 стл.19 стр.91+Ф.F3r разд.2 стл.21 стр.91</t>
  </si>
  <si>
    <t>Ф.F3r разд.2 сумма стл.1-2 стр.92=Ф.F3r разд.2 стл.17 стр.92+Ф.F3r разд.2 стл.19 стр.92+Ф.F3r разд.2 стл.21 стр.92</t>
  </si>
  <si>
    <t>Ф.F3r разд.2 сумма стл.1-2 стр.93=Ф.F3r разд.2 стл.17 стр.93+Ф.F3r разд.2 стл.19 стр.93+Ф.F3r разд.2 стл.21 стр.93</t>
  </si>
  <si>
    <t>Ф.F3r разд.2 сумма стл.1-2 стр.94=Ф.F3r разд.2 стл.17 стр.94+Ф.F3r разд.2 стл.19 стр.94+Ф.F3r разд.2 стл.21 стр.94</t>
  </si>
  <si>
    <t>Ф.F3r разд.2 сумма стл.1-2 стр.95=Ф.F3r разд.2 стл.17 стр.95+Ф.F3r разд.2 стл.19 стр.95+Ф.F3r разд.2 стл.21 стр.95</t>
  </si>
  <si>
    <t>Ф.F3r разд.2 сумма стл.1-2 стр.96=Ф.F3r разд.2 стл.17 стр.96+Ф.F3r разд.2 стл.19 стр.96+Ф.F3r разд.2 стл.21 стр.96</t>
  </si>
  <si>
    <t>Ф.F3r разд.2 сумма стл.1-2 стр.97=Ф.F3r разд.2 стл.17 стр.97+Ф.F3r разд.2 стл.19 стр.97+Ф.F3r разд.2 стл.21 стр.97</t>
  </si>
  <si>
    <t>Ф.F3r разд.2 сумма стл.1-2 стр.98=Ф.F3r разд.2 стл.17 стр.98+Ф.F3r разд.2 стл.19 стр.98+Ф.F3r разд.2 стл.21 стр.98</t>
  </si>
  <si>
    <t>Ф.F3r разд.2 сумма стл.1-2 стр.99=Ф.F3r разд.2 стл.17 стр.99+Ф.F3r разд.2 стл.19 стр.99+Ф.F3r разд.2 стл.21 стр.99</t>
  </si>
  <si>
    <t>Ф.F3r разд.2 стл.17 стр.1=Ф.F3r разд.2 стл.7 стр.1+Ф.F3r разд.2 стл.13 стр.1+Ф.F3r разд.2 стл.15 стр.1+Ф.F3r разд.2 стл.16 стр.1</t>
  </si>
  <si>
    <t>Ф.F3r разд.2 стл.17 стр.10=Ф.F3r разд.2 стл.7 стр.10+Ф.F3r разд.2 стл.13 стр.10+Ф.F3r разд.2 стл.15 стр.10+Ф.F3r разд.2 стл.16 стр.10</t>
  </si>
  <si>
    <t>Ф.F3r разд.2 стл.17 стр.100=Ф.F3r разд.2 стл.7 стр.100+Ф.F3r разд.2 стл.13 стр.100+Ф.F3r разд.2 стл.15 стр.100+Ф.F3r разд.2 стл.16 стр.100</t>
  </si>
  <si>
    <t>Ф.F3r разд.2 стл.17 стр.101=Ф.F3r разд.2 стл.7 стр.101+Ф.F3r разд.2 стл.13 стр.101+Ф.F3r разд.2 стл.15 стр.101+Ф.F3r разд.2 стл.16 стр.101</t>
  </si>
  <si>
    <t>Ф.F3r разд.2 стл.17 стр.102=Ф.F3r разд.2 стл.7 стр.102+Ф.F3r разд.2 стл.13 стр.102+Ф.F3r разд.2 стл.15 стр.102+Ф.F3r разд.2 стл.16 стр.102</t>
  </si>
  <si>
    <t>Ф.F3r разд.2 стл.17 стр.103=Ф.F3r разд.2 стл.7 стр.103+Ф.F3r разд.2 стл.13 стр.103+Ф.F3r разд.2 стл.15 стр.103+Ф.F3r разд.2 стл.16 стр.103</t>
  </si>
  <si>
    <t>Ф.F3r разд.2 стл.17 стр.104=Ф.F3r разд.2 стл.7 стр.104+Ф.F3r разд.2 стл.13 стр.104+Ф.F3r разд.2 стл.15 стр.104+Ф.F3r разд.2 стл.16 стр.104</t>
  </si>
  <si>
    <t>Ф.F3r разд.2 стл.17 стр.105=Ф.F3r разд.2 стл.7 стр.105+Ф.F3r разд.2 стл.13 стр.105+Ф.F3r разд.2 стл.15 стр.105+Ф.F3r разд.2 стл.16 стр.105</t>
  </si>
  <si>
    <t>Ф.F3r разд.2 стл.17 стр.106=Ф.F3r разд.2 стл.7 стр.106+Ф.F3r разд.2 стл.13 стр.106+Ф.F3r разд.2 стл.15 стр.106+Ф.F3r разд.2 стл.16 стр.106</t>
  </si>
  <si>
    <t>Ф.F3r разд.2 стл.17 стр.107=Ф.F3r разд.2 стл.7 стр.107+Ф.F3r разд.2 стл.13 стр.107+Ф.F3r разд.2 стл.15 стр.107+Ф.F3r разд.2 стл.16 стр.107</t>
  </si>
  <si>
    <t>Ф.F3r разд.2 стл.17 стр.108=Ф.F3r разд.2 стл.7 стр.108+Ф.F3r разд.2 стл.13 стр.108+Ф.F3r разд.2 стл.15 стр.108+Ф.F3r разд.2 стл.16 стр.108</t>
  </si>
  <si>
    <t>Ф.F3r разд.2 стл.17 стр.109=Ф.F3r разд.2 стл.7 стр.109+Ф.F3r разд.2 стл.13 стр.109+Ф.F3r разд.2 стл.15 стр.109+Ф.F3r разд.2 стл.16 стр.109</t>
  </si>
  <si>
    <t>Ф.F3r разд.2 стл.17 стр.11=Ф.F3r разд.2 стл.7 стр.11+Ф.F3r разд.2 стл.13 стр.11+Ф.F3r разд.2 стл.15 стр.11+Ф.F3r разд.2 стл.16 стр.11</t>
  </si>
  <si>
    <t>Ф.F3r разд.2 стл.17 стр.110=Ф.F3r разд.2 стл.7 стр.110+Ф.F3r разд.2 стл.13 стр.110+Ф.F3r разд.2 стл.15 стр.110+Ф.F3r разд.2 стл.16 стр.110</t>
  </si>
  <si>
    <t>Ф.F3r разд.2 стл.17 стр.111=Ф.F3r разд.2 стл.7 стр.111+Ф.F3r разд.2 стл.13 стр.111+Ф.F3r разд.2 стл.15 стр.111+Ф.F3r разд.2 стл.16 стр.111</t>
  </si>
  <si>
    <t>Ф.F3r разд.2 стл.17 стр.112=Ф.F3r разд.2 стл.7 стр.112+Ф.F3r разд.2 стл.13 стр.112+Ф.F3r разд.2 стл.15 стр.112+Ф.F3r разд.2 стл.16 стр.112</t>
  </si>
  <si>
    <t>Ф.F3r разд.2 стл.17 стр.113=Ф.F3r разд.2 стл.7 стр.113+Ф.F3r разд.2 стл.13 стр.113+Ф.F3r разд.2 стл.15 стр.113+Ф.F3r разд.2 стл.16 стр.113</t>
  </si>
  <si>
    <t>Ф.F3r разд.2 стл.17 стр.114=Ф.F3r разд.2 стл.7 стр.114+Ф.F3r разд.2 стл.13 стр.114+Ф.F3r разд.2 стл.15 стр.114+Ф.F3r разд.2 стл.16 стр.114</t>
  </si>
  <si>
    <t>Ф.F3r разд.2 стл.17 стр.115=Ф.F3r разд.2 стл.7 стр.115+Ф.F3r разд.2 стл.13 стр.115+Ф.F3r разд.2 стл.15 стр.115+Ф.F3r разд.2 стл.16 стр.115</t>
  </si>
  <si>
    <t>Ф.F3r разд.2 стл.17 стр.116=Ф.F3r разд.2 стл.7 стр.116+Ф.F3r разд.2 стл.13 стр.116+Ф.F3r разд.2 стл.15 стр.116+Ф.F3r разд.2 стл.16 стр.116</t>
  </si>
  <si>
    <t>Ф.F3r разд.2 стл.17 стр.117=Ф.F3r разд.2 стл.7 стр.117+Ф.F3r разд.2 стл.13 стр.117+Ф.F3r разд.2 стл.15 стр.117+Ф.F3r разд.2 стл.16 стр.117</t>
  </si>
  <si>
    <t>Ф.F3r разд.2 стл.17 стр.118=Ф.F3r разд.2 стл.7 стр.118+Ф.F3r разд.2 стл.13 стр.118+Ф.F3r разд.2 стл.15 стр.118+Ф.F3r разд.2 стл.16 стр.118</t>
  </si>
  <si>
    <t>Ф.F3r разд.2 стл.17 стр.119=Ф.F3r разд.2 стл.7 стр.119+Ф.F3r разд.2 стл.13 стр.119+Ф.F3r разд.2 стл.15 стр.119+Ф.F3r разд.2 стл.16 стр.119</t>
  </si>
  <si>
    <t>Ф.F3r разд.2 стл.17 стр.12=Ф.F3r разд.2 стл.7 стр.12+Ф.F3r разд.2 стл.13 стр.12+Ф.F3r разд.2 стл.15 стр.12+Ф.F3r разд.2 стл.16 стр.12</t>
  </si>
  <si>
    <t>Ф.F3r разд.2 стл.17 стр.120=Ф.F3r разд.2 стл.7 стр.120+Ф.F3r разд.2 стл.13 стр.120+Ф.F3r разд.2 стл.15 стр.120+Ф.F3r разд.2 стл.16 стр.120</t>
  </si>
  <si>
    <t>Ф.F3r разд.2 стл.17 стр.121=Ф.F3r разд.2 стл.7 стр.121+Ф.F3r разд.2 стл.13 стр.121+Ф.F3r разд.2 стл.15 стр.121+Ф.F3r разд.2 стл.16 стр.121</t>
  </si>
  <si>
    <t>Ф.F3r разд.2 стл.17 стр.122=Ф.F3r разд.2 стл.7 стр.122+Ф.F3r разд.2 стл.13 стр.122+Ф.F3r разд.2 стл.15 стр.122+Ф.F3r разд.2 стл.16 стр.122</t>
  </si>
  <si>
    <t>Ф.F3r разд.2 стл.17 стр.123=Ф.F3r разд.2 стл.7 стр.123+Ф.F3r разд.2 стл.13 стр.123+Ф.F3r разд.2 стл.15 стр.123+Ф.F3r разд.2 стл.16 стр.123</t>
  </si>
  <si>
    <t>Ф.F3r разд.2 стл.17 стр.124=Ф.F3r разд.2 стл.7 стр.124+Ф.F3r разд.2 стл.13 стр.124+Ф.F3r разд.2 стл.15 стр.124+Ф.F3r разд.2 стл.16 стр.124</t>
  </si>
  <si>
    <t>Ф.F3r разд.2 стл.17 стр.125=Ф.F3r разд.2 стл.7 стр.125+Ф.F3r разд.2 стл.13 стр.125+Ф.F3r разд.2 стл.15 стр.125+Ф.F3r разд.2 стл.16 стр.125</t>
  </si>
  <si>
    <t>Ф.F3r разд.2 стл.17 стр.126=Ф.F3r разд.2 стл.7 стр.126+Ф.F3r разд.2 стл.13 стр.126+Ф.F3r разд.2 стл.15 стр.126+Ф.F3r разд.2 стл.16 стр.126</t>
  </si>
  <si>
    <t>Ф.F3r разд.2 стл.17 стр.127=Ф.F3r разд.2 стл.7 стр.127+Ф.F3r разд.2 стл.13 стр.127+Ф.F3r разд.2 стл.15 стр.127+Ф.F3r разд.2 стл.16 стр.127</t>
  </si>
  <si>
    <t>Ф.F3r разд.2 стл.17 стр.128=Ф.F3r разд.2 стл.7 стр.128+Ф.F3r разд.2 стл.13 стр.128+Ф.F3r разд.2 стл.15 стр.128+Ф.F3r разд.2 стл.16 стр.128</t>
  </si>
  <si>
    <t>Ф.F3r разд.2 стл.17 стр.129=Ф.F3r разд.2 стл.7 стр.129+Ф.F3r разд.2 стл.13 стр.129+Ф.F3r разд.2 стл.15 стр.129+Ф.F3r разд.2 стл.16 стр.129</t>
  </si>
  <si>
    <t>Ф.F3r разд.2 стл.17 стр.13=Ф.F3r разд.2 стл.7 стр.13+Ф.F3r разд.2 стл.13 стр.13+Ф.F3r разд.2 стл.15 стр.13+Ф.F3r разд.2 стл.16 стр.13</t>
  </si>
  <si>
    <t>Ф.F3r разд.2 стл.17 стр.130=Ф.F3r разд.2 стл.7 стр.130+Ф.F3r разд.2 стл.13 стр.130+Ф.F3r разд.2 стл.15 стр.130+Ф.F3r разд.2 стл.16 стр.130</t>
  </si>
  <si>
    <t>Ф.F3r разд.2 стл.17 стр.131=Ф.F3r разд.2 стл.7 стр.131+Ф.F3r разд.2 стл.13 стр.131+Ф.F3r разд.2 стл.15 стр.131+Ф.F3r разд.2 стл.16 стр.131</t>
  </si>
  <si>
    <t>Ф.F3r разд.2 стл.17 стр.132=Ф.F3r разд.2 стл.7 стр.132+Ф.F3r разд.2 стл.13 стр.132+Ф.F3r разд.2 стл.15 стр.132+Ф.F3r разд.2 стл.16 стр.132</t>
  </si>
  <si>
    <t>Ф.F3r разд.2 стл.17 стр.133=Ф.F3r разд.2 стл.7 стр.133+Ф.F3r разд.2 стл.13 стр.133+Ф.F3r разд.2 стл.15 стр.133+Ф.F3r разд.2 стл.16 стр.133</t>
  </si>
  <si>
    <t>Ф.F3r разд.2 стл.17 стр.134=Ф.F3r разд.2 стл.7 стр.134+Ф.F3r разд.2 стл.13 стр.134+Ф.F3r разд.2 стл.15 стр.134+Ф.F3r разд.2 стл.16 стр.134</t>
  </si>
  <si>
    <t>Ф.F3r разд.2 стл.17 стр.135=Ф.F3r разд.2 стл.7 стр.135+Ф.F3r разд.2 стл.13 стр.135+Ф.F3r разд.2 стл.15 стр.135+Ф.F3r разд.2 стл.16 стр.135</t>
  </si>
  <si>
    <t>Ф.F3r разд.2 стл.17 стр.136=Ф.F3r разд.2 стл.7 стр.136+Ф.F3r разд.2 стл.13 стр.136+Ф.F3r разд.2 стл.15 стр.136+Ф.F3r разд.2 стл.16 стр.136</t>
  </si>
  <si>
    <t>Ф.F3r разд.2 стл.17 стр.137=Ф.F3r разд.2 стл.7 стр.137+Ф.F3r разд.2 стл.13 стр.137+Ф.F3r разд.2 стл.15 стр.137+Ф.F3r разд.2 стл.16 стр.137</t>
  </si>
  <si>
    <t>Ф.F3r разд.2 стл.17 стр.138=Ф.F3r разд.2 стл.7 стр.138+Ф.F3r разд.2 стл.13 стр.138+Ф.F3r разд.2 стл.15 стр.138+Ф.F3r разд.2 стл.16 стр.138</t>
  </si>
  <si>
    <t>Ф.F3r разд.2 стл.17 стр.139=Ф.F3r разд.2 стл.7 стр.139+Ф.F3r разд.2 стл.13 стр.139+Ф.F3r разд.2 стл.15 стр.139+Ф.F3r разд.2 стл.16 стр.139</t>
  </si>
  <si>
    <t>Ф.F3r разд.2 стл.17 стр.14=Ф.F3r разд.2 стл.7 стр.14+Ф.F3r разд.2 стл.13 стр.14+Ф.F3r разд.2 стл.15 стр.14+Ф.F3r разд.2 стл.16 стр.14</t>
  </si>
  <si>
    <t>Ф.F3r разд.2 стл.17 стр.140=Ф.F3r разд.2 стл.7 стр.140+Ф.F3r разд.2 стл.13 стр.140+Ф.F3r разд.2 стл.15 стр.140+Ф.F3r разд.2 стл.16 стр.140</t>
  </si>
  <si>
    <t>Ф.F3r разд.2 стл.17 стр.141=Ф.F3r разд.2 стл.7 стр.141+Ф.F3r разд.2 стл.13 стр.141+Ф.F3r разд.2 стл.15 стр.141+Ф.F3r разд.2 стл.16 стр.141</t>
  </si>
  <si>
    <t>Ф.F3r разд.2 стл.17 стр.142=Ф.F3r разд.2 стл.7 стр.142+Ф.F3r разд.2 стл.13 стр.142+Ф.F3r разд.2 стл.15 стр.142+Ф.F3r разд.2 стл.16 стр.142</t>
  </si>
  <si>
    <t>Ф.F3r разд.2 стл.17 стр.143=Ф.F3r разд.2 стл.7 стр.143+Ф.F3r разд.2 стл.13 стр.143+Ф.F3r разд.2 стл.15 стр.143+Ф.F3r разд.2 стл.16 стр.143</t>
  </si>
  <si>
    <t>Ф.F3r разд.2 стл.17 стр.144=Ф.F3r разд.2 стл.7 стр.144+Ф.F3r разд.2 стл.13 стр.144+Ф.F3r разд.2 стл.15 стр.144+Ф.F3r разд.2 стл.16 стр.144</t>
  </si>
  <si>
    <t>Ф.F3r разд.2 стл.17 стр.145=Ф.F3r разд.2 стл.7 стр.145+Ф.F3r разд.2 стл.13 стр.145+Ф.F3r разд.2 стл.15 стр.145+Ф.F3r разд.2 стл.16 стр.145</t>
  </si>
  <si>
    <t>Ф.F3r разд.2 стл.17 стр.146=Ф.F3r разд.2 стл.7 стр.146+Ф.F3r разд.2 стл.13 стр.146+Ф.F3r разд.2 стл.15 стр.146+Ф.F3r разд.2 стл.16 стр.146</t>
  </si>
  <si>
    <t>Ф.F3r разд.2 стл.17 стр.147=Ф.F3r разд.2 стл.7 стр.147+Ф.F3r разд.2 стл.13 стр.147+Ф.F3r разд.2 стл.15 стр.147+Ф.F3r разд.2 стл.16 стр.147</t>
  </si>
  <si>
    <t>Ф.F3r разд.2 стл.17 стр.148=Ф.F3r разд.2 стл.7 стр.148+Ф.F3r разд.2 стл.13 стр.148+Ф.F3r разд.2 стл.15 стр.148+Ф.F3r разд.2 стл.16 стр.148</t>
  </si>
  <si>
    <t>Ф.F3r разд.2 стл.17 стр.149=Ф.F3r разд.2 стл.7 стр.149+Ф.F3r разд.2 стл.13 стр.149+Ф.F3r разд.2 стл.15 стр.149+Ф.F3r разд.2 стл.16 стр.149</t>
  </si>
  <si>
    <t>Ф.F3r разд.2 стл.17 стр.15=Ф.F3r разд.2 стл.7 стр.15+Ф.F3r разд.2 стл.13 стр.15+Ф.F3r разд.2 стл.15 стр.15+Ф.F3r разд.2 стл.16 стр.15</t>
  </si>
  <si>
    <t>Ф.F3r разд.2 стл.17 стр.150=Ф.F3r разд.2 стл.7 стр.150+Ф.F3r разд.2 стл.13 стр.150+Ф.F3r разд.2 стл.15 стр.150+Ф.F3r разд.2 стл.16 стр.150</t>
  </si>
  <si>
    <t>Ф.F3r разд.2 стл.17 стр.151=Ф.F3r разд.2 стл.7 стр.151+Ф.F3r разд.2 стл.13 стр.151+Ф.F3r разд.2 стл.15 стр.151+Ф.F3r разд.2 стл.16 стр.151</t>
  </si>
  <si>
    <t>Ф.F3r разд.2 стл.17 стр.152=Ф.F3r разд.2 стл.7 стр.152+Ф.F3r разд.2 стл.13 стр.152+Ф.F3r разд.2 стл.15 стр.152+Ф.F3r разд.2 стл.16 стр.152</t>
  </si>
  <si>
    <t>Ф.F3r разд.2 стл.17 стр.153=Ф.F3r разд.2 стл.7 стр.153+Ф.F3r разд.2 стл.13 стр.153+Ф.F3r разд.2 стл.15 стр.153+Ф.F3r разд.2 стл.16 стр.153</t>
  </si>
  <si>
    <t>Ф.F3r разд.2 стл.17 стр.154=Ф.F3r разд.2 стл.7 стр.154+Ф.F3r разд.2 стл.13 стр.154+Ф.F3r разд.2 стл.15 стр.154+Ф.F3r разд.2 стл.16 стр.154</t>
  </si>
  <si>
    <t>Ф.F3r разд.2 стл.17 стр.155=Ф.F3r разд.2 стл.7 стр.155+Ф.F3r разд.2 стл.13 стр.155+Ф.F3r разд.2 стл.15 стр.155+Ф.F3r разд.2 стл.16 стр.155</t>
  </si>
  <si>
    <t>Ф.F3r разд.2 стл.17 стр.156=Ф.F3r разд.2 стл.7 стр.156+Ф.F3r разд.2 стл.13 стр.156+Ф.F3r разд.2 стл.15 стр.156+Ф.F3r разд.2 стл.16 стр.156</t>
  </si>
  <si>
    <t>Ф.F3r разд.2 стл.17 стр.157=Ф.F3r разд.2 стл.7 стр.157+Ф.F3r разд.2 стл.13 стр.157+Ф.F3r разд.2 стл.15 стр.157+Ф.F3r разд.2 стл.16 стр.157</t>
  </si>
  <si>
    <t>Ф.F3r разд.2 стл.17 стр.158=Ф.F3r разд.2 стл.7 стр.158+Ф.F3r разд.2 стл.13 стр.158+Ф.F3r разд.2 стл.15 стр.158+Ф.F3r разд.2 стл.16 стр.158</t>
  </si>
  <si>
    <t>Ф.F3r разд.2 стл.17 стр.159=Ф.F3r разд.2 стл.7 стр.159+Ф.F3r разд.2 стл.13 стр.159+Ф.F3r разд.2 стл.15 стр.159+Ф.F3r разд.2 стл.16 стр.159</t>
  </si>
  <si>
    <t>Ф.F3r разд.2 стл.17 стр.16=Ф.F3r разд.2 стл.7 стр.16+Ф.F3r разд.2 стл.13 стр.16+Ф.F3r разд.2 стл.15 стр.16+Ф.F3r разд.2 стл.16 стр.16</t>
  </si>
  <si>
    <t>Ф.F3r разд.2 стл.17 стр.160=Ф.F3r разд.2 стл.7 стр.160+Ф.F3r разд.2 стл.13 стр.160+Ф.F3r разд.2 стл.15 стр.160+Ф.F3r разд.2 стл.16 стр.160</t>
  </si>
  <si>
    <t>Ф.F3r разд.2 стл.17 стр.161=Ф.F3r разд.2 стл.7 стр.161+Ф.F3r разд.2 стл.13 стр.161+Ф.F3r разд.2 стл.15 стр.161+Ф.F3r разд.2 стл.16 стр.161</t>
  </si>
  <si>
    <t>Ф.F3r разд.2 стл.17 стр.162=Ф.F3r разд.2 стл.7 стр.162+Ф.F3r разд.2 стл.13 стр.162+Ф.F3r разд.2 стл.15 стр.162+Ф.F3r разд.2 стл.16 стр.162</t>
  </si>
  <si>
    <t>Ф.F3r разд.2 стл.17 стр.163=Ф.F3r разд.2 стл.7 стр.163+Ф.F3r разд.2 стл.13 стр.163+Ф.F3r разд.2 стл.15 стр.163+Ф.F3r разд.2 стл.16 стр.163</t>
  </si>
  <si>
    <t>Ф.F3r разд.2 стл.17 стр.164=Ф.F3r разд.2 стл.7 стр.164+Ф.F3r разд.2 стл.13 стр.164+Ф.F3r разд.2 стл.15 стр.164+Ф.F3r разд.2 стл.16 стр.164</t>
  </si>
  <si>
    <t>Ф.F3r разд.2 стл.17 стр.165=Ф.F3r разд.2 стл.7 стр.165+Ф.F3r разд.2 стл.13 стр.165+Ф.F3r разд.2 стл.15 стр.165+Ф.F3r разд.2 стл.16 стр.165</t>
  </si>
  <si>
    <t>Ф.F3r разд.2 стл.17 стр.166=Ф.F3r разд.2 стл.7 стр.166+Ф.F3r разд.2 стл.13 стр.166+Ф.F3r разд.2 стл.15 стр.166+Ф.F3r разд.2 стл.16 стр.166</t>
  </si>
  <si>
    <t>Ф.F3r разд.2 стл.17 стр.167=Ф.F3r разд.2 стл.7 стр.167+Ф.F3r разд.2 стл.13 стр.167+Ф.F3r разд.2 стл.15 стр.167+Ф.F3r разд.2 стл.16 стр.167</t>
  </si>
  <si>
    <t>Ф.F3r разд.2 стл.17 стр.168=Ф.F3r разд.2 стл.7 стр.168+Ф.F3r разд.2 стл.13 стр.168+Ф.F3r разд.2 стл.15 стр.168+Ф.F3r разд.2 стл.16 стр.168</t>
  </si>
  <si>
    <t>Ф.F3r разд.2 стл.17 стр.169=Ф.F3r разд.2 стл.7 стр.169+Ф.F3r разд.2 стл.13 стр.169+Ф.F3r разд.2 стл.15 стр.169+Ф.F3r разд.2 стл.16 стр.169</t>
  </si>
  <si>
    <t>Ф.F3r разд.2 стл.17 стр.17=Ф.F3r разд.2 стл.7 стр.17+Ф.F3r разд.2 стл.13 стр.17+Ф.F3r разд.2 стл.15 стр.17+Ф.F3r разд.2 стл.16 стр.17</t>
  </si>
  <si>
    <t>Ф.F3r разд.2 стл.17 стр.170=Ф.F3r разд.2 стл.7 стр.170+Ф.F3r разд.2 стл.13 стр.170+Ф.F3r разд.2 стл.15 стр.170+Ф.F3r разд.2 стл.16 стр.170</t>
  </si>
  <si>
    <t>Ф.F3r разд.2 стл.17 стр.171=Ф.F3r разд.2 стл.7 стр.171+Ф.F3r разд.2 стл.13 стр.171+Ф.F3r разд.2 стл.15 стр.171+Ф.F3r разд.2 стл.16 стр.171</t>
  </si>
  <si>
    <t>Ф.F3r разд.2 стл.17 стр.172=Ф.F3r разд.2 стл.7 стр.172+Ф.F3r разд.2 стл.13 стр.172+Ф.F3r разд.2 стл.15 стр.172+Ф.F3r разд.2 стл.16 стр.172</t>
  </si>
  <si>
    <t>Ф.F3r разд.2 стл.17 стр.173=Ф.F3r разд.2 стл.7 стр.173+Ф.F3r разд.2 стл.13 стр.173+Ф.F3r разд.2 стл.15 стр.173+Ф.F3r разд.2 стл.16 стр.173</t>
  </si>
  <si>
    <t>Ф.F3r разд.2 стл.17 стр.174=Ф.F3r разд.2 стл.7 стр.174+Ф.F3r разд.2 стл.13 стр.174+Ф.F3r разд.2 стл.15 стр.174+Ф.F3r разд.2 стл.16 стр.174</t>
  </si>
  <si>
    <t>Ф.F3r разд.2 стл.17 стр.175=Ф.F3r разд.2 стл.7 стр.175+Ф.F3r разд.2 стл.13 стр.175+Ф.F3r разд.2 стл.15 стр.175+Ф.F3r разд.2 стл.16 стр.175</t>
  </si>
  <si>
    <t>Ф.F3r разд.2 стл.17 стр.176=Ф.F3r разд.2 стл.7 стр.176+Ф.F3r разд.2 стл.13 стр.176+Ф.F3r разд.2 стл.15 стр.176+Ф.F3r разд.2 стл.16 стр.176</t>
  </si>
  <si>
    <t>Ф.F3r разд.2 стл.17 стр.177=Ф.F3r разд.2 стл.7 стр.177+Ф.F3r разд.2 стл.13 стр.177+Ф.F3r разд.2 стл.15 стр.177+Ф.F3r разд.2 стл.16 стр.177</t>
  </si>
  <si>
    <t>Ф.F3r разд.2 стл.17 стр.178=Ф.F3r разд.2 стл.7 стр.178+Ф.F3r разд.2 стл.13 стр.178+Ф.F3r разд.2 стл.15 стр.178+Ф.F3r разд.2 стл.16 стр.178</t>
  </si>
  <si>
    <t>Ф.F3r разд.2 стл.17 стр.179=Ф.F3r разд.2 стл.7 стр.179+Ф.F3r разд.2 стл.13 стр.179+Ф.F3r разд.2 стл.15 стр.179+Ф.F3r разд.2 стл.16 стр.179</t>
  </si>
  <si>
    <t>Ф.F3r разд.2 стл.17 стр.18=Ф.F3r разд.2 стл.7 стр.18+Ф.F3r разд.2 стл.13 стр.18+Ф.F3r разд.2 стл.15 стр.18+Ф.F3r разд.2 стл.16 стр.18</t>
  </si>
  <si>
    <t>Ф.F3r разд.2 стл.17 стр.180=Ф.F3r разд.2 стл.7 стр.180+Ф.F3r разд.2 стл.13 стр.180+Ф.F3r разд.2 стл.15 стр.180+Ф.F3r разд.2 стл.16 стр.180</t>
  </si>
  <si>
    <t>Ф.F3r разд.2 стл.17 стр.181=Ф.F3r разд.2 стл.7 стр.181+Ф.F3r разд.2 стл.13 стр.181+Ф.F3r разд.2 стл.15 стр.181+Ф.F3r разд.2 стл.16 стр.181</t>
  </si>
  <si>
    <t>Ф.F3r разд.2 стл.17 стр.182=Ф.F3r разд.2 стл.7 стр.182+Ф.F3r разд.2 стл.13 стр.182+Ф.F3r разд.2 стл.15 стр.182+Ф.F3r разд.2 стл.16 стр.182</t>
  </si>
  <si>
    <t>Ф.F3r разд.2 стл.17 стр.183=Ф.F3r разд.2 стл.7 стр.183+Ф.F3r разд.2 стл.13 стр.183+Ф.F3r разд.2 стл.15 стр.183+Ф.F3r разд.2 стл.16 стр.183</t>
  </si>
  <si>
    <t>Ф.F3r разд.2 стл.17 стр.184=Ф.F3r разд.2 стл.7 стр.184+Ф.F3r разд.2 стл.13 стр.184+Ф.F3r разд.2 стл.15 стр.184+Ф.F3r разд.2 стл.16 стр.184</t>
  </si>
  <si>
    <t>Ф.F3r разд.2 стл.17 стр.185=Ф.F3r разд.2 стл.7 стр.185+Ф.F3r разд.2 стл.13 стр.185+Ф.F3r разд.2 стл.15 стр.185+Ф.F3r разд.2 стл.16 стр.185</t>
  </si>
  <si>
    <t>Ф.F3r разд.2 стл.17 стр.186=Ф.F3r разд.2 стл.7 стр.186+Ф.F3r разд.2 стл.13 стр.186+Ф.F3r разд.2 стл.15 стр.186+Ф.F3r разд.2 стл.16 стр.186</t>
  </si>
  <si>
    <t>Ф.F3r разд.2 стл.17 стр.187=Ф.F3r разд.2 стл.7 стр.187+Ф.F3r разд.2 стл.13 стр.187+Ф.F3r разд.2 стл.15 стр.187+Ф.F3r разд.2 стл.16 стр.187</t>
  </si>
  <si>
    <t>Ф.F3r разд.2 стл.17 стр.188=Ф.F3r разд.2 стл.7 стр.188+Ф.F3r разд.2 стл.13 стр.188+Ф.F3r разд.2 стл.15 стр.188+Ф.F3r разд.2 стл.16 стр.188</t>
  </si>
  <si>
    <t>Ф.F3r разд.2 стл.17 стр.189=Ф.F3r разд.2 стл.7 стр.189+Ф.F3r разд.2 стл.13 стр.189+Ф.F3r разд.2 стл.15 стр.189+Ф.F3r разд.2 стл.16 стр.189</t>
  </si>
  <si>
    <t>Ф.F3r разд.2 стл.17 стр.19=Ф.F3r разд.2 стл.7 стр.19+Ф.F3r разд.2 стл.13 стр.19+Ф.F3r разд.2 стл.15 стр.19+Ф.F3r разд.2 стл.16 стр.19</t>
  </si>
  <si>
    <t>Ф.F3r разд.2 стл.17 стр.190=Ф.F3r разд.2 стл.7 стр.190+Ф.F3r разд.2 стл.13 стр.190+Ф.F3r разд.2 стл.15 стр.190+Ф.F3r разд.2 стл.16 стр.190</t>
  </si>
  <si>
    <t>Ф.F3r разд.2 стл.17 стр.191=Ф.F3r разд.2 стл.7 стр.191+Ф.F3r разд.2 стл.13 стр.191+Ф.F3r разд.2 стл.15 стр.191+Ф.F3r разд.2 стл.16 стр.191</t>
  </si>
  <si>
    <t>Ф.F3r разд.2 стл.17 стр.192=Ф.F3r разд.2 стл.7 стр.192+Ф.F3r разд.2 стл.13 стр.192+Ф.F3r разд.2 стл.15 стр.192+Ф.F3r разд.2 стл.16 стр.192</t>
  </si>
  <si>
    <t>Ф.F3r разд.2 стл.17 стр.193=Ф.F3r разд.2 стл.7 стр.193+Ф.F3r разд.2 стл.13 стр.193+Ф.F3r разд.2 стл.15 стр.193+Ф.F3r разд.2 стл.16 стр.193</t>
  </si>
  <si>
    <t>Ф.F3r разд.2 стл.17 стр.194=Ф.F3r разд.2 стл.7 стр.194+Ф.F3r разд.2 стл.13 стр.194+Ф.F3r разд.2 стл.15 стр.194+Ф.F3r разд.2 стл.16 стр.194</t>
  </si>
  <si>
    <t>Ф.F3r разд.2 стл.17 стр.195=Ф.F3r разд.2 стл.7 стр.195+Ф.F3r разд.2 стл.13 стр.195+Ф.F3r разд.2 стл.15 стр.195+Ф.F3r разд.2 стл.16 стр.195</t>
  </si>
  <si>
    <t>Ф.F3r разд.2 стл.17 стр.196=Ф.F3r разд.2 стл.7 стр.196+Ф.F3r разд.2 стл.13 стр.196+Ф.F3r разд.2 стл.15 стр.196+Ф.F3r разд.2 стл.16 стр.196</t>
  </si>
  <si>
    <t>Ф.F3r разд.2 стл.17 стр.197=Ф.F3r разд.2 стл.7 стр.197+Ф.F3r разд.2 стл.13 стр.197+Ф.F3r разд.2 стл.15 стр.197+Ф.F3r разд.2 стл.16 стр.197</t>
  </si>
  <si>
    <t>Ф.F3r разд.2 стл.17 стр.198=Ф.F3r разд.2 стл.7 стр.198+Ф.F3r разд.2 стл.13 стр.198+Ф.F3r разд.2 стл.15 стр.198+Ф.F3r разд.2 стл.16 стр.198</t>
  </si>
  <si>
    <t>Ф.F3r разд.2 стл.17 стр.199=Ф.F3r разд.2 стл.7 стр.199+Ф.F3r разд.2 стл.13 стр.199+Ф.F3r разд.2 стл.15 стр.199+Ф.F3r разд.2 стл.16 стр.199</t>
  </si>
  <si>
    <t>Ф.F3r разд.2 стл.17 стр.2=Ф.F3r разд.2 стл.7 стр.2+Ф.F3r разд.2 стл.13 стр.2+Ф.F3r разд.2 стл.15 стр.2+Ф.F3r разд.2 стл.16 стр.2</t>
  </si>
  <si>
    <t>Ф.F3r разд.2 стл.17 стр.20=Ф.F3r разд.2 стл.7 стр.20+Ф.F3r разд.2 стл.13 стр.20+Ф.F3r разд.2 стл.15 стр.20+Ф.F3r разд.2 стл.16 стр.20</t>
  </si>
  <si>
    <t>Ф.F3r разд.2 стл.17 стр.200=Ф.F3r разд.2 стл.7 стр.200+Ф.F3r разд.2 стл.13 стр.200+Ф.F3r разд.2 стл.15 стр.200+Ф.F3r разд.2 стл.16 стр.200</t>
  </si>
  <si>
    <t>Ф.F3r разд.2 стл.17 стр.201=Ф.F3r разд.2 стл.7 стр.201+Ф.F3r разд.2 стл.13 стр.201+Ф.F3r разд.2 стл.15 стр.201+Ф.F3r разд.2 стл.16 стр.201</t>
  </si>
  <si>
    <t>Ф.F3r разд.2 стл.17 стр.202=Ф.F3r разд.2 стл.7 стр.202+Ф.F3r разд.2 стл.13 стр.202+Ф.F3r разд.2 стл.15 стр.202+Ф.F3r разд.2 стл.16 стр.202</t>
  </si>
  <si>
    <t>Ф.F3r разд.2 стл.17 стр.203=Ф.F3r разд.2 стл.7 стр.203+Ф.F3r разд.2 стл.13 стр.203+Ф.F3r разд.2 стл.15 стр.203+Ф.F3r разд.2 стл.16 стр.203</t>
  </si>
  <si>
    <t>Ф.F3r разд.2 стл.17 стр.204=Ф.F3r разд.2 стл.7 стр.204+Ф.F3r разд.2 стл.13 стр.204+Ф.F3r разд.2 стл.15 стр.204+Ф.F3r разд.2 стл.16 стр.204</t>
  </si>
  <si>
    <t>Ф.F3r разд.2 стл.17 стр.205=Ф.F3r разд.2 стл.7 стр.205+Ф.F3r разд.2 стл.13 стр.205+Ф.F3r разд.2 стл.15 стр.205+Ф.F3r разд.2 стл.16 стр.205</t>
  </si>
  <si>
    <t>Ф.F3r разд.2 стл.17 стр.206=Ф.F3r разд.2 стл.7 стр.206+Ф.F3r разд.2 стл.13 стр.206+Ф.F3r разд.2 стл.15 стр.206+Ф.F3r разд.2 стл.16 стр.206</t>
  </si>
  <si>
    <t>Ф.F3r разд.2 стл.17 стр.207=Ф.F3r разд.2 стл.7 стр.207+Ф.F3r разд.2 стл.13 стр.207+Ф.F3r разд.2 стл.15 стр.207+Ф.F3r разд.2 стл.16 стр.207</t>
  </si>
  <si>
    <t>Ф.F3r разд.2 стл.17 стр.208=Ф.F3r разд.2 стл.7 стр.208+Ф.F3r разд.2 стл.13 стр.208+Ф.F3r разд.2 стл.15 стр.208+Ф.F3r разд.2 стл.16 стр.208</t>
  </si>
  <si>
    <t>Ф.F3r разд.2 стл.17 стр.209=Ф.F3r разд.2 стл.7 стр.209+Ф.F3r разд.2 стл.13 стр.209+Ф.F3r разд.2 стл.15 стр.209+Ф.F3r разд.2 стл.16 стр.209</t>
  </si>
  <si>
    <t>Ф.F3r разд.2 стл.17 стр.21=Ф.F3r разд.2 стл.7 стр.21+Ф.F3r разд.2 стл.13 стр.21+Ф.F3r разд.2 стл.15 стр.21+Ф.F3r разд.2 стл.16 стр.21</t>
  </si>
  <si>
    <t>Ф.F3r разд.2 стл.17 стр.210=Ф.F3r разд.2 стл.7 стр.210+Ф.F3r разд.2 стл.13 стр.210+Ф.F3r разд.2 стл.15 стр.210+Ф.F3r разд.2 стл.16 стр.210</t>
  </si>
  <si>
    <t>Ф.F3r разд.2 стл.17 стр.211=Ф.F3r разд.2 стл.7 стр.211+Ф.F3r разд.2 стл.13 стр.211+Ф.F3r разд.2 стл.15 стр.211+Ф.F3r разд.2 стл.16 стр.211</t>
  </si>
  <si>
    <t>Ф.F3r разд.2 стл.17 стр.212=Ф.F3r разд.2 стл.7 стр.212+Ф.F3r разд.2 стл.13 стр.212+Ф.F3r разд.2 стл.15 стр.212+Ф.F3r разд.2 стл.16 стр.212</t>
  </si>
  <si>
    <t>Ф.F3r разд.2 стл.17 стр.213=Ф.F3r разд.2 стл.7 стр.213+Ф.F3r разд.2 стл.13 стр.213+Ф.F3r разд.2 стл.15 стр.213+Ф.F3r разд.2 стл.16 стр.213</t>
  </si>
  <si>
    <t>Ф.F3r разд.2 стл.17 стр.214=Ф.F3r разд.2 стл.7 стр.214+Ф.F3r разд.2 стл.13 стр.214+Ф.F3r разд.2 стл.15 стр.214+Ф.F3r разд.2 стл.16 стр.214</t>
  </si>
  <si>
    <t>Ф.F3r разд.2 стл.17 стр.215=Ф.F3r разд.2 стл.7 стр.215+Ф.F3r разд.2 стл.13 стр.215+Ф.F3r разд.2 стл.15 стр.215+Ф.F3r разд.2 стл.16 стр.215</t>
  </si>
  <si>
    <t>Ф.F3r разд.2 стл.17 стр.216=Ф.F3r разд.2 стл.7 стр.216+Ф.F3r разд.2 стл.13 стр.216+Ф.F3r разд.2 стл.15 стр.216+Ф.F3r разд.2 стл.16 стр.216</t>
  </si>
  <si>
    <t>Ф.F3r разд.2 стл.17 стр.217=Ф.F3r разд.2 стл.7 стр.217+Ф.F3r разд.2 стл.13 стр.217+Ф.F3r разд.2 стл.15 стр.217+Ф.F3r разд.2 стл.16 стр.217</t>
  </si>
  <si>
    <t>Ф.F3r разд.2 стл.17 стр.218=Ф.F3r разд.2 стл.7 стр.218+Ф.F3r разд.2 стл.13 стр.218+Ф.F3r разд.2 стл.15 стр.218+Ф.F3r разд.2 стл.16 стр.218</t>
  </si>
  <si>
    <t>Ф.F3r разд.2 стл.17 стр.219=Ф.F3r разд.2 стл.7 стр.219+Ф.F3r разд.2 стл.13 стр.219+Ф.F3r разд.2 стл.15 стр.219+Ф.F3r разд.2 стл.16 стр.219</t>
  </si>
  <si>
    <t>Ф.F3r разд.2 стл.17 стр.22=Ф.F3r разд.2 стл.7 стр.22+Ф.F3r разд.2 стл.13 стр.22+Ф.F3r разд.2 стл.15 стр.22+Ф.F3r разд.2 стл.16 стр.22</t>
  </si>
  <si>
    <t>Ф.F3r разд.2 стл.17 стр.220=Ф.F3r разд.2 стл.7 стр.220+Ф.F3r разд.2 стл.13 стр.220+Ф.F3r разд.2 стл.15 стр.220+Ф.F3r разд.2 стл.16 стр.220</t>
  </si>
  <si>
    <t>Ф.F3r разд.2 стл.17 стр.221=Ф.F3r разд.2 стл.7 стр.221+Ф.F3r разд.2 стл.13 стр.221+Ф.F3r разд.2 стл.15 стр.221+Ф.F3r разд.2 стл.16 стр.221</t>
  </si>
  <si>
    <t>Ф.F3r разд.2 стл.17 стр.222=Ф.F3r разд.2 стл.7 стр.222+Ф.F3r разд.2 стл.13 стр.222+Ф.F3r разд.2 стл.15 стр.222+Ф.F3r разд.2 стл.16 стр.222</t>
  </si>
  <si>
    <t>Ф.F3r разд.2 стл.17 стр.223=Ф.F3r разд.2 стл.7 стр.223+Ф.F3r разд.2 стл.13 стр.223+Ф.F3r разд.2 стл.15 стр.223+Ф.F3r разд.2 стл.16 стр.223</t>
  </si>
  <si>
    <t>Ф.F3r разд.2 стл.17 стр.224=Ф.F3r разд.2 стл.7 стр.224+Ф.F3r разд.2 стл.13 стр.224+Ф.F3r разд.2 стл.15 стр.224+Ф.F3r разд.2 стл.16 стр.224</t>
  </si>
  <si>
    <t>Ф.F3r разд.2 стл.17 стр.225=Ф.F3r разд.2 стл.7 стр.225+Ф.F3r разд.2 стл.13 стр.225+Ф.F3r разд.2 стл.15 стр.225+Ф.F3r разд.2 стл.16 стр.225</t>
  </si>
  <si>
    <t>Ф.F3r разд.2 стл.17 стр.226=Ф.F3r разд.2 стл.7 стр.226+Ф.F3r разд.2 стл.13 стр.226+Ф.F3r разд.2 стл.15 стр.226+Ф.F3r разд.2 стл.16 стр.226</t>
  </si>
  <si>
    <t>Ф.F3r разд.2 стл.17 стр.227=Ф.F3r разд.2 стл.7 стр.227+Ф.F3r разд.2 стл.13 стр.227+Ф.F3r разд.2 стл.15 стр.227+Ф.F3r разд.2 стл.16 стр.227</t>
  </si>
  <si>
    <t>Ф.F3r разд.2 стл.17 стр.228=Ф.F3r разд.2 стл.7 стр.228+Ф.F3r разд.2 стл.13 стр.228+Ф.F3r разд.2 стл.15 стр.228+Ф.F3r разд.2 стл.16 стр.228</t>
  </si>
  <si>
    <t>Ф.F3r разд.2 стл.17 стр.229=Ф.F3r разд.2 стл.7 стр.229+Ф.F3r разд.2 стл.13 стр.229+Ф.F3r разд.2 стл.15 стр.229+Ф.F3r разд.2 стл.16 стр.229</t>
  </si>
  <si>
    <t>Ф.F3r разд.2 стл.17 стр.23=Ф.F3r разд.2 стл.7 стр.23+Ф.F3r разд.2 стл.13 стр.23+Ф.F3r разд.2 стл.15 стр.23+Ф.F3r разд.2 стл.16 стр.23</t>
  </si>
  <si>
    <t>Ф.F3r разд.2 стл.17 стр.230=Ф.F3r разд.2 стл.7 стр.230+Ф.F3r разд.2 стл.13 стр.230+Ф.F3r разд.2 стл.15 стр.230+Ф.F3r разд.2 стл.16 стр.230</t>
  </si>
  <si>
    <t>Ф.F3r разд.2 стл.17 стр.231=Ф.F3r разд.2 стл.7 стр.231+Ф.F3r разд.2 стл.13 стр.231+Ф.F3r разд.2 стл.15 стр.231+Ф.F3r разд.2 стл.16 стр.231</t>
  </si>
  <si>
    <t>Ф.F3r разд.2 стл.17 стр.232=Ф.F3r разд.2 стл.7 стр.232+Ф.F3r разд.2 стл.13 стр.232+Ф.F3r разд.2 стл.15 стр.232+Ф.F3r разд.2 стл.16 стр.232</t>
  </si>
  <si>
    <t>Ф.F3r разд.2 стл.17 стр.233=Ф.F3r разд.2 стл.7 стр.233+Ф.F3r разд.2 стл.13 стр.233+Ф.F3r разд.2 стл.15 стр.233+Ф.F3r разд.2 стл.16 стр.233</t>
  </si>
  <si>
    <t>Ф.F3r разд.2 стл.17 стр.234=Ф.F3r разд.2 стл.7 стр.234+Ф.F3r разд.2 стл.13 стр.234+Ф.F3r разд.2 стл.15 стр.234+Ф.F3r разд.2 стл.16 стр.234</t>
  </si>
  <si>
    <t>Ф.F3r разд.2 стл.17 стр.235=Ф.F3r разд.2 стл.7 стр.235+Ф.F3r разд.2 стл.13 стр.235+Ф.F3r разд.2 стл.15 стр.235+Ф.F3r разд.2 стл.16 стр.235</t>
  </si>
  <si>
    <t>Ф.F3r разд.2 стл.17 стр.236=Ф.F3r разд.2 стл.7 стр.236+Ф.F3r разд.2 стл.13 стр.236+Ф.F3r разд.2 стл.15 стр.236+Ф.F3r разд.2 стл.16 стр.236</t>
  </si>
  <si>
    <t>Ф.F3r разд.2 стл.17 стр.237=Ф.F3r разд.2 стл.7 стр.237+Ф.F3r разд.2 стл.13 стр.237+Ф.F3r разд.2 стл.15 стр.237+Ф.F3r разд.2 стл.16 стр.237</t>
  </si>
  <si>
    <t>Ф.F3r разд.2 стл.17 стр.24=Ф.F3r разд.2 стл.7 стр.24+Ф.F3r разд.2 стл.13 стр.24+Ф.F3r разд.2 стл.15 стр.24+Ф.F3r разд.2 стл.16 стр.24</t>
  </si>
  <si>
    <t>Ф.F3r разд.2 стл.17 стр.25=Ф.F3r разд.2 стл.7 стр.25+Ф.F3r разд.2 стл.13 стр.25+Ф.F3r разд.2 стл.15 стр.25+Ф.F3r разд.2 стл.16 стр.25</t>
  </si>
  <si>
    <t>Ф.F3r разд.2 стл.17 стр.26=Ф.F3r разд.2 стл.7 стр.26+Ф.F3r разд.2 стл.13 стр.26+Ф.F3r разд.2 стл.15 стр.26+Ф.F3r разд.2 стл.16 стр.26</t>
  </si>
  <si>
    <t>Ф.F3r разд.2 стл.17 стр.27=Ф.F3r разд.2 стл.7 стр.27+Ф.F3r разд.2 стл.13 стр.27+Ф.F3r разд.2 стл.15 стр.27+Ф.F3r разд.2 стл.16 стр.27</t>
  </si>
  <si>
    <t>Ф.F3r разд.2 стл.17 стр.28=Ф.F3r разд.2 стл.7 стр.28+Ф.F3r разд.2 стл.13 стр.28+Ф.F3r разд.2 стл.15 стр.28+Ф.F3r разд.2 стл.16 стр.28</t>
  </si>
  <si>
    <t>Ф.F3r разд.2 стл.17 стр.29=Ф.F3r разд.2 стл.7 стр.29+Ф.F3r разд.2 стл.13 стр.29+Ф.F3r разд.2 стл.15 стр.29+Ф.F3r разд.2 стл.16 стр.29</t>
  </si>
  <si>
    <t>Ф.F3r разд.2 стл.17 стр.3=Ф.F3r разд.2 стл.7 стр.3+Ф.F3r разд.2 стл.13 стр.3+Ф.F3r разд.2 стл.15 стр.3+Ф.F3r разд.2 стл.16 стр.3</t>
  </si>
  <si>
    <t>Ф.F3r разд.2 стл.17 стр.30=Ф.F3r разд.2 стл.7 стр.30+Ф.F3r разд.2 стл.13 стр.30+Ф.F3r разд.2 стл.15 стр.30+Ф.F3r разд.2 стл.16 стр.30</t>
  </si>
  <si>
    <t>Ф.F3r разд.2 стл.17 стр.31=Ф.F3r разд.2 стл.7 стр.31+Ф.F3r разд.2 стл.13 стр.31+Ф.F3r разд.2 стл.15 стр.31+Ф.F3r разд.2 стл.16 стр.31</t>
  </si>
  <si>
    <t>Ф.F3r разд.2 стл.17 стр.32=Ф.F3r разд.2 стл.7 стр.32+Ф.F3r разд.2 стл.13 стр.32+Ф.F3r разд.2 стл.15 стр.32+Ф.F3r разд.2 стл.16 стр.32</t>
  </si>
  <si>
    <t>Ф.F3r разд.2 стл.17 стр.33=Ф.F3r разд.2 стл.7 стр.33+Ф.F3r разд.2 стл.13 стр.33+Ф.F3r разд.2 стл.15 стр.33+Ф.F3r разд.2 стл.16 стр.33</t>
  </si>
  <si>
    <t>Ф.F3r разд.2 стл.17 стр.34=Ф.F3r разд.2 стл.7 стр.34+Ф.F3r разд.2 стл.13 стр.34+Ф.F3r разд.2 стл.15 стр.34+Ф.F3r разд.2 стл.16 стр.34</t>
  </si>
  <si>
    <t>Ф.F3r разд.2 стл.17 стр.35=Ф.F3r разд.2 стл.7 стр.35+Ф.F3r разд.2 стл.13 стр.35+Ф.F3r разд.2 стл.15 стр.35+Ф.F3r разд.2 стл.16 стр.35</t>
  </si>
  <si>
    <t>Ф.F3r разд.2 стл.17 стр.36=Ф.F3r разд.2 стл.7 стр.36+Ф.F3r разд.2 стл.13 стр.36+Ф.F3r разд.2 стл.15 стр.36+Ф.F3r разд.2 стл.16 стр.36</t>
  </si>
  <si>
    <t>Ф.F3r разд.2 стл.17 стр.37=Ф.F3r разд.2 стл.7 стр.37+Ф.F3r разд.2 стл.13 стр.37+Ф.F3r разд.2 стл.15 стр.37+Ф.F3r разд.2 стл.16 стр.37</t>
  </si>
  <si>
    <t>Ф.F3r разд.2 стл.17 стр.38=Ф.F3r разд.2 стл.7 стр.38+Ф.F3r разд.2 стл.13 стр.38+Ф.F3r разд.2 стл.15 стр.38+Ф.F3r разд.2 стл.16 стр.38</t>
  </si>
  <si>
    <t>Ф.F3r разд.2 стл.17 стр.39=Ф.F3r разд.2 стл.7 стр.39+Ф.F3r разд.2 стл.13 стр.39+Ф.F3r разд.2 стл.15 стр.39+Ф.F3r разд.2 стл.16 стр.39</t>
  </si>
  <si>
    <t>Ф.F3r разд.2 стл.17 стр.4=Ф.F3r разд.2 стл.7 стр.4+Ф.F3r разд.2 стл.13 стр.4+Ф.F3r разд.2 стл.15 стр.4+Ф.F3r разд.2 стл.16 стр.4</t>
  </si>
  <si>
    <t>Ф.F3r разд.2 стл.17 стр.40=Ф.F3r разд.2 стл.7 стр.40+Ф.F3r разд.2 стл.13 стр.40+Ф.F3r разд.2 стл.15 стр.40+Ф.F3r разд.2 стл.16 стр.40</t>
  </si>
  <si>
    <t>Ф.F3r разд.2 стл.17 стр.41=Ф.F3r разд.2 стл.7 стр.41+Ф.F3r разд.2 стл.13 стр.41+Ф.F3r разд.2 стл.15 стр.41+Ф.F3r разд.2 стл.16 стр.41</t>
  </si>
  <si>
    <t>Ф.F3r разд.2 стл.17 стр.42=Ф.F3r разд.2 стл.7 стр.42+Ф.F3r разд.2 стл.13 стр.42+Ф.F3r разд.2 стл.15 стр.42+Ф.F3r разд.2 стл.16 стр.42</t>
  </si>
  <si>
    <t>Ф.F3r разд.2 стл.17 стр.43=Ф.F3r разд.2 стл.7 стр.43+Ф.F3r разд.2 стл.13 стр.43+Ф.F3r разд.2 стл.15 стр.43+Ф.F3r разд.2 стл.16 стр.43</t>
  </si>
  <si>
    <t>Ф.F3r разд.2 стл.13 стр.166&gt;=Ф.F3r разд.2 стл.14 стр.166</t>
  </si>
  <si>
    <t>Ф.F3r разд.2 стл.13 стр.167&gt;=Ф.F3r разд.2 стл.14 стр.167</t>
  </si>
  <si>
    <t>Ф.F3r разд.2 стл.13 стр.168&gt;=Ф.F3r разд.2 стл.14 стр.168</t>
  </si>
  <si>
    <t>Ф.F3r разд.2 стл.13 стр.169&gt;=Ф.F3r разд.2 стл.14 стр.169</t>
  </si>
  <si>
    <t>Ф.F3r разд.2 стл.13 стр.17&gt;=Ф.F3r разд.2 стл.14 стр.17</t>
  </si>
  <si>
    <t>Ф.F3r разд.2 стл.13 стр.170&gt;=Ф.F3r разд.2 стл.14 стр.170</t>
  </si>
  <si>
    <t>Ф.F3r разд.2 стл.13 стр.171&gt;=Ф.F3r разд.2 стл.14 стр.171</t>
  </si>
  <si>
    <t>Ф.F3r разд.2 стл.13 стр.172&gt;=Ф.F3r разд.2 стл.14 стр.172</t>
  </si>
  <si>
    <t>Ф.F3r разд.2 стл.13 стр.173&gt;=Ф.F3r разд.2 стл.14 стр.173</t>
  </si>
  <si>
    <t>Ф.F3r разд.2 стл.13 стр.174&gt;=Ф.F3r разд.2 стл.14 стр.174</t>
  </si>
  <si>
    <t>Ф.F3r разд.2 стл.13 стр.175&gt;=Ф.F3r разд.2 стл.14 стр.175</t>
  </si>
  <si>
    <t>Ф.F3r разд.2 стл.13 стр.176&gt;=Ф.F3r разд.2 стл.14 стр.176</t>
  </si>
  <si>
    <t>Ф.F3r разд.2 стл.13 стр.177&gt;=Ф.F3r разд.2 стл.14 стр.177</t>
  </si>
  <si>
    <t>Ф.F3r разд.2 стл.13 стр.178&gt;=Ф.F3r разд.2 стл.14 стр.178</t>
  </si>
  <si>
    <t>Ф.F3r разд.2 стл.13 стр.179&gt;=Ф.F3r разд.2 стл.14 стр.179</t>
  </si>
  <si>
    <t>Ф.F3r разд.2 стл.13 стр.18&gt;=Ф.F3r разд.2 стл.14 стр.18</t>
  </si>
  <si>
    <t>Ф.F3r разд.2 стл.13 стр.180&gt;=Ф.F3r разд.2 стл.14 стр.180</t>
  </si>
  <si>
    <t>Ф.F3r разд.2 стл.13 стр.181&gt;=Ф.F3r разд.2 стл.14 стр.181</t>
  </si>
  <si>
    <t>Ф.F3r разд.2 стл.13 стр.182&gt;=Ф.F3r разд.2 стл.14 стр.182</t>
  </si>
  <si>
    <t>Ф.F3r разд.2 стл.13 стр.183&gt;=Ф.F3r разд.2 стл.14 стр.183</t>
  </si>
  <si>
    <t>Ф.F3r разд.2 стл.13 стр.184&gt;=Ф.F3r разд.2 стл.14 стр.184</t>
  </si>
  <si>
    <t>Ф.F3r разд.2 стл.13 стр.185&gt;=Ф.F3r разд.2 стл.14 стр.185</t>
  </si>
  <si>
    <t>Ф.F3r разд.2 стл.13 стр.186&gt;=Ф.F3r разд.2 стл.14 стр.186</t>
  </si>
  <si>
    <t>Ф.F3r разд.2 стл.13 стр.187&gt;=Ф.F3r разд.2 стл.14 стр.187</t>
  </si>
  <si>
    <t>Ф.F3r разд.2 стл.13 стр.188&gt;=Ф.F3r разд.2 стл.14 стр.188</t>
  </si>
  <si>
    <t>Ф.F3r разд.2 стл.13 стр.189&gt;=Ф.F3r разд.2 стл.14 стр.189</t>
  </si>
  <si>
    <t>Ф.F3r разд.2 стл.13 стр.19&gt;=Ф.F3r разд.2 стл.14 стр.19</t>
  </si>
  <si>
    <t>Ф.F3r разд.2 стл.13 стр.190&gt;=Ф.F3r разд.2 стл.14 стр.190</t>
  </si>
  <si>
    <t>Ф.F3r разд.2 стл.13 стр.191&gt;=Ф.F3r разд.2 стл.14 стр.191</t>
  </si>
  <si>
    <t>Ф.F3r разд.2 стл.13 стр.192&gt;=Ф.F3r разд.2 стл.14 стр.192</t>
  </si>
  <si>
    <t>Ф.F3r разд.2 стл.13 стр.193&gt;=Ф.F3r разд.2 стл.14 стр.193</t>
  </si>
  <si>
    <t>Ф.F3r разд.2 стл.13 стр.194&gt;=Ф.F3r разд.2 стл.14 стр.194</t>
  </si>
  <si>
    <t>Ф.F3r разд.2 стл.13 стр.195&gt;=Ф.F3r разд.2 стл.14 стр.195</t>
  </si>
  <si>
    <t>Ф.F3r разд.2 стл.13 стр.196&gt;=Ф.F3r разд.2 стл.14 стр.196</t>
  </si>
  <si>
    <t>Ф.F3r разд.2 стл.13 стр.197&gt;=Ф.F3r разд.2 стл.14 стр.197</t>
  </si>
  <si>
    <t>Ф.F3r разд.2 стл.13 стр.198&gt;=Ф.F3r разд.2 стл.14 стр.198</t>
  </si>
  <si>
    <t>Ф.F3r разд.2 стл.13 стр.199&gt;=Ф.F3r разд.2 стл.14 стр.199</t>
  </si>
  <si>
    <t>Ф.F3r разд.2 стл.13 стр.2&gt;=Ф.F3r разд.2 стл.14 стр.2</t>
  </si>
  <si>
    <t>Ф.F3r разд.2 стл.13 стр.20&gt;=Ф.F3r разд.2 стл.14 стр.20</t>
  </si>
  <si>
    <t>Ф.F3r разд.2 стл.13 стр.200&gt;=Ф.F3r разд.2 стл.14 стр.200</t>
  </si>
  <si>
    <t>Ф.F3r разд.2 стл.13 стр.201&gt;=Ф.F3r разд.2 стл.14 стр.201</t>
  </si>
  <si>
    <t>Ф.F3r разд.2 стл.13 стр.202&gt;=Ф.F3r разд.2 стл.14 стр.202</t>
  </si>
  <si>
    <t>Ф.F3r разд.2 стл.13 стр.203&gt;=Ф.F3r разд.2 стл.14 стр.203</t>
  </si>
  <si>
    <t>Ф.F3r разд.2 стл.13 стр.204&gt;=Ф.F3r разд.2 стл.14 стр.204</t>
  </si>
  <si>
    <t>Ф.F3r разд.2 стл.13 стр.205&gt;=Ф.F3r разд.2 стл.14 стр.205</t>
  </si>
  <si>
    <t>Ф.F3r разд.2 стл.13 стр.206&gt;=Ф.F3r разд.2 стл.14 стр.206</t>
  </si>
  <si>
    <t>Ф.F3r разд.2 стл.13 стр.207&gt;=Ф.F3r разд.2 стл.14 стр.207</t>
  </si>
  <si>
    <t>Ф.F3r разд.2 стл.13 стр.208&gt;=Ф.F3r разд.2 стл.14 стр.208</t>
  </si>
  <si>
    <t>Ф.F3r разд.2 стл.13 стр.209&gt;=Ф.F3r разд.2 стл.14 стр.209</t>
  </si>
  <si>
    <t>Ф.F3r разд.2 стл.13 стр.21&gt;=Ф.F3r разд.2 стл.14 стр.21</t>
  </si>
  <si>
    <t>Ф.F3r разд.2 стл.13 стр.210&gt;=Ф.F3r разд.2 стл.14 стр.210</t>
  </si>
  <si>
    <t>Ф.F3r разд.2 стл.13 стр.211&gt;=Ф.F3r разд.2 стл.14 стр.211</t>
  </si>
  <si>
    <t>Ф.F3r разд.2 стл.13 стр.212&gt;=Ф.F3r разд.2 стл.14 стр.212</t>
  </si>
  <si>
    <t>Ф.F3r разд.2 стл.13 стр.213&gt;=Ф.F3r разд.2 стл.14 стр.213</t>
  </si>
  <si>
    <t>Ф.F3r разд.2 стл.13 стр.214&gt;=Ф.F3r разд.2 стл.14 стр.214</t>
  </si>
  <si>
    <t>Ф.F3r разд.2 стл.13 стр.215&gt;=Ф.F3r разд.2 стл.14 стр.215</t>
  </si>
  <si>
    <t>Ф.F3r разд.2 стл.13 стр.216&gt;=Ф.F3r разд.2 стл.14 стр.216</t>
  </si>
  <si>
    <t>Ф.F3r разд.2 стл.13 стр.217&gt;=Ф.F3r разд.2 стл.14 стр.217</t>
  </si>
  <si>
    <t>Ф.F3r разд.2 стл.13 стр.218&gt;=Ф.F3r разд.2 стл.14 стр.218</t>
  </si>
  <si>
    <t>Ф.F3r разд.2 стл.13 стр.219&gt;=Ф.F3r разд.2 стл.14 стр.219</t>
  </si>
  <si>
    <t>Ф.F3r разд.2 стл.13 стр.22&gt;=Ф.F3r разд.2 стл.14 стр.22</t>
  </si>
  <si>
    <t>Ф.F3r разд.2 стл.13 стр.220&gt;=Ф.F3r разд.2 стл.14 стр.220</t>
  </si>
  <si>
    <t>Ф.F3r разд.2 стл.13 стр.221&gt;=Ф.F3r разд.2 стл.14 стр.221</t>
  </si>
  <si>
    <t>Ф.F3r разд.2 стл.13 стр.222&gt;=Ф.F3r разд.2 стл.14 стр.222</t>
  </si>
  <si>
    <t>Ф.F3r разд.2 стл.13 стр.223&gt;=Ф.F3r разд.2 стл.14 стр.223</t>
  </si>
  <si>
    <t>Ф.F3r разд.2 стл.13 стр.224&gt;=Ф.F3r разд.2 стл.14 стр.224</t>
  </si>
  <si>
    <t>Ф.F3r разд.2 стл.13 стр.225&gt;=Ф.F3r разд.2 стл.14 стр.225</t>
  </si>
  <si>
    <t>Ф.F3r разд.2 стл.13 стр.226&gt;=Ф.F3r разд.2 стл.14 стр.226</t>
  </si>
  <si>
    <t>Ф.F3r разд.2 стл.13 стр.227&gt;=Ф.F3r разд.2 стл.14 стр.227</t>
  </si>
  <si>
    <t>Ф.F3r разд.2 стл.13 стр.228&gt;=Ф.F3r разд.2 стл.14 стр.228</t>
  </si>
  <si>
    <t>Ф.F3r разд.2 стл.13 стр.229&gt;=Ф.F3r разд.2 стл.14 стр.229</t>
  </si>
  <si>
    <t>Ф.F3r разд.2 стл.13 стр.23&gt;=Ф.F3r разд.2 стл.14 стр.23</t>
  </si>
  <si>
    <t>Ф.F3r разд.2 стл.13 стр.230&gt;=Ф.F3r разд.2 стл.14 стр.230</t>
  </si>
  <si>
    <t>Ф.F3r разд.2 стл.13 стр.231&gt;=Ф.F3r разд.2 стл.14 стр.231</t>
  </si>
  <si>
    <t>Ф.F3r разд.2 стл.13 стр.232&gt;=Ф.F3r разд.2 стл.14 стр.232</t>
  </si>
  <si>
    <t>Ф.F3r разд.2 стл.13 стр.233&gt;=Ф.F3r разд.2 стл.14 стр.233</t>
  </si>
  <si>
    <t>Ф.F3r разд.2 стл.13 стр.234&gt;=Ф.F3r разд.2 стл.14 стр.234</t>
  </si>
  <si>
    <t>Ф.F3r разд.2 стл.13 стр.235&gt;=Ф.F3r разд.2 стл.14 стр.235</t>
  </si>
  <si>
    <t>Ф.F3r разд.2 стл.13 стр.236&gt;=Ф.F3r разд.2 стл.14 стр.236</t>
  </si>
  <si>
    <t>Ф.F3r разд.2 стл.13 стр.237&gt;=Ф.F3r разд.2 стл.14 стр.237</t>
  </si>
  <si>
    <t>Ф.F3r разд.2 стл.13 стр.24&gt;=Ф.F3r разд.2 стл.14 стр.24</t>
  </si>
  <si>
    <t>Ф.F3r разд.2 стл.13 стр.25&gt;=Ф.F3r разд.2 стл.14 стр.25</t>
  </si>
  <si>
    <t>Ф.F3r разд.2 стл.13 стр.26&gt;=Ф.F3r разд.2 стл.14 стр.26</t>
  </si>
  <si>
    <t>Ф.F3r разд.2 стл.13 стр.27&gt;=Ф.F3r разд.2 стл.14 стр.27</t>
  </si>
  <si>
    <t>Ф.F3r разд.2 стл.13 стр.28&gt;=Ф.F3r разд.2 стл.14 стр.28</t>
  </si>
  <si>
    <t>Ф.F3r разд.2 стл.13 стр.29&gt;=Ф.F3r разд.2 стл.14 стр.29</t>
  </si>
  <si>
    <t>Ф.F3r разд.2 стл.13 стр.3&gt;=Ф.F3r разд.2 стл.14 стр.3</t>
  </si>
  <si>
    <t>Ф.F3r разд.2 стл.13 стр.30&gt;=Ф.F3r разд.2 стл.14 стр.30</t>
  </si>
  <si>
    <t>Ф.F3r разд.2 стл.13 стр.31&gt;=Ф.F3r разд.2 стл.14 стр.31</t>
  </si>
  <si>
    <t>Ф.F3r разд.2 стл.13 стр.32&gt;=Ф.F3r разд.2 стл.14 стр.32</t>
  </si>
  <si>
    <t>Ф.F3r разд.2 стл.13 стр.33&gt;=Ф.F3r разд.2 стл.14 стр.33</t>
  </si>
  <si>
    <t>Ф.F3r разд.2 стл.13 стр.34&gt;=Ф.F3r разд.2 стл.14 стр.34</t>
  </si>
  <si>
    <t>Ф.F3r разд.2 стл.13 стр.35&gt;=Ф.F3r разд.2 стл.14 стр.35</t>
  </si>
  <si>
    <t>Ф.F3r разд.2 стл.13 стр.36&gt;=Ф.F3r разд.2 стл.14 стр.36</t>
  </si>
  <si>
    <t>Ф.F3r разд.2 стл.13 стр.37&gt;=Ф.F3r разд.2 стл.14 стр.37</t>
  </si>
  <si>
    <t>Ф.F3r разд.2 стл.13 стр.38&gt;=Ф.F3r разд.2 стл.14 стр.38</t>
  </si>
  <si>
    <t>Ф.F3r разд.2 стл.13 стр.39&gt;=Ф.F3r разд.2 стл.14 стр.39</t>
  </si>
  <si>
    <t>Ф.F3r разд.2 стл.13 стр.4&gt;=Ф.F3r разд.2 стл.14 стр.4</t>
  </si>
  <si>
    <t>Ф.F3r разд.2 стл.13 стр.40&gt;=Ф.F3r разд.2 стл.14 стр.40</t>
  </si>
  <si>
    <t>Ф.F3r разд.2 стл.13 стр.41&gt;=Ф.F3r разд.2 стл.14 стр.41</t>
  </si>
  <si>
    <t>Ф.F3r разд.2 стл.13 стр.42&gt;=Ф.F3r разд.2 стл.14 стр.42</t>
  </si>
  <si>
    <t>Ф.F3r разд.2 стл.13 стр.43&gt;=Ф.F3r разд.2 стл.14 стр.43</t>
  </si>
  <si>
    <t>Ф.F3r разд.2 стл.13 стр.44&gt;=Ф.F3r разд.2 стл.14 стр.44</t>
  </si>
  <si>
    <t>Ф.F3r разд.2 стл.13 стр.45&gt;=Ф.F3r разд.2 стл.14 стр.45</t>
  </si>
  <si>
    <t>Ф.F3r разд.2 стл.13 стр.46&gt;=Ф.F3r разд.2 стл.14 стр.46</t>
  </si>
  <si>
    <t>Ф.F3r разд.2 стл.13 стр.47&gt;=Ф.F3r разд.2 стл.14 стр.47</t>
  </si>
  <si>
    <t>Ф.F3r разд.2 стл.13 стр.48&gt;=Ф.F3r разд.2 стл.14 стр.48</t>
  </si>
  <si>
    <t>Ф.F3r разд.2 стл.13 стр.49&gt;=Ф.F3r разд.2 стл.14 стр.49</t>
  </si>
  <si>
    <t>Ф.F3r разд.2 стл.13 стр.5&gt;=Ф.F3r разд.2 стл.14 стр.5</t>
  </si>
  <si>
    <t>Ф.F3r разд.2 стл.13 стр.50&gt;=Ф.F3r разд.2 стл.14 стр.50</t>
  </si>
  <si>
    <t>Ф.F3r разд.2 стл.13 стр.51&gt;=Ф.F3r разд.2 стл.14 стр.51</t>
  </si>
  <si>
    <t>Ф.F3r разд.2 стл.13 стр.52&gt;=Ф.F3r разд.2 стл.14 стр.52</t>
  </si>
  <si>
    <t>Ф.F3r разд.2 стл.13 стр.53&gt;=Ф.F3r разд.2 стл.14 стр.53</t>
  </si>
  <si>
    <t>Ф.F3r разд.2 стл.13 стр.54&gt;=Ф.F3r разд.2 стл.14 стр.54</t>
  </si>
  <si>
    <t>Ф.F3r разд.2 стл.13 стр.55&gt;=Ф.F3r разд.2 стл.14 стр.55</t>
  </si>
  <si>
    <t>Ф.F3r разд.2 стл.13 стр.56&gt;=Ф.F3r разд.2 стл.14 стр.56</t>
  </si>
  <si>
    <t>Ф.F3r разд.2 стл.13 стр.57&gt;=Ф.F3r разд.2 стл.14 стр.57</t>
  </si>
  <si>
    <t>Ф.F3r разд.2 стл.13 стр.58&gt;=Ф.F3r разд.2 стл.14 стр.58</t>
  </si>
  <si>
    <t>Ф.F3r разд.2 стл.13 стр.59&gt;=Ф.F3r разд.2 стл.14 стр.59</t>
  </si>
  <si>
    <t>Ф.F3r разд.2 стл.13 стр.6&gt;=Ф.F3r разд.2 стл.14 стр.6</t>
  </si>
  <si>
    <t>Ф.F3r разд.2 стл.13 стр.60&gt;=Ф.F3r разд.2 стл.14 стр.60</t>
  </si>
  <si>
    <t>Ф.F3r разд.2 стл.13 стр.61&gt;=Ф.F3r разд.2 стл.14 стр.61</t>
  </si>
  <si>
    <t>Ф.F3r разд.2 стл.13 стр.62&gt;=Ф.F3r разд.2 стл.14 стр.62</t>
  </si>
  <si>
    <t>Ф.F3r разд.2 стл.13 стр.63&gt;=Ф.F3r разд.2 стл.14 стр.63</t>
  </si>
  <si>
    <t>Ф.F3r разд.2 стл.13 стр.64&gt;=Ф.F3r разд.2 стл.14 стр.64</t>
  </si>
  <si>
    <t>Ф.F3r разд.2 стл.13 стр.65&gt;=Ф.F3r разд.2 стл.14 стр.65</t>
  </si>
  <si>
    <t>Ф.F3r разд.2 стл.13 стр.66&gt;=Ф.F3r разд.2 стл.14 стр.66</t>
  </si>
  <si>
    <t>Ф.F3r разд.2 стл.13 стр.67&gt;=Ф.F3r разд.2 стл.14 стр.67</t>
  </si>
  <si>
    <t>Ф.F3r разд.2 стл.13 стр.68&gt;=Ф.F3r разд.2 стл.14 стр.68</t>
  </si>
  <si>
    <t>Ф.F3r разд.2 стл.13 стр.69&gt;=Ф.F3r разд.2 стл.14 стр.69</t>
  </si>
  <si>
    <t>Ф.F3r разд.2 стл.13 стр.7&gt;=Ф.F3r разд.2 стл.14 стр.7</t>
  </si>
  <si>
    <t>Ф.F3r разд.2 стл.13 стр.70&gt;=Ф.F3r разд.2 стл.14 стр.70</t>
  </si>
  <si>
    <t>Ф.F3r разд.2 стл.13 стр.71&gt;=Ф.F3r разд.2 стл.14 стр.71</t>
  </si>
  <si>
    <t>Ф.F3r разд.2 стл.13 стр.72&gt;=Ф.F3r разд.2 стл.14 стр.72</t>
  </si>
  <si>
    <t>Ф.F3r разд.2 стл.13 стр.73&gt;=Ф.F3r разд.2 стл.14 стр.73</t>
  </si>
  <si>
    <t>Ф.F3r разд.2 стл.13 стр.74&gt;=Ф.F3r разд.2 стл.14 стр.74</t>
  </si>
  <si>
    <t>Ф.F3r разд.2 стл.13 стр.75&gt;=Ф.F3r разд.2 стл.14 стр.75</t>
  </si>
  <si>
    <t>Ф.F3r разд.2 стл.13 стр.76&gt;=Ф.F3r разд.2 стл.14 стр.76</t>
  </si>
  <si>
    <t>Ф.F3r разд.2 стл.13 стр.77&gt;=Ф.F3r разд.2 стл.14 стр.77</t>
  </si>
  <si>
    <t>Ф.F3r разд.2 стл.13 стр.78&gt;=Ф.F3r разд.2 стл.14 стр.78</t>
  </si>
  <si>
    <t>Ф.F3r разд.2 стл.13 стр.79&gt;=Ф.F3r разд.2 стл.14 стр.79</t>
  </si>
  <si>
    <t>Ф.F3r разд.2 стл.13 стр.8&gt;=Ф.F3r разд.2 стл.14 стр.8</t>
  </si>
  <si>
    <t>Ф.F3r разд.2 стл.13 стр.80&gt;=Ф.F3r разд.2 стл.14 стр.80</t>
  </si>
  <si>
    <t>Ф.F3r разд.2 стл.13 стр.81&gt;=Ф.F3r разд.2 стл.14 стр.81</t>
  </si>
  <si>
    <t>Ф.F3r разд.2 стл.13 стр.82&gt;=Ф.F3r разд.2 стл.14 стр.82</t>
  </si>
  <si>
    <t>Ф.F3r разд.2 стл.13 стр.83&gt;=Ф.F3r разд.2 стл.14 стр.83</t>
  </si>
  <si>
    <t>Ф.F3r разд.2 стл.13 стр.84&gt;=Ф.F3r разд.2 стл.14 стр.84</t>
  </si>
  <si>
    <t>Ф.F3r разд.2 стл.13 стр.85&gt;=Ф.F3r разд.2 стл.14 стр.85</t>
  </si>
  <si>
    <t>Ф.F3r разд.2 стл.13 стр.86&gt;=Ф.F3r разд.2 стл.14 стр.86</t>
  </si>
  <si>
    <t>Ф.F3r разд.2 стл.13 стр.87&gt;=Ф.F3r разд.2 стл.14 стр.87</t>
  </si>
  <si>
    <t>Ф.F3r разд.2 стл.13 стр.88&gt;=Ф.F3r разд.2 стл.14 стр.88</t>
  </si>
  <si>
    <t>Ф.F3r разд.2 стл.13 стр.89&gt;=Ф.F3r разд.2 стл.14 стр.89</t>
  </si>
  <si>
    <t>Ф.F3r разд.2 стл.13 стр.9&gt;=Ф.F3r разд.2 стл.14 стр.9</t>
  </si>
  <si>
    <t>Ф.F3r разд.2 стл.13 стр.90&gt;=Ф.F3r разд.2 стл.14 стр.90</t>
  </si>
  <si>
    <t>Ф.F3r разд.2 стл.13 стр.91&gt;=Ф.F3r разд.2 стл.14 стр.91</t>
  </si>
  <si>
    <t>Ф.F3r разд.2 стл.13 стр.92&gt;=Ф.F3r разд.2 стл.14 стр.92</t>
  </si>
  <si>
    <t>Ф.F3r разд.2 стл.13 стр.93&gt;=Ф.F3r разд.2 стл.14 стр.93</t>
  </si>
  <si>
    <t>Ф.F3r разд.2 стл.13 стр.94&gt;=Ф.F3r разд.2 стл.14 стр.94</t>
  </si>
  <si>
    <t>Ф.F3r разд.2 стл.13 стр.95&gt;=Ф.F3r разд.2 стл.14 стр.95</t>
  </si>
  <si>
    <t>Ф.F3r разд.2 стл.13 стр.96&gt;=Ф.F3r разд.2 стл.14 стр.96</t>
  </si>
  <si>
    <t>Ф.F3r разд.2 стл.13 стр.97&gt;=Ф.F3r разд.2 стл.14 стр.97</t>
  </si>
  <si>
    <t>Ф.F3r разд.2 стл.13 стр.98&gt;=Ф.F3r разд.2 стл.14 стр.98</t>
  </si>
  <si>
    <t>Ф.F3r разд.2 стл.13 стр.99&gt;=Ф.F3r разд.2 стл.14 стр.99</t>
  </si>
  <si>
    <t>Ф.F3r разд.2 сумма стл.1-2 стр.1=Ф.F3r разд.2 стл.17 стр.1+Ф.F3r разд.2 стл.19 стр.1+Ф.F3r разд.2 стл.21 стр.1</t>
  </si>
  <si>
    <t>Ф.F3r разд.2 сумма стл.1-2 стр.10=Ф.F3r разд.2 стл.17 стр.10+Ф.F3r разд.2 стл.19 стр.10+Ф.F3r разд.2 стл.21 стр.10</t>
  </si>
  <si>
    <t>Ф.F3r разд.2 сумма стл.1-2 стр.100=Ф.F3r разд.2 стл.17 стр.100+Ф.F3r разд.2 стл.19 стр.100+Ф.F3r разд.2 стл.21 стр.100</t>
  </si>
  <si>
    <t>Ф.F3r разд.2 сумма стл.1-2 стр.101=Ф.F3r разд.2 стл.17 стр.101+Ф.F3r разд.2 стл.19 стр.101+Ф.F3r разд.2 стл.21 стр.101</t>
  </si>
  <si>
    <t>Ф.F3r разд.2 сумма стл.1-2 стр.102=Ф.F3r разд.2 стл.17 стр.102+Ф.F3r разд.2 стл.19 стр.102+Ф.F3r разд.2 стл.21 стр.102</t>
  </si>
  <si>
    <t>Ф.F3r разд.2 сумма стл.1-2 стр.103=Ф.F3r разд.2 стл.17 стр.103+Ф.F3r разд.2 стл.19 стр.103+Ф.F3r разд.2 стл.21 стр.103</t>
  </si>
  <si>
    <t>Ф.F3r разд.2 сумма стл.1-2 стр.104=Ф.F3r разд.2 стл.17 стр.104+Ф.F3r разд.2 стл.19 стр.104+Ф.F3r разд.2 стл.21 стр.104</t>
  </si>
  <si>
    <t>Ф.F3r разд.2 сумма стл.1-2 стр.105=Ф.F3r разд.2 стл.17 стр.105+Ф.F3r разд.2 стл.19 стр.105+Ф.F3r разд.2 стл.21 стр.105</t>
  </si>
  <si>
    <t>Ф.F3r разд.2 сумма стл.1-2 стр.106=Ф.F3r разд.2 стл.17 стр.106+Ф.F3r разд.2 стл.19 стр.106+Ф.F3r разд.2 стл.21 стр.106</t>
  </si>
  <si>
    <t>Ф.F3r разд.2 сумма стл.1-2 стр.107=Ф.F3r разд.2 стл.17 стр.107+Ф.F3r разд.2 стл.19 стр.107+Ф.F3r разд.2 стл.21 стр.107</t>
  </si>
  <si>
    <t>Ф.F3r разд.2 сумма стл.1-2 стр.108=Ф.F3r разд.2 стл.17 стр.108+Ф.F3r разд.2 стл.19 стр.108+Ф.F3r разд.2 стл.21 стр.108</t>
  </si>
  <si>
    <t>Ф.F3r разд.2 сумма стл.1-2 стр.109=Ф.F3r разд.2 стл.17 стр.109+Ф.F3r разд.2 стл.19 стр.109+Ф.F3r разд.2 стл.21 стр.109</t>
  </si>
  <si>
    <t>Ф.F3r разд.2 сумма стл.1-2 стр.11=Ф.F3r разд.2 стл.17 стр.11+Ф.F3r разд.2 стл.19 стр.11+Ф.F3r разд.2 стл.21 стр.11</t>
  </si>
  <si>
    <t>Ф.F3r разд.2 сумма стл.1-2 стр.110=Ф.F3r разд.2 стл.17 стр.110+Ф.F3r разд.2 стл.19 стр.110+Ф.F3r разд.2 стл.21 стр.110</t>
  </si>
  <si>
    <t>Ф.F3r разд.2 сумма стл.1-2 стр.111=Ф.F3r разд.2 стл.17 стр.111+Ф.F3r разд.2 стл.19 стр.111+Ф.F3r разд.2 стл.21 стр.111</t>
  </si>
  <si>
    <t>Ф.F3r разд.2 сумма стл.1-2 стр.112=Ф.F3r разд.2 стл.17 стр.112+Ф.F3r разд.2 стл.19 стр.112+Ф.F3r разд.2 стл.21 стр.112</t>
  </si>
  <si>
    <t>Ф.F3r разд.2 сумма стл.1-2 стр.113=Ф.F3r разд.2 стл.17 стр.113+Ф.F3r разд.2 стл.19 стр.113+Ф.F3r разд.2 стл.21 стр.113</t>
  </si>
  <si>
    <t>Ф.F3r разд.2 сумма стл.1-2 стр.114=Ф.F3r разд.2 стл.17 стр.114+Ф.F3r разд.2 стл.19 стр.114+Ф.F3r разд.2 стл.21 стр.114</t>
  </si>
  <si>
    <t>Ф.F3r разд.2 сумма стл.1-2 стр.115=Ф.F3r разд.2 стл.17 стр.115+Ф.F3r разд.2 стл.19 стр.115+Ф.F3r разд.2 стл.21 стр.115</t>
  </si>
  <si>
    <t>Ф.F3r разд.2 сумма стл.1-2 стр.116=Ф.F3r разд.2 стл.17 стр.116+Ф.F3r разд.2 стл.19 стр.116+Ф.F3r разд.2 стл.21 стр.116</t>
  </si>
  <si>
    <t>Ф.F3r разд.2 сумма стл.1-2 стр.117=Ф.F3r разд.2 стл.17 стр.117+Ф.F3r разд.2 стл.19 стр.117+Ф.F3r разд.2 стл.21 стр.117</t>
  </si>
  <si>
    <t>Ф.F3r разд.2 сумма стл.1-2 стр.118=Ф.F3r разд.2 стл.17 стр.118+Ф.F3r разд.2 стл.19 стр.118+Ф.F3r разд.2 стл.21 стр.118</t>
  </si>
  <si>
    <t>Ф.F3r разд.2 сумма стл.1-2 стр.119=Ф.F3r разд.2 стл.17 стр.119+Ф.F3r разд.2 стл.19 стр.119+Ф.F3r разд.2 стл.21 стр.119</t>
  </si>
  <si>
    <t>Ф.F3r разд.2 сумма стл.1-2 стр.12=Ф.F3r разд.2 стл.17 стр.12+Ф.F3r разд.2 стл.19 стр.12+Ф.F3r разд.2 стл.21 стр.12</t>
  </si>
  <si>
    <t>Ф.F3r разд.2 сумма стл.1-2 стр.120=Ф.F3r разд.2 стл.17 стр.120+Ф.F3r разд.2 стл.19 стр.120+Ф.F3r разд.2 стл.21 стр.120</t>
  </si>
  <si>
    <t>Ф.F3r разд.2 сумма стл.1-2 стр.121=Ф.F3r разд.2 стл.17 стр.121+Ф.F3r разд.2 стл.19 стр.121+Ф.F3r разд.2 стл.21 стр.121</t>
  </si>
  <si>
    <t>Ф.F3r разд.2 сумма стл.1-2 стр.122=Ф.F3r разд.2 стл.17 стр.122+Ф.F3r разд.2 стл.19 стр.122+Ф.F3r разд.2 стл.21 стр.122</t>
  </si>
  <si>
    <t>Ф.F3r разд.2 сумма стл.1-2 стр.123=Ф.F3r разд.2 стл.17 стр.123+Ф.F3r разд.2 стл.19 стр.123+Ф.F3r разд.2 стл.21 стр.123</t>
  </si>
  <si>
    <t>Ф.F3r разд.2 сумма стл.1-2 стр.124=Ф.F3r разд.2 стл.17 стр.124+Ф.F3r разд.2 стл.19 стр.124+Ф.F3r разд.2 стл.21 стр.124</t>
  </si>
  <si>
    <t>Ф.F3r разд.2 сумма стл.1-2 стр.125=Ф.F3r разд.2 стл.17 стр.125+Ф.F3r разд.2 стл.19 стр.125+Ф.F3r разд.2 стл.21 стр.125</t>
  </si>
  <si>
    <t>Ф.F3r разд.2 сумма стл.1-2 стр.126=Ф.F3r разд.2 стл.17 стр.126+Ф.F3r разд.2 стл.19 стр.126+Ф.F3r разд.2 стл.21 стр.126</t>
  </si>
  <si>
    <t>Ф.F3r разд.2 сумма стл.1-2 стр.127=Ф.F3r разд.2 стл.17 стр.127+Ф.F3r разд.2 стл.19 стр.127+Ф.F3r разд.2 стл.21 стр.127</t>
  </si>
  <si>
    <t>Ф.F3r разд.2 сумма стл.1-2 стр.128=Ф.F3r разд.2 стл.17 стр.128+Ф.F3r разд.2 стл.19 стр.128+Ф.F3r разд.2 стл.21 стр.128</t>
  </si>
  <si>
    <t>Ф.F3r разд.2 сумма стл.1-2 стр.129=Ф.F3r разд.2 стл.17 стр.129+Ф.F3r разд.2 стл.19 стр.129+Ф.F3r разд.2 стл.21 стр.129</t>
  </si>
  <si>
    <t>Ф.F3r разд.2 сумма стл.1-2 стр.13=Ф.F3r разд.2 стл.17 стр.13+Ф.F3r разд.2 стл.19 стр.13+Ф.F3r разд.2 стл.21 стр.13</t>
  </si>
  <si>
    <t>Ф.F3r разд.2 сумма стл.1-2 стр.130=Ф.F3r разд.2 стл.17 стр.130+Ф.F3r разд.2 стл.19 стр.130+Ф.F3r разд.2 стл.21 стр.130</t>
  </si>
  <si>
    <t>Ф.F3r разд.2 сумма стл.1-2 стр.131=Ф.F3r разд.2 стл.17 стр.131+Ф.F3r разд.2 стл.19 стр.131+Ф.F3r разд.2 стл.21 стр.131</t>
  </si>
  <si>
    <t>Ф.F3r разд.2 сумма стл.1-2 стр.132=Ф.F3r разд.2 стл.17 стр.132+Ф.F3r разд.2 стл.19 стр.132+Ф.F3r разд.2 стл.21 стр.132</t>
  </si>
  <si>
    <t>Ф.F3r разд.2 сумма стл.1-2 стр.133=Ф.F3r разд.2 стл.17 стр.133+Ф.F3r разд.2 стл.19 стр.133+Ф.F3r разд.2 стл.21 стр.133</t>
  </si>
  <si>
    <t>Ф.F3r разд.2 сумма стл.1-2 стр.134=Ф.F3r разд.2 стл.17 стр.134+Ф.F3r разд.2 стл.19 стр.134+Ф.F3r разд.2 стл.21 стр.134</t>
  </si>
  <si>
    <t>Ф.F3r разд.2 сумма стл.1-2 стр.135=Ф.F3r разд.2 стл.17 стр.135+Ф.F3r разд.2 стл.19 стр.135+Ф.F3r разд.2 стл.21 стр.135</t>
  </si>
  <si>
    <t>Ф.F3r разд.2 сумма стл.1-2 стр.136=Ф.F3r разд.2 стл.17 стр.136+Ф.F3r разд.2 стл.19 стр.136+Ф.F3r разд.2 стл.21 стр.136</t>
  </si>
  <si>
    <t>Ф.F3r разд.2 сумма стл.1-2 стр.137=Ф.F3r разд.2 стл.17 стр.137+Ф.F3r разд.2 стл.19 стр.137+Ф.F3r разд.2 стл.21 стр.137</t>
  </si>
  <si>
    <t>Ф.F3r разд.2 сумма стл.1-2 стр.138=Ф.F3r разд.2 стл.17 стр.138+Ф.F3r разд.2 стл.19 стр.138+Ф.F3r разд.2 стл.21 стр.138</t>
  </si>
  <si>
    <t>Ф.F3r разд.2 сумма стл.1-2 стр.139=Ф.F3r разд.2 стл.17 стр.139+Ф.F3r разд.2 стл.19 стр.139+Ф.F3r разд.2 стл.21 стр.139</t>
  </si>
  <si>
    <t>Ф.F3r разд.2 сумма стл.1-2 стр.14=Ф.F3r разд.2 стл.17 стр.14+Ф.F3r разд.2 стл.19 стр.14+Ф.F3r разд.2 стл.21 стр.14</t>
  </si>
  <si>
    <t>Ф.F3r разд.2 сумма стл.1-2 стр.140=Ф.F3r разд.2 стл.17 стр.140+Ф.F3r разд.2 стл.19 стр.140+Ф.F3r разд.2 стл.21 стр.140</t>
  </si>
  <si>
    <t>Ф.F3r разд.2 сумма стл.1-2 стр.141=Ф.F3r разд.2 стл.17 стр.141+Ф.F3r разд.2 стл.19 стр.141+Ф.F3r разд.2 стл.21 стр.141</t>
  </si>
  <si>
    <t>Ф.F3r разд.2 сумма стл.1-2 стр.142=Ф.F3r разд.2 стл.17 стр.142+Ф.F3r разд.2 стл.19 стр.142+Ф.F3r разд.2 стл.21 стр.142</t>
  </si>
  <si>
    <t>Ф.F3r разд.2 сумма стл.1-2 стр.143=Ф.F3r разд.2 стл.17 стр.143+Ф.F3r разд.2 стл.19 стр.143+Ф.F3r разд.2 стл.21 стр.143</t>
  </si>
  <si>
    <t>Ф.F3r разд.2 сумма стл.1-2 стр.144=Ф.F3r разд.2 стл.17 стр.144+Ф.F3r разд.2 стл.19 стр.144+Ф.F3r разд.2 стл.21 стр.144</t>
  </si>
  <si>
    <t>Ф.F3r разд.2 сумма стл.1-2 стр.145=Ф.F3r разд.2 стл.17 стр.145+Ф.F3r разд.2 стл.19 стр.145+Ф.F3r разд.2 стл.21 стр.145</t>
  </si>
  <si>
    <t>Ф.F3r разд.2 сумма стл.1-2 стр.146=Ф.F3r разд.2 стл.17 стр.146+Ф.F3r разд.2 стл.19 стр.146+Ф.F3r разд.2 стл.21 стр.146</t>
  </si>
  <si>
    <t>Ф.F3r разд.2 сумма стл.1-2 стр.147=Ф.F3r разд.2 стл.17 стр.147+Ф.F3r разд.2 стл.19 стр.147+Ф.F3r разд.2 стл.21 стр.147</t>
  </si>
  <si>
    <t>Ф.F3r разд.2 сумма стл.1-2 стр.148=Ф.F3r разд.2 стл.17 стр.148+Ф.F3r разд.2 стл.19 стр.148+Ф.F3r разд.2 стл.21 стр.148</t>
  </si>
  <si>
    <t>Ф.F3r разд.2 сумма стл.1-2 стр.149=Ф.F3r разд.2 стл.17 стр.149+Ф.F3r разд.2 стл.19 стр.149+Ф.F3r разд.2 стл.21 стр.149</t>
  </si>
  <si>
    <t>Ф.F3r разд.2 сумма стл.1-2 стр.15=Ф.F3r разд.2 стл.17 стр.15+Ф.F3r разд.2 стл.19 стр.15+Ф.F3r разд.2 стл.21 стр.15</t>
  </si>
  <si>
    <t>Ф.F3r разд.2 сумма стл.1-2 стр.150=Ф.F3r разд.2 стл.17 стр.150+Ф.F3r разд.2 стл.19 стр.150+Ф.F3r разд.2 стл.21 стр.150</t>
  </si>
  <si>
    <t>Ф.F3r разд.2 сумма стл.1-2 стр.151=Ф.F3r разд.2 стл.17 стр.151+Ф.F3r разд.2 стл.19 стр.151+Ф.F3r разд.2 стл.21 стр.151</t>
  </si>
  <si>
    <t>Ф.F3r разд.2 сумма стл.1-2 стр.152=Ф.F3r разд.2 стл.17 стр.152+Ф.F3r разд.2 стл.19 стр.152+Ф.F3r разд.2 стл.21 стр.152</t>
  </si>
  <si>
    <t>Ф.F3r разд.2 сумма стл.1-2 стр.153=Ф.F3r разд.2 стл.17 стр.153+Ф.F3r разд.2 стл.19 стр.153+Ф.F3r разд.2 стл.21 стр.153</t>
  </si>
  <si>
    <t>Ф.F3r разд.2 сумма стл.1-2 стр.154=Ф.F3r разд.2 стл.17 стр.154+Ф.F3r разд.2 стл.19 стр.154+Ф.F3r разд.2 стл.21 стр.154</t>
  </si>
  <si>
    <t>Ф.F3r разд.2 сумма стл.1-2 стр.155=Ф.F3r разд.2 стл.17 стр.155+Ф.F3r разд.2 стл.19 стр.155+Ф.F3r разд.2 стл.21 стр.155</t>
  </si>
  <si>
    <t>Ф.F3r разд.2 сумма стл.1-2 стр.156=Ф.F3r разд.2 стл.17 стр.156+Ф.F3r разд.2 стл.19 стр.156+Ф.F3r разд.2 стл.21 стр.156</t>
  </si>
  <si>
    <t>Ф.F3r разд.2 сумма стл.1-2 стр.157=Ф.F3r разд.2 стл.17 стр.157+Ф.F3r разд.2 стл.19 стр.157+Ф.F3r разд.2 стл.21 стр.157</t>
  </si>
  <si>
    <t>Ф.F3r разд.2 сумма стл.1-2 стр.158=Ф.F3r разд.2 стл.17 стр.158+Ф.F3r разд.2 стл.19 стр.158+Ф.F3r разд.2 стл.21 стр.158</t>
  </si>
  <si>
    <t>Ф.F3r разд.2 сумма стл.1-2 стр.159=Ф.F3r разд.2 стл.17 стр.159+Ф.F3r разд.2 стл.19 стр.159+Ф.F3r разд.2 стл.21 стр.159</t>
  </si>
  <si>
    <t>Ф.F3r разд.2 сумма стл.1-2 стр.16=Ф.F3r разд.2 стл.17 стр.16+Ф.F3r разд.2 стл.19 стр.16+Ф.F3r разд.2 стл.21 стр.16</t>
  </si>
  <si>
    <t>Ф.F3r разд.2 сумма стл.1-2 стр.160=Ф.F3r разд.2 стл.17 стр.160+Ф.F3r разд.2 стл.19 стр.160+Ф.F3r разд.2 стл.21 стр.160</t>
  </si>
  <si>
    <t>Ф.F3r разд.2 сумма стл.1-2 стр.161=Ф.F3r разд.2 стл.17 стр.161+Ф.F3r разд.2 стл.19 стр.161+Ф.F3r разд.2 стл.21 стр.161</t>
  </si>
  <si>
    <t>Ф.F3r разд.2 сумма стл.1-2 стр.162=Ф.F3r разд.2 стл.17 стр.162+Ф.F3r разд.2 стл.19 стр.162+Ф.F3r разд.2 стл.21 стр.162</t>
  </si>
  <si>
    <t>Ф.F3r разд.2 сумма стл.1-2 стр.163=Ф.F3r разд.2 стл.17 стр.163+Ф.F3r разд.2 стл.19 стр.163+Ф.F3r разд.2 стл.21 стр.163</t>
  </si>
  <si>
    <t>Ф.F3r разд.2 сумма стл.1-2 стр.164=Ф.F3r разд.2 стл.17 стр.164+Ф.F3r разд.2 стл.19 стр.164+Ф.F3r разд.2 стл.21 стр.164</t>
  </si>
  <si>
    <t>Ф.F3r разд.2 сумма стл.1-2 стр.165=Ф.F3r разд.2 стл.17 стр.165+Ф.F3r разд.2 стл.19 стр.165+Ф.F3r разд.2 стл.21 стр.165</t>
  </si>
  <si>
    <t>Ф.F3r разд.2 сумма стл.1-2 стр.166=Ф.F3r разд.2 стл.17 стр.166+Ф.F3r разд.2 стл.19 стр.166+Ф.F3r разд.2 стл.21 стр.166</t>
  </si>
  <si>
    <t>Ф.F3r разд.2 сумма стл.1-2 стр.167=Ф.F3r разд.2 стл.17 стр.167+Ф.F3r разд.2 стл.19 стр.167+Ф.F3r разд.2 стл.21 стр.167</t>
  </si>
  <si>
    <t>Ф.F3r разд.2 сумма стл.1-2 стр.168=Ф.F3r разд.2 стл.17 стр.168+Ф.F3r разд.2 стл.19 стр.168+Ф.F3r разд.2 стл.21 стр.168</t>
  </si>
  <si>
    <t>Ф.F3r разд.2 сумма стл.1-2 стр.169=Ф.F3r разд.2 стл.17 стр.169+Ф.F3r разд.2 стл.19 стр.169+Ф.F3r разд.2 стл.21 стр.169</t>
  </si>
  <si>
    <t>Ф.F3r разд.2 сумма стл.1-2 стр.17=Ф.F3r разд.2 стл.17 стр.17+Ф.F3r разд.2 стл.19 стр.17+Ф.F3r разд.2 стл.21 стр.17</t>
  </si>
  <si>
    <t>Ф.F3r разд.2 сумма стл.1-2 стр.170=Ф.F3r разд.2 стл.17 стр.170+Ф.F3r разд.2 стл.19 стр.170+Ф.F3r разд.2 стл.21 стр.170</t>
  </si>
  <si>
    <t>Ф.F3r разд.2 сумма стл.1-2 стр.171=Ф.F3r разд.2 стл.17 стр.171+Ф.F3r разд.2 стл.19 стр.171+Ф.F3r разд.2 стл.21 стр.171</t>
  </si>
  <si>
    <t>Ф.F3r разд.2 сумма стл.1-2 стр.172=Ф.F3r разд.2 стл.17 стр.172+Ф.F3r разд.2 стл.19 стр.172+Ф.F3r разд.2 стл.21 стр.172</t>
  </si>
  <si>
    <t>Ф.F3r разд.2 сумма стл.1-2 стр.173=Ф.F3r разд.2 стл.17 стр.173+Ф.F3r разд.2 стл.19 стр.173+Ф.F3r разд.2 стл.21 стр.173</t>
  </si>
  <si>
    <t>Ф.F3r разд.2 сумма стл.1-2 стр.174=Ф.F3r разд.2 стл.17 стр.174+Ф.F3r разд.2 стл.19 стр.174+Ф.F3r разд.2 стл.21 стр.174</t>
  </si>
  <si>
    <t>Ф.F3r разд.2 сумма стл.1-2 стр.175=Ф.F3r разд.2 стл.17 стр.175+Ф.F3r разд.2 стл.19 стр.175+Ф.F3r разд.2 стл.21 стр.175</t>
  </si>
  <si>
    <t>Ф.F3r разд.2 сумма стл.1-2 стр.176=Ф.F3r разд.2 стл.17 стр.176+Ф.F3r разд.2 стл.19 стр.176+Ф.F3r разд.2 стл.21 стр.176</t>
  </si>
  <si>
    <t>Ф.F3r разд.2 сумма стл.1-2 стр.177=Ф.F3r разд.2 стл.17 стр.177+Ф.F3r разд.2 стл.19 стр.177+Ф.F3r разд.2 стл.21 стр.177</t>
  </si>
  <si>
    <t>Ф.F3r разд.2 сумма стл.1-2 стр.178=Ф.F3r разд.2 стл.17 стр.178+Ф.F3r разд.2 стл.19 стр.178+Ф.F3r разд.2 стл.21 стр.178</t>
  </si>
  <si>
    <t>Ф.F3r разд.2 сумма стл.1-2 стр.179=Ф.F3r разд.2 стл.17 стр.179+Ф.F3r разд.2 стл.19 стр.179+Ф.F3r разд.2 стл.21 стр.179</t>
  </si>
  <si>
    <t>Ф.F3r разд.2 сумма стл.1-2 стр.18=Ф.F3r разд.2 стл.17 стр.18+Ф.F3r разд.2 стл.19 стр.18+Ф.F3r разд.2 стл.21 стр.18</t>
  </si>
  <si>
    <t>Ф.F3r разд.2 сумма стл.1-2 стр.180=Ф.F3r разд.2 стл.17 стр.180+Ф.F3r разд.2 стл.19 стр.180+Ф.F3r разд.2 стл.21 стр.180</t>
  </si>
  <si>
    <t>Ф.F3r разд.2 сумма стл.1-2 стр.181=Ф.F3r разд.2 стл.17 стр.181+Ф.F3r разд.2 стл.19 стр.181+Ф.F3r разд.2 стл.21 стр.181</t>
  </si>
  <si>
    <t>Ф.F3r разд.2 сумма стл.1-2 стр.182=Ф.F3r разд.2 стл.17 стр.182+Ф.F3r разд.2 стл.19 стр.182+Ф.F3r разд.2 стл.21 стр.182</t>
  </si>
  <si>
    <t>Ф.F3r разд.2 сумма стл.1-2 стр.183=Ф.F3r разд.2 стл.17 стр.183+Ф.F3r разд.2 стл.19 стр.183+Ф.F3r разд.2 стл.21 стр.183</t>
  </si>
  <si>
    <t>Ф.F3r разд.2 сумма стл.1-2 стр.184=Ф.F3r разд.2 стл.17 стр.184+Ф.F3r разд.2 стл.19 стр.184+Ф.F3r разд.2 стл.21 стр.184</t>
  </si>
  <si>
    <t>Ф.F3r разд.2 сумма стл.1-2 стр.185=Ф.F3r разд.2 стл.17 стр.185+Ф.F3r разд.2 стл.19 стр.185+Ф.F3r разд.2 стл.21 стр.185</t>
  </si>
  <si>
    <t>Ф.F3r разд.2 сумма стл.1-2 стр.186=Ф.F3r разд.2 стл.17 стр.186+Ф.F3r разд.2 стл.19 стр.186+Ф.F3r разд.2 стл.21 стр.186</t>
  </si>
  <si>
    <t>Ф.F3r разд.2 сумма стл.1-2 стр.187=Ф.F3r разд.2 стл.17 стр.187+Ф.F3r разд.2 стл.19 стр.187+Ф.F3r разд.2 стл.21 стр.187</t>
  </si>
  <si>
    <t>Ф.F3r разд.2 сумма стл.1-2 стр.188=Ф.F3r разд.2 стл.17 стр.188+Ф.F3r разд.2 стл.19 стр.188+Ф.F3r разд.2 стл.21 стр.188</t>
  </si>
  <si>
    <t>Ф.F3r разд.2 сумма стл.1-2 стр.189=Ф.F3r разд.2 стл.17 стр.189+Ф.F3r разд.2 стл.19 стр.189+Ф.F3r разд.2 стл.21 стр.189</t>
  </si>
  <si>
    <t>Ф.F3r разд.2 сумма стл.1-2 стр.19=Ф.F3r разд.2 стл.17 стр.19+Ф.F3r разд.2 стл.19 стр.19+Ф.F3r разд.2 стл.21 стр.19</t>
  </si>
  <si>
    <t>Ф.F3r разд.2 сумма стл.1-2 стр.190=Ф.F3r разд.2 стл.17 стр.190+Ф.F3r разд.2 стл.19 стр.190+Ф.F3r разд.2 стл.21 стр.190</t>
  </si>
  <si>
    <t>Ф.F3r разд.2 сумма стл.1-2 стр.191=Ф.F3r разд.2 стл.17 стр.191+Ф.F3r разд.2 стл.19 стр.191+Ф.F3r разд.2 стл.21 стр.191</t>
  </si>
  <si>
    <t>Ф.F3r разд.2 сумма стл.1-2 стр.192=Ф.F3r разд.2 стл.17 стр.192+Ф.F3r разд.2 стл.19 стр.192+Ф.F3r разд.2 стл.21 стр.192</t>
  </si>
  <si>
    <t>Ф.F3r разд.2 сумма стл.1-2 стр.193=Ф.F3r разд.2 стл.17 стр.193+Ф.F3r разд.2 стл.19 стр.193+Ф.F3r разд.2 стл.21 стр.193</t>
  </si>
  <si>
    <t>Ф.F3r разд.2 сумма стл.1-2 стр.194=Ф.F3r разд.2 стл.17 стр.194+Ф.F3r разд.2 стл.19 стр.194+Ф.F3r разд.2 стл.21 стр.194</t>
  </si>
  <si>
    <t>Ф.F3r разд.2 сумма стл.1-2 стр.195=Ф.F3r разд.2 стл.17 стр.195+Ф.F3r разд.2 стл.19 стр.195+Ф.F3r разд.2 стл.21 стр.195</t>
  </si>
  <si>
    <t>Ф.F3r разд.2 сумма стл.1-2 стр.196=Ф.F3r разд.2 стл.17 стр.196+Ф.F3r разд.2 стл.19 стр.196+Ф.F3r разд.2 стл.21 стр.196</t>
  </si>
  <si>
    <t>Ф.F3r разд.2 сумма стл.1-2 стр.197=Ф.F3r разд.2 стл.17 стр.197+Ф.F3r разд.2 стл.19 стр.197+Ф.F3r разд.2 стл.21 стр.197</t>
  </si>
  <si>
    <t>Ф.F3r разд.2 сумма стл.1-2 стр.198=Ф.F3r разд.2 стл.17 стр.198+Ф.F3r разд.2 стл.19 стр.198+Ф.F3r разд.2 стл.21 стр.198</t>
  </si>
  <si>
    <t>Ф.F3r разд.2 сумма стл.1-2 стр.199=Ф.F3r разд.2 стл.17 стр.199+Ф.F3r разд.2 стл.19 стр.199+Ф.F3r разд.2 стл.21 стр.199</t>
  </si>
  <si>
    <t>Ф.F3r разд.2 сумма стл.1-2 стр.2=Ф.F3r разд.2 стл.17 стр.2+Ф.F3r разд.2 стл.19 стр.2+Ф.F3r разд.2 стл.21 стр.2</t>
  </si>
  <si>
    <t>Ф.F3r разд.2 сумма стл.1-2 стр.20=Ф.F3r разд.2 стл.17 стр.20+Ф.F3r разд.2 стл.19 стр.20+Ф.F3r разд.2 стл.21 стр.20</t>
  </si>
  <si>
    <t>Ф.F3r разд.2 сумма стл.1-2 стр.200=Ф.F3r разд.2 стл.17 стр.200+Ф.F3r разд.2 стл.19 стр.200+Ф.F3r разд.2 стл.21 стр.200</t>
  </si>
  <si>
    <t>Ф.F3r разд.2 сумма стл.1-2 стр.201=Ф.F3r разд.2 стл.17 стр.201+Ф.F3r разд.2 стл.19 стр.201+Ф.F3r разд.2 стл.21 стр.201</t>
  </si>
  <si>
    <t>Ф.F3r разд.2 сумма стл.1-2 стр.202=Ф.F3r разд.2 стл.17 стр.202+Ф.F3r разд.2 стл.19 стр.202+Ф.F3r разд.2 стл.21 стр.202</t>
  </si>
  <si>
    <t>Ф.F3r разд.2 сумма стл.1-2 стр.203=Ф.F3r разд.2 стл.17 стр.203+Ф.F3r разд.2 стл.19 стр.203+Ф.F3r разд.2 стл.21 стр.203</t>
  </si>
  <si>
    <t>Ф.F3r разд.2 сумма стл.1-2 стр.204=Ф.F3r разд.2 стл.17 стр.204+Ф.F3r разд.2 стл.19 стр.204+Ф.F3r разд.2 стл.21 стр.204</t>
  </si>
  <si>
    <t>Ф.F3r разд.2 сумма стл.1-2 стр.205=Ф.F3r разд.2 стл.17 стр.205+Ф.F3r разд.2 стл.19 стр.205+Ф.F3r разд.2 стл.21 стр.205</t>
  </si>
  <si>
    <t>Ф.F3r разд.2 сумма стл.1-2 стр.206=Ф.F3r разд.2 стл.17 стр.206+Ф.F3r разд.2 стл.19 стр.206+Ф.F3r разд.2 стл.21 стр.206</t>
  </si>
  <si>
    <t>Ф.F3r разд.2 сумма стл.1-2 стр.207=Ф.F3r разд.2 стл.17 стр.207+Ф.F3r разд.2 стл.19 стр.207+Ф.F3r разд.2 стл.21 стр.207</t>
  </si>
  <si>
    <t>Ф.F3r разд.2 сумма стл.1-2 стр.208=Ф.F3r разд.2 стл.17 стр.208+Ф.F3r разд.2 стл.19 стр.208+Ф.F3r разд.2 стл.21 стр.208</t>
  </si>
  <si>
    <t>Ф.F3r разд.2 сумма стл.1-2 стр.209=Ф.F3r разд.2 стл.17 стр.209+Ф.F3r разд.2 стл.19 стр.209+Ф.F3r разд.2 стл.21 стр.209</t>
  </si>
  <si>
    <t>Ф.F3r разд.2 сумма стл.1-2 стр.21=Ф.F3r разд.2 стл.17 стр.21+Ф.F3r разд.2 стл.19 стр.21+Ф.F3r разд.2 стл.21 стр.21</t>
  </si>
  <si>
    <t>Ф.F3r разд.2 сумма стл.1-2 стр.210=Ф.F3r разд.2 стл.17 стр.210+Ф.F3r разд.2 стл.19 стр.210+Ф.F3r разд.2 стл.21 стр.210</t>
  </si>
  <si>
    <t>Ф.F3r разд.2 сумма стл.1-2 стр.211=Ф.F3r разд.2 стл.17 стр.211+Ф.F3r разд.2 стл.19 стр.211+Ф.F3r разд.2 стл.21 стр.211</t>
  </si>
  <si>
    <t>Ф.F3r разд.2 сумма стл.1-2 стр.212=Ф.F3r разд.2 стл.17 стр.212+Ф.F3r разд.2 стл.19 стр.212+Ф.F3r разд.2 стл.21 стр.212</t>
  </si>
  <si>
    <t>Ф.F3r разд.2 сумма стл.1-2 стр.213=Ф.F3r разд.2 стл.17 стр.213+Ф.F3r разд.2 стл.19 стр.213+Ф.F3r разд.2 стл.21 стр.213</t>
  </si>
  <si>
    <t>Ф.F3r разд.2 сумма стл.1-2 стр.214=Ф.F3r разд.2 стл.17 стр.214+Ф.F3r разд.2 стл.19 стр.214+Ф.F3r разд.2 стл.21 стр.214</t>
  </si>
  <si>
    <t>Ф.F3r разд.2 сумма стл.1-2 стр.215=Ф.F3r разд.2 стл.17 стр.215+Ф.F3r разд.2 стл.19 стр.215+Ф.F3r разд.2 стл.21 стр.215</t>
  </si>
  <si>
    <t>Ф.F3r разд.2 сумма стл.1-2 стр.216=Ф.F3r разд.2 стл.17 стр.216+Ф.F3r разд.2 стл.19 стр.216+Ф.F3r разд.2 стл.21 стр.216</t>
  </si>
  <si>
    <t>Ф.F3r разд.2 сумма стл.1-2 стр.217=Ф.F3r разд.2 стл.17 стр.217+Ф.F3r разд.2 стл.19 стр.217+Ф.F3r разд.2 стл.21 стр.217</t>
  </si>
  <si>
    <t>Ф.F3r разд.2 сумма стл.1-2 стр.218=Ф.F3r разд.2 стл.17 стр.218+Ф.F3r разд.2 стл.19 стр.218+Ф.F3r разд.2 стл.21 стр.218</t>
  </si>
  <si>
    <t>Ф.F3r разд.2 сумма стл.1-2 стр.219=Ф.F3r разд.2 стл.17 стр.219+Ф.F3r разд.2 стл.19 стр.219+Ф.F3r разд.2 стл.21 стр.219</t>
  </si>
  <si>
    <t>Ф.F3r разд.2 сумма стл.1-2 стр.22=Ф.F3r разд.2 стл.17 стр.22+Ф.F3r разд.2 стл.19 стр.22+Ф.F3r разд.2 стл.21 стр.22</t>
  </si>
  <si>
    <t>Ф.F3r разд.2 сумма стл.1-2 стр.220=Ф.F3r разд.2 стл.17 стр.220+Ф.F3r разд.2 стл.19 стр.220+Ф.F3r разд.2 стл.21 стр.220</t>
  </si>
  <si>
    <t>Ф.F3r разд.2 сумма стл.1-2 стр.221=Ф.F3r разд.2 стл.17 стр.221+Ф.F3r разд.2 стл.19 стр.221+Ф.F3r разд.2 стл.21 стр.221</t>
  </si>
  <si>
    <t>Ф.F3r разд.2 сумма стл.1-2 стр.222=Ф.F3r разд.2 стл.17 стр.222+Ф.F3r разд.2 стл.19 стр.222+Ф.F3r разд.2 стл.21 стр.222</t>
  </si>
  <si>
    <t>Ф.F3r разд.2 сумма стл.1-2 стр.223=Ф.F3r разд.2 стл.17 стр.223+Ф.F3r разд.2 стл.19 стр.223+Ф.F3r разд.2 стл.21 стр.223</t>
  </si>
  <si>
    <t>Ф.F3r разд.2 сумма стл.1-2 стр.224=Ф.F3r разд.2 стл.17 стр.224+Ф.F3r разд.2 стл.19 стр.224+Ф.F3r разд.2 стл.21 стр.224</t>
  </si>
  <si>
    <t>Ф.F3r разд.2 сумма стл.1-2 стр.225=Ф.F3r разд.2 стл.17 стр.225+Ф.F3r разд.2 стл.19 стр.225+Ф.F3r разд.2 стл.21 стр.225</t>
  </si>
  <si>
    <t>Ф.F3r разд.2 сумма стл.1-2 стр.226=Ф.F3r разд.2 стл.17 стр.226+Ф.F3r разд.2 стл.19 стр.226+Ф.F3r разд.2 стл.21 стр.226</t>
  </si>
  <si>
    <t>Ф.F3r разд.2 сумма стл.1-2 стр.227=Ф.F3r разд.2 стл.17 стр.227+Ф.F3r разд.2 стл.19 стр.227+Ф.F3r разд.2 стл.21 стр.227</t>
  </si>
  <si>
    <t>Ф.F3r разд.2 сумма стл.1-2 стр.228=Ф.F3r разд.2 стл.17 стр.228+Ф.F3r разд.2 стл.19 стр.228+Ф.F3r разд.2 стл.21 стр.228</t>
  </si>
  <si>
    <t>Ф.F3r разд.2 сумма стл.1-2 стр.229=Ф.F3r разд.2 стл.17 стр.229+Ф.F3r разд.2 стл.19 стр.229+Ф.F3r разд.2 стл.21 стр.229</t>
  </si>
  <si>
    <t>Ф.F3r разд.2 сумма стл.1-2 стр.23=Ф.F3r разд.2 стл.17 стр.23+Ф.F3r разд.2 стл.19 стр.23+Ф.F3r разд.2 стл.21 стр.23</t>
  </si>
  <si>
    <t>Ф.F3r разд.2 сумма стл.1-2 стр.230=Ф.F3r разд.2 стл.17 стр.230+Ф.F3r разд.2 стл.19 стр.230+Ф.F3r разд.2 стл.21 стр.230</t>
  </si>
  <si>
    <t>Ф.F3r разд.2 сумма стл.1-2 стр.231=Ф.F3r разд.2 стл.17 стр.231+Ф.F3r разд.2 стл.19 стр.231+Ф.F3r разд.2 стл.21 стр.231</t>
  </si>
  <si>
    <t>Ф.F3r разд.2 сумма стл.1-2 стр.232=Ф.F3r разд.2 стл.17 стр.232+Ф.F3r разд.2 стл.19 стр.232+Ф.F3r разд.2 стл.21 стр.232</t>
  </si>
  <si>
    <t>Ф.F3r разд.2 сумма стл.1-2 стр.233=Ф.F3r разд.2 стл.17 стр.233+Ф.F3r разд.2 стл.19 стр.233+Ф.F3r разд.2 стл.21 стр.233</t>
  </si>
  <si>
    <t>Ф.F3r разд.2 сумма стл.1-2 стр.234=Ф.F3r разд.2 стл.17 стр.234+Ф.F3r разд.2 стл.19 стр.234+Ф.F3r разд.2 стл.21 стр.234</t>
  </si>
  <si>
    <t>Ф.F3r разд.2 сумма стл.1-2 стр.235=Ф.F3r разд.2 стл.17 стр.235+Ф.F3r разд.2 стл.19 стр.235+Ф.F3r разд.2 стл.21 стр.235</t>
  </si>
  <si>
    <t>Ф.F3r разд.2 сумма стл.1-2 стр.236=Ф.F3r разд.2 стл.17 стр.236+Ф.F3r разд.2 стл.19 стр.236+Ф.F3r разд.2 стл.21 стр.236</t>
  </si>
  <si>
    <t>Ф.F3r разд.2 сумма стл.1-2 стр.237=Ф.F3r разд.2 стл.17 стр.237+Ф.F3r разд.2 стл.19 стр.237+Ф.F3r разд.2 стл.21 стр.237</t>
  </si>
  <si>
    <t>Ф.F3r разд.2 сумма стл.1-2 стр.24=Ф.F3r разд.2 стл.17 стр.24+Ф.F3r разд.2 стл.19 стр.24+Ф.F3r разд.2 стл.21 стр.24</t>
  </si>
  <si>
    <t>Ф.F3r разд.2 сумма стл.1-2 стр.25=Ф.F3r разд.2 стл.17 стр.25+Ф.F3r разд.2 стл.19 стр.25+Ф.F3r разд.2 стл.21 стр.25</t>
  </si>
  <si>
    <t>Ф.F3r разд.2 сумма стл.1-2 стр.26=Ф.F3r разд.2 стл.17 стр.26+Ф.F3r разд.2 стл.19 стр.26+Ф.F3r разд.2 стл.21 стр.26</t>
  </si>
  <si>
    <t>Ф.F3r разд.2 сумма стл.1-2 стр.27=Ф.F3r разд.2 стл.17 стр.27+Ф.F3r разд.2 стл.19 стр.27+Ф.F3r разд.2 стл.21 стр.27</t>
  </si>
  <si>
    <t>Ф.F3r разд.2 сумма стл.1-2 стр.28=Ф.F3r разд.2 стл.17 стр.28+Ф.F3r разд.2 стл.19 стр.28+Ф.F3r разд.2 стл.21 стр.28</t>
  </si>
  <si>
    <t>Ф.F3r разд.2 сумма стл.1-2 стр.29=Ф.F3r разд.2 стл.17 стр.29+Ф.F3r разд.2 стл.19 стр.29+Ф.F3r разд.2 стл.21 стр.29</t>
  </si>
  <si>
    <t>Ф.F3r разд.2 сумма стл.1-2 стр.3=Ф.F3r разд.2 стл.17 стр.3+Ф.F3r разд.2 стл.19 стр.3+Ф.F3r разд.2 стл.21 стр.3</t>
  </si>
  <si>
    <t>Ф.F3r разд.2 сумма стл.1-2 стр.30=Ф.F3r разд.2 стл.17 стр.30+Ф.F3r разд.2 стл.19 стр.30+Ф.F3r разд.2 стл.21 стр.30</t>
  </si>
  <si>
    <t>Ф.F3r разд.2 сумма стл.1-2 стр.31=Ф.F3r разд.2 стл.17 стр.31+Ф.F3r разд.2 стл.19 стр.31+Ф.F3r разд.2 стл.21 стр.31</t>
  </si>
  <si>
    <t>Ф.F3r разд.2 сумма стл.1-2 стр.32=Ф.F3r разд.2 стл.17 стр.32+Ф.F3r разд.2 стл.19 стр.32+Ф.F3r разд.2 стл.21 стр.32</t>
  </si>
  <si>
    <t>Ф.F3r разд.2 сумма стл.1-2 стр.33=Ф.F3r разд.2 стл.17 стр.33+Ф.F3r разд.2 стл.19 стр.33+Ф.F3r разд.2 стл.21 стр.33</t>
  </si>
  <si>
    <t>Ф.F3r разд.2 сумма стл.1-2 стр.34=Ф.F3r разд.2 стл.17 стр.34+Ф.F3r разд.2 стл.19 стр.34+Ф.F3r разд.2 стл.21 стр.34</t>
  </si>
  <si>
    <t>Ф.F3r разд.2 сумма стл.1-2 стр.35=Ф.F3r разд.2 стл.17 стр.35+Ф.F3r разд.2 стл.19 стр.35+Ф.F3r разд.2 стл.21 стр.35</t>
  </si>
  <si>
    <t>Ф.F3r разд.2 сумма стл.1-2 стр.36=Ф.F3r разд.2 стл.17 стр.36+Ф.F3r разд.2 стл.19 стр.36+Ф.F3r разд.2 стл.21 стр.36</t>
  </si>
  <si>
    <t>Ф.F3r разд.2 сумма стл.1-2 стр.37=Ф.F3r разд.2 стл.17 стр.37+Ф.F3r разд.2 стл.19 стр.37+Ф.F3r разд.2 стл.21 стр.37</t>
  </si>
  <si>
    <t>Ф.F3r разд.2 сумма стл.1-2 стр.38=Ф.F3r разд.2 стл.17 стр.38+Ф.F3r разд.2 стл.19 стр.38+Ф.F3r разд.2 стл.21 стр.38</t>
  </si>
  <si>
    <t>Ф.F3r разд.2 сумма стл.1-2 стр.39=Ф.F3r разд.2 стл.17 стр.39+Ф.F3r разд.2 стл.19 стр.39+Ф.F3r разд.2 стл.21 стр.39</t>
  </si>
  <si>
    <t>Ф.F3r разд.2 сумма стл.1-2 стр.4=Ф.F3r разд.2 стл.17 стр.4+Ф.F3r разд.2 стл.19 стр.4+Ф.F3r разд.2 стл.21 стр.4</t>
  </si>
  <si>
    <t>Ф.F3r разд.2 сумма стл.1-2 стр.40=Ф.F3r разд.2 стл.17 стр.40+Ф.F3r разд.2 стл.19 стр.40+Ф.F3r разд.2 стл.21 стр.40</t>
  </si>
  <si>
    <t>Ф.F3r разд.2 сумма стл.1-2 стр.41=Ф.F3r разд.2 стл.17 стр.41+Ф.F3r разд.2 стл.19 стр.41+Ф.F3r разд.2 стл.21 стр.41</t>
  </si>
  <si>
    <t>Ф.F3r разд.2 сумма стл.1-2 стр.42=Ф.F3r разд.2 стл.17 стр.42+Ф.F3r разд.2 стл.19 стр.42+Ф.F3r разд.2 стл.21 стр.42</t>
  </si>
  <si>
    <t>Ф.F3r разд.2 сумма стл.1-2 стр.43=Ф.F3r разд.2 стл.17 стр.43+Ф.F3r разд.2 стл.19 стр.43+Ф.F3r разд.2 стл.21 стр.43</t>
  </si>
  <si>
    <t>Ф.F3r разд.2 сумма стл.1-2 стр.44=Ф.F3r разд.2 стл.17 стр.44+Ф.F3r разд.2 стл.19 стр.44+Ф.F3r разд.2 стл.21 стр.44</t>
  </si>
  <si>
    <t>Ф.F3r разд.2 сумма стл.1-2 стр.45=Ф.F3r разд.2 стл.17 стр.45+Ф.F3r разд.2 стл.19 стр.45+Ф.F3r разд.2 стл.21 стр.45</t>
  </si>
  <si>
    <t>Ф.F3r разд.2 сумма стл.1-2 стр.46=Ф.F3r разд.2 стл.17 стр.46+Ф.F3r разд.2 стл.19 стр.46+Ф.F3r разд.2 стл.21 стр.46</t>
  </si>
  <si>
    <t>Ф.F3r разд.12 стл.2 стр.16&lt;=Ф.F3r разд.12 стл.2 стр.15</t>
  </si>
  <si>
    <t>Ф.F3r разд.12 стл.3 стр.16&lt;=Ф.F3r разд.12 стл.3 стр.15</t>
  </si>
  <si>
    <t>Ф.F3r разд.12 стл.4 стр.16&lt;=Ф.F3r разд.12 стл.4 стр.15</t>
  </si>
  <si>
    <t>Ф.F3r разд.12 стл.5 стр.16&lt;=Ф.F3r разд.12 стл.5 стр.15</t>
  </si>
  <si>
    <t>Ф.F3r разд.12 стл.6 стр.16&lt;=Ф.F3r разд.12 стл.6 стр.15</t>
  </si>
  <si>
    <t>Ф.F3r разд.12 стл.7 стр.16&lt;=Ф.F3r разд.12 стл.7 стр.15</t>
  </si>
  <si>
    <t>Ф.F3r разд.12 стл.8 стр.16&lt;=Ф.F3r разд.12 стл.8 стр.15</t>
  </si>
  <si>
    <t>Ф.F3r разд.12 стл.9 стр.16&lt;=Ф.F3r разд.12 стл.9 стр.15</t>
  </si>
  <si>
    <t>Ф.F3r разд.12 стл.1 сумма стр.1-15+Ф.F3r разд.12 стл.1 сумма стр.17-18=Ф.F3r разд.12 стл.1 стр.19</t>
  </si>
  <si>
    <t>Ф.F3r разд.12 стл.2 сумма стр.1-15+Ф.F3r разд.12 стл.2 сумма стр.17-18=Ф.F3r разд.12 стл.2 стр.19</t>
  </si>
  <si>
    <t>Ф.F3r разд.12 стл.3 сумма стр.1-15+Ф.F3r разд.12 стл.3 сумма стр.17-18=Ф.F3r разд.12 стл.3 стр.19</t>
  </si>
  <si>
    <t>Ф.F3r разд.12 стл.4 сумма стр.1-15+Ф.F3r разд.12 стл.4 сумма стр.17-18=Ф.F3r разд.12 стл.4 стр.19</t>
  </si>
  <si>
    <t>Ф.F3r разд.12 стл.5 сумма стр.1-15+Ф.F3r разд.12 стл.5 сумма стр.17-18=Ф.F3r разд.12 стл.5 стр.19</t>
  </si>
  <si>
    <t>Ф.F3r разд.12 стл.6 сумма стр.1-15+Ф.F3r разд.12 стл.6 сумма стр.17-18=Ф.F3r разд.12 стл.6 стр.19</t>
  </si>
  <si>
    <t>Ф.F3r разд.12 стл.7 сумма стр.1-15+Ф.F3r разд.12 стл.7 сумма стр.17-18=Ф.F3r разд.12 стл.7 стр.19</t>
  </si>
  <si>
    <t>Ф.F3r разд.12 стл.8 сумма стр.1-15+Ф.F3r разд.12 стл.8 сумма стр.17-18=Ф.F3r разд.12 стл.8 стр.19</t>
  </si>
  <si>
    <t>Ф.F3r разд.12 стл.9 сумма стр.1-15+Ф.F3r разд.12 стл.9 сумма стр.17-18=Ф.F3r разд.12 стл.9 стр.19</t>
  </si>
  <si>
    <t>Ф.F3r разд.11 стл.1 сумма стр.4-5&gt;=0</t>
  </si>
  <si>
    <t>Ф.F3r разд.9 стл.2 стр.1=Ф.F3r разд.9 стл.4 стр.1+Ф.F3r разд.9 стл.6 стр.1+Ф.F3r разд.9 стл.8 стр.1</t>
  </si>
  <si>
    <t>Ф.F3r разд.9 стл.2 стр.10=Ф.F3r разд.9 стл.4 стр.10+Ф.F3r разд.9 стл.6 стр.10+Ф.F3r разд.9 стл.8 стр.10</t>
  </si>
  <si>
    <t>Ф.F3r разд.9 стл.2 стр.11=Ф.F3r разд.9 стл.4 стр.11+Ф.F3r разд.9 стл.6 стр.11+Ф.F3r разд.9 стл.8 стр.11</t>
  </si>
  <si>
    <t>Ф.F3r разд.9 стл.2 стр.12=Ф.F3r разд.9 стл.4 стр.12+Ф.F3r разд.9 стл.6 стр.12+Ф.F3r разд.9 стл.8 стр.12</t>
  </si>
  <si>
    <t>Ф.F3r разд.9 стл.2 стр.13=Ф.F3r разд.9 стл.4 стр.13+Ф.F3r разд.9 стл.6 стр.13+Ф.F3r разд.9 стл.8 стр.13</t>
  </si>
  <si>
    <t>Ф.F3r разд.9 стл.2 стр.14=Ф.F3r разд.9 стл.4 стр.14+Ф.F3r разд.9 стл.6 стр.14+Ф.F3r разд.9 стл.8 стр.14</t>
  </si>
  <si>
    <t>Ф.F3r разд.9 стл.2 стр.15=Ф.F3r разд.9 стл.4 стр.15+Ф.F3r разд.9 стл.6 стр.15+Ф.F3r разд.9 стл.8 стр.15</t>
  </si>
  <si>
    <t>Ф.F3r разд.9 стл.2 стр.16=Ф.F3r разд.9 стл.4 стр.16+Ф.F3r разд.9 стл.6 стр.16+Ф.F3r разд.9 стл.8 стр.16</t>
  </si>
  <si>
    <t>Ф.F3r разд.9 стл.2 стр.17=Ф.F3r разд.9 стл.4 стр.17+Ф.F3r разд.9 стл.6 стр.17+Ф.F3r разд.9 стл.8 стр.17</t>
  </si>
  <si>
    <t>Ф.F3r разд.9 стл.2 стр.18=Ф.F3r разд.9 стл.4 стр.18+Ф.F3r разд.9 стл.6 стр.18+Ф.F3r разд.9 стл.8 стр.18</t>
  </si>
  <si>
    <t>Ф.F3r разд.9 стл.2 стр.19=Ф.F3r разд.9 стл.4 стр.19+Ф.F3r разд.9 стл.6 стр.19+Ф.F3r разд.9 стл.8 стр.19</t>
  </si>
  <si>
    <t>Ф.F3r разд.9 стл.2 стр.2=Ф.F3r разд.9 стл.4 стр.2+Ф.F3r разд.9 стл.6 стр.2+Ф.F3r разд.9 стл.8 стр.2</t>
  </si>
  <si>
    <t>Ф.F3r разд.9 стл.2 стр.20=Ф.F3r разд.9 стл.4 стр.20+Ф.F3r разд.9 стл.6 стр.20+Ф.F3r разд.9 стл.8 стр.20</t>
  </si>
  <si>
    <t>Ф.F3r разд.9 стл.2 стр.21=Ф.F3r разд.9 стл.4 стр.21+Ф.F3r разд.9 стл.6 стр.21+Ф.F3r разд.9 стл.8 стр.21</t>
  </si>
  <si>
    <t>Ф.F3r разд.9 стл.2 стр.22=Ф.F3r разд.9 стл.4 стр.22+Ф.F3r разд.9 стл.6 стр.22+Ф.F3r разд.9 стл.8 стр.22</t>
  </si>
  <si>
    <t>Ф.F3r разд.9 стл.2 стр.23=Ф.F3r разд.9 стл.4 стр.23+Ф.F3r разд.9 стл.6 стр.23+Ф.F3r разд.9 стл.8 стр.23</t>
  </si>
  <si>
    <t>Ф.F3r разд.9 стл.2 стр.24=Ф.F3r разд.9 стл.4 стр.24+Ф.F3r разд.9 стл.6 стр.24+Ф.F3r разд.9 стл.8 стр.24</t>
  </si>
  <si>
    <t>Ф.F3r разд.9 стл.2 стр.3=Ф.F3r разд.9 стл.4 стр.3+Ф.F3r разд.9 стл.6 стр.3+Ф.F3r разд.9 стл.8 стр.3</t>
  </si>
  <si>
    <t>Ф.F3r разд.9 стл.2 стр.4=Ф.F3r разд.9 стл.4 стр.4+Ф.F3r разд.9 стл.6 стр.4+Ф.F3r разд.9 стл.8 стр.4</t>
  </si>
  <si>
    <t>Ф.F3r разд.9 стл.2 стр.5=Ф.F3r разд.9 стл.4 стр.5+Ф.F3r разд.9 стл.6 стр.5+Ф.F3r разд.9 стл.8 стр.5</t>
  </si>
  <si>
    <t>Ф.F3r разд.9 стл.2 стр.6=Ф.F3r разд.9 стл.4 стр.6+Ф.F3r разд.9 стл.6 стр.6+Ф.F3r разд.9 стл.8 стр.6</t>
  </si>
  <si>
    <t>Ф.F3r разд.9 стл.2 стр.7=Ф.F3r разд.9 стл.4 стр.7+Ф.F3r разд.9 стл.6 стр.7+Ф.F3r разд.9 стл.8 стр.7</t>
  </si>
  <si>
    <t>Ф.F3r разд.9 стл.2 стр.8=Ф.F3r разд.9 стл.4 стр.8+Ф.F3r разд.9 стл.6 стр.8+Ф.F3r разд.9 стл.8 стр.8</t>
  </si>
  <si>
    <t>Ф.F3r разд.9 стл.2 стр.9=Ф.F3r разд.9 стл.4 стр.9+Ф.F3r разд.9 стл.6 стр.9+Ф.F3r разд.9 стл.8 стр.9</t>
  </si>
  <si>
    <t>Ф.F3r разд.9 стл.1 стр.1=Ф.F3r разд.9 стл.3 стр.1+Ф.F3r разд.9 стл.5 стр.1+Ф.F3r разд.9 стл.7 стр.1</t>
  </si>
  <si>
    <t>Ф.F3r разд.9 стл.1 стр.10=Ф.F3r разд.9 стл.3 стр.10+Ф.F3r разд.9 стл.5 стр.10+Ф.F3r разд.9 стл.7 стр.10</t>
  </si>
  <si>
    <t>Ф.F3r разд.9 стл.1 стр.11=Ф.F3r разд.9 стл.3 стр.11+Ф.F3r разд.9 стл.5 стр.11+Ф.F3r разд.9 стл.7 стр.11</t>
  </si>
  <si>
    <t>Ф.F3r разд.9 стл.1 стр.12=Ф.F3r разд.9 стл.3 стр.12+Ф.F3r разд.9 стл.5 стр.12+Ф.F3r разд.9 стл.7 стр.12</t>
  </si>
  <si>
    <t>Ф.F3r разд.9 стл.1 стр.13=Ф.F3r разд.9 стл.3 стр.13+Ф.F3r разд.9 стл.5 стр.13+Ф.F3r разд.9 стл.7 стр.13</t>
  </si>
  <si>
    <t>Ф.F3r разд.9 стл.1 стр.14=Ф.F3r разд.9 стл.3 стр.14+Ф.F3r разд.9 стл.5 стр.14+Ф.F3r разд.9 стл.7 стр.14</t>
  </si>
  <si>
    <t>Ф.F3r разд.9 стл.1 стр.15=Ф.F3r разд.9 стл.3 стр.15+Ф.F3r разд.9 стл.5 стр.15+Ф.F3r разд.9 стл.7 стр.15</t>
  </si>
  <si>
    <t>Ф.F3r разд.9 стл.1 стр.16=Ф.F3r разд.9 стл.3 стр.16+Ф.F3r разд.9 стл.5 стр.16+Ф.F3r разд.9 стл.7 стр.16</t>
  </si>
  <si>
    <t>Ф.F3r разд.9 стл.1 стр.17=Ф.F3r разд.9 стл.3 стр.17+Ф.F3r разд.9 стл.5 стр.17+Ф.F3r разд.9 стл.7 стр.17</t>
  </si>
  <si>
    <t>Ф.F3r разд.9 стл.1 стр.18=Ф.F3r разд.9 стл.3 стр.18+Ф.F3r разд.9 стл.5 стр.18+Ф.F3r разд.9 стл.7 стр.18</t>
  </si>
  <si>
    <t>Ф.F3r разд.9 стл.1 стр.19=Ф.F3r разд.9 стл.3 стр.19+Ф.F3r разд.9 стл.5 стр.19+Ф.F3r разд.9 стл.7 стр.19</t>
  </si>
  <si>
    <t>Ф.F3r разд.9 стл.1 стр.2=Ф.F3r разд.9 стл.3 стр.2+Ф.F3r разд.9 стл.5 стр.2+Ф.F3r разд.9 стл.7 стр.2</t>
  </si>
  <si>
    <t>Ф.F3r разд.9 стл.1 стр.20=Ф.F3r разд.9 стл.3 стр.20+Ф.F3r разд.9 стл.5 стр.20+Ф.F3r разд.9 стл.7 стр.20</t>
  </si>
  <si>
    <t>Ф.F3r разд.9 стл.1 стр.21=Ф.F3r разд.9 стл.3 стр.21+Ф.F3r разд.9 стл.5 стр.21+Ф.F3r разд.9 стл.7 стр.21</t>
  </si>
  <si>
    <t>Ф.F3r разд.9 стл.1 стр.22=Ф.F3r разд.9 стл.3 стр.22+Ф.F3r разд.9 стл.5 стр.22+Ф.F3r разд.9 стл.7 стр.22</t>
  </si>
  <si>
    <t>Ф.F3r разд.9 стл.1 стр.23=Ф.F3r разд.9 стл.3 стр.23+Ф.F3r разд.9 стл.5 стр.23+Ф.F3r разд.9 стл.7 стр.23</t>
  </si>
  <si>
    <t>Ф.F3r разд.9 стл.1 стр.24=Ф.F3r разд.9 стл.3 стр.24+Ф.F3r разд.9 стл.5 стр.24+Ф.F3r разд.9 стл.7 стр.24</t>
  </si>
  <si>
    <t>Ф.F3r разд.9 стл.1 стр.3=Ф.F3r разд.9 стл.3 стр.3+Ф.F3r разд.9 стл.5 стр.3+Ф.F3r разд.9 стл.7 стр.3</t>
  </si>
  <si>
    <t>Ф.F3r разд.9 стл.1 стр.4=Ф.F3r разд.9 стл.3 стр.4+Ф.F3r разд.9 стл.5 стр.4+Ф.F3r разд.9 стл.7 стр.4</t>
  </si>
  <si>
    <t>Ф.F3r разд.9 стл.1 стр.5=Ф.F3r разд.9 стл.3 стр.5+Ф.F3r разд.9 стл.5 стр.5+Ф.F3r разд.9 стл.7 стр.5</t>
  </si>
  <si>
    <t>Ф.F3r разд.9 стл.1 стр.6=Ф.F3r разд.9 стл.3 стр.6+Ф.F3r разд.9 стл.5 стр.6+Ф.F3r разд.9 стл.7 стр.6</t>
  </si>
  <si>
    <t>Ф.F3r разд.9 стл.1 стр.7=Ф.F3r разд.9 стл.3 стр.7+Ф.F3r разд.9 стл.5 стр.7+Ф.F3r разд.9 стл.7 стр.7</t>
  </si>
  <si>
    <t>Ф.F3r разд.9 стл.1 стр.8=Ф.F3r разд.9 стл.3 стр.8+Ф.F3r разд.9 стл.5 стр.8+Ф.F3r разд.9 стл.7 стр.8</t>
  </si>
  <si>
    <t>Ф.F3r разд.9 стл.1 стр.9=Ф.F3r разд.9 стл.3 стр.9+Ф.F3r разд.9 стл.5 стр.9+Ф.F3r разд.9 стл.7 стр.9</t>
  </si>
  <si>
    <t>Ф.F3r разд.8 стл.1 стр.25=0</t>
  </si>
  <si>
    <t>Ф.F3r разд.8 стл.1 стр.18&lt;=Ф.F3r разд.8 стл.1 стр.17</t>
  </si>
  <si>
    <t>Ф.F3r разд.8 стл.2 стр.18&lt;=Ф.F3r разд.8 стл.2 стр.17</t>
  </si>
  <si>
    <t>Ф.F3r разд.7 стл.6 стр.1&gt;=Ф.F3r разд.7 стл.5 стр.1</t>
  </si>
  <si>
    <t>Ф.F3r разд.7 стл.6 стр.10&gt;=Ф.F3r разд.7 стл.5 стр.10</t>
  </si>
  <si>
    <t>Ф.F3r разд.7 стл.6 стр.11&gt;=Ф.F3r разд.7 стл.5 стр.11</t>
  </si>
  <si>
    <t>Ф.F3r разд.7 стл.6 стр.2&gt;=Ф.F3r разд.7 стл.5 стр.2</t>
  </si>
  <si>
    <t>Ф.F3r разд.7 стл.6 стр.3&gt;=Ф.F3r разд.7 стл.5 стр.3</t>
  </si>
  <si>
    <t>Ф.F3r разд.7 стл.6 стр.4&gt;=Ф.F3r разд.7 стл.5 стр.4</t>
  </si>
  <si>
    <t>Ф.F3r разд.7 стл.6 стр.5&gt;=Ф.F3r разд.7 стл.5 стр.5</t>
  </si>
  <si>
    <t>Ф.F3r разд.7 стл.6 стр.6&gt;=Ф.F3r разд.7 стл.5 стр.6</t>
  </si>
  <si>
    <t>Ф.F3r разд.7 стл.6 стр.7&gt;=Ф.F3r разд.7 стл.5 стр.7</t>
  </si>
  <si>
    <t>Ф.F3r разд.7 стл.6 стр.8&gt;=Ф.F3r разд.7 стл.5 стр.8</t>
  </si>
  <si>
    <t>Ф.F3r разд.7 стл.6 стр.9&gt;=Ф.F3r разд.7 стл.5 стр.9</t>
  </si>
  <si>
    <t>Ф.F3r разд.7 стл.1 сумма стр.9-11&lt;=Ф.F3r разд.7 стл.1 стр.8</t>
  </si>
  <si>
    <t>Ф.F3r разд.7 стл.2 сумма стр.9-11&lt;=Ф.F3r разд.7 стл.2 стр.8</t>
  </si>
  <si>
    <t>Ф.F3r разд.7 стл.3 сумма стр.9-11&lt;=Ф.F3r разд.7 стл.3 стр.8</t>
  </si>
  <si>
    <t>Ф.F3r разд.7 стл.4 сумма стр.9-11&lt;=Ф.F3r разд.7 стл.4 стр.8</t>
  </si>
  <si>
    <t>Ф.F3r разд.7 стл.5 сумма стр.9-11&lt;=Ф.F3r разд.7 стл.5 стр.8</t>
  </si>
  <si>
    <t>Ф.F3r разд.7 стл.6 сумма стр.9-11&lt;=Ф.F3r разд.7 стл.6 стр.8</t>
  </si>
  <si>
    <t>Ф.F3r разд.7 стл.1 стр.7=Ф.F3r разд.7 стл.1 сумма стр.1-6</t>
  </si>
  <si>
    <t>Ф.F3r разд.7 стл.2 стр.7=Ф.F3r разд.7 стл.2 сумма стр.1-6</t>
  </si>
  <si>
    <t>Ф.F3r разд.7 стл.3 стр.7=Ф.F3r разд.7 стл.3 сумма стр.1-6</t>
  </si>
  <si>
    <t>Ф.F3r разд.7 стл.4 стр.7=Ф.F3r разд.7 стл.4 сумма стр.1-6</t>
  </si>
  <si>
    <t>Ф.F3r разд.7 стл.5 стр.7=Ф.F3r разд.7 стл.5 сумма стр.1-6</t>
  </si>
  <si>
    <t>Ф.F3r разд.7 стл.6 стр.7=Ф.F3r разд.7 стл.6 сумма стр.1-6</t>
  </si>
  <si>
    <t>Ф.F3r разд.6 стл.2 стр.3=0</t>
  </si>
  <si>
    <t>Ф.F3r разд.6 стл.3 стр.3=0</t>
  </si>
  <si>
    <t>Ф.F3r разд.5 стл.1 стр.13&lt;=Ф.F3r разд.5 стл.1 сумма стр.1-12</t>
  </si>
  <si>
    <t>Ф.F3r разд.5 стл.2 стр.13&lt;=Ф.F3r разд.5 стл.2 сумма стр.1-12</t>
  </si>
  <si>
    <t>Ф.F3r разд.5 стл.3 стр.13&lt;=Ф.F3r разд.5 стл.3 сумма стр.1-12</t>
  </si>
  <si>
    <t>Ф.F3r разд.5 стл.4 стр.13&lt;=Ф.F3r разд.5 стл.4 сумма стр.1-12</t>
  </si>
  <si>
    <t>Ф.F3r разд.5 стл.5 стр.13&lt;=Ф.F3r разд.5 стл.5 сумма стр.1-12</t>
  </si>
  <si>
    <t>Ф.F3r разд.5 стл.6 стр.13&lt;=Ф.F3r разд.5 стл.6 сумма стр.1-12</t>
  </si>
  <si>
    <t>Ф.F3r разд.5 стл.6 сумма стр.1-13&lt;=Ф.F3r разд.5 стл.2 сумма стр.1-13</t>
  </si>
  <si>
    <t>Ф.F3r разд.5 стл.4 сумма стр.7-12=Ф.F3r разд.3 стл.19 стр.1</t>
  </si>
  <si>
    <t>Ф.F3r разд.5 стл.3 сумма стр.7-12=Ф.F3r разд.3 стл.15 стр.1+Ф.F3r разд.3 стл.16 стр.1</t>
  </si>
  <si>
    <t>Ф.F3r разд.5 стл.1 сумма стр.7-12=Ф.F3r разд.3 стл.7 стр.1+Ф.F3r разд.3 стл.13 стр.1</t>
  </si>
  <si>
    <t>Ф.F3r разд.5 стл.2 сумма стр.1-13&lt;=Ф.F3r разд.5 стл.1 сумма стр.1-13</t>
  </si>
  <si>
    <t>Ф.F3r разд.4 стл.1 стр.5&lt;=Ф.F3r разд.4 стл.1 стр.4</t>
  </si>
  <si>
    <t>Ф.F3r разд.4 стл.2 стр.5&lt;=Ф.F3r разд.4 стл.2 стр.4</t>
  </si>
  <si>
    <t>Ф.F3r разд.3 стл.1 сумма стр.49-60&lt;=Ф.F3r разд.3 стл.1 стр.48</t>
  </si>
  <si>
    <t>Ф.F3r разд.3 стл.10 сумма стр.49-60&lt;=Ф.F3r разд.3 стл.10 стр.48</t>
  </si>
  <si>
    <t>Ф.F3r разд.3 стл.11 сумма стр.49-60&lt;=Ф.F3r разд.3 стл.11 стр.48</t>
  </si>
  <si>
    <t>Ф.F3r разд.3 стл.12 сумма стр.49-60&lt;=Ф.F3r разд.3 стл.12 стр.48</t>
  </si>
  <si>
    <t>Ф.F3r разд.3 стл.13 сумма стр.49-60&lt;=Ф.F3r разд.3 стл.13 стр.48</t>
  </si>
  <si>
    <t>Ф.F3r разд.3 стл.14 сумма стр.49-60&lt;=Ф.F3r разд.3 стл.14 стр.48</t>
  </si>
  <si>
    <t>Ф.F3r разд.3 стл.15 сумма стр.49-60&lt;=Ф.F3r разд.3 стл.15 стр.48</t>
  </si>
  <si>
    <t>Ф.F3r разд.3 стл.16 сумма стр.49-60&lt;=Ф.F3r разд.3 стл.16 стр.48</t>
  </si>
  <si>
    <t>Ф.F3r разд.3 стл.17 сумма стр.49-60&lt;=Ф.F3r разд.3 стл.17 стр.48</t>
  </si>
  <si>
    <t>Ф.F3r разд.3 стл.18 сумма стр.49-60&lt;=Ф.F3r разд.3 стл.18 стр.48</t>
  </si>
  <si>
    <t>Ф.F3r разд.3 стл.19 сумма стр.49-60&lt;=Ф.F3r разд.3 стл.19 стр.48</t>
  </si>
  <si>
    <t>Ф.F3r разд.3 стл.2 сумма стр.49-60&lt;=Ф.F3r разд.3 стл.2 стр.48</t>
  </si>
  <si>
    <t>Ф.F3r разд.3 стл.20 сумма стр.49-60&lt;=Ф.F3r разд.3 стл.20 стр.48</t>
  </si>
  <si>
    <t>Ф.F3r разд.3 стл.21 сумма стр.49-60&lt;=Ф.F3r разд.3 стл.21 стр.48</t>
  </si>
  <si>
    <t>Ф.F3r разд.3 стл.22 сумма стр.49-60&lt;=Ф.F3r разд.3 стл.22 стр.48</t>
  </si>
  <si>
    <t>Ф.F3r разд.3 стл.23 сумма стр.49-60&lt;=Ф.F3r разд.3 стл.23 стр.48</t>
  </si>
  <si>
    <t>Ф.F3r разд.3 стл.24 сумма стр.49-60&lt;=Ф.F3r разд.3 стл.24 стр.48</t>
  </si>
  <si>
    <t>Ф.F3r разд.3 стл.25 сумма стр.49-60&lt;=Ф.F3r разд.3 стл.25 стр.48</t>
  </si>
  <si>
    <t>Ф.F3r разд.3 стл.26 сумма стр.49-60&lt;=Ф.F3r разд.3 стл.26 стр.48</t>
  </si>
  <si>
    <t>Ф.F3r разд.3 стл.27 сумма стр.49-60&lt;=Ф.F3r разд.3 стл.27 стр.48</t>
  </si>
  <si>
    <t>Ф.F3r разд.3 стл.28 сумма стр.49-60&lt;=Ф.F3r разд.3 стл.28 стр.48</t>
  </si>
  <si>
    <t>Ф.F3r разд.3 стл.29 сумма стр.49-60&lt;=Ф.F3r разд.3 стл.29 стр.48</t>
  </si>
  <si>
    <t>Ф.F3r разд.3 стл.3 сумма стр.49-60&lt;=Ф.F3r разд.3 стл.3 стр.48</t>
  </si>
  <si>
    <t>Ф.F3r разд.3 стл.30 сумма стр.49-60&lt;=Ф.F3r разд.3 стл.30 стр.48</t>
  </si>
  <si>
    <t>Ф.F3r разд.3 стл.31 сумма стр.49-60&lt;=Ф.F3r разд.3 стл.31 стр.48</t>
  </si>
  <si>
    <t>Ф.F3r разд.3 стл.32 сумма стр.49-60&lt;=Ф.F3r разд.3 стл.32 стр.48</t>
  </si>
  <si>
    <t>Ф.F3r разд.3 стл.33 сумма стр.49-60&lt;=Ф.F3r разд.3 стл.33 стр.48</t>
  </si>
  <si>
    <t>Ф.F3r разд.3 стл.4 сумма стр.49-60&lt;=Ф.F3r разд.3 стл.4 стр.48</t>
  </si>
  <si>
    <t>Ф.F3r разд.3 стл.5 сумма стр.49-60&lt;=Ф.F3r разд.3 стл.5 стр.48</t>
  </si>
  <si>
    <t>Ф.F3r разд.3 стл.6 сумма стр.49-60&lt;=Ф.F3r разд.3 стл.6 стр.48</t>
  </si>
  <si>
    <t>Ф.F3r разд.3 стл.7 сумма стр.49-60&lt;=Ф.F3r разд.3 стл.7 стр.48</t>
  </si>
  <si>
    <t>Ф.F3r разд.3 стл.8 сумма стр.49-60&lt;=Ф.F3r разд.3 стл.8 стр.48</t>
  </si>
  <si>
    <t>Ф.F3r разд.3 стл.9 сумма стр.49-60&lt;=Ф.F3r разд.3 стл.9 стр.48</t>
  </si>
  <si>
    <t>Ф.F3r разд.3 стл.1 стр.37&lt;=Ф.F3r разд.3 стл.1 стр.36</t>
  </si>
  <si>
    <t>Ф.F3r разд.3 стл.10 стр.37&lt;=Ф.F3r разд.3 стл.10 стр.36</t>
  </si>
  <si>
    <t>Ф.F3r разд.3 стл.11 стр.37&lt;=Ф.F3r разд.3 стл.11 стр.36</t>
  </si>
  <si>
    <t>Ф.F3r разд.3 стл.12 стр.37&lt;=Ф.F3r разд.3 стл.12 стр.36</t>
  </si>
  <si>
    <t>Ф.F3r разд.3 стл.13 стр.37&lt;=Ф.F3r разд.3 стл.13 стр.36</t>
  </si>
  <si>
    <t>Ф.F3r разд.3 стл.14 стр.37&lt;=Ф.F3r разд.3 стл.14 стр.36</t>
  </si>
  <si>
    <t>Ф.F3r разд.3 стл.15 стр.37&lt;=Ф.F3r разд.3 стл.15 стр.36</t>
  </si>
  <si>
    <t>Ф.F3r разд.3 стл.16 стр.37&lt;=Ф.F3r разд.3 стл.16 стр.36</t>
  </si>
  <si>
    <t>Ф.F3r разд.3 стл.17 стр.37&lt;=Ф.F3r разд.3 стл.17 стр.36</t>
  </si>
  <si>
    <t>Ф.F3r разд.3 стл.18 стр.37&lt;=Ф.F3r разд.3 стл.18 стр.36</t>
  </si>
  <si>
    <t>Ф.F3r разд.3 стл.19 стр.37&lt;=Ф.F3r разд.3 стл.19 стр.36</t>
  </si>
  <si>
    <t>Ф.F3r разд.3 стл.2 стр.37&lt;=Ф.F3r разд.3 стл.2 стр.36</t>
  </si>
  <si>
    <t>Ф.F3r разд.3 стл.20 стр.37&lt;=Ф.F3r разд.3 стл.20 стр.36</t>
  </si>
  <si>
    <t>Ф.F3r разд.3 стл.21 стр.37&lt;=Ф.F3r разд.3 стл.21 стр.36</t>
  </si>
  <si>
    <t>Ф.F3r разд.3 стл.22 стр.37&lt;=Ф.F3r разд.3 стл.22 стр.36</t>
  </si>
  <si>
    <t>Ф.F3r разд.3 стл.23 стр.37&lt;=Ф.F3r разд.3 стл.23 стр.36</t>
  </si>
  <si>
    <t>Ф.F3r разд.3 стл.24 стр.37&lt;=Ф.F3r разд.3 стл.24 стр.36</t>
  </si>
  <si>
    <t>Ф.F3r разд.3 стл.25 стр.37&lt;=Ф.F3r разд.3 стл.25 стр.36</t>
  </si>
  <si>
    <t>Ф.F3r разд.3 стл.26 стр.37&lt;=Ф.F3r разд.3 стл.26 стр.36</t>
  </si>
  <si>
    <t>Ф.F3r разд.3 стл.27 стр.37&lt;=Ф.F3r разд.3 стл.27 стр.36</t>
  </si>
  <si>
    <t>Ф.F3r разд.3 стл.28 стр.37&lt;=Ф.F3r разд.3 стл.28 стр.36</t>
  </si>
  <si>
    <t>Ф.F3r разд.3 стл.29 стр.37&lt;=Ф.F3r разд.3 стл.29 стр.36</t>
  </si>
  <si>
    <t>Ф.F3r разд.3 стл.3 стр.37&lt;=Ф.F3r разд.3 стл.3 стр.36</t>
  </si>
  <si>
    <t>Ф.F3r разд.3 стл.30 стр.37&lt;=Ф.F3r разд.3 стл.30 стр.36</t>
  </si>
  <si>
    <t>Ф.F3r разд.3 стл.31 стр.37&lt;=Ф.F3r разд.3 стл.31 стр.36</t>
  </si>
  <si>
    <t>Ф.F3r разд.3 стл.32 стр.37&lt;=Ф.F3r разд.3 стл.32 стр.36</t>
  </si>
  <si>
    <t>Ф.F3r разд.3 стл.33 стр.37&lt;=Ф.F3r разд.3 стл.33 стр.36</t>
  </si>
  <si>
    <t>Ф.F3r разд.3 стл.4 стр.37&lt;=Ф.F3r разд.3 стл.4 стр.36</t>
  </si>
  <si>
    <t>Ф.F3r разд.3 стл.5 стр.37&lt;=Ф.F3r разд.3 стл.5 стр.36</t>
  </si>
  <si>
    <t>Ф.F3r разд.3 стл.6 стр.37&lt;=Ф.F3r разд.3 стл.6 стр.36</t>
  </si>
  <si>
    <t>Ф.F3r разд.3 стл.7 стр.37&lt;=Ф.F3r разд.3 стл.7 стр.36</t>
  </si>
  <si>
    <t>Ф.F3r разд.3 стл.8 стр.37&lt;=Ф.F3r разд.3 стл.8 стр.36</t>
  </si>
  <si>
    <t>Ф.F3r разд.3 стл.9 стр.37&lt;=Ф.F3r разд.3 стл.9 стр.36</t>
  </si>
  <si>
    <t>Ф.F3r разд.3 стл.1 стр.30&lt;=Ф.F3r разд.3 стл.1 стр.27</t>
  </si>
  <si>
    <t>Ф.F3r разд.3 стл.10 стр.30&lt;=Ф.F3r разд.3 стл.10 стр.27</t>
  </si>
  <si>
    <t>Ф.F3r разд.3 стл.11 стр.30&lt;=Ф.F3r разд.3 стл.11 стр.27</t>
  </si>
  <si>
    <t>Ф.F3r разд.3 стл.12 стр.30&lt;=Ф.F3r разд.3 стл.12 стр.27</t>
  </si>
  <si>
    <t>Ф.F3r разд.3 стл.13 стр.30&lt;=Ф.F3r разд.3 стл.13 стр.27</t>
  </si>
  <si>
    <t>Ф.F3r разд.3 стл.14 стр.30&lt;=Ф.F3r разд.3 стл.14 стр.27</t>
  </si>
  <si>
    <t>Ф.F3r разд.3 стл.15 стр.30&lt;=Ф.F3r разд.3 стл.15 стр.27</t>
  </si>
  <si>
    <t>Ф.F3r разд.3 стл.16 стр.30&lt;=Ф.F3r разд.3 стл.16 стр.27</t>
  </si>
  <si>
    <t>Ф.F3r разд.3 стл.17 стр.30&lt;=Ф.F3r разд.3 стл.17 стр.27</t>
  </si>
  <si>
    <t>Ф.F3r разд.3 стл.18 стр.30&lt;=Ф.F3r разд.3 стл.18 стр.27</t>
  </si>
  <si>
    <t>Ф.F3r разд.3 стл.19 стр.30&lt;=Ф.F3r разд.3 стл.19 стр.27</t>
  </si>
  <si>
    <t>Ф.F3r разд.3 стл.2 стр.30&lt;=Ф.F3r разд.3 стл.2 стр.27</t>
  </si>
  <si>
    <t>Ф.F3r разд.3 стл.20 стр.30&lt;=Ф.F3r разд.3 стл.20 стр.27</t>
  </si>
  <si>
    <t>Ф.F3r разд.3 стл.21 стр.30&lt;=Ф.F3r разд.3 стл.21 стр.27</t>
  </si>
  <si>
    <t>Ф.F3r разд.3 стл.22 стр.30&lt;=Ф.F3r разд.3 стл.22 стр.27</t>
  </si>
  <si>
    <t>Ф.F3r разд.3 стл.23 стр.30&lt;=Ф.F3r разд.3 стл.23 стр.27</t>
  </si>
  <si>
    <t>Ф.F3r разд.3 стл.24 стр.30&lt;=Ф.F3r разд.3 стл.24 стр.27</t>
  </si>
  <si>
    <t>Ф.F3r разд.3 стл.25 стр.30&lt;=Ф.F3r разд.3 стл.25 стр.27</t>
  </si>
  <si>
    <t>Ф.F3r разд.3 стл.26 стр.30&lt;=Ф.F3r разд.3 стл.26 стр.27</t>
  </si>
  <si>
    <t>Ф.F3r разд.3 стл.27 стр.30&lt;=Ф.F3r разд.3 стл.27 стр.27</t>
  </si>
  <si>
    <t>Ф.F3r разд.3 стл.28 стр.30&lt;=Ф.F3r разд.3 стл.28 стр.27</t>
  </si>
  <si>
    <t>Ф.F3r разд.3 стл.29 стр.30&lt;=Ф.F3r разд.3 стл.29 стр.27</t>
  </si>
  <si>
    <t>Ф.F3r разд.3 стл.3 стр.30&lt;=Ф.F3r разд.3 стл.3 стр.27</t>
  </si>
  <si>
    <t>Ф.F3r разд.3 стл.30 стр.30&lt;=Ф.F3r разд.3 стл.30 стр.27</t>
  </si>
  <si>
    <t>Ф.F3r разд.3 стл.31 стр.30&lt;=Ф.F3r разд.3 стл.31 стр.27</t>
  </si>
  <si>
    <t>Ф.F3r разд.3 стл.32 стр.30&lt;=Ф.F3r разд.3 стл.32 стр.27</t>
  </si>
  <si>
    <t>Ф.F3r разд.3 стл.33 стр.30&lt;=Ф.F3r разд.3 стл.33 стр.27</t>
  </si>
  <si>
    <t>Ф.F3r разд.3 стл.4 стр.30&lt;=Ф.F3r разд.3 стл.4 стр.27</t>
  </si>
  <si>
    <t>Ф.F3r разд.3 стл.5 стр.30&lt;=Ф.F3r разд.3 стл.5 стр.27</t>
  </si>
  <si>
    <t>Ф.F3r разд.3 стл.6 стр.30&lt;=Ф.F3r разд.3 стл.6 стр.27</t>
  </si>
  <si>
    <t>Ф.F3r разд.3 стл.7 стр.30&lt;=Ф.F3r разд.3 стл.7 стр.27</t>
  </si>
  <si>
    <t>Ф.F3r разд.3 стл.8 стр.30&lt;=Ф.F3r разд.3 стл.8 стр.27</t>
  </si>
  <si>
    <t>Ф.F3r разд.3 стл.9 стр.30&lt;=Ф.F3r разд.3 стл.9 стр.27</t>
  </si>
  <si>
    <t>Ф.F3r разд.3 стл.1 стр.29&lt;=Ф.F3r разд.3 стл.1 стр.27</t>
  </si>
  <si>
    <t>Ф.F3r разд.3 стл.10 стр.29&lt;=Ф.F3r разд.3 стл.10 стр.27</t>
  </si>
  <si>
    <t>Ф.F3r разд.3 стл.11 стр.29&lt;=Ф.F3r разд.3 стл.11 стр.27</t>
  </si>
  <si>
    <t>Ф.F3r разд.3 стл.12 стр.29&lt;=Ф.F3r разд.3 стл.12 стр.27</t>
  </si>
  <si>
    <t>Ф.F3r разд.3 стл.13 стр.29&lt;=Ф.F3r разд.3 стл.13 стр.27</t>
  </si>
  <si>
    <t>Ф.F3r разд.3 стл.14 стр.29&lt;=Ф.F3r разд.3 стл.14 стр.27</t>
  </si>
  <si>
    <t>Ф.F3r разд.3 стл.15 стр.29&lt;=Ф.F3r разд.3 стл.15 стр.27</t>
  </si>
  <si>
    <t>Ф.F3r разд.3 стл.16 стр.29&lt;=Ф.F3r разд.3 стл.16 стр.27</t>
  </si>
  <si>
    <t>Ф.F3r разд.3 стл.17 стр.29&lt;=Ф.F3r разд.3 стл.17 стр.27</t>
  </si>
  <si>
    <t>Ф.F3r разд.3 стл.18 стр.29&lt;=Ф.F3r разд.3 стл.18 стр.27</t>
  </si>
  <si>
    <t>Ф.F3r разд.3 стл.19 стр.29&lt;=Ф.F3r разд.3 стл.19 стр.27</t>
  </si>
  <si>
    <t>Ф.F3r разд.3 стл.2 стр.29&lt;=Ф.F3r разд.3 стл.2 стр.27</t>
  </si>
  <si>
    <t>Ф.F3r разд.3 стл.20 стр.29&lt;=Ф.F3r разд.3 стл.20 стр.27</t>
  </si>
  <si>
    <t>Ф.F3r разд.3 стл.21 стр.29&lt;=Ф.F3r разд.3 стл.21 стр.27</t>
  </si>
  <si>
    <t>Ф.F3r разд.3 стл.22 стр.29&lt;=Ф.F3r разд.3 стл.22 стр.27</t>
  </si>
  <si>
    <t>Ф.F3r разд.3 стл.23 стр.29&lt;=Ф.F3r разд.3 стл.23 стр.27</t>
  </si>
  <si>
    <t>Ф.F3r разд.3 стл.24 стр.29&lt;=Ф.F3r разд.3 стл.24 стр.27</t>
  </si>
  <si>
    <t>Ф.F3r разд.3 стл.25 стр.29&lt;=Ф.F3r разд.3 стл.25 стр.27</t>
  </si>
  <si>
    <t>Ф.F3r разд.3 стл.26 стр.29&lt;=Ф.F3r разд.3 стл.26 стр.27</t>
  </si>
  <si>
    <t>Ф.F3r разд.3 стл.27 стр.29&lt;=Ф.F3r разд.3 стл.27 стр.27</t>
  </si>
  <si>
    <t>Ф.F3r разд.3 стл.28 стр.29&lt;=Ф.F3r разд.3 стл.28 стр.27</t>
  </si>
  <si>
    <t>Ф.F3r разд.3 стл.29 стр.29&lt;=Ф.F3r разд.3 стл.29 стр.27</t>
  </si>
  <si>
    <t>Ф.F3r разд.3 стл.3 стр.29&lt;=Ф.F3r разд.3 стл.3 стр.27</t>
  </si>
  <si>
    <t>Ф.F3r разд.3 стл.30 стр.29&lt;=Ф.F3r разд.3 стл.30 стр.27</t>
  </si>
  <si>
    <t>Ф.F3r разд.3 стл.31 стр.29&lt;=Ф.F3r разд.3 стл.31 стр.27</t>
  </si>
  <si>
    <t>Ф.F3r разд.3 стл.32 стр.29&lt;=Ф.F3r разд.3 стл.32 стр.27</t>
  </si>
  <si>
    <t>Ф.F3r разд.3 стл.33 стр.29&lt;=Ф.F3r разд.3 стл.33 стр.27</t>
  </si>
  <si>
    <t>Ф.F3r разд.3 стл.4 стр.29&lt;=Ф.F3r разд.3 стл.4 стр.27</t>
  </si>
  <si>
    <t>Ф.F3r разд.3 стл.5 стр.29&lt;=Ф.F3r разд.3 стл.5 стр.27</t>
  </si>
  <si>
    <t>Ф.F3r разд.3 стл.6 стр.29&lt;=Ф.F3r разд.3 стл.6 стр.27</t>
  </si>
  <si>
    <t>Ф.F3r разд.3 стл.7 стр.29&lt;=Ф.F3r разд.3 стл.7 стр.27</t>
  </si>
  <si>
    <t>Ф.F3r разд.3 стл.8 стр.29&lt;=Ф.F3r разд.3 стл.8 стр.27</t>
  </si>
  <si>
    <t>Ф.F3r разд.3 стл.9 стр.29&lt;=Ф.F3r разд.3 стл.9 стр.27</t>
  </si>
  <si>
    <t>Ф.F3r разд.3 стл.1 стр.28&lt;=Ф.F3r разд.3 стл.1 стр.27</t>
  </si>
  <si>
    <t>Ф.F3r разд.3 стл.10 стр.28&lt;=Ф.F3r разд.3 стл.10 стр.27</t>
  </si>
  <si>
    <t>Ф.F3r разд.3 стл.11 стр.28&lt;=Ф.F3r разд.3 стл.11 стр.27</t>
  </si>
  <si>
    <t>Ф.F3r разд.3 стл.12 стр.28&lt;=Ф.F3r разд.3 стл.12 стр.27</t>
  </si>
  <si>
    <t>Ф.F3r разд.3 стл.13 стр.28&lt;=Ф.F3r разд.3 стл.13 стр.27</t>
  </si>
  <si>
    <t>Ф.F3r разд.3 стл.14 стр.28&lt;=Ф.F3r разд.3 стл.14 стр.27</t>
  </si>
  <si>
    <t>Ф.F3r разд.3 стл.15 стр.28&lt;=Ф.F3r разд.3 стл.15 стр.27</t>
  </si>
  <si>
    <t>Ф.F3r разд.3 стл.16 стр.28&lt;=Ф.F3r разд.3 стл.16 стр.27</t>
  </si>
  <si>
    <t>Ф.F3r разд.3 стл.17 стр.28&lt;=Ф.F3r разд.3 стл.17 стр.27</t>
  </si>
  <si>
    <t>Ф.F3r разд.3 стл.18 стр.28&lt;=Ф.F3r разд.3 стл.18 стр.27</t>
  </si>
  <si>
    <t>Ф.F3r разд.3 стл.19 стр.28&lt;=Ф.F3r разд.3 стл.19 стр.27</t>
  </si>
  <si>
    <t>Ф.F3r разд.3 стл.2 стр.28&lt;=Ф.F3r разд.3 стл.2 стр.27</t>
  </si>
  <si>
    <t>Ф.F3r разд.3 стл.20 стр.28&lt;=Ф.F3r разд.3 стл.20 стр.27</t>
  </si>
  <si>
    <t>Ф.F3r разд.3 стл.21 стр.28&lt;=Ф.F3r разд.3 стл.21 стр.27</t>
  </si>
  <si>
    <t>Ф.F3r разд.3 стл.22 стр.28&lt;=Ф.F3r разд.3 стл.22 стр.27</t>
  </si>
  <si>
    <t>Ф.F3r разд.3 стл.23 стр.28&lt;=Ф.F3r разд.3 стл.23 стр.27</t>
  </si>
  <si>
    <t>Ф.F3r разд.3 стл.24 стр.28&lt;=Ф.F3r разд.3 стл.24 стр.27</t>
  </si>
  <si>
    <t>Ф.F3r разд.3 стл.25 стр.28&lt;=Ф.F3r разд.3 стл.25 стр.27</t>
  </si>
  <si>
    <t>Ф.F3r разд.3 стл.26 стр.28&lt;=Ф.F3r разд.3 стл.26 стр.27</t>
  </si>
  <si>
    <t>Ф.F3r разд.3 стл.27 стр.28&lt;=Ф.F3r разд.3 стл.27 стр.27</t>
  </si>
  <si>
    <t>Ф.F3r разд.3 стл.28 стр.28&lt;=Ф.F3r разд.3 стл.28 стр.27</t>
  </si>
  <si>
    <t>Ф.F3r разд.3 стл.29 стр.28&lt;=Ф.F3r разд.3 стл.29 стр.27</t>
  </si>
  <si>
    <t>Ф.F3r разд.3 стл.3 стр.28&lt;=Ф.F3r разд.3 стл.3 стр.27</t>
  </si>
  <si>
    <t>Ф.F3r разд.3 стл.30 стр.28&lt;=Ф.F3r разд.3 стл.30 стр.27</t>
  </si>
  <si>
    <t>Ф.F3r разд.3 стл.31 стр.28&lt;=Ф.F3r разд.3 стл.31 стр.27</t>
  </si>
  <si>
    <t>Ф.F3r разд.3 стл.32 стр.28&lt;=Ф.F3r разд.3 стл.32 стр.27</t>
  </si>
  <si>
    <t>Ф.F3r разд.3 стл.33 стр.28&lt;=Ф.F3r разд.3 стл.33 стр.27</t>
  </si>
  <si>
    <t>Ф.F3r разд.3 стл.4 стр.28&lt;=Ф.F3r разд.3 стл.4 стр.27</t>
  </si>
  <si>
    <t>Ф.F3r разд.3 стл.5 стр.28&lt;=Ф.F3r разд.3 стл.5 стр.27</t>
  </si>
  <si>
    <t>Ф.F3r разд.3 стл.6 стр.28&lt;=Ф.F3r разд.3 стл.6 стр.27</t>
  </si>
  <si>
    <t>Ф.F3r разд.3 стл.7 стр.28&lt;=Ф.F3r разд.3 стл.7 стр.27</t>
  </si>
  <si>
    <t>Ф.F3r разд.3 стл.8 стр.28&lt;=Ф.F3r разд.3 стл.8 стр.27</t>
  </si>
  <si>
    <t>Ф.F3r разд.3 стл.9 стр.28&lt;=Ф.F3r разд.3 стл.9 стр.27</t>
  </si>
  <si>
    <t>Ф.F3r разд.3 стл.1 стр.20+Ф.F3r разд.3 стл.1 стр.22+Ф.F3r разд.3 стл.1 сумма стр.24-27+Ф.F3r разд.3 стл.1 сумма стр.31-32+Ф.F3r разд.3 стл.1 сумма стр.38-44=Ф.F3r разд.3 стл.1 стр.45</t>
  </si>
  <si>
    <t>Ф.F3r разд.3 стл.10 стр.20+Ф.F3r разд.3 стл.10 стр.22+Ф.F3r разд.3 стл.10 сумма стр.24-27+Ф.F3r разд.3 стл.10 сумма стр.31-32+Ф.F3r разд.3 стл.10 сумма стр.38-44=Ф.F3r разд.3 стл.10 стр.45</t>
  </si>
  <si>
    <t>Ф.F3r разд.3 стл.11 стр.20+Ф.F3r разд.3 стл.11 стр.22+Ф.F3r разд.3 стл.11 сумма стр.24-27+Ф.F3r разд.3 стл.11 сумма стр.31-32+Ф.F3r разд.3 стл.11 сумма стр.38-44=Ф.F3r разд.3 стл.11 стр.45</t>
  </si>
  <si>
    <t>Ф.F3r разд.3 стл.12 стр.20+Ф.F3r разд.3 стл.12 стр.22+Ф.F3r разд.3 стл.12 сумма стр.24-27+Ф.F3r разд.3 стл.12 сумма стр.31-32+Ф.F3r разд.3 стл.12 сумма стр.38-44=Ф.F3r разд.3 стл.12 стр.45</t>
  </si>
  <si>
    <t>Ф.F3r разд.3 стл.13 стр.20+Ф.F3r разд.3 стл.13 стр.22+Ф.F3r разд.3 стл.13 сумма стр.24-27+Ф.F3r разд.3 стл.13 сумма стр.31-32+Ф.F3r разд.3 стл.13 сумма стр.38-44=Ф.F3r разд.3 стл.13 стр.45</t>
  </si>
  <si>
    <t>Ф.F3r разд.3 стл.14 стр.20+Ф.F3r разд.3 стл.14 стр.22+Ф.F3r разд.3 стл.14 сумма стр.24-27+Ф.F3r разд.3 стл.14 сумма стр.31-32+Ф.F3r разд.3 стл.14 сумма стр.38-44=Ф.F3r разд.3 стл.14 стр.45</t>
  </si>
  <si>
    <t>Ф.F3r разд.3 стл.15 стр.20+Ф.F3r разд.3 стл.15 стр.22+Ф.F3r разд.3 стл.15 сумма стр.24-27+Ф.F3r разд.3 стл.15 сумма стр.31-32+Ф.F3r разд.3 стл.15 сумма стр.38-44=Ф.F3r разд.3 стл.15 стр.45</t>
  </si>
  <si>
    <t>Ф.F3r разд.3 стл.16 стр.20+Ф.F3r разд.3 стл.16 стр.22+Ф.F3r разд.3 стл.16 сумма стр.24-27+Ф.F3r разд.3 стл.16 сумма стр.31-32+Ф.F3r разд.3 стл.16 сумма стр.38-44=Ф.F3r разд.3 стл.16 стр.45</t>
  </si>
  <si>
    <t>Ф.F3r разд.3 стл.17 стр.20+Ф.F3r разд.3 стл.17 стр.22+Ф.F3r разд.3 стл.17 сумма стр.24-27+Ф.F3r разд.3 стл.17 сумма стр.31-32+Ф.F3r разд.3 стл.17 сумма стр.38-44=Ф.F3r разд.3 стл.17 стр.45</t>
  </si>
  <si>
    <t>Ф.F3r разд.3 стл.18 стр.20+Ф.F3r разд.3 стл.18 стр.22+Ф.F3r разд.3 стл.18 сумма стр.24-27+Ф.F3r разд.3 стл.18 сумма стр.31-32+Ф.F3r разд.3 стл.18 сумма стр.38-44=Ф.F3r разд.3 стл.18 стр.45</t>
  </si>
  <si>
    <t>Ф.F3r разд.3 стл.19 стр.20+Ф.F3r разд.3 стл.19 стр.22+Ф.F3r разд.3 стл.19 сумма стр.24-27+Ф.F3r разд.3 стл.19 сумма стр.31-32+Ф.F3r разд.3 стл.19 сумма стр.38-44=Ф.F3r разд.3 стл.19 стр.45</t>
  </si>
  <si>
    <t>Ф.F3r разд.3 стл.2 стр.20+Ф.F3r разд.3 стл.2 стр.22+Ф.F3r разд.3 стл.2 сумма стр.24-27+Ф.F3r разд.3 стл.2 сумма стр.31-32+Ф.F3r разд.3 стл.2 сумма стр.38-44=Ф.F3r разд.3 стл.2 стр.45</t>
  </si>
  <si>
    <t>Ф.F3r разд.3 стл.20 стр.20+Ф.F3r разд.3 стл.20 стр.22+Ф.F3r разд.3 стл.20 сумма стр.24-27+Ф.F3r разд.3 стл.20 сумма стр.31-32+Ф.F3r разд.3 стл.20 сумма стр.38-44=Ф.F3r разд.3 стл.20 стр.45</t>
  </si>
  <si>
    <t>Ф.F3r разд.3 стл.21 стр.20+Ф.F3r разд.3 стл.21 стр.22+Ф.F3r разд.3 стл.21 сумма стр.24-27+Ф.F3r разд.3 стл.21 сумма стр.31-32+Ф.F3r разд.3 стл.21 сумма стр.38-44=Ф.F3r разд.3 стл.21 стр.45</t>
  </si>
  <si>
    <t>Ф.F3r разд.3 стл.22 стр.20+Ф.F3r разд.3 стл.22 стр.22+Ф.F3r разд.3 стл.22 сумма стр.24-27+Ф.F3r разд.3 стл.22 сумма стр.31-32+Ф.F3r разд.3 стл.22 сумма стр.38-44=Ф.F3r разд.3 стл.22 стр.45</t>
  </si>
  <si>
    <t>Ф.F3r разд.3 стл.23 стр.20+Ф.F3r разд.3 стл.23 стр.22+Ф.F3r разд.3 стл.23 сумма стр.24-27+Ф.F3r разд.3 стл.23 сумма стр.31-32+Ф.F3r разд.3 стл.23 сумма стр.38-44=Ф.F3r разд.3 стл.23 стр.45</t>
  </si>
  <si>
    <t>Ф.F3r разд.3 стл.24 стр.20+Ф.F3r разд.3 стл.24 стр.22+Ф.F3r разд.3 стл.24 сумма стр.24-27+Ф.F3r разд.3 стл.24 сумма стр.31-32+Ф.F3r разд.3 стл.24 сумма стр.38-44=Ф.F3r разд.3 стл.24 стр.45</t>
  </si>
  <si>
    <t>Ф.F3r разд.3 стл.25 стр.20+Ф.F3r разд.3 стл.25 стр.22+Ф.F3r разд.3 стл.25 сумма стр.24-27+Ф.F3r разд.3 стл.25 сумма стр.31-32+Ф.F3r разд.3 стл.25 сумма стр.38-44=Ф.F3r разд.3 стл.25 стр.45</t>
  </si>
  <si>
    <t>Ф.F3r разд.3 стл.26 стр.20+Ф.F3r разд.3 стл.26 стр.22+Ф.F3r разд.3 стл.26 сумма стр.24-27+Ф.F3r разд.3 стл.26 сумма стр.31-32+Ф.F3r разд.3 стл.26 сумма стр.38-44=Ф.F3r разд.3 стл.26 стр.45</t>
  </si>
  <si>
    <t>Ф.F3r разд.3 стл.27 стр.20+Ф.F3r разд.3 стл.27 стр.22+Ф.F3r разд.3 стл.27 сумма стр.24-27+Ф.F3r разд.3 стл.27 сумма стр.31-32+Ф.F3r разд.3 стл.27 сумма стр.38-44=Ф.F3r разд.3 стл.27 стр.45</t>
  </si>
  <si>
    <t>Ф.F3r разд.3 стл.28 стр.20+Ф.F3r разд.3 стл.28 стр.22+Ф.F3r разд.3 стл.28 сумма стр.24-27+Ф.F3r разд.3 стл.28 сумма стр.31-32+Ф.F3r разд.3 стл.28 сумма стр.38-44=Ф.F3r разд.3 стл.28 стр.45</t>
  </si>
  <si>
    <t>Ф.F3r разд.3 стл.29 стр.20+Ф.F3r разд.3 стл.29 стр.22+Ф.F3r разд.3 стл.29 сумма стр.24-27+Ф.F3r разд.3 стл.29 сумма стр.31-32+Ф.F3r разд.3 стл.29 сумма стр.38-44=Ф.F3r разд.3 стл.29 стр.45</t>
  </si>
  <si>
    <t>Ф.F3r разд.3 стл.3 стр.20+Ф.F3r разд.3 стл.3 стр.22+Ф.F3r разд.3 стл.3 сумма стр.24-27+Ф.F3r разд.3 стл.3 сумма стр.31-32+Ф.F3r разд.3 стл.3 сумма стр.38-44=Ф.F3r разд.3 стл.3 стр.45</t>
  </si>
  <si>
    <t>Ф.F3r разд.3 стл.30 стр.20+Ф.F3r разд.3 стл.30 стр.22+Ф.F3r разд.3 стл.30 сумма стр.24-27+Ф.F3r разд.3 стл.30 сумма стр.31-32+Ф.F3r разд.3 стл.30 сумма стр.38-44=Ф.F3r разд.3 стл.30 стр.45</t>
  </si>
  <si>
    <t>Ф.F3r разд.3 стл.31 стр.20+Ф.F3r разд.3 стл.31 стр.22+Ф.F3r разд.3 стл.31 сумма стр.24-27+Ф.F3r разд.3 стл.31 сумма стр.31-32+Ф.F3r разд.3 стл.31 сумма стр.38-44=Ф.F3r разд.3 стл.31 стр.45</t>
  </si>
  <si>
    <t>Ф.F3r разд.3 стл.32 стр.20+Ф.F3r разд.3 стл.32 стр.22+Ф.F3r разд.3 стл.32 сумма стр.24-27+Ф.F3r разд.3 стл.32 сумма стр.31-32+Ф.F3r разд.3 стл.32 сумма стр.38-44=Ф.F3r разд.3 стл.32 стр.45</t>
  </si>
  <si>
    <t>Ф.F3r разд.3 стл.33 стр.20+Ф.F3r разд.3 стл.33 стр.22+Ф.F3r разд.3 стл.33 сумма стр.24-27+Ф.F3r разд.3 стл.33 сумма стр.31-32+Ф.F3r разд.3 стл.33 сумма стр.38-44=Ф.F3r разд.3 стл.33 стр.45</t>
  </si>
  <si>
    <t>Ф.F3r разд.3 стл.4 стр.20+Ф.F3r разд.3 стл.4 стр.22+Ф.F3r разд.3 стл.4 сумма стр.24-27+Ф.F3r разд.3 стл.4 сумма стр.31-32+Ф.F3r разд.3 стл.4 сумма стр.38-44=Ф.F3r разд.3 стл.4 стр.45</t>
  </si>
  <si>
    <t>Ф.F3r разд.3 стл.5 стр.20+Ф.F3r разд.3 стл.5 стр.22+Ф.F3r разд.3 стл.5 сумма стр.24-27+Ф.F3r разд.3 стл.5 сумма стр.31-32+Ф.F3r разд.3 стл.5 сумма стр.38-44=Ф.F3r разд.3 стл.5 стр.45</t>
  </si>
  <si>
    <t>Ф.F3r разд.3 стл.6 стр.20+Ф.F3r разд.3 стл.6 стр.22+Ф.F3r разд.3 стл.6 сумма стр.24-27+Ф.F3r разд.3 стл.6 сумма стр.31-32+Ф.F3r разд.3 стл.6 сумма стр.38-44=Ф.F3r разд.3 стл.6 стр.45</t>
  </si>
  <si>
    <t>Ф.F3r разд.3 стл.7 стр.20+Ф.F3r разд.3 стл.7 стр.22+Ф.F3r разд.3 стл.7 сумма стр.24-27+Ф.F3r разд.3 стл.7 сумма стр.31-32+Ф.F3r разд.3 стл.7 сумма стр.38-44=Ф.F3r разд.3 стл.7 стр.45</t>
  </si>
  <si>
    <t>Ф.F3r разд.3 стл.8 стр.20+Ф.F3r разд.3 стл.8 стр.22+Ф.F3r разд.3 стл.8 сумма стр.24-27+Ф.F3r разд.3 стл.8 сумма стр.31-32+Ф.F3r разд.3 стл.8 сумма стр.38-44=Ф.F3r разд.3 стл.8 стр.45</t>
  </si>
  <si>
    <t>Ф.F3r разд.3 стл.9 стр.20+Ф.F3r разд.3 стл.9 стр.22+Ф.F3r разд.3 стл.9 сумма стр.24-27+Ф.F3r разд.3 стл.9 сумма стр.31-32+Ф.F3r разд.3 стл.9 сумма стр.38-44=Ф.F3r разд.3 стл.9 стр.45</t>
  </si>
  <si>
    <t>Ф.F3r разд.3 стл.1 сумма стр.2-18=Ф.F3r разд.3 стл.1 стр.19</t>
  </si>
  <si>
    <t>Ф.F3r разд.3 стл.10 сумма стр.2-18=Ф.F3r разд.3 стл.10 стр.19</t>
  </si>
  <si>
    <t>Ф.F3r разд.3 стл.11 сумма стр.2-18=Ф.F3r разд.3 стл.11 стр.19</t>
  </si>
  <si>
    <t>Ф.F3r разд.3 стл.12 сумма стр.2-18=Ф.F3r разд.3 стл.12 стр.19</t>
  </si>
  <si>
    <t>Ф.F3r разд.3 стл.13 сумма стр.2-18=Ф.F3r разд.3 стл.13 стр.19</t>
  </si>
  <si>
    <t>Ф.F3r разд.3 стл.14 сумма стр.2-18=Ф.F3r разд.3 стл.14 стр.19</t>
  </si>
  <si>
    <t>Ф.F3r разд.3 стл.15 сумма стр.2-18=Ф.F3r разд.3 стл.15 стр.19</t>
  </si>
  <si>
    <t>Ф.F3r разд.3 стл.16 сумма стр.2-18=Ф.F3r разд.3 стл.16 стр.19</t>
  </si>
  <si>
    <t>Ф.F3r разд.3 стл.17 сумма стр.2-18=Ф.F3r разд.3 стл.17 стр.19</t>
  </si>
  <si>
    <t>Ф.F3r разд.3 стл.18 сумма стр.2-18=Ф.F3r разд.3 стл.18 стр.19</t>
  </si>
  <si>
    <t>Ф.F3r разд.3 стл.19 сумма стр.2-18=Ф.F3r разд.3 стл.19 стр.19</t>
  </si>
  <si>
    <t>Ф.F3r разд.3 стл.2 сумма стр.2-18=Ф.F3r разд.3 стл.2 стр.19</t>
  </si>
  <si>
    <t>Ф.F3r разд.3 стл.20 сумма стр.2-18=Ф.F3r разд.3 стл.20 стр.19</t>
  </si>
  <si>
    <t>Ф.F3r разд.3 стл.21 сумма стр.2-18=Ф.F3r разд.3 стл.21 стр.19</t>
  </si>
  <si>
    <t>Ф.F3r разд.3 стл.22 сумма стр.2-18=Ф.F3r разд.3 стл.22 стр.19</t>
  </si>
  <si>
    <t>Ф.F3r разд.3 стл.23 сумма стр.2-18=Ф.F3r разд.3 стл.23 стр.19</t>
  </si>
  <si>
    <t>Ф.F3r разд.3 стл.24 сумма стр.2-18=Ф.F3r разд.3 стл.24 стр.19</t>
  </si>
  <si>
    <t>Ф.F3r разд.3 стл.25 сумма стр.2-18=Ф.F3r разд.3 стл.25 стр.19</t>
  </si>
  <si>
    <t>Ф.F3r разд.3 стл.26 сумма стр.2-18=Ф.F3r разд.3 стл.26 стр.19</t>
  </si>
  <si>
    <t>Ф.F3r разд.3 стл.27 сумма стр.2-18=Ф.F3r разд.3 стл.27 стр.19</t>
  </si>
  <si>
    <t>Ф.F3r разд.3 стл.28 сумма стр.2-18=Ф.F3r разд.3 стл.28 стр.19</t>
  </si>
  <si>
    <t>Ф.F3r разд.3 стл.29 сумма стр.2-18=Ф.F3r разд.3 стл.29 стр.19</t>
  </si>
  <si>
    <t>Ф.F3r разд.3 стл.3 сумма стр.2-18=Ф.F3r разд.3 стл.3 стр.19</t>
  </si>
  <si>
    <t>Ф.F3r разд.3 стл.30 сумма стр.2-18=Ф.F3r разд.3 стл.30 стр.19</t>
  </si>
  <si>
    <t>Ф.F3r разд.3 стл.31 сумма стр.2-18=Ф.F3r разд.3 стл.31 стр.19</t>
  </si>
  <si>
    <t>Ф.F3r разд.3 стл.32 сумма стр.2-18=Ф.F3r разд.3 стл.32 стр.19</t>
  </si>
  <si>
    <t>Ф.F3r разд.3 стл.33 сумма стр.2-18=Ф.F3r разд.3 стл.33 стр.19</t>
  </si>
  <si>
    <t>Ф.F3r разд.3 стл.4 сумма стр.2-18=Ф.F3r разд.3 стл.4 стр.19</t>
  </si>
  <si>
    <t>Ф.F3r разд.3 стл.5 сумма стр.2-18=Ф.F3r разд.3 стл.5 стр.19</t>
  </si>
  <si>
    <t>Ф.F3r разд.3 стл.6 сумма стр.2-18=Ф.F3r разд.3 стл.6 стр.19</t>
  </si>
  <si>
    <t>Ф.F3r разд.3 стл.7 сумма стр.2-18=Ф.F3r разд.3 стл.7 стр.19</t>
  </si>
  <si>
    <t>Ф.F3r разд.3 стл.8 сумма стр.2-18=Ф.F3r разд.3 стл.8 стр.19</t>
  </si>
  <si>
    <t>Ф.F3r разд.3 стл.9 сумма стр.2-18=Ф.F3r разд.3 стл.9 стр.19</t>
  </si>
  <si>
    <t>Ф.F3r разд.2 стл.13 стр.1&gt;=Ф.F3r разд.2 стл.14 стр.1</t>
  </si>
  <si>
    <t>Ф.F3r разд.2 стл.13 стр.10&gt;=Ф.F3r разд.2 стл.14 стр.10</t>
  </si>
  <si>
    <t>Ф.F3r разд.2 стл.13 стр.100&gt;=Ф.F3r разд.2 стл.14 стр.100</t>
  </si>
  <si>
    <t>Ф.F3r разд.2 стл.13 стр.101&gt;=Ф.F3r разд.2 стл.14 стр.101</t>
  </si>
  <si>
    <t>Ф.F3r разд.2 стл.13 стр.102&gt;=Ф.F3r разд.2 стл.14 стр.102</t>
  </si>
  <si>
    <t>Ф.F3r разд.2 стл.13 стр.103&gt;=Ф.F3r разд.2 стл.14 стр.103</t>
  </si>
  <si>
    <t>Ф.F3r разд.2 стл.13 стр.104&gt;=Ф.F3r разд.2 стл.14 стр.104</t>
  </si>
  <si>
    <t>Ф.F3r разд.2 стл.13 стр.105&gt;=Ф.F3r разд.2 стл.14 стр.105</t>
  </si>
  <si>
    <t>Ф.F3r разд.2 стл.13 стр.106&gt;=Ф.F3r разд.2 стл.14 стр.106</t>
  </si>
  <si>
    <t>Ф.F3r разд.2 стл.13 стр.107&gt;=Ф.F3r разд.2 стл.14 стр.107</t>
  </si>
  <si>
    <t>Ф.F3r разд.2 стл.13 стр.108&gt;=Ф.F3r разд.2 стл.14 стр.108</t>
  </si>
  <si>
    <t>Ф.F3r разд.2 стл.13 стр.109&gt;=Ф.F3r разд.2 стл.14 стр.109</t>
  </si>
  <si>
    <t>Ф.F3r разд.2 стл.13 стр.11&gt;=Ф.F3r разд.2 стл.14 стр.11</t>
  </si>
  <si>
    <t>Ф.F3r разд.2 стл.13 стр.110&gt;=Ф.F3r разд.2 стл.14 стр.110</t>
  </si>
  <si>
    <t>Ф.F3r разд.2 стл.13 стр.111&gt;=Ф.F3r разд.2 стл.14 стр.111</t>
  </si>
  <si>
    <t>Ф.F3r разд.2 стл.13 стр.112&gt;=Ф.F3r разд.2 стл.14 стр.112</t>
  </si>
  <si>
    <t>Ф.F3r разд.2 стл.13 стр.113&gt;=Ф.F3r разд.2 стл.14 стр.113</t>
  </si>
  <si>
    <t>Ф.F3r разд.2 стл.13 стр.114&gt;=Ф.F3r разд.2 стл.14 стр.114</t>
  </si>
  <si>
    <t>Ф.F3r разд.2 стл.13 стр.115&gt;=Ф.F3r разд.2 стл.14 стр.115</t>
  </si>
  <si>
    <t>Ф.F3r разд.2 стл.13 стр.116&gt;=Ф.F3r разд.2 стл.14 стр.116</t>
  </si>
  <si>
    <t>Ф.F3r разд.2 стл.13 стр.117&gt;=Ф.F3r разд.2 стл.14 стр.117</t>
  </si>
  <si>
    <t>Ф.F3r разд.2 стл.13 стр.118&gt;=Ф.F3r разд.2 стл.14 стр.118</t>
  </si>
  <si>
    <t>Ф.F3r разд.2 стл.13 стр.119&gt;=Ф.F3r разд.2 стл.14 стр.119</t>
  </si>
  <si>
    <t>Ф.F3r разд.2 стл.13 стр.12&gt;=Ф.F3r разд.2 стл.14 стр.12</t>
  </si>
  <si>
    <t>Ф.F3r разд.2 стл.13 стр.120&gt;=Ф.F3r разд.2 стл.14 стр.120</t>
  </si>
  <si>
    <t>Ф.F3r разд.2 стл.13 стр.121&gt;=Ф.F3r разд.2 стл.14 стр.121</t>
  </si>
  <si>
    <t>Ф.F3r разд.2 стл.13 стр.122&gt;=Ф.F3r разд.2 стл.14 стр.122</t>
  </si>
  <si>
    <t>Ф.F3r разд.2 стл.13 стр.123&gt;=Ф.F3r разд.2 стл.14 стр.123</t>
  </si>
  <si>
    <t>Ф.F3r разд.2 стл.13 стр.124&gt;=Ф.F3r разд.2 стл.14 стр.124</t>
  </si>
  <si>
    <t>Ф.F3r разд.2 стл.13 стр.125&gt;=Ф.F3r разд.2 стл.14 стр.125</t>
  </si>
  <si>
    <t>Ф.F3r разд.2 стл.13 стр.126&gt;=Ф.F3r разд.2 стл.14 стр.126</t>
  </si>
  <si>
    <t>Ф.F3r разд.2 стл.13 стр.127&gt;=Ф.F3r разд.2 стл.14 стр.127</t>
  </si>
  <si>
    <t>Ф.F3r разд.2 стл.13 стр.128&gt;=Ф.F3r разд.2 стл.14 стр.128</t>
  </si>
  <si>
    <t>Ф.F3r разд.2 стл.13 стр.129&gt;=Ф.F3r разд.2 стл.14 стр.129</t>
  </si>
  <si>
    <t>Ф.F3r разд.2 стл.13 стр.13&gt;=Ф.F3r разд.2 стл.14 стр.13</t>
  </si>
  <si>
    <t>Ф.F3r разд.2 стл.13 стр.130&gt;=Ф.F3r разд.2 стл.14 стр.130</t>
  </si>
  <si>
    <t>Ф.F3r разд.2 стл.13 стр.131&gt;=Ф.F3r разд.2 стл.14 стр.131</t>
  </si>
  <si>
    <t>Ф.F3r разд.2 стл.13 стр.132&gt;=Ф.F3r разд.2 стл.14 стр.132</t>
  </si>
  <si>
    <t>Ф.F3r разд.2 стл.13 стр.133&gt;=Ф.F3r разд.2 стл.14 стр.133</t>
  </si>
  <si>
    <t>Ф.F3r разд.2 стл.13 стр.134&gt;=Ф.F3r разд.2 стл.14 стр.134</t>
  </si>
  <si>
    <t>Ф.F3r разд.2 стл.13 стр.135&gt;=Ф.F3r разд.2 стл.14 стр.135</t>
  </si>
  <si>
    <t>Ф.F3r разд.2 стл.13 стр.136&gt;=Ф.F3r разд.2 стл.14 стр.136</t>
  </si>
  <si>
    <t>Ф.F3r разд.2 стл.13 стр.137&gt;=Ф.F3r разд.2 стл.14 стр.137</t>
  </si>
  <si>
    <t>Ф.F3r разд.2 стл.13 стр.138&gt;=Ф.F3r разд.2 стл.14 стр.138</t>
  </si>
  <si>
    <t>Ф.F3r разд.2 стл.13 стр.139&gt;=Ф.F3r разд.2 стл.14 стр.139</t>
  </si>
  <si>
    <t>Ф.F3r разд.2 стл.13 стр.14&gt;=Ф.F3r разд.2 стл.14 стр.14</t>
  </si>
  <si>
    <t>Ф.F3r разд.2 стл.13 стр.140&gt;=Ф.F3r разд.2 стл.14 стр.140</t>
  </si>
  <si>
    <t>Ф.F3r разд.2 стл.13 стр.141&gt;=Ф.F3r разд.2 стл.14 стр.141</t>
  </si>
  <si>
    <t>Ф.F3r разд.2 стл.13 стр.142&gt;=Ф.F3r разд.2 стл.14 стр.142</t>
  </si>
  <si>
    <t>Ф.F3r разд.2 стл.13 стр.143&gt;=Ф.F3r разд.2 стл.14 стр.143</t>
  </si>
  <si>
    <t>Ф.F3r разд.2 стл.13 стр.144&gt;=Ф.F3r разд.2 стл.14 стр.144</t>
  </si>
  <si>
    <t>Ф.F3r разд.2 стл.13 стр.145&gt;=Ф.F3r разд.2 стл.14 стр.145</t>
  </si>
  <si>
    <t>Ф.F3r разд.2 стл.13 стр.146&gt;=Ф.F3r разд.2 стл.14 стр.146</t>
  </si>
  <si>
    <t>Ф.F3r разд.2 стл.13 стр.147&gt;=Ф.F3r разд.2 стл.14 стр.147</t>
  </si>
  <si>
    <t>Ф.F3r разд.2 стл.13 стр.148&gt;=Ф.F3r разд.2 стл.14 стр.148</t>
  </si>
  <si>
    <t>Ф.F3r разд.2 стл.13 стр.149&gt;=Ф.F3r разд.2 стл.14 стр.149</t>
  </si>
  <si>
    <t>Ф.F3r разд.2 стл.13 стр.15&gt;=Ф.F3r разд.2 стл.14 стр.15</t>
  </si>
  <si>
    <t>Ф.F3r разд.2 стл.13 стр.150&gt;=Ф.F3r разд.2 стл.14 стр.150</t>
  </si>
  <si>
    <t>Ф.F3r разд.2 стл.13 стр.151&gt;=Ф.F3r разд.2 стл.14 стр.151</t>
  </si>
  <si>
    <t>Ф.F3r разд.2 стл.13 стр.152&gt;=Ф.F3r разд.2 стл.14 стр.152</t>
  </si>
  <si>
    <t>Ф.F3r разд.2 стл.13 стр.153&gt;=Ф.F3r разд.2 стл.14 стр.153</t>
  </si>
  <si>
    <t>Ф.F3r разд.2 стл.13 стр.154&gt;=Ф.F3r разд.2 стл.14 стр.154</t>
  </si>
  <si>
    <t>Ф.F3r разд.2 стл.13 стр.155&gt;=Ф.F3r разд.2 стл.14 стр.155</t>
  </si>
  <si>
    <t>Ф.F3r разд.2 стл.13 стр.156&gt;=Ф.F3r разд.2 стл.14 стр.156</t>
  </si>
  <si>
    <t>Ф.F3r разд.2 стл.13 стр.157&gt;=Ф.F3r разд.2 стл.14 стр.157</t>
  </si>
  <si>
    <t>Ф.F3r разд.2 стл.13 стр.158&gt;=Ф.F3r разд.2 стл.14 стр.158</t>
  </si>
  <si>
    <t>Ф.F3r разд.2 стл.13 стр.159&gt;=Ф.F3r разд.2 стл.14 стр.159</t>
  </si>
  <si>
    <t>Ф.F3r разд.2 стл.13 стр.16&gt;=Ф.F3r разд.2 стл.14 стр.16</t>
  </si>
  <si>
    <t>Ф.F3r разд.2 стл.13 стр.160&gt;=Ф.F3r разд.2 стл.14 стр.160</t>
  </si>
  <si>
    <t>Ф.F3r разд.2 стл.13 стр.161&gt;=Ф.F3r разд.2 стл.14 стр.161</t>
  </si>
  <si>
    <t>Ф.F3r разд.2 стл.13 стр.162&gt;=Ф.F3r разд.2 стл.14 стр.162</t>
  </si>
  <si>
    <t>Ф.F3r разд.2 стл.13 стр.163&gt;=Ф.F3r разд.2 стл.14 стр.163</t>
  </si>
  <si>
    <t>Ф.F3r разд.2 стл.13 стр.164&gt;=Ф.F3r разд.2 стл.14 стр.164</t>
  </si>
  <si>
    <t>Ф.F3r разд.2 стл.13 стр.165&gt;=Ф.F3r разд.2 стл.14 стр.165</t>
  </si>
  <si>
    <t>Ф.F3r разд.3 стл.7 стр.78=Ф.F3r разд.3 стл.8 стр.78+Ф.F3r разд.3 стл.12 стр.78</t>
  </si>
  <si>
    <t>Ф.F3r разд.3 стл.7 стр.79=Ф.F3r разд.3 стл.8 стр.79+Ф.F3r разд.3 стл.12 стр.79</t>
  </si>
  <si>
    <t>Ф.F3r разд.3 стл.7 стр.8=Ф.F3r разд.3 стл.8 стр.8+Ф.F3r разд.3 стл.12 стр.8</t>
  </si>
  <si>
    <t>Ф.F3r разд.3 стл.7 стр.80=Ф.F3r разд.3 стл.8 стр.80+Ф.F3r разд.3 стл.12 стр.80</t>
  </si>
  <si>
    <t>Ф.F3r разд.3 стл.7 стр.81=Ф.F3r разд.3 стл.8 стр.81+Ф.F3r разд.3 стл.12 стр.81</t>
  </si>
  <si>
    <t>Ф.F3r разд.3 стл.7 стр.82=Ф.F3r разд.3 стл.8 стр.82+Ф.F3r разд.3 стл.12 стр.82</t>
  </si>
  <si>
    <t>Ф.F3r разд.3 стл.7 стр.83=Ф.F3r разд.3 стл.8 стр.83+Ф.F3r разд.3 стл.12 стр.83</t>
  </si>
  <si>
    <t>Ф.F3r разд.3 стл.7 стр.84=Ф.F3r разд.3 стл.8 стр.84+Ф.F3r разд.3 стл.12 стр.84</t>
  </si>
  <si>
    <t>Ф.F3r разд.3 стл.7 стр.85=Ф.F3r разд.3 стл.8 стр.85+Ф.F3r разд.3 стл.12 стр.85</t>
  </si>
  <si>
    <t>Ф.F3r разд.3 стл.7 стр.86=Ф.F3r разд.3 стл.8 стр.86+Ф.F3r разд.3 стл.12 стр.86</t>
  </si>
  <si>
    <t>Ф.F3r разд.3 стл.7 стр.87=Ф.F3r разд.3 стл.8 стр.87+Ф.F3r разд.3 стл.12 стр.87</t>
  </si>
  <si>
    <t>Ф.F3r разд.3 стл.7 стр.88=Ф.F3r разд.3 стл.8 стр.88+Ф.F3r разд.3 стл.12 стр.88</t>
  </si>
  <si>
    <t>Ф.F3r разд.3 стл.7 стр.89=Ф.F3r разд.3 стл.8 стр.89+Ф.F3r разд.3 стл.12 стр.89</t>
  </si>
  <si>
    <t>Ф.F3r разд.3 стл.7 стр.9=Ф.F3r разд.3 стл.8 стр.9+Ф.F3r разд.3 стл.12 стр.9</t>
  </si>
  <si>
    <t>Ф.F3r разд.3 стл.7 стр.90=Ф.F3r разд.3 стл.8 стр.90+Ф.F3r разд.3 стл.12 стр.90</t>
  </si>
  <si>
    <t>Ф.F3r разд.3 стл.7 стр.91=Ф.F3r разд.3 стл.8 стр.91+Ф.F3r разд.3 стл.12 стр.91</t>
  </si>
  <si>
    <t>Ф.F3r разд.3 стл.7 стр.92=Ф.F3r разд.3 стл.8 стр.92+Ф.F3r разд.3 стл.12 стр.92</t>
  </si>
  <si>
    <t>Ф.F3r разд.3 стл.7 стр.93=Ф.F3r разд.3 стл.8 стр.93+Ф.F3r разд.3 стл.12 стр.93</t>
  </si>
  <si>
    <t>Ф.F3r разд.3 стл.7 стр.94=Ф.F3r разд.3 стл.8 стр.94+Ф.F3r разд.3 стл.12 стр.94</t>
  </si>
  <si>
    <t>Ф.F3r разд.3 стл.7 стр.95=Ф.F3r разд.3 стл.8 стр.95+Ф.F3r разд.3 стл.12 стр.95</t>
  </si>
  <si>
    <t>Ф.F3r разд.3 стл.7 стр.96=Ф.F3r разд.3 стл.8 стр.96+Ф.F3r разд.3 стл.12 стр.96</t>
  </si>
  <si>
    <t>Ф.F3r разд.3 стл.7 стр.97=Ф.F3r разд.3 стл.8 стр.97+Ф.F3r разд.3 стл.12 стр.97</t>
  </si>
  <si>
    <t>Ф.F3r разд.3 стл.7 стр.98=Ф.F3r разд.3 стл.8 стр.98+Ф.F3r разд.3 стл.12 стр.98</t>
  </si>
  <si>
    <t>Ф.F3r разд.3 стл.7 стр.99=Ф.F3r разд.3 стл.8 стр.99+Ф.F3r разд.3 стл.12 стр.99</t>
  </si>
  <si>
    <t>Ф.F3r разд.2 стл.7 стр.1=Ф.F3r разд.2 стл.8 стр.1+Ф.F3r разд.2 стл.12 стр.1</t>
  </si>
  <si>
    <t>Ф.F3r разд.2 стл.7 стр.10=Ф.F3r разд.2 стл.8 стр.10+Ф.F3r разд.2 стл.12 стр.10</t>
  </si>
  <si>
    <t>Ф.F3r разд.2 стл.7 стр.100=Ф.F3r разд.2 стл.8 стр.100+Ф.F3r разд.2 стл.12 стр.100</t>
  </si>
  <si>
    <t>Ф.F3r разд.2 стл.7 стр.101=Ф.F3r разд.2 стл.8 стр.101+Ф.F3r разд.2 стл.12 стр.101</t>
  </si>
  <si>
    <t>Ф.F3r разд.2 стл.7 стр.102=Ф.F3r разд.2 стл.8 стр.102+Ф.F3r разд.2 стл.12 стр.102</t>
  </si>
  <si>
    <t>Ф.F3r разд.2 стл.7 стр.103=Ф.F3r разд.2 стл.8 стр.103+Ф.F3r разд.2 стл.12 стр.103</t>
  </si>
  <si>
    <t>Ф.F3r разд.2 стл.7 стр.104=Ф.F3r разд.2 стл.8 стр.104+Ф.F3r разд.2 стл.12 стр.104</t>
  </si>
  <si>
    <t>Ф.F3r разд.2 стл.7 стр.105=Ф.F3r разд.2 стл.8 стр.105+Ф.F3r разд.2 стл.12 стр.105</t>
  </si>
  <si>
    <t>Ф.F3r разд.2 стл.7 стр.106=Ф.F3r разд.2 стл.8 стр.106+Ф.F3r разд.2 стл.12 стр.106</t>
  </si>
  <si>
    <t>Ф.F3r разд.2 стл.7 стр.107=Ф.F3r разд.2 стл.8 стр.107+Ф.F3r разд.2 стл.12 стр.107</t>
  </si>
  <si>
    <t>Ф.F3r разд.2 стл.7 стр.108=Ф.F3r разд.2 стл.8 стр.108+Ф.F3r разд.2 стл.12 стр.108</t>
  </si>
  <si>
    <t>Ф.F3r разд.2 стл.7 стр.109=Ф.F3r разд.2 стл.8 стр.109+Ф.F3r разд.2 стл.12 стр.109</t>
  </si>
  <si>
    <t>Ф.F3r разд.2 стл.7 стр.11=Ф.F3r разд.2 стл.8 стр.11+Ф.F3r разд.2 стл.12 стр.11</t>
  </si>
  <si>
    <t>Ф.F3r разд.2 стл.7 стр.110=Ф.F3r разд.2 стл.8 стр.110+Ф.F3r разд.2 стл.12 стр.110</t>
  </si>
  <si>
    <t>Ф.F3r разд.2 стл.7 стр.111=Ф.F3r разд.2 стл.8 стр.111+Ф.F3r разд.2 стл.12 стр.111</t>
  </si>
  <si>
    <t>Ф.F3r разд.2 стл.7 стр.112=Ф.F3r разд.2 стл.8 стр.112+Ф.F3r разд.2 стл.12 стр.112</t>
  </si>
  <si>
    <t>Ф.F3r разд.2 стл.7 стр.113=Ф.F3r разд.2 стл.8 стр.113+Ф.F3r разд.2 стл.12 стр.113</t>
  </si>
  <si>
    <t>Ф.F3r разд.2 стл.7 стр.114=Ф.F3r разд.2 стл.8 стр.114+Ф.F3r разд.2 стл.12 стр.114</t>
  </si>
  <si>
    <t>Ф.F3r разд.2 стл.7 стр.115=Ф.F3r разд.2 стл.8 стр.115+Ф.F3r разд.2 стл.12 стр.115</t>
  </si>
  <si>
    <t>Ф.F3r разд.2 стл.7 стр.116=Ф.F3r разд.2 стл.8 стр.116+Ф.F3r разд.2 стл.12 стр.116</t>
  </si>
  <si>
    <t>Ф.F3r разд.2 стл.7 стр.117=Ф.F3r разд.2 стл.8 стр.117+Ф.F3r разд.2 стл.12 стр.117</t>
  </si>
  <si>
    <t>Ф.F3r разд.2 стл.7 стр.118=Ф.F3r разд.2 стл.8 стр.118+Ф.F3r разд.2 стл.12 стр.118</t>
  </si>
  <si>
    <t>Ф.F3r разд.2 стл.7 стр.119=Ф.F3r разд.2 стл.8 стр.119+Ф.F3r разд.2 стл.12 стр.119</t>
  </si>
  <si>
    <t>Ф.F3r разд.2 стл.7 стр.12=Ф.F3r разд.2 стл.8 стр.12+Ф.F3r разд.2 стл.12 стр.12</t>
  </si>
  <si>
    <t>Ф.F3r разд.2 стл.7 стр.120=Ф.F3r разд.2 стл.8 стр.120+Ф.F3r разд.2 стл.12 стр.120</t>
  </si>
  <si>
    <t>Ф.F3r разд.2 стл.7 стр.121=Ф.F3r разд.2 стл.8 стр.121+Ф.F3r разд.2 стл.12 стр.121</t>
  </si>
  <si>
    <t>Ф.F3r разд.2 стл.7 стр.122=Ф.F3r разд.2 стл.8 стр.122+Ф.F3r разд.2 стл.12 стр.122</t>
  </si>
  <si>
    <t>Ф.F3r разд.2 стл.7 стр.123=Ф.F3r разд.2 стл.8 стр.123+Ф.F3r разд.2 стл.12 стр.123</t>
  </si>
  <si>
    <t>Ф.F3r разд.2 стл.7 стр.124=Ф.F3r разд.2 стл.8 стр.124+Ф.F3r разд.2 стл.12 стр.124</t>
  </si>
  <si>
    <t>Ф.F3r разд.2 стл.7 стр.125=Ф.F3r разд.2 стл.8 стр.125+Ф.F3r разд.2 стл.12 стр.125</t>
  </si>
  <si>
    <t>Ф.F3r разд.2 стл.7 стр.126=Ф.F3r разд.2 стл.8 стр.126+Ф.F3r разд.2 стл.12 стр.126</t>
  </si>
  <si>
    <t>Ф.F3r разд.2 стл.7 стр.127=Ф.F3r разд.2 стл.8 стр.127+Ф.F3r разд.2 стл.12 стр.127</t>
  </si>
  <si>
    <t>Ф.F3r разд.2 стл.7 стр.128=Ф.F3r разд.2 стл.8 стр.128+Ф.F3r разд.2 стл.12 стр.128</t>
  </si>
  <si>
    <t>Ф.F3r разд.2 стл.7 стр.129=Ф.F3r разд.2 стл.8 стр.129+Ф.F3r разд.2 стл.12 стр.129</t>
  </si>
  <si>
    <t>Ф.F3r разд.2 стл.7 стр.13=Ф.F3r разд.2 стл.8 стр.13+Ф.F3r разд.2 стл.12 стр.13</t>
  </si>
  <si>
    <t>Ф.F3r разд.2 стл.7 стр.130=Ф.F3r разд.2 стл.8 стр.130+Ф.F3r разд.2 стл.12 стр.130</t>
  </si>
  <si>
    <t>Ф.F3r разд.2 стл.7 стр.131=Ф.F3r разд.2 стл.8 стр.131+Ф.F3r разд.2 стл.12 стр.131</t>
  </si>
  <si>
    <t>Ф.F3r разд.2 стл.7 стр.132=Ф.F3r разд.2 стл.8 стр.132+Ф.F3r разд.2 стл.12 стр.132</t>
  </si>
  <si>
    <t>Ф.F3r разд.2 стл.7 стр.133=Ф.F3r разд.2 стл.8 стр.133+Ф.F3r разд.2 стл.12 стр.133</t>
  </si>
  <si>
    <t>Ф.F3r разд.2 стл.7 стр.134=Ф.F3r разд.2 стл.8 стр.134+Ф.F3r разд.2 стл.12 стр.134</t>
  </si>
  <si>
    <t>Ф.F3r разд.2 стл.7 стр.135=Ф.F3r разд.2 стл.8 стр.135+Ф.F3r разд.2 стл.12 стр.135</t>
  </si>
  <si>
    <t>Ф.F3r разд.2 стл.7 стр.136=Ф.F3r разд.2 стл.8 стр.136+Ф.F3r разд.2 стл.12 стр.136</t>
  </si>
  <si>
    <t>Ф.F3r разд.2 стл.7 стр.137=Ф.F3r разд.2 стл.8 стр.137+Ф.F3r разд.2 стл.12 стр.137</t>
  </si>
  <si>
    <t>Ф.F3r разд.2 стл.7 стр.138=Ф.F3r разд.2 стл.8 стр.138+Ф.F3r разд.2 стл.12 стр.138</t>
  </si>
  <si>
    <t>Ф.F3r разд.2 стл.7 стр.139=Ф.F3r разд.2 стл.8 стр.139+Ф.F3r разд.2 стл.12 стр.139</t>
  </si>
  <si>
    <t>Ф.F3r разд.2 стл.7 стр.14=Ф.F3r разд.2 стл.8 стр.14+Ф.F3r разд.2 стл.12 стр.14</t>
  </si>
  <si>
    <t>Ф.F3r разд.2 стл.7 стр.140=Ф.F3r разд.2 стл.8 стр.140+Ф.F3r разд.2 стл.12 стр.140</t>
  </si>
  <si>
    <t>Ф.F3r разд.2 стл.7 стр.141=Ф.F3r разд.2 стл.8 стр.141+Ф.F3r разд.2 стл.12 стр.141</t>
  </si>
  <si>
    <t>Ф.F3r разд.2 стл.7 стр.142=Ф.F3r разд.2 стл.8 стр.142+Ф.F3r разд.2 стл.12 стр.142</t>
  </si>
  <si>
    <t>Ф.F3r разд.2 стл.7 стр.143=Ф.F3r разд.2 стл.8 стр.143+Ф.F3r разд.2 стл.12 стр.143</t>
  </si>
  <si>
    <t>Ф.F3r разд.2 стл.7 стр.144=Ф.F3r разд.2 стл.8 стр.144+Ф.F3r разд.2 стл.12 стр.144</t>
  </si>
  <si>
    <t>Ф.F3r разд.2 стл.7 стр.145=Ф.F3r разд.2 стл.8 стр.145+Ф.F3r разд.2 стл.12 стр.145</t>
  </si>
  <si>
    <t>Ф.F3r разд.2 стл.7 стр.146=Ф.F3r разд.2 стл.8 стр.146+Ф.F3r разд.2 стл.12 стр.146</t>
  </si>
  <si>
    <t>Ф.F3r разд.2 стл.7 стр.147=Ф.F3r разд.2 стл.8 стр.147+Ф.F3r разд.2 стл.12 стр.147</t>
  </si>
  <si>
    <t>Ф.F3r разд.2 стл.7 стр.148=Ф.F3r разд.2 стл.8 стр.148+Ф.F3r разд.2 стл.12 стр.148</t>
  </si>
  <si>
    <t>Ф.F3r разд.2 стл.7 стр.149=Ф.F3r разд.2 стл.8 стр.149+Ф.F3r разд.2 стл.12 стр.149</t>
  </si>
  <si>
    <t>Ф.F3r разд.2 стл.7 стр.15=Ф.F3r разд.2 стл.8 стр.15+Ф.F3r разд.2 стл.12 стр.15</t>
  </si>
  <si>
    <t>Ф.F3r разд.2 стл.7 стр.150=Ф.F3r разд.2 стл.8 стр.150+Ф.F3r разд.2 стл.12 стр.150</t>
  </si>
  <si>
    <t>Ф.F3r разд.2 стл.7 стр.151=Ф.F3r разд.2 стл.8 стр.151+Ф.F3r разд.2 стл.12 стр.151</t>
  </si>
  <si>
    <t>Ф.F3r разд.2 стл.7 стр.152=Ф.F3r разд.2 стл.8 стр.152+Ф.F3r разд.2 стл.12 стр.152</t>
  </si>
  <si>
    <t>Ф.F3r разд.2 стл.7 стр.153=Ф.F3r разд.2 стл.8 стр.153+Ф.F3r разд.2 стл.12 стр.153</t>
  </si>
  <si>
    <t>Ф.F3r разд.2 стл.7 стр.154=Ф.F3r разд.2 стл.8 стр.154+Ф.F3r разд.2 стл.12 стр.154</t>
  </si>
  <si>
    <t>Ф.F3r разд.2 стл.7 стр.155=Ф.F3r разд.2 стл.8 стр.155+Ф.F3r разд.2 стл.12 стр.155</t>
  </si>
  <si>
    <t>Ф.F3r разд.2 стл.7 стр.156=Ф.F3r разд.2 стл.8 стр.156+Ф.F3r разд.2 стл.12 стр.156</t>
  </si>
  <si>
    <t>Ф.F3r разд.2 стл.7 стр.157=Ф.F3r разд.2 стл.8 стр.157+Ф.F3r разд.2 стл.12 стр.157</t>
  </si>
  <si>
    <t>Ф.F3r разд.2 стл.7 стр.158=Ф.F3r разд.2 стл.8 стр.158+Ф.F3r разд.2 стл.12 стр.158</t>
  </si>
  <si>
    <t>Ф.F3r разд.2 стл.7 стр.159=Ф.F3r разд.2 стл.8 стр.159+Ф.F3r разд.2 стл.12 стр.159</t>
  </si>
  <si>
    <t>Ф.F3r разд.2 стл.7 стр.16=Ф.F3r разд.2 стл.8 стр.16+Ф.F3r разд.2 стл.12 стр.16</t>
  </si>
  <si>
    <t>Ф.F3r разд.2 стл.7 стр.160=Ф.F3r разд.2 стл.8 стр.160+Ф.F3r разд.2 стл.12 стр.160</t>
  </si>
  <si>
    <t>Ф.F3r разд.2 стл.7 стр.161=Ф.F3r разд.2 стл.8 стр.161+Ф.F3r разд.2 стл.12 стр.161</t>
  </si>
  <si>
    <t>Ф.F3r разд.2 стл.7 стр.162=Ф.F3r разд.2 стл.8 стр.162+Ф.F3r разд.2 стл.12 стр.162</t>
  </si>
  <si>
    <t>Ф.F3r разд.2 стл.7 стр.163=Ф.F3r разд.2 стл.8 стр.163+Ф.F3r разд.2 стл.12 стр.163</t>
  </si>
  <si>
    <t>Ф.F3r разд.2 стл.7 стр.164=Ф.F3r разд.2 стл.8 стр.164+Ф.F3r разд.2 стл.12 стр.164</t>
  </si>
  <si>
    <t>Ф.F3r разд.2 стл.7 стр.165=Ф.F3r разд.2 стл.8 стр.165+Ф.F3r разд.2 стл.12 стр.165</t>
  </si>
  <si>
    <t>Ф.F3r разд.2 стл.7 стр.166=Ф.F3r разд.2 стл.8 стр.166+Ф.F3r разд.2 стл.12 стр.166</t>
  </si>
  <si>
    <t>Ф.F3r разд.2 стл.7 стр.167=Ф.F3r разд.2 стл.8 стр.167+Ф.F3r разд.2 стл.12 стр.167</t>
  </si>
  <si>
    <t>Ф.F3r разд.2 стл.7 стр.168=Ф.F3r разд.2 стл.8 стр.168+Ф.F3r разд.2 стл.12 стр.168</t>
  </si>
  <si>
    <t>Ф.F3r разд.2 стл.7 стр.169=Ф.F3r разд.2 стл.8 стр.169+Ф.F3r разд.2 стл.12 стр.169</t>
  </si>
  <si>
    <t>Ф.F3r разд.2 стл.7 стр.17=Ф.F3r разд.2 стл.8 стр.17+Ф.F3r разд.2 стл.12 стр.17</t>
  </si>
  <si>
    <t>Ф.F3r разд.2 стл.7 стр.170=Ф.F3r разд.2 стл.8 стр.170+Ф.F3r разд.2 стл.12 стр.170</t>
  </si>
  <si>
    <t>Ф.F3r разд.2 стл.7 стр.171=Ф.F3r разд.2 стл.8 стр.171+Ф.F3r разд.2 стл.12 стр.171</t>
  </si>
  <si>
    <t>Ф.F3r разд.2 стл.7 стр.172=Ф.F3r разд.2 стл.8 стр.172+Ф.F3r разд.2 стл.12 стр.172</t>
  </si>
  <si>
    <t>Ф.F3r разд.2 стл.7 стр.173=Ф.F3r разд.2 стл.8 стр.173+Ф.F3r разд.2 стл.12 стр.173</t>
  </si>
  <si>
    <t>Ф.F3r разд.2 стл.7 стр.174=Ф.F3r разд.2 стл.8 стр.174+Ф.F3r разд.2 стл.12 стр.174</t>
  </si>
  <si>
    <t>Ф.F3r разд.2 стл.7 стр.175=Ф.F3r разд.2 стл.8 стр.175+Ф.F3r разд.2 стл.12 стр.175</t>
  </si>
  <si>
    <t>Ф.F3r разд.2 стл.7 стр.176=Ф.F3r разд.2 стл.8 стр.176+Ф.F3r разд.2 стл.12 стр.176</t>
  </si>
  <si>
    <t>Ф.F3r разд.2 стл.7 стр.177=Ф.F3r разд.2 стл.8 стр.177+Ф.F3r разд.2 стл.12 стр.177</t>
  </si>
  <si>
    <t>Ф.F3r разд.2 стл.7 стр.178=Ф.F3r разд.2 стл.8 стр.178+Ф.F3r разд.2 стл.12 стр.178</t>
  </si>
  <si>
    <t>Ф.F3r разд.2 стл.7 стр.179=Ф.F3r разд.2 стл.8 стр.179+Ф.F3r разд.2 стл.12 стр.179</t>
  </si>
  <si>
    <t>Ф.F3r разд.2 стл.7 стр.18=Ф.F3r разд.2 стл.8 стр.18+Ф.F3r разд.2 стл.12 стр.18</t>
  </si>
  <si>
    <t>Ф.F3r разд.2 стл.7 стр.180=Ф.F3r разд.2 стл.8 стр.180+Ф.F3r разд.2 стл.12 стр.180</t>
  </si>
  <si>
    <t>Ф.F3r разд.2 стл.7 стр.181=Ф.F3r разд.2 стл.8 стр.181+Ф.F3r разд.2 стл.12 стр.181</t>
  </si>
  <si>
    <t>Ф.F3r разд.2 стл.7 стр.182=Ф.F3r разд.2 стл.8 стр.182+Ф.F3r разд.2 стл.12 стр.182</t>
  </si>
  <si>
    <t>Ф.F3r разд.2 стл.7 стр.183=Ф.F3r разд.2 стл.8 стр.183+Ф.F3r разд.2 стл.12 стр.183</t>
  </si>
  <si>
    <t>Ф.F3r разд.2 стл.7 стр.184=Ф.F3r разд.2 стл.8 стр.184+Ф.F3r разд.2 стл.12 стр.184</t>
  </si>
  <si>
    <t>Ф.F3r разд.2 стл.7 стр.185=Ф.F3r разд.2 стл.8 стр.185+Ф.F3r разд.2 стл.12 стр.185</t>
  </si>
  <si>
    <t>Ф.F3r разд.2 стл.7 стр.186=Ф.F3r разд.2 стл.8 стр.186+Ф.F3r разд.2 стл.12 стр.186</t>
  </si>
  <si>
    <t>Ф.F3r разд.2 стл.7 стр.187=Ф.F3r разд.2 стл.8 стр.187+Ф.F3r разд.2 стл.12 стр.187</t>
  </si>
  <si>
    <t>Ф.F3r разд.2 стл.7 стр.188=Ф.F3r разд.2 стл.8 стр.188+Ф.F3r разд.2 стл.12 стр.188</t>
  </si>
  <si>
    <t>Ф.F3r разд.2 стл.7 стр.189=Ф.F3r разд.2 стл.8 стр.189+Ф.F3r разд.2 стл.12 стр.189</t>
  </si>
  <si>
    <t>Ф.F3r разд.2 стл.7 стр.19=Ф.F3r разд.2 стл.8 стр.19+Ф.F3r разд.2 стл.12 стр.19</t>
  </si>
  <si>
    <t>Ф.F3r разд.2 стл.7 стр.190=Ф.F3r разд.2 стл.8 стр.190+Ф.F3r разд.2 стл.12 стр.190</t>
  </si>
  <si>
    <t>Ф.F3r разд.2 стл.7 стр.191=Ф.F3r разд.2 стл.8 стр.191+Ф.F3r разд.2 стл.12 стр.191</t>
  </si>
  <si>
    <t>Ф.F3r разд.2 стл.7 стр.192=Ф.F3r разд.2 стл.8 стр.192+Ф.F3r разд.2 стл.12 стр.192</t>
  </si>
  <si>
    <t>Ф.F3r разд.2 стл.7 стр.193=Ф.F3r разд.2 стл.8 стр.193+Ф.F3r разд.2 стл.12 стр.193</t>
  </si>
  <si>
    <t>Ф.F3r разд.2 стл.7 стр.194=Ф.F3r разд.2 стл.8 стр.194+Ф.F3r разд.2 стл.12 стр.194</t>
  </si>
  <si>
    <t>Ф.F3r разд.2 стл.7 стр.195=Ф.F3r разд.2 стл.8 стр.195+Ф.F3r разд.2 стл.12 стр.195</t>
  </si>
  <si>
    <t>Ф.F3r разд.2 стл.7 стр.196=Ф.F3r разд.2 стл.8 стр.196+Ф.F3r разд.2 стл.12 стр.196</t>
  </si>
  <si>
    <t>Ф.F3r разд.2 стл.7 стр.197=Ф.F3r разд.2 стл.8 стр.197+Ф.F3r разд.2 стл.12 стр.197</t>
  </si>
  <si>
    <t>Ф.F3r разд.2 стл.7 стр.198=Ф.F3r разд.2 стл.8 стр.198+Ф.F3r разд.2 стл.12 стр.198</t>
  </si>
  <si>
    <t>Ф.F3r разд.2 стл.7 стр.199=Ф.F3r разд.2 стл.8 стр.199+Ф.F3r разд.2 стл.12 стр.199</t>
  </si>
  <si>
    <t>Ф.F3r разд.2 стл.7 стр.2=Ф.F3r разд.2 стл.8 стр.2+Ф.F3r разд.2 стл.12 стр.2</t>
  </si>
  <si>
    <t>Ф.F3r разд.2 стл.7 стр.20=Ф.F3r разд.2 стл.8 стр.20+Ф.F3r разд.2 стл.12 стр.20</t>
  </si>
  <si>
    <t>Ф.F3r разд.2 стл.7 стр.200=Ф.F3r разд.2 стл.8 стр.200+Ф.F3r разд.2 стл.12 стр.200</t>
  </si>
  <si>
    <t>Ф.F3r разд.2 стл.7 стр.201=Ф.F3r разд.2 стл.8 стр.201+Ф.F3r разд.2 стл.12 стр.201</t>
  </si>
  <si>
    <t>Ф.F3r разд.2 стл.7 стр.202=Ф.F3r разд.2 стл.8 стр.202+Ф.F3r разд.2 стл.12 стр.202</t>
  </si>
  <si>
    <t>Ф.F3r разд.2 стл.7 стр.203=Ф.F3r разд.2 стл.8 стр.203+Ф.F3r разд.2 стл.12 стр.203</t>
  </si>
  <si>
    <t>Ф.F3r разд.2 стл.7 стр.204=Ф.F3r разд.2 стл.8 стр.204+Ф.F3r разд.2 стл.12 стр.204</t>
  </si>
  <si>
    <t>Ф.F3r разд.2 стл.7 стр.205=Ф.F3r разд.2 стл.8 стр.205+Ф.F3r разд.2 стл.12 стр.205</t>
  </si>
  <si>
    <t>Ф.F3r разд.2 стл.7 стр.206=Ф.F3r разд.2 стл.8 стр.206+Ф.F3r разд.2 стл.12 стр.206</t>
  </si>
  <si>
    <t>Ф.F3r разд.2 стл.7 стр.207=Ф.F3r разд.2 стл.8 стр.207+Ф.F3r разд.2 стл.12 стр.207</t>
  </si>
  <si>
    <t>Ф.F3r разд.2 стл.7 стр.208=Ф.F3r разд.2 стл.8 стр.208+Ф.F3r разд.2 стл.12 стр.208</t>
  </si>
  <si>
    <t>Ф.F3r разд.2 стл.7 стр.209=Ф.F3r разд.2 стл.8 стр.209+Ф.F3r разд.2 стл.12 стр.209</t>
  </si>
  <si>
    <t>Ф.F3r разд.2 стл.7 стр.21=Ф.F3r разд.2 стл.8 стр.21+Ф.F3r разд.2 стл.12 стр.21</t>
  </si>
  <si>
    <t>Ф.F3r разд.2 стл.7 стр.210=Ф.F3r разд.2 стл.8 стр.210+Ф.F3r разд.2 стл.12 стр.210</t>
  </si>
  <si>
    <t>Ф.F3r разд.2 стл.7 стр.211=Ф.F3r разд.2 стл.8 стр.211+Ф.F3r разд.2 стл.12 стр.211</t>
  </si>
  <si>
    <t>Ф.F3r разд.2 стл.7 стр.212=Ф.F3r разд.2 стл.8 стр.212+Ф.F3r разд.2 стл.12 стр.212</t>
  </si>
  <si>
    <t>Ф.F3r разд.2 стл.7 стр.213=Ф.F3r разд.2 стл.8 стр.213+Ф.F3r разд.2 стл.12 стр.213</t>
  </si>
  <si>
    <t>Ф.F3r разд.2 стл.7 стр.214=Ф.F3r разд.2 стл.8 стр.214+Ф.F3r разд.2 стл.12 стр.214</t>
  </si>
  <si>
    <t>Ф.F3r разд.2 стл.7 стр.215=Ф.F3r разд.2 стл.8 стр.215+Ф.F3r разд.2 стл.12 стр.215</t>
  </si>
  <si>
    <t>Ф.F3r разд.2 стл.7 стр.216=Ф.F3r разд.2 стл.8 стр.216+Ф.F3r разд.2 стл.12 стр.216</t>
  </si>
  <si>
    <t>Ф.F3r разд.2 стл.7 стр.217=Ф.F3r разд.2 стл.8 стр.217+Ф.F3r разд.2 стл.12 стр.217</t>
  </si>
  <si>
    <t>Ф.F3r разд.2 стл.7 стр.218=Ф.F3r разд.2 стл.8 стр.218+Ф.F3r разд.2 стл.12 стр.218</t>
  </si>
  <si>
    <t>Ф.F3r разд.2 стл.7 стр.219=Ф.F3r разд.2 стл.8 стр.219+Ф.F3r разд.2 стл.12 стр.219</t>
  </si>
  <si>
    <t>Ф.F3r разд.2 стл.7 стр.22=Ф.F3r разд.2 стл.8 стр.22+Ф.F3r разд.2 стл.12 стр.22</t>
  </si>
  <si>
    <t>Ф.F3r разд.2 стл.7 стр.220=Ф.F3r разд.2 стл.8 стр.220+Ф.F3r разд.2 стл.12 стр.220</t>
  </si>
  <si>
    <t>Ф.F3r разд.2 стл.7 стр.221=Ф.F3r разд.2 стл.8 стр.221+Ф.F3r разд.2 стл.12 стр.221</t>
  </si>
  <si>
    <t>Ф.F3r разд.2 стл.7 стр.222=Ф.F3r разд.2 стл.8 стр.222+Ф.F3r разд.2 стл.12 стр.222</t>
  </si>
  <si>
    <t>Ф.F3r разд.2 стл.7 стр.223=Ф.F3r разд.2 стл.8 стр.223+Ф.F3r разд.2 стл.12 стр.223</t>
  </si>
  <si>
    <t>Ф.F3r разд.2 стл.7 стр.224=Ф.F3r разд.2 стл.8 стр.224+Ф.F3r разд.2 стл.12 стр.224</t>
  </si>
  <si>
    <t>Ф.F3r разд.2 стл.7 стр.225=Ф.F3r разд.2 стл.8 стр.225+Ф.F3r разд.2 стл.12 стр.225</t>
  </si>
  <si>
    <t>Ф.F3r разд.2 стл.7 стр.226=Ф.F3r разд.2 стл.8 стр.226+Ф.F3r разд.2 стл.12 стр.226</t>
  </si>
  <si>
    <t>Ф.F3r разд.2 стл.7 стр.227=Ф.F3r разд.2 стл.8 стр.227+Ф.F3r разд.2 стл.12 стр.227</t>
  </si>
  <si>
    <t>Ф.F3r разд.2 стл.7 стр.228=Ф.F3r разд.2 стл.8 стр.228+Ф.F3r разд.2 стл.12 стр.228</t>
  </si>
  <si>
    <t>Ф.F3r разд.2 стл.7 стр.229=Ф.F3r разд.2 стл.8 стр.229+Ф.F3r разд.2 стл.12 стр.229</t>
  </si>
  <si>
    <t>Ф.F3r разд.2 стл.7 стр.23=Ф.F3r разд.2 стл.8 стр.23+Ф.F3r разд.2 стл.12 стр.23</t>
  </si>
  <si>
    <t>Ф.F3r разд.2 стл.7 стр.230=Ф.F3r разд.2 стл.8 стр.230+Ф.F3r разд.2 стл.12 стр.230</t>
  </si>
  <si>
    <t>Ф.F3r разд.2 стл.7 стр.231=Ф.F3r разд.2 стл.8 стр.231+Ф.F3r разд.2 стл.12 стр.231</t>
  </si>
  <si>
    <t>Ф.F3r разд.2 стл.7 стр.232=Ф.F3r разд.2 стл.8 стр.232+Ф.F3r разд.2 стл.12 стр.232</t>
  </si>
  <si>
    <t>Ф.F3r разд.2 стл.7 стр.233=Ф.F3r разд.2 стл.8 стр.233+Ф.F3r разд.2 стл.12 стр.233</t>
  </si>
  <si>
    <t>Ф.F3r разд.2 стл.7 стр.234=Ф.F3r разд.2 стл.8 стр.234+Ф.F3r разд.2 стл.12 стр.234</t>
  </si>
  <si>
    <t>Ф.F3r разд.2 стл.7 стр.235=Ф.F3r разд.2 стл.8 стр.235+Ф.F3r разд.2 стл.12 стр.235</t>
  </si>
  <si>
    <t>Ф.F3r разд.2 стл.7 стр.236=Ф.F3r разд.2 стл.8 стр.236+Ф.F3r разд.2 стл.12 стр.236</t>
  </si>
  <si>
    <t>Ф.F3r разд.2 стл.7 стр.237=Ф.F3r разд.2 стл.8 стр.237+Ф.F3r разд.2 стл.12 стр.237</t>
  </si>
  <si>
    <t>Ф.F3r разд.2 стл.7 стр.24=Ф.F3r разд.2 стл.8 стр.24+Ф.F3r разд.2 стл.12 стр.24</t>
  </si>
  <si>
    <t>Ф.F3r разд.2 стл.7 стр.25=Ф.F3r разд.2 стл.8 стр.25+Ф.F3r разд.2 стл.12 стр.25</t>
  </si>
  <si>
    <t>Ф.F3r разд.2 стл.7 стр.26=Ф.F3r разд.2 стл.8 стр.26+Ф.F3r разд.2 стл.12 стр.26</t>
  </si>
  <si>
    <t>Ф.F3r разд.2 стл.7 стр.27=Ф.F3r разд.2 стл.8 стр.27+Ф.F3r разд.2 стл.12 стр.27</t>
  </si>
  <si>
    <t>Ф.F3r разд.2 стл.7 стр.28=Ф.F3r разд.2 стл.8 стр.28+Ф.F3r разд.2 стл.12 стр.28</t>
  </si>
  <si>
    <t>Ф.F3r разд.2 стл.7 стр.29=Ф.F3r разд.2 стл.8 стр.29+Ф.F3r разд.2 стл.12 стр.29</t>
  </si>
  <si>
    <t>Ф.F3r разд.2 стл.7 стр.3=Ф.F3r разд.2 стл.8 стр.3+Ф.F3r разд.2 стл.12 стр.3</t>
  </si>
  <si>
    <t>Ф.F3r разд.2 стл.7 стр.30=Ф.F3r разд.2 стл.8 стр.30+Ф.F3r разд.2 стл.12 стр.30</t>
  </si>
  <si>
    <t>Ф.F3r разд.2 стл.7 стр.31=Ф.F3r разд.2 стл.8 стр.31+Ф.F3r разд.2 стл.12 стр.31</t>
  </si>
  <si>
    <t>Ф.F3r разд.2 стл.7 стр.32=Ф.F3r разд.2 стл.8 стр.32+Ф.F3r разд.2 стл.12 стр.32</t>
  </si>
  <si>
    <t>Ф.F3r разд.2 стл.7 стр.33=Ф.F3r разд.2 стл.8 стр.33+Ф.F3r разд.2 стл.12 стр.33</t>
  </si>
  <si>
    <t>Ф.F3r разд.2 стл.7 стр.34=Ф.F3r разд.2 стл.8 стр.34+Ф.F3r разд.2 стл.12 стр.34</t>
  </si>
  <si>
    <t>Ф.F3r разд.2 стл.7 стр.35=Ф.F3r разд.2 стл.8 стр.35+Ф.F3r разд.2 стл.12 стр.35</t>
  </si>
  <si>
    <t>Ф.F3r разд.2 стл.7 стр.36=Ф.F3r разд.2 стл.8 стр.36+Ф.F3r разд.2 стл.12 стр.36</t>
  </si>
  <si>
    <t>Ф.F3r разд.2 стл.7 стр.37=Ф.F3r разд.2 стл.8 стр.37+Ф.F3r разд.2 стл.12 стр.37</t>
  </si>
  <si>
    <t>Ф.F3r разд.2 стл.7 стр.38=Ф.F3r разд.2 стл.8 стр.38+Ф.F3r разд.2 стл.12 стр.38</t>
  </si>
  <si>
    <t>Ф.F3r разд.2 стл.7 стр.39=Ф.F3r разд.2 стл.8 стр.39+Ф.F3r разд.2 стл.12 стр.39</t>
  </si>
  <si>
    <t>Ф.F3r разд.2 стл.7 стр.4=Ф.F3r разд.2 стл.8 стр.4+Ф.F3r разд.2 стл.12 стр.4</t>
  </si>
  <si>
    <t>Ф.F3r разд.2 стл.7 стр.40=Ф.F3r разд.2 стл.8 стр.40+Ф.F3r разд.2 стл.12 стр.40</t>
  </si>
  <si>
    <t>Ф.F3r разд.2 стл.7 стр.41=Ф.F3r разд.2 стл.8 стр.41+Ф.F3r разд.2 стл.12 стр.41</t>
  </si>
  <si>
    <t>Ф.F3r разд.2 стл.7 стр.42=Ф.F3r разд.2 стл.8 стр.42+Ф.F3r разд.2 стл.12 стр.42</t>
  </si>
  <si>
    <t>Ф.F3r разд.2 стл.7 стр.43=Ф.F3r разд.2 стл.8 стр.43+Ф.F3r разд.2 стл.12 стр.43</t>
  </si>
  <si>
    <t>Ф.F3r разд.2 стл.7 стр.44=Ф.F3r разд.2 стл.8 стр.44+Ф.F3r разд.2 стл.12 стр.44</t>
  </si>
  <si>
    <t>Ф.F3r разд.2 стл.7 стр.45=Ф.F3r разд.2 стл.8 стр.45+Ф.F3r разд.2 стл.12 стр.45</t>
  </si>
  <si>
    <t>Ф.F3r разд.2 стл.7 стр.46=Ф.F3r разд.2 стл.8 стр.46+Ф.F3r разд.2 стл.12 стр.46</t>
  </si>
  <si>
    <t>Ф.F3r разд.2 стл.7 стр.47=Ф.F3r разд.2 стл.8 стр.47+Ф.F3r разд.2 стл.12 стр.47</t>
  </si>
  <si>
    <t>Ф.F3r разд.2 стл.7 стр.48=Ф.F3r разд.2 стл.8 стр.48+Ф.F3r разд.2 стл.12 стр.48</t>
  </si>
  <si>
    <t>Ф.F3r разд.2 стл.7 стр.49=Ф.F3r разд.2 стл.8 стр.49+Ф.F3r разд.2 стл.12 стр.49</t>
  </si>
  <si>
    <t>Ф.F3r разд.2 стл.7 стр.5=Ф.F3r разд.2 стл.8 стр.5+Ф.F3r разд.2 стл.12 стр.5</t>
  </si>
  <si>
    <t>Ф.F3r разд.2 стл.7 стр.50=Ф.F3r разд.2 стл.8 стр.50+Ф.F3r разд.2 стл.12 стр.50</t>
  </si>
  <si>
    <t>Ф.F3r разд.2 стл.7 стр.51=Ф.F3r разд.2 стл.8 стр.51+Ф.F3r разд.2 стл.12 стр.51</t>
  </si>
  <si>
    <t>Ф.F3r разд.2 стл.7 стр.52=Ф.F3r разд.2 стл.8 стр.52+Ф.F3r разд.2 стл.12 стр.52</t>
  </si>
  <si>
    <t>Ф.F3r разд.2 стл.7 стр.53=Ф.F3r разд.2 стл.8 стр.53+Ф.F3r разд.2 стл.12 стр.53</t>
  </si>
  <si>
    <t>Ф.F3r разд.2 стл.7 стр.54=Ф.F3r разд.2 стл.8 стр.54+Ф.F3r разд.2 стл.12 стр.54</t>
  </si>
  <si>
    <t>Ф.F3r разд.2 стл.7 стр.55=Ф.F3r разд.2 стл.8 стр.55+Ф.F3r разд.2 стл.12 стр.55</t>
  </si>
  <si>
    <t>Ф.F3r разд.2 стл.7 стр.56=Ф.F3r разд.2 стл.8 стр.56+Ф.F3r разд.2 стл.12 стр.56</t>
  </si>
  <si>
    <t>Ф.F3r разд.2 стл.7 стр.57=Ф.F3r разд.2 стл.8 стр.57+Ф.F3r разд.2 стл.12 стр.57</t>
  </si>
  <si>
    <t>Ф.F3r разд.2 стл.7 стр.58=Ф.F3r разд.2 стл.8 стр.58+Ф.F3r разд.2 стл.12 стр.58</t>
  </si>
  <si>
    <t>Ф.F3r разд.2 стл.7 стр.59=Ф.F3r разд.2 стл.8 стр.59+Ф.F3r разд.2 стл.12 стр.59</t>
  </si>
  <si>
    <t>Ф.F3r разд.2 стл.7 стр.6=Ф.F3r разд.2 стл.8 стр.6+Ф.F3r разд.2 стл.12 стр.6</t>
  </si>
  <si>
    <t>Ф.F3r разд.2 стл.7 стр.60=Ф.F3r разд.2 стл.8 стр.60+Ф.F3r разд.2 стл.12 стр.60</t>
  </si>
  <si>
    <t>Ф.F3r разд.2 стл.7 стр.61=Ф.F3r разд.2 стл.8 стр.61+Ф.F3r разд.2 стл.12 стр.61</t>
  </si>
  <si>
    <t>Ф.F3r разд.2 стл.7 стр.62=Ф.F3r разд.2 стл.8 стр.62+Ф.F3r разд.2 стл.12 стр.62</t>
  </si>
  <si>
    <t>Ф.F3r разд.2 стл.7 стр.63=Ф.F3r разд.2 стл.8 стр.63+Ф.F3r разд.2 стл.12 стр.63</t>
  </si>
  <si>
    <t>Ф.F3r разд.2 стл.7 стр.64=Ф.F3r разд.2 стл.8 стр.64+Ф.F3r разд.2 стл.12 стр.64</t>
  </si>
  <si>
    <t>Ф.F3r разд.2 стл.7 стр.65=Ф.F3r разд.2 стл.8 стр.65+Ф.F3r разд.2 стл.12 стр.65</t>
  </si>
  <si>
    <t>Ф.F3r разд.2 стл.7 стр.66=Ф.F3r разд.2 стл.8 стр.66+Ф.F3r разд.2 стл.12 стр.66</t>
  </si>
  <si>
    <t>Ф.F3r разд.2 стл.7 стр.67=Ф.F3r разд.2 стл.8 стр.67+Ф.F3r разд.2 стл.12 стр.67</t>
  </si>
  <si>
    <t>Ф.F3r разд.2 стл.7 стр.68=Ф.F3r разд.2 стл.8 стр.68+Ф.F3r разд.2 стл.12 стр.68</t>
  </si>
  <si>
    <t>Ф.F3r разд.2 стл.7 стр.69=Ф.F3r разд.2 стл.8 стр.69+Ф.F3r разд.2 стл.12 стр.69</t>
  </si>
  <si>
    <t>Ф.F3r разд.2 стл.7 стр.7=Ф.F3r разд.2 стл.8 стр.7+Ф.F3r разд.2 стл.12 стр.7</t>
  </si>
  <si>
    <t>Ф.F3r разд.2 стл.7 стр.70=Ф.F3r разд.2 стл.8 стр.70+Ф.F3r разд.2 стл.12 стр.70</t>
  </si>
  <si>
    <t>Ф.F3r разд.2 стл.7 стр.71=Ф.F3r разд.2 стл.8 стр.71+Ф.F3r разд.2 стл.12 стр.71</t>
  </si>
  <si>
    <t>Ф.F3r разд.2 стл.7 стр.72=Ф.F3r разд.2 стл.8 стр.72+Ф.F3r разд.2 стл.12 стр.72</t>
  </si>
  <si>
    <t>Ф.F3r разд.2 стл.7 стр.73=Ф.F3r разд.2 стл.8 стр.73+Ф.F3r разд.2 стл.12 стр.73</t>
  </si>
  <si>
    <t>Ф.F3r разд.2 стл.7 стр.74=Ф.F3r разд.2 стл.8 стр.74+Ф.F3r разд.2 стл.12 стр.74</t>
  </si>
  <si>
    <t>Ф.F3r разд.2 стл.7 стр.75=Ф.F3r разд.2 стл.8 стр.75+Ф.F3r разд.2 стл.12 стр.75</t>
  </si>
  <si>
    <t>Ф.F3r разд.2 стл.7 стр.76=Ф.F3r разд.2 стл.8 стр.76+Ф.F3r разд.2 стл.12 стр.76</t>
  </si>
  <si>
    <t>Ф.F3r разд.2 стл.7 стр.77=Ф.F3r разд.2 стл.8 стр.77+Ф.F3r разд.2 стл.12 стр.77</t>
  </si>
  <si>
    <t>Ф.F3r разд.2 стл.7 стр.78=Ф.F3r разд.2 стл.8 стр.78+Ф.F3r разд.2 стл.12 стр.78</t>
  </si>
  <si>
    <t>Ф.F3r разд.2 стл.7 стр.79=Ф.F3r разд.2 стл.8 стр.79+Ф.F3r разд.2 стл.12 стр.79</t>
  </si>
  <si>
    <t>Ф.F3r разд.2 стл.7 стр.8=Ф.F3r разд.2 стл.8 стр.8+Ф.F3r разд.2 стл.12 стр.8</t>
  </si>
  <si>
    <t>Ф.F3r разд.2 стл.7 стр.80=Ф.F3r разд.2 стл.8 стр.80+Ф.F3r разд.2 стл.12 стр.80</t>
  </si>
  <si>
    <t>Ф.F3r разд.2 стл.7 стр.81=Ф.F3r разд.2 стл.8 стр.81+Ф.F3r разд.2 стл.12 стр.81</t>
  </si>
  <si>
    <t>Ф.F3r разд.2 стл.7 стр.82=Ф.F3r разд.2 стл.8 стр.82+Ф.F3r разд.2 стл.12 стр.82</t>
  </si>
  <si>
    <t>Ф.F3r разд.2 стл.7 стр.83=Ф.F3r разд.2 стл.8 стр.83+Ф.F3r разд.2 стл.12 стр.83</t>
  </si>
  <si>
    <t>Ф.F3r разд.2 стл.7 стр.84=Ф.F3r разд.2 стл.8 стр.84+Ф.F3r разд.2 стл.12 стр.84</t>
  </si>
  <si>
    <t>Ф.F3r разд.2 стл.7 стр.85=Ф.F3r разд.2 стл.8 стр.85+Ф.F3r разд.2 стл.12 стр.85</t>
  </si>
  <si>
    <t>Ф.F3r разд.2 стл.7 стр.86=Ф.F3r разд.2 стл.8 стр.86+Ф.F3r разд.2 стл.12 стр.86</t>
  </si>
  <si>
    <t>Ф.F3r разд.2 стл.7 стр.87=Ф.F3r разд.2 стл.8 стр.87+Ф.F3r разд.2 стл.12 стр.87</t>
  </si>
  <si>
    <t>Ф.F3r разд.2 стл.7 стр.88=Ф.F3r разд.2 стл.8 стр.88+Ф.F3r разд.2 стл.12 стр.88</t>
  </si>
  <si>
    <t>Ф.F3r разд.2 стл.7 стр.89=Ф.F3r разд.2 стл.8 стр.89+Ф.F3r разд.2 стл.12 стр.89</t>
  </si>
  <si>
    <t>Ф.F3r разд.2 стл.7 стр.9=Ф.F3r разд.2 стл.8 стр.9+Ф.F3r разд.2 стл.12 стр.9</t>
  </si>
  <si>
    <t>Ф.F3r разд.2 стл.7 стр.90=Ф.F3r разд.2 стл.8 стр.90+Ф.F3r разд.2 стл.12 стр.90</t>
  </si>
  <si>
    <t>Ф.F3r разд.2 стл.7 стр.91=Ф.F3r разд.2 стл.8 стр.91+Ф.F3r разд.2 стл.12 стр.91</t>
  </si>
  <si>
    <t>Ф.F3r разд.2 стл.7 стр.92=Ф.F3r разд.2 стл.8 стр.92+Ф.F3r разд.2 стл.12 стр.92</t>
  </si>
  <si>
    <t>Ф.F3r разд.2 стл.7 стр.93=Ф.F3r разд.2 стл.8 стр.93+Ф.F3r разд.2 стл.12 стр.93</t>
  </si>
  <si>
    <t>Ф.F3r разд.2 стл.7 стр.94=Ф.F3r разд.2 стл.8 стр.94+Ф.F3r разд.2 стл.12 стр.94</t>
  </si>
  <si>
    <t>Ф.F3r разд.2 стл.7 стр.95=Ф.F3r разд.2 стл.8 стр.95+Ф.F3r разд.2 стл.12 стр.95</t>
  </si>
  <si>
    <t>Ф.F3r разд.2 стл.7 стр.96=Ф.F3r разд.2 стл.8 стр.96+Ф.F3r разд.2 стл.12 стр.96</t>
  </si>
  <si>
    <t>Ф.F3r разд.2 стл.7 стр.97=Ф.F3r разд.2 стл.8 стр.97+Ф.F3r разд.2 стл.12 стр.97</t>
  </si>
  <si>
    <t>Ф.F3r разд.2 стл.7 стр.98=Ф.F3r разд.2 стл.8 стр.98+Ф.F3r разд.2 стл.12 стр.98</t>
  </si>
  <si>
    <t>Ф.F3r разд.2 стл.7 стр.99=Ф.F3r разд.2 стл.8 стр.99+Ф.F3r разд.2 стл.12 стр.99</t>
  </si>
  <si>
    <t>Ф.F3r разд.1 стл.12 стр.17&gt;=Ф.F3r разд.2 стл.12 стр.1+Ф.F3r разд.3 стл.12 стр.1+Ф.F3r разд.9 сумма стл.5-6 стр.1</t>
  </si>
  <si>
    <t>Ф.F3r разд.1 стл.8 стр.17&gt;=Ф.F3r разд.2 стл.8 стр.1+Ф.F3r разд.3 стл.8 стр.1+Ф.F3r разд.9 сумма стл.3-4 стр.1</t>
  </si>
  <si>
    <t>Ф.F3r разд.12 стл.2 стр.1=0</t>
  </si>
  <si>
    <t>Ф.F3r разд.12 стл.2 стр.10=0</t>
  </si>
  <si>
    <t>Ф.F3r разд.12 стл.2 стр.11=0</t>
  </si>
  <si>
    <t>Ф.F3r разд.12 стл.2 стр.12=0</t>
  </si>
  <si>
    <t>Ф.F3r разд.12 стл.2 стр.13=0</t>
  </si>
  <si>
    <t>Ф.F3r разд.12 стл.2 стр.14=0</t>
  </si>
  <si>
    <t>Ф.F3r разд.12 стл.2 стр.15=0</t>
  </si>
  <si>
    <t>Ф.F3r разд.12 стл.2 стр.16=0</t>
  </si>
  <si>
    <t>Ф.F3r разд.12 стл.2 стр.17=0</t>
  </si>
  <si>
    <t>Ф.F3r разд.12 стл.2 стр.18=0</t>
  </si>
  <si>
    <t>Ф.F3r разд.12 стл.2 стр.19=0</t>
  </si>
  <si>
    <t>Ф.F3r разд.12 стл.2 стр.2=0</t>
  </si>
  <si>
    <t>Ф.F3r разд.12 стл.2 стр.3=0</t>
  </si>
  <si>
    <t>Ф.F3r разд.12 стл.2 стр.4=0</t>
  </si>
  <si>
    <t>Ф.F3r разд.12 стл.2 стр.5=0</t>
  </si>
  <si>
    <t>Ф.F3r разд.12 стл.2 стр.6=0</t>
  </si>
  <si>
    <t>Ф.F3r разд.12 стл.2 стр.7=0</t>
  </si>
  <si>
    <t>Ф.F3r разд.12 стл.2 стр.8=0</t>
  </si>
  <si>
    <t>Ф.F3r разд.12 стл.2 стр.9=0</t>
  </si>
  <si>
    <t>Ф.F3r разд.12 стл.3 стр.1=0</t>
  </si>
  <si>
    <t>Ф.F3r разд.12 стл.3 стр.10=0</t>
  </si>
  <si>
    <t>Ф.F3r разд.12 стл.3 стр.11=0</t>
  </si>
  <si>
    <t>Ф.F3r разд.12 стл.3 стр.12=0</t>
  </si>
  <si>
    <t>Ф.F3r разд.12 стл.3 стр.13=0</t>
  </si>
  <si>
    <t>Ф.F3r разд.12 стл.3 стр.14=0</t>
  </si>
  <si>
    <t>Ф.F3r разд.12 стл.3 стр.15=0</t>
  </si>
  <si>
    <t>Ф.F3r разд.12 стл.3 стр.16=0</t>
  </si>
  <si>
    <t>Ф.F3r разд.12 стл.3 стр.17=0</t>
  </si>
  <si>
    <t>Ф.F3r разд.12 стл.3 стр.18=0</t>
  </si>
  <si>
    <t>Ф.F3r разд.12 стл.3 стр.19=0</t>
  </si>
  <si>
    <t>Ф.F3r разд.12 стл.3 стр.2=0</t>
  </si>
  <si>
    <t>Ф.F3r разд.12 стл.3 стр.3=0</t>
  </si>
  <si>
    <t>Ф.F3r разд.12 стл.3 стр.4=0</t>
  </si>
  <si>
    <t>Ф.F3r разд.12 стл.3 стр.5=0</t>
  </si>
  <si>
    <t>Ф.F3r разд.12 стл.3 стр.6=0</t>
  </si>
  <si>
    <t>Ф.F3r разд.12 стл.3 стр.7=0</t>
  </si>
  <si>
    <t>Ф.F3r разд.12 стл.3 стр.8=0</t>
  </si>
  <si>
    <t>Ф.F3r разд.12 стл.3 стр.9=0</t>
  </si>
  <si>
    <t>Ф.F3r разд.3 стл.10 стр.207=0</t>
  </si>
  <si>
    <t>Ф.F3r разд.3 стл.10 стр.208=0</t>
  </si>
  <si>
    <t>Ф.F3r разд.3 стл.10 стр.210=0</t>
  </si>
  <si>
    <t>Ф.F3r разд.3 стл.10 стр.211=0</t>
  </si>
  <si>
    <t>Ф.F3r разд.3 стл.10 стр.212=0</t>
  </si>
  <si>
    <t>Ф.F3r разд.3 стл.10 стр.213=0</t>
  </si>
  <si>
    <t>Ф.F3r разд.3 стл.10 стр.214=0</t>
  </si>
  <si>
    <t>Ф.F3r разд.3 стл.10 стр.215=0</t>
  </si>
  <si>
    <t>Ф.F3r разд.3 стл.10 стр.216=0</t>
  </si>
  <si>
    <t>Ф.F3r разд.3 стл.10 стр.217=0</t>
  </si>
  <si>
    <t>Ф.F3r разд.3 стл.14 стр.165=0</t>
  </si>
  <si>
    <t>Ф.F3r разд.3 стл.14 стр.166=0</t>
  </si>
  <si>
    <t>Ф.F3r разд.3 стл.14 стр.167=0</t>
  </si>
  <si>
    <t>Ф.F3r разд.3 стл.14 стр.171=0</t>
  </si>
  <si>
    <t>Ф.F3r разд.3 стл.14 стр.175=0</t>
  </si>
  <si>
    <t>Ф.F3r разд.3 стл.14 стр.220=0</t>
  </si>
  <si>
    <t>Ф.F3r разд.3 стл.10 стр.165=0</t>
  </si>
  <si>
    <t>Ф.F3r разд.3 стл.10 стр.166=0</t>
  </si>
  <si>
    <t>Ф.F3r разд.3 стл.10 стр.167=0</t>
  </si>
  <si>
    <t>Ф.F3r разд.3 стл.10 стр.168=0</t>
  </si>
  <si>
    <t>Ф.F3r разд.3 стл.10 стр.169=0</t>
  </si>
  <si>
    <t>Ф.F3r разд.3 стл.10 стр.170=0</t>
  </si>
  <si>
    <t>Ф.F3r разд.3 стл.10 стр.171=0</t>
  </si>
  <si>
    <t>Ф.F3r разд.3 стл.10 стр.172=0</t>
  </si>
  <si>
    <t>Ф.F3r разд.3 стл.10 стр.173=0</t>
  </si>
  <si>
    <t>Ф.F3r разд.3 стл.10 стр.174=0</t>
  </si>
  <si>
    <t>Ф.F3r разд.3 стл.10 стр.175=0</t>
  </si>
  <si>
    <t>Ф.F3r разд.3 стл.10 стр.176=0</t>
  </si>
  <si>
    <t>Ф.F3r разд.3 стл.10 стр.177=0</t>
  </si>
  <si>
    <t>Ф.F3r разд.3 стл.10 стр.178=0</t>
  </si>
  <si>
    <t>Ф.F3r разд.3 стл.10 стр.179=0</t>
  </si>
  <si>
    <t>Ф.F3r разд.3 стл.10 стр.180=0</t>
  </si>
  <si>
    <t>Ф.F3r разд.3 стл.10 стр.181=0</t>
  </si>
  <si>
    <t>Ф.F3r разд.3 стл.10 стр.182=0</t>
  </si>
  <si>
    <t>Ф.F3r разд.3 стл.10 стр.183=0</t>
  </si>
  <si>
    <t>Ф.F3r разд.3 стл.10 стр.184=0</t>
  </si>
  <si>
    <t>Ф.F3r разд.3 стл.10 стр.185=0</t>
  </si>
  <si>
    <t>Ф.F3r разд.3 стл.10 стр.186=0</t>
  </si>
  <si>
    <t>Ф.F3r разд.3 стл.10 стр.187=0</t>
  </si>
  <si>
    <t>Ф.F3r разд.3 стл.10 стр.188=0</t>
  </si>
  <si>
    <t>Ф.F3r разд.3 стл.23 стр.78=0</t>
  </si>
  <si>
    <t>Ф.F3r разд.3 стл.23 стр.79=0</t>
  </si>
  <si>
    <t>Ф.F3r разд.3 стл.23 стр.80=0</t>
  </si>
  <si>
    <t>Ф.F3r разд.3 стл.23 стр.81=0</t>
  </si>
  <si>
    <t>Ф.F3r разд.3 стл.23 стр.82=0</t>
  </si>
  <si>
    <t>Ф.F3r разд.3 стл.23 стр.83=0</t>
  </si>
  <si>
    <t>Ф.F3r разд.3 стл.23 стр.84=0</t>
  </si>
  <si>
    <t>Ф.F3r разд.3 стл.24 стр.78=0</t>
  </si>
  <si>
    <t>Ф.F3r разд.3 стл.24 стр.79=0</t>
  </si>
  <si>
    <t>Ф.F3r разд.3 стл.24 стр.80=0</t>
  </si>
  <si>
    <t>Ф.F3r разд.3 стл.24 стр.81=0</t>
  </si>
  <si>
    <t>Ф.F3r разд.3 стл.24 стр.82=0</t>
  </si>
  <si>
    <t>Ф.F3r разд.3 стл.24 стр.83=0</t>
  </si>
  <si>
    <t>Ф.F3r разд.3 стл.24 стр.84=0</t>
  </si>
  <si>
    <t>Ф.F3r разд.3 стл.25 стр.78=0</t>
  </si>
  <si>
    <t>Ф.F3r разд.3 стл.25 стр.79=0</t>
  </si>
  <si>
    <t>Ф.F3r разд.3 стл.25 стр.80=0</t>
  </si>
  <si>
    <t>Ф.F3r разд.3 стл.25 стр.81=0</t>
  </si>
  <si>
    <t>Ф.F3r разд.3 стл.25 стр.82=0</t>
  </si>
  <si>
    <t>Ф.F3r разд.3 стл.25 стр.83=0</t>
  </si>
  <si>
    <t>Ф.F3r разд.3 стл.25 стр.84=0</t>
  </si>
  <si>
    <t>Ф.F3r разд.3 стл.26 стр.78=0</t>
  </si>
  <si>
    <t>Ф.F3r разд.3 стл.26 стр.79=0</t>
  </si>
  <si>
    <t>Ф.F3r разд.3 стл.26 стр.80=0</t>
  </si>
  <si>
    <t>Ф.F3r разд.3 стл.26 стр.81=0</t>
  </si>
  <si>
    <t>Ф.F3r разд.3 стл.26 стр.82=0</t>
  </si>
  <si>
    <t>Ф.F3r разд.3 стл.26 стр.83=0</t>
  </si>
  <si>
    <t>Ф.F3r разд.3 стл.26 стр.84=0</t>
  </si>
  <si>
    <t>Ф.F3r разд.3 стл.27 стр.78=0</t>
  </si>
  <si>
    <t>Ф.F3r разд.3 стл.27 стр.79=0</t>
  </si>
  <si>
    <t>Ф.F3r разд.3 стл.27 стр.80=0</t>
  </si>
  <si>
    <t>Ф.F3r разд.3 стл.27 стр.81=0</t>
  </si>
  <si>
    <t>Ф.F3r разд.3 стл.27 стр.82=0</t>
  </si>
  <si>
    <t>Ф.F3r разд.3 стл.27 стр.83=0</t>
  </si>
  <si>
    <t>Ф.F3r разд.3 стл.27 стр.84=0</t>
  </si>
  <si>
    <t>Ф.F3r разд.3 стл.28 стр.78=0</t>
  </si>
  <si>
    <t>Ф.F3r разд.3 стл.28 стр.79=0</t>
  </si>
  <si>
    <t>Ф.F3r разд.3 стл.28 стр.80=0</t>
  </si>
  <si>
    <t>Ф.F3r разд.3 стл.28 стр.81=0</t>
  </si>
  <si>
    <t>Ф.F3r разд.3 стл.28 стр.82=0</t>
  </si>
  <si>
    <t>Ф.F3r разд.3 стл.28 стр.83=0</t>
  </si>
  <si>
    <t>Ф.F3r разд.3 стл.28 стр.84=0</t>
  </si>
  <si>
    <t>Ф.F3r разд.2 стл.10 стр.214=0</t>
  </si>
  <si>
    <t>Ф.F3r разд.2 стл.10 стр.221=0</t>
  </si>
  <si>
    <t>Ф.F3r разд.2 стл.10 стр.222=0</t>
  </si>
  <si>
    <t>Ф.F3r разд.2 стл.10 стр.223=0</t>
  </si>
  <si>
    <t>Ф.F3r разд.2 стл.10 стр.224=0</t>
  </si>
  <si>
    <t>Ф.F3r разд.2 стл.10 стр.225=0</t>
  </si>
  <si>
    <t>Ф.F3r разд.2 стл.10 стр.226=0</t>
  </si>
  <si>
    <t>Ф.F3r разд.2 стл.10 стр.227=0</t>
  </si>
  <si>
    <t>Ф.F3r разд.2 стл.10 стр.228=0</t>
  </si>
  <si>
    <t>Ф.F3r разд.2 стл.11 стр.226=0</t>
  </si>
  <si>
    <t>Ф.F3r разд.2 стл.11 стр.227=0</t>
  </si>
  <si>
    <t>Ф.F3r разд.2 стл.10 стр.100=0</t>
  </si>
  <si>
    <t>Ф.F3r разд.2 стл.10 стр.101=0</t>
  </si>
  <si>
    <t>Ф.F3r разд.2 стл.10 стр.102=0</t>
  </si>
  <si>
    <t>Ф.F3r разд.2 стл.10 стр.103=0</t>
  </si>
  <si>
    <t>Ф.F3r разд.2 стл.10 стр.104=0</t>
  </si>
  <si>
    <t>Ф.F3r разд.2 стл.10 стр.105=0</t>
  </si>
  <si>
    <t>Ф.F3r разд.2 стл.10 стр.106=0</t>
  </si>
  <si>
    <t>Ф.F3r разд.2 стл.10 стр.107=0</t>
  </si>
  <si>
    <t>Ф.F3r разд.2 стл.10 стр.108=0</t>
  </si>
  <si>
    <t>Ф.F3r разд.2 стл.10 стр.109=0</t>
  </si>
  <si>
    <t>Ф.F3r разд.2 стл.10 стр.110=0</t>
  </si>
  <si>
    <t>Ф.F3r разд.2 стл.10 стр.111=0</t>
  </si>
  <si>
    <t>Ф.F3r разд.2 стл.10 стр.112=0</t>
  </si>
  <si>
    <t>Ф.F3r разд.2 стл.10 стр.113=0</t>
  </si>
  <si>
    <t>Ф.F3r разд.2 стл.10 стр.72=0</t>
  </si>
  <si>
    <t>Ф.F3r разд.2 стл.10 стр.73=0</t>
  </si>
  <si>
    <t>Ф.F3r разд.2 стл.10 стр.74=0</t>
  </si>
  <si>
    <t>Ф.F3r разд.2 стл.10 стр.76=0</t>
  </si>
  <si>
    <t>Ф.F3r разд.2 стл.10 стр.77=0</t>
  </si>
  <si>
    <t>Ф.F3r разд.2 стл.10 стр.78=0</t>
  </si>
  <si>
    <t>Ф.F3r разд.2 стл.10 стр.79=0</t>
  </si>
  <si>
    <t>Ф.F3r разд.2 стл.10 стр.80=0</t>
  </si>
  <si>
    <t>Ф.F3r разд.2 стл.10 стр.81=0</t>
  </si>
  <si>
    <t>Ф.F3r разд.2 стл.10 стр.82=0</t>
  </si>
  <si>
    <t>Ф.F3r разд.2 стл.10 стр.83=0</t>
  </si>
  <si>
    <t>Ф.F3r разд.2 стл.10 стр.84=0</t>
  </si>
  <si>
    <t>Ф.F3r разд.2 стл.10 стр.85=0</t>
  </si>
  <si>
    <t>Ф.F3r разд.2 стл.10 стр.86=0</t>
  </si>
  <si>
    <t>Ф.F3r разд.2 стл.10 стр.87=0</t>
  </si>
  <si>
    <t>Ф.F3r разд.2 стл.10 стр.88=0</t>
  </si>
  <si>
    <t>Ф.F3r разд.2 стл.10 стр.89=0</t>
  </si>
  <si>
    <t>Ф.F3r разд.2 стл.10 стр.90=0</t>
  </si>
  <si>
    <t>Ф.F3r разд.2 стл.10 стр.91=0</t>
  </si>
  <si>
    <t>Ф.F3r разд.2 стл.10 стр.92=0</t>
  </si>
  <si>
    <t>Ф.F3r разд.2 стл.10 стр.93=0</t>
  </si>
  <si>
    <t>Ф.F3r разд.2 стл.10 стр.94=0</t>
  </si>
  <si>
    <t>Ф.F3r разд.2 стл.10 стр.95=0</t>
  </si>
  <si>
    <t>Ф.F3r разд.2 стл.10 стр.96=0</t>
  </si>
  <si>
    <t>Ф.F3r разд.2 стл.10 стр.97=0</t>
  </si>
  <si>
    <t>Ф.F3r разд.2 стл.10 стр.98=0</t>
  </si>
  <si>
    <t>Ф.F3r разд.2 стл.10 стр.99=0</t>
  </si>
  <si>
    <t>Ф.F3r разд.2 стл.10 стр.115=0</t>
  </si>
  <si>
    <t>Ф.F3r разд.2 стл.10 стр.204=0</t>
  </si>
  <si>
    <t>Ф.F3r разд.2 стл.10 стр.173=0</t>
  </si>
  <si>
    <t>Ф.F3r разд.2 стл.10 стр.174=0</t>
  </si>
  <si>
    <t>Ф.F3r разд.2 стл.10 стр.175=0</t>
  </si>
  <si>
    <t>Ф.F3r разд.2 стл.10 стр.176=0</t>
  </si>
  <si>
    <t>Ф.F3r разд.2 стл.10 стр.177=0</t>
  </si>
  <si>
    <t>Ф.F3r разд.2 стл.10 стр.181=0</t>
  </si>
  <si>
    <t>Ф.F3r разд.2 стл.10 стр.182=0</t>
  </si>
  <si>
    <t>Ф.F3r разд.2 стл.10 стр.183=0</t>
  </si>
  <si>
    <t>Ф.F3r разд.2 стл.10 стр.184=0</t>
  </si>
  <si>
    <t>Ф.F3r разд.2 стл.10 стр.185=0</t>
  </si>
  <si>
    <t>Ф.F3r разд.2 стл.10 стр.186=0</t>
  </si>
  <si>
    <t>Ф.F3r разд.2 стл.10 стр.187=0</t>
  </si>
  <si>
    <t>Ф.F3r разд.2 стл.10 стр.188=0</t>
  </si>
  <si>
    <t>Ф.F3r разд.2 стл.10 стр.189=0</t>
  </si>
  <si>
    <t>Ф.F3r разд.2 стл.10 стр.190=0</t>
  </si>
  <si>
    <t>Ф.F3r разд.2 стл.10 стр.191=0</t>
  </si>
  <si>
    <t>Ф.F3r разд.2 стл.10 стр.192=0</t>
  </si>
  <si>
    <t>Ф.F3r разд.2 стл.10 стр.193=0</t>
  </si>
  <si>
    <t>Ф.F3r разд.2 стл.10 стр.194=0</t>
  </si>
  <si>
    <t>Ф.F3r разд.2 стл.10 стр.195=0</t>
  </si>
  <si>
    <t>Ф.F3r разд.2 стл.10 стр.196=0</t>
  </si>
  <si>
    <t>Ф.F3r разд.2 стл.10 стр.197=0</t>
  </si>
  <si>
    <t>Ф.F3r разд.2 стл.10 стр.198=0</t>
  </si>
  <si>
    <t>Ф.F3r разд.2 стл.10 стр.199=0</t>
  </si>
  <si>
    <t>Ф.F3r разд.2 стл.10 стр.200=0</t>
  </si>
  <si>
    <t>Ф.F3r разд.2 стл.10 стр.201=0</t>
  </si>
  <si>
    <t>Ф.F3r разд.2 стл.10 стр.202=0</t>
  </si>
  <si>
    <t>Ф.F3r разд.2 стл.10 стр.118=0</t>
  </si>
  <si>
    <t>Ф.F3r разд.2 стл.10 стр.120=0</t>
  </si>
  <si>
    <t>Ф.F3r разд.2 стл.10 стр.121=0</t>
  </si>
  <si>
    <t>Ф.F3r разд.2 стл.10 стр.122=0</t>
  </si>
  <si>
    <t>Ф.F3r разд.2 стл.10 стр.123=0</t>
  </si>
  <si>
    <t>Ф.F3r разд.2 стл.10 стр.131=0</t>
  </si>
  <si>
    <t>Ф.F3r разд.2 стл.10 стр.132=0</t>
  </si>
  <si>
    <t>Ф.F3r разд.2 стл.10 стр.133=0</t>
  </si>
  <si>
    <t>Ф.F3r разд.2 стл.10 стр.134=0</t>
  </si>
  <si>
    <t>Ф.F3r разд.2 стл.10 стр.139=0</t>
  </si>
  <si>
    <t>Ф.F3r разд.2 стл.10 стр.140=0</t>
  </si>
  <si>
    <t>Ф.F3r разд.2 стл.10 стр.141=0</t>
  </si>
  <si>
    <t>Ф.F3r разд.2 стл.10 стр.142=0</t>
  </si>
  <si>
    <t>Ф.F3r разд.2 стл.10 стр.143=0</t>
  </si>
  <si>
    <t>Ф.F3r разд.2 стл.10 стр.144=0</t>
  </si>
  <si>
    <t>Ф.F3r разд.2 стл.10 стр.145=0</t>
  </si>
  <si>
    <t>Ф.F3r разд.2 стл.10 стр.146=0</t>
  </si>
  <si>
    <t>Ф.F3r разд.2 стл.10 стр.147=0</t>
  </si>
  <si>
    <t>Ф.F3r разд.2 стл.10 стр.148=0</t>
  </si>
  <si>
    <t>Ф.F3r разд.2 стл.10 стр.149=0</t>
  </si>
  <si>
    <t>Ф.F3r разд.2 стл.10 стр.150=0</t>
  </si>
  <si>
    <t>Ф.F3r разд.2 стл.10 стр.151=0</t>
  </si>
  <si>
    <t>Ф.F3r разд.2 стл.10 стр.152=0</t>
  </si>
  <si>
    <t>Ф.F3r разд.2 стл.10 стр.153=0</t>
  </si>
  <si>
    <t>Ф.F3r разд.2 стл.10 стр.154=0</t>
  </si>
  <si>
    <t>Ф.F3r разд.2 стл.10 стр.155=0</t>
  </si>
  <si>
    <t>Ф.F3r разд.2 стл.10 стр.156=0</t>
  </si>
  <si>
    <t>Ф.F3r разд.2 стл.10 стр.157=0</t>
  </si>
  <si>
    <t>Ф.F3r разд.2 стл.10 стр.158=0</t>
  </si>
  <si>
    <t>Ф.F3r разд.2 стл.10 стр.159=0</t>
  </si>
  <si>
    <t>Ф.F3r разд.2 стл.10 стр.160=0</t>
  </si>
  <si>
    <t>Ф.F3r разд.2 стл.10 стр.161=0</t>
  </si>
  <si>
    <t>Ф.F3r разд.2 стл.10 стр.162=0</t>
  </si>
  <si>
    <t>Ф.F3r разд.2 стл.10 стр.163=0</t>
  </si>
  <si>
    <t>Ф.F3r разд.2 стл.10 стр.164=0</t>
  </si>
  <si>
    <t>Ф.F3r разд.2 стл.10 стр.165=0</t>
  </si>
  <si>
    <t>Ф.F3r разд.2 стл.10 стр.166=0</t>
  </si>
  <si>
    <t>Ф.F3r разд.2 стл.10 стр.167=0</t>
  </si>
  <si>
    <t>Ф.F3r разд.2 стл.10 стр.68=0</t>
  </si>
  <si>
    <t>Ф.F3r разд.2 стл.10 стр.69=0</t>
  </si>
  <si>
    <t>Ф.F3r разд.2 стл.10 стр.34=0</t>
  </si>
  <si>
    <t>Ф.F3r разд.2 стл.10 стр.35=0</t>
  </si>
  <si>
    <t>Ф.F3r разд.2 стл.10 стр.36=0</t>
  </si>
  <si>
    <t>Ф.F3r разд.2 стл.10 стр.37=0</t>
  </si>
  <si>
    <t>Ф.F3r разд.2 стл.10 стр.38=0</t>
  </si>
  <si>
    <t>Ф.F3r разд.2 стл.10 стр.41=0</t>
  </si>
  <si>
    <t>Ф.F3r разд.2 стл.10 стр.42=0</t>
  </si>
  <si>
    <t>Ф.F3r разд.2 стл.10 стр.43=0</t>
  </si>
  <si>
    <t>Ф.F3r разд.2 стл.10 стр.44=0</t>
  </si>
  <si>
    <t>Ф.F3r разд.2 стл.10 стр.50=0</t>
  </si>
  <si>
    <t>Ф.F3r разд.2 стл.10 стр.51=0</t>
  </si>
  <si>
    <t>Ф.F3r разд.2 стл.10 стр.52=0</t>
  </si>
  <si>
    <t>Ф.F3r разд.2 стл.10 стр.53=0</t>
  </si>
  <si>
    <t>Ф.F3r разд.2 стл.10 стр.58=0</t>
  </si>
  <si>
    <t>Ф.F3r разд.2 стл.10 стр.59=0</t>
  </si>
  <si>
    <t>Ф.F3r разд.2 стл.10 стр.60=0</t>
  </si>
  <si>
    <t>Ф.F3r разд.2 стл.10 стр.61=0</t>
  </si>
  <si>
    <t>Ф.F3r разд.2 стл.10 стр.62=0</t>
  </si>
  <si>
    <t>Ф.F3r разд.2 стл.10 стр.63=0</t>
  </si>
  <si>
    <t>Ф.F3r разд.2 стл.10 стр.64=0</t>
  </si>
  <si>
    <t>Ф.F3r разд.2 стл.10 стр.65=0</t>
  </si>
  <si>
    <t>Ф.F3r разд.2 стл.10 стр.25=0</t>
  </si>
  <si>
    <t>Ф.F3r разд.2 стл.10 стр.8=0</t>
  </si>
  <si>
    <t>Ф.F3r разд.2 стл.10 стр.3=0</t>
  </si>
  <si>
    <t>Ф.F3r разд.2 стл.10 стр.4=0</t>
  </si>
  <si>
    <t>Ф.F3r разд.2 стл.10 стр.5=0</t>
  </si>
  <si>
    <t>Ф.F3r разд.2 стл.10 стр.6=0</t>
  </si>
  <si>
    <t>Ф.F3r разд.2 стл.10 стр.2=0</t>
  </si>
  <si>
    <t>Ф.F3r разд.2 стл.11 стр.2=0</t>
  </si>
  <si>
    <t>Ф.F3r разд.12 стл.9 стр.19=Ф.F3r разд.3 стл.8 стр.45</t>
  </si>
  <si>
    <t>Ф.F3r разд.12 стл.5 стр.19=Ф.F3r разд.3 стл.7 стр.10</t>
  </si>
  <si>
    <t>Ф.F3r разд.12 стл.8 стр.19=Ф.F3r разд.3 стл.7 стр.45</t>
  </si>
  <si>
    <t>Ф.F3r разд.12 стл.7 стр.19=Ф.F3r разд.3 стл.17 стр.45</t>
  </si>
  <si>
    <t>Ф.F3r разд.12 стл.6 стр.19=Ф.F3r разд.3 стл.8 стр.10</t>
  </si>
  <si>
    <t>Ф.F3r разд.12 стл.4 стр.19=Ф.F3r разд.3 стл.17 стр.10</t>
  </si>
  <si>
    <t>Ф.F3r разд.12 стл.3 стр.19=Ф.F3r разд.3 стл.8 стр.9</t>
  </si>
  <si>
    <t>Ф.F3r разд.12 стл.2 стр.19=Ф.F3r разд.3 стл.7 стр.9</t>
  </si>
  <si>
    <t>Ф.F3r разд.12 стл.1 стр.19=Ф.F3r разд.3 стл.17 стр.9</t>
  </si>
  <si>
    <t>Ф.F3r разд.12 стл.1 стр.16&lt;=Ф.F3r разд.12 стл.1 стр.15</t>
  </si>
  <si>
    <t>Министерство связи и массовых коммуникаций Российской Федерации (Минкомсвязь России)</t>
  </si>
  <si>
    <t>Министерство Российской Федерации по делам Северного Кавказа (Минкавказ России)</t>
  </si>
  <si>
    <t>Министерство сельского хозяйства Российской Федерации (Минсельхоз России)</t>
  </si>
  <si>
    <t>Министерство спорта Российской Федерации (Минспорт России)</t>
  </si>
  <si>
    <t>Министерство строительства и жилищно-коммунального хозяйства Российской Федерации (Минстрой России)</t>
  </si>
  <si>
    <t>Министерство транспорта Российской Федерации (Минтранс России)</t>
  </si>
  <si>
    <t>Министерство труда и социальной защиты Российской Федерации (Минтруда России)</t>
  </si>
  <si>
    <t>Министерство финансов Российской Федерации (Минфин России)</t>
  </si>
  <si>
    <t>Министерство экономического развития Российской Федерации (Минэкономразвития России)</t>
  </si>
  <si>
    <t>Министерство энергетики Российской Федерации (Минэнерго России)</t>
  </si>
  <si>
    <t>Министерство юстиции Российской Федерации (Минюст России)</t>
  </si>
  <si>
    <t>Государственная фельдъегерская служба Российской Федерации (ГФС России)</t>
  </si>
  <si>
    <t>Служба внешней разведки Российской Федерации (СВР России)</t>
  </si>
  <si>
    <r>
      <rPr>
        <b/>
        <vertAlign val="superscript"/>
        <sz val="14"/>
        <rFont val="Times New Roman"/>
        <family val="1"/>
        <charset val="204"/>
      </rPr>
      <t xml:space="preserve">3 </t>
    </r>
    <r>
      <rPr>
        <b/>
        <sz val="14"/>
        <rFont val="Times New Roman"/>
        <family val="1"/>
        <charset val="204"/>
      </rPr>
      <t>ФЗ - федеральный закон.</t>
    </r>
  </si>
  <si>
    <r>
      <t xml:space="preserve">сумма госпошлины, уплаченной 
при подаче заявления (руб.) </t>
    </r>
    <r>
      <rPr>
        <b/>
        <vertAlign val="superscript"/>
        <sz val="14"/>
        <rFont val="Times New Roman"/>
        <family val="1"/>
        <charset val="204"/>
      </rPr>
      <t>1</t>
    </r>
  </si>
  <si>
    <t>Иные основания для прекращения производства (ст. 318 ГПК РФ, ч. 3 ст. 194 КАС РФ)</t>
  </si>
  <si>
    <t>Из числа дел оконченных производством не по существу дела (из граф 15, 16 строки 1 раздела 2; граф 15, 16 строки 1 раздела 3)</t>
  </si>
  <si>
    <t>Из числа дел неоконченных производством на конец отчетного периода (из графы 19, строки 1 раздела 2; графы 19 строки 1 раздела 3)</t>
  </si>
  <si>
    <t>Из графы 17 «всего окончено»  строки 1 раздела 2 и строки 1 раздела 3  окончено дел в сроки (из общего времени нахождения дела в суде, включая сроки приостановления):</t>
  </si>
  <si>
    <t>Из графы 19 «Остаток неоконченных дел на конец отчетного периода» строки 1 раздела 2 и строки 1 раздела 3 (из общего времени нахождения дела в суде (у мирового судьи), включая приостановленные дела), дела, находящиеся в производстве суда:</t>
  </si>
  <si>
    <t>Из графы 17 «всего окончено»  строки 1 раздела 2 и строки 1 раздела 3 окончено производством дел:</t>
  </si>
  <si>
    <t>Вынесено судебных приказов (из графы 10 строки 1 раздела 2 и из графы 10 строки 1 раздела 3)</t>
  </si>
  <si>
    <t>Федеральная служба по техническому и экспортному контролю (ФСТЭК России)</t>
  </si>
  <si>
    <t xml:space="preserve">Управление делами Президента Российской Федерации </t>
  </si>
  <si>
    <t>Федеральная служба по экологическому, технологическому и атомному надзору (Ростехнадзор)</t>
  </si>
  <si>
    <t>Федеральная служба войск национальной гвардии Российской Федерации (Росгвардия)</t>
  </si>
  <si>
    <t>Районный суд</t>
  </si>
  <si>
    <t xml:space="preserve">Дела, возникающие из семейных правоотношений </t>
  </si>
  <si>
    <t xml:space="preserve">Дела, возникающие из жилищных правоотношений </t>
  </si>
  <si>
    <t>Административные дела о взыскании обязательных платежей и  санкций</t>
  </si>
  <si>
    <t>Иные административные дела, связанные с осуществлением обязательного судебного контроля</t>
  </si>
  <si>
    <t>Материалы, рассматриваемые в  гражданском судопроизводстве, связанные с исполнением решений  и организацией гражданского судопроизводства</t>
  </si>
  <si>
    <t>Материалы, рассматриваемые в  административном судопроизводстве, связанные с исполнением решений и организацией административного  судопроизводства</t>
  </si>
  <si>
    <t>Итого гражданских дел 
(сумма строк 6,7)</t>
  </si>
  <si>
    <t>Итого гражданских, административных дел и материалов (сумма строк 13,15,16)</t>
  </si>
  <si>
    <t>Итого гражданских дел и административных дел, рассмотренных в порядке ГПК и КАС РФ                                    (сумма строк 8,12)</t>
  </si>
  <si>
    <t xml:space="preserve">Дела, возникающие из трудовых отношений  </t>
  </si>
  <si>
    <t xml:space="preserve">Дела, связанные с правом собственности на землю и  землепользованием </t>
  </si>
  <si>
    <t xml:space="preserve">об ограничении  доступа к запрещенным  информационным материалам  (за исключением споров, связанных с защитой интеллектуальной собственности) </t>
  </si>
  <si>
    <t>о регистрации федерального списка кандидатов в депутаты ГД ФС РФ (ст. 3, 50 ФЗ от 22.02.2014 № 20-ФЗ "О выборах депутатов в Государственную Думу")</t>
  </si>
  <si>
    <t>об отказе в регистрации федерального списка кандидатов в депутаты ГД ФС РФ (ст. 3, 50 ФЗ от 22.02.2014 № 20-ФЗ "О выборах депутатов в Государственную Думу")</t>
  </si>
  <si>
    <t>об исключении кандидата из федерального списка кандидатов в депутаты ГД ФС РФ (п. 4 ст. 50 ФЗ от 22.02.2014 № 20-ФЗ "О выборах депутатов в Государственную Думу")</t>
  </si>
  <si>
    <t>о регистрации кандидата , выдвинутого по одномандатному избирательному округу (ст. 51  ФЗ от 22.02.2014 № 20-ФЗ "О выборах депутатов в Государственную Думу")</t>
  </si>
  <si>
    <t>310</t>
  </si>
  <si>
    <t xml:space="preserve">о признании незаконными представлений и иных актов прокурора (из строки 20) </t>
  </si>
  <si>
    <t>об оспаривании  решения, действий (бездействия) органов военного управления (из строки 20)</t>
  </si>
  <si>
    <t>об оспаривании решений представительного органа муниципального образования о самороспуске  
(из строки 22)</t>
  </si>
  <si>
    <t>об оспаривании решения представительного органа муниципального образования об удалении в отставку главы муниципального образования  
(из строки 22)</t>
  </si>
  <si>
    <t>об оспаривании решения о признании информации и материалов, распространяемых посредством сети "Интернет", информацией, распространение которой в Российской Федерации запрещено (решений о включении в реестр доменных имен, указателей страниц сайтов в сети "Интернет" и сетевых адресов, позволяющих идентифицировать сайты в сети "Интернет", содержащие информацию, распространение которой в Российской Федерации запрещено) (из строки 44)</t>
  </si>
  <si>
    <t>иные  административные дела, связанные с осуществлением обязательного судебного контроля за соблюдением прав и свобод человека и гражданина, прав организаций при реализации отдельных административных властных требований к физическим лицам и организациям 
(из строки 44)</t>
  </si>
  <si>
    <t>311</t>
  </si>
  <si>
    <t>312</t>
  </si>
  <si>
    <t>Иные в порядке административного судопроизводства</t>
  </si>
  <si>
    <t>Рассмотрено материалов  о   передаче дела вышестоящим судом по подсудности (п. 4 ч. 2 ст. 33 ГПК РФ/ п. 3 ч. 2 ст. 27 КАС РФ)</t>
  </si>
  <si>
    <t>Зарегистрировано исковых заявлений, заявлений в порядке гражданского и административного судопроизводства, заявлений о выдаче судебного приказа, поступивших в отчетном периоде</t>
  </si>
  <si>
    <t>из договоров в сфере торговли, услуг, выполнения работ</t>
  </si>
  <si>
    <t>Раздел 12. Результаты рассмотрения некоторых категорий административных дел по сферам правоотношений (из строк 9, 10, 45 раздела 3)</t>
  </si>
  <si>
    <t>Контрольные соотношения: 1) сумма граф 1 и 2 равна сумме граф 17, 19, 21; 2) графа 17 равна сумме граф 7, 13, 15, 16; 3) графа 2 больше или равна  граф 3, 4;  4) графа 7 больше или равна графе 8; 5) графа 7 больше или равна графе 11; 6) графа 7 больше или равна графе 12; 7) графа 8 больше или равна графе 9; 8) графа 8 больше или равна графе 10; 9) графа 13 больше или равна графе 14; 10) графа 17 больше или равна сумме граф 23 - 28; 11) строка 14 меньше или равна строке 13; 12) строка 1 раздела 1 равна строке 31 раздела 2; 13) строка 2 раздела 1 равна строке 66 раздела 2; 14)строка 3 раздела 1 равна строке 128 раздела 2; 15) строка 4 раздела 1 равна строке 147 раздела 2; 16) строка 15 графы 17 раздела 1 равна сумме строки 32 графы 1 раздела 8 и строки 1 графы 1 раздела 9; 17) строка 16 графы 17 раздела 1 равна сумме строки 32 графы 2 раздела 8 и строки 1 графы 2 раздела 9; 18) графа 7 равна сумме граф 8, 12</t>
  </si>
  <si>
    <t>Областные и равные им суды</t>
  </si>
  <si>
    <t>Верховный Суд Российской Федерации</t>
  </si>
  <si>
    <t>30 января и 30 июля</t>
  </si>
  <si>
    <t>20 февраля и 20 августа</t>
  </si>
  <si>
    <t xml:space="preserve">Федеральной службе государственной статистики </t>
  </si>
  <si>
    <t>Ф.F3r разд.3 стл.10 стр.209=0</t>
  </si>
  <si>
    <t>Ф.F3r разд.3 стл.7 стр.1=Ф.F3r разд.3 стл.8 стр.1+Ф.F3r разд.3 стл.12 стр.1</t>
  </si>
  <si>
    <t>Ф.F3r разд.3 стл.7 стр.10=Ф.F3r разд.3 стл.8 стр.10+Ф.F3r разд.3 стл.12 стр.10</t>
  </si>
  <si>
    <t>Ф.F3r разд.3 стл.7 стр.100=Ф.F3r разд.3 стл.8 стр.100+Ф.F3r разд.3 стл.12 стр.100</t>
  </si>
  <si>
    <t>Ф.F3r разд.3 стл.7 стр.101=Ф.F3r разд.3 стл.8 стр.101+Ф.F3r разд.3 стл.12 стр.101</t>
  </si>
  <si>
    <t>Ф.F3r разд.3 стл.7 стр.102=Ф.F3r разд.3 стл.8 стр.102+Ф.F3r разд.3 стл.12 стр.102</t>
  </si>
  <si>
    <t>Ф.F3r разд.3 стл.7 стр.103=Ф.F3r разд.3 стл.8 стр.103+Ф.F3r разд.3 стл.12 стр.103</t>
  </si>
  <si>
    <t>Ф.F3r разд.3 стл.7 стр.104=Ф.F3r разд.3 стл.8 стр.104+Ф.F3r разд.3 стл.12 стр.104</t>
  </si>
  <si>
    <t>Ф.F3r разд.3 стл.7 стр.105=Ф.F3r разд.3 стл.8 стр.105+Ф.F3r разд.3 стл.12 стр.105</t>
  </si>
  <si>
    <t>Ф.F3r разд.3 стл.7 стр.106=Ф.F3r разд.3 стл.8 стр.106+Ф.F3r разд.3 стл.12 стр.106</t>
  </si>
  <si>
    <t>Ф.F3r разд.3 стл.7 стр.107=Ф.F3r разд.3 стл.8 стр.107+Ф.F3r разд.3 стл.12 стр.107</t>
  </si>
  <si>
    <t>Ф.F3r разд.3 стл.7 стр.108=Ф.F3r разд.3 стл.8 стр.108+Ф.F3r разд.3 стл.12 стр.108</t>
  </si>
  <si>
    <t>Ф.F3r разд.3 стл.7 стр.109=Ф.F3r разд.3 стл.8 стр.109+Ф.F3r разд.3 стл.12 стр.109</t>
  </si>
  <si>
    <t>Ф.F3r разд.3 стл.7 стр.11=Ф.F3r разд.3 стл.8 стр.11+Ф.F3r разд.3 стл.12 стр.11</t>
  </si>
  <si>
    <t>Ф.F3r разд.3 стл.7 стр.110=Ф.F3r разд.3 стл.8 стр.110+Ф.F3r разд.3 стл.12 стр.110</t>
  </si>
  <si>
    <t>Ф.F3r разд.3 стл.7 стр.111=Ф.F3r разд.3 стл.8 стр.111+Ф.F3r разд.3 стл.12 стр.111</t>
  </si>
  <si>
    <t>Ф.F3r разд.3 стл.7 стр.112=Ф.F3r разд.3 стл.8 стр.112+Ф.F3r разд.3 стл.12 стр.112</t>
  </si>
  <si>
    <t>Ф.F3r разд.3 стл.7 стр.113=Ф.F3r разд.3 стл.8 стр.113+Ф.F3r разд.3 стл.12 стр.113</t>
  </si>
  <si>
    <t>Ф.F3r разд.3 стл.7 стр.114=Ф.F3r разд.3 стл.8 стр.114+Ф.F3r разд.3 стл.12 стр.114</t>
  </si>
  <si>
    <t>Ф.F3r разд.3 стл.7 стр.115=Ф.F3r разд.3 стл.8 стр.115+Ф.F3r разд.3 стл.12 стр.115</t>
  </si>
  <si>
    <t>Ф.F3r разд.3 стл.7 стр.116=Ф.F3r разд.3 стл.8 стр.116+Ф.F3r разд.3 стл.12 стр.116</t>
  </si>
  <si>
    <t>Ф.F3r разд.3 стл.7 стр.117=Ф.F3r разд.3 стл.8 стр.117+Ф.F3r разд.3 стл.12 стр.117</t>
  </si>
  <si>
    <t>Ф.F3r разд.3 стл.7 стр.118=Ф.F3r разд.3 стл.8 стр.118+Ф.F3r разд.3 стл.12 стр.118</t>
  </si>
  <si>
    <t>Ф.F3r разд.3 стл.7 стр.119=Ф.F3r разд.3 стл.8 стр.119+Ф.F3r разд.3 стл.12 стр.119</t>
  </si>
  <si>
    <t>Ф.F3r разд.3 стл.7 стр.12=Ф.F3r разд.3 стл.8 стр.12+Ф.F3r разд.3 стл.12 стр.12</t>
  </si>
  <si>
    <t>Ф.F3r разд.3 стл.7 стр.120=Ф.F3r разд.3 стл.8 стр.120+Ф.F3r разд.3 стл.12 стр.120</t>
  </si>
  <si>
    <t>Ф.F3r разд.3 стл.7 стр.121=Ф.F3r разд.3 стл.8 стр.121+Ф.F3r разд.3 стл.12 стр.121</t>
  </si>
  <si>
    <t>Ф.F3r разд.3 стл.7 стр.122=Ф.F3r разд.3 стл.8 стр.122+Ф.F3r разд.3 стл.12 стр.122</t>
  </si>
  <si>
    <t>Ф.F3r разд.3 стл.7 стр.123=Ф.F3r разд.3 стл.8 стр.123+Ф.F3r разд.3 стл.12 стр.123</t>
  </si>
  <si>
    <t>Ф.F3r разд.3 стл.7 стр.124=Ф.F3r разд.3 стл.8 стр.124+Ф.F3r разд.3 стл.12 стр.124</t>
  </si>
  <si>
    <t>Ф.F3r разд.3 стл.7 стр.125=Ф.F3r разд.3 стл.8 стр.125+Ф.F3r разд.3 стл.12 стр.125</t>
  </si>
  <si>
    <t>Ф.F3r разд.3 стл.7 стр.126=Ф.F3r разд.3 стл.8 стр.126+Ф.F3r разд.3 стл.12 стр.126</t>
  </si>
  <si>
    <t>Ф.F3r разд.3 стл.7 стр.127=Ф.F3r разд.3 стл.8 стр.127+Ф.F3r разд.3 стл.12 стр.127</t>
  </si>
  <si>
    <t>Ф.F3r разд.3 стл.7 стр.128=Ф.F3r разд.3 стл.8 стр.128+Ф.F3r разд.3 стл.12 стр.128</t>
  </si>
  <si>
    <t>Ф.F3r разд.3 стл.7 стр.129=Ф.F3r разд.3 стл.8 стр.129+Ф.F3r разд.3 стл.12 стр.129</t>
  </si>
  <si>
    <t>Ф.F3r разд.3 стл.7 стр.13=Ф.F3r разд.3 стл.8 стр.13+Ф.F3r разд.3 стл.12 стр.13</t>
  </si>
  <si>
    <t>Ф.F3r разд.3 стл.7 стр.130=Ф.F3r разд.3 стл.8 стр.130+Ф.F3r разд.3 стл.12 стр.130</t>
  </si>
  <si>
    <t>Ф.F3r разд.3 стл.7 стр.131=Ф.F3r разд.3 стл.8 стр.131+Ф.F3r разд.3 стл.12 стр.131</t>
  </si>
  <si>
    <t>Ф.F3r разд.3 стл.7 стр.132=Ф.F3r разд.3 стл.8 стр.132+Ф.F3r разд.3 стл.12 стр.132</t>
  </si>
  <si>
    <t>Ф.F3r разд.3 стл.7 стр.133=Ф.F3r разд.3 стл.8 стр.133+Ф.F3r разд.3 стл.12 стр.133</t>
  </si>
  <si>
    <t>Ф.F3r разд.3 стл.7 стр.134=Ф.F3r разд.3 стл.8 стр.134+Ф.F3r разд.3 стл.12 стр.134</t>
  </si>
  <si>
    <t>Ф.F3r разд.3 стл.7 стр.135=Ф.F3r разд.3 стл.8 стр.135+Ф.F3r разд.3 стл.12 стр.135</t>
  </si>
  <si>
    <t>Ф.F3r разд.3 стл.7 стр.136=Ф.F3r разд.3 стл.8 стр.136+Ф.F3r разд.3 стл.12 стр.136</t>
  </si>
  <si>
    <t>Ф.F3r разд.3 стл.7 стр.137=Ф.F3r разд.3 стл.8 стр.137+Ф.F3r разд.3 стл.12 стр.137</t>
  </si>
  <si>
    <t>Ф.F3r разд.3 стл.7 стр.138=Ф.F3r разд.3 стл.8 стр.138+Ф.F3r разд.3 стл.12 стр.138</t>
  </si>
  <si>
    <t>Ф.F3r разд.3 стл.7 стр.139=Ф.F3r разд.3 стл.8 стр.139+Ф.F3r разд.3 стл.12 стр.139</t>
  </si>
  <si>
    <t>Ф.F3r разд.3 стл.7 стр.14=Ф.F3r разд.3 стл.8 стр.14+Ф.F3r разд.3 стл.12 стр.14</t>
  </si>
  <si>
    <t>Ф.F3r разд.3 стл.7 стр.140=Ф.F3r разд.3 стл.8 стр.140+Ф.F3r разд.3 стл.12 стр.140</t>
  </si>
  <si>
    <t>Ф.F3r разд.3 стл.7 стр.141=Ф.F3r разд.3 стл.8 стр.141+Ф.F3r разд.3 стл.12 стр.141</t>
  </si>
  <si>
    <t>Ф.F3r разд.3 стл.7 стр.142=Ф.F3r разд.3 стл.8 стр.142+Ф.F3r разд.3 стл.12 стр.142</t>
  </si>
  <si>
    <t>Ф.F3r разд.3 стл.7 стр.143=Ф.F3r разд.3 стл.8 стр.143+Ф.F3r разд.3 стл.12 стр.143</t>
  </si>
  <si>
    <t>Ф.F3r разд.3 стл.7 стр.144=Ф.F3r разд.3 стл.8 стр.144+Ф.F3r разд.3 стл.12 стр.144</t>
  </si>
  <si>
    <t>Ф.F3r разд.3 стл.7 стр.145=Ф.F3r разд.3 стл.8 стр.145+Ф.F3r разд.3 стл.12 стр.145</t>
  </si>
  <si>
    <t>Ф.F3r разд.3 стл.7 стр.146=Ф.F3r разд.3 стл.8 стр.146+Ф.F3r разд.3 стл.12 стр.146</t>
  </si>
  <si>
    <t>Ф.F3r разд.3 стл.7 стр.147=Ф.F3r разд.3 стл.8 стр.147+Ф.F3r разд.3 стл.12 стр.147</t>
  </si>
  <si>
    <t>Ф.F3r разд.3 стл.7 стр.148=Ф.F3r разд.3 стл.8 стр.148+Ф.F3r разд.3 стл.12 стр.148</t>
  </si>
  <si>
    <t>Ф.F3r разд.3 стл.7 стр.149=Ф.F3r разд.3 стл.8 стр.149+Ф.F3r разд.3 стл.12 стр.149</t>
  </si>
  <si>
    <t>Ф.F3r разд.3 стл.7 стр.15=Ф.F3r разд.3 стл.8 стр.15+Ф.F3r разд.3 стл.12 стр.15</t>
  </si>
  <si>
    <t>Ф.F3r разд.3 стл.7 стр.150=Ф.F3r разд.3 стл.8 стр.150+Ф.F3r разд.3 стл.12 стр.150</t>
  </si>
  <si>
    <t>Ф.F3r разд.3 стл.7 стр.151=Ф.F3r разд.3 стл.8 стр.151+Ф.F3r разд.3 стл.12 стр.151</t>
  </si>
  <si>
    <t>Ф.F3r разд.3 стл.7 стр.152=Ф.F3r разд.3 стл.8 стр.152+Ф.F3r разд.3 стл.12 стр.152</t>
  </si>
  <si>
    <t>Ф.F3r разд.3 стл.7 стр.153=Ф.F3r разд.3 стл.8 стр.153+Ф.F3r разд.3 стл.12 стр.153</t>
  </si>
  <si>
    <t>Ф.F3r разд.3 стл.7 стр.154=Ф.F3r разд.3 стл.8 стр.154+Ф.F3r разд.3 стл.12 стр.154</t>
  </si>
  <si>
    <t>Ф.F3r разд.3 стл.7 стр.155=Ф.F3r разд.3 стл.8 стр.155+Ф.F3r разд.3 стл.12 стр.155</t>
  </si>
  <si>
    <t>Ф.F3r разд.3 стл.7 стр.156=Ф.F3r разд.3 стл.8 стр.156+Ф.F3r разд.3 стл.12 стр.156</t>
  </si>
  <si>
    <t>Ф.F3r разд.3 стл.7 стр.157=Ф.F3r разд.3 стл.8 стр.157+Ф.F3r разд.3 стл.12 стр.157</t>
  </si>
  <si>
    <t>Ф.F3r разд.3 стл.7 стр.158=Ф.F3r разд.3 стл.8 стр.158+Ф.F3r разд.3 стл.12 стр.158</t>
  </si>
  <si>
    <t>Ф.F3r разд.3 стл.7 стр.159=Ф.F3r разд.3 стл.8 стр.159+Ф.F3r разд.3 стл.12 стр.159</t>
  </si>
  <si>
    <t>Ф.F3r разд.3 стл.7 стр.16=Ф.F3r разд.3 стл.8 стр.16+Ф.F3r разд.3 стл.12 стр.16</t>
  </si>
  <si>
    <t>Ф.F3r разд.3 стл.7 стр.160=Ф.F3r разд.3 стл.8 стр.160+Ф.F3r разд.3 стл.12 стр.160</t>
  </si>
  <si>
    <t>Ф.F3r разд.3 стл.7 стр.161=Ф.F3r разд.3 стл.8 стр.161+Ф.F3r разд.3 стл.12 стр.161</t>
  </si>
  <si>
    <t>Ф.F3r разд.3 стл.7 стр.162=Ф.F3r разд.3 стл.8 стр.162+Ф.F3r разд.3 стл.12 стр.162</t>
  </si>
  <si>
    <t>Ф.F3r разд.3 стл.7 стр.163=Ф.F3r разд.3 стл.8 стр.163+Ф.F3r разд.3 стл.12 стр.163</t>
  </si>
  <si>
    <t>Ф.F3r разд.3 стл.7 стр.164=Ф.F3r разд.3 стл.8 стр.164+Ф.F3r разд.3 стл.12 стр.164</t>
  </si>
  <si>
    <t>Ф.F3r разд.3 стл.7 стр.165=Ф.F3r разд.3 стл.8 стр.165+Ф.F3r разд.3 стл.12 стр.165</t>
  </si>
  <si>
    <t>Ф.F3r разд.3 стл.7 стр.166=Ф.F3r разд.3 стл.8 стр.166+Ф.F3r разд.3 стл.12 стр.166</t>
  </si>
  <si>
    <t>Ф.F3r разд.3 стл.7 стр.167=Ф.F3r разд.3 стл.8 стр.167+Ф.F3r разд.3 стл.12 стр.167</t>
  </si>
  <si>
    <t>Ф.F3r разд.3 стл.7 стр.168=Ф.F3r разд.3 стл.8 стр.168+Ф.F3r разд.3 стл.12 стр.168</t>
  </si>
  <si>
    <t>Ф.F3r разд.3 стл.7 стр.169=Ф.F3r разд.3 стл.8 стр.169+Ф.F3r разд.3 стл.12 стр.169</t>
  </si>
  <si>
    <t>Ф.F3r разд.3 стл.7 стр.17=Ф.F3r разд.3 стл.8 стр.17+Ф.F3r разд.3 стл.12 стр.17</t>
  </si>
  <si>
    <t>Ф.F3r разд.3 стл.7 стр.170=Ф.F3r разд.3 стл.8 стр.170+Ф.F3r разд.3 стл.12 стр.170</t>
  </si>
  <si>
    <t>Ф.F3r разд.3 стл.7 стр.171=Ф.F3r разд.3 стл.8 стр.171+Ф.F3r разд.3 стл.12 стр.171</t>
  </si>
  <si>
    <t>Ф.F3r разд.3 стл.7 стр.172=Ф.F3r разд.3 стл.8 стр.172+Ф.F3r разд.3 стл.12 стр.172</t>
  </si>
  <si>
    <t>Ф.F3r разд.3 стл.7 стр.173=Ф.F3r разд.3 стл.8 стр.173+Ф.F3r разд.3 стл.12 стр.173</t>
  </si>
  <si>
    <t>Ф.F3r разд.3 стл.7 стр.174=Ф.F3r разд.3 стл.8 стр.174+Ф.F3r разд.3 стл.12 стр.174</t>
  </si>
  <si>
    <t>Ф.F3r разд.3 стл.7 стр.175=Ф.F3r разд.3 стл.8 стр.175+Ф.F3r разд.3 стл.12 стр.175</t>
  </si>
  <si>
    <t>Ф.F3r разд.3 стл.7 стр.176=Ф.F3r разд.3 стл.8 стр.176+Ф.F3r разд.3 стл.12 стр.176</t>
  </si>
  <si>
    <t>Ф.F3r разд.3 стл.7 стр.177=Ф.F3r разд.3 стл.8 стр.177+Ф.F3r разд.3 стл.12 стр.177</t>
  </si>
  <si>
    <t>Ф.F3r разд.3 стл.7 стр.178=Ф.F3r разд.3 стл.8 стр.178+Ф.F3r разд.3 стл.12 стр.178</t>
  </si>
  <si>
    <t>Ф.F3r разд.3 стл.7 стр.179=Ф.F3r разд.3 стл.8 стр.179+Ф.F3r разд.3 стл.12 стр.179</t>
  </si>
  <si>
    <t>Ф.F3r разд.3 стл.7 стр.18=Ф.F3r разд.3 стл.8 стр.18+Ф.F3r разд.3 стл.12 стр.18</t>
  </si>
  <si>
    <t>Ф.F3r разд.3 стл.7 стр.180=Ф.F3r разд.3 стл.8 стр.180+Ф.F3r разд.3 стл.12 стр.180</t>
  </si>
  <si>
    <t>Ф.F3r разд.3 стл.7 стр.181=Ф.F3r разд.3 стл.8 стр.181+Ф.F3r разд.3 стл.12 стр.181</t>
  </si>
  <si>
    <t>Ф.F3r разд.3 стл.7 стр.182=Ф.F3r разд.3 стл.8 стр.182+Ф.F3r разд.3 стл.12 стр.182</t>
  </si>
  <si>
    <t>Ф.F3r разд.3 стл.7 стр.183=Ф.F3r разд.3 стл.8 стр.183+Ф.F3r разд.3 стл.12 стр.183</t>
  </si>
  <si>
    <t>Ф.F3r разд.3 стл.7 стр.184=Ф.F3r разд.3 стл.8 стр.184+Ф.F3r разд.3 стл.12 стр.184</t>
  </si>
  <si>
    <t>Ф.F3r разд.3 стл.7 стр.185=Ф.F3r разд.3 стл.8 стр.185+Ф.F3r разд.3 стл.12 стр.185</t>
  </si>
  <si>
    <t>Ф.F3r разд.3 стл.7 стр.186=Ф.F3r разд.3 стл.8 стр.186+Ф.F3r разд.3 стл.12 стр.186</t>
  </si>
  <si>
    <t>Ф.F3r разд.3 стл.7 стр.187=Ф.F3r разд.3 стл.8 стр.187+Ф.F3r разд.3 стл.12 стр.187</t>
  </si>
  <si>
    <t>Ф.F3r разд.3 стл.7 стр.188=Ф.F3r разд.3 стл.8 стр.188+Ф.F3r разд.3 стл.12 стр.188</t>
  </si>
  <si>
    <t>Ф.F3r разд.3 стл.7 стр.189=Ф.F3r разд.3 стл.8 стр.189+Ф.F3r разд.3 стл.12 стр.189</t>
  </si>
  <si>
    <t>Ф.F3r разд.3 стл.7 стр.19=Ф.F3r разд.3 стл.8 стр.19+Ф.F3r разд.3 стл.12 стр.19</t>
  </si>
  <si>
    <t>Ф.F3r разд.3 стл.7 стр.190=Ф.F3r разд.3 стл.8 стр.190+Ф.F3r разд.3 стл.12 стр.190</t>
  </si>
  <si>
    <t>Ф.F3r разд.3 стл.7 стр.191=Ф.F3r разд.3 стл.8 стр.191+Ф.F3r разд.3 стл.12 стр.191</t>
  </si>
  <si>
    <t>Ф.F3r разд.3 стл.7 стр.192=Ф.F3r разд.3 стл.8 стр.192+Ф.F3r разд.3 стл.12 стр.192</t>
  </si>
  <si>
    <t>Ф.F3r разд.3 стл.7 стр.193=Ф.F3r разд.3 стл.8 стр.193+Ф.F3r разд.3 стл.12 стр.193</t>
  </si>
  <si>
    <t>Ф.F3r разд.3 стл.7 стр.194=Ф.F3r разд.3 стл.8 стр.194+Ф.F3r разд.3 стл.12 стр.194</t>
  </si>
  <si>
    <t>Ф.F3r разд.3 стл.7 стр.195=Ф.F3r разд.3 стл.8 стр.195+Ф.F3r разд.3 стл.12 стр.195</t>
  </si>
  <si>
    <t>Ф.F3r разд.3 стл.7 стр.196=Ф.F3r разд.3 стл.8 стр.196+Ф.F3r разд.3 стл.12 стр.196</t>
  </si>
  <si>
    <t>Ф.F3r разд.3 стл.7 стр.197=Ф.F3r разд.3 стл.8 стр.197+Ф.F3r разд.3 стл.12 стр.197</t>
  </si>
  <si>
    <t>Ф.F3r разд.3 стл.7 стр.198=Ф.F3r разд.3 стл.8 стр.198+Ф.F3r разд.3 стл.12 стр.198</t>
  </si>
  <si>
    <t>Ф.F3r разд.3 стл.7 стр.199=Ф.F3r разд.3 стл.8 стр.199+Ф.F3r разд.3 стл.12 стр.199</t>
  </si>
  <si>
    <t>Ф.F3r разд.3 стл.7 стр.2=Ф.F3r разд.3 стл.8 стр.2+Ф.F3r разд.3 стл.12 стр.2</t>
  </si>
  <si>
    <t>Ф.F3r разд.3 стл.7 стр.20=Ф.F3r разд.3 стл.8 стр.20+Ф.F3r разд.3 стл.12 стр.20</t>
  </si>
  <si>
    <t>Ф.F3r разд.3 стл.7 стр.200=Ф.F3r разд.3 стл.8 стр.200+Ф.F3r разд.3 стл.12 стр.200</t>
  </si>
  <si>
    <t>Ф.F3r разд.3 стл.7 стр.201=Ф.F3r разд.3 стл.8 стр.201+Ф.F3r разд.3 стл.12 стр.201</t>
  </si>
  <si>
    <t>Ф.F3r разд.3 стл.7 стр.202=Ф.F3r разд.3 стл.8 стр.202+Ф.F3r разд.3 стл.12 стр.202</t>
  </si>
  <si>
    <t>Ф.F3r разд.3 стл.7 стр.203=Ф.F3r разд.3 стл.8 стр.203+Ф.F3r разд.3 стл.12 стр.203</t>
  </si>
  <si>
    <t>Ф.F3r разд.3 стл.7 стр.204=Ф.F3r разд.3 стл.8 стр.204+Ф.F3r разд.3 стл.12 стр.204</t>
  </si>
  <si>
    <t>Ф.F3r разд.3 стл.7 стр.205=Ф.F3r разд.3 стл.8 стр.205+Ф.F3r разд.3 стл.12 стр.205</t>
  </si>
  <si>
    <t>Ф.F3r разд.3 стл.7 стр.206=Ф.F3r разд.3 стл.8 стр.206+Ф.F3r разд.3 стл.12 стр.206</t>
  </si>
  <si>
    <t>Ф.F3r разд.3 стл.7 стр.207=Ф.F3r разд.3 стл.8 стр.207+Ф.F3r разд.3 стл.12 стр.207</t>
  </si>
  <si>
    <t>Ф.F3r разд.3 стл.7 стр.208=Ф.F3r разд.3 стл.8 стр.208+Ф.F3r разд.3 стл.12 стр.208</t>
  </si>
  <si>
    <t>Ф.F3r разд.3 стл.7 стр.209=Ф.F3r разд.3 стл.8 стр.209+Ф.F3r разд.3 стл.12 стр.209</t>
  </si>
  <si>
    <t>Ф.F3r разд.3 стл.7 стр.21=Ф.F3r разд.3 стл.8 стр.21+Ф.F3r разд.3 стл.12 стр.21</t>
  </si>
  <si>
    <t>Ф.F3r разд.3 стл.7 стр.210=Ф.F3r разд.3 стл.8 стр.210+Ф.F3r разд.3 стл.12 стр.210</t>
  </si>
  <si>
    <t>Ф.F3r разд.3 стл.7 стр.211=Ф.F3r разд.3 стл.8 стр.211+Ф.F3r разд.3 стл.12 стр.211</t>
  </si>
  <si>
    <t>Ф.F3r разд.3 стл.7 стр.212=Ф.F3r разд.3 стл.8 стр.212+Ф.F3r разд.3 стл.12 стр.212</t>
  </si>
  <si>
    <t>Ф.F3r разд.3 стл.7 стр.213=Ф.F3r разд.3 стл.8 стр.213+Ф.F3r разд.3 стл.12 стр.213</t>
  </si>
  <si>
    <t>Ф.F3r разд.3 стл.7 стр.214=Ф.F3r разд.3 стл.8 стр.214+Ф.F3r разд.3 стл.12 стр.214</t>
  </si>
  <si>
    <t>Ф.F3r разд.3 стл.7 стр.215=Ф.F3r разд.3 стл.8 стр.215+Ф.F3r разд.3 стл.12 стр.215</t>
  </si>
  <si>
    <t>Ф.F3r разд.3 стл.7 стр.216=Ф.F3r разд.3 стл.8 стр.216+Ф.F3r разд.3 стл.12 стр.216</t>
  </si>
  <si>
    <t>Ф.F3r разд.3 стл.7 стр.217=Ф.F3r разд.3 стл.8 стр.217+Ф.F3r разд.3 стл.12 стр.217</t>
  </si>
  <si>
    <t>Ф.F3r разд.3 стл.7 стр.218=Ф.F3r разд.3 стл.8 стр.218+Ф.F3r разд.3 стл.12 стр.218</t>
  </si>
  <si>
    <t>Ф.F3r разд.3 стл.7 стр.219=Ф.F3r разд.3 стл.8 стр.219+Ф.F3r разд.3 стл.12 стр.219</t>
  </si>
  <si>
    <t>Ф.F3r разд.3 стл.7 стр.22=Ф.F3r разд.3 стл.8 стр.22+Ф.F3r разд.3 стл.12 стр.22</t>
  </si>
  <si>
    <t>Ф.F3r разд.3 стл.7 стр.220=Ф.F3r разд.3 стл.8 стр.220+Ф.F3r разд.3 стл.12 стр.220</t>
  </si>
  <si>
    <t>Ф.F3r разд.3 стл.7 стр.221=Ф.F3r разд.3 стл.8 стр.221+Ф.F3r разд.3 стл.12 стр.221</t>
  </si>
  <si>
    <t>Ф.F3r разд.3 стл.7 стр.222=Ф.F3r разд.3 стл.8 стр.222+Ф.F3r разд.3 стл.12 стр.222</t>
  </si>
  <si>
    <t>Ф.F3r разд.3 стл.7 стр.223=Ф.F3r разд.3 стл.8 стр.223+Ф.F3r разд.3 стл.12 стр.223</t>
  </si>
  <si>
    <t>Ф.F3r разд.3 стл.7 стр.224=Ф.F3r разд.3 стл.8 стр.224+Ф.F3r разд.3 стл.12 стр.224</t>
  </si>
  <si>
    <t>Ф.F3r разд.3 стл.7 стр.225=Ф.F3r разд.3 стл.8 стр.225+Ф.F3r разд.3 стл.12 стр.225</t>
  </si>
  <si>
    <t>Ф.F3r разд.3 стл.7 стр.226=Ф.F3r разд.3 стл.8 стр.226+Ф.F3r разд.3 стл.12 стр.226</t>
  </si>
  <si>
    <t>Ф.F3r разд.3 стл.7 стр.227=Ф.F3r разд.3 стл.8 стр.227+Ф.F3r разд.3 стл.12 стр.227</t>
  </si>
  <si>
    <t>Ф.F3r разд.3 стл.7 стр.228=Ф.F3r разд.3 стл.8 стр.228+Ф.F3r разд.3 стл.12 стр.228</t>
  </si>
  <si>
    <t>Ф.F3r разд.3 стл.7 стр.229=Ф.F3r разд.3 стл.8 стр.229+Ф.F3r разд.3 стл.12 стр.229</t>
  </si>
  <si>
    <t>Ф.F3r разд.3 стл.7 стр.23=Ф.F3r разд.3 стл.8 стр.23+Ф.F3r разд.3 стл.12 стр.23</t>
  </si>
  <si>
    <t>Ф.F3r разд.3 стл.7 стр.230=Ф.F3r разд.3 стл.8 стр.230+Ф.F3r разд.3 стл.12 стр.230</t>
  </si>
  <si>
    <t>Ф.F3r разд.3 стл.7 стр.231=Ф.F3r разд.3 стл.8 стр.231+Ф.F3r разд.3 стл.12 стр.231</t>
  </si>
  <si>
    <t>Ф.F3r разд.3 стл.7 стр.232=Ф.F3r разд.3 стл.8 стр.232+Ф.F3r разд.3 стл.12 стр.232</t>
  </si>
  <si>
    <t>Ф.F3r разд.3 стл.7 стр.233=Ф.F3r разд.3 стл.8 стр.233+Ф.F3r разд.3 стл.12 стр.233</t>
  </si>
  <si>
    <t>Ф.F3r разд.3 стл.7 стр.234=Ф.F3r разд.3 стл.8 стр.234+Ф.F3r разд.3 стл.12 стр.234</t>
  </si>
  <si>
    <t>Ф.F3r разд.3 стл.7 стр.235=Ф.F3r разд.3 стл.8 стр.235+Ф.F3r разд.3 стл.12 стр.235</t>
  </si>
  <si>
    <t>Ф.F3r разд.3 стл.7 стр.236=Ф.F3r разд.3 стл.8 стр.236+Ф.F3r разд.3 стл.12 стр.236</t>
  </si>
  <si>
    <t>Ф.F3r разд.3 стл.7 стр.237=Ф.F3r разд.3 стл.8 стр.237+Ф.F3r разд.3 стл.12 стр.237</t>
  </si>
  <si>
    <t>Ф.F3r разд.3 стл.7 стр.238=Ф.F3r разд.3 стл.8 стр.238+Ф.F3r разд.3 стл.12 стр.238</t>
  </si>
  <si>
    <t>Ф.F3r разд.3 стл.7 стр.239=Ф.F3r разд.3 стл.8 стр.239+Ф.F3r разд.3 стл.12 стр.239</t>
  </si>
  <si>
    <t>Ф.F3r разд.3 стл.7 стр.24=Ф.F3r разд.3 стл.8 стр.24+Ф.F3r разд.3 стл.12 стр.24</t>
  </si>
  <si>
    <t>Ф.F3r разд.3 стл.7 стр.240=Ф.F3r разд.3 стл.8 стр.240+Ф.F3r разд.3 стл.12 стр.240</t>
  </si>
  <si>
    <t>Ф.F3r разд.3 стл.7 стр.241=Ф.F3r разд.3 стл.8 стр.241+Ф.F3r разд.3 стл.12 стр.241</t>
  </si>
  <si>
    <t>Ф.F3r разд.3 стл.7 стр.242=Ф.F3r разд.3 стл.8 стр.242+Ф.F3r разд.3 стл.12 стр.242</t>
  </si>
  <si>
    <t>Ф.F3r разд.3 стл.7 стр.243=Ф.F3r разд.3 стл.8 стр.243+Ф.F3r разд.3 стл.12 стр.243</t>
  </si>
  <si>
    <t>Ф.F3r разд.3 стл.7 стр.244=Ф.F3r разд.3 стл.8 стр.244+Ф.F3r разд.3 стл.12 стр.244</t>
  </si>
  <si>
    <t>Ф.F3r разд.3 стл.7 стр.245=Ф.F3r разд.3 стл.8 стр.245+Ф.F3r разд.3 стл.12 стр.245</t>
  </si>
  <si>
    <t>Ф.F3r разд.3 стл.7 стр.246=Ф.F3r разд.3 стл.8 стр.246+Ф.F3r разд.3 стл.12 стр.246</t>
  </si>
  <si>
    <t>Ф.F3r разд.3 стл.7 стр.247=Ф.F3r разд.3 стл.8 стр.247+Ф.F3r разд.3 стл.12 стр.247</t>
  </si>
  <si>
    <t>Ф.F3r разд.3 стл.7 стр.248=Ф.F3r разд.3 стл.8 стр.248+Ф.F3r разд.3 стл.12 стр.248</t>
  </si>
  <si>
    <t>Ф.F3r разд.3 стл.7 стр.249=Ф.F3r разд.3 стл.8 стр.249+Ф.F3r разд.3 стл.12 стр.249</t>
  </si>
  <si>
    <t>Ф.F3r разд.3 стл.7 стр.25=Ф.F3r разд.3 стл.8 стр.25+Ф.F3r разд.3 стл.12 стр.25</t>
  </si>
  <si>
    <t>Ф.F3r разд.3 стл.7 стр.250=Ф.F3r разд.3 стл.8 стр.250+Ф.F3r разд.3 стл.12 стр.250</t>
  </si>
  <si>
    <t>Ф.F3r разд.3 стл.7 стр.251=Ф.F3r разд.3 стл.8 стр.251+Ф.F3r разд.3 стл.12 стр.251</t>
  </si>
  <si>
    <t>Ф.F3r разд.3 стл.7 стр.252=Ф.F3r разд.3 стл.8 стр.252+Ф.F3r разд.3 стл.12 стр.252</t>
  </si>
  <si>
    <t>Ф.F3r разд.3 стл.7 стр.253=Ф.F3r разд.3 стл.8 стр.253+Ф.F3r разд.3 стл.12 стр.253</t>
  </si>
  <si>
    <t>Ф.F3r разд.3 стл.7 стр.254=Ф.F3r разд.3 стл.8 стр.254+Ф.F3r разд.3 стл.12 стр.254</t>
  </si>
  <si>
    <t>Ф.F3r разд.3 стл.7 стр.255=Ф.F3r разд.3 стл.8 стр.255+Ф.F3r разд.3 стл.12 стр.255</t>
  </si>
  <si>
    <t>Ф.F3r разд.3 стл.7 стр.256=Ф.F3r разд.3 стл.8 стр.256+Ф.F3r разд.3 стл.12 стр.256</t>
  </si>
  <si>
    <t>Ф.F3r разд.3 стл.7 стр.257=Ф.F3r разд.3 стл.8 стр.257+Ф.F3r разд.3 стл.12 стр.257</t>
  </si>
  <si>
    <t>Ф.F3r разд.3 стл.7 стр.258=Ф.F3r разд.3 стл.8 стр.258+Ф.F3r разд.3 стл.12 стр.258</t>
  </si>
  <si>
    <t>Ф.F3r разд.3 стл.7 стр.259=Ф.F3r разд.3 стл.8 стр.259+Ф.F3r разд.3 стл.12 стр.259</t>
  </si>
  <si>
    <t>Ф.F3r разд.3 стл.7 стр.26=Ф.F3r разд.3 стл.8 стр.26+Ф.F3r разд.3 стл.12 стр.26</t>
  </si>
  <si>
    <t>Ф.F3r разд.3 стл.7 стр.260=Ф.F3r разд.3 стл.8 стр.260+Ф.F3r разд.3 стл.12 стр.260</t>
  </si>
  <si>
    <t>Ф.F3r разд.3 стл.7 стр.261=Ф.F3r разд.3 стл.8 стр.261+Ф.F3r разд.3 стл.12 стр.261</t>
  </si>
  <si>
    <t>Ф.F3r разд.3 стл.7 стр.262=Ф.F3r разд.3 стл.8 стр.262+Ф.F3r разд.3 стл.12 стр.262</t>
  </si>
  <si>
    <t>Ф.F3r разд.3 стл.7 стр.263=Ф.F3r разд.3 стл.8 стр.263+Ф.F3r разд.3 стл.12 стр.263</t>
  </si>
  <si>
    <t>Ф.F3r разд.3 стл.7 стр.264=Ф.F3r разд.3 стл.8 стр.264+Ф.F3r разд.3 стл.12 стр.264</t>
  </si>
  <si>
    <t>Ф.F3r разд.3 стл.7 стр.265=Ф.F3r разд.3 стл.8 стр.265+Ф.F3r разд.3 стл.12 стр.265</t>
  </si>
  <si>
    <t>Ф.F3r разд.3 стл.7 стр.266=Ф.F3r разд.3 стл.8 стр.266+Ф.F3r разд.3 стл.12 стр.266</t>
  </si>
  <si>
    <t>Ф.F3r разд.3 стл.7 стр.267=Ф.F3r разд.3 стл.8 стр.267+Ф.F3r разд.3 стл.12 стр.267</t>
  </si>
  <si>
    <t>Ф.F3r разд.3 стл.7 стр.268=Ф.F3r разд.3 стл.8 стр.268+Ф.F3r разд.3 стл.12 стр.268</t>
  </si>
  <si>
    <t>Ф.F3r разд.3 стл.7 стр.269=Ф.F3r разд.3 стл.8 стр.269+Ф.F3r разд.3 стл.12 стр.269</t>
  </si>
  <si>
    <t>Ф.F3r разд.3 стл.7 стр.27=Ф.F3r разд.3 стл.8 стр.27+Ф.F3r разд.3 стл.12 стр.27</t>
  </si>
  <si>
    <t>Ф.F3r разд.3 стл.7 стр.270=Ф.F3r разд.3 стл.8 стр.270+Ф.F3r разд.3 стл.12 стр.270</t>
  </si>
  <si>
    <t>Ф.F3r разд.3 стл.7 стр.271=Ф.F3r разд.3 стл.8 стр.271+Ф.F3r разд.3 стл.12 стр.271</t>
  </si>
  <si>
    <t>Ф.F3r разд.3 стл.7 стр.272=Ф.F3r разд.3 стл.8 стр.272+Ф.F3r разд.3 стл.12 стр.272</t>
  </si>
  <si>
    <t>Ф.F3r разд.3 стл.7 стр.273=Ф.F3r разд.3 стл.8 стр.273+Ф.F3r разд.3 стл.12 стр.273</t>
  </si>
  <si>
    <t>Ф.F3r разд.3 стл.7 стр.274=Ф.F3r разд.3 стл.8 стр.274+Ф.F3r разд.3 стл.12 стр.274</t>
  </si>
  <si>
    <t>Ф.F3r разд.3 стл.7 стр.275=Ф.F3r разд.3 стл.8 стр.275+Ф.F3r разд.3 стл.12 стр.275</t>
  </si>
  <si>
    <t>Ф.F3r разд.3 стл.7 стр.276=Ф.F3r разд.3 стл.8 стр.276+Ф.F3r разд.3 стл.12 стр.276</t>
  </si>
  <si>
    <t>Ф.F3r разд.3 стл.7 стр.277=Ф.F3r разд.3 стл.8 стр.277+Ф.F3r разд.3 стл.12 стр.277</t>
  </si>
  <si>
    <t>Ф.F3r разд.3 стл.7 стр.278=Ф.F3r разд.3 стл.8 стр.278+Ф.F3r разд.3 стл.12 стр.278</t>
  </si>
  <si>
    <t>Ф.F3r разд.3 стл.7 стр.279=Ф.F3r разд.3 стл.8 стр.279+Ф.F3r разд.3 стл.12 стр.279</t>
  </si>
  <si>
    <t>Ф.F3r разд.3 стл.7 стр.28=Ф.F3r разд.3 стл.8 стр.28+Ф.F3r разд.3 стл.12 стр.28</t>
  </si>
  <si>
    <t>Ф.F3r разд.3 стл.7 стр.280=Ф.F3r разд.3 стл.8 стр.280+Ф.F3r разд.3 стл.12 стр.280</t>
  </si>
  <si>
    <t>Ф.F3r разд.3 стл.7 стр.281=Ф.F3r разд.3 стл.8 стр.281+Ф.F3r разд.3 стл.12 стр.281</t>
  </si>
  <si>
    <t>Ф.F3r разд.3 стл.7 стр.282=Ф.F3r разд.3 стл.8 стр.282+Ф.F3r разд.3 стл.12 стр.282</t>
  </si>
  <si>
    <t>Ф.F3r разд.3 стл.7 стр.283=Ф.F3r разд.3 стл.8 стр.283+Ф.F3r разд.3 стл.12 стр.283</t>
  </si>
  <si>
    <t>Ф.F3r разд.3 стл.7 стр.284=Ф.F3r разд.3 стл.8 стр.284+Ф.F3r разд.3 стл.12 стр.284</t>
  </si>
  <si>
    <t>Ф.F3r разд.3 стл.7 стр.285=Ф.F3r разд.3 стл.8 стр.285+Ф.F3r разд.3 стл.12 стр.285</t>
  </si>
  <si>
    <t>Ф.F3r разд.3 стл.7 стр.286=Ф.F3r разд.3 стл.8 стр.286+Ф.F3r разд.3 стл.12 стр.286</t>
  </si>
  <si>
    <t>Ф.F3r разд.3 стл.7 стр.287=Ф.F3r разд.3 стл.8 стр.287+Ф.F3r разд.3 стл.12 стр.287</t>
  </si>
  <si>
    <t>Ф.F3r разд.3 стл.7 стр.288=Ф.F3r разд.3 стл.8 стр.288+Ф.F3r разд.3 стл.12 стр.288</t>
  </si>
  <si>
    <t>Ф.F3r разд.3 стл.7 стр.289=Ф.F3r разд.3 стл.8 стр.289+Ф.F3r разд.3 стл.12 стр.289</t>
  </si>
  <si>
    <t>Ф.F3r разд.3 стл.7 стр.29=Ф.F3r разд.3 стл.8 стр.29+Ф.F3r разд.3 стл.12 стр.29</t>
  </si>
  <si>
    <t>Ф.F3r разд.3 стл.7 стр.290=Ф.F3r разд.3 стл.8 стр.290+Ф.F3r разд.3 стл.12 стр.290</t>
  </si>
  <si>
    <t>Ф.F3r разд.3 стл.7 стр.291=Ф.F3r разд.3 стл.8 стр.291+Ф.F3r разд.3 стл.12 стр.291</t>
  </si>
  <si>
    <t>Ф.F3r разд.3 стл.7 стр.292=Ф.F3r разд.3 стл.8 стр.292+Ф.F3r разд.3 стл.12 стр.292</t>
  </si>
  <si>
    <t>Ф.F3r разд.3 стл.7 стр.293=Ф.F3r разд.3 стл.8 стр.293+Ф.F3r разд.3 стл.12 стр.293</t>
  </si>
  <si>
    <t>Ф.F3r разд.3 стл.7 стр.294=Ф.F3r разд.3 стл.8 стр.294+Ф.F3r разд.3 стл.12 стр.294</t>
  </si>
  <si>
    <t>Ф.F3r разд.3 стл.7 стр.295=Ф.F3r разд.3 стл.8 стр.295+Ф.F3r разд.3 стл.12 стр.295</t>
  </si>
  <si>
    <t>Ф.F3r разд.3 стл.7 стр.296=Ф.F3r разд.3 стл.8 стр.296+Ф.F3r разд.3 стл.12 стр.296</t>
  </si>
  <si>
    <t>Ф.F3r разд.3 стл.7 стр.297=Ф.F3r разд.3 стл.8 стр.297+Ф.F3r разд.3 стл.12 стр.297</t>
  </si>
  <si>
    <t>Ф.F3r разд.3 стл.7 стр.298=Ф.F3r разд.3 стл.8 стр.298+Ф.F3r разд.3 стл.12 стр.298</t>
  </si>
  <si>
    <t>Ф.F3r разд.3 стл.7 стр.299=Ф.F3r разд.3 стл.8 стр.299+Ф.F3r разд.3 стл.12 стр.299</t>
  </si>
  <si>
    <t>Ф.F3r разд.3 стл.7 стр.3=Ф.F3r разд.3 стл.8 стр.3+Ф.F3r разд.3 стл.12 стр.3</t>
  </si>
  <si>
    <t>Ф.F3r разд.3 стл.7 стр.30=Ф.F3r разд.3 стл.8 стр.30+Ф.F3r разд.3 стл.12 стр.30</t>
  </si>
  <si>
    <t>Ф.F3r разд.3 стл.7 стр.300=Ф.F3r разд.3 стл.8 стр.300+Ф.F3r разд.3 стл.12 стр.300</t>
  </si>
  <si>
    <t>Ф.F3r разд.3 стл.7 стр.301=Ф.F3r разд.3 стл.8 стр.301+Ф.F3r разд.3 стл.12 стр.301</t>
  </si>
  <si>
    <t>Ф.F3r разд.3 стл.7 стр.302=Ф.F3r разд.3 стл.8 стр.302+Ф.F3r разд.3 стл.12 стр.302</t>
  </si>
  <si>
    <t>Ф.F3r разд.3 стл.7 стр.303=Ф.F3r разд.3 стл.8 стр.303+Ф.F3r разд.3 стл.12 стр.303</t>
  </si>
  <si>
    <t>Ф.F3r разд.3 стл.7 стр.304=Ф.F3r разд.3 стл.8 стр.304+Ф.F3r разд.3 стл.12 стр.304</t>
  </si>
  <si>
    <t>Ф.F3r разд.3 стл.7 стр.305=Ф.F3r разд.3 стл.8 стр.305+Ф.F3r разд.3 стл.12 стр.305</t>
  </si>
  <si>
    <t>Ф.F3r разд.3 стл.7 стр.306=Ф.F3r разд.3 стл.8 стр.306+Ф.F3r разд.3 стл.12 стр.306</t>
  </si>
  <si>
    <t>Ф.F3r разд.3 стл.7 стр.307=Ф.F3r разд.3 стл.8 стр.307+Ф.F3r разд.3 стл.12 стр.307</t>
  </si>
  <si>
    <t>Ф.F3r разд.3 стл.7 стр.308=Ф.F3r разд.3 стл.8 стр.308+Ф.F3r разд.3 стл.12 стр.308</t>
  </si>
  <si>
    <t>Ф.F3r разд.3 стл.7 стр.309=Ф.F3r разд.3 стл.8 стр.309+Ф.F3r разд.3 стл.12 стр.309</t>
  </si>
  <si>
    <t>Ф.F3r разд.3 стл.7 стр.31=Ф.F3r разд.3 стл.8 стр.31+Ф.F3r разд.3 стл.12 стр.31</t>
  </si>
  <si>
    <t>Ф.F3r разд.3 стл.7 стр.310=Ф.F3r разд.3 стл.8 стр.310+Ф.F3r разд.3 стл.12 стр.310</t>
  </si>
  <si>
    <t>Ф.F3r разд.3 стл.7 стр.311=Ф.F3r разд.3 стл.8 стр.311+Ф.F3r разд.3 стл.12 стр.311</t>
  </si>
  <si>
    <t>Ф.F3r разд.3 стл.7 стр.312=Ф.F3r разд.3 стл.8 стр.312+Ф.F3r разд.3 стл.12 стр.312</t>
  </si>
  <si>
    <t>Ф.F3r разд.3 стл.7 стр.32=Ф.F3r разд.3 стл.8 стр.32+Ф.F3r разд.3 стл.12 стр.32</t>
  </si>
  <si>
    <t>Ф.F3r разд.3 стл.7 стр.33=Ф.F3r разд.3 стл.8 стр.33+Ф.F3r разд.3 стл.12 стр.33</t>
  </si>
  <si>
    <t>Ф.F3r разд.3 стл.7 стр.34=Ф.F3r разд.3 стл.8 стр.34+Ф.F3r разд.3 стл.12 стр.34</t>
  </si>
  <si>
    <t>Ф.F3r разд.3 стл.7 стр.35=Ф.F3r разд.3 стл.8 стр.35+Ф.F3r разд.3 стл.12 стр.35</t>
  </si>
  <si>
    <t>Ф.F3r разд.3 стл.7 стр.36=Ф.F3r разд.3 стл.8 стр.36+Ф.F3r разд.3 стл.12 стр.36</t>
  </si>
  <si>
    <t>Ф.F3r разд.3 стл.7 стр.37=Ф.F3r разд.3 стл.8 стр.37+Ф.F3r разд.3 стл.12 стр.37</t>
  </si>
  <si>
    <t>Ф.F3r разд.3 стл.7 стр.38=Ф.F3r разд.3 стл.8 стр.38+Ф.F3r разд.3 стл.12 стр.38</t>
  </si>
  <si>
    <t>Ф.F3r разд.3 стл.7 стр.39=Ф.F3r разд.3 стл.8 стр.39+Ф.F3r разд.3 стл.12 стр.39</t>
  </si>
  <si>
    <t>Ф.F3r разд.3 стл.7 стр.4=Ф.F3r разд.3 стл.8 стр.4+Ф.F3r разд.3 стл.12 стр.4</t>
  </si>
  <si>
    <t>Ф.F3r разд.3 стл.7 стр.40=Ф.F3r разд.3 стл.8 стр.40+Ф.F3r разд.3 стл.12 стр.40</t>
  </si>
  <si>
    <t>Ф.F3r разд.3 стл.7 стр.41=Ф.F3r разд.3 стл.8 стр.41+Ф.F3r разд.3 стл.12 стр.41</t>
  </si>
  <si>
    <t>Ф.F3r разд.3 стл.7 стр.42=Ф.F3r разд.3 стл.8 стр.42+Ф.F3r разд.3 стл.12 стр.42</t>
  </si>
  <si>
    <t>Ф.F3r разд.3 стл.7 стр.43=Ф.F3r разд.3 стл.8 стр.43+Ф.F3r разд.3 стл.12 стр.43</t>
  </si>
  <si>
    <t>Ф.F3r разд.3 стл.7 стр.44=Ф.F3r разд.3 стл.8 стр.44+Ф.F3r разд.3 стл.12 стр.44</t>
  </si>
  <si>
    <t>Ф.F3r разд.3 стл.7 стр.45=Ф.F3r разд.3 стл.8 стр.45+Ф.F3r разд.3 стл.12 стр.45</t>
  </si>
  <si>
    <t>Ф.F3r разд.3 стл.7 стр.46=Ф.F3r разд.3 стл.8 стр.46+Ф.F3r разд.3 стл.12 стр.46</t>
  </si>
  <si>
    <t>Ф.F3r разд.3 стл.7 стр.47=Ф.F3r разд.3 стл.8 стр.47+Ф.F3r разд.3 стл.12 стр.47</t>
  </si>
  <si>
    <t>Ф.F3r разд.3 стл.7 стр.48=Ф.F3r разд.3 стл.8 стр.48+Ф.F3r разд.3 стл.12 стр.48</t>
  </si>
  <si>
    <t>Ф.F3r разд.3 стл.7 стр.49=Ф.F3r разд.3 стл.8 стр.49+Ф.F3r разд.3 стл.12 стр.49</t>
  </si>
  <si>
    <t>Ф.F3r разд.3 стл.7 стр.5=Ф.F3r разд.3 стл.8 стр.5+Ф.F3r разд.3 стл.12 стр.5</t>
  </si>
  <si>
    <t>Ф.F3r разд.3 стл.7 стр.50=Ф.F3r разд.3 стл.8 стр.50+Ф.F3r разд.3 стл.12 стр.50</t>
  </si>
  <si>
    <t>Ф.F3r разд.3 стл.7 стр.51=Ф.F3r разд.3 стл.8 стр.51+Ф.F3r разд.3 стл.12 стр.51</t>
  </si>
  <si>
    <t>Ф.F3r разд.3 стл.7 стр.52=Ф.F3r разд.3 стл.8 стр.52+Ф.F3r разд.3 стл.12 стр.52</t>
  </si>
  <si>
    <t>Ф.F3r разд.3 стл.7 стр.53=Ф.F3r разд.3 стл.8 стр.53+Ф.F3r разд.3 стл.12 стр.53</t>
  </si>
  <si>
    <t>Ф.F3r разд.3 стл.7 стр.54=Ф.F3r разд.3 стл.8 стр.54+Ф.F3r разд.3 стл.12 стр.54</t>
  </si>
  <si>
    <t>Ф.F3r разд.3 стл.7 стр.55=Ф.F3r разд.3 стл.8 стр.55+Ф.F3r разд.3 стл.12 стр.55</t>
  </si>
  <si>
    <t>Ф.F3r разд.3 стл.7 стр.56=Ф.F3r разд.3 стл.8 стр.56+Ф.F3r разд.3 стл.12 стр.56</t>
  </si>
  <si>
    <t>Ф.F3r разд.3 стл.7 стр.57=Ф.F3r разд.3 стл.8 стр.57+Ф.F3r разд.3 стл.12 стр.57</t>
  </si>
  <si>
    <t>Ф.F3r разд.3 стл.7 стр.58=Ф.F3r разд.3 стл.8 стр.58+Ф.F3r разд.3 стл.12 стр.58</t>
  </si>
  <si>
    <t>Ф.F3r разд.3 стл.7 стр.59=Ф.F3r разд.3 стл.8 стр.59+Ф.F3r разд.3 стл.12 стр.59</t>
  </si>
  <si>
    <t>Ф.F3r разд.3 стл.7 стр.6=Ф.F3r разд.3 стл.8 стр.6+Ф.F3r разд.3 стл.12 стр.6</t>
  </si>
  <si>
    <t>Ф.F3r разд.3 стл.7 стр.60=Ф.F3r разд.3 стл.8 стр.60+Ф.F3r разд.3 стл.12 стр.60</t>
  </si>
  <si>
    <t>Ф.F3r разд.3 стл.7 стр.61=Ф.F3r разд.3 стл.8 стр.61+Ф.F3r разд.3 стл.12 стр.61</t>
  </si>
  <si>
    <t>Ф.F3r разд.3 стл.7 стр.62=Ф.F3r разд.3 стл.8 стр.62+Ф.F3r разд.3 стл.12 стр.62</t>
  </si>
  <si>
    <t>Ф.F3r разд.3 стл.7 стр.63=Ф.F3r разд.3 стл.8 стр.63+Ф.F3r разд.3 стл.12 стр.63</t>
  </si>
  <si>
    <t>Ф.F3r разд.3 стл.7 стр.64=Ф.F3r разд.3 стл.8 стр.64+Ф.F3r разд.3 стл.12 стр.64</t>
  </si>
  <si>
    <t>Ф.F3r разд.3 стл.7 стр.65=Ф.F3r разд.3 стл.8 стр.65+Ф.F3r разд.3 стл.12 стр.65</t>
  </si>
  <si>
    <t>Ф.F3r разд.3 стл.7 стр.66=Ф.F3r разд.3 стл.8 стр.66+Ф.F3r разд.3 стл.12 стр.66</t>
  </si>
  <si>
    <t>Ф.F3r разд.3 стл.7 стр.67=Ф.F3r разд.3 стл.8 стр.67+Ф.F3r разд.3 стл.12 стр.67</t>
  </si>
  <si>
    <t>Ф.F3r разд.3 стл.7 стр.68=Ф.F3r разд.3 стл.8 стр.68+Ф.F3r разд.3 стл.12 стр.68</t>
  </si>
  <si>
    <t>Ф.F3r разд.3 стл.7 стр.69=Ф.F3r разд.3 стл.8 стр.69+Ф.F3r разд.3 стл.12 стр.69</t>
  </si>
  <si>
    <t>Ф.F3r разд.3 стл.7 стр.7=Ф.F3r разд.3 стл.8 стр.7+Ф.F3r разд.3 стл.12 стр.7</t>
  </si>
  <si>
    <t>Ф.F3r разд.3 стл.7 стр.70=Ф.F3r разд.3 стл.8 стр.70+Ф.F3r разд.3 стл.12 стр.70</t>
  </si>
  <si>
    <t>Ф.F3r разд.3 стл.7 стр.71=Ф.F3r разд.3 стл.8 стр.71+Ф.F3r разд.3 стл.12 стр.71</t>
  </si>
  <si>
    <t>Ф.F3r разд.3 стл.7 стр.72=Ф.F3r разд.3 стл.8 стр.72+Ф.F3r разд.3 стл.12 стр.72</t>
  </si>
  <si>
    <t>Ф.F3r разд.3 стл.7 стр.73=Ф.F3r разд.3 стл.8 стр.73+Ф.F3r разд.3 стл.12 стр.73</t>
  </si>
  <si>
    <t>Ф.F3r разд.3 стл.7 стр.74=Ф.F3r разд.3 стл.8 стр.74+Ф.F3r разд.3 стл.12 стр.74</t>
  </si>
  <si>
    <t>Ф.F3r разд.3 стл.7 стр.75=Ф.F3r разд.3 стл.8 стр.75+Ф.F3r разд.3 стл.12 стр.75</t>
  </si>
  <si>
    <t>Ф.F3r разд.3 стл.7 стр.76=Ф.F3r разд.3 стл.8 стр.76+Ф.F3r разд.3 стл.12 стр.76</t>
  </si>
  <si>
    <t>Ф.F3r разд.3 стл.7 стр.77=Ф.F3r разд.3 стл.8 стр.77+Ф.F3r разд.3 стл.12 стр.77</t>
  </si>
  <si>
    <t>решений Фонда социального страхования Российской Федерации, Фонда обязательного медицинского страхования Российской Федерации  об отказе в выплате социальных пособий, в назначении  компенсационных выплат и т.п.</t>
  </si>
  <si>
    <t xml:space="preserve">об оспаривании решений избирательных комиссий по выборам высшего должностного лица субъекта Российской Федерации, выборного должностного лица местного самоуправления </t>
  </si>
  <si>
    <t xml:space="preserve">об отказе в регистрации кандидата </t>
  </si>
  <si>
    <t>об оспаривании решений избирательных комиссий по выборам в законодательные (представительные) органы государственной власти субъекта Российской Федерации, представительные органы местного самоуправления</t>
  </si>
  <si>
    <t xml:space="preserve">Сфера правоотношений </t>
  </si>
  <si>
    <t xml:space="preserve">№ стр. </t>
  </si>
  <si>
    <t>Об оспаривании нормативных правовых актов органов государственной власти субъектов Российской Федерации, представительных органов муниципальных образований  (глава 21 КАС РФ)</t>
  </si>
  <si>
    <t>о привлечении судьи к административной ответственности (ч. 4 ст. 16 Закона РФ  «О статусе судей Российской Федерации»)</t>
  </si>
  <si>
    <t>возлагающего на федеральные органы государственной власти, органы государственной власти субъектов Российской Федерации, органы местного самоуправления, иные органы и организации, наделенные отдельными государственными или иными публичными полномочиями, должностных лиц, государственных и муниципальных служащих обязанность исполнить иные требования имущественного характера и (или) требования неимущественного характера</t>
  </si>
  <si>
    <t>предусматривающего обращение взыскания на средства бюджетов бюджетной системы Российской Федерации</t>
  </si>
  <si>
    <t>об  установлении для должника временного ограничения права на выезд из РФ по заявлению взыскателя</t>
  </si>
  <si>
    <t>об  установлении для должника временного ограничения права на выезд из РФ по заявлению судебного пристава-исполнителя</t>
  </si>
  <si>
    <t>о снятии ограничения на выезд из Российской Федерации</t>
  </si>
  <si>
    <t>о прекращении действия права на управление транспортными средствами (п. 2 ч. 1 ст. 28 Федерального закона от 10.12.1999 № 196-ФЗ "О безопасности дорожного движения"</t>
  </si>
  <si>
    <t>302</t>
  </si>
  <si>
    <t>303</t>
  </si>
  <si>
    <t>в связи с увольнением по обстоятельствам, не зависящим от воли сторон (ст. 83 ТК РФ)</t>
  </si>
  <si>
    <t>в связи с увольнением по инициативе работодателя (ст. 71, 81 ТК РФ)</t>
  </si>
  <si>
    <t>о защите авторских и (или) смежных прав в информационно-телекоммуникационных сетях, в том числе в сети  Интернет (ч. 3 ст. 26  ГПК РФ)</t>
  </si>
  <si>
    <t>О госпитализации гражданина в медицинскую противотуберкулезную организацию в недобровольном порядке 
(главы 31 КАС РФ)</t>
  </si>
  <si>
    <t>О защите избирательных прав и права на участие в референдуме граждан Российской Федерации 
(глава 24 КАС РФ)</t>
  </si>
  <si>
    <t xml:space="preserve">Из графы 2 </t>
  </si>
  <si>
    <t xml:space="preserve">приняты к производству </t>
  </si>
  <si>
    <t>дополнительные или встречные требования по соответствующей категории удовлетворены  полностью или частично (по количеству требований)</t>
  </si>
  <si>
    <t>отказано  по дополнительным или встречным требованиям по соответствующей категории (по количеству требований)</t>
  </si>
  <si>
    <t>судебные расходы:</t>
  </si>
  <si>
    <t>рассмотрены с вынесением решения (судебного приказа)</t>
  </si>
  <si>
    <t>Основания прекращения 
(ст. 220 ГПК РФ, ст. 194 КАС РФ)</t>
  </si>
  <si>
    <t>Федеральная антимонопольная служба (ФАС России)</t>
  </si>
  <si>
    <t>Федеральная налоговая служба (ФНС России)</t>
  </si>
  <si>
    <t>Федеральная служба безопасности Российской Федерации (ФСБ России)</t>
  </si>
  <si>
    <t>Федеральная служба государственной регистрации, кадастра и картографии (Росреестр)</t>
  </si>
  <si>
    <t>Федеральная служба государственной статистики (Росстат)</t>
  </si>
  <si>
    <t>Федеральная служба исполнения наказаний (ФСИН России)</t>
  </si>
  <si>
    <t>Федеральная служба охраны Российской Федерации (ФСО России)</t>
  </si>
  <si>
    <t>Федеральная служба по ветеринарному и фитосанитарному надзору (Россельхознадзор)</t>
  </si>
  <si>
    <t>Федеральная служба по военно-техническому сотрудничеству (ФСВТС России)</t>
  </si>
  <si>
    <t>Федеральная служба по гидрометеорологии и мониторингу окружающей среды (Росгидромет)</t>
  </si>
  <si>
    <t>Федеральная служба по интеллектуальной собственности (Роспатент)</t>
  </si>
  <si>
    <t>Федеральная служба по надзору в сфере защиты прав потребителей и благополучия человека (Роспотребнадзор)</t>
  </si>
  <si>
    <t>Федеральная служба по надзору в сфере здравоохранения (Росздравнадзор)</t>
  </si>
  <si>
    <t>Федеральная служба по надзору в сфере образования и науки (Рособрнадзор)</t>
  </si>
  <si>
    <t>Федеральная служба по надзору в сфере природопользования (Росприроднадзор)</t>
  </si>
  <si>
    <t>Федеральная служба по надзору в сфере связи, информационных технологий и массовых коммуникаций (Роскомнадзор)</t>
  </si>
  <si>
    <t>Федеральная служба по надзору в сфере транспорта (Ространснадзор)</t>
  </si>
  <si>
    <t>Федеральная служба по труду и занятости (Роструд)</t>
  </si>
  <si>
    <t>Федеральная служба по регулированию алкогольного рынка (Росалкогольрегулирование)</t>
  </si>
  <si>
    <t>Федеральная служба по финансовому мониторингу (Росфинмониторинг)</t>
  </si>
  <si>
    <t>Федеральная таможенная служба (ФТС России)</t>
  </si>
  <si>
    <t>Федеральное казначейство (Казначейство России)</t>
  </si>
  <si>
    <t>Федеральная служба судебных приставов (ФССП)</t>
  </si>
  <si>
    <t>об оспаривании решений избирательных комиссий по выборам в Государственную Думу Российской Федерации</t>
  </si>
  <si>
    <t>об отказе в регистрации кандидата, выдвинутого по одномандатному избирательному округу</t>
  </si>
  <si>
    <t>об аннулировании регистрации кандидата, выдвинутого по одномандатному избирательному округу</t>
  </si>
  <si>
    <t>304</t>
  </si>
  <si>
    <t>305</t>
  </si>
  <si>
    <t>306</t>
  </si>
  <si>
    <t>307</t>
  </si>
  <si>
    <t>308</t>
  </si>
  <si>
    <t>309</t>
  </si>
  <si>
    <t>гражданам, подвергшимся воздействию радиации вследствие катастрофы на Чернобыльской АЭС</t>
  </si>
  <si>
    <t>местного самоуправления</t>
  </si>
  <si>
    <t>Сроки представления</t>
  </si>
  <si>
    <t>Первичные:</t>
  </si>
  <si>
    <t>Полугодовая</t>
  </si>
  <si>
    <t>Мировые судьи</t>
  </si>
  <si>
    <t>Окончено дел за отчетный период</t>
  </si>
  <si>
    <t>оставлено без рассмотрения</t>
  </si>
  <si>
    <t>передано в другие суды</t>
  </si>
  <si>
    <t>всего окончено</t>
  </si>
  <si>
    <t>всего</t>
  </si>
  <si>
    <t>А</t>
  </si>
  <si>
    <t>Дела искового производства</t>
  </si>
  <si>
    <t>имеющих детей</t>
  </si>
  <si>
    <t>с иными судами общей юрисдикции</t>
  </si>
  <si>
    <t>с арбитражными судами</t>
  </si>
  <si>
    <t>17</t>
  </si>
  <si>
    <t>18</t>
  </si>
  <si>
    <t>19</t>
  </si>
  <si>
    <t>21</t>
  </si>
  <si>
    <t>22</t>
  </si>
  <si>
    <t>23</t>
  </si>
  <si>
    <t>24</t>
  </si>
  <si>
    <t>25</t>
  </si>
  <si>
    <t>26</t>
  </si>
  <si>
    <t>27</t>
  </si>
  <si>
    <t>28</t>
  </si>
  <si>
    <t>29</t>
  </si>
  <si>
    <t>30</t>
  </si>
  <si>
    <t>31</t>
  </si>
  <si>
    <t>33</t>
  </si>
  <si>
    <t>34</t>
  </si>
  <si>
    <t>36</t>
  </si>
  <si>
    <t>37</t>
  </si>
  <si>
    <t>38</t>
  </si>
  <si>
    <t>39</t>
  </si>
  <si>
    <t>40</t>
  </si>
  <si>
    <t>41</t>
  </si>
  <si>
    <t>42</t>
  </si>
  <si>
    <t>43</t>
  </si>
  <si>
    <t>44</t>
  </si>
  <si>
    <t>45</t>
  </si>
  <si>
    <t>49</t>
  </si>
  <si>
    <t>50</t>
  </si>
  <si>
    <t>51</t>
  </si>
  <si>
    <t>52</t>
  </si>
  <si>
    <t>53</t>
  </si>
  <si>
    <t>55</t>
  </si>
  <si>
    <t>56</t>
  </si>
  <si>
    <t>58</t>
  </si>
  <si>
    <t>59</t>
  </si>
  <si>
    <t>60</t>
  </si>
  <si>
    <t>61</t>
  </si>
  <si>
    <t>62</t>
  </si>
  <si>
    <t>63</t>
  </si>
  <si>
    <t>64</t>
  </si>
  <si>
    <t>65</t>
  </si>
  <si>
    <t>продукция которых предназначена для распространения на территории одного субъекта Российской Федерации</t>
  </si>
  <si>
    <t>местных</t>
  </si>
  <si>
    <t>местных религиозных организаций</t>
  </si>
  <si>
    <t>региональных</t>
  </si>
  <si>
    <t>политических партий, их региональных отделений или иных структурных подразделений</t>
  </si>
  <si>
    <t>межрегиональных</t>
  </si>
  <si>
    <t>централизованных религиозных организаций, состоящих из местных религиозных организаций, находящихся в пределах одного субъекта Российской Федерации (региональных религиозных организаций)</t>
  </si>
  <si>
    <t>международных</t>
  </si>
  <si>
    <t>иные споры о праве собственности на землю</t>
  </si>
  <si>
    <t>иные дела, связанные с защитой интеллектуальной собственности</t>
  </si>
  <si>
    <t>о восстановлении срока для принятия наследства, о принятии наследства, о признании права на наследственное имущество</t>
  </si>
  <si>
    <t>иные, связанные с наследованием имущества</t>
  </si>
  <si>
    <t>иные споры, возникающие в ходе исполнительного производства</t>
  </si>
  <si>
    <t xml:space="preserve">о присуждении компенсации за нарушение права на уголовное досудебное производство в разумный срок и применение меры процессуального принуждения в виде наложения ареста на имущество
</t>
  </si>
  <si>
    <t>о восстановлении на государственной (муниципальной) службе в связи с признанием приказа в отношении государственного (муниципального) служащего об увольнении недействительным</t>
  </si>
  <si>
    <t>спортсменам и тренерам</t>
  </si>
  <si>
    <t>248</t>
  </si>
  <si>
    <t>Наименование показателя</t>
  </si>
  <si>
    <t xml:space="preserve">«Административный ответчик» (из них федеральный орган государственной власти и его органы в субъектах Российской Федерации): </t>
  </si>
  <si>
    <t>высший исполнительный орган власти субъекта Российской Федерации</t>
  </si>
  <si>
    <t>249</t>
  </si>
  <si>
    <t>250</t>
  </si>
  <si>
    <t>251</t>
  </si>
  <si>
    <t>252</t>
  </si>
  <si>
    <t>253</t>
  </si>
  <si>
    <t>иные</t>
  </si>
  <si>
    <t>запрет совершать определенные действия</t>
  </si>
  <si>
    <t>в связи с правовой позицией:</t>
  </si>
  <si>
    <t>Пленума Верховного Суда Российской Федерации</t>
  </si>
  <si>
    <t>актов органов государственной власти, содержащие разъяснения законодательства и обладающие нормативными свойствами</t>
  </si>
  <si>
    <t>актов иных органов, наделенных публичными полномочиями, содержащие разъяснения законодательства и обладающие нормативными свойствами</t>
  </si>
  <si>
    <t>254</t>
  </si>
  <si>
    <t>255</t>
  </si>
  <si>
    <t>Центральная избирательная комиссия</t>
  </si>
  <si>
    <t>Центральный банк Российской Федерации</t>
  </si>
  <si>
    <t>решений  федеральных органов исполнительной власти и органов исполнительной власти субъектов Российской Федерации об отказе в назначении пенсии, в перерасчете пенсии за выслугу лет,  о прекращении выплаты пенсии, доплаты к пенсии государственным  служащим</t>
  </si>
  <si>
    <t>сотрудникам органов МВД России, таможенных и иных государственных органов</t>
  </si>
  <si>
    <t>Административные дела, рассматриваемые Дисциплинарной коллегией Верховного Суда РФ (глава 23 КАС РФ)</t>
  </si>
  <si>
    <t>О защите избирательных прав и права на участие в референдуме граждан Российской Федерации (глава 24 КАС РФ)</t>
  </si>
  <si>
    <t>О госпитализации гражданина в медицинскую организацию, оказывающую психиатрическую помощь в стационарных условиях, в недобровольном порядке, о продлении срока госпитализации гражданина в недобровольном порядке или о психиатрическом освидетельствовании гражданина в недобровольном порядке (глава 30 КАС РФ)</t>
  </si>
  <si>
    <t>иные дела по спорам о защите неимущественных благ (ст. 150 ГК РФ)</t>
  </si>
  <si>
    <t>Президиума Верховного Суда Российской Федерации</t>
  </si>
  <si>
    <t>256</t>
  </si>
  <si>
    <t>257</t>
  </si>
  <si>
    <t>258</t>
  </si>
  <si>
    <t>259</t>
  </si>
  <si>
    <t>260</t>
  </si>
  <si>
    <t>261</t>
  </si>
  <si>
    <t>О взыскании денежных сумм в счет уплаты установленных законом обязательных платежей и санкций с физических лиц  (глава 32,  в т.ч. рассматриваемые  в порядке главы 11.1 КАС РФ)</t>
  </si>
  <si>
    <t>Объединено дел в отчетном периоде</t>
  </si>
  <si>
    <t>Вынесено частных определений</t>
  </si>
  <si>
    <t>о разрешении споров между федеральными органами государственной власти и органами государственной власти субъектов Российской Федерации,  между органами государственной власти субъектов Российской Федерации, переданных на рассмотрение в Верховный Суд Российской Федерации Президентом Российской Федерации в соответствии со статьей 85 Конституции Российской Федерации</t>
  </si>
  <si>
    <t>решений о привлечении к дисциплинарной ответственности</t>
  </si>
  <si>
    <t>решений, повлекших необеспечение положенными видами довольствия</t>
  </si>
  <si>
    <t>Составлено мотивированных решений с нарушением установленных сроков</t>
  </si>
  <si>
    <t>по делам военнослужащих и иных приравненных к ним лиц, подлежащих обязательному государственному страхованию</t>
  </si>
  <si>
    <t>связанные с оказанием медицинской помощи и предоставлением лечения в порядке обязательного медицинского страхования</t>
  </si>
  <si>
    <t>из жилого помещения, принадлежащего на праве собственности</t>
  </si>
  <si>
    <t>решения органа местного самоуправления о снятии с учета либо об отказе в постановке на учет в качестве нуждающихся в жилых помещениях</t>
  </si>
  <si>
    <t xml:space="preserve">решений органов власти об исключении из подпрограммы «Обеспечение жильем молодых семей» </t>
  </si>
  <si>
    <t>решения общего собрания собственников помещений многоквартирного дома, а также общего собрания ТСЖ</t>
  </si>
  <si>
    <t xml:space="preserve">решений об увольнении с военной службы </t>
  </si>
  <si>
    <t>решений о назначении на должность, снижении в должности</t>
  </si>
  <si>
    <t xml:space="preserve">решений о переводе по службе </t>
  </si>
  <si>
    <t>решений о привлечении к материальной ответственности</t>
  </si>
  <si>
    <t>решения работодателя об отказе  в поступлении на государственную (муниципальную) службу</t>
  </si>
  <si>
    <t>решения работодателя об отказе в приеме на работу, заключении трудового договора</t>
  </si>
  <si>
    <t xml:space="preserve">инвалидам </t>
  </si>
  <si>
    <t>Из неоконченных производством приостановлено</t>
  </si>
  <si>
    <t>о присуждении компенсации за нарушение права на уголовное судопроизводство в разумный срок</t>
  </si>
  <si>
    <t>Остаток неоконченных дел на начало года</t>
  </si>
  <si>
    <t>Поступило дел в отчетном периоде</t>
  </si>
  <si>
    <t xml:space="preserve"> в связи с обращением прокурора</t>
  </si>
  <si>
    <t>по искам (заявлениям) юридических лиц, в т.ч. госорганов</t>
  </si>
  <si>
    <t>Остаток неоконченных дел на конец отчетного периода</t>
  </si>
  <si>
    <t xml:space="preserve">Категория суда </t>
  </si>
  <si>
    <t xml:space="preserve">Категория дел </t>
  </si>
  <si>
    <t>Категория дел</t>
  </si>
  <si>
    <t>в связи с увольнением вследствие нарушения установленных правил заключения трудового договора (ст. 84 ТК РФ)</t>
  </si>
  <si>
    <t>об оспаривании постановлений, действий (бездействия) судебных приставов-исполнителей и иных должностных лиц ФССП РФ, если от разрешения данных требований зависит определение гражданских прав и обязанностей</t>
  </si>
  <si>
    <t>централизованных религиозных организаций, имеющих местные религиозные организации на территории двух и более субъектов Российской Федерации (межрегиональных религиозных организаций)</t>
  </si>
  <si>
    <t>религиозных организаций, не являющихся юридическими лицами</t>
  </si>
  <si>
    <t>Правительственная комиссия по контролю за осуществлением иностранных инвестиций в Российской Федерации</t>
  </si>
  <si>
    <t>Число дел (материалов), в которых имеется аудиозапись судебных заседаний</t>
  </si>
  <si>
    <t>с участием более 3 истцов или ответчиков</t>
  </si>
  <si>
    <t>с участием более 10 истцов или ответчиков</t>
  </si>
  <si>
    <t>Направлено ответчикам заочных решений с нарушением трехдневного срока (ч. 1 ст. 236 ГПК РФ)</t>
  </si>
  <si>
    <t>Рассмотрено заявлений по новым и вновь открывшимся  обстоятельствам</t>
  </si>
  <si>
    <t>Исполнение решений других государств на территории Российской Федерации</t>
  </si>
  <si>
    <t>Раздел 4. Основания прекращения гражданских  и административных дел</t>
  </si>
  <si>
    <t>Раздел  5. Общая продолжительность рассмотрения  гражданских и административных дел в судебной системе</t>
  </si>
  <si>
    <t>Раздел 6. Результат рассмотрения заявлений в соответствии с Федеральным законом от  30.04.2010 № 68-ФЗ «О компенсации за нарушение права на судопроизводство в разумный срок или права на исполнение судебного акта в разумный срок»</t>
  </si>
  <si>
    <t xml:space="preserve">о присуждении компенсации за нарушение права на судопроизводство в разумный срок или права на исполнение судебного акта в разумный срок по делам, подсудным  областным и равным им судам, окружным (флотским) военным судам                                      </t>
  </si>
  <si>
    <t xml:space="preserve">об оспаривании решений (действий/бездействия) судебного пристава-исполнителя о временном ограничении права на выезд должника из Российской Федерации </t>
  </si>
  <si>
    <t>об оспаривании решений (действий/бездействия) судебного пристава-исполнителя о взыскании с должника расходов по совершению исполнительского действий и исполнительного сбора</t>
  </si>
  <si>
    <t>в отношении граждан Российской Федерации</t>
  </si>
  <si>
    <t>в отношении иностранных граждан или лиц без гражданства</t>
  </si>
  <si>
    <t>об отказе в проведении референдума</t>
  </si>
  <si>
    <t>об отказе в регистрации  инициативной группы по проведению референдума, иной группы участников референдума</t>
  </si>
  <si>
    <t>иные решения</t>
  </si>
  <si>
    <t>о регистрации кандидата</t>
  </si>
  <si>
    <t>об аннулировании регистрации кандидата</t>
  </si>
  <si>
    <t>о заверении списка кандидатов</t>
  </si>
  <si>
    <t>об отказе в заверении списка кандидатов</t>
  </si>
  <si>
    <t>о регистрации кандидата,  списка кандидатов</t>
  </si>
  <si>
    <t>об отказе в регистрации кандидата, списка кандидатов</t>
  </si>
  <si>
    <t>об аннулировании регистрации кандидата, списка кандидатов</t>
  </si>
  <si>
    <t>об исключении кандидата из заверенного списка кандидатов</t>
  </si>
  <si>
    <t>о продлении административного надзора</t>
  </si>
  <si>
    <t>о дополнении ранее установленных административных ограничений</t>
  </si>
  <si>
    <t>Пенсионный Фонд Российской Федерации</t>
  </si>
  <si>
    <t>связанные с государственной тайной</t>
  </si>
  <si>
    <t>с участием иностранных лиц</t>
  </si>
  <si>
    <t>О возвращении государственной пошлины</t>
  </si>
  <si>
    <t xml:space="preserve">Рассмотрено судебных поручений </t>
  </si>
  <si>
    <t>Оспариваемые НПА, решение отменены или пересмотрены и перестали затрагивать права, свободы и законные интересы административного истца (ч. 2 ст. 194 КАС РФ)</t>
  </si>
  <si>
    <t xml:space="preserve">О выдаче исполнительных листов на принудительное исполнение решений третейских судов      </t>
  </si>
  <si>
    <t>Связанные с выполнением судами функций содействия в отношении третейских судов</t>
  </si>
  <si>
    <t>Резервная строка</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</si>
  <si>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</si>
  <si>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</si>
  <si>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</si>
  <si>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</si>
  <si>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</si>
  <si>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</si>
  <si>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</si>
  <si>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</si>
  <si>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</si>
  <si>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</si>
  <si>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</si>
  <si>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</si>
  <si>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</si>
  <si>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</si>
  <si>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</si>
  <si>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</si>
  <si>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</si>
  <si>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</si>
  <si>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</si>
  <si>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</si>
  <si>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</si>
  <si>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</si>
  <si>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</si>
  <si>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</si>
  <si>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</si>
  <si>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</si>
  <si>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</si>
  <si>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</si>
  <si>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</si>
  <si>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</si>
  <si>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</si>
  <si>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</si>
  <si>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</si>
  <si>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</si>
  <si>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</si>
  <si>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</si>
  <si>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</si>
  <si>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по обращениям финансовых управляющих в связи с рассмотрением дел о банкротстве в арбитражных судах</t>
  </si>
  <si>
    <t>рассмотрено с участием специалиста</t>
  </si>
  <si>
    <t>О возмещении ответчику убытков, причиненных обеспечением иска (ст. 146 ГПК РФ)</t>
  </si>
  <si>
    <t>иных органов</t>
  </si>
  <si>
    <t>Всего рассмотрено (окончено производством)</t>
  </si>
  <si>
    <t>решений государственных органов о прекращении допуска к государственной тайне</t>
  </si>
  <si>
    <t>по вопросам предоставления жилого помещения по договору социального найма и найма жилого помещения</t>
  </si>
  <si>
    <t>решения об отказе в признании членами семьи лиц, совместно проживающих в жилом помещении, понуждении выдать государственный жилищный сертификат</t>
  </si>
  <si>
    <t>О  присуждении компенсации за нарушение права на судопроизводство в разумный срок
(глава 26 КАС РФ)</t>
  </si>
  <si>
    <t>об обязании изменить дату и формулировку причин увольнения, об обязании перевести на другую работу  в связи с признанием приказа в отношении  государственного (муниципального) служащего об увольнении недействительным</t>
  </si>
  <si>
    <t xml:space="preserve">партии </t>
  </si>
  <si>
    <t>регионального отделения или иных структурных подразделений партии</t>
  </si>
  <si>
    <t>Материалы, рассматриваемые в порядке исполнительного производства и исполнения решений, рассматриваемые в административном судопроизводстве</t>
  </si>
  <si>
    <t>о признании и исполнении решений иностранных судов по семейным делам</t>
  </si>
  <si>
    <t>Конституционного Суда Российской Федерации</t>
  </si>
  <si>
    <t>Нарушение права на рассмотрение административного  дела в разумные сроки</t>
  </si>
  <si>
    <t>Оставлено заявлений без движения на конец отчетного периода (ч. 1 ст. 136 ГПК РФ, ч. 1 ст. 130 КАС РФ)</t>
  </si>
  <si>
    <t>Вынесено определений о непринятии отказа  истца от  иска, признания иска ответчиком (ч. 2 ст. 39 ГПК РФ, ч. 5 ст. 46 КАС РФ)</t>
  </si>
  <si>
    <t>Гражданское судопроизводство</t>
  </si>
  <si>
    <t>Административное судопроизводство</t>
  </si>
  <si>
    <t>Гарнизонные военные суды</t>
  </si>
  <si>
    <t>о взыскании невыплаченной заработной платы, других выплат ( и компенсации за задержку их выплаты)</t>
  </si>
  <si>
    <t>по искам работников (кроме компенсации за задержку выплаты заработной платы, других выплат)</t>
  </si>
  <si>
    <t>по искам работодателей</t>
  </si>
  <si>
    <t>женщинам, лицам с семейными обязанностями</t>
  </si>
  <si>
    <t>несовершеннолетним</t>
  </si>
  <si>
    <t>работающим в районах Крайнего Севера и приравненных к ним местностях</t>
  </si>
  <si>
    <t>иным категориям работников</t>
  </si>
  <si>
    <t>206</t>
  </si>
  <si>
    <t>207</t>
  </si>
  <si>
    <t>208</t>
  </si>
  <si>
    <t>209</t>
  </si>
  <si>
    <t>210</t>
  </si>
  <si>
    <t>211</t>
  </si>
  <si>
    <t>212</t>
  </si>
  <si>
    <t>213</t>
  </si>
  <si>
    <t>военнослужащим</t>
  </si>
  <si>
    <t>лицам, пострадавшим в результате радиационных и техногенных катастроф</t>
  </si>
  <si>
    <t>жертвам политических репрессий</t>
  </si>
  <si>
    <t>переселенцам и беженцам</t>
  </si>
  <si>
    <t>отказа в предоставлении государственной социальной помощи, социального обслуживания,   льгот по системе социального обслуживания</t>
  </si>
  <si>
    <t xml:space="preserve">отказа в предоставлении мер социальной поддержки в связи с утратой жилого помещения </t>
  </si>
  <si>
    <t>отказа в принятии на учёт для получения единовременной социальной выплаты для приобретения или строительства жилого помещения</t>
  </si>
  <si>
    <t>по искам застрахованных</t>
  </si>
  <si>
    <t xml:space="preserve">решений администраций муниципальных образований об отказе в назначении пенсии, в перерасчете пенсии за выслугу лет, о прекращении выплаты пенсии, доплаты к пенсии муниципальным служащим </t>
  </si>
  <si>
    <t>гражданин Российской Федерации</t>
  </si>
  <si>
    <t>иностранный гражданин</t>
  </si>
  <si>
    <t>лица без гражданства</t>
  </si>
  <si>
    <t>российская организация</t>
  </si>
  <si>
    <t>иностранная организация</t>
  </si>
  <si>
    <t>Число административных дел, по которым прекращено производство</t>
  </si>
  <si>
    <t>Число гражданских дел, по которым прекращено производство</t>
  </si>
  <si>
    <t>Число дел (материалов) рассмотренных с использованием ВКС</t>
  </si>
  <si>
    <t>Материалы в порядке исполнительного производства и исполнения судебных решений в гражданском судопроизводстве</t>
  </si>
  <si>
    <t>о защите права использования результатов интеллектуальной деятельности в составе единой технологии</t>
  </si>
  <si>
    <t>связанные с прекращением допуска к государственной тайне</t>
  </si>
  <si>
    <t>связанные с несоблюдением ограничений и запретов, установленных в целях противодействия коррупции</t>
  </si>
  <si>
    <t>в случае введения процедур банкротства</t>
  </si>
  <si>
    <t>по делам лиц, пострадавших от несчастных случаев на производстве и профессиональных заболеваний</t>
  </si>
  <si>
    <t>из жилого помещения, занимаемого по договору специализированного найма (служебного помещения, общежития и др.)</t>
  </si>
  <si>
    <t>Административные дела</t>
  </si>
  <si>
    <t>1</t>
  </si>
  <si>
    <t>2</t>
  </si>
  <si>
    <t>3</t>
  </si>
  <si>
    <t>4</t>
  </si>
  <si>
    <t>5</t>
  </si>
  <si>
    <t>6</t>
  </si>
  <si>
    <t>7</t>
  </si>
  <si>
    <t>8</t>
  </si>
  <si>
    <t>9</t>
  </si>
  <si>
    <t>10</t>
  </si>
  <si>
    <t xml:space="preserve">Раздел 2. Движение и результаты рассмотрения гражданских дел </t>
  </si>
  <si>
    <t>Иные в порядке гражданского судопроизводства</t>
  </si>
  <si>
    <t>Дела особого производства</t>
  </si>
  <si>
    <t>Административные дела 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t>
  </si>
  <si>
    <t>11</t>
  </si>
  <si>
    <t>12</t>
  </si>
  <si>
    <t>13</t>
  </si>
  <si>
    <t>14</t>
  </si>
  <si>
    <t>15</t>
  </si>
  <si>
    <t>16</t>
  </si>
  <si>
    <t xml:space="preserve">по искам служащего </t>
  </si>
  <si>
    <t xml:space="preserve">по искам представителя нанимателя </t>
  </si>
  <si>
    <t>российское общественное объединение</t>
  </si>
  <si>
    <t>иностранное общественное объединение</t>
  </si>
  <si>
    <t>международное общественное объединение</t>
  </si>
  <si>
    <t>российская религиозная организация</t>
  </si>
  <si>
    <t>иностранная религиозная организация</t>
  </si>
  <si>
    <t xml:space="preserve">о досрочном прекращении административного надзора </t>
  </si>
  <si>
    <t>о признании торгов недействительными</t>
  </si>
  <si>
    <t>о возмещении убытков, причиненных в результате совершения исполнительных действий и (или) применения мер принудительного исполнения</t>
  </si>
  <si>
    <t>международная религиозная организация</t>
  </si>
  <si>
    <t>общественное объединение, не являющиеся юридическим лицом</t>
  </si>
  <si>
    <t>религиозная организация, не являющаяся юридическим лицом</t>
  </si>
  <si>
    <t>орган государственной власти</t>
  </si>
  <si>
    <t>иной государственный орган</t>
  </si>
  <si>
    <t>орган местного самоуправления</t>
  </si>
  <si>
    <t>избирательная комиссия</t>
  </si>
  <si>
    <t>комиссия референдума</t>
  </si>
  <si>
    <t>должностное лицо</t>
  </si>
  <si>
    <t>государственный служащий</t>
  </si>
  <si>
    <t>муниципальный служащий</t>
  </si>
  <si>
    <t>Президент Российской Федерации</t>
  </si>
  <si>
    <t>Совет Федерации Федерального Собрания Российской Федерации</t>
  </si>
  <si>
    <t>Государственная Дума Федерального Собрания Российской Федерации</t>
  </si>
  <si>
    <t>Правительство Российской Федерации</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</si>
  <si>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</si>
  <si>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</si>
  <si>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</si>
  <si>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</si>
  <si>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</si>
  <si>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</si>
  <si>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</si>
  <si>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</si>
  <si>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</si>
  <si>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</si>
  <si>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</si>
  <si>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</si>
  <si>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</si>
  <si>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</si>
  <si>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</si>
  <si>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</si>
  <si>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</si>
  <si>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</si>
  <si>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</si>
  <si>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</si>
  <si>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</si>
  <si>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</si>
  <si>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</si>
  <si>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</si>
  <si>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</si>
  <si>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</si>
  <si>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</si>
  <si>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</si>
  <si>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</si>
  <si>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</si>
  <si>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</si>
  <si>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</si>
  <si>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</si>
  <si>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</si>
  <si>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</si>
  <si>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</si>
  <si>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</si>
  <si>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</si>
  <si>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</si>
  <si>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</si>
  <si>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</si>
  <si>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</si>
  <si>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</si>
  <si>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</si>
  <si>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</si>
  <si>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</si>
  <si>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</si>
  <si>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</si>
  <si>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</si>
  <si>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</si>
  <si>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</si>
  <si>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</si>
  <si>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</si>
  <si>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</si>
  <si>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</si>
  <si>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</si>
  <si>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</si>
  <si>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</si>
  <si>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</si>
  <si>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</si>
  <si>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</si>
  <si>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</si>
  <si>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</si>
  <si>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</si>
  <si>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</si>
  <si>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</si>
  <si>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</si>
  <si>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</si>
  <si>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</si>
  <si>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</si>
  <si>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</si>
  <si>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</si>
  <si>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</si>
  <si>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</si>
  <si>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</si>
  <si>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</si>
  <si>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</si>
  <si>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</si>
  <si>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</si>
  <si>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</si>
  <si>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</si>
  <si>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</si>
  <si>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</si>
  <si>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</si>
  <si>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</si>
  <si>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религиозных организаций</t>
  </si>
  <si>
    <t>общероссийских общественных объединений</t>
  </si>
  <si>
    <t>32</t>
  </si>
  <si>
    <t>35</t>
  </si>
  <si>
    <t>47</t>
  </si>
  <si>
    <t>48</t>
  </si>
  <si>
    <t>54</t>
  </si>
  <si>
    <t>66</t>
  </si>
  <si>
    <t>74</t>
  </si>
  <si>
    <t>84</t>
  </si>
  <si>
    <t>87</t>
  </si>
  <si>
    <t>93</t>
  </si>
  <si>
    <t>104</t>
  </si>
  <si>
    <t>115</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</si>
  <si>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</si>
  <si>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</si>
  <si>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</si>
  <si>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</si>
  <si>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</si>
  <si>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</si>
  <si>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</si>
  <si>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</si>
  <si>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</si>
  <si>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</si>
  <si>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</si>
  <si>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</si>
  <si>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</si>
  <si>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</si>
  <si>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</si>
  <si>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</si>
  <si>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</si>
  <si>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</si>
  <si>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</si>
  <si>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</si>
  <si>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</si>
  <si>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</si>
  <si>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</si>
  <si>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</si>
  <si>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</si>
  <si>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</si>
  <si>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</si>
  <si>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</si>
  <si>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</si>
  <si>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</si>
  <si>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</si>
  <si>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</si>
  <si>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</si>
  <si>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</si>
  <si>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 xml:space="preserve">Раздел 3. Движение и результаты рассмотрения административных дел </t>
  </si>
  <si>
    <t>иным категориям граждан о предоставлении гарантий и компенсаций</t>
  </si>
  <si>
    <t>оспаривание решений о выселении военнослужащих</t>
  </si>
  <si>
    <t>о частичной отмене ранее установленных поднадзорному лицу административных ограничений</t>
  </si>
  <si>
    <t>20</t>
  </si>
  <si>
    <t>46</t>
  </si>
  <si>
    <t>57</t>
  </si>
  <si>
    <t>67</t>
  </si>
  <si>
    <t>68</t>
  </si>
  <si>
    <t>69</t>
  </si>
  <si>
    <t>70</t>
  </si>
  <si>
    <t>71</t>
  </si>
  <si>
    <t>72</t>
  </si>
  <si>
    <t>73</t>
  </si>
  <si>
    <t>75</t>
  </si>
  <si>
    <t>76</t>
  </si>
  <si>
    <t>77</t>
  </si>
  <si>
    <t>78</t>
  </si>
  <si>
    <t>79</t>
  </si>
  <si>
    <t>80</t>
  </si>
  <si>
    <t>81</t>
  </si>
  <si>
    <t>82</t>
  </si>
  <si>
    <t>83</t>
  </si>
  <si>
    <t>85</t>
  </si>
  <si>
    <t>86</t>
  </si>
  <si>
    <t>88</t>
  </si>
  <si>
    <t>89</t>
  </si>
  <si>
    <t>90</t>
  </si>
  <si>
    <t>91</t>
  </si>
  <si>
    <t>92</t>
  </si>
  <si>
    <t>94</t>
  </si>
  <si>
    <t>95</t>
  </si>
  <si>
    <t>96</t>
  </si>
  <si>
    <t>97</t>
  </si>
  <si>
    <t>98</t>
  </si>
  <si>
    <t>99</t>
  </si>
  <si>
    <t>100</t>
  </si>
  <si>
    <t>101</t>
  </si>
  <si>
    <t>102</t>
  </si>
  <si>
    <t>103</t>
  </si>
  <si>
    <t>105</t>
  </si>
  <si>
    <t>106</t>
  </si>
  <si>
    <t>107</t>
  </si>
  <si>
    <t>108</t>
  </si>
  <si>
    <t>109</t>
  </si>
  <si>
    <t>110</t>
  </si>
  <si>
    <t>111</t>
  </si>
  <si>
    <t>112</t>
  </si>
  <si>
    <t>113</t>
  </si>
  <si>
    <t>114</t>
  </si>
  <si>
    <t>116</t>
  </si>
  <si>
    <t>117</t>
  </si>
  <si>
    <t>118</t>
  </si>
  <si>
    <t>119</t>
  </si>
  <si>
    <t>120</t>
  </si>
  <si>
    <t>«Административный ответчик» (из них орган власти субъекта Российской Федерации):</t>
  </si>
  <si>
    <t xml:space="preserve">о присуждении компенсации за нарушение права на досудебное производство по уголовному делу и применение меры процессуального принуждения в виде наложения ареста на имущество
</t>
  </si>
  <si>
    <t>предписания Государственной инспекции труда</t>
  </si>
  <si>
    <t>№ стр.</t>
  </si>
  <si>
    <t>Наименование организации, представившей отчет</t>
  </si>
  <si>
    <t xml:space="preserve">Всего (по уголовному, гражданскому, административному судопроизводствам) </t>
  </si>
  <si>
    <t>представительной (законодательной) и исполнительной власти субъектов Российской Федерации</t>
  </si>
  <si>
    <t>федеральной власти</t>
  </si>
  <si>
    <t>Счетная палата Российской Федерации</t>
  </si>
  <si>
    <t xml:space="preserve">Уполномоченные при Президенте Российской Федерации по правам </t>
  </si>
  <si>
    <t>бездетных или имеющих взрослых детей</t>
  </si>
  <si>
    <t>в связи с исполнением трудовых обязанностей</t>
  </si>
  <si>
    <t>в связи с нарушением правил движения и авариями на транспорте</t>
  </si>
  <si>
    <t>по другим основаниям</t>
  </si>
  <si>
    <t>из договоров с финансово-кредитными учреждениями</t>
  </si>
  <si>
    <t>к средствам массовой информации</t>
  </si>
  <si>
    <t>к гражданам и юридическим лицам</t>
  </si>
  <si>
    <t>cвыше установленных до 3 мес. включительно</t>
  </si>
  <si>
    <t>свыше 3 мес. до 1 года включительно</t>
  </si>
  <si>
    <t>свыше 1 года до 2 лет включительно</t>
  </si>
  <si>
    <t>свыше 2-х лет до 3-х лет включительно</t>
  </si>
  <si>
    <t>свыше 3-х лет</t>
  </si>
  <si>
    <t>cвыше установленных сроков до 3 мес. включительно</t>
  </si>
  <si>
    <t>всего рассмотрено</t>
  </si>
  <si>
    <t>по повторным производствам</t>
  </si>
  <si>
    <t>ОКПО</t>
  </si>
  <si>
    <t xml:space="preserve"> ОКАТО</t>
  </si>
  <si>
    <t>Почтовый адрес</t>
  </si>
  <si>
    <t xml:space="preserve">Из числа дел, по которым судебные акты вступили в силу в отчетном периоде
</t>
  </si>
  <si>
    <t>о признании права собственности на садовые участки и объекты недвижимости</t>
  </si>
  <si>
    <t>о порядке выдела земельного участка в счет земельных долей в праве общей собственности из земель сельскохозяйственного назначения</t>
  </si>
  <si>
    <t>о признании права собственности на невостребованные земельные участки в составе земель сельскохозяйственного назначения</t>
  </si>
  <si>
    <t>о предоставлении (либо об отказе в предоставлении) земельного участка</t>
  </si>
  <si>
    <t>об изъятии земельных участков для государственных или муниципальных нужд и определении их выкупной цены</t>
  </si>
  <si>
    <t>о разделе наследственного имущества</t>
  </si>
  <si>
    <t>о признании завещания недействительным</t>
  </si>
  <si>
    <t>о признании недостойным наследником</t>
  </si>
  <si>
    <t>об ответственности наследников по долгам наследодателя</t>
  </si>
  <si>
    <t>об освобождении имущества от ареста</t>
  </si>
  <si>
    <t>об отмене установленного судебным приставом-исполнителем запрета на распоряжение имуществом</t>
  </si>
  <si>
    <t>Гражданские дела:</t>
  </si>
  <si>
    <t>Административные дела:</t>
  </si>
  <si>
    <t>решений, повлекших нарушение жилищных прав военнослужащих</t>
  </si>
  <si>
    <t>решений, повлекших невыплату компенсации за наем жилья</t>
  </si>
  <si>
    <t xml:space="preserve">решений, повлекших нарушение прав военнослужащих при ипотечном кредитовании </t>
  </si>
  <si>
    <t>других общественных объединений</t>
  </si>
  <si>
    <t xml:space="preserve">Нарушение права на уголовное судопроизводство в разумный срок </t>
  </si>
  <si>
    <t xml:space="preserve">Нарушение права на уголовное досудебное производство в разумный срок </t>
  </si>
  <si>
    <t>Нарушение права на рассмотрение гражданского дела в разумные сроки</t>
  </si>
  <si>
    <t>Нарушение права на исполнение судебного акта в разумные сроки</t>
  </si>
  <si>
    <t>Иные дела о защите нарушенных или оспариваемых прав, свобод и законных интересов граждан, прав и законных интересов организаций, возникающие из административных и иных публичных правоотношений)</t>
  </si>
  <si>
    <t>продукция которых предназначена для распространения на территориях двух и более субъектов Российской Федерации</t>
  </si>
  <si>
    <t>решений о невыплате денежных компенсаций при увольнении</t>
  </si>
  <si>
    <t>решений о невыплате надбавок за участие в боевых действиях</t>
  </si>
  <si>
    <t xml:space="preserve">решений о невыплате жилищных субсидий </t>
  </si>
  <si>
    <t xml:space="preserve">о присуждении компенсации за нарушение права на уголовное судопроизводство в разумный срок  </t>
  </si>
  <si>
    <t>о присуждении компенсации за нарушение права на исполнение судебного акта в разумный срок</t>
  </si>
  <si>
    <t xml:space="preserve">о присуждении компенсации за нарушение права на гражданское судопроизводство в разумный срок </t>
  </si>
  <si>
    <t>по договору ОСАГО</t>
  </si>
  <si>
    <t>по договору КАСКО</t>
  </si>
  <si>
    <t>о защите права гражданина на изображение</t>
  </si>
  <si>
    <t>Гражданские дела</t>
  </si>
  <si>
    <t>об установлении административного надзора</t>
  </si>
  <si>
    <t>прекращено</t>
  </si>
  <si>
    <t>Управлению Судебного департамента в субъекте Российской Федерации</t>
  </si>
  <si>
    <t xml:space="preserve">Об административном надзоре за лицами, освобожденными из мест лишения свободы 
(глава 29 КАС РФ)
</t>
  </si>
  <si>
    <t>до 50 тыс. руб.</t>
  </si>
  <si>
    <t>от 50 до 100 тыс. руб.</t>
  </si>
  <si>
    <t>от 100 до 300 тыс. руб.</t>
  </si>
  <si>
    <t>от 300 до 500 тыс. руб.</t>
  </si>
  <si>
    <t>от 500 тыс. до 1 млн руб.</t>
  </si>
  <si>
    <t>свыше 1 млн руб.</t>
  </si>
  <si>
    <t>международная организация</t>
  </si>
  <si>
    <t xml:space="preserve">Из строки 1: </t>
  </si>
  <si>
    <t>в гражданском судопроизводстве</t>
  </si>
  <si>
    <t>в административном судопроизводстве</t>
  </si>
  <si>
    <t>в порядке производства по делам об административных правонарушениях</t>
  </si>
  <si>
    <t>о принятии к производству</t>
  </si>
  <si>
    <t>отказано в принятии</t>
  </si>
  <si>
    <t xml:space="preserve">Имеется вступившее в законную силу судебное решение по этому спору 
(п. 2 ст. 220 ГПК РФ, п. 2 ч. 1 ст. 194 КАС РФ) </t>
  </si>
  <si>
    <t>Истец отказался от иска и отказ принят судом 
(п. 3 ст. 220 ГПК РФ, п. 3 ст. 194 КАС РФ)</t>
  </si>
  <si>
    <t>Смерть гражданина, если не допускается правопреемство или ликвидация организации 
(п. 6 ч. 1 ст.  220 ГПК РФ, п. 5 ст. 194 КАС РФ)</t>
  </si>
  <si>
    <t>В том числе:</t>
  </si>
  <si>
    <t>Раздел 9. Материалы по вопросам исполнительного производства  и другие в порядке гражданского, административного судопроизводства, разрешенные судом (мировым судьей)</t>
  </si>
  <si>
    <t xml:space="preserve">в т.ч. споры между местными органами самоуправления </t>
  </si>
  <si>
    <t>о защите прав на селекционное достижение</t>
  </si>
  <si>
    <r>
      <t xml:space="preserve">Примечание к разделу 3: </t>
    </r>
    <r>
      <rPr>
        <b/>
        <vertAlign val="superscript"/>
        <sz val="12"/>
        <color indexed="8"/>
        <rFont val="Times New Roman"/>
        <family val="1"/>
        <charset val="204"/>
      </rPr>
      <t/>
    </r>
  </si>
  <si>
    <t>Число дел (материалов) в которых имеется видеозапись судебных заседаний</t>
  </si>
  <si>
    <t>иной орган/организация, наделенные отдельными государственными или иными публичными полномочиями</t>
  </si>
  <si>
    <t>262</t>
  </si>
  <si>
    <t>263</t>
  </si>
  <si>
    <t>264</t>
  </si>
  <si>
    <t xml:space="preserve">связанные с государственной тайной </t>
  </si>
  <si>
    <t>объединения и организации, не обладающие государственными или иными публичными полномочиями в спорных правоотношениях</t>
  </si>
  <si>
    <t>общественных объединений,  не являющихся юридическими лицами</t>
  </si>
  <si>
    <t xml:space="preserve">Министерство внутренних дел Российской Федерации, включая главное управление по вопросам миграции и главное управление по контролю за оборотом наркотиков </t>
  </si>
  <si>
    <t>в связи с постановлением:</t>
  </si>
  <si>
    <t>законодательный (представительный) орган власти субъекта Российской Федерации</t>
  </si>
  <si>
    <t>иной орган государственной власти субъекта Российской Федерации</t>
  </si>
  <si>
    <t>из жилого помещения, занимаемого по договору социального найма</t>
  </si>
  <si>
    <t>о защите авторских прав</t>
  </si>
  <si>
    <t>о защите прав, смежных с авторскими</t>
  </si>
  <si>
    <t>о защите патентных прав</t>
  </si>
  <si>
    <t>о защите прав на топологии интегральных микросхем</t>
  </si>
  <si>
    <t>о защите права на секрет производства (ноу-хау)</t>
  </si>
  <si>
    <t xml:space="preserve">о защите права на средства индивидуализации юридических лиц, товаров, услуг и предприятий </t>
  </si>
  <si>
    <t xml:space="preserve"> </t>
  </si>
  <si>
    <t>иных  организаций</t>
  </si>
  <si>
    <t>о постановке (снятии) земельного участка на кадастровый учет, соединенное со спором о границах земельного участка и о праве на него</t>
  </si>
  <si>
    <t>иные споры по делам о восстановлении на работе, государственной (муниципальной) службе</t>
  </si>
  <si>
    <t>заключения служебной проверки, дисциплинарных взысканий, результатов аттестации, результатов конкурса на замещение должности государственной (муниципальной) службы</t>
  </si>
  <si>
    <t>лиц, находящихся на государственной (муниципальной) службе</t>
  </si>
  <si>
    <t xml:space="preserve">иные дела об оплате труда </t>
  </si>
  <si>
    <t>иные споры об имущественной ответственности сторон трудового договора</t>
  </si>
  <si>
    <t>ВЕДОМСТВЕННОЕ СТАТИСТИЧЕСКОЕ НАБЛЮДЕНИЕ</t>
  </si>
  <si>
    <t>Поступило сообщений по частным определениям (постановлениям)</t>
  </si>
  <si>
    <t>за</t>
  </si>
  <si>
    <t>месяцев</t>
  </si>
  <si>
    <t>г.</t>
  </si>
  <si>
    <t>Кто представляет</t>
  </si>
  <si>
    <t>Кому представляет</t>
  </si>
  <si>
    <t>Районные суды</t>
  </si>
  <si>
    <t>Судебному департаменту при Верховном Суде Российской Федерации</t>
  </si>
  <si>
    <t>15 января и 15 июля</t>
  </si>
  <si>
    <t>Сводные:</t>
  </si>
  <si>
    <t xml:space="preserve">Судебному департаменту при Верховном Суде Российской Федерации </t>
  </si>
  <si>
    <t>Судебный департамент при Верховном Суде Российской Федерации</t>
  </si>
  <si>
    <t>Верховному Суду Российской Федерации</t>
  </si>
  <si>
    <t>15 апреля и 15 октября</t>
  </si>
  <si>
    <t>Окружные (флотские) военные суды</t>
  </si>
  <si>
    <t>A</t>
  </si>
  <si>
    <t xml:space="preserve">о признании незаконными решений, действий (бездействия) судебного пристава-исполнителя, связанного с применением мер принудительного исполнения </t>
  </si>
  <si>
    <t xml:space="preserve">Фонд социального страхования </t>
  </si>
  <si>
    <t>Из графы 17</t>
  </si>
  <si>
    <t>из графы 7 с удовлетворением требования</t>
  </si>
  <si>
    <t xml:space="preserve"> из графы 8 удовлетворено частично 
по основному требованию</t>
  </si>
  <si>
    <t>из графы 8 с вынесением судебного приказа</t>
  </si>
  <si>
    <t xml:space="preserve">из графы 7 упрощенное производство  </t>
  </si>
  <si>
    <t>из графы 7 с отказом в удовлетворении требования</t>
  </si>
  <si>
    <t>решений жилищной комиссии об отказе в признании инвалидов, участников ВОВ, ветеранов боевых действий,  военнослужащих и членов их семей нуждающимися в обеспечении жилым помещением</t>
  </si>
  <si>
    <t>поступившие повторно после отмены  по новым и вновь открывшимся обстоятельствам в связи с позицией Европейского Суда по правам человека, Конституционного Суда РФ, Постановлениями Президиума и Пленума Верховного Суда РФ</t>
  </si>
  <si>
    <t>Код:</t>
  </si>
  <si>
    <t>Текущая дата печати:</t>
  </si>
  <si>
    <t>Подтверждения</t>
  </si>
  <si>
    <t>Значения элементов</t>
  </si>
  <si>
    <t>Описание формулы</t>
  </si>
  <si>
    <t>Формула</t>
  </si>
  <si>
    <t>Код формулы</t>
  </si>
  <si>
    <t>Cтатус</t>
  </si>
  <si>
    <t>Y</t>
  </si>
  <si>
    <t>h</t>
  </si>
  <si>
    <t>Код</t>
  </si>
  <si>
    <t>Наименование отчетного периода</t>
  </si>
  <si>
    <t>1 инстанция</t>
  </si>
  <si>
    <t>«Административный ответчик» (из них федеральный орган государственной власти и его органы в субъектах Российской Федерации):</t>
  </si>
  <si>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либо об ограничении доступа к аудиовизуальному сервису (глава 27 КАС РФ)</t>
  </si>
  <si>
    <r>
      <t>О приостановлении деятельности или ликвидации политической партии, ее регионального отделения или иного структурного подразделения, другого общественного объединения, религиозной или иной некоммерческой организации, либо о запрете деятельности общественного объединения или религиозной организации, не являющихся юридическими лицами, либо о прекращении деятельности средств массовой информации, либо об ограничении доступа к аудиовизуальному сервису 
(глава 27 КАС РФ)</t>
    </r>
    <r>
      <rPr>
        <b/>
        <sz val="15"/>
        <color indexed="8"/>
        <rFont val="Times New Roman"/>
        <family val="1"/>
        <charset val="204"/>
      </rPr>
      <t/>
    </r>
  </si>
  <si>
    <t>Федеральный фонд обязательного медицинского страхования</t>
  </si>
  <si>
    <t>Министерство здравоохранения Российской Федерации (Минздрав России)</t>
  </si>
  <si>
    <t>Министерство иностранных дел Российской Федерации (МИД России)</t>
  </si>
  <si>
    <t>Министерство культуры Российской Федерации (Минкультуры России)</t>
  </si>
  <si>
    <t>Министерство обороны Российской Федерации (Минобороны России)</t>
  </si>
  <si>
    <t>Министерство образования и науки Российской Федерации (Минобрнауки России)</t>
  </si>
  <si>
    <t>Министерство природных ресурсов и экологии Российской Федерации (Минприроды России)</t>
  </si>
  <si>
    <t>Министерство промышленности и торговли Российской Федерации (Минпромторг России)</t>
  </si>
  <si>
    <t>Министерство Российской Федерации по делам гражданской обороны, чрезвычайным ситуациям и ликвидации последствий стихийных бедствий (МЧС России)</t>
  </si>
  <si>
    <t>Министерство Российской Федерации по развитию Дальнего Востока (Минвостокразвития России)</t>
  </si>
  <si>
    <t>председатель суда  Коваль А.В.</t>
  </si>
  <si>
    <t>8(84550)2-24-04</t>
  </si>
  <si>
    <t>03.01.2025г.</t>
  </si>
  <si>
    <t>начальник отдела  Каширина Н.Ю.</t>
  </si>
</sst>
</file>

<file path=xl/styles.xml><?xml version="1.0" encoding="utf-8"?>
<styleSheet xmlns="http://schemas.openxmlformats.org/spreadsheetml/2006/main">
  <numFmts count="3">
    <numFmt numFmtId="164" formatCode="_-* #,##0.00_р_._-;\-* #,##0.00_р_._-;_-* &quot;-&quot;??_р_._-;_-@_-"/>
    <numFmt numFmtId="165" formatCode="[&lt;=9999999]###\-####;\(###\)\ ###\-####"/>
    <numFmt numFmtId="166" formatCode="[$-F800]dddd\,\ mmmm\ dd\,\ yyyy"/>
  </numFmts>
  <fonts count="141">
    <font>
      <sz val="10"/>
      <name val="Arial"/>
      <charset val="204"/>
    </font>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0"/>
      <name val="Times New Roman"/>
      <family val="1"/>
    </font>
    <font>
      <sz val="14"/>
      <name val="Times New Roman"/>
      <family val="1"/>
    </font>
    <font>
      <sz val="8"/>
      <name val="Times New Roman"/>
      <family val="1"/>
    </font>
    <font>
      <b/>
      <sz val="10"/>
      <name val="Times New Roman"/>
      <family val="1"/>
    </font>
    <font>
      <b/>
      <sz val="11"/>
      <name val="Times New Roman"/>
      <family val="1"/>
    </font>
    <font>
      <sz val="10"/>
      <name val="Arial Cyr"/>
      <charset val="204"/>
    </font>
    <font>
      <sz val="12"/>
      <name val="Times New Roman"/>
      <family val="1"/>
    </font>
    <font>
      <b/>
      <sz val="22"/>
      <name val="Times New Roman"/>
      <family val="1"/>
    </font>
    <font>
      <sz val="10"/>
      <name val="Arial"/>
      <family val="2"/>
      <charset val="204"/>
    </font>
    <font>
      <b/>
      <sz val="13"/>
      <name val="Times New Roman"/>
      <family val="1"/>
      <charset val="204"/>
    </font>
    <font>
      <sz val="9"/>
      <name val="Times New Roman"/>
      <family val="1"/>
    </font>
    <font>
      <sz val="8"/>
      <name val="Arial"/>
      <family val="2"/>
      <charset val="204"/>
    </font>
    <font>
      <sz val="10"/>
      <color indexed="64"/>
      <name val="Arial"/>
      <family val="2"/>
      <charset val="204"/>
    </font>
    <font>
      <sz val="13"/>
      <name val="Times New Roman"/>
      <family val="1"/>
      <charset val="204"/>
    </font>
    <font>
      <b/>
      <sz val="9"/>
      <name val="Times New Roman"/>
      <family val="1"/>
      <charset val="204"/>
    </font>
    <font>
      <b/>
      <vertAlign val="superscript"/>
      <sz val="16"/>
      <name val="Times New Roman"/>
      <family val="1"/>
      <charset val="204"/>
    </font>
    <font>
      <b/>
      <vertAlign val="superscript"/>
      <sz val="12"/>
      <color indexed="8"/>
      <name val="Times New Roman"/>
      <family val="1"/>
      <charset val="204"/>
    </font>
    <font>
      <sz val="8"/>
      <name val="Arial"/>
      <family val="2"/>
      <charset val="204"/>
    </font>
    <font>
      <b/>
      <sz val="12"/>
      <color indexed="10"/>
      <name val="Times New Roman"/>
      <family val="1"/>
      <charset val="204"/>
    </font>
    <font>
      <b/>
      <sz val="15"/>
      <color indexed="8"/>
      <name val="Times New Roman"/>
      <family val="1"/>
      <charset val="204"/>
    </font>
    <font>
      <b/>
      <sz val="13"/>
      <color indexed="17"/>
      <name val="Times New Roman"/>
      <family val="1"/>
      <charset val="204"/>
    </font>
    <font>
      <sz val="14"/>
      <name val="Times New Roman"/>
      <family val="1"/>
      <charset val="204"/>
    </font>
    <font>
      <b/>
      <sz val="16"/>
      <name val="Times New Roman"/>
      <family val="1"/>
      <charset val="204"/>
    </font>
    <font>
      <b/>
      <sz val="18"/>
      <name val="Times New Roman"/>
      <family val="1"/>
      <charset val="204"/>
    </font>
    <font>
      <b/>
      <sz val="25"/>
      <name val="Times New Roman"/>
      <family val="1"/>
      <charset val="204"/>
    </font>
    <font>
      <sz val="16"/>
      <name val="Times New Roman CYR"/>
      <family val="1"/>
      <charset val="204"/>
    </font>
    <font>
      <b/>
      <sz val="20"/>
      <name val="Times New Roman"/>
      <family val="1"/>
      <charset val="204"/>
    </font>
    <font>
      <b/>
      <vertAlign val="superscript"/>
      <sz val="18"/>
      <name val="Times New Roman"/>
      <family val="1"/>
      <charset val="204"/>
    </font>
    <font>
      <b/>
      <vertAlign val="superscript"/>
      <sz val="14"/>
      <name val="Times New Roman"/>
      <family val="1"/>
      <charset val="204"/>
    </font>
    <font>
      <sz val="24"/>
      <name val="Times New Roman"/>
      <family val="1"/>
      <charset val="204"/>
    </font>
    <font>
      <sz val="22"/>
      <name val="Times New Roman"/>
      <family val="1"/>
      <charset val="204"/>
    </font>
    <font>
      <b/>
      <sz val="22"/>
      <name val="Times New Roman"/>
      <family val="1"/>
      <charset val="204"/>
    </font>
    <font>
      <b/>
      <sz val="28"/>
      <name val="Times New Roman"/>
      <family val="1"/>
      <charset val="204"/>
    </font>
    <font>
      <b/>
      <sz val="26"/>
      <name val="Times New Roman"/>
      <family val="1"/>
      <charset val="204"/>
    </font>
    <font>
      <sz val="6"/>
      <name val="Times New Roman"/>
      <family val="1"/>
      <charset val="204"/>
    </font>
    <font>
      <b/>
      <sz val="10"/>
      <color indexed="17"/>
      <name val="Times New Roman"/>
      <family val="1"/>
      <charset val="204"/>
    </font>
    <font>
      <b/>
      <sz val="10"/>
      <color indexed="62"/>
      <name val="Times New Roman"/>
      <family val="1"/>
      <charset val="204"/>
    </font>
    <font>
      <sz val="10"/>
      <color indexed="9"/>
      <name val="Times New Roman"/>
      <family val="1"/>
      <charset val="204"/>
    </font>
    <font>
      <sz val="12"/>
      <color indexed="9"/>
      <name val="Times New Roman"/>
      <family val="1"/>
      <charset val="204"/>
    </font>
    <font>
      <b/>
      <sz val="14"/>
      <name val="Arial"/>
      <family val="2"/>
      <charset val="204"/>
    </font>
    <font>
      <sz val="12"/>
      <name val="Times New Roman CYR"/>
      <family val="1"/>
      <charset val="204"/>
    </font>
    <font>
      <b/>
      <sz val="12"/>
      <name val="Times New Roman"/>
      <family val="1"/>
    </font>
    <font>
      <sz val="13"/>
      <name val="Times New Roman"/>
      <family val="1"/>
    </font>
    <font>
      <b/>
      <sz val="18"/>
      <name val="Times New Roman"/>
      <family val="1"/>
    </font>
    <font>
      <b/>
      <sz val="13"/>
      <name val="Times New Roman"/>
      <family val="1"/>
    </font>
    <font>
      <b/>
      <sz val="14"/>
      <name val="Times New Roman"/>
      <family val="1"/>
    </font>
    <font>
      <sz val="18"/>
      <name val="Times New Roman"/>
      <family val="1"/>
    </font>
    <font>
      <b/>
      <sz val="16"/>
      <name val="Times New Roman"/>
      <family val="1"/>
    </font>
    <font>
      <b/>
      <sz val="24"/>
      <name val="Times New Roman"/>
      <family val="1"/>
    </font>
    <font>
      <b/>
      <sz val="28"/>
      <name val="Times New Roman"/>
      <family val="1"/>
    </font>
    <font>
      <b/>
      <sz val="26"/>
      <name val="Times New Roman"/>
      <family val="1"/>
    </font>
    <font>
      <b/>
      <sz val="16"/>
      <name val="Times New Roman CYR"/>
      <charset val="204"/>
    </font>
    <font>
      <sz val="10"/>
      <color indexed="64"/>
      <name val="Arial"/>
      <family val="2"/>
      <charset val="204"/>
    </font>
    <font>
      <sz val="14"/>
      <name val="Times New Roman CYR"/>
      <family val="1"/>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sz val="9"/>
      <name val="Arial"/>
      <family val="2"/>
      <charset val="204"/>
    </font>
    <font>
      <b/>
      <sz val="10"/>
      <name val="Arial"/>
      <family val="2"/>
      <charset val="204"/>
    </font>
    <font>
      <sz val="10"/>
      <color indexed="30"/>
      <name val="Arial"/>
      <family val="2"/>
      <charset val="204"/>
    </font>
    <font>
      <sz val="11"/>
      <name val="Times New Roman"/>
      <family val="1"/>
    </font>
    <font>
      <sz val="9"/>
      <name val="Times New Roman"/>
      <family val="1"/>
      <charset val="204"/>
    </font>
    <font>
      <sz val="9"/>
      <color indexed="10"/>
      <name val="Times New Roman"/>
      <family val="1"/>
      <charset val="204"/>
    </font>
    <font>
      <b/>
      <sz val="8"/>
      <color indexed="17"/>
      <name val="Times New Roman"/>
      <family val="1"/>
      <charset val="204"/>
    </font>
    <font>
      <b/>
      <sz val="8"/>
      <color indexed="12"/>
      <name val="Times New Roman"/>
      <family val="1"/>
      <charset val="204"/>
    </font>
    <font>
      <sz val="8"/>
      <color indexed="12"/>
      <name val="Times New Roman"/>
      <family val="1"/>
      <charset val="204"/>
    </font>
    <font>
      <sz val="10"/>
      <color indexed="12"/>
      <name val="Times New Roman"/>
      <family val="1"/>
      <charset val="204"/>
    </font>
    <font>
      <sz val="10"/>
      <color indexed="64"/>
      <name val="Arial"/>
      <family val="2"/>
      <charset val="204"/>
    </font>
    <font>
      <sz val="14"/>
      <name val="Arial"/>
      <family val="2"/>
      <charset val="204"/>
    </font>
    <font>
      <b/>
      <sz val="14"/>
      <color indexed="17"/>
      <name val="Times New Roman"/>
      <family val="1"/>
      <charset val="204"/>
    </font>
    <font>
      <b/>
      <sz val="15"/>
      <name val="Times New Roman"/>
      <family val="1"/>
    </font>
    <font>
      <sz val="16"/>
      <name val="Times New Roman CYR"/>
      <charset val="204"/>
    </font>
    <font>
      <b/>
      <sz val="18"/>
      <color indexed="8"/>
      <name val="Times New Roman"/>
      <family val="1"/>
      <charset val="204"/>
    </font>
    <font>
      <b/>
      <vertAlign val="superscript"/>
      <sz val="16"/>
      <color indexed="8"/>
      <name val="Times New Roman"/>
      <family val="1"/>
      <charset val="204"/>
    </font>
    <font>
      <b/>
      <sz val="14"/>
      <color indexed="8"/>
      <name val="Times New Roman"/>
      <family val="1"/>
      <charset val="204"/>
    </font>
    <font>
      <b/>
      <vertAlign val="superscript"/>
      <sz val="18"/>
      <color indexed="8"/>
      <name val="Times New Roman"/>
      <family val="1"/>
      <charset val="204"/>
    </font>
    <font>
      <b/>
      <sz val="14"/>
      <color indexed="8"/>
      <name val="Times New Roman"/>
      <family val="1"/>
    </font>
    <font>
      <b/>
      <strike/>
      <sz val="14"/>
      <color indexed="8"/>
      <name val="Times New Roman"/>
      <family val="1"/>
    </font>
    <font>
      <b/>
      <vertAlign val="superscript"/>
      <sz val="16"/>
      <color indexed="8"/>
      <name val="Times New Roman"/>
      <family val="1"/>
    </font>
    <font>
      <sz val="10"/>
      <color indexed="64"/>
      <name val="Arial"/>
      <family val="2"/>
      <charset val="204"/>
    </font>
    <font>
      <sz val="14"/>
      <color indexed="64"/>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b/>
      <sz val="22"/>
      <color indexed="8"/>
      <name val="Times New Roman"/>
      <family val="1"/>
      <charset val="204"/>
    </font>
    <font>
      <b/>
      <sz val="16"/>
      <color indexed="8"/>
      <name val="Times New Roman"/>
      <family val="1"/>
      <charset val="204"/>
    </font>
    <font>
      <sz val="24"/>
      <color indexed="8"/>
      <name val="Times New Roman"/>
      <family val="1"/>
      <charset val="204"/>
    </font>
    <font>
      <b/>
      <sz val="24"/>
      <color indexed="8"/>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sz val="16"/>
      <name val="Times New Roman"/>
      <family val="1"/>
    </font>
    <font>
      <sz val="16"/>
      <color indexed="8"/>
      <name val="Times New Roman"/>
      <family val="1"/>
    </font>
    <font>
      <sz val="16"/>
      <name val="Times New Roman"/>
      <family val="1"/>
      <charset val="204"/>
    </font>
    <font>
      <b/>
      <sz val="12"/>
      <color indexed="30"/>
      <name val="Times New Roman"/>
      <family val="1"/>
      <charset val="204"/>
    </font>
    <font>
      <sz val="10"/>
      <color indexed="30"/>
      <name val="Arial"/>
      <family val="2"/>
      <charset val="204"/>
    </font>
    <font>
      <sz val="22"/>
      <color indexed="8"/>
      <name val="Times New Roman"/>
      <family val="1"/>
      <charset val="204"/>
    </font>
    <font>
      <b/>
      <sz val="22"/>
      <color indexed="8"/>
      <name val="Times New Roman"/>
      <family val="1"/>
      <charset val="204"/>
    </font>
    <font>
      <b/>
      <sz val="16"/>
      <color indexed="8"/>
      <name val="Times New Roman"/>
      <family val="1"/>
      <charset val="204"/>
    </font>
    <font>
      <b/>
      <sz val="18"/>
      <color indexed="8"/>
      <name val="Times New Roman"/>
      <family val="1"/>
      <charset val="204"/>
    </font>
    <font>
      <b/>
      <sz val="14"/>
      <color indexed="8"/>
      <name val="Times New Roman"/>
      <family val="1"/>
    </font>
    <font>
      <b/>
      <sz val="16"/>
      <color indexed="8"/>
      <name val="Times New Roman"/>
      <family val="1"/>
    </font>
    <font>
      <b/>
      <sz val="10"/>
      <color indexed="30"/>
      <name val="Arial"/>
      <family val="2"/>
      <charset val="204"/>
    </font>
    <font>
      <b/>
      <sz val="12"/>
      <color indexed="9"/>
      <name val="Times New Roman"/>
      <family val="1"/>
      <charset val="204"/>
    </font>
    <font>
      <sz val="10"/>
      <color indexed="10"/>
      <name val="Times New Roman"/>
      <family val="1"/>
      <charset val="204"/>
    </font>
    <font>
      <sz val="24"/>
      <color indexed="8"/>
      <name val="Times New Roman"/>
      <family val="1"/>
      <charset val="204"/>
    </font>
    <font>
      <b/>
      <strike/>
      <sz val="18"/>
      <color indexed="8"/>
      <name val="Times New Roman"/>
      <family val="1"/>
      <charset val="204"/>
    </font>
    <font>
      <b/>
      <sz val="14"/>
      <color indexed="8"/>
      <name val="Times New Roman"/>
      <family val="1"/>
      <charset val="204"/>
    </font>
    <font>
      <b/>
      <sz val="20"/>
      <color indexed="8"/>
      <name val="Times New Roman"/>
      <family val="1"/>
      <charset val="204"/>
    </font>
    <font>
      <b/>
      <sz val="24"/>
      <color indexed="8"/>
      <name val="Times New Roman"/>
      <family val="1"/>
      <charset val="204"/>
    </font>
    <font>
      <sz val="16"/>
      <color indexed="8"/>
      <name val="Times New Roman"/>
      <family val="1"/>
      <charset val="204"/>
    </font>
    <font>
      <sz val="10"/>
      <color indexed="8"/>
      <name val="Arial"/>
      <family val="2"/>
      <charset val="204"/>
    </font>
    <font>
      <sz val="16"/>
      <color indexed="8"/>
      <name val="Arial"/>
      <family val="2"/>
      <charset val="204"/>
    </font>
    <font>
      <b/>
      <sz val="15"/>
      <color indexed="8"/>
      <name val="Times New Roman"/>
      <family val="1"/>
      <charset val="204"/>
    </font>
    <font>
      <sz val="20"/>
      <color indexed="8"/>
      <name val="Times New Roman"/>
      <family val="1"/>
      <charset val="204"/>
    </font>
    <font>
      <b/>
      <sz val="10"/>
      <color indexed="8"/>
      <name val="Arial"/>
      <family val="2"/>
      <charset val="204"/>
    </font>
    <font>
      <b/>
      <sz val="12"/>
      <color indexed="8"/>
      <name val="Times New Roman"/>
      <family val="1"/>
    </font>
    <font>
      <sz val="20"/>
      <name val="Calibri"/>
      <family val="2"/>
      <charset val="204"/>
    </font>
    <font>
      <vertAlign val="superscript"/>
      <sz val="10"/>
      <name val="Times New Roman"/>
      <family val="1"/>
      <charset val="204"/>
    </font>
    <font>
      <sz val="10"/>
      <color indexed="64"/>
      <name val="Arial"/>
      <charset val="1"/>
    </font>
    <font>
      <b/>
      <sz val="14"/>
      <color indexed="62"/>
      <name val="Times New Roman"/>
      <family val="1"/>
      <charset val="204"/>
    </font>
    <font>
      <sz val="11"/>
      <color indexed="10"/>
      <name val="Calibri"/>
      <family val="2"/>
      <charset val="204"/>
    </font>
    <font>
      <sz val="8"/>
      <color indexed="8"/>
      <name val="Times New Roman"/>
      <family val="1"/>
      <charset val="204"/>
    </font>
    <font>
      <sz val="10"/>
      <color indexed="8"/>
      <name val="Arial"/>
      <family val="2"/>
      <charset val="204"/>
    </font>
    <font>
      <sz val="14"/>
      <color indexed="10"/>
      <name val="Times New Roman"/>
      <family val="1"/>
      <charset val="204"/>
    </font>
    <font>
      <b/>
      <sz val="14"/>
      <color indexed="30"/>
      <name val="Times New Roman"/>
      <family val="1"/>
      <charset val="204"/>
    </font>
    <font>
      <sz val="9"/>
      <color theme="1"/>
      <name val="Calibri"/>
      <family val="2"/>
      <scheme val="minor"/>
    </font>
    <font>
      <sz val="12"/>
      <color theme="1"/>
      <name val="Times New Roman"/>
      <family val="2"/>
      <charset val="204"/>
    </font>
    <font>
      <sz val="16"/>
      <name val="Arial"/>
      <family val="2"/>
      <charset val="204"/>
    </font>
    <font>
      <sz val="18"/>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0"/>
        <bgColor indexed="64"/>
      </patternFill>
    </fill>
    <fill>
      <patternFill patternType="solid">
        <fgColor indexed="52"/>
        <bgColor indexed="64"/>
      </patternFill>
    </fill>
    <fill>
      <patternFill patternType="solid">
        <fgColor indexed="43"/>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bottom style="thin">
        <color indexed="8"/>
      </bottom>
      <diagonal/>
    </border>
  </borders>
  <cellStyleXfs count="71">
    <xf numFmtId="0" fontId="0" fillId="0" borderId="0"/>
    <xf numFmtId="0" fontId="18" fillId="0" borderId="0"/>
    <xf numFmtId="0" fontId="18" fillId="0" borderId="0"/>
    <xf numFmtId="0" fontId="15" fillId="0" borderId="0"/>
    <xf numFmtId="0" fontId="15" fillId="0" borderId="0"/>
    <xf numFmtId="0" fontId="22" fillId="0" borderId="0" applyNumberFormat="0"/>
    <xf numFmtId="0" fontId="15" fillId="0" borderId="0"/>
    <xf numFmtId="0" fontId="22" fillId="0" borderId="0" applyNumberFormat="0"/>
    <xf numFmtId="0" fontId="18" fillId="0" borderId="0"/>
    <xf numFmtId="0" fontId="18" fillId="0" borderId="0"/>
    <xf numFmtId="0" fontId="22" fillId="0" borderId="0" applyNumberFormat="0"/>
    <xf numFmtId="0" fontId="22" fillId="0" borderId="0" applyNumberFormat="0"/>
    <xf numFmtId="0" fontId="18" fillId="0" borderId="0"/>
    <xf numFmtId="0" fontId="22" fillId="0" borderId="0" applyNumberFormat="0"/>
    <xf numFmtId="0" fontId="22" fillId="0" borderId="0" applyNumberFormat="0"/>
    <xf numFmtId="0" fontId="62" fillId="0" borderId="0" applyNumberFormat="0"/>
    <xf numFmtId="0" fontId="64"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64" fillId="0" borderId="0" applyNumberFormat="0"/>
    <xf numFmtId="0" fontId="22" fillId="0" borderId="0" applyNumberFormat="0"/>
    <xf numFmtId="0" fontId="22" fillId="0" borderId="0" applyNumberFormat="0"/>
    <xf numFmtId="0" fontId="22" fillId="0" borderId="0" applyNumberFormat="0"/>
    <xf numFmtId="0" fontId="65" fillId="0" borderId="0" applyNumberFormat="0"/>
    <xf numFmtId="0" fontId="22" fillId="0" borderId="0" applyNumberFormat="0"/>
    <xf numFmtId="0" fontId="22" fillId="0" borderId="0" applyNumberFormat="0"/>
    <xf numFmtId="0" fontId="22" fillId="0" borderId="0"/>
    <xf numFmtId="0" fontId="66" fillId="0" borderId="0" applyNumberFormat="0"/>
    <xf numFmtId="0" fontId="22" fillId="0" borderId="0" applyNumberFormat="0"/>
    <xf numFmtId="0" fontId="22" fillId="0" borderId="0" applyNumberFormat="0"/>
    <xf numFmtId="0" fontId="22" fillId="0" borderId="0"/>
    <xf numFmtId="0" fontId="18" fillId="0" borderId="0"/>
    <xf numFmtId="0" fontId="18" fillId="0" borderId="0"/>
    <xf numFmtId="0" fontId="67" fillId="0" borderId="0" applyNumberFormat="0"/>
    <xf numFmtId="0" fontId="22" fillId="0" borderId="0" applyNumberFormat="0"/>
    <xf numFmtId="0" fontId="78" fillId="0" borderId="0" applyNumberFormat="0"/>
    <xf numFmtId="0" fontId="22" fillId="0" borderId="0" applyNumberFormat="0"/>
    <xf numFmtId="0" fontId="90" fillId="0" borderId="0" applyNumberFormat="0"/>
    <xf numFmtId="0" fontId="22" fillId="0" borderId="0" applyNumberFormat="0"/>
    <xf numFmtId="0" fontId="92" fillId="0" borderId="0" applyNumberFormat="0"/>
    <xf numFmtId="0" fontId="93" fillId="0" borderId="0" applyNumberFormat="0"/>
    <xf numFmtId="0" fontId="94" fillId="0" borderId="0" applyNumberFormat="0"/>
    <xf numFmtId="0" fontId="99" fillId="0" borderId="0" applyNumberFormat="0"/>
    <xf numFmtId="0" fontId="100" fillId="0" borderId="0" applyNumberFormat="0"/>
    <xf numFmtId="0" fontId="101" fillId="0" borderId="0" applyNumberFormat="0"/>
    <xf numFmtId="0" fontId="130" fillId="0" borderId="0" applyNumberFormat="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37" fillId="0" borderId="0"/>
    <xf numFmtId="0" fontId="22" fillId="0" borderId="0"/>
    <xf numFmtId="0" fontId="18" fillId="0" borderId="0"/>
    <xf numFmtId="0" fontId="22" fillId="0" borderId="0"/>
    <xf numFmtId="0" fontId="138" fillId="0" borderId="0"/>
    <xf numFmtId="0" fontId="22" fillId="0" borderId="0"/>
    <xf numFmtId="0" fontId="22" fillId="0" borderId="0" applyNumberFormat="0"/>
    <xf numFmtId="0" fontId="1" fillId="0" borderId="0"/>
    <xf numFmtId="164" fontId="18" fillId="0" borderId="0" applyFont="0" applyFill="0" applyBorder="0" applyAlignment="0" applyProtection="0"/>
    <xf numFmtId="164" fontId="18" fillId="0" borderId="0" applyFont="0" applyFill="0" applyBorder="0" applyAlignment="0" applyProtection="0"/>
  </cellStyleXfs>
  <cellXfs count="980">
    <xf numFmtId="0" fontId="0" fillId="0" borderId="0" xfId="0"/>
    <xf numFmtId="0" fontId="10" fillId="0" borderId="0" xfId="0" applyFont="1" applyFill="1"/>
    <xf numFmtId="0" fontId="10" fillId="0" borderId="0" xfId="0" applyFont="1" applyFill="1" applyBorder="1"/>
    <xf numFmtId="0" fontId="10" fillId="0" borderId="0" xfId="0" applyFont="1" applyFill="1" applyAlignment="1">
      <alignment wrapText="1"/>
    </xf>
    <xf numFmtId="0" fontId="10" fillId="0" borderId="0" xfId="0" applyFont="1" applyFill="1" applyBorder="1" applyAlignment="1">
      <alignment wrapText="1"/>
    </xf>
    <xf numFmtId="0" fontId="12" fillId="0" borderId="0" xfId="0" applyFont="1" applyFill="1" applyBorder="1" applyAlignment="1">
      <alignment horizontal="center" vertical="top"/>
    </xf>
    <xf numFmtId="0" fontId="10" fillId="0" borderId="0" xfId="0" applyFont="1" applyFill="1" applyAlignment="1"/>
    <xf numFmtId="0" fontId="16" fillId="0" borderId="0" xfId="0" applyFont="1" applyFill="1" applyAlignment="1">
      <alignment wrapText="1"/>
    </xf>
    <xf numFmtId="0" fontId="5" fillId="2" borderId="0" xfId="0" applyFont="1" applyFill="1" applyBorder="1" applyAlignment="1"/>
    <xf numFmtId="0" fontId="4" fillId="2" borderId="0" xfId="0" applyFont="1" applyFill="1" applyBorder="1"/>
    <xf numFmtId="0" fontId="3" fillId="2" borderId="0" xfId="0" applyFont="1" applyFill="1" applyBorder="1" applyAlignment="1">
      <alignment horizontal="center" vertical="center" wrapText="1"/>
    </xf>
    <xf numFmtId="0" fontId="4" fillId="2" borderId="0" xfId="0" applyFont="1" applyFill="1"/>
    <xf numFmtId="0" fontId="4" fillId="2" borderId="0" xfId="0" applyFont="1" applyFill="1" applyBorder="1" applyAlignment="1"/>
    <xf numFmtId="0" fontId="6" fillId="2" borderId="0" xfId="0" applyFont="1" applyFill="1" applyBorder="1" applyAlignment="1"/>
    <xf numFmtId="0" fontId="2" fillId="2" borderId="0" xfId="0" applyFont="1" applyFill="1" applyBorder="1" applyAlignment="1">
      <alignment vertical="center" wrapText="1"/>
    </xf>
    <xf numFmtId="0" fontId="2" fillId="2" borderId="0" xfId="0" applyFont="1" applyFill="1" applyAlignment="1">
      <alignment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4" fillId="2" borderId="0" xfId="0" applyFont="1" applyFill="1" applyBorder="1" applyAlignment="1">
      <alignment wrapText="1"/>
    </xf>
    <xf numFmtId="0" fontId="4" fillId="2" borderId="0" xfId="0" applyFont="1" applyFill="1" applyAlignment="1">
      <alignment wrapText="1"/>
    </xf>
    <xf numFmtId="0" fontId="23" fillId="2" borderId="0" xfId="0" applyFont="1" applyFill="1" applyBorder="1" applyAlignment="1">
      <alignment wrapText="1"/>
    </xf>
    <xf numFmtId="0" fontId="23" fillId="2" borderId="0" xfId="0" applyFont="1" applyFill="1" applyAlignment="1">
      <alignment wrapText="1"/>
    </xf>
    <xf numFmtId="0" fontId="19" fillId="2" borderId="0" xfId="0" applyFont="1" applyFill="1" applyBorder="1" applyAlignment="1">
      <alignment horizontal="center" vertical="center" wrapText="1"/>
    </xf>
    <xf numFmtId="0" fontId="23" fillId="2" borderId="0" xfId="0" applyFont="1" applyFill="1"/>
    <xf numFmtId="0" fontId="23" fillId="2" borderId="0" xfId="0" applyFont="1" applyFill="1" applyBorder="1"/>
    <xf numFmtId="0" fontId="8" fillId="2" borderId="0" xfId="0" applyFont="1" applyFill="1" applyBorder="1"/>
    <xf numFmtId="0" fontId="8" fillId="2" borderId="0" xfId="0" applyFont="1" applyFill="1"/>
    <xf numFmtId="0" fontId="5" fillId="2" borderId="0" xfId="0" applyFont="1" applyFill="1" applyBorder="1"/>
    <xf numFmtId="0" fontId="5" fillId="2" borderId="0" xfId="0" applyFont="1" applyFill="1"/>
    <xf numFmtId="0" fontId="18" fillId="2" borderId="0" xfId="53" applyFont="1" applyFill="1"/>
    <xf numFmtId="0" fontId="4" fillId="2" borderId="0" xfId="0" applyFont="1" applyFill="1" applyAlignment="1">
      <alignment horizontal="left"/>
    </xf>
    <xf numFmtId="0" fontId="3" fillId="2" borderId="0" xfId="0" applyFont="1" applyFill="1"/>
    <xf numFmtId="0" fontId="8" fillId="2" borderId="0" xfId="0" applyFont="1" applyFill="1" applyBorder="1" applyAlignment="1"/>
    <xf numFmtId="0" fontId="4" fillId="2" borderId="0" xfId="0" applyFont="1" applyFill="1" applyBorder="1" applyAlignment="1">
      <alignment horizontal="center"/>
    </xf>
    <xf numFmtId="0" fontId="2" fillId="2" borderId="0" xfId="0" applyFont="1" applyFill="1" applyAlignment="1">
      <alignment horizontal="center" vertical="center" wrapText="1"/>
    </xf>
    <xf numFmtId="49" fontId="4" fillId="2" borderId="0" xfId="0" applyNumberFormat="1" applyFont="1" applyFill="1"/>
    <xf numFmtId="0" fontId="4" fillId="0" borderId="0" xfId="53" applyFont="1" applyProtection="1"/>
    <xf numFmtId="0" fontId="3" fillId="0" borderId="0" xfId="53" applyFont="1" applyProtection="1"/>
    <xf numFmtId="0" fontId="4" fillId="0" borderId="0" xfId="53" applyFont="1" applyBorder="1" applyProtection="1"/>
    <xf numFmtId="0" fontId="2" fillId="0" borderId="0" xfId="53" applyFont="1" applyBorder="1" applyAlignment="1" applyProtection="1">
      <alignment wrapText="1"/>
    </xf>
    <xf numFmtId="0" fontId="2" fillId="0" borderId="1" xfId="53" applyFont="1" applyBorder="1" applyAlignment="1" applyProtection="1">
      <alignment wrapText="1"/>
    </xf>
    <xf numFmtId="0" fontId="2" fillId="0" borderId="2" xfId="53" applyFont="1" applyBorder="1" applyAlignment="1" applyProtection="1">
      <alignment wrapText="1"/>
    </xf>
    <xf numFmtId="0" fontId="2" fillId="0" borderId="3" xfId="53" applyFont="1" applyBorder="1" applyAlignment="1" applyProtection="1">
      <alignment wrapText="1"/>
    </xf>
    <xf numFmtId="0" fontId="47" fillId="0" borderId="0" xfId="53" applyFont="1" applyFill="1" applyAlignment="1" applyProtection="1">
      <alignment shrinkToFit="1"/>
    </xf>
    <xf numFmtId="0" fontId="48" fillId="0" borderId="0" xfId="53" applyFont="1" applyFill="1" applyAlignment="1" applyProtection="1">
      <alignment shrinkToFit="1"/>
    </xf>
    <xf numFmtId="0" fontId="4" fillId="0" borderId="0" xfId="33" applyFont="1" applyAlignment="1">
      <alignment horizontal="center" vertical="center" wrapText="1"/>
    </xf>
    <xf numFmtId="0" fontId="4" fillId="0" borderId="0" xfId="33" applyFont="1" applyAlignment="1">
      <alignment wrapText="1"/>
    </xf>
    <xf numFmtId="0" fontId="4" fillId="2" borderId="4" xfId="0" applyFont="1" applyFill="1" applyBorder="1"/>
    <xf numFmtId="0" fontId="3" fillId="2" borderId="0" xfId="0" applyFont="1" applyFill="1" applyBorder="1"/>
    <xf numFmtId="49" fontId="6" fillId="2" borderId="5" xfId="0" applyNumberFormat="1" applyFont="1" applyFill="1" applyBorder="1" applyAlignment="1">
      <alignment horizontal="center" vertical="center" wrapText="1"/>
    </xf>
    <xf numFmtId="0" fontId="6" fillId="0" borderId="0" xfId="0" applyFont="1" applyAlignment="1">
      <alignment horizontal="left"/>
    </xf>
    <xf numFmtId="0" fontId="8" fillId="2" borderId="0" xfId="0" applyFont="1" applyFill="1" applyBorder="1" applyAlignment="1">
      <alignment vertical="center"/>
    </xf>
    <xf numFmtId="0" fontId="8" fillId="2" borderId="0" xfId="0" applyFont="1" applyFill="1" applyBorder="1" applyAlignment="1">
      <alignment vertical="center" wrapText="1"/>
    </xf>
    <xf numFmtId="0" fontId="6" fillId="0" borderId="0" xfId="0" applyFont="1" applyBorder="1" applyAlignment="1">
      <alignment horizontal="center"/>
    </xf>
    <xf numFmtId="0" fontId="4" fillId="0" borderId="0" xfId="0" applyFont="1"/>
    <xf numFmtId="0" fontId="18" fillId="2" borderId="0" xfId="0" applyFont="1" applyFill="1"/>
    <xf numFmtId="0" fontId="24" fillId="2" borderId="0" xfId="0" applyFont="1" applyFill="1" applyAlignment="1">
      <alignment horizontal="center" vertical="center" wrapText="1"/>
    </xf>
    <xf numFmtId="0" fontId="4" fillId="2" borderId="6" xfId="0" applyFont="1" applyFill="1" applyBorder="1"/>
    <xf numFmtId="0" fontId="6" fillId="2" borderId="0" xfId="0" applyFont="1" applyFill="1" applyAlignment="1"/>
    <xf numFmtId="3" fontId="6" fillId="2" borderId="0" xfId="53" applyNumberFormat="1" applyFont="1" applyFill="1" applyBorder="1" applyAlignment="1" applyProtection="1">
      <alignment horizontal="right" vertical="center"/>
    </xf>
    <xf numFmtId="0" fontId="31" fillId="2" borderId="0" xfId="0" applyFont="1" applyFill="1"/>
    <xf numFmtId="0" fontId="10" fillId="2" borderId="0" xfId="0" applyFont="1" applyFill="1" applyBorder="1"/>
    <xf numFmtId="0" fontId="10" fillId="2" borderId="0" xfId="0" applyFont="1" applyFill="1"/>
    <xf numFmtId="0" fontId="16" fillId="2" borderId="0" xfId="0" applyFont="1" applyFill="1" applyBorder="1" applyAlignment="1">
      <alignment horizontal="center"/>
    </xf>
    <xf numFmtId="0" fontId="16" fillId="2" borderId="0" xfId="0" applyFont="1" applyFill="1" applyBorder="1" applyAlignment="1">
      <alignment horizontal="left"/>
    </xf>
    <xf numFmtId="0" fontId="10" fillId="2" borderId="0" xfId="0" applyFont="1" applyFill="1" applyAlignment="1">
      <alignment wrapText="1"/>
    </xf>
    <xf numFmtId="0" fontId="10" fillId="2" borderId="0" xfId="0" applyFont="1" applyFill="1" applyBorder="1" applyAlignment="1">
      <alignment wrapText="1"/>
    </xf>
    <xf numFmtId="0" fontId="55" fillId="2" borderId="0" xfId="0" applyFont="1" applyFill="1" applyBorder="1" applyAlignment="1">
      <alignment vertical="center" wrapText="1"/>
    </xf>
    <xf numFmtId="0" fontId="51" fillId="2" borderId="0" xfId="0" applyFont="1" applyFill="1" applyBorder="1" applyAlignment="1">
      <alignment horizontal="center" vertical="center" wrapText="1"/>
    </xf>
    <xf numFmtId="0" fontId="56" fillId="2" borderId="0" xfId="0" applyFont="1" applyFill="1" applyBorder="1" applyAlignment="1">
      <alignment horizontal="right" vertical="center" wrapText="1"/>
    </xf>
    <xf numFmtId="0" fontId="52" fillId="2" borderId="0" xfId="0" applyFont="1" applyFill="1" applyBorder="1" applyAlignment="1">
      <alignment wrapText="1"/>
    </xf>
    <xf numFmtId="0" fontId="51" fillId="2" borderId="7" xfId="0" applyFont="1" applyFill="1" applyBorder="1" applyAlignment="1">
      <alignment horizontal="center" vertical="center" wrapText="1"/>
    </xf>
    <xf numFmtId="0" fontId="51" fillId="2" borderId="5" xfId="0" applyFont="1" applyFill="1" applyBorder="1" applyAlignment="1">
      <alignment wrapText="1"/>
    </xf>
    <xf numFmtId="0" fontId="55" fillId="2" borderId="8" xfId="4" applyFont="1" applyFill="1" applyBorder="1" applyAlignment="1">
      <alignment horizontal="center" vertical="center" wrapText="1"/>
    </xf>
    <xf numFmtId="0" fontId="54" fillId="2" borderId="8" xfId="4" applyFont="1" applyFill="1" applyBorder="1" applyAlignment="1">
      <alignment horizontal="center" vertical="center" wrapText="1"/>
    </xf>
    <xf numFmtId="0" fontId="55" fillId="2" borderId="9" xfId="4" applyFont="1" applyFill="1" applyBorder="1" applyAlignment="1">
      <alignment horizontal="center" vertical="center" wrapText="1"/>
    </xf>
    <xf numFmtId="0" fontId="54" fillId="2" borderId="10" xfId="4" applyFont="1" applyFill="1" applyBorder="1" applyAlignment="1">
      <alignment horizontal="center" vertical="center" wrapText="1"/>
    </xf>
    <xf numFmtId="0" fontId="51" fillId="2" borderId="11" xfId="0" applyFont="1" applyFill="1" applyBorder="1" applyAlignment="1">
      <alignment horizontal="center" vertical="center" wrapText="1"/>
    </xf>
    <xf numFmtId="0" fontId="51" fillId="2" borderId="1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7" xfId="4"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13" fillId="2" borderId="5"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8" xfId="4" applyFont="1" applyFill="1" applyBorder="1" applyAlignment="1">
      <alignment horizontal="center" vertical="center"/>
    </xf>
    <xf numFmtId="0" fontId="13" fillId="2" borderId="8" xfId="0" applyFont="1" applyFill="1" applyBorder="1" applyAlignment="1">
      <alignment horizontal="center" vertical="center"/>
    </xf>
    <xf numFmtId="0" fontId="16" fillId="2" borderId="0" xfId="0" applyFont="1" applyFill="1" applyAlignment="1">
      <alignment wrapText="1"/>
    </xf>
    <xf numFmtId="0" fontId="16" fillId="2" borderId="0" xfId="0" applyFont="1" applyFill="1" applyBorder="1" applyAlignment="1">
      <alignment wrapText="1"/>
    </xf>
    <xf numFmtId="0" fontId="55" fillId="2" borderId="0" xfId="0" applyFont="1" applyFill="1" applyBorder="1" applyAlignment="1">
      <alignment horizontal="center" vertical="center" textRotation="90" wrapText="1"/>
    </xf>
    <xf numFmtId="0" fontId="13" fillId="2" borderId="5"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10" fillId="2" borderId="0" xfId="0" applyFont="1" applyFill="1" applyBorder="1" applyAlignment="1">
      <alignment horizontal="left" wrapText="1"/>
    </xf>
    <xf numFmtId="0" fontId="12" fillId="2" borderId="0" xfId="0" applyFont="1" applyFill="1" applyBorder="1" applyAlignment="1">
      <alignment horizontal="center" vertical="top"/>
    </xf>
    <xf numFmtId="0" fontId="10" fillId="2" borderId="0" xfId="0" applyFont="1" applyFill="1" applyBorder="1" applyAlignment="1"/>
    <xf numFmtId="0" fontId="59" fillId="2" borderId="0" xfId="0" applyFont="1" applyFill="1" applyBorder="1" applyAlignment="1">
      <alignment horizontal="left" vertical="center" wrapText="1"/>
    </xf>
    <xf numFmtId="0" fontId="57" fillId="2" borderId="0" xfId="0" applyFont="1" applyFill="1" applyAlignment="1">
      <alignment vertical="center" wrapText="1"/>
    </xf>
    <xf numFmtId="0" fontId="55" fillId="2" borderId="16" xfId="0" applyFont="1" applyFill="1" applyBorder="1" applyAlignment="1">
      <alignment horizontal="center" vertical="center" wrapText="1"/>
    </xf>
    <xf numFmtId="0" fontId="51" fillId="2" borderId="5" xfId="0" applyFont="1" applyFill="1" applyBorder="1" applyAlignment="1">
      <alignment horizontal="center" vertical="center" wrapText="1"/>
    </xf>
    <xf numFmtId="0" fontId="56" fillId="2" borderId="0" xfId="0" applyFont="1" applyFill="1" applyAlignment="1">
      <alignment wrapText="1"/>
    </xf>
    <xf numFmtId="3" fontId="11" fillId="2" borderId="0" xfId="0" applyNumberFormat="1" applyFont="1" applyFill="1" applyBorder="1" applyAlignment="1">
      <alignment horizontal="right" vertical="center" wrapText="1"/>
    </xf>
    <xf numFmtId="0" fontId="17" fillId="2" borderId="0" xfId="0" applyFont="1" applyFill="1" applyBorder="1" applyAlignment="1">
      <alignment horizontal="left" wrapText="1"/>
    </xf>
    <xf numFmtId="0" fontId="17" fillId="2" borderId="0" xfId="0" applyFont="1" applyFill="1" applyBorder="1" applyAlignment="1">
      <alignment horizontal="left" vertical="top" wrapText="1"/>
    </xf>
    <xf numFmtId="0" fontId="16" fillId="2" borderId="0" xfId="0" applyFont="1" applyFill="1" applyBorder="1" applyAlignment="1">
      <alignment horizontal="center" wrapText="1"/>
    </xf>
    <xf numFmtId="0" fontId="55" fillId="2" borderId="13" xfId="0" applyFont="1" applyFill="1" applyBorder="1" applyAlignment="1">
      <alignment horizontal="center" vertical="center" wrapText="1"/>
    </xf>
    <xf numFmtId="0" fontId="55" fillId="2"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8" fillId="0" borderId="0" xfId="0" applyFont="1"/>
    <xf numFmtId="0" fontId="32" fillId="0" borderId="0" xfId="0" applyFont="1" applyBorder="1" applyAlignment="1">
      <alignment horizontal="left" wrapText="1"/>
    </xf>
    <xf numFmtId="0" fontId="5" fillId="0" borderId="5" xfId="0" applyFont="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3" fontId="61" fillId="3" borderId="6" xfId="50" applyNumberFormat="1" applyFont="1" applyFill="1" applyBorder="1" applyAlignment="1">
      <alignment horizontal="right" vertical="center" wrapText="1"/>
    </xf>
    <xf numFmtId="3" fontId="61" fillId="3" borderId="21" xfId="50" applyNumberFormat="1" applyFont="1" applyFill="1" applyBorder="1" applyAlignment="1">
      <alignment horizontal="right" vertical="center" wrapText="1"/>
    </xf>
    <xf numFmtId="3" fontId="61" fillId="3" borderId="22" xfId="50" applyNumberFormat="1" applyFont="1" applyFill="1" applyBorder="1" applyAlignment="1">
      <alignment horizontal="right" vertical="center" wrapText="1"/>
    </xf>
    <xf numFmtId="3" fontId="61" fillId="3" borderId="23" xfId="50" applyNumberFormat="1" applyFont="1" applyFill="1" applyBorder="1" applyAlignment="1">
      <alignment horizontal="right" vertical="center" wrapText="1"/>
    </xf>
    <xf numFmtId="3" fontId="61" fillId="3" borderId="24" xfId="50" applyNumberFormat="1" applyFont="1" applyFill="1" applyBorder="1" applyAlignment="1">
      <alignment horizontal="right" vertical="center" wrapText="1"/>
    </xf>
    <xf numFmtId="3" fontId="61" fillId="3" borderId="25" xfId="50" applyNumberFormat="1" applyFont="1" applyFill="1" applyBorder="1" applyAlignment="1">
      <alignment horizontal="right" vertical="center" wrapText="1"/>
    </xf>
    <xf numFmtId="3" fontId="61" fillId="3" borderId="26" xfId="50" applyNumberFormat="1" applyFont="1" applyFill="1" applyBorder="1" applyAlignment="1">
      <alignment horizontal="right" vertical="center" wrapText="1"/>
    </xf>
    <xf numFmtId="3" fontId="61" fillId="3" borderId="27" xfId="50" applyNumberFormat="1" applyFont="1" applyFill="1" applyBorder="1" applyAlignment="1">
      <alignment horizontal="right" vertical="center" wrapText="1"/>
    </xf>
    <xf numFmtId="3" fontId="61" fillId="3" borderId="28" xfId="50" applyNumberFormat="1" applyFont="1" applyFill="1" applyBorder="1" applyAlignment="1">
      <alignment horizontal="right" vertical="center" wrapText="1"/>
    </xf>
    <xf numFmtId="0" fontId="51" fillId="2" borderId="29" xfId="4" applyFont="1" applyFill="1" applyBorder="1" applyAlignment="1">
      <alignment horizontal="center" vertical="center" wrapText="1"/>
    </xf>
    <xf numFmtId="0" fontId="55" fillId="2" borderId="11" xfId="4" applyFont="1" applyFill="1" applyBorder="1" applyAlignment="1">
      <alignment horizontal="center"/>
    </xf>
    <xf numFmtId="0" fontId="51" fillId="2" borderId="11" xfId="4" applyFont="1" applyFill="1" applyBorder="1" applyAlignment="1">
      <alignment horizontal="center" vertical="center" wrapText="1"/>
    </xf>
    <xf numFmtId="0" fontId="55" fillId="2" borderId="12" xfId="4" applyFont="1" applyFill="1" applyBorder="1" applyAlignment="1">
      <alignment horizontal="center"/>
    </xf>
    <xf numFmtId="0" fontId="35" fillId="2" borderId="0" xfId="68" applyFont="1" applyFill="1" applyBorder="1" applyAlignment="1">
      <alignment wrapText="1"/>
    </xf>
    <xf numFmtId="0" fontId="9" fillId="0" borderId="6" xfId="0" applyNumberFormat="1" applyFont="1" applyBorder="1" applyAlignment="1">
      <alignment horizontal="center" vertical="center" wrapText="1"/>
    </xf>
    <xf numFmtId="0" fontId="4" fillId="2" borderId="0" xfId="0" applyFont="1" applyFill="1" applyAlignment="1">
      <alignment vertical="center"/>
    </xf>
    <xf numFmtId="0" fontId="34" fillId="2" borderId="0" xfId="0" applyFont="1" applyFill="1" applyAlignment="1">
      <alignment horizontal="left" vertical="center" wrapText="1"/>
    </xf>
    <xf numFmtId="0" fontId="4" fillId="2" borderId="0" xfId="0" applyFont="1" applyFill="1" applyBorder="1" applyAlignment="1">
      <alignment vertical="center"/>
    </xf>
    <xf numFmtId="0" fontId="6" fillId="2" borderId="0" xfId="0" applyFont="1" applyFill="1" applyBorder="1" applyAlignment="1">
      <alignment horizontal="left" vertical="center"/>
    </xf>
    <xf numFmtId="0" fontId="31" fillId="2" borderId="0" xfId="0" applyFont="1" applyFill="1" applyAlignment="1">
      <alignment vertical="center"/>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49" fontId="9" fillId="0" borderId="6" xfId="0" applyNumberFormat="1" applyFont="1" applyBorder="1" applyAlignment="1">
      <alignment wrapText="1"/>
    </xf>
    <xf numFmtId="0" fontId="4" fillId="0" borderId="6" xfId="0" applyFont="1" applyBorder="1"/>
    <xf numFmtId="0" fontId="105" fillId="0" borderId="2" xfId="53" applyFont="1" applyBorder="1" applyAlignment="1" applyProtection="1">
      <alignment horizontal="right" wrapText="1"/>
    </xf>
    <xf numFmtId="0" fontId="105" fillId="3" borderId="2" xfId="53" applyFont="1" applyFill="1" applyBorder="1" applyAlignment="1" applyProtection="1">
      <alignment horizontal="center" wrapText="1"/>
      <protection locked="0"/>
    </xf>
    <xf numFmtId="0" fontId="105" fillId="0" borderId="2" xfId="53" applyFont="1" applyBorder="1" applyAlignment="1" applyProtection="1">
      <alignment horizontal="center" wrapText="1"/>
    </xf>
    <xf numFmtId="0" fontId="105" fillId="0" borderId="2" xfId="53" applyFont="1" applyBorder="1" applyAlignment="1" applyProtection="1">
      <alignment wrapText="1"/>
    </xf>
    <xf numFmtId="0" fontId="51" fillId="2" borderId="0" xfId="0" applyFont="1" applyFill="1" applyBorder="1" applyAlignment="1"/>
    <xf numFmtId="3" fontId="61" fillId="4" borderId="6" xfId="51" applyNumberFormat="1" applyFont="1" applyFill="1" applyBorder="1" applyAlignment="1">
      <alignment horizontal="right" vertical="center" wrapText="1"/>
    </xf>
    <xf numFmtId="3" fontId="61" fillId="3" borderId="30" xfId="50" applyNumberFormat="1" applyFont="1" applyFill="1" applyBorder="1" applyAlignment="1">
      <alignment horizontal="right" vertical="center" wrapText="1"/>
    </xf>
    <xf numFmtId="49" fontId="5" fillId="2" borderId="17" xfId="0" applyNumberFormat="1" applyFont="1" applyFill="1" applyBorder="1" applyAlignment="1">
      <alignment horizontal="center" vertical="center" wrapText="1"/>
    </xf>
    <xf numFmtId="3" fontId="61" fillId="4" borderId="22" xfId="51" applyNumberFormat="1" applyFont="1" applyFill="1" applyBorder="1" applyAlignment="1">
      <alignment horizontal="right" vertical="center" wrapText="1"/>
    </xf>
    <xf numFmtId="0" fontId="33" fillId="2" borderId="0" xfId="0" applyFont="1" applyFill="1" applyBorder="1" applyAlignment="1">
      <alignment vertical="center"/>
    </xf>
    <xf numFmtId="0" fontId="8" fillId="2" borderId="0" xfId="0" applyFont="1" applyFill="1" applyBorder="1" applyAlignment="1">
      <alignment horizontal="left"/>
    </xf>
    <xf numFmtId="0" fontId="34" fillId="2" borderId="0" xfId="0" applyFont="1" applyFill="1" applyAlignment="1">
      <alignment horizontal="left" vertical="top" wrapText="1"/>
    </xf>
    <xf numFmtId="0" fontId="6" fillId="2" borderId="0" xfId="0" applyFont="1" applyFill="1" applyBorder="1" applyAlignment="1">
      <alignment horizontal="left"/>
    </xf>
    <xf numFmtId="0" fontId="56" fillId="5" borderId="6" xfId="0" applyFont="1" applyFill="1" applyBorder="1" applyAlignment="1">
      <alignment horizontal="right" vertical="center" wrapText="1"/>
    </xf>
    <xf numFmtId="0" fontId="56" fillId="5" borderId="21" xfId="0" applyFont="1" applyFill="1" applyBorder="1" applyAlignment="1">
      <alignment horizontal="right" vertical="center" wrapText="1"/>
    </xf>
    <xf numFmtId="0" fontId="56" fillId="5" borderId="22" xfId="0" applyFont="1" applyFill="1" applyBorder="1" applyAlignment="1">
      <alignment horizontal="right" vertical="center" wrapText="1"/>
    </xf>
    <xf numFmtId="0" fontId="56" fillId="5" borderId="24" xfId="0" applyFont="1" applyFill="1" applyBorder="1" applyAlignment="1">
      <alignment horizontal="right" vertical="center" wrapText="1"/>
    </xf>
    <xf numFmtId="0" fontId="2" fillId="0" borderId="0" xfId="0" applyFont="1" applyAlignment="1">
      <alignment vertical="center" wrapText="1"/>
    </xf>
    <xf numFmtId="0" fontId="10" fillId="0" borderId="0" xfId="0" applyFont="1"/>
    <xf numFmtId="0" fontId="0" fillId="0" borderId="31" xfId="0" applyBorder="1"/>
    <xf numFmtId="0" fontId="0" fillId="0" borderId="31" xfId="0" applyBorder="1" applyAlignment="1">
      <alignment horizontal="center"/>
    </xf>
    <xf numFmtId="0" fontId="5" fillId="0" borderId="0" xfId="0" applyFont="1" applyAlignment="1">
      <alignment horizontal="left"/>
    </xf>
    <xf numFmtId="0" fontId="9" fillId="0" borderId="6" xfId="0" applyFont="1" applyBorder="1" applyAlignment="1">
      <alignment horizontal="right"/>
    </xf>
    <xf numFmtId="0" fontId="4" fillId="0" borderId="6" xfId="0" applyFont="1" applyBorder="1" applyAlignment="1">
      <alignment horizontal="right"/>
    </xf>
    <xf numFmtId="0" fontId="4" fillId="0" borderId="0" xfId="0" applyFont="1" applyAlignment="1">
      <alignment horizontal="right"/>
    </xf>
    <xf numFmtId="0" fontId="0" fillId="0" borderId="0" xfId="0" applyAlignment="1">
      <alignment horizontal="center"/>
    </xf>
    <xf numFmtId="0" fontId="51" fillId="2" borderId="29"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4" fillId="2" borderId="0" xfId="0" applyFont="1" applyFill="1" applyBorder="1" applyAlignment="1">
      <alignment horizontal="left"/>
    </xf>
    <xf numFmtId="0" fontId="71" fillId="2" borderId="32" xfId="0" applyFont="1" applyFill="1" applyBorder="1" applyAlignment="1">
      <alignment horizontal="left"/>
    </xf>
    <xf numFmtId="0" fontId="18" fillId="0" borderId="0" xfId="0" applyFont="1" applyFill="1"/>
    <xf numFmtId="0" fontId="71" fillId="2" borderId="0" xfId="0" applyFont="1" applyFill="1" applyBorder="1" applyAlignment="1">
      <alignment horizontal="left"/>
    </xf>
    <xf numFmtId="0" fontId="8" fillId="2" borderId="0" xfId="0" applyFont="1" applyFill="1" applyBorder="1" applyAlignment="1">
      <alignment horizontal="center"/>
    </xf>
    <xf numFmtId="0" fontId="53" fillId="5" borderId="6" xfId="0" applyFont="1" applyFill="1" applyBorder="1" applyAlignment="1">
      <alignment horizontal="right" vertical="center" wrapText="1"/>
    </xf>
    <xf numFmtId="0" fontId="3" fillId="0" borderId="0" xfId="0" applyFont="1" applyFill="1" applyBorder="1" applyAlignment="1" applyProtection="1"/>
    <xf numFmtId="0" fontId="4" fillId="0" borderId="0" xfId="0" applyFont="1" applyFill="1" applyProtection="1"/>
    <xf numFmtId="0" fontId="3" fillId="0" borderId="0" xfId="0" applyFont="1" applyFill="1" applyBorder="1" applyAlignment="1" applyProtection="1">
      <alignment vertical="top" wrapText="1"/>
    </xf>
    <xf numFmtId="0" fontId="73" fillId="0" borderId="0" xfId="0" applyFont="1" applyBorder="1" applyAlignment="1" applyProtection="1">
      <alignment horizontal="center" vertical="center" wrapText="1"/>
      <protection locked="0"/>
    </xf>
    <xf numFmtId="0" fontId="3" fillId="0" borderId="33"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0" xfId="0" applyFont="1" applyBorder="1" applyAlignment="1" applyProtection="1">
      <alignment vertical="top" wrapText="1"/>
    </xf>
    <xf numFmtId="0" fontId="4" fillId="0" borderId="0" xfId="0" applyFont="1" applyBorder="1" applyProtection="1"/>
    <xf numFmtId="0" fontId="74" fillId="0" borderId="0" xfId="0" applyFont="1" applyBorder="1" applyAlignment="1" applyProtection="1">
      <alignment vertical="center" wrapText="1"/>
    </xf>
    <xf numFmtId="0" fontId="4" fillId="0" borderId="0" xfId="0" applyFont="1" applyProtection="1"/>
    <xf numFmtId="0" fontId="4" fillId="0" borderId="17" xfId="0" applyFont="1" applyBorder="1" applyProtection="1"/>
    <xf numFmtId="0" fontId="4" fillId="0" borderId="34" xfId="0" applyFont="1" applyBorder="1" applyProtection="1"/>
    <xf numFmtId="0" fontId="3" fillId="0" borderId="0" xfId="0" applyFont="1" applyProtection="1"/>
    <xf numFmtId="0" fontId="75" fillId="0" borderId="17" xfId="0" applyFont="1" applyBorder="1" applyAlignment="1" applyProtection="1">
      <alignment horizontal="left"/>
    </xf>
    <xf numFmtId="0" fontId="75" fillId="0" borderId="34" xfId="0" applyFont="1" applyBorder="1" applyAlignment="1" applyProtection="1">
      <alignment horizontal="left"/>
    </xf>
    <xf numFmtId="0" fontId="2" fillId="0" borderId="34" xfId="0" applyFont="1" applyBorder="1" applyAlignment="1" applyProtection="1">
      <alignment horizontal="left" wrapText="1"/>
      <protection locked="0"/>
    </xf>
    <xf numFmtId="0" fontId="2" fillId="0" borderId="35" xfId="0" applyFont="1" applyBorder="1" applyAlignment="1" applyProtection="1">
      <alignment horizontal="left" wrapText="1"/>
      <protection locked="0"/>
    </xf>
    <xf numFmtId="0" fontId="5" fillId="0" borderId="0" xfId="0" applyFont="1" applyProtection="1"/>
    <xf numFmtId="14" fontId="4" fillId="0" borderId="0" xfId="0" applyNumberFormat="1" applyFont="1" applyAlignment="1" applyProtection="1">
      <alignment horizontal="right"/>
    </xf>
    <xf numFmtId="0" fontId="8" fillId="0" borderId="0" xfId="0" quotePrefix="1" applyFont="1" applyAlignment="1" applyProtection="1">
      <alignment horizontal="right"/>
    </xf>
    <xf numFmtId="0" fontId="4" fillId="0" borderId="0" xfId="0" applyFont="1" applyAlignment="1">
      <alignment wrapText="1"/>
    </xf>
    <xf numFmtId="0" fontId="0" fillId="0" borderId="0" xfId="0" applyAlignment="1">
      <alignment horizontal="centerContinuous" wrapText="1"/>
    </xf>
    <xf numFmtId="3" fontId="61" fillId="6" borderId="6" xfId="50" applyNumberFormat="1" applyFont="1" applyFill="1" applyBorder="1" applyAlignment="1">
      <alignment horizontal="right" vertical="center" wrapText="1"/>
    </xf>
    <xf numFmtId="0" fontId="50" fillId="2" borderId="0" xfId="68" applyFont="1" applyFill="1" applyBorder="1" applyAlignment="1">
      <alignment horizontal="left" wrapText="1"/>
    </xf>
    <xf numFmtId="0" fontId="4" fillId="2" borderId="0" xfId="0" applyFont="1" applyFill="1" applyBorder="1" applyAlignment="1">
      <alignment horizontal="left" vertical="center" wrapText="1"/>
    </xf>
    <xf numFmtId="0" fontId="5" fillId="0" borderId="0" xfId="0" applyFont="1" applyAlignment="1">
      <alignment horizontal="left" vertical="top" wrapText="1"/>
    </xf>
    <xf numFmtId="0" fontId="6" fillId="2" borderId="0" xfId="0" applyFont="1" applyFill="1" applyAlignment="1">
      <alignment horizontal="left"/>
    </xf>
    <xf numFmtId="0" fontId="6" fillId="2" borderId="24" xfId="0" applyFont="1" applyFill="1" applyBorder="1" applyAlignment="1">
      <alignment horizontal="center" vertical="center" textRotation="90" wrapText="1"/>
    </xf>
    <xf numFmtId="0" fontId="33" fillId="0" borderId="24" xfId="0" applyFont="1" applyFill="1" applyBorder="1" applyAlignment="1">
      <alignment horizontal="center" vertical="center" textRotation="90" wrapText="1"/>
    </xf>
    <xf numFmtId="0" fontId="6" fillId="0" borderId="30" xfId="0" applyFont="1" applyFill="1" applyBorder="1" applyAlignment="1">
      <alignment horizontal="center" vertical="center" textRotation="90" wrapText="1"/>
    </xf>
    <xf numFmtId="0" fontId="31" fillId="2" borderId="0" xfId="0" applyFont="1" applyFill="1" applyBorder="1"/>
    <xf numFmtId="3" fontId="61" fillId="3" borderId="36" xfId="50" applyNumberFormat="1" applyFont="1" applyFill="1" applyBorder="1" applyAlignment="1">
      <alignment horizontal="right" vertical="center" wrapText="1"/>
    </xf>
    <xf numFmtId="3" fontId="61" fillId="4" borderId="30" xfId="51" applyNumberFormat="1" applyFont="1" applyFill="1" applyBorder="1" applyAlignment="1">
      <alignment horizontal="right" vertical="center" wrapText="1"/>
    </xf>
    <xf numFmtId="0" fontId="6" fillId="2" borderId="0" xfId="0" applyFont="1" applyFill="1"/>
    <xf numFmtId="0" fontId="6" fillId="2" borderId="0" xfId="0" applyFont="1" applyFill="1" applyAlignment="1">
      <alignment vertical="center"/>
    </xf>
    <xf numFmtId="0" fontId="6" fillId="2" borderId="0" xfId="0" applyFont="1" applyFill="1" applyBorder="1"/>
    <xf numFmtId="0" fontId="79" fillId="2" borderId="0" xfId="0" applyFont="1" applyFill="1"/>
    <xf numFmtId="3" fontId="61" fillId="0" borderId="37" xfId="50" applyNumberFormat="1" applyFont="1" applyFill="1" applyBorder="1" applyAlignment="1">
      <alignment horizontal="right" vertical="center" wrapText="1"/>
    </xf>
    <xf numFmtId="49" fontId="6" fillId="2" borderId="0" xfId="0" applyNumberFormat="1" applyFont="1" applyFill="1" applyBorder="1" applyAlignment="1">
      <alignment horizontal="left" vertical="top" wrapText="1"/>
    </xf>
    <xf numFmtId="0" fontId="79" fillId="2" borderId="0" xfId="0" applyFont="1" applyFill="1" applyAlignment="1">
      <alignment wrapText="1"/>
    </xf>
    <xf numFmtId="0" fontId="33" fillId="0" borderId="6" xfId="0" applyFont="1" applyFill="1" applyBorder="1" applyAlignment="1">
      <alignment horizontal="center" vertical="center" textRotation="90" wrapText="1"/>
    </xf>
    <xf numFmtId="49" fontId="6" fillId="2" borderId="6" xfId="0" applyNumberFormat="1" applyFont="1" applyFill="1" applyBorder="1" applyAlignment="1">
      <alignment horizontal="center" vertical="center" wrapText="1"/>
    </xf>
    <xf numFmtId="0" fontId="11" fillId="2" borderId="5" xfId="0" applyFont="1" applyFill="1" applyBorder="1" applyAlignment="1">
      <alignment vertical="center" wrapText="1"/>
    </xf>
    <xf numFmtId="0" fontId="55" fillId="0" borderId="38" xfId="0" applyFont="1" applyFill="1" applyBorder="1" applyAlignment="1">
      <alignment vertical="center" wrapText="1"/>
    </xf>
    <xf numFmtId="0" fontId="55" fillId="0" borderId="39" xfId="0" applyFont="1" applyFill="1" applyBorder="1" applyAlignment="1">
      <alignment vertical="center" wrapText="1"/>
    </xf>
    <xf numFmtId="0" fontId="55" fillId="0" borderId="23" xfId="4" applyFont="1" applyFill="1" applyBorder="1" applyAlignment="1">
      <alignment horizontal="center" vertical="center" wrapText="1"/>
    </xf>
    <xf numFmtId="0" fontId="55" fillId="0" borderId="24" xfId="4" applyFont="1" applyFill="1" applyBorder="1" applyAlignment="1">
      <alignment horizontal="center" vertical="center" wrapText="1"/>
    </xf>
    <xf numFmtId="0" fontId="55" fillId="0" borderId="38" xfId="4" applyFont="1" applyFill="1" applyBorder="1" applyAlignment="1">
      <alignment horizontal="left" vertical="center"/>
    </xf>
    <xf numFmtId="0" fontId="81" fillId="0" borderId="14" xfId="0" applyFont="1" applyFill="1" applyBorder="1" applyAlignment="1">
      <alignment horizontal="center" vertical="center" wrapText="1"/>
    </xf>
    <xf numFmtId="0" fontId="55" fillId="0" borderId="40" xfId="0" applyFont="1" applyFill="1" applyBorder="1" applyAlignment="1">
      <alignment horizontal="center" vertical="center" textRotation="90" wrapText="1"/>
    </xf>
    <xf numFmtId="0" fontId="55" fillId="0" borderId="30" xfId="0" applyFont="1" applyFill="1" applyBorder="1" applyAlignment="1">
      <alignment horizontal="center" vertical="center" textRotation="90" wrapText="1"/>
    </xf>
    <xf numFmtId="0" fontId="55" fillId="0" borderId="41" xfId="0" applyFont="1" applyFill="1" applyBorder="1" applyAlignment="1">
      <alignment horizontal="center" vertical="center" textRotation="90" wrapText="1"/>
    </xf>
    <xf numFmtId="0" fontId="6" fillId="0" borderId="40" xfId="0" applyFont="1" applyFill="1" applyBorder="1" applyAlignment="1">
      <alignment horizontal="center" vertical="center" textRotation="90" wrapText="1"/>
    </xf>
    <xf numFmtId="0" fontId="56" fillId="5" borderId="28" xfId="0" applyFont="1" applyFill="1" applyBorder="1" applyAlignment="1">
      <alignment horizontal="right" vertical="center" wrapText="1"/>
    </xf>
    <xf numFmtId="0" fontId="6" fillId="0" borderId="19" xfId="53" applyFont="1" applyFill="1" applyBorder="1" applyAlignment="1">
      <alignment horizontal="left" vertical="center" wrapText="1"/>
    </xf>
    <xf numFmtId="0" fontId="14" fillId="0" borderId="0" xfId="0" applyFont="1" applyFill="1" applyBorder="1" applyAlignment="1">
      <alignment horizontal="center" wrapText="1"/>
    </xf>
    <xf numFmtId="0" fontId="14" fillId="0" borderId="0" xfId="0" applyFont="1" applyFill="1" applyBorder="1" applyAlignment="1" applyProtection="1">
      <alignment vertical="center" wrapText="1"/>
      <protection locked="0"/>
    </xf>
    <xf numFmtId="0" fontId="10" fillId="0" borderId="0" xfId="0" applyFont="1" applyFill="1" applyBorder="1" applyAlignment="1">
      <alignment horizontal="right" vertical="center" wrapText="1"/>
    </xf>
    <xf numFmtId="0" fontId="20" fillId="0" borderId="0" xfId="0" applyFont="1" applyFill="1" applyBorder="1" applyAlignment="1">
      <alignment horizontal="center" vertical="top" wrapText="1"/>
    </xf>
    <xf numFmtId="49" fontId="8"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left" vertical="center" wrapText="1"/>
    </xf>
    <xf numFmtId="0" fontId="8" fillId="2" borderId="6" xfId="0" applyFont="1" applyFill="1" applyBorder="1" applyAlignment="1">
      <alignment horizontal="center" vertical="center" wrapText="1"/>
    </xf>
    <xf numFmtId="0" fontId="0" fillId="0" borderId="0" xfId="0" applyNumberFormat="1" applyAlignment="1">
      <alignment wrapText="1"/>
    </xf>
    <xf numFmtId="0" fontId="51" fillId="2" borderId="19" xfId="0" applyFont="1" applyFill="1" applyBorder="1" applyAlignment="1">
      <alignment horizontal="center" vertical="center"/>
    </xf>
    <xf numFmtId="0" fontId="51" fillId="2" borderId="19" xfId="0" applyNumberFormat="1" applyFont="1" applyFill="1" applyBorder="1" applyAlignment="1">
      <alignment horizontal="center" vertical="center"/>
    </xf>
    <xf numFmtId="3" fontId="82" fillId="4" borderId="6" xfId="51" applyNumberFormat="1" applyFont="1" applyFill="1" applyBorder="1" applyAlignment="1">
      <alignment horizontal="right" vertical="center" wrapText="1"/>
    </xf>
    <xf numFmtId="0" fontId="106" fillId="0" borderId="0" xfId="0" applyNumberFormat="1" applyFont="1"/>
    <xf numFmtId="0" fontId="6" fillId="2" borderId="37" xfId="5" applyNumberFormat="1" applyFont="1" applyFill="1" applyBorder="1" applyAlignment="1">
      <alignment horizontal="center" vertical="center" wrapText="1"/>
    </xf>
    <xf numFmtId="0" fontId="9" fillId="2" borderId="37" xfId="33" applyFont="1" applyFill="1" applyBorder="1" applyAlignment="1">
      <alignment horizontal="center" vertical="center" wrapText="1"/>
    </xf>
    <xf numFmtId="0" fontId="9" fillId="2" borderId="0" xfId="33" applyFont="1" applyFill="1" applyBorder="1" applyAlignment="1">
      <alignment horizontal="center" vertical="center" wrapText="1"/>
    </xf>
    <xf numFmtId="0" fontId="109" fillId="0" borderId="6" xfId="33" applyFont="1" applyFill="1" applyBorder="1" applyAlignment="1">
      <alignment horizontal="left" vertical="center" wrapText="1"/>
    </xf>
    <xf numFmtId="49" fontId="109" fillId="0" borderId="6" xfId="33" applyNumberFormat="1" applyFont="1" applyFill="1" applyBorder="1" applyAlignment="1">
      <alignment horizontal="left" vertical="center" wrapText="1"/>
    </xf>
    <xf numFmtId="0" fontId="109" fillId="0" borderId="6" xfId="33" applyFont="1" applyFill="1" applyBorder="1" applyAlignment="1">
      <alignment vertical="center" wrapText="1"/>
    </xf>
    <xf numFmtId="0" fontId="109" fillId="0" borderId="6" xfId="53" applyFont="1" applyFill="1" applyBorder="1" applyAlignment="1">
      <alignment horizontal="left" vertical="center" wrapText="1"/>
    </xf>
    <xf numFmtId="0" fontId="110" fillId="0" borderId="6" xfId="33" applyFont="1" applyFill="1" applyBorder="1" applyAlignment="1">
      <alignment horizontal="center" vertical="center" textRotation="90" wrapText="1"/>
    </xf>
    <xf numFmtId="0" fontId="109" fillId="0" borderId="6" xfId="53" applyFont="1" applyFill="1" applyBorder="1" applyAlignment="1">
      <alignment vertical="center" wrapText="1"/>
    </xf>
    <xf numFmtId="0" fontId="111" fillId="0" borderId="6" xfId="33" applyFont="1" applyFill="1" applyBorder="1" applyAlignment="1">
      <alignment vertical="center" wrapText="1"/>
    </xf>
    <xf numFmtId="49" fontId="111" fillId="0" borderId="6" xfId="33" applyNumberFormat="1" applyFont="1" applyFill="1" applyBorder="1" applyAlignment="1">
      <alignment vertical="center" wrapText="1"/>
    </xf>
    <xf numFmtId="0" fontId="111" fillId="0" borderId="6" xfId="33" applyFont="1" applyFill="1" applyBorder="1" applyAlignment="1">
      <alignment horizontal="left" vertical="center"/>
    </xf>
    <xf numFmtId="49" fontId="111" fillId="0" borderId="6" xfId="33" applyNumberFormat="1" applyFont="1" applyFill="1" applyBorder="1" applyAlignment="1">
      <alignment horizontal="left" vertical="center" wrapText="1"/>
    </xf>
    <xf numFmtId="0" fontId="111" fillId="0" borderId="6" xfId="33" applyFont="1" applyFill="1" applyBorder="1" applyAlignment="1">
      <alignment horizontal="left" vertical="center" wrapText="1"/>
    </xf>
    <xf numFmtId="0" fontId="112" fillId="0" borderId="6" xfId="53" applyFont="1" applyFill="1" applyBorder="1" applyAlignment="1">
      <alignment horizontal="left" vertical="center" wrapText="1"/>
    </xf>
    <xf numFmtId="0" fontId="112" fillId="0" borderId="6" xfId="53" applyFont="1" applyFill="1" applyBorder="1" applyAlignment="1">
      <alignment vertical="center" wrapText="1"/>
    </xf>
    <xf numFmtId="0" fontId="112" fillId="0" borderId="6" xfId="33" applyFont="1" applyFill="1" applyBorder="1" applyAlignment="1">
      <alignment vertical="center" wrapText="1"/>
    </xf>
    <xf numFmtId="0" fontId="113" fillId="0" borderId="0" xfId="0" applyNumberFormat="1" applyFont="1" applyAlignment="1">
      <alignment horizontal="center"/>
    </xf>
    <xf numFmtId="0" fontId="0" fillId="0" borderId="0" xfId="0" applyNumberFormat="1" applyAlignment="1">
      <alignment horizontal="center" wrapText="1"/>
    </xf>
    <xf numFmtId="0" fontId="91" fillId="0" borderId="6" xfId="5" applyNumberFormat="1" applyFont="1" applyBorder="1" applyAlignment="1">
      <alignment wrapText="1"/>
    </xf>
    <xf numFmtId="0" fontId="68" fillId="0" borderId="31" xfId="0" applyFont="1" applyBorder="1" applyAlignment="1">
      <alignment horizontal="center" vertical="center" wrapText="1"/>
    </xf>
    <xf numFmtId="0" fontId="68" fillId="0" borderId="31" xfId="0" applyFont="1" applyBorder="1" applyAlignment="1">
      <alignment horizontal="center" vertical="center"/>
    </xf>
    <xf numFmtId="0" fontId="0" fillId="0" borderId="31" xfId="0" applyBorder="1" applyAlignment="1">
      <alignment horizontal="center" wrapText="1"/>
    </xf>
    <xf numFmtId="0" fontId="69" fillId="0" borderId="31" xfId="0" applyFont="1" applyBorder="1" applyAlignment="1">
      <alignment horizontal="center" wrapText="1"/>
    </xf>
    <xf numFmtId="0" fontId="0" fillId="0" borderId="31" xfId="0" applyBorder="1" applyAlignment="1">
      <alignment wrapText="1"/>
    </xf>
    <xf numFmtId="0" fontId="18" fillId="0" borderId="31" xfId="0" applyFont="1" applyBorder="1" applyAlignment="1">
      <alignment wrapText="1"/>
    </xf>
    <xf numFmtId="0" fontId="70" fillId="0" borderId="31" xfId="0" applyFont="1" applyBorder="1" applyAlignment="1">
      <alignment horizontal="center" wrapText="1"/>
    </xf>
    <xf numFmtId="0" fontId="70" fillId="0" borderId="31" xfId="0" applyFont="1" applyBorder="1" applyAlignment="1">
      <alignment horizontal="center"/>
    </xf>
    <xf numFmtId="0" fontId="18" fillId="0" borderId="31" xfId="0" applyFont="1" applyBorder="1" applyAlignment="1">
      <alignment horizontal="center"/>
    </xf>
    <xf numFmtId="0" fontId="10" fillId="0" borderId="0" xfId="0" applyFont="1" applyAlignment="1">
      <alignment wrapText="1"/>
    </xf>
    <xf numFmtId="0" fontId="68" fillId="0" borderId="31" xfId="34" applyFont="1" applyBorder="1" applyAlignment="1">
      <alignment horizontal="center" vertical="center" wrapText="1"/>
    </xf>
    <xf numFmtId="0" fontId="0" fillId="0" borderId="31" xfId="0" applyFill="1" applyBorder="1"/>
    <xf numFmtId="0" fontId="114" fillId="0" borderId="0" xfId="5" applyNumberFormat="1" applyFont="1" applyFill="1" applyBorder="1" applyAlignment="1">
      <alignment horizontal="center" vertical="center" wrapText="1"/>
    </xf>
    <xf numFmtId="0" fontId="115" fillId="0" borderId="0" xfId="0" applyNumberFormat="1" applyFont="1"/>
    <xf numFmtId="0" fontId="105" fillId="0" borderId="0" xfId="0" applyNumberFormat="1" applyFont="1" applyAlignment="1">
      <alignment horizontal="center"/>
    </xf>
    <xf numFmtId="0" fontId="4" fillId="0" borderId="0" xfId="0" applyNumberFormat="1" applyFont="1" applyAlignment="1">
      <alignment wrapText="1"/>
    </xf>
    <xf numFmtId="49" fontId="109" fillId="0" borderId="6" xfId="33" applyNumberFormat="1" applyFont="1" applyFill="1" applyBorder="1" applyAlignment="1">
      <alignment vertical="center" wrapText="1"/>
    </xf>
    <xf numFmtId="0" fontId="31" fillId="3" borderId="6" xfId="33" applyFont="1" applyFill="1" applyBorder="1" applyAlignment="1">
      <alignment horizontal="center" vertical="center" wrapText="1"/>
    </xf>
    <xf numFmtId="0" fontId="4" fillId="0" borderId="0" xfId="0" applyFont="1" applyAlignment="1">
      <alignment horizontal="center"/>
    </xf>
    <xf numFmtId="0" fontId="8" fillId="3" borderId="6" xfId="0" applyFont="1" applyFill="1" applyBorder="1" applyAlignment="1">
      <alignment horizontal="center"/>
    </xf>
    <xf numFmtId="0" fontId="16" fillId="0" borderId="42" xfId="0" applyFont="1" applyFill="1" applyBorder="1" applyAlignment="1">
      <alignment horizontal="center" vertical="center" wrapText="1"/>
    </xf>
    <xf numFmtId="0" fontId="10" fillId="0" borderId="42" xfId="0" applyFont="1" applyBorder="1" applyAlignment="1">
      <alignment horizontal="center" vertical="center"/>
    </xf>
    <xf numFmtId="0" fontId="16" fillId="0" borderId="6" xfId="0" applyFont="1" applyFill="1" applyBorder="1" applyAlignment="1">
      <alignment horizontal="center" vertical="center" wrapText="1"/>
    </xf>
    <xf numFmtId="0" fontId="10" fillId="0" borderId="6" xfId="0" applyFont="1" applyBorder="1" applyAlignment="1">
      <alignment horizontal="center" vertical="center"/>
    </xf>
    <xf numFmtId="0" fontId="5" fillId="0" borderId="0" xfId="0" applyFont="1" applyAlignment="1">
      <alignment vertical="top" wrapText="1"/>
    </xf>
    <xf numFmtId="14" fontId="72" fillId="0" borderId="0" xfId="53" applyNumberFormat="1" applyFont="1" applyProtection="1"/>
    <xf numFmtId="49" fontId="5" fillId="2" borderId="5" xfId="0" applyNumberFormat="1" applyFont="1" applyFill="1" applyBorder="1" applyAlignment="1">
      <alignment horizontal="center" vertical="center" wrapText="1"/>
    </xf>
    <xf numFmtId="3" fontId="61" fillId="6" borderId="6" xfId="50" applyNumberFormat="1" applyFont="1" applyFill="1" applyBorder="1" applyAlignment="1">
      <alignment vertical="center" wrapText="1"/>
    </xf>
    <xf numFmtId="3" fontId="61" fillId="3" borderId="43" xfId="50" applyNumberFormat="1" applyFont="1" applyFill="1" applyBorder="1" applyAlignment="1">
      <alignment vertical="center" wrapText="1"/>
    </xf>
    <xf numFmtId="3" fontId="61" fillId="3" borderId="42" xfId="50" applyNumberFormat="1" applyFont="1" applyFill="1" applyBorder="1" applyAlignment="1">
      <alignment vertical="center" wrapText="1"/>
    </xf>
    <xf numFmtId="3" fontId="61" fillId="4" borderId="42" xfId="51" applyNumberFormat="1" applyFont="1" applyFill="1" applyBorder="1" applyAlignment="1">
      <alignment vertical="center" wrapText="1"/>
    </xf>
    <xf numFmtId="3" fontId="61" fillId="3" borderId="44" xfId="50" applyNumberFormat="1" applyFont="1" applyFill="1" applyBorder="1" applyAlignment="1">
      <alignment vertical="center" wrapText="1"/>
    </xf>
    <xf numFmtId="3" fontId="61" fillId="3" borderId="45" xfId="50" applyNumberFormat="1" applyFont="1" applyFill="1" applyBorder="1" applyAlignment="1">
      <alignment vertical="center" wrapText="1"/>
    </xf>
    <xf numFmtId="3" fontId="61" fillId="3" borderId="21" xfId="50" applyNumberFormat="1" applyFont="1" applyFill="1" applyBorder="1" applyAlignment="1">
      <alignment vertical="center" wrapText="1"/>
    </xf>
    <xf numFmtId="3" fontId="61" fillId="3" borderId="6" xfId="50" applyNumberFormat="1" applyFont="1" applyFill="1" applyBorder="1" applyAlignment="1">
      <alignment vertical="center" wrapText="1"/>
    </xf>
    <xf numFmtId="3" fontId="61" fillId="3" borderId="38" xfId="50" applyNumberFormat="1" applyFont="1" applyFill="1" applyBorder="1" applyAlignment="1">
      <alignment vertical="center" wrapText="1"/>
    </xf>
    <xf numFmtId="3" fontId="61" fillId="3" borderId="22" xfId="50" applyNumberFormat="1" applyFont="1" applyFill="1" applyBorder="1" applyAlignment="1">
      <alignment vertical="center" wrapText="1"/>
    </xf>
    <xf numFmtId="3" fontId="61" fillId="6" borderId="42" xfId="50" applyNumberFormat="1" applyFont="1" applyFill="1" applyBorder="1" applyAlignment="1">
      <alignment vertical="center" wrapText="1"/>
    </xf>
    <xf numFmtId="3" fontId="61" fillId="6" borderId="46" xfId="50" applyNumberFormat="1" applyFont="1" applyFill="1" applyBorder="1" applyAlignment="1">
      <alignment vertical="center" wrapText="1"/>
    </xf>
    <xf numFmtId="3" fontId="61" fillId="4" borderId="6" xfId="51" applyNumberFormat="1" applyFont="1" applyFill="1" applyBorder="1" applyAlignment="1">
      <alignment vertical="center" wrapText="1"/>
    </xf>
    <xf numFmtId="3" fontId="61" fillId="4" borderId="21" xfId="51" applyNumberFormat="1" applyFont="1" applyFill="1" applyBorder="1" applyAlignment="1">
      <alignment vertical="center" wrapText="1"/>
    </xf>
    <xf numFmtId="3" fontId="61" fillId="4" borderId="38" xfId="51" applyNumberFormat="1" applyFont="1" applyFill="1" applyBorder="1" applyAlignment="1">
      <alignment vertical="center" wrapText="1"/>
    </xf>
    <xf numFmtId="3" fontId="61" fillId="4" borderId="22" xfId="51" applyNumberFormat="1" applyFont="1" applyFill="1" applyBorder="1" applyAlignment="1">
      <alignment vertical="center" wrapText="1"/>
    </xf>
    <xf numFmtId="3" fontId="61" fillId="3" borderId="41" xfId="50" applyNumberFormat="1" applyFont="1" applyFill="1" applyBorder="1" applyAlignment="1">
      <alignment vertical="center" wrapText="1"/>
    </xf>
    <xf numFmtId="3" fontId="61" fillId="3" borderId="46" xfId="50" applyNumberFormat="1" applyFont="1" applyFill="1" applyBorder="1" applyAlignment="1">
      <alignment vertical="center" wrapText="1"/>
    </xf>
    <xf numFmtId="3" fontId="61" fillId="3" borderId="36" xfId="50" applyNumberFormat="1" applyFont="1" applyFill="1" applyBorder="1" applyAlignment="1">
      <alignment vertical="center" wrapText="1"/>
    </xf>
    <xf numFmtId="3" fontId="61" fillId="3" borderId="30" xfId="50" applyNumberFormat="1" applyFont="1" applyFill="1" applyBorder="1" applyAlignment="1">
      <alignment vertical="center" wrapText="1"/>
    </xf>
    <xf numFmtId="3" fontId="61" fillId="4" borderId="30" xfId="51" applyNumberFormat="1" applyFont="1" applyFill="1" applyBorder="1" applyAlignment="1">
      <alignment vertical="center" wrapText="1"/>
    </xf>
    <xf numFmtId="3" fontId="61" fillId="3" borderId="47" xfId="50" applyNumberFormat="1" applyFont="1" applyFill="1" applyBorder="1" applyAlignment="1">
      <alignment vertical="center" wrapText="1"/>
    </xf>
    <xf numFmtId="3" fontId="61" fillId="3" borderId="40" xfId="50" applyNumberFormat="1" applyFont="1" applyFill="1" applyBorder="1" applyAlignment="1">
      <alignment vertical="center" wrapText="1"/>
    </xf>
    <xf numFmtId="3" fontId="61" fillId="3" borderId="23" xfId="50" applyNumberFormat="1" applyFont="1" applyFill="1" applyBorder="1" applyAlignment="1">
      <alignment vertical="center" wrapText="1"/>
    </xf>
    <xf numFmtId="3" fontId="61" fillId="3" borderId="24" xfId="50" applyNumberFormat="1" applyFont="1" applyFill="1" applyBorder="1" applyAlignment="1">
      <alignment vertical="center" wrapText="1"/>
    </xf>
    <xf numFmtId="3" fontId="61" fillId="3" borderId="39" xfId="50" applyNumberFormat="1" applyFont="1" applyFill="1" applyBorder="1" applyAlignment="1">
      <alignment vertical="center" wrapText="1"/>
    </xf>
    <xf numFmtId="3" fontId="61" fillId="3" borderId="25" xfId="50" applyNumberFormat="1" applyFont="1" applyFill="1" applyBorder="1" applyAlignment="1">
      <alignment vertical="center" wrapText="1"/>
    </xf>
    <xf numFmtId="3" fontId="102" fillId="5" borderId="42" xfId="0" applyNumberFormat="1" applyFont="1" applyFill="1" applyBorder="1" applyAlignment="1">
      <alignment vertical="center" wrapText="1"/>
    </xf>
    <xf numFmtId="3" fontId="102" fillId="5" borderId="6" xfId="0" applyNumberFormat="1" applyFont="1" applyFill="1" applyBorder="1" applyAlignment="1">
      <alignment vertical="center" wrapText="1"/>
    </xf>
    <xf numFmtId="3" fontId="102" fillId="7" borderId="21" xfId="0" applyNumberFormat="1" applyFont="1" applyFill="1" applyBorder="1" applyAlignment="1">
      <alignment vertical="center" wrapText="1"/>
    </xf>
    <xf numFmtId="3" fontId="102" fillId="7" borderId="6" xfId="0" applyNumberFormat="1" applyFont="1" applyFill="1" applyBorder="1" applyAlignment="1">
      <alignment vertical="center" wrapText="1"/>
    </xf>
    <xf numFmtId="3" fontId="102" fillId="7" borderId="38" xfId="0" applyNumberFormat="1" applyFont="1" applyFill="1" applyBorder="1" applyAlignment="1">
      <alignment vertical="center" wrapText="1"/>
    </xf>
    <xf numFmtId="3" fontId="102" fillId="7" borderId="22" xfId="0" applyNumberFormat="1" applyFont="1" applyFill="1" applyBorder="1" applyAlignment="1">
      <alignment vertical="center" wrapText="1"/>
    </xf>
    <xf numFmtId="3" fontId="102" fillId="5" borderId="30" xfId="0" applyNumberFormat="1" applyFont="1" applyFill="1" applyBorder="1" applyAlignment="1">
      <alignment vertical="center" wrapText="1"/>
    </xf>
    <xf numFmtId="3" fontId="102" fillId="6" borderId="6" xfId="0" applyNumberFormat="1" applyFont="1" applyFill="1" applyBorder="1" applyAlignment="1">
      <alignment vertical="center" wrapText="1"/>
    </xf>
    <xf numFmtId="3" fontId="61" fillId="3" borderId="48" xfId="50" applyNumberFormat="1" applyFont="1" applyFill="1" applyBorder="1" applyAlignment="1">
      <alignment horizontal="right" vertical="center" wrapText="1"/>
    </xf>
    <xf numFmtId="3" fontId="56" fillId="5" borderId="22" xfId="0" applyNumberFormat="1" applyFont="1" applyFill="1" applyBorder="1" applyAlignment="1">
      <alignment horizontal="right" vertical="center" wrapText="1"/>
    </xf>
    <xf numFmtId="3" fontId="56" fillId="5" borderId="21" xfId="0" applyNumberFormat="1" applyFont="1" applyFill="1" applyBorder="1" applyAlignment="1">
      <alignment horizontal="right" vertical="center" wrapText="1"/>
    </xf>
    <xf numFmtId="3" fontId="61" fillId="3" borderId="49" xfId="50" applyNumberFormat="1" applyFont="1" applyFill="1" applyBorder="1" applyAlignment="1">
      <alignment vertical="center" wrapText="1"/>
    </xf>
    <xf numFmtId="3" fontId="61" fillId="3" borderId="28" xfId="50" applyNumberFormat="1" applyFont="1" applyFill="1" applyBorder="1" applyAlignment="1">
      <alignment vertical="center" wrapText="1"/>
    </xf>
    <xf numFmtId="3" fontId="61" fillId="3" borderId="27" xfId="50" applyNumberFormat="1" applyFont="1" applyFill="1" applyBorder="1" applyAlignment="1">
      <alignment vertical="center" wrapText="1"/>
    </xf>
    <xf numFmtId="3" fontId="61" fillId="4" borderId="46" xfId="51" applyNumberFormat="1" applyFont="1" applyFill="1" applyBorder="1" applyAlignment="1">
      <alignment vertical="center" wrapText="1"/>
    </xf>
    <xf numFmtId="3" fontId="61" fillId="3" borderId="50" xfId="50" applyNumberFormat="1" applyFont="1" applyFill="1" applyBorder="1" applyAlignment="1">
      <alignment vertical="center" wrapText="1"/>
    </xf>
    <xf numFmtId="0" fontId="111" fillId="0" borderId="48" xfId="33" applyFont="1" applyFill="1" applyBorder="1" applyAlignment="1">
      <alignment vertical="center" wrapText="1"/>
    </xf>
    <xf numFmtId="3" fontId="61" fillId="3" borderId="26" xfId="50" applyNumberFormat="1" applyFont="1" applyFill="1" applyBorder="1" applyAlignment="1">
      <alignment vertical="center" wrapText="1"/>
    </xf>
    <xf numFmtId="3" fontId="103" fillId="5" borderId="6" xfId="0" applyNumberFormat="1" applyFont="1" applyFill="1" applyBorder="1" applyAlignment="1">
      <alignment vertical="center" wrapText="1"/>
    </xf>
    <xf numFmtId="3" fontId="103" fillId="5" borderId="21" xfId="0" applyNumberFormat="1" applyFont="1" applyFill="1" applyBorder="1" applyAlignment="1">
      <alignment vertical="center" wrapText="1"/>
    </xf>
    <xf numFmtId="3" fontId="102" fillId="3" borderId="26" xfId="0" applyNumberFormat="1" applyFont="1" applyFill="1" applyBorder="1" applyAlignment="1">
      <alignment vertical="center" wrapText="1"/>
    </xf>
    <xf numFmtId="3" fontId="102" fillId="3" borderId="28" xfId="0" applyNumberFormat="1" applyFont="1" applyFill="1" applyBorder="1" applyAlignment="1">
      <alignment vertical="center" wrapText="1"/>
    </xf>
    <xf numFmtId="3" fontId="102" fillId="3" borderId="21" xfId="0" applyNumberFormat="1" applyFont="1" applyFill="1" applyBorder="1" applyAlignment="1">
      <alignment vertical="center" wrapText="1"/>
    </xf>
    <xf numFmtId="3" fontId="102" fillId="3" borderId="6" xfId="0" applyNumberFormat="1" applyFont="1" applyFill="1" applyBorder="1" applyAlignment="1">
      <alignment vertical="center" wrapText="1"/>
    </xf>
    <xf numFmtId="3" fontId="102" fillId="3" borderId="23" xfId="0" applyNumberFormat="1" applyFont="1" applyFill="1" applyBorder="1" applyAlignment="1">
      <alignment vertical="center" wrapText="1"/>
    </xf>
    <xf numFmtId="3" fontId="102" fillId="3" borderId="24" xfId="0" applyNumberFormat="1" applyFont="1" applyFill="1" applyBorder="1" applyAlignment="1">
      <alignment vertical="center" wrapText="1"/>
    </xf>
    <xf numFmtId="3" fontId="61" fillId="2" borderId="46" xfId="50" applyNumberFormat="1" applyFont="1" applyFill="1" applyBorder="1" applyAlignment="1">
      <alignment horizontal="right" vertical="center" wrapText="1"/>
    </xf>
    <xf numFmtId="3" fontId="82" fillId="4" borderId="22" xfId="51" applyNumberFormat="1" applyFont="1" applyFill="1" applyBorder="1" applyAlignment="1">
      <alignment vertical="center" wrapText="1"/>
    </xf>
    <xf numFmtId="3" fontId="102" fillId="5" borderId="21" xfId="0" applyNumberFormat="1" applyFont="1" applyFill="1" applyBorder="1" applyAlignment="1">
      <alignment vertical="center" wrapText="1"/>
    </xf>
    <xf numFmtId="3" fontId="102" fillId="5" borderId="22" xfId="0" applyNumberFormat="1" applyFont="1" applyFill="1" applyBorder="1" applyAlignment="1">
      <alignment vertical="center" wrapText="1"/>
    </xf>
    <xf numFmtId="3" fontId="82" fillId="4" borderId="30" xfId="51" applyNumberFormat="1" applyFont="1" applyFill="1" applyBorder="1" applyAlignment="1">
      <alignment horizontal="right" vertical="center" wrapText="1"/>
    </xf>
    <xf numFmtId="3" fontId="61" fillId="4" borderId="41" xfId="51" applyNumberFormat="1" applyFont="1" applyFill="1" applyBorder="1" applyAlignment="1">
      <alignment horizontal="right" vertical="center" wrapText="1"/>
    </xf>
    <xf numFmtId="0" fontId="56" fillId="5" borderId="23" xfId="0" applyFont="1" applyFill="1" applyBorder="1" applyAlignment="1">
      <alignment horizontal="right" vertical="center" wrapText="1"/>
    </xf>
    <xf numFmtId="0" fontId="56" fillId="5" borderId="25" xfId="0" applyFont="1" applyFill="1" applyBorder="1" applyAlignment="1">
      <alignment horizontal="right" vertical="center" wrapText="1"/>
    </xf>
    <xf numFmtId="0" fontId="18" fillId="0" borderId="0" xfId="0" applyFont="1" applyFill="1" applyBorder="1"/>
    <xf numFmtId="0" fontId="11" fillId="0" borderId="0" xfId="0" applyFont="1" applyFill="1" applyBorder="1" applyAlignment="1">
      <alignment wrapText="1"/>
    </xf>
    <xf numFmtId="0" fontId="18" fillId="0" borderId="0" xfId="0" applyFont="1" applyBorder="1"/>
    <xf numFmtId="0" fontId="72" fillId="0" borderId="0" xfId="0" applyFont="1" applyFill="1" applyBorder="1"/>
    <xf numFmtId="166" fontId="11" fillId="0" borderId="0" xfId="0" applyNumberFormat="1" applyFont="1" applyFill="1" applyBorder="1" applyAlignment="1">
      <alignment wrapText="1"/>
    </xf>
    <xf numFmtId="49" fontId="32" fillId="0" borderId="6" xfId="33" applyNumberFormat="1" applyFont="1" applyFill="1" applyBorder="1" applyAlignment="1">
      <alignment horizontal="left" vertical="center" wrapText="1"/>
    </xf>
    <xf numFmtId="3" fontId="61" fillId="6" borderId="22" xfId="50" applyNumberFormat="1" applyFont="1" applyFill="1" applyBorder="1" applyAlignment="1">
      <alignment vertical="center" wrapText="1"/>
    </xf>
    <xf numFmtId="3" fontId="61" fillId="6" borderId="24" xfId="50" applyNumberFormat="1" applyFont="1" applyFill="1" applyBorder="1" applyAlignment="1">
      <alignment vertical="center" wrapText="1"/>
    </xf>
    <xf numFmtId="49" fontId="32" fillId="0" borderId="46" xfId="33" applyNumberFormat="1" applyFont="1" applyFill="1" applyBorder="1" applyAlignment="1">
      <alignment vertical="center" wrapText="1"/>
    </xf>
    <xf numFmtId="49" fontId="32" fillId="0" borderId="6" xfId="33" applyNumberFormat="1" applyFont="1" applyFill="1" applyBorder="1" applyAlignment="1">
      <alignment vertical="center" wrapText="1"/>
    </xf>
    <xf numFmtId="0" fontId="32" fillId="3" borderId="46" xfId="5" applyNumberFormat="1" applyFont="1" applyFill="1" applyBorder="1" applyAlignment="1">
      <alignment horizontal="center" vertical="center" wrapText="1"/>
    </xf>
    <xf numFmtId="0" fontId="131" fillId="0" borderId="6" xfId="5" applyNumberFormat="1" applyFont="1" applyBorder="1" applyAlignment="1">
      <alignment wrapText="1"/>
    </xf>
    <xf numFmtId="0" fontId="131" fillId="0" borderId="6" xfId="5" applyNumberFormat="1" applyFont="1" applyBorder="1" applyAlignment="1">
      <alignment horizontal="center" wrapText="1"/>
    </xf>
    <xf numFmtId="0" fontId="52" fillId="2" borderId="0" xfId="0" applyFont="1" applyFill="1" applyBorder="1" applyAlignment="1">
      <alignment horizontal="left" wrapText="1"/>
    </xf>
    <xf numFmtId="0" fontId="57" fillId="0" borderId="6" xfId="33" applyFont="1" applyFill="1" applyBorder="1" applyAlignment="1">
      <alignment horizontal="left" vertical="center" wrapText="1"/>
    </xf>
    <xf numFmtId="0" fontId="57" fillId="0" borderId="51" xfId="33" applyFont="1" applyFill="1" applyBorder="1" applyAlignment="1">
      <alignment horizontal="left" vertical="center" wrapText="1"/>
    </xf>
    <xf numFmtId="0" fontId="4" fillId="0" borderId="0" xfId="53" applyFont="1" applyAlignment="1" applyProtection="1">
      <alignment horizontal="left" vertical="center"/>
    </xf>
    <xf numFmtId="0" fontId="33" fillId="0" borderId="0" xfId="0" applyFont="1" applyAlignment="1">
      <alignment horizontal="left"/>
    </xf>
    <xf numFmtId="3" fontId="102" fillId="3" borderId="38" xfId="0" applyNumberFormat="1" applyFont="1" applyFill="1" applyBorder="1" applyAlignment="1">
      <alignment vertical="center" wrapText="1"/>
    </xf>
    <xf numFmtId="3" fontId="102" fillId="8" borderId="52" xfId="0" applyNumberFormat="1" applyFont="1" applyFill="1" applyBorder="1" applyAlignment="1">
      <alignment vertical="center" wrapText="1"/>
    </xf>
    <xf numFmtId="3" fontId="103" fillId="8" borderId="27" xfId="0" applyNumberFormat="1" applyFont="1" applyFill="1" applyBorder="1" applyAlignment="1">
      <alignment vertical="center" wrapText="1"/>
    </xf>
    <xf numFmtId="3" fontId="102" fillId="8" borderId="38" xfId="0" applyNumberFormat="1" applyFont="1" applyFill="1" applyBorder="1" applyAlignment="1">
      <alignment vertical="center" wrapText="1"/>
    </xf>
    <xf numFmtId="3" fontId="103" fillId="8" borderId="22" xfId="0" applyNumberFormat="1" applyFont="1" applyFill="1" applyBorder="1" applyAlignment="1">
      <alignment vertical="center" wrapText="1"/>
    </xf>
    <xf numFmtId="3" fontId="102" fillId="8" borderId="6" xfId="0" applyNumberFormat="1" applyFont="1" applyFill="1" applyBorder="1" applyAlignment="1">
      <alignment vertical="center" wrapText="1"/>
    </xf>
    <xf numFmtId="3" fontId="102" fillId="8" borderId="24" xfId="0" applyNumberFormat="1" applyFont="1" applyFill="1" applyBorder="1" applyAlignment="1">
      <alignment vertical="center" wrapText="1"/>
    </xf>
    <xf numFmtId="3" fontId="102" fillId="8" borderId="39" xfId="0" applyNumberFormat="1" applyFont="1" applyFill="1" applyBorder="1" applyAlignment="1">
      <alignment vertical="center" wrapText="1"/>
    </xf>
    <xf numFmtId="3" fontId="103" fillId="8" borderId="25" xfId="0" applyNumberFormat="1" applyFont="1" applyFill="1" applyBorder="1" applyAlignment="1">
      <alignment vertical="center" wrapText="1"/>
    </xf>
    <xf numFmtId="0" fontId="81" fillId="0" borderId="53" xfId="0" applyFont="1" applyFill="1" applyBorder="1" applyAlignment="1">
      <alignment horizontal="center" vertical="center" wrapText="1"/>
    </xf>
    <xf numFmtId="3" fontId="102" fillId="3" borderId="22" xfId="0" applyNumberFormat="1" applyFont="1" applyFill="1" applyBorder="1" applyAlignment="1">
      <alignment vertical="center" wrapText="1"/>
    </xf>
    <xf numFmtId="0" fontId="51" fillId="2" borderId="20" xfId="0" applyFont="1" applyFill="1" applyBorder="1" applyAlignment="1">
      <alignment horizontal="center" vertical="center" wrapText="1"/>
    </xf>
    <xf numFmtId="0" fontId="51" fillId="2" borderId="54" xfId="0" applyFont="1" applyFill="1" applyBorder="1" applyAlignment="1">
      <alignment horizontal="center" vertical="center" wrapText="1"/>
    </xf>
    <xf numFmtId="0" fontId="18" fillId="3" borderId="22" xfId="8" applyFont="1" applyFill="1" applyBorder="1"/>
    <xf numFmtId="0" fontId="18" fillId="3" borderId="6" xfId="8" applyFont="1" applyFill="1" applyBorder="1"/>
    <xf numFmtId="0" fontId="18" fillId="0" borderId="0" xfId="8"/>
    <xf numFmtId="0" fontId="18" fillId="2" borderId="0" xfId="8" applyFont="1" applyFill="1"/>
    <xf numFmtId="0" fontId="18" fillId="0" borderId="0" xfId="8" applyFont="1" applyFill="1"/>
    <xf numFmtId="0" fontId="132" fillId="2" borderId="0" xfId="8" applyFont="1" applyFill="1" applyAlignment="1">
      <alignment vertical="center"/>
    </xf>
    <xf numFmtId="0" fontId="18" fillId="3" borderId="24" xfId="8" applyFont="1" applyFill="1" applyBorder="1"/>
    <xf numFmtId="0" fontId="18" fillId="3" borderId="25" xfId="8" applyFont="1" applyFill="1" applyBorder="1"/>
    <xf numFmtId="0" fontId="6" fillId="0" borderId="24" xfId="0" applyFont="1" applyFill="1" applyBorder="1" applyAlignment="1">
      <alignment horizontal="center" vertical="center" textRotation="90" wrapText="1"/>
    </xf>
    <xf numFmtId="0" fontId="6" fillId="0" borderId="25" xfId="0" applyFont="1" applyFill="1" applyBorder="1" applyAlignment="1">
      <alignment horizontal="center" vertical="center" textRotation="90" wrapText="1"/>
    </xf>
    <xf numFmtId="0" fontId="4" fillId="0" borderId="0" xfId="0" applyFont="1" applyBorder="1"/>
    <xf numFmtId="0" fontId="18" fillId="0" borderId="6" xfId="0" applyFont="1" applyBorder="1" applyAlignment="1">
      <alignment horizontal="left"/>
    </xf>
    <xf numFmtId="0" fontId="128" fillId="0" borderId="0" xfId="8" applyFont="1" applyAlignment="1">
      <alignment vertical="top"/>
    </xf>
    <xf numFmtId="0" fontId="3" fillId="0" borderId="0" xfId="8" applyFont="1" applyFill="1"/>
    <xf numFmtId="0" fontId="18" fillId="0" borderId="0" xfId="8" applyFont="1"/>
    <xf numFmtId="0" fontId="133" fillId="0" borderId="0" xfId="8" applyFont="1" applyFill="1"/>
    <xf numFmtId="0" fontId="134" fillId="0" borderId="0" xfId="8" applyFont="1" applyFill="1"/>
    <xf numFmtId="0" fontId="18" fillId="0" borderId="0" xfId="8" applyAlignment="1"/>
    <xf numFmtId="0" fontId="14" fillId="0" borderId="0" xfId="8" applyFont="1" applyFill="1" applyBorder="1" applyAlignment="1">
      <alignment horizontal="center" wrapText="1"/>
    </xf>
    <xf numFmtId="0" fontId="14" fillId="0" borderId="0" xfId="8" applyFont="1" applyFill="1" applyBorder="1" applyAlignment="1" applyProtection="1">
      <alignment vertical="center" wrapText="1"/>
      <protection locked="0"/>
    </xf>
    <xf numFmtId="166" fontId="11" fillId="0" borderId="55" xfId="8" applyNumberFormat="1" applyFont="1" applyFill="1" applyBorder="1" applyAlignment="1">
      <alignment wrapText="1"/>
    </xf>
    <xf numFmtId="0" fontId="10" fillId="0" borderId="0" xfId="8" applyFont="1" applyFill="1" applyBorder="1" applyAlignment="1">
      <alignment horizontal="right" vertical="center" wrapText="1"/>
    </xf>
    <xf numFmtId="0" fontId="20" fillId="0" borderId="0" xfId="8" applyFont="1" applyFill="1" applyBorder="1" applyAlignment="1">
      <alignment horizontal="center" vertical="top" wrapText="1"/>
    </xf>
    <xf numFmtId="165" fontId="11" fillId="0" borderId="55" xfId="8" applyNumberFormat="1" applyFont="1" applyFill="1" applyBorder="1" applyAlignment="1">
      <alignment wrapText="1"/>
    </xf>
    <xf numFmtId="0" fontId="20" fillId="0" borderId="0" xfId="8" applyFont="1" applyFill="1" applyBorder="1" applyAlignment="1">
      <alignment vertical="top"/>
    </xf>
    <xf numFmtId="0" fontId="72" fillId="0" borderId="0" xfId="8" applyFont="1" applyFill="1" applyAlignment="1">
      <alignment horizontal="center" vertical="top"/>
    </xf>
    <xf numFmtId="0" fontId="20" fillId="0" borderId="56" xfId="8" applyFont="1" applyFill="1" applyBorder="1" applyAlignment="1">
      <alignment vertical="top"/>
    </xf>
    <xf numFmtId="3" fontId="8" fillId="3" borderId="6" xfId="8" applyNumberFormat="1" applyFont="1" applyFill="1" applyBorder="1" applyAlignment="1">
      <alignment horizontal="center" vertical="center"/>
    </xf>
    <xf numFmtId="3" fontId="8" fillId="3" borderId="22" xfId="8" applyNumberFormat="1" applyFont="1" applyFill="1" applyBorder="1" applyAlignment="1">
      <alignment horizontal="center" vertical="center"/>
    </xf>
    <xf numFmtId="3" fontId="8" fillId="3" borderId="24" xfId="8" applyNumberFormat="1" applyFont="1" applyFill="1" applyBorder="1" applyAlignment="1">
      <alignment horizontal="center" vertical="center"/>
    </xf>
    <xf numFmtId="3" fontId="8" fillId="3" borderId="25" xfId="8" applyNumberFormat="1" applyFont="1" applyFill="1" applyBorder="1" applyAlignment="1">
      <alignment horizontal="center" vertical="center"/>
    </xf>
    <xf numFmtId="49" fontId="8" fillId="2" borderId="42"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10"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49" fontId="107" fillId="2" borderId="21" xfId="33" applyNumberFormat="1" applyFont="1" applyFill="1" applyBorder="1" applyAlignment="1">
      <alignment horizontal="left" vertical="center" wrapText="1"/>
    </xf>
    <xf numFmtId="49" fontId="108" fillId="0" borderId="21" xfId="33" applyNumberFormat="1" applyFont="1" applyFill="1" applyBorder="1" applyAlignment="1">
      <alignment horizontal="left" vertical="center" wrapText="1"/>
    </xf>
    <xf numFmtId="3" fontId="61" fillId="6" borderId="22" xfId="50" applyNumberFormat="1" applyFont="1" applyFill="1" applyBorder="1" applyAlignment="1">
      <alignment horizontal="right" vertical="center" wrapText="1"/>
    </xf>
    <xf numFmtId="49" fontId="107" fillId="0" borderId="21" xfId="33" applyNumberFormat="1" applyFont="1" applyFill="1" applyBorder="1" applyAlignment="1">
      <alignment horizontal="left" vertical="center" wrapText="1"/>
    </xf>
    <xf numFmtId="0" fontId="53" fillId="5" borderId="22" xfId="0" applyFont="1" applyFill="1" applyBorder="1" applyAlignment="1">
      <alignment horizontal="right" vertical="center" wrapText="1"/>
    </xf>
    <xf numFmtId="49" fontId="108" fillId="0" borderId="23" xfId="33" applyNumberFormat="1" applyFont="1" applyFill="1" applyBorder="1" applyAlignment="1">
      <alignment horizontal="left" vertical="center" wrapText="1"/>
    </xf>
    <xf numFmtId="49" fontId="6" fillId="2" borderId="24" xfId="0" applyNumberFormat="1" applyFont="1" applyFill="1" applyBorder="1" applyAlignment="1">
      <alignment horizontal="center" vertical="center" wrapText="1"/>
    </xf>
    <xf numFmtId="3" fontId="61" fillId="6" borderId="24" xfId="50" applyNumberFormat="1" applyFont="1" applyFill="1" applyBorder="1" applyAlignment="1">
      <alignment horizontal="right" vertical="center" wrapText="1"/>
    </xf>
    <xf numFmtId="3" fontId="61" fillId="6" borderId="25" xfId="50" applyNumberFormat="1" applyFont="1" applyFill="1" applyBorder="1" applyAlignment="1">
      <alignment horizontal="right" vertical="center" wrapText="1"/>
    </xf>
    <xf numFmtId="0" fontId="54"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3" fontId="61" fillId="0" borderId="0" xfId="50" applyNumberFormat="1" applyFont="1" applyFill="1" applyBorder="1" applyAlignment="1">
      <alignment vertical="center" wrapText="1"/>
    </xf>
    <xf numFmtId="3" fontId="103" fillId="0" borderId="0" xfId="0" applyNumberFormat="1" applyFont="1" applyFill="1" applyBorder="1" applyAlignment="1">
      <alignment vertical="center" wrapText="1"/>
    </xf>
    <xf numFmtId="0" fontId="127" fillId="0" borderId="38" xfId="8" applyFont="1" applyFill="1" applyBorder="1" applyAlignment="1">
      <alignment vertical="center" wrapText="1"/>
    </xf>
    <xf numFmtId="0" fontId="16" fillId="3" borderId="59" xfId="8" applyFont="1" applyFill="1" applyBorder="1" applyAlignment="1">
      <alignment horizontal="right" vertical="center" wrapText="1"/>
    </xf>
    <xf numFmtId="0" fontId="16" fillId="3" borderId="48" xfId="8" applyFont="1" applyFill="1" applyBorder="1" applyAlignment="1">
      <alignment horizontal="right" vertical="center" wrapText="1"/>
    </xf>
    <xf numFmtId="0" fontId="16" fillId="3" borderId="60" xfId="8" applyFont="1" applyFill="1" applyBorder="1" applyAlignment="1">
      <alignment horizontal="right" vertical="center" wrapText="1"/>
    </xf>
    <xf numFmtId="1" fontId="4" fillId="2" borderId="29" xfId="8" applyNumberFormat="1" applyFont="1" applyFill="1" applyBorder="1" applyAlignment="1">
      <alignment horizontal="center" vertical="center" wrapText="1"/>
    </xf>
    <xf numFmtId="1" fontId="4" fillId="2" borderId="11" xfId="8" applyNumberFormat="1" applyFont="1" applyFill="1" applyBorder="1" applyAlignment="1">
      <alignment horizontal="center" vertical="center" wrapText="1"/>
    </xf>
    <xf numFmtId="1" fontId="4" fillId="2" borderId="12" xfId="8" applyNumberFormat="1" applyFont="1" applyFill="1" applyBorder="1" applyAlignment="1">
      <alignment horizontal="center" vertical="center" wrapText="1"/>
    </xf>
    <xf numFmtId="49" fontId="7" fillId="2" borderId="15" xfId="1" applyNumberFormat="1" applyFont="1" applyFill="1" applyBorder="1" applyAlignment="1">
      <alignment horizontal="center" vertical="top" wrapText="1"/>
    </xf>
    <xf numFmtId="49" fontId="7" fillId="2" borderId="16" xfId="1" applyNumberFormat="1" applyFont="1" applyFill="1" applyBorder="1" applyAlignment="1">
      <alignment horizontal="center" vertical="top" wrapText="1"/>
    </xf>
    <xf numFmtId="0" fontId="18" fillId="3" borderId="42" xfId="8" applyFont="1" applyFill="1" applyBorder="1"/>
    <xf numFmtId="0" fontId="18" fillId="3" borderId="45" xfId="8" applyFont="1" applyFill="1" applyBorder="1"/>
    <xf numFmtId="1" fontId="4" fillId="2" borderId="8" xfId="8" applyNumberFormat="1" applyFont="1" applyFill="1" applyBorder="1" applyAlignment="1">
      <alignment horizontal="center" vertical="center" wrapText="1"/>
    </xf>
    <xf numFmtId="1" fontId="4" fillId="2" borderId="10" xfId="8" applyNumberFormat="1" applyFont="1" applyFill="1" applyBorder="1" applyAlignment="1">
      <alignment horizontal="center" vertical="center" wrapText="1"/>
    </xf>
    <xf numFmtId="49" fontId="8" fillId="0" borderId="38" xfId="1" applyNumberFormat="1" applyFont="1" applyFill="1" applyBorder="1" applyAlignment="1">
      <alignment horizontal="left" vertical="center" wrapText="1"/>
    </xf>
    <xf numFmtId="49" fontId="7" fillId="2" borderId="14" xfId="2" applyNumberFormat="1" applyFont="1" applyFill="1" applyBorder="1" applyAlignment="1">
      <alignment horizontal="center" vertical="top" wrapText="1"/>
    </xf>
    <xf numFmtId="1" fontId="4" fillId="2" borderId="9" xfId="8" applyNumberFormat="1" applyFont="1" applyFill="1" applyBorder="1" applyAlignment="1">
      <alignment horizontal="center" vertical="center" wrapText="1"/>
    </xf>
    <xf numFmtId="0" fontId="16" fillId="3" borderId="61" xfId="8" applyFont="1" applyFill="1" applyBorder="1" applyAlignment="1">
      <alignment horizontal="right" vertical="center" wrapText="1"/>
    </xf>
    <xf numFmtId="0" fontId="16" fillId="3" borderId="46" xfId="8" applyFont="1" applyFill="1" applyBorder="1" applyAlignment="1">
      <alignment horizontal="right" vertical="center" wrapText="1"/>
    </xf>
    <xf numFmtId="0" fontId="16" fillId="3" borderId="50" xfId="8" applyFont="1" applyFill="1" applyBorder="1" applyAlignment="1">
      <alignment horizontal="right" vertical="center" wrapText="1"/>
    </xf>
    <xf numFmtId="49" fontId="4" fillId="2" borderId="7" xfId="1" applyNumberFormat="1" applyFont="1" applyFill="1" applyBorder="1" applyAlignment="1">
      <alignment horizontal="center" vertical="center" wrapText="1"/>
    </xf>
    <xf numFmtId="1" fontId="3" fillId="2" borderId="5" xfId="8" applyNumberFormat="1" applyFont="1" applyFill="1" applyBorder="1" applyAlignment="1">
      <alignment horizontal="center" vertical="center" wrapText="1"/>
    </xf>
    <xf numFmtId="1" fontId="4" fillId="2" borderId="13" xfId="8" applyNumberFormat="1" applyFont="1" applyFill="1" applyBorder="1" applyAlignment="1">
      <alignment horizontal="center" vertical="center" wrapText="1"/>
    </xf>
    <xf numFmtId="0" fontId="13" fillId="0" borderId="30" xfId="8" applyFont="1" applyFill="1" applyBorder="1" applyAlignment="1">
      <alignment horizontal="center" vertical="center" wrapText="1"/>
    </xf>
    <xf numFmtId="0" fontId="13" fillId="0" borderId="41" xfId="8" applyFont="1" applyFill="1" applyBorder="1" applyAlignment="1">
      <alignment horizontal="center" vertical="center" wrapText="1"/>
    </xf>
    <xf numFmtId="3" fontId="8" fillId="3" borderId="42" xfId="8" applyNumberFormat="1" applyFont="1" applyFill="1" applyBorder="1" applyAlignment="1">
      <alignment horizontal="center" vertical="center"/>
    </xf>
    <xf numFmtId="3" fontId="8" fillId="3" borderId="45" xfId="8" applyNumberFormat="1" applyFont="1" applyFill="1" applyBorder="1" applyAlignment="1">
      <alignment horizontal="center" vertical="center"/>
    </xf>
    <xf numFmtId="0" fontId="24" fillId="0" borderId="8" xfId="7" applyFont="1" applyFill="1" applyBorder="1" applyAlignment="1">
      <alignment horizontal="center" vertical="center" wrapText="1"/>
    </xf>
    <xf numFmtId="0" fontId="24" fillId="0" borderId="10" xfId="7" applyFont="1" applyFill="1" applyBorder="1" applyAlignment="1">
      <alignment horizontal="center" vertical="center" wrapText="1"/>
    </xf>
    <xf numFmtId="1" fontId="24" fillId="0" borderId="17" xfId="8" applyNumberFormat="1" applyFont="1" applyFill="1" applyBorder="1" applyAlignment="1">
      <alignment horizontal="center" vertical="center" wrapText="1"/>
    </xf>
    <xf numFmtId="1" fontId="6" fillId="0" borderId="18" xfId="8" applyNumberFormat="1" applyFont="1" applyFill="1" applyBorder="1" applyAlignment="1">
      <alignment horizontal="left" vertical="center" wrapText="1"/>
    </xf>
    <xf numFmtId="1" fontId="6" fillId="0" borderId="19" xfId="8" applyNumberFormat="1" applyFont="1" applyFill="1" applyBorder="1" applyAlignment="1">
      <alignment horizontal="left" vertical="center" wrapText="1"/>
    </xf>
    <xf numFmtId="0" fontId="13" fillId="0" borderId="40" xfId="8" applyFont="1" applyFill="1" applyBorder="1" applyAlignment="1">
      <alignment horizontal="center" vertical="center" wrapText="1"/>
    </xf>
    <xf numFmtId="0" fontId="24" fillId="0" borderId="9" xfId="7" applyFont="1" applyFill="1" applyBorder="1" applyAlignment="1">
      <alignment horizontal="center" vertical="center" wrapText="1"/>
    </xf>
    <xf numFmtId="3" fontId="8" fillId="3" borderId="61" xfId="8" applyNumberFormat="1" applyFont="1" applyFill="1" applyBorder="1" applyAlignment="1">
      <alignment horizontal="center" vertical="center"/>
    </xf>
    <xf numFmtId="3" fontId="8" fillId="3" borderId="46" xfId="8" applyNumberFormat="1" applyFont="1" applyFill="1" applyBorder="1" applyAlignment="1">
      <alignment horizontal="center" vertical="center"/>
    </xf>
    <xf numFmtId="0" fontId="24" fillId="0" borderId="5" xfId="7" applyFont="1" applyFill="1" applyBorder="1" applyAlignment="1">
      <alignment horizontal="center" vertical="center" wrapText="1"/>
    </xf>
    <xf numFmtId="0" fontId="24" fillId="0" borderId="13" xfId="7" applyFont="1" applyFill="1" applyBorder="1" applyAlignment="1">
      <alignment horizontal="center" vertical="center" wrapText="1"/>
    </xf>
    <xf numFmtId="0" fontId="24" fillId="0" borderId="11" xfId="7" applyFont="1" applyFill="1" applyBorder="1" applyAlignment="1">
      <alignment horizontal="center" vertical="center" wrapText="1"/>
    </xf>
    <xf numFmtId="0" fontId="24" fillId="0" borderId="12" xfId="7" applyFont="1" applyFill="1" applyBorder="1" applyAlignment="1">
      <alignment horizontal="center" vertical="center" wrapText="1"/>
    </xf>
    <xf numFmtId="1" fontId="6" fillId="0" borderId="20" xfId="8" applyNumberFormat="1" applyFont="1" applyFill="1" applyBorder="1" applyAlignment="1">
      <alignment horizontal="left" vertical="center" wrapText="1"/>
    </xf>
    <xf numFmtId="3" fontId="8" fillId="3" borderId="50" xfId="8" applyNumberFormat="1" applyFont="1" applyFill="1" applyBorder="1" applyAlignment="1">
      <alignment horizontal="center" vertical="center"/>
    </xf>
    <xf numFmtId="3" fontId="8" fillId="5" borderId="46" xfId="8" applyNumberFormat="1" applyFont="1" applyFill="1" applyBorder="1" applyAlignment="1">
      <alignment horizontal="center" vertical="center"/>
    </xf>
    <xf numFmtId="3" fontId="8" fillId="5" borderId="6" xfId="8" applyNumberFormat="1" applyFont="1" applyFill="1" applyBorder="1" applyAlignment="1">
      <alignment horizontal="center" vertical="center"/>
    </xf>
    <xf numFmtId="3" fontId="8" fillId="5" borderId="22" xfId="8" applyNumberFormat="1" applyFont="1" applyFill="1" applyBorder="1" applyAlignment="1">
      <alignment horizontal="center" vertical="center"/>
    </xf>
    <xf numFmtId="0" fontId="32" fillId="3" borderId="40" xfId="5" applyNumberFormat="1" applyFont="1" applyFill="1" applyBorder="1" applyAlignment="1">
      <alignment horizontal="center" vertical="center" wrapText="1"/>
    </xf>
    <xf numFmtId="0" fontId="91" fillId="0" borderId="0" xfId="5" applyNumberFormat="1" applyFont="1" applyBorder="1"/>
    <xf numFmtId="0" fontId="4" fillId="0" borderId="4" xfId="0" applyNumberFormat="1" applyFont="1" applyBorder="1" applyAlignment="1">
      <alignment horizontal="left" wrapText="1"/>
    </xf>
    <xf numFmtId="0" fontId="4" fillId="0" borderId="0" xfId="0" applyNumberFormat="1" applyFont="1" applyBorder="1" applyAlignment="1">
      <alignment horizontal="left" wrapText="1"/>
    </xf>
    <xf numFmtId="0" fontId="4" fillId="0" borderId="0" xfId="0" applyNumberFormat="1" applyFont="1" applyBorder="1" applyAlignment="1">
      <alignment wrapText="1"/>
    </xf>
    <xf numFmtId="0" fontId="4" fillId="0" borderId="0" xfId="33" applyFont="1" applyBorder="1" applyAlignment="1">
      <alignment horizontal="center" vertical="center" wrapText="1"/>
    </xf>
    <xf numFmtId="0" fontId="32" fillId="3" borderId="30" xfId="5" applyNumberFormat="1" applyFont="1" applyFill="1" applyBorder="1" applyAlignment="1">
      <alignment horizontal="center" vertical="center" wrapText="1"/>
    </xf>
    <xf numFmtId="0" fontId="32" fillId="3" borderId="53" xfId="5" applyNumberFormat="1" applyFont="1" applyFill="1" applyBorder="1" applyAlignment="1">
      <alignment horizontal="center" vertical="center" wrapText="1"/>
    </xf>
    <xf numFmtId="0" fontId="135" fillId="0" borderId="26" xfId="5" applyNumberFormat="1" applyFont="1" applyBorder="1"/>
    <xf numFmtId="0" fontId="136" fillId="0" borderId="28" xfId="5" applyNumberFormat="1" applyFont="1" applyBorder="1" applyAlignment="1">
      <alignment horizontal="center"/>
    </xf>
    <xf numFmtId="0" fontId="91" fillId="0" borderId="28" xfId="5" applyNumberFormat="1" applyFont="1" applyBorder="1"/>
    <xf numFmtId="0" fontId="91" fillId="0" borderId="59" xfId="5" applyNumberFormat="1" applyFont="1" applyBorder="1"/>
    <xf numFmtId="0" fontId="91" fillId="0" borderId="8" xfId="5" applyNumberFormat="1" applyFont="1" applyBorder="1"/>
    <xf numFmtId="0" fontId="136" fillId="0" borderId="8" xfId="5" applyNumberFormat="1" applyFont="1" applyBorder="1" applyAlignment="1">
      <alignment horizontal="center"/>
    </xf>
    <xf numFmtId="0" fontId="135" fillId="0" borderId="57" xfId="5" applyNumberFormat="1" applyFont="1" applyBorder="1"/>
    <xf numFmtId="0" fontId="130" fillId="0" borderId="0" xfId="47" applyNumberFormat="1"/>
    <xf numFmtId="0" fontId="91" fillId="0" borderId="35" xfId="5" applyNumberFormat="1" applyFont="1" applyBorder="1"/>
    <xf numFmtId="0" fontId="0" fillId="0" borderId="0" xfId="0" applyNumberFormat="1"/>
    <xf numFmtId="0" fontId="91" fillId="0" borderId="8" xfId="5" applyNumberFormat="1" applyFont="1" applyBorder="1" applyAlignment="1">
      <alignment wrapText="1"/>
    </xf>
    <xf numFmtId="0" fontId="51" fillId="9" borderId="57" xfId="0" applyFont="1" applyFill="1" applyBorder="1" applyAlignment="1">
      <alignment horizontal="center"/>
    </xf>
    <xf numFmtId="0" fontId="51" fillId="9" borderId="10" xfId="0" applyFont="1" applyFill="1" applyBorder="1" applyAlignment="1">
      <alignment horizontal="center"/>
    </xf>
    <xf numFmtId="0" fontId="139" fillId="0" borderId="55" xfId="8" applyFont="1" applyFill="1" applyBorder="1" applyAlignment="1"/>
    <xf numFmtId="0" fontId="4" fillId="0" borderId="0" xfId="53" applyFont="1" applyAlignment="1" applyProtection="1">
      <alignment horizontal="center"/>
    </xf>
    <xf numFmtId="0" fontId="44" fillId="0" borderId="17" xfId="0" applyFont="1" applyBorder="1" applyAlignment="1" applyProtection="1">
      <alignment horizontal="center" vertical="top"/>
    </xf>
    <xf numFmtId="0" fontId="44" fillId="0" borderId="34" xfId="0" applyFont="1" applyBorder="1" applyAlignment="1" applyProtection="1">
      <alignment horizontal="center" vertical="top"/>
    </xf>
    <xf numFmtId="0" fontId="44" fillId="0" borderId="35" xfId="0" applyFont="1" applyBorder="1" applyAlignment="1" applyProtection="1">
      <alignment horizontal="center" vertical="top"/>
    </xf>
    <xf numFmtId="0" fontId="3" fillId="0" borderId="17"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72" fillId="0" borderId="33" xfId="0" applyFont="1" applyBorder="1" applyAlignment="1" applyProtection="1">
      <alignment horizontal="center" vertical="center" wrapText="1"/>
      <protection locked="0"/>
    </xf>
    <xf numFmtId="0" fontId="72" fillId="0" borderId="0" xfId="0" applyFont="1" applyBorder="1" applyAlignment="1" applyProtection="1">
      <alignment horizontal="center" vertical="center" wrapText="1"/>
      <protection locked="0"/>
    </xf>
    <xf numFmtId="0" fontId="72" fillId="0" borderId="64" xfId="0" applyFont="1" applyBorder="1" applyAlignment="1" applyProtection="1">
      <alignment horizontal="center" vertical="center" wrapText="1"/>
      <protection locked="0"/>
    </xf>
    <xf numFmtId="0" fontId="72" fillId="0" borderId="3"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6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17" xfId="53" applyFont="1" applyBorder="1" applyAlignment="1" applyProtection="1">
      <alignment horizontal="center" wrapText="1"/>
    </xf>
    <xf numFmtId="0" fontId="2" fillId="0" borderId="34" xfId="53" applyFont="1" applyBorder="1" applyAlignment="1" applyProtection="1">
      <alignment horizontal="center" wrapText="1"/>
    </xf>
    <xf numFmtId="0" fontId="2" fillId="0" borderId="35" xfId="53" applyFont="1" applyBorder="1" applyAlignment="1" applyProtection="1">
      <alignment horizontal="center" wrapText="1"/>
    </xf>
    <xf numFmtId="0" fontId="32" fillId="0" borderId="62" xfId="53" applyFont="1" applyBorder="1" applyAlignment="1" applyProtection="1">
      <alignment horizontal="center" vertical="center" wrapText="1"/>
    </xf>
    <xf numFmtId="0" fontId="32" fillId="0" borderId="63" xfId="53" applyFont="1" applyBorder="1" applyAlignment="1" applyProtection="1">
      <alignment horizontal="center" vertical="center" wrapText="1"/>
    </xf>
    <xf numFmtId="0" fontId="32" fillId="0" borderId="53" xfId="53" applyFont="1" applyBorder="1" applyAlignment="1" applyProtection="1">
      <alignment horizontal="center" vertical="center" wrapText="1"/>
    </xf>
    <xf numFmtId="0" fontId="32" fillId="0" borderId="33" xfId="53" applyFont="1" applyBorder="1" applyAlignment="1" applyProtection="1">
      <alignment horizontal="center" vertical="center" wrapText="1"/>
    </xf>
    <xf numFmtId="0" fontId="32" fillId="0" borderId="0" xfId="53" applyFont="1" applyBorder="1" applyAlignment="1" applyProtection="1">
      <alignment horizontal="center" vertical="center" wrapText="1"/>
    </xf>
    <xf numFmtId="0" fontId="32" fillId="0" borderId="64" xfId="53" applyFont="1" applyBorder="1" applyAlignment="1" applyProtection="1">
      <alignment horizontal="center" vertical="center" wrapText="1"/>
    </xf>
    <xf numFmtId="0" fontId="3" fillId="0" borderId="6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3" fillId="0" borderId="5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28" fillId="0" borderId="33" xfId="53" applyFont="1" applyBorder="1" applyAlignment="1" applyProtection="1">
      <alignment horizontal="center"/>
    </xf>
    <xf numFmtId="0" fontId="28" fillId="0" borderId="0" xfId="53" applyFont="1" applyAlignment="1" applyProtection="1">
      <alignment horizontal="center"/>
    </xf>
    <xf numFmtId="0" fontId="46" fillId="0" borderId="0" xfId="53" applyFont="1" applyAlignment="1" applyProtection="1">
      <alignment horizontal="center"/>
    </xf>
    <xf numFmtId="0" fontId="6" fillId="0" borderId="17"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75" fillId="0" borderId="17" xfId="0" applyFont="1" applyBorder="1" applyAlignment="1" applyProtection="1">
      <alignment horizontal="center"/>
    </xf>
    <xf numFmtId="0" fontId="75" fillId="0" borderId="34" xfId="0" applyFont="1" applyBorder="1" applyAlignment="1" applyProtection="1">
      <alignment horizontal="center"/>
    </xf>
    <xf numFmtId="0" fontId="75" fillId="0" borderId="35" xfId="0" applyFont="1" applyBorder="1" applyAlignment="1" applyProtection="1">
      <alignment horizontal="center"/>
    </xf>
    <xf numFmtId="0" fontId="3" fillId="0" borderId="5" xfId="0" applyFont="1" applyBorder="1" applyAlignment="1" applyProtection="1">
      <alignment horizontal="center"/>
    </xf>
    <xf numFmtId="0" fontId="3" fillId="0" borderId="17" xfId="0" applyFont="1" applyBorder="1" applyAlignment="1" applyProtection="1">
      <alignment horizontal="center"/>
    </xf>
    <xf numFmtId="0" fontId="3" fillId="0" borderId="34" xfId="0" applyFont="1" applyBorder="1" applyAlignment="1" applyProtection="1">
      <alignment horizontal="center"/>
    </xf>
    <xf numFmtId="0" fontId="3" fillId="0" borderId="35" xfId="0" applyFont="1" applyBorder="1" applyAlignment="1" applyProtection="1">
      <alignment horizontal="center"/>
    </xf>
    <xf numFmtId="0" fontId="75" fillId="0" borderId="17" xfId="0" applyFont="1" applyBorder="1" applyAlignment="1" applyProtection="1">
      <alignment horizontal="center" vertical="center" wrapText="1"/>
    </xf>
    <xf numFmtId="0" fontId="75" fillId="0" borderId="34" xfId="0" applyFont="1" applyBorder="1" applyAlignment="1" applyProtection="1">
      <alignment horizontal="center" vertical="center"/>
    </xf>
    <xf numFmtId="0" fontId="75" fillId="0" borderId="35" xfId="0" applyFont="1" applyBorder="1" applyAlignment="1" applyProtection="1">
      <alignment horizontal="center" vertical="center"/>
    </xf>
    <xf numFmtId="0" fontId="8" fillId="3" borderId="17"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5" fillId="0" borderId="34" xfId="0" applyFont="1" applyBorder="1" applyAlignment="1" applyProtection="1">
      <alignment horizontal="center" wrapText="1"/>
      <protection locked="0"/>
    </xf>
    <xf numFmtId="0" fontId="5" fillId="0" borderId="35" xfId="0" applyFont="1" applyBorder="1" applyAlignment="1" applyProtection="1">
      <alignment horizontal="center" wrapText="1"/>
      <protection locked="0"/>
    </xf>
    <xf numFmtId="0" fontId="45" fillId="0" borderId="34" xfId="0" applyFont="1" applyBorder="1" applyAlignment="1" applyProtection="1">
      <alignment horizontal="center"/>
    </xf>
    <xf numFmtId="0" fontId="45" fillId="0" borderId="35" xfId="0" applyFont="1" applyBorder="1" applyAlignment="1" applyProtection="1">
      <alignment horizontal="center"/>
    </xf>
    <xf numFmtId="0" fontId="2" fillId="0" borderId="17" xfId="0" applyFont="1" applyBorder="1" applyAlignment="1" applyProtection="1">
      <alignment horizontal="center" wrapText="1"/>
      <protection locked="0"/>
    </xf>
    <xf numFmtId="0" fontId="2" fillId="0" borderId="34" xfId="0" applyFont="1" applyBorder="1" applyAlignment="1" applyProtection="1">
      <alignment horizontal="center" wrapText="1"/>
      <protection locked="0"/>
    </xf>
    <xf numFmtId="0" fontId="2" fillId="0" borderId="35" xfId="0" applyFont="1" applyBorder="1" applyAlignment="1" applyProtection="1">
      <alignment horizontal="center" wrapText="1"/>
      <protection locked="0"/>
    </xf>
    <xf numFmtId="0" fontId="77" fillId="0" borderId="34" xfId="0" applyFont="1" applyBorder="1" applyProtection="1"/>
    <xf numFmtId="0" fontId="77" fillId="0" borderId="35" xfId="0" applyFont="1" applyBorder="1" applyProtection="1"/>
    <xf numFmtId="0" fontId="33" fillId="0" borderId="6" xfId="0" applyFont="1" applyFill="1" applyBorder="1" applyAlignment="1">
      <alignment horizontal="center" vertical="center" wrapText="1"/>
    </xf>
    <xf numFmtId="0" fontId="33" fillId="0" borderId="6" xfId="0" applyFont="1" applyFill="1" applyBorder="1" applyAlignment="1">
      <alignment horizontal="center" vertical="center" textRotation="90" wrapText="1"/>
    </xf>
    <xf numFmtId="0" fontId="32" fillId="2" borderId="38" xfId="0" applyFont="1" applyFill="1" applyBorder="1" applyAlignment="1">
      <alignment horizontal="left" vertical="center"/>
    </xf>
    <xf numFmtId="0" fontId="32" fillId="2" borderId="51" xfId="0" applyFont="1" applyFill="1" applyBorder="1" applyAlignment="1">
      <alignment horizontal="left" vertical="center"/>
    </xf>
    <xf numFmtId="0" fontId="32" fillId="2" borderId="46" xfId="0" applyFont="1" applyFill="1" applyBorder="1" applyAlignment="1">
      <alignment horizontal="left" vertical="center"/>
    </xf>
    <xf numFmtId="0" fontId="32" fillId="2" borderId="6" xfId="0" applyFont="1" applyFill="1" applyBorder="1" applyAlignment="1">
      <alignment horizontal="left" vertical="center" wrapText="1"/>
    </xf>
    <xf numFmtId="0" fontId="33" fillId="2" borderId="38" xfId="0" applyFont="1" applyFill="1" applyBorder="1" applyAlignment="1">
      <alignment horizontal="left"/>
    </xf>
    <xf numFmtId="0" fontId="33" fillId="2" borderId="51" xfId="0" applyFont="1" applyFill="1" applyBorder="1" applyAlignment="1">
      <alignment horizontal="left"/>
    </xf>
    <xf numFmtId="0" fontId="33" fillId="2" borderId="46" xfId="0" applyFont="1" applyFill="1" applyBorder="1" applyAlignment="1">
      <alignment horizontal="left"/>
    </xf>
    <xf numFmtId="0" fontId="63" fillId="2" borderId="0" xfId="68" applyFont="1" applyFill="1" applyBorder="1" applyAlignment="1">
      <alignment horizontal="left" wrapText="1"/>
    </xf>
    <xf numFmtId="0" fontId="42" fillId="0" borderId="0" xfId="0" applyFont="1" applyFill="1" applyBorder="1" applyAlignment="1">
      <alignment horizontal="left" vertical="center" wrapText="1"/>
    </xf>
    <xf numFmtId="49" fontId="6" fillId="2" borderId="0" xfId="0" applyNumberFormat="1" applyFont="1" applyFill="1" applyAlignment="1">
      <alignment horizontal="left"/>
    </xf>
    <xf numFmtId="0" fontId="33" fillId="0" borderId="28" xfId="0" applyFont="1" applyFill="1" applyBorder="1" applyAlignment="1">
      <alignment horizontal="center" vertical="center" textRotation="90" wrapText="1"/>
    </xf>
    <xf numFmtId="49" fontId="6" fillId="2" borderId="0" xfId="0" applyNumberFormat="1" applyFont="1" applyFill="1" applyAlignment="1">
      <alignment horizontal="left" wrapText="1"/>
    </xf>
    <xf numFmtId="0" fontId="6" fillId="2" borderId="0" xfId="0" applyFont="1" applyFill="1" applyBorder="1" applyAlignment="1">
      <alignment horizontal="left"/>
    </xf>
    <xf numFmtId="49" fontId="5" fillId="2" borderId="28"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6" fillId="2" borderId="0" xfId="0" applyFont="1" applyFill="1" applyAlignment="1">
      <alignment horizontal="left"/>
    </xf>
    <xf numFmtId="49" fontId="33" fillId="2" borderId="26" xfId="0" applyNumberFormat="1" applyFont="1" applyFill="1" applyBorder="1" applyAlignment="1">
      <alignment horizontal="center" vertical="center" wrapText="1"/>
    </xf>
    <xf numFmtId="49" fontId="33" fillId="2" borderId="21" xfId="0" applyNumberFormat="1" applyFont="1" applyFill="1" applyBorder="1" applyAlignment="1">
      <alignment horizontal="center" vertical="center" wrapText="1"/>
    </xf>
    <xf numFmtId="0" fontId="8" fillId="2" borderId="0" xfId="0" applyFont="1" applyFill="1" applyBorder="1" applyAlignment="1">
      <alignment horizontal="left"/>
    </xf>
    <xf numFmtId="0" fontId="33" fillId="0" borderId="28"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2" xfId="0" applyFont="1" applyFill="1" applyBorder="1" applyAlignment="1">
      <alignment horizontal="center" vertical="center" textRotation="90" wrapText="1"/>
    </xf>
    <xf numFmtId="0" fontId="36" fillId="2" borderId="6" xfId="0" applyFont="1" applyFill="1" applyBorder="1" applyAlignment="1">
      <alignment horizontal="center"/>
    </xf>
    <xf numFmtId="0" fontId="116" fillId="0" borderId="6" xfId="33" applyFont="1" applyFill="1" applyBorder="1" applyAlignment="1">
      <alignment horizontal="center" vertical="center" textRotation="90" wrapText="1"/>
    </xf>
    <xf numFmtId="0" fontId="110" fillId="0" borderId="6" xfId="33" applyFont="1" applyFill="1" applyBorder="1" applyAlignment="1">
      <alignment horizontal="center" vertical="center" textRotation="90" wrapText="1"/>
    </xf>
    <xf numFmtId="49" fontId="110" fillId="0" borderId="30" xfId="33" applyNumberFormat="1" applyFont="1" applyFill="1" applyBorder="1" applyAlignment="1">
      <alignment horizontal="center" vertical="center" textRotation="90" wrapText="1"/>
    </xf>
    <xf numFmtId="49" fontId="110" fillId="0" borderId="65" xfId="33" applyNumberFormat="1" applyFont="1" applyFill="1" applyBorder="1" applyAlignment="1">
      <alignment horizontal="center" vertical="center" textRotation="90" wrapText="1"/>
    </xf>
    <xf numFmtId="49" fontId="110" fillId="0" borderId="42" xfId="33" applyNumberFormat="1" applyFont="1" applyFill="1" applyBorder="1" applyAlignment="1">
      <alignment horizontal="center" vertical="center" textRotation="90" wrapText="1"/>
    </xf>
    <xf numFmtId="49" fontId="109" fillId="0" borderId="6" xfId="33" applyNumberFormat="1" applyFont="1" applyFill="1" applyBorder="1" applyAlignment="1">
      <alignment horizontal="left" vertical="top" wrapText="1"/>
    </xf>
    <xf numFmtId="0" fontId="109" fillId="0" borderId="30" xfId="33" applyFont="1" applyFill="1" applyBorder="1" applyAlignment="1">
      <alignment horizontal="center" vertical="center" textRotation="90" wrapText="1"/>
    </xf>
    <xf numFmtId="0" fontId="109" fillId="0" borderId="42" xfId="33" applyFont="1" applyFill="1" applyBorder="1" applyAlignment="1">
      <alignment horizontal="center" vertical="center" textRotation="90" wrapText="1"/>
    </xf>
    <xf numFmtId="49" fontId="109" fillId="0" borderId="6" xfId="33" applyNumberFormat="1" applyFont="1" applyFill="1" applyBorder="1" applyAlignment="1">
      <alignment horizontal="center" vertical="center" textRotation="90" wrapText="1"/>
    </xf>
    <xf numFmtId="49" fontId="109" fillId="0" borderId="30" xfId="33" applyNumberFormat="1" applyFont="1" applyFill="1" applyBorder="1" applyAlignment="1">
      <alignment horizontal="center" vertical="center" textRotation="90" wrapText="1"/>
    </xf>
    <xf numFmtId="49" fontId="109" fillId="0" borderId="65" xfId="33" applyNumberFormat="1" applyFont="1" applyFill="1" applyBorder="1" applyAlignment="1">
      <alignment horizontal="center" vertical="center" textRotation="90" wrapText="1"/>
    </xf>
    <xf numFmtId="49" fontId="109" fillId="0" borderId="42" xfId="33" applyNumberFormat="1" applyFont="1" applyFill="1" applyBorder="1" applyAlignment="1">
      <alignment horizontal="center" vertical="center" textRotation="90" wrapText="1"/>
    </xf>
    <xf numFmtId="0" fontId="110" fillId="0" borderId="6" xfId="33" applyFont="1" applyFill="1" applyBorder="1" applyAlignment="1">
      <alignment horizontal="center" vertical="center" textRotation="90"/>
    </xf>
    <xf numFmtId="49" fontId="32" fillId="0" borderId="6" xfId="33" applyNumberFormat="1" applyFont="1" applyFill="1" applyBorder="1" applyAlignment="1">
      <alignment horizontal="left" vertical="center" wrapText="1"/>
    </xf>
    <xf numFmtId="0" fontId="109" fillId="0" borderId="6" xfId="33" applyFont="1" applyFill="1" applyBorder="1" applyAlignment="1">
      <alignment horizontal="left" vertical="center" wrapText="1"/>
    </xf>
    <xf numFmtId="0" fontId="122" fillId="0" borderId="6" xfId="33" applyFont="1" applyBorder="1" applyAlignment="1">
      <alignment vertical="center" wrapText="1"/>
    </xf>
    <xf numFmtId="0" fontId="110" fillId="0" borderId="30" xfId="33" applyFont="1" applyFill="1" applyBorder="1" applyAlignment="1">
      <alignment horizontal="left" vertical="center" wrapText="1"/>
    </xf>
    <xf numFmtId="0" fontId="110" fillId="0" borderId="42" xfId="33" applyFont="1" applyFill="1" applyBorder="1" applyAlignment="1">
      <alignment horizontal="left" vertical="center" wrapText="1"/>
    </xf>
    <xf numFmtId="49" fontId="109" fillId="0" borderId="38" xfId="33" applyNumberFormat="1" applyFont="1" applyFill="1" applyBorder="1" applyAlignment="1">
      <alignment vertical="center" wrapText="1"/>
    </xf>
    <xf numFmtId="49" fontId="109" fillId="0" borderId="46" xfId="33" applyNumberFormat="1" applyFont="1" applyFill="1" applyBorder="1" applyAlignment="1">
      <alignment vertical="center" wrapText="1"/>
    </xf>
    <xf numFmtId="49" fontId="32" fillId="0" borderId="38" xfId="33" applyNumberFormat="1" applyFont="1" applyFill="1" applyBorder="1" applyAlignment="1">
      <alignment vertical="center" wrapText="1"/>
    </xf>
    <xf numFmtId="49" fontId="32" fillId="0" borderId="48" xfId="33" applyNumberFormat="1" applyFont="1" applyFill="1" applyBorder="1" applyAlignment="1">
      <alignment vertical="center" wrapText="1"/>
    </xf>
    <xf numFmtId="49" fontId="109" fillId="0" borderId="6" xfId="33" applyNumberFormat="1" applyFont="1" applyFill="1" applyBorder="1" applyAlignment="1">
      <alignment horizontal="left" vertical="center" wrapText="1"/>
    </xf>
    <xf numFmtId="49" fontId="110" fillId="0" borderId="6" xfId="33" applyNumberFormat="1" applyFont="1" applyFill="1" applyBorder="1" applyAlignment="1">
      <alignment horizontal="center" vertical="center" textRotation="90" wrapText="1"/>
    </xf>
    <xf numFmtId="49" fontId="109" fillId="0" borderId="6" xfId="33" applyNumberFormat="1" applyFont="1" applyFill="1" applyBorder="1" applyAlignment="1">
      <alignment vertical="top" wrapText="1"/>
    </xf>
    <xf numFmtId="49" fontId="32" fillId="0" borderId="6" xfId="33" applyNumberFormat="1" applyFont="1" applyFill="1" applyBorder="1" applyAlignment="1">
      <alignment vertical="center" wrapText="1"/>
    </xf>
    <xf numFmtId="0" fontId="109" fillId="0" borderId="65" xfId="33" applyFont="1" applyFill="1" applyBorder="1" applyAlignment="1">
      <alignment horizontal="center" vertical="center" textRotation="90" wrapText="1"/>
    </xf>
    <xf numFmtId="49" fontId="109" fillId="0" borderId="6" xfId="33" applyNumberFormat="1" applyFont="1" applyFill="1" applyBorder="1" applyAlignment="1">
      <alignment vertical="center" wrapText="1"/>
    </xf>
    <xf numFmtId="49" fontId="110" fillId="0" borderId="47" xfId="33" applyNumberFormat="1" applyFont="1" applyFill="1" applyBorder="1" applyAlignment="1">
      <alignment horizontal="center" vertical="center" textRotation="90" wrapText="1"/>
    </xf>
    <xf numFmtId="49" fontId="110" fillId="0" borderId="37" xfId="33" applyNumberFormat="1" applyFont="1" applyFill="1" applyBorder="1" applyAlignment="1">
      <alignment horizontal="center" vertical="center" textRotation="90" wrapText="1"/>
    </xf>
    <xf numFmtId="49" fontId="110" fillId="0" borderId="44" xfId="33" applyNumberFormat="1" applyFont="1" applyFill="1" applyBorder="1" applyAlignment="1">
      <alignment horizontal="center" vertical="center" textRotation="90" wrapText="1"/>
    </xf>
    <xf numFmtId="2" fontId="109" fillId="0" borderId="30" xfId="33" applyNumberFormat="1" applyFont="1" applyFill="1" applyBorder="1" applyAlignment="1">
      <alignment horizontal="center" vertical="center" textRotation="90" wrapText="1"/>
    </xf>
    <xf numFmtId="2" fontId="109" fillId="0" borderId="65" xfId="33" applyNumberFormat="1" applyFont="1" applyFill="1" applyBorder="1" applyAlignment="1">
      <alignment horizontal="center" vertical="center" textRotation="90" wrapText="1"/>
    </xf>
    <xf numFmtId="2" fontId="109" fillId="0" borderId="42" xfId="33" applyNumberFormat="1" applyFont="1" applyFill="1" applyBorder="1" applyAlignment="1">
      <alignment horizontal="center" vertical="center" textRotation="90" wrapText="1"/>
    </xf>
    <xf numFmtId="0" fontId="33" fillId="0" borderId="24" xfId="0" applyFont="1" applyFill="1" applyBorder="1" applyAlignment="1">
      <alignment horizontal="center" vertical="center" textRotation="90" wrapText="1"/>
    </xf>
    <xf numFmtId="0" fontId="110" fillId="0" borderId="30" xfId="33" applyFont="1" applyFill="1" applyBorder="1" applyAlignment="1">
      <alignment horizontal="center" vertical="center" textRotation="90" wrapText="1"/>
    </xf>
    <xf numFmtId="0" fontId="110" fillId="0" borderId="65" xfId="33" applyFont="1" applyFill="1" applyBorder="1" applyAlignment="1">
      <alignment horizontal="center" vertical="center" textRotation="90" wrapText="1"/>
    </xf>
    <xf numFmtId="0" fontId="110" fillId="0" borderId="42" xfId="33" applyFont="1" applyFill="1" applyBorder="1" applyAlignment="1">
      <alignment horizontal="center" vertical="center" textRotation="90" wrapText="1"/>
    </xf>
    <xf numFmtId="49" fontId="117" fillId="0" borderId="6" xfId="33" applyNumberFormat="1" applyFont="1" applyFill="1" applyBorder="1" applyAlignment="1">
      <alignment horizontal="center" vertical="center" textRotation="90" wrapText="1"/>
    </xf>
    <xf numFmtId="2" fontId="119" fillId="0" borderId="6" xfId="33" applyNumberFormat="1" applyFont="1" applyFill="1" applyBorder="1" applyAlignment="1">
      <alignment horizontal="center" vertical="center" textRotation="90"/>
    </xf>
    <xf numFmtId="0" fontId="32" fillId="0" borderId="6" xfId="33" applyFont="1" applyFill="1" applyBorder="1" applyAlignment="1">
      <alignment horizontal="left" vertical="center" wrapText="1"/>
    </xf>
    <xf numFmtId="0" fontId="108" fillId="0" borderId="6" xfId="33" applyFont="1" applyFill="1" applyBorder="1" applyAlignment="1">
      <alignment horizontal="center" vertical="center" textRotation="90" wrapText="1"/>
    </xf>
    <xf numFmtId="0" fontId="107" fillId="0" borderId="6" xfId="33" applyFont="1" applyFill="1" applyBorder="1" applyAlignment="1">
      <alignment horizontal="center" vertical="center" textRotation="90" wrapText="1"/>
    </xf>
    <xf numFmtId="49" fontId="109" fillId="0" borderId="6" xfId="53" applyNumberFormat="1" applyFont="1" applyFill="1" applyBorder="1" applyAlignment="1">
      <alignment vertical="center" wrapText="1"/>
    </xf>
    <xf numFmtId="0" fontId="110" fillId="0" borderId="47" xfId="33" applyFont="1" applyFill="1" applyBorder="1" applyAlignment="1">
      <alignment horizontal="center" vertical="center" textRotation="90" wrapText="1"/>
    </xf>
    <xf numFmtId="0" fontId="110" fillId="0" borderId="37" xfId="33" applyFont="1" applyFill="1" applyBorder="1" applyAlignment="1">
      <alignment horizontal="center" vertical="center" textRotation="90" wrapText="1"/>
    </xf>
    <xf numFmtId="0" fontId="110" fillId="0" borderId="44" xfId="33" applyFont="1" applyFill="1" applyBorder="1" applyAlignment="1">
      <alignment horizontal="center" vertical="center" textRotation="90" wrapText="1"/>
    </xf>
    <xf numFmtId="49" fontId="41" fillId="0" borderId="26" xfId="0" applyNumberFormat="1" applyFont="1" applyFill="1" applyBorder="1" applyAlignment="1">
      <alignment horizontal="center" vertical="center" wrapText="1"/>
    </xf>
    <xf numFmtId="49" fontId="41" fillId="0" borderId="28" xfId="0" applyNumberFormat="1" applyFont="1" applyFill="1" applyBorder="1" applyAlignment="1">
      <alignment horizontal="center" vertical="center" wrapText="1"/>
    </xf>
    <xf numFmtId="49" fontId="41" fillId="0" borderId="21"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36" xfId="0" applyNumberFormat="1" applyFont="1" applyFill="1" applyBorder="1" applyAlignment="1">
      <alignment horizontal="center" vertical="center" wrapText="1"/>
    </xf>
    <xf numFmtId="49" fontId="41" fillId="0" borderId="30" xfId="0" applyNumberFormat="1" applyFont="1" applyFill="1" applyBorder="1" applyAlignment="1">
      <alignment horizontal="center" vertical="center" wrapText="1"/>
    </xf>
    <xf numFmtId="0" fontId="120" fillId="0" borderId="30" xfId="33" applyFont="1" applyFill="1" applyBorder="1" applyAlignment="1">
      <alignment horizontal="center" vertical="center" textRotation="90" wrapText="1"/>
    </xf>
    <xf numFmtId="0" fontId="120" fillId="0" borderId="65" xfId="33" applyFont="1" applyFill="1" applyBorder="1" applyAlignment="1">
      <alignment horizontal="center" vertical="center" textRotation="90" wrapText="1"/>
    </xf>
    <xf numFmtId="0" fontId="120" fillId="0" borderId="42" xfId="33" applyFont="1" applyFill="1" applyBorder="1" applyAlignment="1">
      <alignment horizontal="center" vertical="center" textRotation="90" wrapText="1"/>
    </xf>
    <xf numFmtId="49" fontId="33" fillId="0" borderId="42" xfId="33"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61" xfId="0" applyFont="1" applyFill="1" applyBorder="1" applyAlignment="1">
      <alignment horizontal="center" vertical="center" wrapText="1"/>
    </xf>
    <xf numFmtId="0" fontId="33" fillId="0" borderId="30" xfId="0" applyFont="1" applyFill="1" applyBorder="1" applyAlignment="1">
      <alignment horizontal="center" vertical="center" textRotation="90" wrapText="1"/>
    </xf>
    <xf numFmtId="0" fontId="33" fillId="0" borderId="65" xfId="0" applyFont="1" applyFill="1" applyBorder="1" applyAlignment="1">
      <alignment horizontal="center" vertical="center" textRotation="90" wrapText="1"/>
    </xf>
    <xf numFmtId="0" fontId="33" fillId="0" borderId="66" xfId="0" applyFont="1" applyFill="1" applyBorder="1" applyAlignment="1">
      <alignment horizontal="center" vertical="center" textRotation="90" wrapText="1"/>
    </xf>
    <xf numFmtId="0" fontId="33" fillId="0" borderId="41" xfId="0" applyFont="1" applyFill="1" applyBorder="1" applyAlignment="1">
      <alignment horizontal="center" vertical="center" textRotation="90" wrapText="1"/>
    </xf>
    <xf numFmtId="0" fontId="33" fillId="0" borderId="67" xfId="0" applyFont="1" applyFill="1" applyBorder="1" applyAlignment="1">
      <alignment horizontal="center" vertical="center" textRotation="90" wrapText="1"/>
    </xf>
    <xf numFmtId="0" fontId="33" fillId="0" borderId="68" xfId="0" applyFont="1" applyFill="1" applyBorder="1" applyAlignment="1">
      <alignment horizontal="center" vertical="center" textRotation="90" wrapText="1"/>
    </xf>
    <xf numFmtId="49" fontId="109" fillId="0" borderId="38" xfId="33" applyNumberFormat="1" applyFont="1" applyFill="1" applyBorder="1" applyAlignment="1">
      <alignment horizontal="left" vertical="center" wrapText="1"/>
    </xf>
    <xf numFmtId="49" fontId="109" fillId="0" borderId="46" xfId="33" applyNumberFormat="1" applyFont="1" applyFill="1" applyBorder="1" applyAlignment="1">
      <alignment horizontal="left" vertical="center" wrapText="1"/>
    </xf>
    <xf numFmtId="49" fontId="6" fillId="2" borderId="17" xfId="0" applyNumberFormat="1" applyFont="1" applyFill="1" applyBorder="1" applyAlignment="1">
      <alignment horizontal="center" vertical="center" wrapText="1"/>
    </xf>
    <xf numFmtId="49" fontId="6" fillId="2" borderId="34" xfId="0" applyNumberFormat="1" applyFont="1" applyFill="1" applyBorder="1" applyAlignment="1">
      <alignment horizontal="center" vertical="center" wrapText="1"/>
    </xf>
    <xf numFmtId="49" fontId="6" fillId="2" borderId="35" xfId="0" applyNumberFormat="1" applyFont="1" applyFill="1" applyBorder="1" applyAlignment="1">
      <alignment horizontal="center" vertical="center" wrapText="1"/>
    </xf>
    <xf numFmtId="0" fontId="8" fillId="2" borderId="38" xfId="0" applyFont="1" applyFill="1" applyBorder="1" applyAlignment="1">
      <alignment horizontal="left"/>
    </xf>
    <xf numFmtId="0" fontId="8" fillId="2" borderId="51" xfId="0" applyFont="1" applyFill="1" applyBorder="1" applyAlignment="1">
      <alignment horizontal="left"/>
    </xf>
    <xf numFmtId="0" fontId="8" fillId="2" borderId="46" xfId="0" applyFont="1" applyFill="1" applyBorder="1" applyAlignment="1">
      <alignment horizontal="left"/>
    </xf>
    <xf numFmtId="0" fontId="34" fillId="2" borderId="0" xfId="0" applyFont="1" applyFill="1" applyAlignment="1">
      <alignment horizontal="left" vertical="top" wrapText="1"/>
    </xf>
    <xf numFmtId="0" fontId="33" fillId="0" borderId="49" xfId="0" applyFont="1" applyFill="1" applyBorder="1" applyAlignment="1">
      <alignment horizontal="center" vertical="center" textRotation="90" wrapText="1"/>
    </xf>
    <xf numFmtId="0" fontId="33" fillId="0" borderId="46" xfId="0" applyFont="1" applyFill="1" applyBorder="1" applyAlignment="1">
      <alignment horizontal="center" vertical="center" textRotation="90" wrapText="1"/>
    </xf>
    <xf numFmtId="0" fontId="33" fillId="0" borderId="50" xfId="0" applyFont="1" applyFill="1" applyBorder="1" applyAlignment="1">
      <alignment horizontal="center" vertical="center" textRotation="90" wrapText="1"/>
    </xf>
    <xf numFmtId="0" fontId="109" fillId="0" borderId="6" xfId="33" applyFont="1" applyFill="1" applyBorder="1" applyAlignment="1">
      <alignment vertical="center" wrapText="1"/>
    </xf>
    <xf numFmtId="0" fontId="63" fillId="2" borderId="2" xfId="68" applyFont="1" applyFill="1" applyBorder="1" applyAlignment="1">
      <alignment horizontal="left" wrapText="1"/>
    </xf>
    <xf numFmtId="0" fontId="33" fillId="0" borderId="15" xfId="0" applyFont="1" applyFill="1" applyBorder="1" applyAlignment="1">
      <alignment horizontal="center" vertical="center" textRotation="90" wrapText="1"/>
    </xf>
    <xf numFmtId="0" fontId="33" fillId="0" borderId="52" xfId="0" applyFont="1" applyFill="1" applyBorder="1" applyAlignment="1">
      <alignment horizontal="center" vertical="center" wrapText="1"/>
    </xf>
    <xf numFmtId="0" fontId="33" fillId="0" borderId="69" xfId="0" applyFont="1" applyFill="1" applyBorder="1" applyAlignment="1">
      <alignment horizontal="center" vertical="center" wrapText="1"/>
    </xf>
    <xf numFmtId="0" fontId="33" fillId="0" borderId="59" xfId="0" applyFont="1" applyFill="1" applyBorder="1" applyAlignment="1">
      <alignment horizontal="center" vertical="center" wrapText="1"/>
    </xf>
    <xf numFmtId="49" fontId="8" fillId="2" borderId="0" xfId="0" applyNumberFormat="1" applyFont="1" applyFill="1" applyBorder="1" applyAlignment="1">
      <alignment horizontal="left"/>
    </xf>
    <xf numFmtId="0" fontId="8" fillId="2" borderId="0" xfId="0" applyFont="1" applyFill="1" applyAlignment="1">
      <alignment horizontal="left"/>
    </xf>
    <xf numFmtId="0" fontId="6" fillId="2" borderId="0" xfId="0" applyFont="1" applyFill="1" applyAlignment="1">
      <alignment horizontal="left" vertical="center" wrapText="1"/>
    </xf>
    <xf numFmtId="0" fontId="120" fillId="0" borderId="6" xfId="33" applyFont="1" applyFill="1" applyBorder="1" applyAlignment="1">
      <alignment horizontal="center" vertical="center" textRotation="90" wrapText="1"/>
    </xf>
    <xf numFmtId="0" fontId="32" fillId="2" borderId="6" xfId="33" applyFont="1" applyFill="1" applyBorder="1" applyAlignment="1">
      <alignment horizontal="left" vertical="center" wrapText="1"/>
    </xf>
    <xf numFmtId="49" fontId="32" fillId="0" borderId="6" xfId="33" applyNumberFormat="1" applyFont="1" applyFill="1" applyBorder="1" applyAlignment="1">
      <alignment horizontal="left" vertical="top" wrapText="1"/>
    </xf>
    <xf numFmtId="49" fontId="104" fillId="0" borderId="6" xfId="33" applyNumberFormat="1" applyFont="1" applyFill="1" applyBorder="1" applyAlignment="1">
      <alignment horizontal="left" vertical="center" wrapText="1"/>
    </xf>
    <xf numFmtId="49" fontId="109" fillId="0" borderId="47" xfId="33" applyNumberFormat="1" applyFont="1" applyFill="1" applyBorder="1" applyAlignment="1">
      <alignment horizontal="center" vertical="center" wrapText="1"/>
    </xf>
    <xf numFmtId="49" fontId="109" fillId="0" borderId="40" xfId="33" applyNumberFormat="1" applyFont="1" applyFill="1" applyBorder="1" applyAlignment="1">
      <alignment horizontal="center" vertical="center" wrapText="1"/>
    </xf>
    <xf numFmtId="49" fontId="109" fillId="0" borderId="44" xfId="33" applyNumberFormat="1" applyFont="1" applyFill="1" applyBorder="1" applyAlignment="1">
      <alignment horizontal="center" vertical="center" wrapText="1"/>
    </xf>
    <xf numFmtId="49" fontId="109" fillId="0" borderId="61" xfId="33" applyNumberFormat="1" applyFont="1" applyFill="1" applyBorder="1" applyAlignment="1">
      <alignment horizontal="center" vertical="center" wrapText="1"/>
    </xf>
    <xf numFmtId="0" fontId="110" fillId="0" borderId="40" xfId="33" applyFont="1" applyFill="1" applyBorder="1" applyAlignment="1">
      <alignment horizontal="center" vertical="center" textRotation="90" wrapText="1"/>
    </xf>
    <xf numFmtId="0" fontId="110" fillId="0" borderId="32" xfId="33" applyFont="1" applyFill="1" applyBorder="1" applyAlignment="1">
      <alignment horizontal="center" vertical="center" textRotation="90" wrapText="1"/>
    </xf>
    <xf numFmtId="0" fontId="110" fillId="0" borderId="61" xfId="33" applyFont="1" applyFill="1" applyBorder="1" applyAlignment="1">
      <alignment horizontal="center" vertical="center" textRotation="90" wrapText="1"/>
    </xf>
    <xf numFmtId="49" fontId="121" fillId="0" borderId="6" xfId="33" applyNumberFormat="1" applyFont="1" applyFill="1" applyBorder="1" applyAlignment="1">
      <alignment horizontal="left" vertical="center" wrapText="1"/>
    </xf>
    <xf numFmtId="0" fontId="109" fillId="0" borderId="6" xfId="33" applyFont="1" applyFill="1" applyBorder="1" applyAlignment="1">
      <alignment horizontal="center" vertical="center" wrapText="1"/>
    </xf>
    <xf numFmtId="0" fontId="118" fillId="0" borderId="6" xfId="33" applyFont="1" applyFill="1" applyBorder="1" applyAlignment="1">
      <alignment horizontal="center" vertical="center" wrapText="1"/>
    </xf>
    <xf numFmtId="49" fontId="109" fillId="0" borderId="6" xfId="33" applyNumberFormat="1" applyFont="1" applyFill="1" applyBorder="1" applyAlignment="1">
      <alignment horizontal="left" vertical="top" wrapText="1" shrinkToFit="1"/>
    </xf>
    <xf numFmtId="49" fontId="32" fillId="0" borderId="38" xfId="33" applyNumberFormat="1" applyFont="1" applyFill="1" applyBorder="1" applyAlignment="1">
      <alignment horizontal="left" vertical="top" wrapText="1"/>
    </xf>
    <xf numFmtId="49" fontId="32" fillId="0" borderId="48" xfId="33" applyNumberFormat="1" applyFont="1" applyFill="1" applyBorder="1" applyAlignment="1">
      <alignment horizontal="left" vertical="top" wrapText="1"/>
    </xf>
    <xf numFmtId="49" fontId="32" fillId="0" borderId="30" xfId="33" applyNumberFormat="1" applyFont="1" applyFill="1" applyBorder="1" applyAlignment="1">
      <alignment horizontal="center" vertical="center" textRotation="90" wrapText="1"/>
    </xf>
    <xf numFmtId="49" fontId="32" fillId="0" borderId="65" xfId="33" applyNumberFormat="1" applyFont="1" applyFill="1" applyBorder="1" applyAlignment="1">
      <alignment horizontal="center" vertical="center" textRotation="90" wrapText="1"/>
    </xf>
    <xf numFmtId="49" fontId="32" fillId="0" borderId="42" xfId="33" applyNumberFormat="1" applyFont="1" applyFill="1" applyBorder="1" applyAlignment="1">
      <alignment horizontal="center" vertical="center" textRotation="90" wrapText="1"/>
    </xf>
    <xf numFmtId="49" fontId="33" fillId="0" borderId="6" xfId="33" applyNumberFormat="1" applyFont="1" applyFill="1" applyBorder="1" applyAlignment="1">
      <alignment horizontal="center" vertical="center" textRotation="90" wrapText="1"/>
    </xf>
    <xf numFmtId="49" fontId="109" fillId="0" borderId="6" xfId="53" applyNumberFormat="1" applyFont="1" applyFill="1" applyBorder="1" applyAlignment="1">
      <alignment horizontal="left" vertical="center" wrapText="1"/>
    </xf>
    <xf numFmtId="49" fontId="32" fillId="0" borderId="38" xfId="33" applyNumberFormat="1" applyFont="1" applyFill="1" applyBorder="1" applyAlignment="1">
      <alignment horizontal="left" vertical="center" wrapText="1"/>
    </xf>
    <xf numFmtId="49" fontId="32" fillId="0" borderId="48" xfId="33" applyNumberFormat="1" applyFont="1" applyFill="1" applyBorder="1" applyAlignment="1">
      <alignment horizontal="left" vertical="center" wrapText="1"/>
    </xf>
    <xf numFmtId="49" fontId="109" fillId="0" borderId="24" xfId="53" applyNumberFormat="1" applyFont="1" applyFill="1" applyBorder="1" applyAlignment="1">
      <alignment horizontal="left" vertical="center" wrapText="1"/>
    </xf>
    <xf numFmtId="49" fontId="109" fillId="0" borderId="25" xfId="53" applyNumberFormat="1" applyFont="1" applyFill="1" applyBorder="1" applyAlignment="1">
      <alignment horizontal="left" vertical="center" wrapText="1"/>
    </xf>
    <xf numFmtId="0" fontId="123" fillId="0" borderId="6" xfId="33" applyFont="1" applyFill="1" applyBorder="1" applyAlignment="1">
      <alignment horizontal="left" vertical="center" wrapText="1"/>
    </xf>
    <xf numFmtId="0" fontId="109" fillId="0" borderId="6" xfId="53" applyFont="1" applyFill="1" applyBorder="1" applyAlignment="1">
      <alignment horizontal="left" vertical="center" wrapText="1"/>
    </xf>
    <xf numFmtId="0" fontId="124" fillId="0" borderId="6" xfId="33" applyFont="1" applyFill="1" applyBorder="1" applyAlignment="1">
      <alignment horizontal="center" vertical="center" textRotation="90" wrapText="1"/>
    </xf>
    <xf numFmtId="0" fontId="109" fillId="0" borderId="6" xfId="33" applyNumberFormat="1" applyFont="1" applyFill="1" applyBorder="1" applyAlignment="1">
      <alignment horizontal="left" vertical="center" wrapText="1"/>
    </xf>
    <xf numFmtId="0" fontId="119" fillId="0" borderId="6" xfId="33" applyFont="1" applyFill="1" applyBorder="1" applyAlignment="1">
      <alignment horizontal="center" vertical="center" textRotation="90" wrapText="1"/>
    </xf>
    <xf numFmtId="0" fontId="6" fillId="2" borderId="15" xfId="0" applyFont="1" applyFill="1" applyBorder="1" applyAlignment="1">
      <alignment horizontal="center" vertical="center" textRotation="90" wrapText="1"/>
    </xf>
    <xf numFmtId="0" fontId="6" fillId="2" borderId="65" xfId="0" applyFont="1" applyFill="1" applyBorder="1" applyAlignment="1">
      <alignment horizontal="center" vertical="center" textRotation="90" wrapText="1"/>
    </xf>
    <xf numFmtId="0" fontId="6" fillId="2" borderId="66" xfId="0" applyFont="1" applyFill="1" applyBorder="1" applyAlignment="1">
      <alignment horizontal="center" vertical="center" textRotation="90" wrapText="1"/>
    </xf>
    <xf numFmtId="0" fontId="6" fillId="2" borderId="38"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30" xfId="0" applyFont="1" applyFill="1" applyBorder="1" applyAlignment="1">
      <alignment horizontal="center" vertical="center" textRotation="90" wrapText="1"/>
    </xf>
    <xf numFmtId="0" fontId="6" fillId="0" borderId="30" xfId="0" applyFont="1" applyFill="1" applyBorder="1" applyAlignment="1">
      <alignment horizontal="center" vertical="center" textRotation="90" wrapText="1"/>
    </xf>
    <xf numFmtId="0" fontId="6" fillId="0" borderId="65" xfId="0" applyFont="1" applyFill="1" applyBorder="1" applyAlignment="1">
      <alignment horizontal="center" vertical="center" textRotation="90" wrapText="1"/>
    </xf>
    <xf numFmtId="0" fontId="6" fillId="0" borderId="66" xfId="0" applyFont="1" applyFill="1" applyBorder="1" applyAlignment="1">
      <alignment horizontal="center" vertical="center" textRotation="90" wrapText="1"/>
    </xf>
    <xf numFmtId="0" fontId="6" fillId="2" borderId="51"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61" xfId="0" applyFont="1" applyFill="1" applyBorder="1" applyAlignment="1">
      <alignment horizontal="center" vertical="center" wrapText="1"/>
    </xf>
    <xf numFmtId="49" fontId="41" fillId="0" borderId="52" xfId="0" applyNumberFormat="1" applyFont="1" applyFill="1" applyBorder="1" applyAlignment="1">
      <alignment horizontal="center" vertical="center" wrapText="1"/>
    </xf>
    <xf numFmtId="49" fontId="41" fillId="0" borderId="38" xfId="0" applyNumberFormat="1" applyFont="1" applyFill="1" applyBorder="1" applyAlignment="1">
      <alignment horizontal="center" vertical="center" wrapText="1"/>
    </xf>
    <xf numFmtId="49" fontId="41" fillId="0" borderId="23" xfId="0" applyNumberFormat="1" applyFont="1" applyFill="1" applyBorder="1" applyAlignment="1">
      <alignment horizontal="center" vertical="center" wrapText="1"/>
    </xf>
    <xf numFmtId="49" fontId="41" fillId="0" borderId="24" xfId="0" applyNumberFormat="1" applyFont="1" applyFill="1" applyBorder="1" applyAlignment="1">
      <alignment horizontal="center" vertical="center" wrapText="1"/>
    </xf>
    <xf numFmtId="49" fontId="41" fillId="0" borderId="39" xfId="0" applyNumberFormat="1"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1" xfId="0" applyFont="1" applyFill="1" applyBorder="1" applyAlignment="1">
      <alignment horizontal="center" vertical="center" textRotation="90" wrapText="1"/>
    </xf>
    <xf numFmtId="0" fontId="6" fillId="2" borderId="67" xfId="0" applyFont="1" applyFill="1" applyBorder="1" applyAlignment="1">
      <alignment horizontal="center" vertical="center" textRotation="90" wrapText="1"/>
    </xf>
    <xf numFmtId="0" fontId="6" fillId="2" borderId="68" xfId="0" applyFont="1" applyFill="1" applyBorder="1" applyAlignment="1">
      <alignment horizontal="center" vertical="center" textRotation="90" wrapText="1"/>
    </xf>
    <xf numFmtId="0" fontId="6" fillId="2" borderId="59" xfId="0" applyFont="1" applyFill="1" applyBorder="1" applyAlignment="1">
      <alignment horizontal="center" vertical="center" wrapText="1"/>
    </xf>
    <xf numFmtId="0" fontId="110" fillId="0" borderId="6" xfId="33" applyFont="1" applyFill="1" applyBorder="1" applyAlignment="1">
      <alignment horizontal="left" vertical="center" wrapText="1"/>
    </xf>
    <xf numFmtId="49" fontId="110" fillId="0" borderId="6" xfId="33" applyNumberFormat="1" applyFont="1" applyFill="1" applyBorder="1" applyAlignment="1">
      <alignment horizontal="left" vertical="center" wrapText="1"/>
    </xf>
    <xf numFmtId="0" fontId="33" fillId="0" borderId="6" xfId="33" applyFont="1" applyFill="1" applyBorder="1" applyAlignment="1">
      <alignment horizontal="left" vertical="center" wrapText="1"/>
    </xf>
    <xf numFmtId="0" fontId="6" fillId="0" borderId="6" xfId="33" applyFont="1" applyFill="1" applyBorder="1" applyAlignment="1">
      <alignment horizontal="left" vertical="center" wrapText="1"/>
    </xf>
    <xf numFmtId="0" fontId="109" fillId="0" borderId="38" xfId="33" applyFont="1" applyFill="1" applyBorder="1" applyAlignment="1">
      <alignment horizontal="left" vertical="top" wrapText="1"/>
    </xf>
    <xf numFmtId="0" fontId="109" fillId="0" borderId="46" xfId="33" applyFont="1" applyFill="1" applyBorder="1" applyAlignment="1">
      <alignment horizontal="left" vertical="top" wrapText="1"/>
    </xf>
    <xf numFmtId="49" fontId="6" fillId="2" borderId="70" xfId="0" applyNumberFormat="1" applyFont="1" applyFill="1" applyBorder="1" applyAlignment="1">
      <alignment horizontal="center" vertical="center" wrapText="1"/>
    </xf>
    <xf numFmtId="0" fontId="109" fillId="0" borderId="6" xfId="57" applyFont="1" applyFill="1" applyBorder="1" applyAlignment="1">
      <alignment horizontal="left" vertical="center" wrapText="1"/>
    </xf>
    <xf numFmtId="0" fontId="109" fillId="0" borderId="6" xfId="53" applyFont="1" applyFill="1" applyBorder="1" applyAlignment="1">
      <alignment horizontal="center" vertical="center" textRotation="90" wrapText="1"/>
    </xf>
    <xf numFmtId="49" fontId="119" fillId="0" borderId="6" xfId="33" applyNumberFormat="1" applyFont="1" applyFill="1" applyBorder="1" applyAlignment="1">
      <alignment horizontal="center" vertical="center" textRotation="90" wrapText="1"/>
    </xf>
    <xf numFmtId="0" fontId="50" fillId="2" borderId="2" xfId="68" applyFont="1" applyFill="1" applyBorder="1" applyAlignment="1">
      <alignment horizontal="left" vertical="center" wrapText="1"/>
    </xf>
    <xf numFmtId="0" fontId="110" fillId="0" borderId="6" xfId="53" applyFont="1" applyFill="1" applyBorder="1" applyAlignment="1">
      <alignment horizontal="center" vertical="center" textRotation="90" wrapText="1"/>
    </xf>
    <xf numFmtId="0" fontId="123" fillId="0" borderId="6" xfId="33" applyFont="1" applyBorder="1" applyAlignment="1">
      <alignment horizontal="left" vertical="center" wrapText="1"/>
    </xf>
    <xf numFmtId="0" fontId="43" fillId="2" borderId="0" xfId="0" applyFont="1" applyFill="1" applyAlignment="1">
      <alignment horizontal="left" vertical="top" wrapText="1"/>
    </xf>
    <xf numFmtId="0" fontId="6" fillId="2" borderId="71" xfId="0" applyFont="1" applyFill="1" applyBorder="1" applyAlignment="1">
      <alignment horizontal="center" vertical="center" textRotation="90" wrapText="1"/>
    </xf>
    <xf numFmtId="0" fontId="6" fillId="2" borderId="72" xfId="0" applyFont="1" applyFill="1" applyBorder="1" applyAlignment="1">
      <alignment horizontal="center" vertical="center" textRotation="90" wrapText="1"/>
    </xf>
    <xf numFmtId="0" fontId="6" fillId="2" borderId="73" xfId="0" applyFont="1" applyFill="1" applyBorder="1" applyAlignment="1">
      <alignment horizontal="center" vertical="center" textRotation="90" wrapText="1"/>
    </xf>
    <xf numFmtId="49" fontId="109" fillId="0" borderId="6" xfId="33" applyNumberFormat="1" applyFont="1" applyFill="1" applyBorder="1" applyAlignment="1">
      <alignment horizontal="center" vertical="center" wrapText="1"/>
    </xf>
    <xf numFmtId="0" fontId="109" fillId="0" borderId="6" xfId="33" applyFont="1" applyFill="1" applyBorder="1" applyAlignment="1">
      <alignment horizontal="center" vertical="center" textRotation="90" wrapText="1"/>
    </xf>
    <xf numFmtId="0" fontId="109" fillId="2" borderId="6" xfId="33" applyFont="1" applyFill="1" applyBorder="1" applyAlignment="1">
      <alignment horizontal="left" vertical="center" wrapText="1"/>
    </xf>
    <xf numFmtId="0" fontId="109" fillId="0" borderId="6" xfId="33" applyNumberFormat="1" applyFont="1" applyFill="1" applyBorder="1" applyAlignment="1">
      <alignment horizontal="center" vertical="center" textRotation="90" wrapText="1"/>
    </xf>
    <xf numFmtId="0" fontId="123" fillId="0" borderId="6" xfId="33" applyFont="1" applyFill="1" applyBorder="1" applyAlignment="1">
      <alignment horizontal="center" vertical="center" textRotation="90" wrapText="1"/>
    </xf>
    <xf numFmtId="0" fontId="125" fillId="0" borderId="6" xfId="33" applyFont="1" applyFill="1" applyBorder="1" applyAlignment="1">
      <alignment textRotation="90"/>
    </xf>
    <xf numFmtId="0" fontId="119" fillId="0" borderId="6" xfId="33" applyFont="1" applyFill="1" applyBorder="1" applyAlignment="1">
      <alignment horizontal="center" vertical="center" textRotation="90"/>
    </xf>
    <xf numFmtId="49" fontId="31" fillId="2" borderId="0" xfId="0" applyNumberFormat="1" applyFont="1" applyFill="1" applyAlignment="1">
      <alignment horizontal="left"/>
    </xf>
    <xf numFmtId="0" fontId="125" fillId="0" borderId="6" xfId="33" applyFont="1" applyFill="1" applyBorder="1" applyAlignment="1">
      <alignment horizontal="center" vertical="center" textRotation="90" wrapText="1"/>
    </xf>
    <xf numFmtId="49" fontId="6" fillId="2" borderId="0" xfId="0" applyNumberFormat="1" applyFont="1" applyFill="1" applyBorder="1" applyAlignment="1">
      <alignment horizontal="left" vertical="top" wrapText="1"/>
    </xf>
    <xf numFmtId="0" fontId="55" fillId="0" borderId="20" xfId="0" applyFont="1" applyFill="1" applyBorder="1" applyAlignment="1">
      <alignment horizontal="left" vertical="center" wrapText="1"/>
    </xf>
    <xf numFmtId="0" fontId="55" fillId="0" borderId="60" xfId="0" applyFont="1" applyFill="1" applyBorder="1" applyAlignment="1">
      <alignment horizontal="left" vertical="center" wrapText="1"/>
    </xf>
    <xf numFmtId="0" fontId="55" fillId="0" borderId="15" xfId="4" applyFont="1" applyFill="1" applyBorder="1" applyAlignment="1">
      <alignment horizontal="center" vertical="center" wrapText="1"/>
    </xf>
    <xf numFmtId="0" fontId="55" fillId="0" borderId="66" xfId="4"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3" fillId="0" borderId="62" xfId="0" applyFont="1" applyFill="1" applyBorder="1" applyAlignment="1">
      <alignment horizontal="center" vertical="center" wrapText="1"/>
    </xf>
    <xf numFmtId="0" fontId="53" fillId="0" borderId="53"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5" fillId="0" borderId="26" xfId="0" applyFont="1" applyFill="1" applyBorder="1" applyAlignment="1">
      <alignment horizontal="center" vertical="center" textRotation="90" wrapText="1"/>
    </xf>
    <xf numFmtId="0" fontId="55" fillId="0" borderId="21" xfId="0" applyFont="1" applyFill="1" applyBorder="1" applyAlignment="1">
      <alignment horizontal="center" vertical="center" textRotation="90" wrapText="1"/>
    </xf>
    <xf numFmtId="0" fontId="55" fillId="2" borderId="57" xfId="0" applyFont="1" applyFill="1" applyBorder="1" applyAlignment="1">
      <alignment horizontal="center" vertical="center" wrapText="1"/>
    </xf>
    <xf numFmtId="0" fontId="55" fillId="2" borderId="58" xfId="0" applyFont="1" applyFill="1" applyBorder="1" applyAlignment="1">
      <alignment horizontal="center" vertical="center" wrapText="1"/>
    </xf>
    <xf numFmtId="0" fontId="111" fillId="0" borderId="6" xfId="33" applyFont="1" applyFill="1" applyBorder="1" applyAlignment="1">
      <alignment vertical="center" wrapText="1"/>
    </xf>
    <xf numFmtId="0" fontId="6" fillId="0" borderId="16"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111" fillId="0" borderId="24" xfId="33" applyFont="1" applyFill="1" applyBorder="1" applyAlignment="1">
      <alignment vertical="center" wrapText="1"/>
    </xf>
    <xf numFmtId="0" fontId="111" fillId="0" borderId="25" xfId="33" applyFont="1" applyFill="1" applyBorder="1" applyAlignment="1">
      <alignment vertical="center" wrapText="1"/>
    </xf>
    <xf numFmtId="0" fontId="16" fillId="2" borderId="38" xfId="0" applyFont="1" applyFill="1" applyBorder="1" applyAlignment="1">
      <alignment horizontal="left"/>
    </xf>
    <xf numFmtId="0" fontId="16" fillId="2" borderId="51" xfId="0" applyFont="1" applyFill="1" applyBorder="1" applyAlignment="1">
      <alignment horizontal="left"/>
    </xf>
    <xf numFmtId="0" fontId="16" fillId="2" borderId="46" xfId="0" applyFont="1" applyFill="1" applyBorder="1" applyAlignment="1">
      <alignment horizontal="left"/>
    </xf>
    <xf numFmtId="0" fontId="17" fillId="2" borderId="0" xfId="4" applyFont="1" applyFill="1" applyBorder="1" applyAlignment="1">
      <alignment horizontal="left" vertical="center" wrapText="1"/>
    </xf>
    <xf numFmtId="0" fontId="53" fillId="2" borderId="71" xfId="0" applyFont="1" applyFill="1" applyBorder="1" applyAlignment="1">
      <alignment horizontal="center" vertical="center" wrapText="1"/>
    </xf>
    <xf numFmtId="0" fontId="53" fillId="2" borderId="74" xfId="0" applyFont="1" applyFill="1" applyBorder="1" applyAlignment="1">
      <alignment horizontal="center" vertical="center" wrapText="1"/>
    </xf>
    <xf numFmtId="0" fontId="51" fillId="2" borderId="0" xfId="0" applyFont="1" applyFill="1" applyBorder="1" applyAlignment="1">
      <alignment horizontal="left"/>
    </xf>
    <xf numFmtId="0" fontId="51" fillId="2" borderId="32" xfId="0" applyFont="1" applyFill="1" applyBorder="1" applyAlignment="1">
      <alignment horizontal="left"/>
    </xf>
    <xf numFmtId="0" fontId="55" fillId="0" borderId="75" xfId="4" applyFont="1" applyFill="1" applyBorder="1" applyAlignment="1">
      <alignment horizontal="center" vertical="center" wrapText="1"/>
    </xf>
    <xf numFmtId="0" fontId="55" fillId="0" borderId="49" xfId="4" applyFont="1" applyFill="1" applyBorder="1" applyAlignment="1">
      <alignment horizontal="center" vertical="center" wrapText="1"/>
    </xf>
    <xf numFmtId="0" fontId="118" fillId="0" borderId="6" xfId="33" applyFont="1" applyFill="1" applyBorder="1" applyAlignment="1">
      <alignment vertical="center" wrapText="1"/>
    </xf>
    <xf numFmtId="0" fontId="126" fillId="0" borderId="6" xfId="33" applyFont="1" applyFill="1" applyBorder="1" applyAlignment="1">
      <alignment vertical="center" wrapText="1"/>
    </xf>
    <xf numFmtId="0" fontId="17" fillId="2" borderId="0" xfId="0" applyFont="1" applyFill="1" applyBorder="1" applyAlignment="1">
      <alignment horizontal="left" vertical="center" wrapText="1"/>
    </xf>
    <xf numFmtId="0" fontId="16" fillId="2" borderId="2" xfId="0" applyFont="1" applyFill="1" applyBorder="1" applyAlignment="1">
      <alignment horizontal="left" wrapText="1"/>
    </xf>
    <xf numFmtId="0" fontId="52" fillId="2" borderId="0" xfId="0" applyFont="1" applyFill="1" applyBorder="1" applyAlignment="1">
      <alignment horizontal="left" wrapText="1"/>
    </xf>
    <xf numFmtId="0" fontId="16" fillId="2" borderId="0" xfId="0" applyFont="1" applyFill="1" applyBorder="1" applyAlignment="1">
      <alignment horizontal="center"/>
    </xf>
    <xf numFmtId="0" fontId="16" fillId="2" borderId="32" xfId="0" applyFont="1" applyFill="1" applyBorder="1" applyAlignment="1">
      <alignment horizontal="center"/>
    </xf>
    <xf numFmtId="0" fontId="58" fillId="2" borderId="0" xfId="4" applyFont="1" applyFill="1" applyBorder="1" applyAlignment="1">
      <alignment horizontal="left" vertical="center" wrapText="1"/>
    </xf>
    <xf numFmtId="0" fontId="53" fillId="0" borderId="17"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13" fillId="2" borderId="17" xfId="4" applyFont="1" applyFill="1" applyBorder="1" applyAlignment="1">
      <alignment horizontal="center" vertical="center"/>
    </xf>
    <xf numFmtId="0" fontId="13" fillId="2" borderId="34" xfId="4" applyFont="1" applyFill="1" applyBorder="1" applyAlignment="1">
      <alignment horizontal="center" vertical="center"/>
    </xf>
    <xf numFmtId="0" fontId="55" fillId="0" borderId="36" xfId="0" applyFont="1" applyFill="1" applyBorder="1" applyAlignment="1">
      <alignment horizontal="center" vertical="center" textRotation="90" wrapText="1"/>
    </xf>
    <xf numFmtId="0" fontId="55" fillId="0" borderId="72" xfId="0" applyFont="1" applyFill="1" applyBorder="1" applyAlignment="1">
      <alignment horizontal="center" vertical="center" textRotation="90" wrapText="1"/>
    </xf>
    <xf numFmtId="0" fontId="55" fillId="0" borderId="73" xfId="0" applyFont="1" applyFill="1" applyBorder="1" applyAlignment="1">
      <alignment horizontal="center" vertical="center" textRotation="90" wrapText="1"/>
    </xf>
    <xf numFmtId="0" fontId="55" fillId="0" borderId="19" xfId="0" applyFont="1" applyFill="1" applyBorder="1" applyAlignment="1">
      <alignment horizontal="left" vertical="center" wrapText="1"/>
    </xf>
    <xf numFmtId="0" fontId="55" fillId="0" borderId="48" xfId="0" applyFont="1" applyFill="1" applyBorder="1" applyAlignment="1">
      <alignment horizontal="left" vertical="center" wrapText="1"/>
    </xf>
    <xf numFmtId="0" fontId="111" fillId="0" borderId="6" xfId="33" applyFont="1" applyFill="1" applyBorder="1" applyAlignment="1">
      <alignment horizontal="left" vertical="center" wrapText="1"/>
    </xf>
    <xf numFmtId="0" fontId="13" fillId="2" borderId="57"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7" fillId="2" borderId="0" xfId="0" applyFont="1" applyFill="1" applyBorder="1" applyAlignment="1">
      <alignment horizontal="left" wrapText="1"/>
    </xf>
    <xf numFmtId="0" fontId="111" fillId="0" borderId="30" xfId="33" applyFont="1" applyFill="1" applyBorder="1" applyAlignment="1">
      <alignment horizontal="center" vertical="center" textRotation="90" wrapText="1"/>
    </xf>
    <xf numFmtId="0" fontId="111" fillId="0" borderId="65" xfId="33" applyFont="1" applyFill="1" applyBorder="1" applyAlignment="1">
      <alignment horizontal="center" vertical="center" textRotation="90" wrapText="1"/>
    </xf>
    <xf numFmtId="0" fontId="111" fillId="0" borderId="42" xfId="33" applyFont="1" applyFill="1" applyBorder="1" applyAlignment="1">
      <alignment horizontal="center" vertical="center" textRotation="90" wrapText="1"/>
    </xf>
    <xf numFmtId="0" fontId="111" fillId="0" borderId="6" xfId="33" applyFont="1" applyFill="1" applyBorder="1" applyAlignment="1">
      <alignment horizontal="center" vertical="center" textRotation="90" wrapText="1"/>
    </xf>
    <xf numFmtId="0" fontId="71" fillId="2" borderId="0" xfId="0" applyFont="1" applyFill="1" applyBorder="1" applyAlignment="1">
      <alignment horizontal="left" vertical="top" wrapText="1"/>
    </xf>
    <xf numFmtId="0" fontId="71" fillId="2" borderId="0" xfId="0" applyFont="1" applyFill="1" applyAlignment="1">
      <alignment horizontal="left" vertical="top" wrapText="1"/>
    </xf>
    <xf numFmtId="0" fontId="55" fillId="0" borderId="43" xfId="0" applyFont="1" applyFill="1" applyBorder="1" applyAlignment="1">
      <alignment horizontal="left" vertical="center" wrapText="1"/>
    </xf>
    <xf numFmtId="0" fontId="55" fillId="0" borderId="44" xfId="0" applyFont="1" applyFill="1" applyBorder="1" applyAlignment="1">
      <alignment horizontal="left" vertical="center" wrapText="1"/>
    </xf>
    <xf numFmtId="0" fontId="55" fillId="0" borderId="21" xfId="0" applyFont="1" applyFill="1" applyBorder="1" applyAlignment="1">
      <alignment horizontal="left" vertical="center" wrapText="1"/>
    </xf>
    <xf numFmtId="0" fontId="55" fillId="0" borderId="38" xfId="0" applyFont="1" applyFill="1" applyBorder="1" applyAlignment="1">
      <alignment horizontal="left" vertical="center" wrapText="1"/>
    </xf>
    <xf numFmtId="0" fontId="12" fillId="2" borderId="0" xfId="0" applyFont="1" applyFill="1" applyBorder="1" applyAlignment="1" applyProtection="1">
      <alignment horizontal="center" vertical="top"/>
      <protection locked="0"/>
    </xf>
    <xf numFmtId="49" fontId="55" fillId="0" borderId="19" xfId="0" applyNumberFormat="1" applyFont="1" applyFill="1" applyBorder="1" applyAlignment="1">
      <alignment horizontal="left" vertical="center" wrapText="1"/>
    </xf>
    <xf numFmtId="49" fontId="55" fillId="0" borderId="48" xfId="0" applyNumberFormat="1" applyFont="1" applyFill="1" applyBorder="1" applyAlignment="1">
      <alignment horizontal="left" vertical="center" wrapText="1"/>
    </xf>
    <xf numFmtId="0" fontId="87" fillId="0" borderId="38" xfId="33" applyFont="1" applyFill="1" applyBorder="1" applyAlignment="1">
      <alignment horizontal="left" vertical="center" wrapText="1"/>
    </xf>
    <xf numFmtId="0" fontId="111" fillId="0" borderId="48" xfId="33" applyFont="1" applyFill="1" applyBorder="1" applyAlignment="1">
      <alignment horizontal="left" vertical="center" wrapText="1"/>
    </xf>
    <xf numFmtId="0" fontId="118" fillId="0" borderId="6" xfId="33" applyFont="1" applyFill="1" applyBorder="1" applyAlignment="1">
      <alignment horizontal="left" vertical="center" wrapText="1"/>
    </xf>
    <xf numFmtId="0" fontId="122" fillId="0" borderId="6" xfId="33" applyFont="1" applyFill="1" applyBorder="1" applyAlignment="1">
      <alignment horizontal="left" vertical="center" wrapText="1"/>
    </xf>
    <xf numFmtId="0" fontId="87" fillId="0" borderId="6" xfId="33" applyFont="1" applyFill="1" applyBorder="1" applyAlignment="1">
      <alignment horizontal="left" vertical="center" wrapText="1"/>
    </xf>
    <xf numFmtId="0" fontId="87" fillId="0" borderId="6" xfId="33" applyFont="1" applyFill="1" applyBorder="1" applyAlignment="1">
      <alignment vertical="center" wrapText="1"/>
    </xf>
    <xf numFmtId="0" fontId="111" fillId="0" borderId="38" xfId="33" applyFont="1" applyFill="1" applyBorder="1" applyAlignment="1">
      <alignment horizontal="left" vertical="center" wrapText="1"/>
    </xf>
    <xf numFmtId="0" fontId="122" fillId="0" borderId="46" xfId="33" applyFont="1" applyBorder="1" applyAlignment="1">
      <alignment horizontal="left" vertical="center" wrapText="1"/>
    </xf>
    <xf numFmtId="0" fontId="87" fillId="0" borderId="24" xfId="33" applyFont="1" applyFill="1" applyBorder="1" applyAlignment="1">
      <alignment horizontal="left" vertical="center" wrapText="1"/>
    </xf>
    <xf numFmtId="0" fontId="111" fillId="0" borderId="25" xfId="33" applyFont="1" applyFill="1" applyBorder="1" applyAlignment="1">
      <alignment horizontal="left" vertical="center" wrapText="1"/>
    </xf>
    <xf numFmtId="0" fontId="51" fillId="2" borderId="6" xfId="0" applyFont="1" applyFill="1" applyBorder="1" applyAlignment="1">
      <alignment horizontal="right"/>
    </xf>
    <xf numFmtId="0" fontId="59" fillId="2" borderId="0" xfId="0" applyFont="1" applyFill="1" applyBorder="1" applyAlignment="1">
      <alignment horizontal="left" wrapText="1"/>
    </xf>
    <xf numFmtId="0" fontId="57" fillId="0" borderId="57" xfId="0" applyFont="1" applyFill="1" applyBorder="1" applyAlignment="1">
      <alignment horizontal="center" vertical="center" wrapText="1"/>
    </xf>
    <xf numFmtId="0" fontId="57" fillId="0" borderId="58"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0" fillId="0" borderId="2" xfId="0" applyBorder="1" applyAlignment="1">
      <alignment horizontal="left" vertical="center" wrapText="1"/>
    </xf>
    <xf numFmtId="0" fontId="111" fillId="0" borderId="46" xfId="33" applyFont="1" applyFill="1" applyBorder="1" applyAlignment="1">
      <alignment horizontal="left" vertical="center" wrapText="1"/>
    </xf>
    <xf numFmtId="49" fontId="111" fillId="0" borderId="6" xfId="33" applyNumberFormat="1" applyFont="1" applyFill="1" applyBorder="1" applyAlignment="1">
      <alignment vertical="center" wrapText="1"/>
    </xf>
    <xf numFmtId="0" fontId="112" fillId="0" borderId="21" xfId="33" applyFont="1" applyFill="1" applyBorder="1" applyAlignment="1">
      <alignment horizontal="left" vertical="center" wrapText="1"/>
    </xf>
    <xf numFmtId="0" fontId="112" fillId="0" borderId="6" xfId="33" applyFont="1" applyFill="1" applyBorder="1" applyAlignment="1">
      <alignment horizontal="left" vertical="center" wrapText="1"/>
    </xf>
    <xf numFmtId="0" fontId="57" fillId="0" borderId="21" xfId="33" applyFont="1" applyFill="1" applyBorder="1" applyAlignment="1">
      <alignment horizontal="center" vertical="center" wrapText="1"/>
    </xf>
    <xf numFmtId="0" fontId="57" fillId="0" borderId="6" xfId="33" applyFont="1" applyFill="1" applyBorder="1" applyAlignment="1">
      <alignment horizontal="center" vertical="center" wrapText="1"/>
    </xf>
    <xf numFmtId="0" fontId="57" fillId="0" borderId="30" xfId="33" applyFont="1" applyFill="1" applyBorder="1" applyAlignment="1">
      <alignment horizontal="left" vertical="center" wrapText="1"/>
    </xf>
    <xf numFmtId="0" fontId="57" fillId="0" borderId="42" xfId="33" applyFont="1" applyFill="1" applyBorder="1" applyAlignment="1">
      <alignment horizontal="left" vertical="center" wrapText="1"/>
    </xf>
    <xf numFmtId="0" fontId="57" fillId="0" borderId="23" xfId="33" applyFont="1" applyFill="1" applyBorder="1" applyAlignment="1">
      <alignment horizontal="left" vertical="center" wrapText="1"/>
    </xf>
    <xf numFmtId="0" fontId="57" fillId="0" borderId="24" xfId="33" applyFont="1" applyFill="1" applyBorder="1" applyAlignment="1">
      <alignment horizontal="left" vertical="center" wrapText="1"/>
    </xf>
    <xf numFmtId="0" fontId="57" fillId="0" borderId="25" xfId="33" applyFont="1" applyFill="1" applyBorder="1" applyAlignment="1">
      <alignment horizontal="left" vertical="center" wrapText="1"/>
    </xf>
    <xf numFmtId="0" fontId="57" fillId="0" borderId="21" xfId="33" applyFont="1" applyFill="1" applyBorder="1" applyAlignment="1">
      <alignment horizontal="left" vertical="center" wrapText="1"/>
    </xf>
    <xf numFmtId="0" fontId="57" fillId="0" borderId="6" xfId="33" applyFont="1" applyFill="1" applyBorder="1" applyAlignment="1">
      <alignment horizontal="left" vertical="center" wrapText="1"/>
    </xf>
    <xf numFmtId="0" fontId="57" fillId="0" borderId="19" xfId="33" applyFont="1" applyFill="1" applyBorder="1" applyAlignment="1">
      <alignment horizontal="left" vertical="center" wrapText="1"/>
    </xf>
    <xf numFmtId="0" fontId="57" fillId="0" borderId="51" xfId="33" applyFont="1" applyFill="1" applyBorder="1" applyAlignment="1">
      <alignment horizontal="left" vertical="center" wrapText="1"/>
    </xf>
    <xf numFmtId="0" fontId="57" fillId="0" borderId="48" xfId="33" applyFont="1" applyFill="1" applyBorder="1" applyAlignment="1">
      <alignment horizontal="left" vertical="center" wrapText="1"/>
    </xf>
    <xf numFmtId="0" fontId="57" fillId="0" borderId="36" xfId="33" applyFont="1" applyFill="1" applyBorder="1" applyAlignment="1">
      <alignment horizontal="center" vertical="center" textRotation="90" wrapText="1"/>
    </xf>
    <xf numFmtId="0" fontId="57" fillId="0" borderId="72" xfId="33" applyFont="1" applyFill="1" applyBorder="1" applyAlignment="1">
      <alignment horizontal="center" vertical="center" textRotation="90" wrapText="1"/>
    </xf>
    <xf numFmtId="0" fontId="57" fillId="0" borderId="43" xfId="33" applyFont="1" applyFill="1" applyBorder="1" applyAlignment="1">
      <alignment horizontal="center" vertical="center" textRotation="90" wrapText="1"/>
    </xf>
    <xf numFmtId="0" fontId="57" fillId="0" borderId="76" xfId="33" applyFont="1" applyFill="1" applyBorder="1" applyAlignment="1">
      <alignment horizontal="center" vertical="center" textRotation="90" wrapText="1"/>
    </xf>
    <xf numFmtId="0" fontId="57" fillId="0" borderId="40" xfId="33" applyFont="1" applyFill="1" applyBorder="1" applyAlignment="1">
      <alignment horizontal="center" vertical="center" textRotation="90" wrapText="1"/>
    </xf>
    <xf numFmtId="0" fontId="57" fillId="0" borderId="33" xfId="33" applyFont="1" applyFill="1" applyBorder="1" applyAlignment="1">
      <alignment horizontal="center" vertical="center" textRotation="90" wrapText="1"/>
    </xf>
    <xf numFmtId="0" fontId="57" fillId="0" borderId="32" xfId="33" applyFont="1" applyFill="1" applyBorder="1" applyAlignment="1">
      <alignment horizontal="center" vertical="center" textRotation="90" wrapText="1"/>
    </xf>
    <xf numFmtId="0" fontId="57" fillId="0" borderId="18" xfId="33" applyFont="1" applyFill="1" applyBorder="1" applyAlignment="1">
      <alignment horizontal="center" vertical="center" textRotation="90" wrapText="1"/>
    </xf>
    <xf numFmtId="0" fontId="57" fillId="0" borderId="61" xfId="33" applyFont="1" applyFill="1" applyBorder="1" applyAlignment="1">
      <alignment horizontal="center" vertical="center" textRotation="90" wrapText="1"/>
    </xf>
    <xf numFmtId="0" fontId="6" fillId="2" borderId="0" xfId="0" applyFont="1" applyFill="1" applyAlignment="1">
      <alignment horizontal="left" wrapText="1"/>
    </xf>
    <xf numFmtId="0" fontId="55" fillId="2" borderId="0" xfId="0" applyFont="1" applyFill="1" applyAlignment="1">
      <alignment horizontal="left" wrapText="1"/>
    </xf>
    <xf numFmtId="0" fontId="55" fillId="0" borderId="52"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55" fillId="2" borderId="0" xfId="0" applyFont="1" applyFill="1" applyBorder="1" applyAlignment="1">
      <alignment horizontal="left" wrapText="1"/>
    </xf>
    <xf numFmtId="0" fontId="51" fillId="2" borderId="6" xfId="0" applyFont="1" applyFill="1" applyBorder="1" applyAlignment="1">
      <alignment horizontal="left"/>
    </xf>
    <xf numFmtId="0" fontId="53" fillId="0" borderId="63" xfId="0"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1" fillId="2" borderId="2" xfId="0" applyFont="1" applyFill="1" applyBorder="1" applyAlignment="1">
      <alignment horizontal="left" wrapText="1"/>
    </xf>
    <xf numFmtId="0" fontId="55" fillId="0" borderId="59"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70" xfId="0" applyFont="1" applyFill="1" applyBorder="1" applyAlignment="1">
      <alignment horizontal="center" vertical="center" wrapText="1"/>
    </xf>
    <xf numFmtId="0" fontId="60" fillId="2" borderId="0" xfId="0" applyFont="1" applyFill="1" applyBorder="1" applyAlignment="1">
      <alignment horizontal="left" vertical="center" wrapText="1"/>
    </xf>
    <xf numFmtId="0" fontId="55" fillId="0" borderId="69" xfId="0" applyFont="1" applyFill="1" applyBorder="1" applyAlignment="1">
      <alignment horizontal="center" vertical="center" wrapText="1"/>
    </xf>
    <xf numFmtId="0" fontId="8" fillId="2" borderId="6" xfId="0" applyFont="1" applyFill="1" applyBorder="1" applyAlignment="1">
      <alignment horizontal="center"/>
    </xf>
    <xf numFmtId="0" fontId="24" fillId="2" borderId="0" xfId="0" applyFont="1" applyFill="1" applyBorder="1" applyAlignment="1">
      <alignment horizontal="left"/>
    </xf>
    <xf numFmtId="0" fontId="32" fillId="0" borderId="0" xfId="0" applyFont="1" applyFill="1" applyAlignment="1">
      <alignment horizontal="left" wrapText="1"/>
    </xf>
    <xf numFmtId="0" fontId="4" fillId="0" borderId="0" xfId="0" applyFont="1" applyFill="1" applyBorder="1" applyAlignment="1">
      <alignment horizontal="left" wrapText="1"/>
    </xf>
    <xf numFmtId="49" fontId="6" fillId="0" borderId="21" xfId="1" applyNumberFormat="1" applyFont="1" applyFill="1" applyBorder="1" applyAlignment="1">
      <alignment horizontal="center" vertical="center" textRotation="90" wrapText="1"/>
    </xf>
    <xf numFmtId="49" fontId="6" fillId="0" borderId="23" xfId="1" applyNumberFormat="1" applyFont="1" applyFill="1" applyBorder="1" applyAlignment="1">
      <alignment horizontal="center" vertical="center" textRotation="90" wrapText="1"/>
    </xf>
    <xf numFmtId="49" fontId="8" fillId="0" borderId="6" xfId="1" applyNumberFormat="1" applyFont="1" applyFill="1" applyBorder="1" applyAlignment="1">
      <alignment horizontal="left" vertical="center" wrapText="1"/>
    </xf>
    <xf numFmtId="49" fontId="8" fillId="0" borderId="38" xfId="1" applyNumberFormat="1" applyFont="1" applyFill="1" applyBorder="1" applyAlignment="1">
      <alignment horizontal="left" vertical="center" wrapText="1"/>
    </xf>
    <xf numFmtId="49" fontId="8" fillId="0" borderId="30" xfId="1" applyNumberFormat="1" applyFont="1" applyFill="1" applyBorder="1" applyAlignment="1">
      <alignment horizontal="left" vertical="center" wrapText="1"/>
    </xf>
    <xf numFmtId="49" fontId="8" fillId="0" borderId="42" xfId="1" applyNumberFormat="1" applyFont="1" applyFill="1" applyBorder="1" applyAlignment="1">
      <alignment horizontal="left" vertical="center" wrapText="1"/>
    </xf>
    <xf numFmtId="49" fontId="6" fillId="2" borderId="71" xfId="1" applyNumberFormat="1" applyFont="1" applyFill="1" applyBorder="1" applyAlignment="1">
      <alignment horizontal="center" vertical="center" wrapText="1"/>
    </xf>
    <xf numFmtId="49" fontId="6" fillId="2" borderId="15" xfId="1" applyNumberFormat="1" applyFont="1" applyFill="1" applyBorder="1" applyAlignment="1">
      <alignment horizontal="center" vertical="center" wrapText="1"/>
    </xf>
    <xf numFmtId="49" fontId="6" fillId="2" borderId="74" xfId="1" applyNumberFormat="1" applyFont="1" applyFill="1" applyBorder="1" applyAlignment="1">
      <alignment horizontal="center" vertical="center" wrapText="1"/>
    </xf>
    <xf numFmtId="49" fontId="8" fillId="0" borderId="6" xfId="1" applyNumberFormat="1" applyFont="1" applyFill="1" applyBorder="1" applyAlignment="1">
      <alignment horizontal="left" vertical="top" wrapText="1"/>
    </xf>
    <xf numFmtId="49" fontId="8" fillId="0" borderId="38" xfId="1" applyNumberFormat="1" applyFont="1" applyFill="1" applyBorder="1" applyAlignment="1">
      <alignment horizontal="left" vertical="top" wrapText="1"/>
    </xf>
    <xf numFmtId="49" fontId="8" fillId="0" borderId="43" xfId="1" applyNumberFormat="1" applyFont="1" applyFill="1" applyBorder="1" applyAlignment="1">
      <alignment horizontal="center" vertical="center" textRotation="90" wrapText="1"/>
    </xf>
    <xf numFmtId="49" fontId="8" fillId="0" borderId="21" xfId="1" applyNumberFormat="1" applyFont="1" applyFill="1" applyBorder="1" applyAlignment="1">
      <alignment horizontal="center" vertical="center" textRotation="90" wrapText="1"/>
    </xf>
    <xf numFmtId="0" fontId="127" fillId="0" borderId="21" xfId="8" applyFont="1" applyFill="1" applyBorder="1" applyAlignment="1">
      <alignment vertical="center" wrapText="1"/>
    </xf>
    <xf numFmtId="0" fontId="127" fillId="0" borderId="38" xfId="8" applyFont="1" applyFill="1" applyBorder="1" applyAlignment="1">
      <alignment vertical="center" wrapText="1"/>
    </xf>
    <xf numFmtId="0" fontId="127" fillId="0" borderId="23" xfId="8" applyFont="1" applyFill="1" applyBorder="1" applyAlignment="1">
      <alignment vertical="center" wrapText="1"/>
    </xf>
    <xf numFmtId="0" fontId="127" fillId="0" borderId="39" xfId="8" applyFont="1" applyFill="1" applyBorder="1" applyAlignment="1">
      <alignment vertical="center" wrapText="1"/>
    </xf>
    <xf numFmtId="49" fontId="8" fillId="0" borderId="24" xfId="1" applyNumberFormat="1" applyFont="1" applyFill="1" applyBorder="1" applyAlignment="1">
      <alignment horizontal="left" vertical="center" wrapText="1"/>
    </xf>
    <xf numFmtId="49" fontId="8" fillId="0" borderId="39" xfId="1" applyNumberFormat="1" applyFont="1" applyFill="1" applyBorder="1" applyAlignment="1">
      <alignment horizontal="left" vertical="center" wrapText="1"/>
    </xf>
    <xf numFmtId="0" fontId="127" fillId="0" borderId="26" xfId="8" applyFont="1" applyFill="1" applyBorder="1" applyAlignment="1">
      <alignment horizontal="left" vertical="center" wrapText="1"/>
    </xf>
    <xf numFmtId="0" fontId="127" fillId="0" borderId="52" xfId="8" applyFont="1" applyFill="1" applyBorder="1" applyAlignment="1">
      <alignment horizontal="left" vertical="center" wrapText="1"/>
    </xf>
    <xf numFmtId="0" fontId="51" fillId="2" borderId="0" xfId="8" applyFont="1" applyFill="1" applyBorder="1" applyAlignment="1">
      <alignment horizontal="left" vertical="center" wrapText="1"/>
    </xf>
    <xf numFmtId="1" fontId="4" fillId="2" borderId="57" xfId="8" applyNumberFormat="1" applyFont="1" applyFill="1" applyBorder="1" applyAlignment="1">
      <alignment horizontal="center" vertical="center" wrapText="1"/>
    </xf>
    <xf numFmtId="1" fontId="4" fillId="2" borderId="8" xfId="8" applyNumberFormat="1" applyFont="1" applyFill="1" applyBorder="1" applyAlignment="1">
      <alignment horizontal="center" vertical="center" wrapText="1"/>
    </xf>
    <xf numFmtId="1" fontId="4" fillId="2" borderId="58" xfId="8" applyNumberFormat="1" applyFont="1" applyFill="1" applyBorder="1" applyAlignment="1">
      <alignment horizontal="center" vertical="center" wrapText="1"/>
    </xf>
    <xf numFmtId="49" fontId="8" fillId="0" borderId="44" xfId="1" applyNumberFormat="1" applyFont="1" applyFill="1" applyBorder="1" applyAlignment="1">
      <alignment horizontal="left" vertical="center" wrapText="1"/>
    </xf>
    <xf numFmtId="0" fontId="127" fillId="0" borderId="21" xfId="8" applyFont="1" applyFill="1" applyBorder="1" applyAlignment="1">
      <alignment horizontal="center" vertical="center" wrapText="1"/>
    </xf>
    <xf numFmtId="0" fontId="20" fillId="0" borderId="0" xfId="0" applyFont="1" applyFill="1" applyBorder="1" applyAlignment="1">
      <alignment horizontal="center" vertical="top" wrapText="1"/>
    </xf>
    <xf numFmtId="0" fontId="11" fillId="0" borderId="0" xfId="0" applyFont="1" applyFill="1" applyBorder="1" applyAlignment="1">
      <alignment horizontal="center" wrapText="1"/>
    </xf>
    <xf numFmtId="0" fontId="20" fillId="0" borderId="0" xfId="0" applyFont="1" applyFill="1" applyBorder="1" applyAlignment="1">
      <alignment horizontal="center" vertical="top"/>
    </xf>
    <xf numFmtId="0" fontId="8" fillId="0" borderId="0" xfId="0" applyFont="1" applyAlignment="1">
      <alignment horizontal="left"/>
    </xf>
    <xf numFmtId="0" fontId="8" fillId="0" borderId="38" xfId="0" applyFont="1" applyBorder="1" applyAlignment="1">
      <alignment horizontal="center"/>
    </xf>
    <xf numFmtId="0" fontId="8" fillId="0" borderId="51" xfId="0" applyFont="1" applyBorder="1" applyAlignment="1">
      <alignment horizontal="center"/>
    </xf>
    <xf numFmtId="0" fontId="8" fillId="0" borderId="46" xfId="0" applyFont="1" applyBorder="1" applyAlignment="1">
      <alignment horizontal="center"/>
    </xf>
    <xf numFmtId="0" fontId="32" fillId="0" borderId="0" xfId="0" applyFont="1" applyBorder="1" applyAlignment="1">
      <alignment horizontal="left" wrapText="1"/>
    </xf>
    <xf numFmtId="0" fontId="2" fillId="0" borderId="0" xfId="0" applyFont="1" applyBorder="1" applyAlignment="1">
      <alignment horizontal="left"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75"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6" xfId="0" applyFont="1" applyFill="1" applyBorder="1" applyAlignment="1">
      <alignment horizontal="center" vertical="center" wrapText="1"/>
    </xf>
    <xf numFmtId="165" fontId="11" fillId="0" borderId="0" xfId="0" applyNumberFormat="1" applyFont="1" applyFill="1" applyBorder="1" applyAlignment="1">
      <alignment horizontal="center" wrapText="1"/>
    </xf>
    <xf numFmtId="0" fontId="14"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center"/>
    </xf>
    <xf numFmtId="0" fontId="0" fillId="0" borderId="38" xfId="0" applyBorder="1" applyAlignment="1">
      <alignment horizontal="center"/>
    </xf>
    <xf numFmtId="0" fontId="0" fillId="0" borderId="51" xfId="0" applyBorder="1" applyAlignment="1">
      <alignment horizontal="center"/>
    </xf>
    <xf numFmtId="0" fontId="0" fillId="0" borderId="46" xfId="0" applyBorder="1" applyAlignment="1">
      <alignment horizontal="center"/>
    </xf>
    <xf numFmtId="1" fontId="6" fillId="0" borderId="62" xfId="8" applyNumberFormat="1" applyFont="1" applyFill="1" applyBorder="1" applyAlignment="1">
      <alignment horizontal="center" vertical="center" wrapText="1"/>
    </xf>
    <xf numFmtId="1" fontId="6" fillId="0" borderId="33" xfId="8" applyNumberFormat="1" applyFont="1" applyFill="1" applyBorder="1" applyAlignment="1">
      <alignment horizontal="center" vertical="center" wrapText="1"/>
    </xf>
    <xf numFmtId="0" fontId="18" fillId="2" borderId="0" xfId="8" applyFont="1" applyFill="1" applyBorder="1" applyAlignment="1">
      <alignment horizontal="left" wrapText="1"/>
    </xf>
    <xf numFmtId="0" fontId="140" fillId="0" borderId="55" xfId="8" applyFont="1" applyFill="1" applyBorder="1" applyAlignment="1">
      <alignment horizontal="center"/>
    </xf>
    <xf numFmtId="0" fontId="18" fillId="0" borderId="55" xfId="8" applyFont="1" applyFill="1" applyBorder="1" applyAlignment="1">
      <alignment horizontal="center"/>
    </xf>
    <xf numFmtId="0" fontId="18" fillId="0" borderId="0" xfId="0" applyFont="1" applyAlignment="1">
      <alignment horizontal="center"/>
    </xf>
    <xf numFmtId="0" fontId="0" fillId="0" borderId="0" xfId="0" applyAlignment="1">
      <alignment horizontal="center"/>
    </xf>
    <xf numFmtId="0" fontId="14" fillId="0" borderId="0" xfId="8" applyFont="1" applyFill="1" applyBorder="1" applyAlignment="1" applyProtection="1">
      <alignment horizontal="center" vertical="center" wrapText="1"/>
      <protection locked="0"/>
    </xf>
    <xf numFmtId="0" fontId="4" fillId="2" borderId="0" xfId="8" applyFont="1" applyFill="1" applyAlignment="1">
      <alignment horizontal="left" vertical="top" wrapText="1"/>
    </xf>
    <xf numFmtId="0" fontId="4" fillId="2" borderId="0" xfId="8" applyFont="1" applyFill="1" applyAlignment="1">
      <alignment horizontal="left" vertical="top"/>
    </xf>
    <xf numFmtId="1" fontId="6" fillId="0" borderId="69" xfId="8" applyNumberFormat="1" applyFont="1" applyFill="1" applyBorder="1" applyAlignment="1">
      <alignment horizontal="center" vertical="center" wrapText="1"/>
    </xf>
    <xf numFmtId="0" fontId="49" fillId="0" borderId="49" xfId="8" applyFont="1" applyFill="1" applyBorder="1" applyAlignment="1">
      <alignment horizontal="center" vertical="center" wrapText="1"/>
    </xf>
    <xf numFmtId="0" fontId="20" fillId="0" borderId="56" xfId="8" applyFont="1" applyFill="1" applyBorder="1" applyAlignment="1">
      <alignment horizontal="center" vertical="top" wrapText="1"/>
    </xf>
    <xf numFmtId="1" fontId="6" fillId="0" borderId="52" xfId="8" applyNumberFormat="1" applyFont="1" applyFill="1" applyBorder="1" applyAlignment="1">
      <alignment horizontal="center" vertical="center" wrapText="1"/>
    </xf>
    <xf numFmtId="1" fontId="6" fillId="0" borderId="59" xfId="8" applyNumberFormat="1" applyFont="1" applyFill="1" applyBorder="1" applyAlignment="1">
      <alignment horizontal="center" vertical="center" wrapText="1"/>
    </xf>
    <xf numFmtId="1" fontId="5" fillId="0" borderId="7" xfId="8" applyNumberFormat="1" applyFont="1" applyFill="1" applyBorder="1" applyAlignment="1">
      <alignment horizontal="center" vertical="center" wrapText="1"/>
    </xf>
    <xf numFmtId="1" fontId="5" fillId="0" borderId="4" xfId="8" applyNumberFormat="1" applyFont="1" applyFill="1" applyBorder="1" applyAlignment="1">
      <alignment horizontal="center" vertical="center" wrapText="1"/>
    </xf>
    <xf numFmtId="0" fontId="8" fillId="0" borderId="77" xfId="0" applyFont="1" applyBorder="1" applyAlignment="1">
      <alignment horizontal="center"/>
    </xf>
    <xf numFmtId="0" fontId="5" fillId="0" borderId="0" xfId="0" applyFont="1" applyAlignment="1">
      <alignment horizontal="justify" vertical="top" wrapText="1"/>
    </xf>
  </cellXfs>
  <cellStyles count="71">
    <cellStyle name="Normal 3" xfId="1"/>
    <cellStyle name="Normal 4" xfId="2"/>
    <cellStyle name="Normal_(+)Ф.01(оперативка)_2004" xfId="3"/>
    <cellStyle name="Normal_Таблица ВС РФ" xfId="4"/>
    <cellStyle name="Обычный" xfId="0" builtinId="0"/>
    <cellStyle name="Обычный 10" xfId="5"/>
    <cellStyle name="Обычный 10 2" xfId="6"/>
    <cellStyle name="Обычный 11" xfId="7"/>
    <cellStyle name="Обычный 11 2" xfId="8"/>
    <cellStyle name="Обычный 11 3" xfId="9"/>
    <cellStyle name="Обычный 12" xfId="10"/>
    <cellStyle name="Обычный 13" xfId="11"/>
    <cellStyle name="Обычный 13 2" xfId="12"/>
    <cellStyle name="Обычный 14" xfId="13"/>
    <cellStyle name="Обычный 15" xfId="14"/>
    <cellStyle name="Обычный 16" xfId="15"/>
    <cellStyle name="Обычный 16 2" xfId="16"/>
    <cellStyle name="Обычный 16 2 2" xfId="17"/>
    <cellStyle name="Обычный 16 2 3" xfId="18"/>
    <cellStyle name="Обычный 16 2 4" xfId="19"/>
    <cellStyle name="Обычный 16 3" xfId="20"/>
    <cellStyle name="Обычный 17" xfId="21"/>
    <cellStyle name="Обычный 17 2" xfId="22"/>
    <cellStyle name="Обычный 17 3" xfId="23"/>
    <cellStyle name="Обычный 17 4" xfId="24"/>
    <cellStyle name="Обычный 18" xfId="25"/>
    <cellStyle name="Обычный 18 2" xfId="26"/>
    <cellStyle name="Обычный 18 3" xfId="27"/>
    <cellStyle name="Обычный 18 4" xfId="28"/>
    <cellStyle name="Обычный 19" xfId="29"/>
    <cellStyle name="Обычный 19 2" xfId="30"/>
    <cellStyle name="Обычный 19 3" xfId="31"/>
    <cellStyle name="Обычный 2" xfId="32"/>
    <cellStyle name="Обычный 2 2" xfId="33"/>
    <cellStyle name="Обычный 2 2 2" xfId="34"/>
    <cellStyle name="Обычный 20" xfId="35"/>
    <cellStyle name="Обычный 20 2" xfId="36"/>
    <cellStyle name="Обычный 21" xfId="37"/>
    <cellStyle name="Обычный 21 2" xfId="38"/>
    <cellStyle name="Обычный 22" xfId="39"/>
    <cellStyle name="Обычный 22 2" xfId="40"/>
    <cellStyle name="Обычный 23" xfId="41"/>
    <cellStyle name="Обычный 24" xfId="42"/>
    <cellStyle name="Обычный 25" xfId="43"/>
    <cellStyle name="Обычный 26" xfId="44"/>
    <cellStyle name="Обычный 27" xfId="45"/>
    <cellStyle name="Обычный 28" xfId="46"/>
    <cellStyle name="Обычный 29" xfId="47"/>
    <cellStyle name="Обычный 3" xfId="48"/>
    <cellStyle name="Обычный 3 2" xfId="49"/>
    <cellStyle name="Обычный 4" xfId="50"/>
    <cellStyle name="Обычный 4 2" xfId="51"/>
    <cellStyle name="Обычный 4 3" xfId="52"/>
    <cellStyle name="Обычный 5" xfId="53"/>
    <cellStyle name="Обычный 5 2" xfId="54"/>
    <cellStyle name="Обычный 5 3" xfId="55"/>
    <cellStyle name="Обычный 5_1-АП  цветной без АС ПОСЛЕ РЕДАКТОРОВ для разработчиков от 06.02.2017 АЕМ 15.52" xfId="56"/>
    <cellStyle name="Обычный 6" xfId="57"/>
    <cellStyle name="Обычный 6 2" xfId="58"/>
    <cellStyle name="Обычный 6 3" xfId="59"/>
    <cellStyle name="Обычный 6_1-АП  цветной без АС ПОСЛЕ РЕДАКТОРОВ для разработчиков от 06.02.2017 АЕМ 15.52" xfId="60"/>
    <cellStyle name="Обычный 7" xfId="61"/>
    <cellStyle name="Обычный 7 2" xfId="62"/>
    <cellStyle name="Обычный 7 3" xfId="63"/>
    <cellStyle name="Обычный 8" xfId="64"/>
    <cellStyle name="Обычный 8 2" xfId="65"/>
    <cellStyle name="Обычный 9" xfId="66"/>
    <cellStyle name="Обычный 9 2" xfId="67"/>
    <cellStyle name="Обычный_Шаблон формы №4_2003" xfId="68"/>
    <cellStyle name="Финансовый 2" xfId="69"/>
    <cellStyle name="Финансовый 2 2" xfId="70"/>
  </cellStyles>
  <dxfs count="35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2">
    <tabColor rgb="FFFFFFCC"/>
    <pageSetUpPr fitToPage="1"/>
  </sheetPr>
  <dimension ref="A1:Q39"/>
  <sheetViews>
    <sheetView showGridLines="0" zoomScale="90" zoomScaleNormal="90" zoomScaleSheetLayoutView="66" workbookViewId="0">
      <selection activeCell="K11" sqref="K11:N15"/>
    </sheetView>
  </sheetViews>
  <sheetFormatPr defaultRowHeight="12.75"/>
  <cols>
    <col min="1" max="1" width="14.140625" style="38" customWidth="1"/>
    <col min="2" max="2" width="12.140625" style="38" customWidth="1"/>
    <col min="3" max="4" width="9.140625" style="38" customWidth="1"/>
    <col min="5" max="5" width="10.42578125" style="38" customWidth="1"/>
    <col min="6" max="6" width="13.28515625" style="38" customWidth="1"/>
    <col min="7" max="7" width="9.85546875" style="38" customWidth="1"/>
    <col min="8" max="8" width="12.7109375" style="38" customWidth="1"/>
    <col min="9" max="9" width="9" style="38" customWidth="1"/>
    <col min="10" max="10" width="6.7109375" style="38" customWidth="1"/>
    <col min="11" max="11" width="17.42578125" style="38" customWidth="1"/>
    <col min="12" max="13" width="9.140625" style="38" customWidth="1"/>
    <col min="14" max="14" width="10.85546875" style="38" customWidth="1"/>
    <col min="15" max="15" width="9.140625" style="38" customWidth="1"/>
    <col min="16" max="16" width="12.85546875" style="38" customWidth="1"/>
    <col min="17" max="16384" width="9.140625" style="38"/>
  </cols>
  <sheetData>
    <row r="1" spans="1:17" ht="16.5" thickBot="1">
      <c r="A1" s="46" t="str">
        <f>"f3r-" &amp;VLOOKUP(G6,Коды_отчетных_периодов,2,FALSE) &amp; "-" &amp; I6 &amp; "-"  &amp;  VLOOKUP(D30,Коды_судов,2,FALSE)</f>
        <v>f3r-Y-2024-64RS0019</v>
      </c>
      <c r="B1" s="45"/>
      <c r="P1" s="283"/>
    </row>
    <row r="2" spans="1:17" ht="13.5" customHeight="1" thickBot="1">
      <c r="A2" s="375"/>
      <c r="D2" s="530" t="s">
        <v>23759</v>
      </c>
      <c r="E2" s="531"/>
      <c r="F2" s="531"/>
      <c r="G2" s="531"/>
      <c r="H2" s="531"/>
      <c r="I2" s="531"/>
      <c r="J2" s="531"/>
      <c r="K2" s="531"/>
      <c r="L2" s="532"/>
      <c r="M2" s="41"/>
      <c r="P2" s="296">
        <v>45639</v>
      </c>
    </row>
    <row r="3" spans="1:17" ht="13.5" thickBot="1">
      <c r="A3" s="375"/>
      <c r="E3" s="39"/>
      <c r="F3" s="39"/>
      <c r="G3" s="39"/>
      <c r="H3" s="39"/>
      <c r="I3" s="39"/>
      <c r="J3" s="39"/>
      <c r="K3" s="39"/>
      <c r="L3" s="39"/>
      <c r="M3" s="40"/>
    </row>
    <row r="4" spans="1:17" ht="19.5" customHeight="1">
      <c r="A4" s="375"/>
      <c r="D4" s="533" t="s">
        <v>369</v>
      </c>
      <c r="E4" s="534"/>
      <c r="F4" s="534"/>
      <c r="G4" s="534"/>
      <c r="H4" s="534"/>
      <c r="I4" s="534"/>
      <c r="J4" s="534"/>
      <c r="K4" s="534"/>
      <c r="L4" s="535"/>
      <c r="M4" s="41"/>
    </row>
    <row r="5" spans="1:17" ht="22.5" customHeight="1">
      <c r="A5" s="375"/>
      <c r="D5" s="536"/>
      <c r="E5" s="537"/>
      <c r="F5" s="537"/>
      <c r="G5" s="537"/>
      <c r="H5" s="537"/>
      <c r="I5" s="537"/>
      <c r="J5" s="537"/>
      <c r="K5" s="537"/>
      <c r="L5" s="538"/>
      <c r="M5" s="41"/>
    </row>
    <row r="6" spans="1:17" ht="15.75" customHeight="1" thickBot="1">
      <c r="A6" s="375"/>
      <c r="D6" s="44"/>
      <c r="E6" s="43"/>
      <c r="F6" s="147" t="s">
        <v>23761</v>
      </c>
      <c r="G6" s="148">
        <v>12</v>
      </c>
      <c r="H6" s="149" t="s">
        <v>23762</v>
      </c>
      <c r="I6" s="148">
        <v>2024</v>
      </c>
      <c r="J6" s="150" t="s">
        <v>23763</v>
      </c>
      <c r="K6" s="43"/>
      <c r="L6" s="42"/>
      <c r="M6" s="549" t="str">
        <f>IF(COUNTIF('ФЛК (обязательный)'!A1:A14123,"Неверно!") &gt; 0,"Ошибки ФЛК!"," ")</f>
        <v xml:space="preserve"> </v>
      </c>
      <c r="N6" s="550"/>
    </row>
    <row r="7" spans="1:17" ht="18.75" customHeight="1">
      <c r="E7" s="41"/>
      <c r="F7" s="41"/>
      <c r="G7" s="41"/>
      <c r="H7" s="41"/>
      <c r="I7" s="41"/>
      <c r="J7" s="41"/>
      <c r="K7" s="41"/>
      <c r="L7" s="41"/>
      <c r="M7" s="551" t="str">
        <f>IF((COUNTIF('ФЛК (информационный)'!G2:G471,"Внести подтверждение к нарушенному информационному ФЛК")&gt;0),"Ошибки инф. ФЛК!"," ")</f>
        <v xml:space="preserve"> </v>
      </c>
      <c r="N7" s="551"/>
    </row>
    <row r="8" spans="1:17" ht="13.5" thickBot="1">
      <c r="A8" s="40"/>
      <c r="B8" s="40"/>
      <c r="C8" s="40"/>
      <c r="D8" s="40"/>
      <c r="E8" s="40"/>
      <c r="F8" s="40"/>
      <c r="G8" s="40"/>
      <c r="H8" s="40"/>
      <c r="I8" s="40"/>
    </row>
    <row r="9" spans="1:17" ht="22.5" customHeight="1" thickBot="1">
      <c r="A9" s="542" t="s">
        <v>23764</v>
      </c>
      <c r="B9" s="542"/>
      <c r="C9" s="542"/>
      <c r="D9" s="542" t="s">
        <v>23765</v>
      </c>
      <c r="E9" s="542"/>
      <c r="F9" s="542"/>
      <c r="G9" s="542" t="s">
        <v>23140</v>
      </c>
      <c r="H9" s="542"/>
      <c r="I9" s="184"/>
      <c r="J9" s="185"/>
      <c r="K9" s="543" t="s">
        <v>7489</v>
      </c>
      <c r="L9" s="544"/>
      <c r="M9" s="544"/>
      <c r="N9" s="545"/>
    </row>
    <row r="10" spans="1:17" ht="21" customHeight="1" thickBot="1">
      <c r="A10" s="523" t="s">
        <v>23141</v>
      </c>
      <c r="B10" s="523"/>
      <c r="C10" s="523"/>
      <c r="D10" s="523"/>
      <c r="E10" s="523"/>
      <c r="F10" s="523"/>
      <c r="G10" s="523"/>
      <c r="H10" s="523"/>
      <c r="I10" s="186"/>
      <c r="J10" s="185"/>
      <c r="K10" s="552" t="s">
        <v>23142</v>
      </c>
      <c r="L10" s="553"/>
      <c r="M10" s="553"/>
      <c r="N10" s="554"/>
    </row>
    <row r="11" spans="1:17" ht="18" customHeight="1" thickBot="1">
      <c r="A11" s="514" t="s">
        <v>23766</v>
      </c>
      <c r="B11" s="515"/>
      <c r="C11" s="516"/>
      <c r="D11" s="539" t="s">
        <v>23709</v>
      </c>
      <c r="E11" s="539"/>
      <c r="F11" s="525"/>
      <c r="G11" s="524" t="s">
        <v>23768</v>
      </c>
      <c r="H11" s="525"/>
      <c r="I11" s="186"/>
      <c r="J11" s="185"/>
      <c r="K11" s="517" t="s">
        <v>382</v>
      </c>
      <c r="L11" s="518"/>
      <c r="M11" s="518"/>
      <c r="N11" s="519"/>
    </row>
    <row r="12" spans="1:17" ht="18" customHeight="1" thickBot="1">
      <c r="A12" s="514" t="s">
        <v>23143</v>
      </c>
      <c r="B12" s="515"/>
      <c r="C12" s="516"/>
      <c r="D12" s="540"/>
      <c r="E12" s="540"/>
      <c r="F12" s="527"/>
      <c r="G12" s="526"/>
      <c r="H12" s="527"/>
      <c r="I12" s="186"/>
      <c r="J12" s="185"/>
      <c r="K12" s="517"/>
      <c r="L12" s="518"/>
      <c r="M12" s="518"/>
      <c r="N12" s="519"/>
    </row>
    <row r="13" spans="1:17" ht="18" customHeight="1" thickBot="1">
      <c r="A13" s="514" t="s">
        <v>23371</v>
      </c>
      <c r="B13" s="515"/>
      <c r="C13" s="516"/>
      <c r="D13" s="546" t="s">
        <v>7480</v>
      </c>
      <c r="E13" s="547"/>
      <c r="F13" s="548"/>
      <c r="G13" s="528"/>
      <c r="H13" s="529"/>
      <c r="I13" s="186"/>
      <c r="J13" s="185"/>
      <c r="K13" s="517"/>
      <c r="L13" s="518"/>
      <c r="M13" s="518"/>
      <c r="N13" s="519"/>
      <c r="O13" s="510"/>
      <c r="P13" s="510"/>
      <c r="Q13" s="510"/>
    </row>
    <row r="14" spans="1:17" ht="18" customHeight="1" thickBot="1">
      <c r="A14" s="523" t="s">
        <v>22784</v>
      </c>
      <c r="B14" s="523"/>
      <c r="C14" s="523"/>
      <c r="D14" s="524" t="s">
        <v>23767</v>
      </c>
      <c r="E14" s="539"/>
      <c r="F14" s="525"/>
      <c r="G14" s="524" t="s">
        <v>23768</v>
      </c>
      <c r="H14" s="525"/>
      <c r="I14" s="186"/>
      <c r="J14" s="185"/>
      <c r="K14" s="517"/>
      <c r="L14" s="518"/>
      <c r="M14" s="518"/>
      <c r="N14" s="519"/>
      <c r="O14" s="510"/>
      <c r="P14" s="510"/>
      <c r="Q14" s="510"/>
    </row>
    <row r="15" spans="1:17" ht="18" customHeight="1" thickBot="1">
      <c r="A15" s="514" t="s">
        <v>23774</v>
      </c>
      <c r="B15" s="515"/>
      <c r="C15" s="516"/>
      <c r="D15" s="526"/>
      <c r="E15" s="540"/>
      <c r="F15" s="527"/>
      <c r="G15" s="526"/>
      <c r="H15" s="527"/>
      <c r="I15" s="186"/>
      <c r="J15" s="185"/>
      <c r="K15" s="520"/>
      <c r="L15" s="521"/>
      <c r="M15" s="521"/>
      <c r="N15" s="522"/>
      <c r="O15" s="510"/>
      <c r="P15" s="510"/>
      <c r="Q15" s="510"/>
    </row>
    <row r="16" spans="1:17" ht="20.100000000000001" customHeight="1" thickBot="1">
      <c r="A16" s="514" t="s">
        <v>7481</v>
      </c>
      <c r="B16" s="515"/>
      <c r="C16" s="516"/>
      <c r="D16" s="526"/>
      <c r="E16" s="540"/>
      <c r="F16" s="527"/>
      <c r="G16" s="526"/>
      <c r="H16" s="527"/>
      <c r="I16" s="186"/>
      <c r="J16" s="185"/>
      <c r="K16" s="187"/>
      <c r="L16" s="187"/>
      <c r="M16" s="187"/>
      <c r="N16" s="187"/>
      <c r="O16" s="510"/>
      <c r="P16" s="510"/>
      <c r="Q16" s="510"/>
    </row>
    <row r="17" spans="1:17" ht="20.100000000000001" customHeight="1" thickBot="1">
      <c r="A17" s="514" t="s">
        <v>7482</v>
      </c>
      <c r="B17" s="515"/>
      <c r="C17" s="516"/>
      <c r="D17" s="526"/>
      <c r="E17" s="540"/>
      <c r="F17" s="527"/>
      <c r="G17" s="526"/>
      <c r="H17" s="527"/>
      <c r="I17" s="186"/>
      <c r="J17" s="185"/>
      <c r="K17" s="187"/>
      <c r="L17" s="187"/>
      <c r="M17" s="187"/>
      <c r="N17" s="187"/>
      <c r="O17" s="510"/>
      <c r="P17" s="510"/>
      <c r="Q17" s="510"/>
    </row>
    <row r="18" spans="1:17" ht="20.100000000000001" customHeight="1" thickBot="1">
      <c r="A18" s="514" t="s">
        <v>7483</v>
      </c>
      <c r="B18" s="515"/>
      <c r="C18" s="516"/>
      <c r="D18" s="526"/>
      <c r="E18" s="540"/>
      <c r="F18" s="527"/>
      <c r="G18" s="526"/>
      <c r="H18" s="527"/>
      <c r="I18" s="186"/>
      <c r="J18" s="185"/>
      <c r="K18" s="187"/>
      <c r="L18" s="187"/>
      <c r="M18" s="187"/>
      <c r="N18" s="187"/>
      <c r="O18" s="510"/>
      <c r="P18" s="510"/>
      <c r="Q18" s="510"/>
    </row>
    <row r="19" spans="1:17" ht="20.100000000000001" customHeight="1" thickBot="1">
      <c r="A19" s="514" t="s">
        <v>7484</v>
      </c>
      <c r="B19" s="515"/>
      <c r="C19" s="516"/>
      <c r="D19" s="526"/>
      <c r="E19" s="540"/>
      <c r="F19" s="527"/>
      <c r="G19" s="526"/>
      <c r="H19" s="527"/>
      <c r="I19" s="186"/>
      <c r="J19" s="185"/>
      <c r="K19" s="187"/>
      <c r="L19" s="187"/>
      <c r="M19" s="187"/>
      <c r="N19" s="187"/>
      <c r="O19" s="510"/>
      <c r="P19" s="510"/>
      <c r="Q19" s="510"/>
    </row>
    <row r="20" spans="1:17" ht="20.100000000000001" customHeight="1" thickBot="1">
      <c r="A20" s="514" t="s">
        <v>22785</v>
      </c>
      <c r="B20" s="515"/>
      <c r="C20" s="516"/>
      <c r="D20" s="541"/>
      <c r="E20" s="528"/>
      <c r="F20" s="529"/>
      <c r="G20" s="541"/>
      <c r="H20" s="529"/>
      <c r="I20" s="188"/>
      <c r="J20" s="189"/>
      <c r="K20" s="189"/>
      <c r="L20" s="189"/>
      <c r="M20" s="189"/>
      <c r="N20" s="189"/>
      <c r="O20" s="510"/>
      <c r="P20" s="510"/>
      <c r="Q20" s="510"/>
    </row>
    <row r="21" spans="1:17" ht="14.45" customHeight="1" thickBot="1">
      <c r="A21" s="523" t="s">
        <v>23769</v>
      </c>
      <c r="B21" s="523"/>
      <c r="C21" s="523"/>
      <c r="D21" s="523"/>
      <c r="E21" s="523"/>
      <c r="F21" s="523"/>
      <c r="G21" s="523"/>
      <c r="H21" s="523"/>
      <c r="I21" s="188"/>
      <c r="J21" s="189"/>
      <c r="K21" s="189"/>
      <c r="L21" s="189"/>
      <c r="M21" s="189"/>
      <c r="N21" s="189"/>
      <c r="O21" s="510"/>
      <c r="P21" s="510"/>
      <c r="Q21" s="510"/>
    </row>
    <row r="22" spans="1:17" ht="20.100000000000001" customHeight="1" thickBot="1">
      <c r="A22" s="524" t="s">
        <v>7485</v>
      </c>
      <c r="B22" s="539"/>
      <c r="C22" s="525"/>
      <c r="D22" s="523" t="s">
        <v>23770</v>
      </c>
      <c r="E22" s="523"/>
      <c r="F22" s="523"/>
      <c r="G22" s="523" t="s">
        <v>22786</v>
      </c>
      <c r="H22" s="523"/>
      <c r="I22" s="188"/>
      <c r="J22" s="189"/>
      <c r="K22" s="189"/>
      <c r="L22" s="189"/>
      <c r="M22" s="189"/>
      <c r="N22" s="189"/>
      <c r="O22" s="510"/>
      <c r="P22" s="510"/>
      <c r="Q22" s="510"/>
    </row>
    <row r="23" spans="1:17" ht="1.1499999999999999" customHeight="1" thickBot="1">
      <c r="A23" s="526"/>
      <c r="B23" s="540"/>
      <c r="C23" s="527"/>
      <c r="D23" s="523"/>
      <c r="E23" s="523"/>
      <c r="F23" s="523"/>
      <c r="G23" s="523"/>
      <c r="H23" s="523"/>
      <c r="I23" s="188"/>
      <c r="J23" s="189"/>
      <c r="K23" s="189"/>
      <c r="L23" s="189"/>
      <c r="M23" s="189"/>
      <c r="N23" s="189"/>
      <c r="O23" s="510"/>
      <c r="P23" s="510"/>
      <c r="Q23" s="510"/>
    </row>
    <row r="24" spans="1:17" ht="8.4499999999999993" customHeight="1" thickBot="1">
      <c r="A24" s="526"/>
      <c r="B24" s="540"/>
      <c r="C24" s="527"/>
      <c r="D24" s="523"/>
      <c r="E24" s="523"/>
      <c r="F24" s="523"/>
      <c r="G24" s="523"/>
      <c r="H24" s="523"/>
      <c r="I24" s="188"/>
      <c r="J24" s="189"/>
      <c r="K24" s="189"/>
      <c r="L24" s="189"/>
      <c r="M24" s="189"/>
      <c r="N24" s="189"/>
      <c r="O24" s="510"/>
      <c r="P24" s="510"/>
      <c r="Q24" s="510"/>
    </row>
    <row r="25" spans="1:17" ht="20.100000000000001" customHeight="1" thickBot="1">
      <c r="A25" s="514" t="s">
        <v>23774</v>
      </c>
      <c r="B25" s="515"/>
      <c r="C25" s="516"/>
      <c r="D25" s="523"/>
      <c r="E25" s="523"/>
      <c r="F25" s="523"/>
      <c r="G25" s="523"/>
      <c r="H25" s="523"/>
      <c r="I25" s="188"/>
      <c r="J25" s="189"/>
      <c r="K25" s="189"/>
      <c r="L25" s="189"/>
      <c r="M25" s="189"/>
      <c r="N25" s="189"/>
      <c r="O25" s="510"/>
      <c r="P25" s="510"/>
      <c r="Q25" s="510"/>
    </row>
    <row r="26" spans="1:17" ht="20.100000000000001" customHeight="1" thickBot="1">
      <c r="A26" s="523" t="s">
        <v>23771</v>
      </c>
      <c r="B26" s="523"/>
      <c r="C26" s="523"/>
      <c r="D26" s="514" t="s">
        <v>23772</v>
      </c>
      <c r="E26" s="515"/>
      <c r="F26" s="516"/>
      <c r="G26" s="514" t="s">
        <v>22787</v>
      </c>
      <c r="H26" s="516"/>
      <c r="I26" s="188"/>
      <c r="J26" s="189"/>
      <c r="K26" s="189"/>
      <c r="L26" s="189"/>
      <c r="M26" s="189"/>
      <c r="N26" s="189"/>
      <c r="O26" s="510"/>
      <c r="P26" s="510"/>
      <c r="Q26" s="510"/>
    </row>
    <row r="27" spans="1:17" ht="20.100000000000001" customHeight="1" thickBot="1">
      <c r="A27" s="523"/>
      <c r="B27" s="523"/>
      <c r="C27" s="523"/>
      <c r="D27" s="514" t="s">
        <v>22788</v>
      </c>
      <c r="E27" s="515"/>
      <c r="F27" s="516"/>
      <c r="G27" s="514" t="s">
        <v>23773</v>
      </c>
      <c r="H27" s="516"/>
      <c r="I27" s="188"/>
      <c r="J27" s="189"/>
      <c r="K27" s="189"/>
      <c r="L27" s="189"/>
      <c r="M27" s="189"/>
      <c r="N27" s="189"/>
      <c r="O27" s="510"/>
      <c r="P27" s="510"/>
      <c r="Q27" s="510"/>
    </row>
    <row r="28" spans="1:17" ht="7.9" customHeight="1" thickBot="1">
      <c r="A28" s="523"/>
      <c r="B28" s="523"/>
      <c r="C28" s="523"/>
      <c r="D28" s="514"/>
      <c r="E28" s="515"/>
      <c r="F28" s="516"/>
      <c r="G28" s="514"/>
      <c r="H28" s="516"/>
      <c r="I28" s="188"/>
      <c r="J28" s="189"/>
      <c r="K28" s="189"/>
      <c r="L28" s="189"/>
      <c r="M28" s="189"/>
      <c r="N28" s="189"/>
    </row>
    <row r="29" spans="1:17" ht="36" customHeight="1" thickBot="1">
      <c r="A29" s="190"/>
      <c r="B29" s="190"/>
      <c r="C29" s="190"/>
      <c r="D29" s="190"/>
      <c r="E29" s="190"/>
      <c r="F29" s="190"/>
      <c r="G29" s="190"/>
      <c r="H29" s="190"/>
      <c r="I29" s="190"/>
      <c r="J29" s="191"/>
      <c r="K29" s="192"/>
      <c r="L29" s="192"/>
      <c r="M29" s="192"/>
      <c r="N29" s="192"/>
    </row>
    <row r="30" spans="1:17" ht="26.45" customHeight="1" thickBot="1">
      <c r="A30" s="562" t="s">
        <v>7486</v>
      </c>
      <c r="B30" s="563"/>
      <c r="C30" s="564"/>
      <c r="D30" s="565" t="s">
        <v>10631</v>
      </c>
      <c r="E30" s="566"/>
      <c r="F30" s="566"/>
      <c r="G30" s="566"/>
      <c r="H30" s="566"/>
      <c r="I30" s="566"/>
      <c r="J30" s="566"/>
      <c r="K30" s="567"/>
      <c r="L30" s="193"/>
      <c r="M30" s="191"/>
      <c r="N30" s="193"/>
    </row>
    <row r="31" spans="1:17" ht="13.5" thickBot="1">
      <c r="A31" s="555" t="s">
        <v>23672</v>
      </c>
      <c r="B31" s="556"/>
      <c r="C31" s="557"/>
      <c r="D31" s="568"/>
      <c r="E31" s="568"/>
      <c r="F31" s="568"/>
      <c r="G31" s="568"/>
      <c r="H31" s="568"/>
      <c r="I31" s="568"/>
      <c r="J31" s="568"/>
      <c r="K31" s="569"/>
      <c r="L31" s="193"/>
      <c r="M31" s="193"/>
      <c r="N31" s="193"/>
    </row>
    <row r="32" spans="1:17" ht="13.5" thickBot="1">
      <c r="A32" s="194"/>
      <c r="B32" s="195"/>
      <c r="C32" s="195"/>
      <c r="D32" s="570"/>
      <c r="E32" s="570"/>
      <c r="F32" s="570"/>
      <c r="G32" s="570"/>
      <c r="H32" s="570"/>
      <c r="I32" s="570"/>
      <c r="J32" s="570"/>
      <c r="K32" s="571"/>
      <c r="L32" s="193"/>
      <c r="M32" s="193"/>
      <c r="N32" s="193"/>
    </row>
    <row r="33" spans="1:14" ht="13.5" thickBot="1">
      <c r="A33" s="559" t="s">
        <v>23670</v>
      </c>
      <c r="B33" s="560"/>
      <c r="C33" s="560"/>
      <c r="D33" s="560"/>
      <c r="E33" s="561"/>
      <c r="F33" s="559" t="s">
        <v>23671</v>
      </c>
      <c r="G33" s="560"/>
      <c r="H33" s="560"/>
      <c r="I33" s="560"/>
      <c r="J33" s="560"/>
      <c r="K33" s="561"/>
      <c r="L33" s="193"/>
      <c r="M33" s="193"/>
      <c r="N33" s="193"/>
    </row>
    <row r="34" spans="1:14" ht="13.5" thickBot="1">
      <c r="A34" s="511">
        <v>1</v>
      </c>
      <c r="B34" s="512"/>
      <c r="C34" s="512"/>
      <c r="D34" s="512"/>
      <c r="E34" s="513"/>
      <c r="F34" s="511">
        <v>2</v>
      </c>
      <c r="G34" s="512"/>
      <c r="H34" s="512"/>
      <c r="I34" s="512"/>
      <c r="J34" s="512"/>
      <c r="K34" s="513"/>
      <c r="L34" s="193"/>
      <c r="M34" s="193"/>
      <c r="N34" s="193"/>
    </row>
    <row r="35" spans="1:14" ht="13.5" thickBot="1">
      <c r="A35" s="558"/>
      <c r="B35" s="558"/>
      <c r="C35" s="558"/>
      <c r="D35" s="558"/>
      <c r="E35" s="558"/>
      <c r="F35" s="558"/>
      <c r="G35" s="558"/>
      <c r="H35" s="559"/>
      <c r="I35" s="560"/>
      <c r="J35" s="560"/>
      <c r="K35" s="561"/>
      <c r="L35" s="193"/>
      <c r="M35" s="193"/>
      <c r="N35" s="193"/>
    </row>
    <row r="36" spans="1:14" ht="13.5" thickBot="1">
      <c r="A36" s="196"/>
      <c r="B36" s="196"/>
      <c r="C36" s="196"/>
      <c r="D36" s="196"/>
      <c r="E36" s="196"/>
      <c r="F36" s="196"/>
      <c r="G36" s="196"/>
      <c r="H36" s="196"/>
      <c r="I36" s="196"/>
      <c r="J36" s="196"/>
      <c r="K36" s="196"/>
      <c r="L36" s="193"/>
      <c r="M36" s="193"/>
      <c r="N36" s="193"/>
    </row>
    <row r="37" spans="1:14" ht="13.5" thickBot="1">
      <c r="A37" s="555" t="s">
        <v>7487</v>
      </c>
      <c r="B37" s="556"/>
      <c r="C37" s="557"/>
      <c r="D37" s="572"/>
      <c r="E37" s="573"/>
      <c r="F37" s="573"/>
      <c r="G37" s="573"/>
      <c r="H37" s="573"/>
      <c r="I37" s="573"/>
      <c r="J37" s="573"/>
      <c r="K37" s="574"/>
      <c r="L37" s="193"/>
      <c r="M37" s="193"/>
      <c r="N37" s="193"/>
    </row>
    <row r="38" spans="1:14" ht="13.5" thickBot="1">
      <c r="A38" s="197"/>
      <c r="B38" s="198"/>
      <c r="C38" s="198"/>
      <c r="D38" s="199"/>
      <c r="E38" s="199"/>
      <c r="F38" s="199"/>
      <c r="G38" s="199"/>
      <c r="H38" s="199"/>
      <c r="I38" s="199"/>
      <c r="J38" s="199"/>
      <c r="K38" s="200"/>
      <c r="L38" s="193" t="s">
        <v>23787</v>
      </c>
      <c r="M38" s="201"/>
      <c r="N38" s="202">
        <f ca="1">TODAY()</f>
        <v>45695</v>
      </c>
    </row>
    <row r="39" spans="1:14" ht="16.5" thickBot="1">
      <c r="A39" s="555" t="s">
        <v>23672</v>
      </c>
      <c r="B39" s="575"/>
      <c r="C39" s="576"/>
      <c r="D39" s="572"/>
      <c r="E39" s="573"/>
      <c r="F39" s="573"/>
      <c r="G39" s="573"/>
      <c r="H39" s="573"/>
      <c r="I39" s="573"/>
      <c r="J39" s="573"/>
      <c r="K39" s="574"/>
      <c r="L39" s="193" t="s">
        <v>23786</v>
      </c>
      <c r="M39" s="193"/>
      <c r="N39" s="203" t="str">
        <f>IF(D30=0," ",VLOOKUP(D30,Коды_судов,2,0) &amp; IF(D30=0," "," r"))</f>
        <v>64RS0019 r</v>
      </c>
    </row>
  </sheetData>
  <sheetProtection autoFilter="0"/>
  <mergeCells count="56">
    <mergeCell ref="A37:C37"/>
    <mergeCell ref="D37:K37"/>
    <mergeCell ref="A39:C39"/>
    <mergeCell ref="D39:K39"/>
    <mergeCell ref="A33:E33"/>
    <mergeCell ref="F33:K33"/>
    <mergeCell ref="D27:F28"/>
    <mergeCell ref="G27:H28"/>
    <mergeCell ref="A22:C24"/>
    <mergeCell ref="A31:C31"/>
    <mergeCell ref="D35:E35"/>
    <mergeCell ref="F35:G35"/>
    <mergeCell ref="H35:K35"/>
    <mergeCell ref="A35:C35"/>
    <mergeCell ref="A30:C30"/>
    <mergeCell ref="D30:K30"/>
    <mergeCell ref="D31:K31"/>
    <mergeCell ref="D32:K32"/>
    <mergeCell ref="M6:N6"/>
    <mergeCell ref="M7:N7"/>
    <mergeCell ref="A10:F10"/>
    <mergeCell ref="G10:H10"/>
    <mergeCell ref="K10:N10"/>
    <mergeCell ref="A9:C9"/>
    <mergeCell ref="D2:L2"/>
    <mergeCell ref="D4:L5"/>
    <mergeCell ref="D14:F20"/>
    <mergeCell ref="G14:H20"/>
    <mergeCell ref="A17:C17"/>
    <mergeCell ref="A18:C18"/>
    <mergeCell ref="A19:C19"/>
    <mergeCell ref="D9:F9"/>
    <mergeCell ref="G9:H9"/>
    <mergeCell ref="K9:N9"/>
    <mergeCell ref="A16:C16"/>
    <mergeCell ref="D13:F13"/>
    <mergeCell ref="A14:C14"/>
    <mergeCell ref="A20:C20"/>
    <mergeCell ref="A11:C11"/>
    <mergeCell ref="D11:F12"/>
    <mergeCell ref="O13:Q27"/>
    <mergeCell ref="A34:E34"/>
    <mergeCell ref="F34:K34"/>
    <mergeCell ref="A15:C15"/>
    <mergeCell ref="K11:N15"/>
    <mergeCell ref="D22:F25"/>
    <mergeCell ref="A12:C12"/>
    <mergeCell ref="A13:C13"/>
    <mergeCell ref="A21:F21"/>
    <mergeCell ref="G21:H21"/>
    <mergeCell ref="G11:H13"/>
    <mergeCell ref="G22:H25"/>
    <mergeCell ref="A25:C25"/>
    <mergeCell ref="A26:C28"/>
    <mergeCell ref="D26:F26"/>
    <mergeCell ref="G26:H26"/>
  </mergeCells>
  <phoneticPr fontId="0" type="noConversion"/>
  <dataValidations count="3">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наименование УСД из списка, нажав на стрелочку!" promptTitle="Выберите" prompt="наименование суда!" sqref="D30:K30">
      <formula1>Наим_УСД</formula1>
    </dataValidation>
  </dataValidations>
  <pageMargins left="1.1811023622047245" right="0.78740157480314965" top="0.78740157480314965" bottom="0.78740157480314965" header="0.78740157480314965" footer="0.78740157480314965"/>
  <pageSetup paperSize="9" scale="78"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3">
    <tabColor rgb="FFFFFFCC"/>
  </sheetPr>
  <dimension ref="A1:AJ31"/>
  <sheetViews>
    <sheetView showGridLines="0" zoomScale="40" zoomScaleNormal="40" zoomScaleSheetLayoutView="40" workbookViewId="0">
      <pane xSplit="2" ySplit="10" topLeftCell="C11" activePane="bottomRight" state="frozen"/>
      <selection pane="topRight" activeCell="C1" sqref="C1"/>
      <selection pane="bottomLeft" activeCell="A11" sqref="A11"/>
      <selection pane="bottomRight" activeCell="T27" sqref="T27"/>
    </sheetView>
  </sheetViews>
  <sheetFormatPr defaultRowHeight="12.75"/>
  <cols>
    <col min="1" max="1" width="96" style="37" customWidth="1"/>
    <col min="2" max="2" width="4.5703125" style="37" customWidth="1"/>
    <col min="3" max="3" width="10.140625" style="11" customWidth="1"/>
    <col min="4" max="4" width="15.28515625" style="11" customWidth="1"/>
    <col min="5" max="5" width="12.140625" style="11" customWidth="1"/>
    <col min="6" max="6" width="12.28515625" style="11" customWidth="1"/>
    <col min="7" max="7" width="20.42578125" style="11" customWidth="1"/>
    <col min="8" max="8" width="19.42578125" style="11" customWidth="1"/>
    <col min="9" max="9" width="13.85546875" style="11" customWidth="1"/>
    <col min="10" max="10" width="12.85546875" style="11" customWidth="1"/>
    <col min="11" max="12" width="11.7109375" style="11" customWidth="1"/>
    <col min="13" max="13" width="13.140625" style="11" customWidth="1"/>
    <col min="14" max="14" width="12.7109375" style="11" customWidth="1"/>
    <col min="15" max="15" width="9.7109375" style="11" customWidth="1"/>
    <col min="16" max="16" width="16.140625" style="11" customWidth="1"/>
    <col min="17" max="17" width="8.28515625" style="11" customWidth="1"/>
    <col min="18" max="18" width="8.85546875" style="11" customWidth="1"/>
    <col min="19" max="19" width="11.7109375" style="11" customWidth="1"/>
    <col min="20" max="20" width="13.7109375" style="11" customWidth="1"/>
    <col min="21" max="21" width="9.7109375" style="11" customWidth="1"/>
    <col min="22" max="22" width="9" style="11" customWidth="1"/>
    <col min="23" max="23" width="8" style="9" customWidth="1"/>
    <col min="24" max="24" width="7.85546875" style="9" customWidth="1"/>
    <col min="25" max="25" width="9.7109375" style="9" customWidth="1"/>
    <col min="26" max="26" width="10" style="11" customWidth="1"/>
    <col min="27" max="27" width="10.28515625" style="9" customWidth="1"/>
    <col min="28" max="28" width="9.140625" style="9" customWidth="1"/>
    <col min="29" max="29" width="10.42578125" style="9" customWidth="1"/>
    <col min="30" max="30" width="9.140625" style="11" customWidth="1"/>
    <col min="31" max="31" width="17.42578125" style="11" customWidth="1"/>
    <col min="32" max="32" width="14" style="11" customWidth="1"/>
    <col min="33" max="33" width="14.42578125" style="11" customWidth="1"/>
    <col min="34" max="35" width="20.28515625" style="11" customWidth="1"/>
    <col min="36" max="36" width="18" style="11" customWidth="1"/>
    <col min="37" max="16384" width="9.140625" style="11"/>
  </cols>
  <sheetData>
    <row r="1" spans="1:36" ht="20.25" customHeight="1">
      <c r="A1" s="34"/>
      <c r="B1" s="157"/>
      <c r="C1" s="8"/>
      <c r="D1" s="8"/>
      <c r="E1" s="8"/>
      <c r="F1" s="8"/>
      <c r="G1" s="597"/>
      <c r="H1" s="597"/>
      <c r="I1" s="597"/>
      <c r="J1" s="597"/>
      <c r="K1" s="597"/>
      <c r="L1" s="597"/>
      <c r="M1" s="597"/>
      <c r="N1" s="597"/>
      <c r="O1" s="597"/>
      <c r="P1" s="597"/>
      <c r="Q1" s="597"/>
      <c r="R1" s="9"/>
      <c r="S1" s="9"/>
      <c r="T1" s="9"/>
      <c r="U1" s="9"/>
      <c r="V1" s="9"/>
      <c r="Y1" s="10"/>
      <c r="Z1" s="35"/>
    </row>
    <row r="2" spans="1:36" ht="29.25" customHeight="1">
      <c r="A2" s="156" t="s">
        <v>23649</v>
      </c>
      <c r="B2" s="157"/>
      <c r="C2" s="8"/>
      <c r="D2" s="8"/>
      <c r="E2" s="8"/>
      <c r="F2" s="8"/>
      <c r="G2" s="157"/>
      <c r="H2" s="601" t="str">
        <f>IF('Титул ф.2'!D30=0," ",'Титул ф.2'!D30)</f>
        <v>Красноармейский городской суд</v>
      </c>
      <c r="I2" s="601"/>
      <c r="J2" s="601"/>
      <c r="K2" s="601"/>
      <c r="L2" s="601"/>
      <c r="M2" s="601"/>
      <c r="N2" s="601"/>
      <c r="O2" s="601"/>
      <c r="P2" s="601"/>
      <c r="Q2" s="601"/>
      <c r="R2" s="9"/>
      <c r="S2" s="9"/>
      <c r="T2" s="9"/>
      <c r="U2" s="9"/>
      <c r="V2" s="9"/>
      <c r="Y2" s="10"/>
      <c r="Z2" s="35"/>
    </row>
    <row r="3" spans="1:36" ht="24.75" customHeight="1">
      <c r="A3" s="587" t="s">
        <v>6021</v>
      </c>
      <c r="B3" s="587"/>
      <c r="C3" s="587"/>
      <c r="D3" s="587"/>
      <c r="E3" s="587"/>
      <c r="F3" s="587"/>
      <c r="G3" s="587"/>
      <c r="H3" s="53"/>
      <c r="I3" s="579" t="s">
        <v>23270</v>
      </c>
      <c r="J3" s="580"/>
      <c r="K3" s="580"/>
      <c r="L3" s="581"/>
      <c r="M3" s="583" t="s">
        <v>22752</v>
      </c>
      <c r="N3" s="584"/>
      <c r="O3" s="584"/>
      <c r="P3" s="584"/>
      <c r="Q3" s="585"/>
      <c r="R3" s="9"/>
      <c r="S3" s="9"/>
      <c r="T3" s="9"/>
      <c r="U3" s="9"/>
      <c r="V3" s="9"/>
      <c r="Y3" s="10"/>
      <c r="Z3" s="35"/>
    </row>
    <row r="4" spans="1:36" ht="45.6" customHeight="1">
      <c r="A4" s="587"/>
      <c r="B4" s="587"/>
      <c r="C4" s="587"/>
      <c r="D4" s="587"/>
      <c r="E4" s="587"/>
      <c r="F4" s="587"/>
      <c r="G4" s="587"/>
      <c r="H4" s="54"/>
      <c r="I4" s="582" t="s">
        <v>23271</v>
      </c>
      <c r="J4" s="582"/>
      <c r="K4" s="582"/>
      <c r="L4" s="582"/>
      <c r="M4" s="583" t="s">
        <v>23798</v>
      </c>
      <c r="N4" s="584"/>
      <c r="O4" s="584"/>
      <c r="P4" s="584"/>
      <c r="Q4" s="585"/>
      <c r="R4" s="14"/>
      <c r="S4" s="14"/>
      <c r="T4" s="14"/>
      <c r="U4" s="14"/>
      <c r="V4" s="15"/>
      <c r="W4" s="14"/>
      <c r="X4" s="14"/>
      <c r="Y4" s="14"/>
      <c r="Z4" s="14"/>
    </row>
    <row r="5" spans="1:36" ht="94.5" customHeight="1" thickBot="1">
      <c r="A5" s="586" t="s">
        <v>22783</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row>
    <row r="6" spans="1:36" s="36" customFormat="1" ht="52.15" customHeight="1">
      <c r="A6" s="595" t="s">
        <v>23272</v>
      </c>
      <c r="B6" s="592" t="s">
        <v>23648</v>
      </c>
      <c r="C6" s="589" t="s">
        <v>23265</v>
      </c>
      <c r="D6" s="589" t="s">
        <v>23266</v>
      </c>
      <c r="E6" s="598" t="s">
        <v>6022</v>
      </c>
      <c r="F6" s="598"/>
      <c r="G6" s="598"/>
      <c r="H6" s="598"/>
      <c r="I6" s="598" t="s">
        <v>23144</v>
      </c>
      <c r="J6" s="598"/>
      <c r="K6" s="598"/>
      <c r="L6" s="598"/>
      <c r="M6" s="598"/>
      <c r="N6" s="598"/>
      <c r="O6" s="598"/>
      <c r="P6" s="598"/>
      <c r="Q6" s="598"/>
      <c r="R6" s="598"/>
      <c r="S6" s="598"/>
      <c r="T6" s="589" t="s">
        <v>4194</v>
      </c>
      <c r="U6" s="589" t="s">
        <v>23269</v>
      </c>
      <c r="V6" s="589" t="s">
        <v>23263</v>
      </c>
      <c r="W6" s="589" t="s">
        <v>23244</v>
      </c>
      <c r="X6" s="589" t="s">
        <v>23245</v>
      </c>
      <c r="Y6" s="598" t="s">
        <v>6023</v>
      </c>
      <c r="Z6" s="598"/>
      <c r="AA6" s="598"/>
      <c r="AB6" s="598"/>
      <c r="AC6" s="598"/>
      <c r="AD6" s="598"/>
      <c r="AE6" s="598"/>
      <c r="AF6" s="598"/>
      <c r="AG6" s="598"/>
      <c r="AH6" s="598"/>
      <c r="AI6" s="598"/>
      <c r="AJ6" s="599"/>
    </row>
    <row r="7" spans="1:36" s="36" customFormat="1" ht="78" customHeight="1">
      <c r="A7" s="596"/>
      <c r="B7" s="593"/>
      <c r="C7" s="578"/>
      <c r="D7" s="578"/>
      <c r="E7" s="577" t="s">
        <v>23100</v>
      </c>
      <c r="F7" s="577"/>
      <c r="G7" s="578" t="s">
        <v>1032</v>
      </c>
      <c r="H7" s="578" t="s">
        <v>6024</v>
      </c>
      <c r="I7" s="577" t="s">
        <v>23104</v>
      </c>
      <c r="J7" s="577"/>
      <c r="K7" s="577"/>
      <c r="L7" s="577"/>
      <c r="M7" s="577"/>
      <c r="N7" s="577"/>
      <c r="O7" s="578" t="s">
        <v>23708</v>
      </c>
      <c r="P7" s="578" t="s">
        <v>6025</v>
      </c>
      <c r="Q7" s="578" t="s">
        <v>23145</v>
      </c>
      <c r="R7" s="578" t="s">
        <v>23146</v>
      </c>
      <c r="S7" s="578" t="s">
        <v>23147</v>
      </c>
      <c r="T7" s="578"/>
      <c r="U7" s="578"/>
      <c r="V7" s="578"/>
      <c r="W7" s="578"/>
      <c r="X7" s="578"/>
      <c r="Y7" s="577" t="s">
        <v>2538</v>
      </c>
      <c r="Z7" s="577"/>
      <c r="AA7" s="577"/>
      <c r="AB7" s="577"/>
      <c r="AC7" s="577"/>
      <c r="AD7" s="577"/>
      <c r="AE7" s="577" t="s">
        <v>1033</v>
      </c>
      <c r="AF7" s="577"/>
      <c r="AG7" s="577"/>
      <c r="AH7" s="578" t="s">
        <v>23101</v>
      </c>
      <c r="AI7" s="578" t="s">
        <v>23102</v>
      </c>
      <c r="AJ7" s="600" t="s">
        <v>2413</v>
      </c>
    </row>
    <row r="8" spans="1:36" s="36" customFormat="1" ht="54.6" customHeight="1">
      <c r="A8" s="596"/>
      <c r="B8" s="593"/>
      <c r="C8" s="578"/>
      <c r="D8" s="578"/>
      <c r="E8" s="578" t="s">
        <v>23268</v>
      </c>
      <c r="F8" s="578" t="s">
        <v>23267</v>
      </c>
      <c r="G8" s="578"/>
      <c r="H8" s="578"/>
      <c r="I8" s="578" t="s">
        <v>23148</v>
      </c>
      <c r="J8" s="578" t="s">
        <v>6026</v>
      </c>
      <c r="K8" s="578" t="s">
        <v>6027</v>
      </c>
      <c r="L8" s="578" t="s">
        <v>6028</v>
      </c>
      <c r="M8" s="578" t="s">
        <v>6029</v>
      </c>
      <c r="N8" s="578" t="s">
        <v>6030</v>
      </c>
      <c r="O8" s="578"/>
      <c r="P8" s="578"/>
      <c r="Q8" s="578"/>
      <c r="R8" s="578"/>
      <c r="S8" s="578"/>
      <c r="T8" s="578"/>
      <c r="U8" s="578"/>
      <c r="V8" s="578"/>
      <c r="W8" s="578"/>
      <c r="X8" s="578"/>
      <c r="Y8" s="577"/>
      <c r="Z8" s="577"/>
      <c r="AA8" s="577"/>
      <c r="AB8" s="577"/>
      <c r="AC8" s="577"/>
      <c r="AD8" s="577"/>
      <c r="AE8" s="578" t="s">
        <v>2539</v>
      </c>
      <c r="AF8" s="577" t="s">
        <v>23103</v>
      </c>
      <c r="AG8" s="577"/>
      <c r="AH8" s="578"/>
      <c r="AI8" s="578"/>
      <c r="AJ8" s="600"/>
    </row>
    <row r="9" spans="1:36" s="36" customFormat="1" ht="237" customHeight="1">
      <c r="A9" s="596"/>
      <c r="B9" s="593"/>
      <c r="C9" s="578"/>
      <c r="D9" s="578"/>
      <c r="E9" s="578"/>
      <c r="F9" s="578"/>
      <c r="G9" s="578"/>
      <c r="H9" s="578"/>
      <c r="I9" s="578"/>
      <c r="J9" s="578"/>
      <c r="K9" s="578"/>
      <c r="L9" s="578"/>
      <c r="M9" s="578"/>
      <c r="N9" s="578"/>
      <c r="O9" s="578"/>
      <c r="P9" s="578"/>
      <c r="Q9" s="578"/>
      <c r="R9" s="578"/>
      <c r="S9" s="578"/>
      <c r="T9" s="578"/>
      <c r="U9" s="578"/>
      <c r="V9" s="578"/>
      <c r="W9" s="578"/>
      <c r="X9" s="578"/>
      <c r="Y9" s="224" t="s">
        <v>23711</v>
      </c>
      <c r="Z9" s="224" t="s">
        <v>23712</v>
      </c>
      <c r="AA9" s="224" t="s">
        <v>23713</v>
      </c>
      <c r="AB9" s="224" t="s">
        <v>23714</v>
      </c>
      <c r="AC9" s="224" t="s">
        <v>23715</v>
      </c>
      <c r="AD9" s="224" t="s">
        <v>23716</v>
      </c>
      <c r="AE9" s="578"/>
      <c r="AF9" s="224" t="s">
        <v>2526</v>
      </c>
      <c r="AG9" s="224" t="s">
        <v>2527</v>
      </c>
      <c r="AH9" s="578"/>
      <c r="AI9" s="578"/>
      <c r="AJ9" s="600"/>
    </row>
    <row r="10" spans="1:36" s="36" customFormat="1" ht="22.15" customHeight="1">
      <c r="A10" s="429" t="s">
        <v>23149</v>
      </c>
      <c r="B10" s="244"/>
      <c r="C10" s="245">
        <v>1</v>
      </c>
      <c r="D10" s="245">
        <v>2</v>
      </c>
      <c r="E10" s="245">
        <v>3</v>
      </c>
      <c r="F10" s="245">
        <v>4</v>
      </c>
      <c r="G10" s="245">
        <v>5</v>
      </c>
      <c r="H10" s="245">
        <v>6</v>
      </c>
      <c r="I10" s="245">
        <v>7</v>
      </c>
      <c r="J10" s="245">
        <v>8</v>
      </c>
      <c r="K10" s="245">
        <v>9</v>
      </c>
      <c r="L10" s="245">
        <v>10</v>
      </c>
      <c r="M10" s="245">
        <v>11</v>
      </c>
      <c r="N10" s="245">
        <v>12</v>
      </c>
      <c r="O10" s="245">
        <v>13</v>
      </c>
      <c r="P10" s="245">
        <v>14</v>
      </c>
      <c r="Q10" s="245">
        <v>15</v>
      </c>
      <c r="R10" s="245">
        <v>16</v>
      </c>
      <c r="S10" s="245">
        <v>17</v>
      </c>
      <c r="T10" s="245">
        <v>18</v>
      </c>
      <c r="U10" s="245">
        <v>19</v>
      </c>
      <c r="V10" s="245">
        <v>20</v>
      </c>
      <c r="W10" s="245">
        <v>21</v>
      </c>
      <c r="X10" s="245">
        <v>22</v>
      </c>
      <c r="Y10" s="245">
        <v>23</v>
      </c>
      <c r="Z10" s="245">
        <v>24</v>
      </c>
      <c r="AA10" s="245">
        <v>25</v>
      </c>
      <c r="AB10" s="245">
        <v>26</v>
      </c>
      <c r="AC10" s="245">
        <v>27</v>
      </c>
      <c r="AD10" s="245">
        <v>28</v>
      </c>
      <c r="AE10" s="245">
        <v>29</v>
      </c>
      <c r="AF10" s="245">
        <v>30</v>
      </c>
      <c r="AG10" s="245">
        <v>31</v>
      </c>
      <c r="AH10" s="245">
        <v>32</v>
      </c>
      <c r="AI10" s="245">
        <v>33</v>
      </c>
      <c r="AJ10" s="430">
        <v>34</v>
      </c>
    </row>
    <row r="11" spans="1:36" s="19" customFormat="1" ht="52.15" customHeight="1">
      <c r="A11" s="431" t="s">
        <v>22753</v>
      </c>
      <c r="B11" s="225" t="s">
        <v>23412</v>
      </c>
      <c r="C11" s="123">
        <v>7</v>
      </c>
      <c r="D11" s="123">
        <v>52</v>
      </c>
      <c r="E11" s="123">
        <v>8</v>
      </c>
      <c r="F11" s="123"/>
      <c r="G11" s="123">
        <v>3615428</v>
      </c>
      <c r="H11" s="123">
        <v>160634</v>
      </c>
      <c r="I11" s="123">
        <v>42</v>
      </c>
      <c r="J11" s="123">
        <v>36</v>
      </c>
      <c r="K11" s="123">
        <v>9</v>
      </c>
      <c r="L11" s="123"/>
      <c r="M11" s="123"/>
      <c r="N11" s="123">
        <v>6</v>
      </c>
      <c r="O11" s="123">
        <v>5</v>
      </c>
      <c r="P11" s="123"/>
      <c r="Q11" s="123">
        <v>6</v>
      </c>
      <c r="R11" s="123">
        <v>3</v>
      </c>
      <c r="S11" s="123">
        <v>56</v>
      </c>
      <c r="T11" s="123"/>
      <c r="U11" s="123">
        <v>3</v>
      </c>
      <c r="V11" s="123">
        <v>1</v>
      </c>
      <c r="W11" s="123"/>
      <c r="X11" s="123"/>
      <c r="Y11" s="123"/>
      <c r="Z11" s="123"/>
      <c r="AA11" s="123"/>
      <c r="AB11" s="123"/>
      <c r="AC11" s="123">
        <v>3</v>
      </c>
      <c r="AD11" s="123">
        <v>1</v>
      </c>
      <c r="AE11" s="123">
        <v>1210641</v>
      </c>
      <c r="AF11" s="123">
        <v>81005</v>
      </c>
      <c r="AG11" s="123">
        <v>22478</v>
      </c>
      <c r="AH11" s="123"/>
      <c r="AI11" s="123"/>
      <c r="AJ11" s="125"/>
    </row>
    <row r="12" spans="1:36" s="19" customFormat="1" ht="52.15" customHeight="1">
      <c r="A12" s="431" t="s">
        <v>22762</v>
      </c>
      <c r="B12" s="225" t="s">
        <v>23413</v>
      </c>
      <c r="C12" s="123">
        <v>1</v>
      </c>
      <c r="D12" s="123">
        <v>35</v>
      </c>
      <c r="E12" s="123">
        <v>3</v>
      </c>
      <c r="F12" s="123">
        <v>22</v>
      </c>
      <c r="G12" s="123">
        <v>7240299</v>
      </c>
      <c r="H12" s="123">
        <v>8042</v>
      </c>
      <c r="I12" s="123">
        <v>20</v>
      </c>
      <c r="J12" s="123">
        <v>19</v>
      </c>
      <c r="K12" s="123">
        <v>7</v>
      </c>
      <c r="L12" s="123"/>
      <c r="M12" s="123">
        <v>2</v>
      </c>
      <c r="N12" s="123">
        <v>1</v>
      </c>
      <c r="O12" s="123">
        <v>1</v>
      </c>
      <c r="P12" s="123"/>
      <c r="Q12" s="123">
        <v>11</v>
      </c>
      <c r="R12" s="123">
        <v>1</v>
      </c>
      <c r="S12" s="123">
        <v>33</v>
      </c>
      <c r="T12" s="123"/>
      <c r="U12" s="123">
        <v>3</v>
      </c>
      <c r="V12" s="123"/>
      <c r="W12" s="123"/>
      <c r="X12" s="123">
        <v>3</v>
      </c>
      <c r="Y12" s="123">
        <v>4</v>
      </c>
      <c r="Z12" s="123">
        <v>2</v>
      </c>
      <c r="AA12" s="123">
        <v>1</v>
      </c>
      <c r="AB12" s="123">
        <v>1</v>
      </c>
      <c r="AC12" s="123">
        <v>3</v>
      </c>
      <c r="AD12" s="123">
        <v>1</v>
      </c>
      <c r="AE12" s="123">
        <v>994422</v>
      </c>
      <c r="AF12" s="123">
        <v>168578</v>
      </c>
      <c r="AG12" s="123">
        <v>12119</v>
      </c>
      <c r="AH12" s="123"/>
      <c r="AI12" s="123"/>
      <c r="AJ12" s="125"/>
    </row>
    <row r="13" spans="1:36" s="19" customFormat="1" ht="52.15" customHeight="1">
      <c r="A13" s="431" t="s">
        <v>22754</v>
      </c>
      <c r="B13" s="225" t="s">
        <v>23414</v>
      </c>
      <c r="C13" s="123">
        <v>1</v>
      </c>
      <c r="D13" s="123">
        <v>34</v>
      </c>
      <c r="E13" s="123">
        <v>5</v>
      </c>
      <c r="F13" s="123"/>
      <c r="G13" s="123">
        <v>807671</v>
      </c>
      <c r="H13" s="123">
        <v>49314</v>
      </c>
      <c r="I13" s="123">
        <v>26</v>
      </c>
      <c r="J13" s="123">
        <v>25</v>
      </c>
      <c r="K13" s="123">
        <v>2</v>
      </c>
      <c r="L13" s="123"/>
      <c r="M13" s="123"/>
      <c r="N13" s="123">
        <v>1</v>
      </c>
      <c r="O13" s="123">
        <v>5</v>
      </c>
      <c r="P13" s="123"/>
      <c r="Q13" s="123">
        <v>1</v>
      </c>
      <c r="R13" s="123"/>
      <c r="S13" s="123">
        <v>32</v>
      </c>
      <c r="T13" s="123"/>
      <c r="U13" s="123">
        <v>3</v>
      </c>
      <c r="V13" s="123">
        <v>1</v>
      </c>
      <c r="W13" s="123"/>
      <c r="X13" s="123"/>
      <c r="Y13" s="123"/>
      <c r="Z13" s="123"/>
      <c r="AA13" s="123"/>
      <c r="AB13" s="123"/>
      <c r="AC13" s="123"/>
      <c r="AD13" s="123"/>
      <c r="AE13" s="123">
        <v>59454</v>
      </c>
      <c r="AF13" s="123">
        <v>400</v>
      </c>
      <c r="AG13" s="123">
        <v>2218</v>
      </c>
      <c r="AH13" s="123"/>
      <c r="AI13" s="123"/>
      <c r="AJ13" s="125"/>
    </row>
    <row r="14" spans="1:36" s="21" customFormat="1" ht="55.5" customHeight="1">
      <c r="A14" s="431" t="s">
        <v>22763</v>
      </c>
      <c r="B14" s="225" t="s">
        <v>23415</v>
      </c>
      <c r="C14" s="123">
        <v>2</v>
      </c>
      <c r="D14" s="123">
        <v>26</v>
      </c>
      <c r="E14" s="123">
        <v>13</v>
      </c>
      <c r="F14" s="123">
        <v>5</v>
      </c>
      <c r="G14" s="123"/>
      <c r="H14" s="123">
        <v>37100</v>
      </c>
      <c r="I14" s="123">
        <v>15</v>
      </c>
      <c r="J14" s="123">
        <v>14</v>
      </c>
      <c r="K14" s="123">
        <v>1</v>
      </c>
      <c r="L14" s="123"/>
      <c r="M14" s="123"/>
      <c r="N14" s="123">
        <v>1</v>
      </c>
      <c r="O14" s="123">
        <v>6</v>
      </c>
      <c r="P14" s="123"/>
      <c r="Q14" s="123">
        <v>3</v>
      </c>
      <c r="R14" s="123">
        <v>1</v>
      </c>
      <c r="S14" s="123">
        <v>25</v>
      </c>
      <c r="T14" s="123"/>
      <c r="U14" s="123">
        <v>3</v>
      </c>
      <c r="V14" s="123"/>
      <c r="W14" s="123"/>
      <c r="X14" s="123"/>
      <c r="Y14" s="123"/>
      <c r="Z14" s="123"/>
      <c r="AA14" s="123"/>
      <c r="AB14" s="123"/>
      <c r="AC14" s="123"/>
      <c r="AD14" s="123"/>
      <c r="AE14" s="123">
        <v>89388</v>
      </c>
      <c r="AF14" s="123">
        <v>392960</v>
      </c>
      <c r="AG14" s="123">
        <v>24000</v>
      </c>
      <c r="AH14" s="123"/>
      <c r="AI14" s="123"/>
      <c r="AJ14" s="125"/>
    </row>
    <row r="15" spans="1:36" ht="52.15" customHeight="1">
      <c r="A15" s="431" t="s">
        <v>4201</v>
      </c>
      <c r="B15" s="225" t="s">
        <v>23416</v>
      </c>
      <c r="C15" s="123">
        <v>33</v>
      </c>
      <c r="D15" s="123">
        <v>314</v>
      </c>
      <c r="E15" s="123">
        <v>162</v>
      </c>
      <c r="F15" s="123">
        <v>55</v>
      </c>
      <c r="G15" s="123">
        <v>295906160</v>
      </c>
      <c r="H15" s="123">
        <v>1659580</v>
      </c>
      <c r="I15" s="123">
        <v>242</v>
      </c>
      <c r="J15" s="123">
        <v>205</v>
      </c>
      <c r="K15" s="123">
        <v>36</v>
      </c>
      <c r="L15" s="123"/>
      <c r="M15" s="123"/>
      <c r="N15" s="123">
        <v>37</v>
      </c>
      <c r="O15" s="123">
        <v>30</v>
      </c>
      <c r="P15" s="123"/>
      <c r="Q15" s="123">
        <v>22</v>
      </c>
      <c r="R15" s="123">
        <v>20</v>
      </c>
      <c r="S15" s="123">
        <v>314</v>
      </c>
      <c r="T15" s="123"/>
      <c r="U15" s="123">
        <v>32</v>
      </c>
      <c r="V15" s="123">
        <v>2</v>
      </c>
      <c r="W15" s="123">
        <v>1</v>
      </c>
      <c r="X15" s="123">
        <v>2</v>
      </c>
      <c r="Y15" s="123">
        <v>13</v>
      </c>
      <c r="Z15" s="123">
        <v>37</v>
      </c>
      <c r="AA15" s="123">
        <v>61</v>
      </c>
      <c r="AB15" s="123">
        <v>24</v>
      </c>
      <c r="AC15" s="123">
        <v>29</v>
      </c>
      <c r="AD15" s="123">
        <v>23</v>
      </c>
      <c r="AE15" s="123">
        <v>228632672</v>
      </c>
      <c r="AF15" s="123">
        <v>1397064</v>
      </c>
      <c r="AG15" s="123">
        <v>117513</v>
      </c>
      <c r="AH15" s="123">
        <v>1</v>
      </c>
      <c r="AI15" s="123">
        <v>1</v>
      </c>
      <c r="AJ15" s="125">
        <v>0</v>
      </c>
    </row>
    <row r="16" spans="1:36" s="28" customFormat="1" ht="52.15" customHeight="1">
      <c r="A16" s="432" t="s">
        <v>4202</v>
      </c>
      <c r="B16" s="225" t="s">
        <v>23417</v>
      </c>
      <c r="C16" s="206">
        <v>44</v>
      </c>
      <c r="D16" s="206">
        <v>461</v>
      </c>
      <c r="E16" s="206">
        <v>191</v>
      </c>
      <c r="F16" s="206">
        <v>82</v>
      </c>
      <c r="G16" s="206">
        <v>307569558</v>
      </c>
      <c r="H16" s="206">
        <v>1914670</v>
      </c>
      <c r="I16" s="206">
        <v>345</v>
      </c>
      <c r="J16" s="206">
        <v>299</v>
      </c>
      <c r="K16" s="206">
        <v>55</v>
      </c>
      <c r="L16" s="206"/>
      <c r="M16" s="206">
        <v>2</v>
      </c>
      <c r="N16" s="206">
        <v>46</v>
      </c>
      <c r="O16" s="206">
        <v>47</v>
      </c>
      <c r="P16" s="206"/>
      <c r="Q16" s="206">
        <v>43</v>
      </c>
      <c r="R16" s="206">
        <v>25</v>
      </c>
      <c r="S16" s="206">
        <v>460</v>
      </c>
      <c r="T16" s="206"/>
      <c r="U16" s="206">
        <v>44</v>
      </c>
      <c r="V16" s="206">
        <v>4</v>
      </c>
      <c r="W16" s="206">
        <v>1</v>
      </c>
      <c r="X16" s="206">
        <v>5</v>
      </c>
      <c r="Y16" s="206">
        <v>17</v>
      </c>
      <c r="Z16" s="206">
        <v>39</v>
      </c>
      <c r="AA16" s="206">
        <v>62</v>
      </c>
      <c r="AB16" s="206">
        <v>25</v>
      </c>
      <c r="AC16" s="206">
        <v>35</v>
      </c>
      <c r="AD16" s="206">
        <v>25</v>
      </c>
      <c r="AE16" s="206">
        <v>230986577</v>
      </c>
      <c r="AF16" s="206">
        <v>2040007</v>
      </c>
      <c r="AG16" s="206">
        <v>178328</v>
      </c>
      <c r="AH16" s="206">
        <v>1</v>
      </c>
      <c r="AI16" s="206">
        <v>1</v>
      </c>
      <c r="AJ16" s="433">
        <v>0</v>
      </c>
    </row>
    <row r="17" spans="1:36" s="28" customFormat="1" ht="52.15" customHeight="1">
      <c r="A17" s="434" t="s">
        <v>7479</v>
      </c>
      <c r="B17" s="225" t="s">
        <v>23418</v>
      </c>
      <c r="C17" s="123">
        <v>3</v>
      </c>
      <c r="D17" s="123">
        <v>84</v>
      </c>
      <c r="E17" s="123">
        <v>26</v>
      </c>
      <c r="F17" s="123"/>
      <c r="G17" s="123"/>
      <c r="H17" s="123">
        <v>39600</v>
      </c>
      <c r="I17" s="123">
        <v>71</v>
      </c>
      <c r="J17" s="123">
        <v>67</v>
      </c>
      <c r="K17" s="123">
        <v>2</v>
      </c>
      <c r="L17" s="183"/>
      <c r="M17" s="123"/>
      <c r="N17" s="123">
        <v>4</v>
      </c>
      <c r="O17" s="123">
        <v>4</v>
      </c>
      <c r="P17" s="123"/>
      <c r="Q17" s="123">
        <v>5</v>
      </c>
      <c r="R17" s="123"/>
      <c r="S17" s="123">
        <v>80</v>
      </c>
      <c r="T17" s="123"/>
      <c r="U17" s="123">
        <v>7</v>
      </c>
      <c r="V17" s="123">
        <v>3</v>
      </c>
      <c r="W17" s="123"/>
      <c r="X17" s="123"/>
      <c r="Y17" s="123"/>
      <c r="Z17" s="123"/>
      <c r="AA17" s="123"/>
      <c r="AB17" s="123"/>
      <c r="AC17" s="123"/>
      <c r="AD17" s="123"/>
      <c r="AE17" s="123"/>
      <c r="AF17" s="123"/>
      <c r="AG17" s="123"/>
      <c r="AH17" s="123"/>
      <c r="AI17" s="123"/>
      <c r="AJ17" s="125"/>
    </row>
    <row r="18" spans="1:36" s="30" customFormat="1" ht="56.45" customHeight="1">
      <c r="A18" s="432" t="s">
        <v>22759</v>
      </c>
      <c r="B18" s="225" t="s">
        <v>23419</v>
      </c>
      <c r="C18" s="206">
        <v>47</v>
      </c>
      <c r="D18" s="206">
        <v>545</v>
      </c>
      <c r="E18" s="206">
        <v>217</v>
      </c>
      <c r="F18" s="206">
        <v>82</v>
      </c>
      <c r="G18" s="206">
        <v>307569558</v>
      </c>
      <c r="H18" s="206">
        <v>1954270</v>
      </c>
      <c r="I18" s="206">
        <v>416</v>
      </c>
      <c r="J18" s="206">
        <v>366</v>
      </c>
      <c r="K18" s="206">
        <v>57</v>
      </c>
      <c r="L18" s="206"/>
      <c r="M18" s="206">
        <v>2</v>
      </c>
      <c r="N18" s="206">
        <v>50</v>
      </c>
      <c r="O18" s="206">
        <v>51</v>
      </c>
      <c r="P18" s="206"/>
      <c r="Q18" s="206">
        <v>48</v>
      </c>
      <c r="R18" s="206">
        <v>25</v>
      </c>
      <c r="S18" s="206">
        <v>540</v>
      </c>
      <c r="T18" s="206"/>
      <c r="U18" s="206">
        <v>51</v>
      </c>
      <c r="V18" s="206">
        <v>7</v>
      </c>
      <c r="W18" s="206">
        <v>1</v>
      </c>
      <c r="X18" s="206">
        <v>5</v>
      </c>
      <c r="Y18" s="206">
        <v>17</v>
      </c>
      <c r="Z18" s="206">
        <v>39</v>
      </c>
      <c r="AA18" s="206">
        <v>62</v>
      </c>
      <c r="AB18" s="206">
        <v>25</v>
      </c>
      <c r="AC18" s="206">
        <v>35</v>
      </c>
      <c r="AD18" s="206">
        <v>25</v>
      </c>
      <c r="AE18" s="206">
        <v>230986577</v>
      </c>
      <c r="AF18" s="206">
        <v>2040007</v>
      </c>
      <c r="AG18" s="206">
        <v>178328</v>
      </c>
      <c r="AH18" s="206">
        <v>1</v>
      </c>
      <c r="AI18" s="206">
        <v>1</v>
      </c>
      <c r="AJ18" s="433">
        <v>0</v>
      </c>
    </row>
    <row r="19" spans="1:36" s="30" customFormat="1" ht="144.75" customHeight="1">
      <c r="A19" s="434" t="s">
        <v>23425</v>
      </c>
      <c r="B19" s="225" t="s">
        <v>23420</v>
      </c>
      <c r="C19" s="123">
        <v>8</v>
      </c>
      <c r="D19" s="123">
        <v>103</v>
      </c>
      <c r="E19" s="123">
        <v>79</v>
      </c>
      <c r="F19" s="123">
        <v>2</v>
      </c>
      <c r="G19" s="123"/>
      <c r="H19" s="123">
        <v>2400</v>
      </c>
      <c r="I19" s="123">
        <v>33</v>
      </c>
      <c r="J19" s="123">
        <v>15</v>
      </c>
      <c r="K19" s="123">
        <v>2</v>
      </c>
      <c r="L19" s="123"/>
      <c r="M19" s="123"/>
      <c r="N19" s="123">
        <v>18</v>
      </c>
      <c r="O19" s="123">
        <v>77</v>
      </c>
      <c r="P19" s="123"/>
      <c r="Q19" s="123">
        <v>1</v>
      </c>
      <c r="R19" s="123"/>
      <c r="S19" s="123">
        <v>111</v>
      </c>
      <c r="T19" s="123"/>
      <c r="U19" s="123"/>
      <c r="V19" s="123"/>
      <c r="W19" s="123"/>
      <c r="X19" s="123"/>
      <c r="Y19" s="123"/>
      <c r="Z19" s="123"/>
      <c r="AA19" s="123"/>
      <c r="AB19" s="123"/>
      <c r="AC19" s="123"/>
      <c r="AD19" s="123"/>
      <c r="AE19" s="123"/>
      <c r="AF19" s="123"/>
      <c r="AG19" s="123"/>
      <c r="AH19" s="123"/>
      <c r="AI19" s="123"/>
      <c r="AJ19" s="125"/>
    </row>
    <row r="20" spans="1:36" ht="69" customHeight="1">
      <c r="A20" s="434" t="s">
        <v>22755</v>
      </c>
      <c r="B20" s="225" t="s">
        <v>23421</v>
      </c>
      <c r="C20" s="123">
        <v>2</v>
      </c>
      <c r="D20" s="123">
        <v>30</v>
      </c>
      <c r="E20" s="123">
        <v>30</v>
      </c>
      <c r="F20" s="123"/>
      <c r="G20" s="123">
        <v>662979</v>
      </c>
      <c r="H20" s="123"/>
      <c r="I20" s="123">
        <v>8</v>
      </c>
      <c r="J20" s="123">
        <v>6</v>
      </c>
      <c r="K20" s="123">
        <v>1</v>
      </c>
      <c r="L20" s="123"/>
      <c r="M20" s="123"/>
      <c r="N20" s="123">
        <v>2</v>
      </c>
      <c r="O20" s="123">
        <v>3</v>
      </c>
      <c r="P20" s="123"/>
      <c r="Q20" s="123">
        <v>17</v>
      </c>
      <c r="R20" s="123">
        <v>2</v>
      </c>
      <c r="S20" s="123">
        <v>30</v>
      </c>
      <c r="T20" s="123"/>
      <c r="U20" s="123">
        <v>2</v>
      </c>
      <c r="V20" s="123"/>
      <c r="W20" s="123"/>
      <c r="X20" s="123"/>
      <c r="Y20" s="123">
        <v>23</v>
      </c>
      <c r="Z20" s="123">
        <v>5</v>
      </c>
      <c r="AA20" s="123"/>
      <c r="AB20" s="123"/>
      <c r="AC20" s="123"/>
      <c r="AD20" s="123"/>
      <c r="AE20" s="123">
        <v>123266</v>
      </c>
      <c r="AF20" s="123"/>
      <c r="AG20" s="123">
        <v>4851</v>
      </c>
      <c r="AH20" s="123"/>
      <c r="AI20" s="123"/>
      <c r="AJ20" s="125"/>
    </row>
    <row r="21" spans="1:36" ht="52.15" customHeight="1">
      <c r="A21" s="434" t="s">
        <v>22756</v>
      </c>
      <c r="B21" s="225" t="s">
        <v>23426</v>
      </c>
      <c r="C21" s="123"/>
      <c r="D21" s="123">
        <v>71</v>
      </c>
      <c r="E21" s="123">
        <v>56</v>
      </c>
      <c r="F21" s="123">
        <v>17</v>
      </c>
      <c r="G21" s="123"/>
      <c r="H21" s="123"/>
      <c r="I21" s="123">
        <v>67</v>
      </c>
      <c r="J21" s="123">
        <v>64</v>
      </c>
      <c r="K21" s="123"/>
      <c r="L21" s="123"/>
      <c r="M21" s="123"/>
      <c r="N21" s="123">
        <v>3</v>
      </c>
      <c r="O21" s="123">
        <v>3</v>
      </c>
      <c r="P21" s="123"/>
      <c r="Q21" s="123"/>
      <c r="R21" s="123"/>
      <c r="S21" s="123">
        <v>70</v>
      </c>
      <c r="T21" s="123"/>
      <c r="U21" s="123">
        <v>1</v>
      </c>
      <c r="V21" s="123"/>
      <c r="W21" s="123"/>
      <c r="X21" s="123">
        <v>3</v>
      </c>
      <c r="Y21" s="123"/>
      <c r="Z21" s="123"/>
      <c r="AA21" s="123"/>
      <c r="AB21" s="123"/>
      <c r="AC21" s="123"/>
      <c r="AD21" s="123"/>
      <c r="AE21" s="123"/>
      <c r="AF21" s="123"/>
      <c r="AG21" s="123"/>
      <c r="AH21" s="123"/>
      <c r="AI21" s="123"/>
      <c r="AJ21" s="125"/>
    </row>
    <row r="22" spans="1:36" ht="52.15" customHeight="1">
      <c r="A22" s="432" t="s">
        <v>6031</v>
      </c>
      <c r="B22" s="225" t="s">
        <v>23427</v>
      </c>
      <c r="C22" s="206">
        <v>10</v>
      </c>
      <c r="D22" s="206">
        <v>204</v>
      </c>
      <c r="E22" s="206">
        <v>165</v>
      </c>
      <c r="F22" s="206">
        <v>19</v>
      </c>
      <c r="G22" s="206">
        <v>662979</v>
      </c>
      <c r="H22" s="206">
        <v>2400</v>
      </c>
      <c r="I22" s="206">
        <v>108</v>
      </c>
      <c r="J22" s="206">
        <v>85</v>
      </c>
      <c r="K22" s="206">
        <v>3</v>
      </c>
      <c r="L22" s="206"/>
      <c r="M22" s="206"/>
      <c r="N22" s="206">
        <v>23</v>
      </c>
      <c r="O22" s="206">
        <v>83</v>
      </c>
      <c r="P22" s="206"/>
      <c r="Q22" s="206">
        <v>18</v>
      </c>
      <c r="R22" s="206">
        <v>2</v>
      </c>
      <c r="S22" s="206">
        <v>211</v>
      </c>
      <c r="T22" s="206"/>
      <c r="U22" s="206">
        <v>3</v>
      </c>
      <c r="V22" s="206"/>
      <c r="W22" s="206"/>
      <c r="X22" s="206">
        <v>3</v>
      </c>
      <c r="Y22" s="206">
        <v>23</v>
      </c>
      <c r="Z22" s="206">
        <v>5</v>
      </c>
      <c r="AA22" s="206"/>
      <c r="AB22" s="206"/>
      <c r="AC22" s="206"/>
      <c r="AD22" s="206"/>
      <c r="AE22" s="206">
        <v>123266</v>
      </c>
      <c r="AF22" s="206"/>
      <c r="AG22" s="206">
        <v>4851</v>
      </c>
      <c r="AH22" s="206"/>
      <c r="AI22" s="206"/>
      <c r="AJ22" s="433"/>
    </row>
    <row r="23" spans="1:36" ht="93" customHeight="1">
      <c r="A23" s="432" t="s">
        <v>22761</v>
      </c>
      <c r="B23" s="225" t="s">
        <v>23428</v>
      </c>
      <c r="C23" s="206">
        <v>57</v>
      </c>
      <c r="D23" s="206">
        <v>749</v>
      </c>
      <c r="E23" s="206">
        <v>382</v>
      </c>
      <c r="F23" s="206">
        <v>101</v>
      </c>
      <c r="G23" s="206">
        <v>308232537</v>
      </c>
      <c r="H23" s="206">
        <v>1956670</v>
      </c>
      <c r="I23" s="206">
        <v>524</v>
      </c>
      <c r="J23" s="206">
        <v>451</v>
      </c>
      <c r="K23" s="206">
        <v>60</v>
      </c>
      <c r="L23" s="206"/>
      <c r="M23" s="206">
        <v>2</v>
      </c>
      <c r="N23" s="206">
        <v>73</v>
      </c>
      <c r="O23" s="206">
        <v>134</v>
      </c>
      <c r="P23" s="206"/>
      <c r="Q23" s="206">
        <v>66</v>
      </c>
      <c r="R23" s="206">
        <v>27</v>
      </c>
      <c r="S23" s="206">
        <v>751</v>
      </c>
      <c r="T23" s="206"/>
      <c r="U23" s="206">
        <v>54</v>
      </c>
      <c r="V23" s="206">
        <v>7</v>
      </c>
      <c r="W23" s="206">
        <v>1</v>
      </c>
      <c r="X23" s="206">
        <v>8</v>
      </c>
      <c r="Y23" s="206">
        <v>40</v>
      </c>
      <c r="Z23" s="206">
        <v>44</v>
      </c>
      <c r="AA23" s="206">
        <v>62</v>
      </c>
      <c r="AB23" s="206">
        <v>25</v>
      </c>
      <c r="AC23" s="206">
        <v>35</v>
      </c>
      <c r="AD23" s="206">
        <v>25</v>
      </c>
      <c r="AE23" s="206">
        <v>231109843</v>
      </c>
      <c r="AF23" s="206">
        <v>2040007</v>
      </c>
      <c r="AG23" s="206">
        <v>183179</v>
      </c>
      <c r="AH23" s="206">
        <v>1</v>
      </c>
      <c r="AI23" s="206">
        <v>1</v>
      </c>
      <c r="AJ23" s="433">
        <v>0</v>
      </c>
    </row>
    <row r="24" spans="1:36" ht="39.6" customHeight="1">
      <c r="A24" s="434" t="s">
        <v>2540</v>
      </c>
      <c r="B24" s="225" t="s">
        <v>23429</v>
      </c>
      <c r="C24" s="123">
        <v>1</v>
      </c>
      <c r="D24" s="123">
        <v>101</v>
      </c>
      <c r="E24" s="123">
        <v>6</v>
      </c>
      <c r="F24" s="123">
        <v>101</v>
      </c>
      <c r="G24" s="123">
        <v>910438</v>
      </c>
      <c r="H24" s="123"/>
      <c r="I24" s="123">
        <v>88</v>
      </c>
      <c r="J24" s="123">
        <v>87</v>
      </c>
      <c r="K24" s="123">
        <v>3</v>
      </c>
      <c r="L24" s="123"/>
      <c r="M24" s="123">
        <v>2</v>
      </c>
      <c r="N24" s="123">
        <v>1</v>
      </c>
      <c r="O24" s="123">
        <v>1</v>
      </c>
      <c r="P24" s="123"/>
      <c r="Q24" s="123">
        <v>11</v>
      </c>
      <c r="R24" s="123"/>
      <c r="S24" s="123">
        <v>100</v>
      </c>
      <c r="T24" s="123"/>
      <c r="U24" s="123">
        <v>2</v>
      </c>
      <c r="V24" s="123"/>
      <c r="W24" s="123"/>
      <c r="X24" s="123">
        <v>1</v>
      </c>
      <c r="Y24" s="123">
        <v>1</v>
      </c>
      <c r="Z24" s="123">
        <v>2</v>
      </c>
      <c r="AA24" s="123">
        <v>1</v>
      </c>
      <c r="AB24" s="123"/>
      <c r="AC24" s="123">
        <v>1</v>
      </c>
      <c r="AD24" s="123"/>
      <c r="AE24" s="123">
        <v>837608</v>
      </c>
      <c r="AF24" s="123">
        <v>120000</v>
      </c>
      <c r="AG24" s="123">
        <v>32119</v>
      </c>
      <c r="AH24" s="123"/>
      <c r="AI24" s="123"/>
      <c r="AJ24" s="125"/>
    </row>
    <row r="25" spans="1:36" ht="122.25" customHeight="1">
      <c r="A25" s="434" t="s">
        <v>22757</v>
      </c>
      <c r="B25" s="225" t="s">
        <v>23430</v>
      </c>
      <c r="C25" s="123">
        <v>9</v>
      </c>
      <c r="D25" s="123">
        <v>158</v>
      </c>
      <c r="E25" s="123">
        <v>62</v>
      </c>
      <c r="F25" s="123"/>
      <c r="G25" s="183"/>
      <c r="H25" s="183"/>
      <c r="I25" s="123">
        <v>142</v>
      </c>
      <c r="J25" s="123">
        <v>113</v>
      </c>
      <c r="K25" s="123">
        <v>12</v>
      </c>
      <c r="L25" s="183"/>
      <c r="M25" s="183"/>
      <c r="N25" s="123">
        <v>29</v>
      </c>
      <c r="O25" s="123">
        <v>7</v>
      </c>
      <c r="P25" s="123"/>
      <c r="Q25" s="123">
        <v>12</v>
      </c>
      <c r="R25" s="123"/>
      <c r="S25" s="123">
        <v>161</v>
      </c>
      <c r="T25" s="123"/>
      <c r="U25" s="123">
        <v>6</v>
      </c>
      <c r="V25" s="123">
        <v>1</v>
      </c>
      <c r="W25" s="123"/>
      <c r="X25" s="123"/>
      <c r="Y25" s="183"/>
      <c r="Z25" s="183"/>
      <c r="AA25" s="183"/>
      <c r="AB25" s="183"/>
      <c r="AC25" s="183"/>
      <c r="AD25" s="183"/>
      <c r="AE25" s="183"/>
      <c r="AF25" s="123"/>
      <c r="AG25" s="183"/>
      <c r="AH25" s="183"/>
      <c r="AI25" s="183"/>
      <c r="AJ25" s="435"/>
    </row>
    <row r="26" spans="1:36" ht="120.75" customHeight="1">
      <c r="A26" s="434" t="s">
        <v>22758</v>
      </c>
      <c r="B26" s="225" t="s">
        <v>23431</v>
      </c>
      <c r="C26" s="123"/>
      <c r="D26" s="123">
        <v>4</v>
      </c>
      <c r="E26" s="123">
        <v>2</v>
      </c>
      <c r="F26" s="123"/>
      <c r="G26" s="183"/>
      <c r="H26" s="183"/>
      <c r="I26" s="123">
        <v>4</v>
      </c>
      <c r="J26" s="123">
        <v>1</v>
      </c>
      <c r="K26" s="123"/>
      <c r="L26" s="183"/>
      <c r="M26" s="183"/>
      <c r="N26" s="123">
        <v>3</v>
      </c>
      <c r="O26" s="123"/>
      <c r="P26" s="123"/>
      <c r="Q26" s="123"/>
      <c r="R26" s="123"/>
      <c r="S26" s="123">
        <v>4</v>
      </c>
      <c r="T26" s="123"/>
      <c r="U26" s="123"/>
      <c r="V26" s="123"/>
      <c r="W26" s="123"/>
      <c r="X26" s="123"/>
      <c r="Y26" s="183"/>
      <c r="Z26" s="183"/>
      <c r="AA26" s="183"/>
      <c r="AB26" s="183"/>
      <c r="AC26" s="183"/>
      <c r="AD26" s="183"/>
      <c r="AE26" s="183"/>
      <c r="AF26" s="123"/>
      <c r="AG26" s="183"/>
      <c r="AH26" s="183"/>
      <c r="AI26" s="183"/>
      <c r="AJ26" s="435"/>
    </row>
    <row r="27" spans="1:36" ht="64.900000000000006" customHeight="1" thickBot="1">
      <c r="A27" s="436" t="s">
        <v>22760</v>
      </c>
      <c r="B27" s="437" t="s">
        <v>23154</v>
      </c>
      <c r="C27" s="438">
        <v>66</v>
      </c>
      <c r="D27" s="438">
        <v>911</v>
      </c>
      <c r="E27" s="438">
        <v>446</v>
      </c>
      <c r="F27" s="438">
        <v>101</v>
      </c>
      <c r="G27" s="438">
        <v>308232537</v>
      </c>
      <c r="H27" s="438">
        <v>1956670</v>
      </c>
      <c r="I27" s="438">
        <v>670</v>
      </c>
      <c r="J27" s="438">
        <v>565</v>
      </c>
      <c r="K27" s="438">
        <v>72</v>
      </c>
      <c r="L27" s="438"/>
      <c r="M27" s="438">
        <v>2</v>
      </c>
      <c r="N27" s="438">
        <v>105</v>
      </c>
      <c r="O27" s="438">
        <v>141</v>
      </c>
      <c r="P27" s="438"/>
      <c r="Q27" s="438">
        <v>78</v>
      </c>
      <c r="R27" s="438">
        <v>27</v>
      </c>
      <c r="S27" s="438">
        <v>916</v>
      </c>
      <c r="T27" s="438"/>
      <c r="U27" s="438">
        <v>60</v>
      </c>
      <c r="V27" s="438">
        <v>8</v>
      </c>
      <c r="W27" s="438">
        <v>1</v>
      </c>
      <c r="X27" s="438">
        <v>8</v>
      </c>
      <c r="Y27" s="438">
        <v>40</v>
      </c>
      <c r="Z27" s="438">
        <v>44</v>
      </c>
      <c r="AA27" s="438">
        <v>62</v>
      </c>
      <c r="AB27" s="438">
        <v>25</v>
      </c>
      <c r="AC27" s="438">
        <v>35</v>
      </c>
      <c r="AD27" s="438">
        <v>25</v>
      </c>
      <c r="AE27" s="438">
        <v>231109843</v>
      </c>
      <c r="AF27" s="438">
        <v>2040007</v>
      </c>
      <c r="AG27" s="438">
        <v>183179</v>
      </c>
      <c r="AH27" s="438">
        <v>1</v>
      </c>
      <c r="AI27" s="438">
        <v>1</v>
      </c>
      <c r="AJ27" s="439">
        <v>0</v>
      </c>
    </row>
    <row r="28" spans="1:36" ht="21" customHeight="1">
      <c r="A28" s="591" t="s">
        <v>2541</v>
      </c>
      <c r="B28" s="591"/>
      <c r="C28" s="591"/>
      <c r="D28" s="591"/>
      <c r="E28" s="591"/>
      <c r="F28" s="591"/>
      <c r="G28" s="591"/>
      <c r="H28" s="591"/>
      <c r="I28" s="591"/>
      <c r="J28" s="591"/>
      <c r="K28" s="591"/>
      <c r="L28" s="591"/>
      <c r="M28" s="591"/>
      <c r="N28" s="591"/>
      <c r="O28" s="591"/>
      <c r="P28" s="591"/>
      <c r="Q28" s="591"/>
      <c r="R28" s="591"/>
      <c r="S28" s="591"/>
      <c r="T28" s="591"/>
      <c r="U28" s="591"/>
      <c r="V28" s="60"/>
      <c r="W28" s="60"/>
      <c r="X28" s="60"/>
      <c r="Y28" s="60"/>
      <c r="Z28" s="60"/>
      <c r="AA28" s="60"/>
      <c r="AB28" s="214"/>
      <c r="AC28" s="214"/>
      <c r="AD28" s="62"/>
      <c r="AE28" s="62"/>
      <c r="AF28" s="62"/>
      <c r="AG28" s="62"/>
      <c r="AH28" s="62"/>
      <c r="AI28" s="62"/>
      <c r="AJ28" s="62"/>
    </row>
    <row r="29" spans="1:36" ht="22.5" customHeight="1">
      <c r="A29" s="594" t="s">
        <v>6034</v>
      </c>
      <c r="B29" s="594"/>
      <c r="C29" s="594"/>
      <c r="D29" s="594"/>
      <c r="E29" s="594"/>
      <c r="F29" s="594"/>
      <c r="G29" s="594"/>
      <c r="H29" s="594"/>
      <c r="I29" s="594"/>
      <c r="J29" s="594"/>
      <c r="K29" s="594"/>
      <c r="L29" s="594"/>
      <c r="M29" s="594"/>
      <c r="N29" s="594"/>
      <c r="O29" s="62"/>
      <c r="P29" s="62"/>
      <c r="Q29" s="62"/>
      <c r="R29" s="62"/>
      <c r="S29" s="62"/>
      <c r="T29" s="62"/>
      <c r="U29" s="62"/>
      <c r="V29" s="62"/>
      <c r="W29" s="214"/>
      <c r="X29" s="214"/>
      <c r="Y29" s="214"/>
      <c r="Z29" s="62"/>
      <c r="AA29" s="214"/>
      <c r="AB29" s="214"/>
      <c r="AC29" s="214"/>
      <c r="AD29" s="62"/>
      <c r="AE29" s="62"/>
      <c r="AF29" s="62"/>
      <c r="AG29" s="62"/>
      <c r="AH29" s="62"/>
      <c r="AI29" s="62"/>
      <c r="AJ29" s="62"/>
    </row>
    <row r="30" spans="1:36" ht="22.5" customHeight="1">
      <c r="A30" s="590" t="s">
        <v>6032</v>
      </c>
      <c r="B30" s="590"/>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row>
    <row r="31" spans="1:36" ht="18.75">
      <c r="A31" s="588"/>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62"/>
      <c r="AF31" s="62"/>
      <c r="AG31" s="62"/>
      <c r="AH31" s="62"/>
      <c r="AI31" s="62"/>
      <c r="AJ31" s="62"/>
    </row>
  </sheetData>
  <mergeCells count="48">
    <mergeCell ref="G1:Q1"/>
    <mergeCell ref="M4:Q4"/>
    <mergeCell ref="Y6:AJ6"/>
    <mergeCell ref="E8:E9"/>
    <mergeCell ref="J8:J9"/>
    <mergeCell ref="I6:S6"/>
    <mergeCell ref="AE7:AG7"/>
    <mergeCell ref="Q7:Q9"/>
    <mergeCell ref="H7:H9"/>
    <mergeCell ref="T6:T9"/>
    <mergeCell ref="AJ7:AJ9"/>
    <mergeCell ref="E6:H6"/>
    <mergeCell ref="AE8:AE9"/>
    <mergeCell ref="W6:W9"/>
    <mergeCell ref="X6:X9"/>
    <mergeCell ref="H2:Q2"/>
    <mergeCell ref="A31:AD31"/>
    <mergeCell ref="U6:U9"/>
    <mergeCell ref="A30:AJ30"/>
    <mergeCell ref="AF8:AG8"/>
    <mergeCell ref="A28:U28"/>
    <mergeCell ref="B6:B9"/>
    <mergeCell ref="L8:L9"/>
    <mergeCell ref="AI7:AI9"/>
    <mergeCell ref="V6:V9"/>
    <mergeCell ref="A29:N29"/>
    <mergeCell ref="A6:A9"/>
    <mergeCell ref="C6:C9"/>
    <mergeCell ref="D6:D9"/>
    <mergeCell ref="S7:S9"/>
    <mergeCell ref="F8:F9"/>
    <mergeCell ref="I8:I9"/>
    <mergeCell ref="Y7:AD8"/>
    <mergeCell ref="E7:F7"/>
    <mergeCell ref="G7:G9"/>
    <mergeCell ref="I3:L3"/>
    <mergeCell ref="I4:L4"/>
    <mergeCell ref="M3:Q3"/>
    <mergeCell ref="M8:M9"/>
    <mergeCell ref="N8:N9"/>
    <mergeCell ref="O7:O9"/>
    <mergeCell ref="P7:P9"/>
    <mergeCell ref="I7:N7"/>
    <mergeCell ref="K8:K9"/>
    <mergeCell ref="A5:AJ5"/>
    <mergeCell ref="A3:G4"/>
    <mergeCell ref="R7:R9"/>
    <mergeCell ref="AH7:AH9"/>
  </mergeCells>
  <phoneticPr fontId="0" type="noConversion"/>
  <conditionalFormatting sqref="C24:AJ24 C25:F26 N25:X26 AF25:AF26 I25:K26 C11:AJ15 C17:K17 C19:AJ21 C23:G23 M17:AJ17">
    <cfRule type="cellIs" dxfId="353" priority="30" stopIfTrue="1" operator="lessThan">
      <formula>0</formula>
    </cfRule>
  </conditionalFormatting>
  <conditionalFormatting sqref="Y25:AE26">
    <cfRule type="cellIs" dxfId="352" priority="17" stopIfTrue="1" operator="lessThan">
      <formula>0</formula>
    </cfRule>
  </conditionalFormatting>
  <conditionalFormatting sqref="AG25:AJ26">
    <cfRule type="cellIs" dxfId="351" priority="16" stopIfTrue="1" operator="lessThan">
      <formula>0</formula>
    </cfRule>
  </conditionalFormatting>
  <conditionalFormatting sqref="L25:M26">
    <cfRule type="cellIs" dxfId="350" priority="18" stopIfTrue="1" operator="lessThan">
      <formula>0</formula>
    </cfRule>
  </conditionalFormatting>
  <conditionalFormatting sqref="G25:G26">
    <cfRule type="cellIs" dxfId="349" priority="15" stopIfTrue="1" operator="lessThan">
      <formula>0</formula>
    </cfRule>
  </conditionalFormatting>
  <conditionalFormatting sqref="H25:H26">
    <cfRule type="cellIs" dxfId="348" priority="14" stopIfTrue="1" operator="lessThan">
      <formula>0</formula>
    </cfRule>
  </conditionalFormatting>
  <conditionalFormatting sqref="L17">
    <cfRule type="cellIs" dxfId="347" priority="13" stopIfTrue="1" operator="lessThan">
      <formula>0</formula>
    </cfRule>
  </conditionalFormatting>
  <conditionalFormatting sqref="H22">
    <cfRule type="cellIs" dxfId="346" priority="10" stopIfTrue="1" operator="lessThan">
      <formula>0</formula>
    </cfRule>
  </conditionalFormatting>
  <conditionalFormatting sqref="I22:AJ22">
    <cfRule type="cellIs" dxfId="345" priority="9" stopIfTrue="1" operator="lessThan">
      <formula>0</formula>
    </cfRule>
  </conditionalFormatting>
  <conditionalFormatting sqref="C23:AJ23">
    <cfRule type="cellIs" dxfId="344" priority="8" stopIfTrue="1" operator="lessThan">
      <formula>0</formula>
    </cfRule>
  </conditionalFormatting>
  <conditionalFormatting sqref="H27:AJ27">
    <cfRule type="cellIs" dxfId="343" priority="7" stopIfTrue="1" operator="lessThan">
      <formula>0</formula>
    </cfRule>
  </conditionalFormatting>
  <conditionalFormatting sqref="H18:AJ18">
    <cfRule type="cellIs" dxfId="342" priority="6" stopIfTrue="1" operator="lessThan">
      <formula>0</formula>
    </cfRule>
  </conditionalFormatting>
  <conditionalFormatting sqref="C18:G18">
    <cfRule type="cellIs" dxfId="341" priority="5" stopIfTrue="1" operator="lessThan">
      <formula>0</formula>
    </cfRule>
  </conditionalFormatting>
  <conditionalFormatting sqref="C22:G22">
    <cfRule type="cellIs" dxfId="340" priority="4" stopIfTrue="1" operator="lessThan">
      <formula>0</formula>
    </cfRule>
  </conditionalFormatting>
  <conditionalFormatting sqref="C27:G27">
    <cfRule type="cellIs" dxfId="339" priority="3" stopIfTrue="1" operator="lessThan">
      <formula>0</formula>
    </cfRule>
  </conditionalFormatting>
  <conditionalFormatting sqref="C16:AJ16">
    <cfRule type="cellIs" dxfId="338" priority="2" stopIfTrue="1" operator="lessThan">
      <formula>0</formula>
    </cfRule>
  </conditionalFormatting>
  <printOptions horizontalCentered="1"/>
  <pageMargins left="0.19685039370078741" right="0.19685039370078741" top="0.78740157480314965" bottom="0.19685039370078741" header="0.39370078740157483" footer="7.874015748031496E-2"/>
  <pageSetup paperSize="9" scale="28"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Лист3">
    <tabColor rgb="FFFFFFCC"/>
    <pageSetUpPr fitToPage="1"/>
  </sheetPr>
  <dimension ref="A1:FP945"/>
  <sheetViews>
    <sheetView zoomScale="50" zoomScaleNormal="50" zoomScaleSheetLayoutView="30" zoomScalePageLayoutView="53" workbookViewId="0">
      <pane xSplit="5" ySplit="10" topLeftCell="F296" activePane="bottomRight" state="frozen"/>
      <selection pane="topRight" activeCell="F1" sqref="F1"/>
      <selection pane="bottomLeft" activeCell="A11" sqref="A11"/>
      <selection pane="bottomRight" activeCell="W11" sqref="W11:W260"/>
    </sheetView>
  </sheetViews>
  <sheetFormatPr defaultRowHeight="12.75"/>
  <cols>
    <col min="1" max="1" width="11" style="33" customWidth="1"/>
    <col min="2" max="2" width="23.140625" style="33" customWidth="1"/>
    <col min="3" max="3" width="20.85546875" style="138" customWidth="1"/>
    <col min="4" max="4" width="93" style="138" customWidth="1"/>
    <col min="5" max="5" width="7.5703125" style="49" customWidth="1"/>
    <col min="6" max="6" width="12.5703125" style="11" customWidth="1"/>
    <col min="7" max="7" width="15.7109375" style="11" customWidth="1"/>
    <col min="8" max="8" width="9.7109375" style="11" customWidth="1"/>
    <col min="9" max="9" width="11.28515625" style="11" customWidth="1"/>
    <col min="10" max="10" width="13.28515625" style="11" customWidth="1"/>
    <col min="11" max="11" width="13.42578125" style="11" customWidth="1"/>
    <col min="12" max="12" width="12.7109375" style="11" customWidth="1"/>
    <col min="13" max="13" width="13.28515625" style="11" customWidth="1"/>
    <col min="14" max="14" width="11" style="11" customWidth="1"/>
    <col min="15" max="15" width="10" style="11" customWidth="1"/>
    <col min="16" max="16" width="10.5703125" style="11" customWidth="1"/>
    <col min="17" max="17" width="9.28515625" style="11" customWidth="1"/>
    <col min="18" max="18" width="8.85546875" style="11" customWidth="1"/>
    <col min="19" max="19" width="14.7109375" style="11" customWidth="1"/>
    <col min="20" max="20" width="9.28515625" style="11" customWidth="1"/>
    <col min="21" max="21" width="10.5703125" style="11" customWidth="1"/>
    <col min="22" max="22" width="12.140625" style="11" customWidth="1"/>
    <col min="23" max="23" width="10.28515625" style="11" customWidth="1"/>
    <col min="24" max="24" width="10.5703125" style="11" customWidth="1"/>
    <col min="25" max="25" width="7.42578125" style="11" customWidth="1"/>
    <col min="26" max="26" width="9.5703125" style="11" customWidth="1"/>
    <col min="27" max="27" width="8.7109375" style="11" customWidth="1"/>
    <col min="28" max="28" width="10" style="11" customWidth="1"/>
    <col min="29" max="29" width="10.42578125" style="11" customWidth="1"/>
    <col min="30" max="30" width="10.28515625" style="11" customWidth="1"/>
    <col min="31" max="31" width="10.42578125" style="11" customWidth="1"/>
    <col min="32" max="32" width="9.7109375" style="11" customWidth="1"/>
    <col min="33" max="33" width="9.85546875" style="11" customWidth="1"/>
    <col min="34" max="34" width="14.5703125" style="11" customWidth="1"/>
    <col min="35" max="35" width="16.7109375" style="11" customWidth="1"/>
    <col min="36" max="36" width="9" style="9" customWidth="1"/>
    <col min="37" max="38" width="17.28515625" style="9" customWidth="1"/>
    <col min="39" max="39" width="16.28515625" style="9" customWidth="1"/>
    <col min="40" max="40" width="16.140625" style="9" customWidth="1"/>
    <col min="41" max="42" width="9.140625" style="9" customWidth="1"/>
    <col min="43" max="16384" width="9.140625" style="11"/>
  </cols>
  <sheetData>
    <row r="1" spans="1:42">
      <c r="E1" s="9"/>
    </row>
    <row r="2" spans="1:42" ht="18.75" customHeight="1">
      <c r="A2" s="597" t="s">
        <v>23649</v>
      </c>
      <c r="B2" s="597"/>
      <c r="C2" s="597"/>
      <c r="D2" s="597"/>
      <c r="E2" s="157"/>
      <c r="F2" s="157"/>
      <c r="G2" s="8"/>
      <c r="H2" s="8"/>
      <c r="I2" s="8"/>
      <c r="J2" s="8"/>
      <c r="K2" s="678" t="str">
        <f>IF('Титул ф.2'!D30=0," ",'Титул ф.2'!D30)</f>
        <v>Красноармейский городской суд</v>
      </c>
      <c r="L2" s="679"/>
      <c r="M2" s="679"/>
      <c r="N2" s="679"/>
      <c r="O2" s="679"/>
      <c r="P2" s="679"/>
      <c r="Q2" s="679"/>
      <c r="R2" s="679"/>
      <c r="S2" s="679"/>
      <c r="T2" s="679"/>
      <c r="U2" s="679"/>
      <c r="V2" s="679"/>
      <c r="W2" s="680"/>
      <c r="X2" s="9"/>
      <c r="Y2" s="9"/>
      <c r="Z2" s="9"/>
      <c r="AA2" s="9"/>
      <c r="AB2" s="9"/>
      <c r="AC2" s="9"/>
      <c r="AD2" s="9"/>
      <c r="AE2" s="9"/>
      <c r="AF2" s="9"/>
      <c r="AG2" s="9"/>
      <c r="AH2" s="9"/>
      <c r="AI2" s="9"/>
      <c r="AM2" s="10"/>
      <c r="AN2" s="10"/>
    </row>
    <row r="3" spans="1:42" ht="29.25" customHeight="1">
      <c r="A3" s="681" t="s">
        <v>23422</v>
      </c>
      <c r="B3" s="681"/>
      <c r="C3" s="681"/>
      <c r="D3" s="681"/>
      <c r="E3" s="681"/>
      <c r="F3" s="681"/>
      <c r="G3" s="681"/>
      <c r="H3" s="681"/>
      <c r="I3" s="681"/>
      <c r="J3" s="681"/>
      <c r="K3" s="681"/>
      <c r="L3" s="681"/>
      <c r="M3" s="681"/>
      <c r="N3" s="681"/>
      <c r="O3" s="12"/>
      <c r="P3" s="12"/>
      <c r="Q3" s="12"/>
      <c r="R3" s="12"/>
      <c r="S3" s="13"/>
      <c r="T3" s="13"/>
      <c r="U3" s="13"/>
      <c r="V3" s="13"/>
      <c r="W3" s="13"/>
      <c r="X3" s="14"/>
      <c r="Y3" s="14"/>
      <c r="Z3" s="14"/>
      <c r="AA3" s="14"/>
      <c r="AB3" s="14"/>
      <c r="AC3" s="14"/>
      <c r="AD3" s="14"/>
      <c r="AE3" s="14"/>
      <c r="AF3" s="14"/>
      <c r="AG3" s="14"/>
      <c r="AH3" s="14"/>
      <c r="AI3" s="15"/>
      <c r="AJ3" s="14"/>
      <c r="AK3" s="14"/>
      <c r="AL3" s="14"/>
      <c r="AM3" s="14"/>
      <c r="AN3" s="14"/>
    </row>
    <row r="4" spans="1:42" ht="15.6" customHeight="1">
      <c r="A4" s="158"/>
      <c r="B4" s="158"/>
      <c r="C4" s="139"/>
      <c r="D4" s="139"/>
      <c r="E4" s="158"/>
      <c r="F4" s="158"/>
      <c r="G4" s="158"/>
      <c r="H4" s="158"/>
      <c r="I4" s="158"/>
      <c r="J4" s="158"/>
      <c r="K4" s="158"/>
      <c r="L4" s="158"/>
      <c r="M4" s="158"/>
      <c r="N4" s="158"/>
      <c r="O4" s="12"/>
      <c r="P4" s="12"/>
      <c r="Q4" s="12"/>
      <c r="R4" s="12"/>
      <c r="S4" s="13"/>
      <c r="T4" s="13"/>
      <c r="U4" s="13"/>
      <c r="V4" s="13"/>
      <c r="W4" s="13"/>
      <c r="X4" s="14"/>
      <c r="Y4" s="14"/>
      <c r="Z4" s="14"/>
      <c r="AA4" s="14"/>
      <c r="AB4" s="14"/>
      <c r="AC4" s="14"/>
      <c r="AD4" s="14"/>
      <c r="AE4" s="14"/>
      <c r="AF4" s="14"/>
      <c r="AG4" s="14"/>
      <c r="AH4" s="14"/>
      <c r="AI4" s="15"/>
      <c r="AJ4" s="14"/>
      <c r="AK4" s="14"/>
      <c r="AL4" s="14"/>
      <c r="AM4" s="14"/>
      <c r="AN4" s="14"/>
    </row>
    <row r="5" spans="1:42" ht="57.6" customHeight="1" thickBot="1">
      <c r="A5" s="686" t="s">
        <v>2579</v>
      </c>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136"/>
    </row>
    <row r="6" spans="1:42" s="17" customFormat="1" ht="35.450000000000003" customHeight="1">
      <c r="A6" s="649" t="s">
        <v>23272</v>
      </c>
      <c r="B6" s="650"/>
      <c r="C6" s="650"/>
      <c r="D6" s="650"/>
      <c r="E6" s="659" t="s">
        <v>23648</v>
      </c>
      <c r="F6" s="682" t="s">
        <v>23265</v>
      </c>
      <c r="G6" s="589" t="s">
        <v>23266</v>
      </c>
      <c r="H6" s="598" t="s">
        <v>6022</v>
      </c>
      <c r="I6" s="598"/>
      <c r="J6" s="598"/>
      <c r="K6" s="598"/>
      <c r="L6" s="598" t="s">
        <v>23144</v>
      </c>
      <c r="M6" s="598"/>
      <c r="N6" s="598"/>
      <c r="O6" s="598"/>
      <c r="P6" s="598"/>
      <c r="Q6" s="598"/>
      <c r="R6" s="598"/>
      <c r="S6" s="598"/>
      <c r="T6" s="598"/>
      <c r="U6" s="598"/>
      <c r="V6" s="598"/>
      <c r="W6" s="589" t="s">
        <v>4195</v>
      </c>
      <c r="X6" s="589" t="s">
        <v>23269</v>
      </c>
      <c r="Y6" s="687" t="s">
        <v>23263</v>
      </c>
      <c r="Z6" s="687" t="s">
        <v>23244</v>
      </c>
      <c r="AA6" s="589" t="s">
        <v>23245</v>
      </c>
      <c r="AB6" s="688" t="s">
        <v>6023</v>
      </c>
      <c r="AC6" s="689"/>
      <c r="AD6" s="689"/>
      <c r="AE6" s="689"/>
      <c r="AF6" s="689"/>
      <c r="AG6" s="689"/>
      <c r="AH6" s="689"/>
      <c r="AI6" s="689"/>
      <c r="AJ6" s="689"/>
      <c r="AK6" s="689"/>
      <c r="AL6" s="689"/>
      <c r="AM6" s="690"/>
      <c r="AN6" s="16"/>
      <c r="AO6" s="16"/>
    </row>
    <row r="7" spans="1:42" s="17" customFormat="1" ht="69.75" customHeight="1">
      <c r="A7" s="651"/>
      <c r="B7" s="652"/>
      <c r="C7" s="652"/>
      <c r="D7" s="652"/>
      <c r="E7" s="660"/>
      <c r="F7" s="683"/>
      <c r="G7" s="578"/>
      <c r="H7" s="577" t="s">
        <v>23100</v>
      </c>
      <c r="I7" s="577"/>
      <c r="J7" s="578" t="s">
        <v>1034</v>
      </c>
      <c r="K7" s="578" t="s">
        <v>6024</v>
      </c>
      <c r="L7" s="577" t="s">
        <v>23104</v>
      </c>
      <c r="M7" s="577"/>
      <c r="N7" s="577"/>
      <c r="O7" s="577"/>
      <c r="P7" s="577"/>
      <c r="Q7" s="577"/>
      <c r="R7" s="578" t="s">
        <v>23708</v>
      </c>
      <c r="S7" s="578" t="s">
        <v>6025</v>
      </c>
      <c r="T7" s="578" t="s">
        <v>23145</v>
      </c>
      <c r="U7" s="578" t="s">
        <v>23146</v>
      </c>
      <c r="V7" s="578" t="s">
        <v>23147</v>
      </c>
      <c r="W7" s="578"/>
      <c r="X7" s="578"/>
      <c r="Y7" s="668"/>
      <c r="Z7" s="668"/>
      <c r="AA7" s="578"/>
      <c r="AB7" s="661" t="s">
        <v>2538</v>
      </c>
      <c r="AC7" s="662"/>
      <c r="AD7" s="662"/>
      <c r="AE7" s="662"/>
      <c r="AF7" s="662"/>
      <c r="AG7" s="663"/>
      <c r="AH7" s="577" t="s">
        <v>1033</v>
      </c>
      <c r="AI7" s="577"/>
      <c r="AJ7" s="577"/>
      <c r="AK7" s="667" t="s">
        <v>23101</v>
      </c>
      <c r="AL7" s="670" t="s">
        <v>23102</v>
      </c>
      <c r="AM7" s="670" t="s">
        <v>2413</v>
      </c>
      <c r="AN7" s="16"/>
      <c r="AO7" s="16"/>
    </row>
    <row r="8" spans="1:42" s="17" customFormat="1" ht="42" customHeight="1">
      <c r="A8" s="651"/>
      <c r="B8" s="652"/>
      <c r="C8" s="652"/>
      <c r="D8" s="652"/>
      <c r="E8" s="660"/>
      <c r="F8" s="683"/>
      <c r="G8" s="578"/>
      <c r="H8" s="578" t="s">
        <v>23268</v>
      </c>
      <c r="I8" s="578" t="s">
        <v>23267</v>
      </c>
      <c r="J8" s="578"/>
      <c r="K8" s="578"/>
      <c r="L8" s="578" t="s">
        <v>23148</v>
      </c>
      <c r="M8" s="578" t="s">
        <v>6026</v>
      </c>
      <c r="N8" s="578" t="s">
        <v>6027</v>
      </c>
      <c r="O8" s="578" t="s">
        <v>6028</v>
      </c>
      <c r="P8" s="578" t="s">
        <v>6029</v>
      </c>
      <c r="Q8" s="578" t="s">
        <v>6030</v>
      </c>
      <c r="R8" s="578"/>
      <c r="S8" s="578"/>
      <c r="T8" s="578"/>
      <c r="U8" s="578"/>
      <c r="V8" s="578"/>
      <c r="W8" s="578"/>
      <c r="X8" s="578"/>
      <c r="Y8" s="668"/>
      <c r="Z8" s="668"/>
      <c r="AA8" s="578"/>
      <c r="AB8" s="664"/>
      <c r="AC8" s="665"/>
      <c r="AD8" s="665"/>
      <c r="AE8" s="665"/>
      <c r="AF8" s="665"/>
      <c r="AG8" s="666"/>
      <c r="AH8" s="667" t="s">
        <v>2539</v>
      </c>
      <c r="AI8" s="577" t="s">
        <v>23103</v>
      </c>
      <c r="AJ8" s="577"/>
      <c r="AK8" s="668"/>
      <c r="AL8" s="671"/>
      <c r="AM8" s="671"/>
      <c r="AN8" s="16"/>
      <c r="AO8" s="16"/>
    </row>
    <row r="9" spans="1:42" s="17" customFormat="1" ht="204.6" customHeight="1" thickBot="1">
      <c r="A9" s="653"/>
      <c r="B9" s="654"/>
      <c r="C9" s="654"/>
      <c r="D9" s="654"/>
      <c r="E9" s="660"/>
      <c r="F9" s="684"/>
      <c r="G9" s="636"/>
      <c r="H9" s="636"/>
      <c r="I9" s="636"/>
      <c r="J9" s="636"/>
      <c r="K9" s="636"/>
      <c r="L9" s="636"/>
      <c r="M9" s="636"/>
      <c r="N9" s="636"/>
      <c r="O9" s="636"/>
      <c r="P9" s="636"/>
      <c r="Q9" s="636"/>
      <c r="R9" s="636"/>
      <c r="S9" s="636"/>
      <c r="T9" s="636"/>
      <c r="U9" s="636"/>
      <c r="V9" s="636"/>
      <c r="W9" s="636"/>
      <c r="X9" s="636"/>
      <c r="Y9" s="669"/>
      <c r="Z9" s="669"/>
      <c r="AA9" s="636"/>
      <c r="AB9" s="212" t="s">
        <v>23711</v>
      </c>
      <c r="AC9" s="212" t="s">
        <v>23712</v>
      </c>
      <c r="AD9" s="212" t="s">
        <v>23713</v>
      </c>
      <c r="AE9" s="212" t="s">
        <v>23714</v>
      </c>
      <c r="AF9" s="212" t="s">
        <v>23715</v>
      </c>
      <c r="AG9" s="212" t="s">
        <v>23716</v>
      </c>
      <c r="AH9" s="669"/>
      <c r="AI9" s="212" t="s">
        <v>2526</v>
      </c>
      <c r="AJ9" s="212" t="s">
        <v>2527</v>
      </c>
      <c r="AK9" s="669"/>
      <c r="AL9" s="672"/>
      <c r="AM9" s="672"/>
      <c r="AN9" s="16"/>
      <c r="AO9" s="16"/>
    </row>
    <row r="10" spans="1:42" s="19" customFormat="1" ht="18" customHeight="1" thickBot="1">
      <c r="A10" s="675" t="s">
        <v>23149</v>
      </c>
      <c r="B10" s="676"/>
      <c r="C10" s="676"/>
      <c r="D10" s="677"/>
      <c r="E10" s="51"/>
      <c r="F10" s="428">
        <v>1</v>
      </c>
      <c r="G10" s="424">
        <v>2</v>
      </c>
      <c r="H10" s="424">
        <v>3</v>
      </c>
      <c r="I10" s="424">
        <v>4</v>
      </c>
      <c r="J10" s="424">
        <v>5</v>
      </c>
      <c r="K10" s="424">
        <v>6</v>
      </c>
      <c r="L10" s="424">
        <v>7</v>
      </c>
      <c r="M10" s="424">
        <v>8</v>
      </c>
      <c r="N10" s="424">
        <v>9</v>
      </c>
      <c r="O10" s="424">
        <v>10</v>
      </c>
      <c r="P10" s="424">
        <v>11</v>
      </c>
      <c r="Q10" s="424">
        <v>12</v>
      </c>
      <c r="R10" s="424">
        <v>13</v>
      </c>
      <c r="S10" s="424">
        <v>14</v>
      </c>
      <c r="T10" s="424">
        <v>15</v>
      </c>
      <c r="U10" s="424">
        <v>16</v>
      </c>
      <c r="V10" s="424">
        <v>17</v>
      </c>
      <c r="W10" s="424">
        <v>18</v>
      </c>
      <c r="X10" s="424">
        <v>19</v>
      </c>
      <c r="Y10" s="424">
        <v>20</v>
      </c>
      <c r="Z10" s="424">
        <v>21</v>
      </c>
      <c r="AA10" s="424">
        <v>22</v>
      </c>
      <c r="AB10" s="424">
        <v>23</v>
      </c>
      <c r="AC10" s="424">
        <v>24</v>
      </c>
      <c r="AD10" s="424">
        <v>25</v>
      </c>
      <c r="AE10" s="424">
        <v>26</v>
      </c>
      <c r="AF10" s="424">
        <v>27</v>
      </c>
      <c r="AG10" s="424">
        <v>28</v>
      </c>
      <c r="AH10" s="424">
        <v>29</v>
      </c>
      <c r="AI10" s="424">
        <v>30</v>
      </c>
      <c r="AJ10" s="424">
        <v>31</v>
      </c>
      <c r="AK10" s="424">
        <v>32</v>
      </c>
      <c r="AL10" s="425">
        <v>33</v>
      </c>
      <c r="AM10" s="426">
        <v>34</v>
      </c>
      <c r="AN10" s="18"/>
      <c r="AO10" s="18"/>
    </row>
    <row r="11" spans="1:42" ht="39.6" customHeight="1" thickBot="1">
      <c r="A11" s="658" t="s">
        <v>2542</v>
      </c>
      <c r="B11" s="658"/>
      <c r="C11" s="658"/>
      <c r="D11" s="658"/>
      <c r="E11" s="427" t="s">
        <v>23412</v>
      </c>
      <c r="F11" s="308">
        <v>47</v>
      </c>
      <c r="G11" s="308">
        <v>545</v>
      </c>
      <c r="H11" s="308">
        <v>217</v>
      </c>
      <c r="I11" s="308">
        <v>82</v>
      </c>
      <c r="J11" s="308">
        <v>307569558</v>
      </c>
      <c r="K11" s="308">
        <v>1954270</v>
      </c>
      <c r="L11" s="308">
        <v>416</v>
      </c>
      <c r="M11" s="308">
        <v>366</v>
      </c>
      <c r="N11" s="308">
        <v>57</v>
      </c>
      <c r="O11" s="308"/>
      <c r="P11" s="308">
        <v>2</v>
      </c>
      <c r="Q11" s="308">
        <v>50</v>
      </c>
      <c r="R11" s="308">
        <v>51</v>
      </c>
      <c r="S11" s="308"/>
      <c r="T11" s="308">
        <v>48</v>
      </c>
      <c r="U11" s="308">
        <v>25</v>
      </c>
      <c r="V11" s="308">
        <v>540</v>
      </c>
      <c r="W11" s="308"/>
      <c r="X11" s="308">
        <v>51</v>
      </c>
      <c r="Y11" s="308">
        <v>7</v>
      </c>
      <c r="Z11" s="308">
        <v>1</v>
      </c>
      <c r="AA11" s="308">
        <v>5</v>
      </c>
      <c r="AB11" s="308">
        <v>17</v>
      </c>
      <c r="AC11" s="308">
        <v>39</v>
      </c>
      <c r="AD11" s="308">
        <v>62</v>
      </c>
      <c r="AE11" s="308">
        <v>25</v>
      </c>
      <c r="AF11" s="308">
        <v>35</v>
      </c>
      <c r="AG11" s="308">
        <v>25</v>
      </c>
      <c r="AH11" s="308">
        <v>230986577</v>
      </c>
      <c r="AI11" s="308">
        <v>2040007</v>
      </c>
      <c r="AJ11" s="308">
        <v>178328</v>
      </c>
      <c r="AK11" s="308">
        <v>1</v>
      </c>
      <c r="AL11" s="308">
        <v>1</v>
      </c>
      <c r="AM11" s="308">
        <v>0</v>
      </c>
      <c r="AP11" s="11"/>
    </row>
    <row r="12" spans="1:42" ht="24" customHeight="1" thickBot="1">
      <c r="A12" s="655" t="s">
        <v>23150</v>
      </c>
      <c r="B12" s="637" t="s">
        <v>6036</v>
      </c>
      <c r="C12" s="618" t="s">
        <v>6037</v>
      </c>
      <c r="D12" s="255" t="s">
        <v>23151</v>
      </c>
      <c r="E12" s="154" t="s">
        <v>23413</v>
      </c>
      <c r="F12" s="299"/>
      <c r="G12" s="300">
        <v>1</v>
      </c>
      <c r="H12" s="325"/>
      <c r="I12" s="300"/>
      <c r="J12" s="300"/>
      <c r="K12" s="300">
        <v>600</v>
      </c>
      <c r="L12" s="298">
        <v>1</v>
      </c>
      <c r="M12" s="300">
        <v>1</v>
      </c>
      <c r="N12" s="300">
        <v>1</v>
      </c>
      <c r="O12" s="325"/>
      <c r="P12" s="325"/>
      <c r="Q12" s="300"/>
      <c r="R12" s="300"/>
      <c r="S12" s="300"/>
      <c r="T12" s="300"/>
      <c r="U12" s="300"/>
      <c r="V12" s="298">
        <v>1</v>
      </c>
      <c r="W12" s="300"/>
      <c r="X12" s="300"/>
      <c r="Y12" s="300"/>
      <c r="Z12" s="300"/>
      <c r="AA12" s="300"/>
      <c r="AB12" s="301"/>
      <c r="AC12" s="301"/>
      <c r="AD12" s="301"/>
      <c r="AE12" s="301"/>
      <c r="AF12" s="301"/>
      <c r="AG12" s="301"/>
      <c r="AH12" s="300"/>
      <c r="AI12" s="300"/>
      <c r="AJ12" s="300">
        <v>150</v>
      </c>
      <c r="AK12" s="300"/>
      <c r="AL12" s="302"/>
      <c r="AM12" s="303"/>
      <c r="AP12" s="11"/>
    </row>
    <row r="13" spans="1:42" ht="64.5" customHeight="1" thickBot="1">
      <c r="A13" s="656"/>
      <c r="B13" s="638"/>
      <c r="C13" s="619"/>
      <c r="D13" s="255" t="s">
        <v>23655</v>
      </c>
      <c r="E13" s="154" t="s">
        <v>23414</v>
      </c>
      <c r="F13" s="304"/>
      <c r="G13" s="305"/>
      <c r="H13" s="305"/>
      <c r="I13" s="305"/>
      <c r="J13" s="305"/>
      <c r="K13" s="305"/>
      <c r="L13" s="298"/>
      <c r="M13" s="305"/>
      <c r="N13" s="305"/>
      <c r="O13" s="326"/>
      <c r="P13" s="305"/>
      <c r="Q13" s="305"/>
      <c r="R13" s="305"/>
      <c r="S13" s="305"/>
      <c r="T13" s="305"/>
      <c r="U13" s="305"/>
      <c r="V13" s="298"/>
      <c r="W13" s="305"/>
      <c r="X13" s="305"/>
      <c r="Y13" s="305"/>
      <c r="Z13" s="305"/>
      <c r="AA13" s="305"/>
      <c r="AB13" s="301"/>
      <c r="AC13" s="301"/>
      <c r="AD13" s="301"/>
      <c r="AE13" s="301"/>
      <c r="AF13" s="301"/>
      <c r="AG13" s="301"/>
      <c r="AH13" s="305"/>
      <c r="AI13" s="305"/>
      <c r="AJ13" s="305"/>
      <c r="AK13" s="305"/>
      <c r="AL13" s="306"/>
      <c r="AM13" s="307"/>
      <c r="AP13" s="11"/>
    </row>
    <row r="14" spans="1:42" ht="31.5" customHeight="1" thickBot="1">
      <c r="A14" s="656"/>
      <c r="B14" s="638"/>
      <c r="C14" s="629" t="s">
        <v>6038</v>
      </c>
      <c r="D14" s="629"/>
      <c r="E14" s="154" t="s">
        <v>23415</v>
      </c>
      <c r="F14" s="304"/>
      <c r="G14" s="305"/>
      <c r="H14" s="305"/>
      <c r="I14" s="305"/>
      <c r="J14" s="305"/>
      <c r="K14" s="305"/>
      <c r="L14" s="298"/>
      <c r="M14" s="305"/>
      <c r="N14" s="305"/>
      <c r="O14" s="326"/>
      <c r="P14" s="305"/>
      <c r="Q14" s="305"/>
      <c r="R14" s="305"/>
      <c r="S14" s="305"/>
      <c r="T14" s="305"/>
      <c r="U14" s="305"/>
      <c r="V14" s="298"/>
      <c r="W14" s="305"/>
      <c r="X14" s="305"/>
      <c r="Y14" s="305"/>
      <c r="Z14" s="305"/>
      <c r="AA14" s="305"/>
      <c r="AB14" s="301"/>
      <c r="AC14" s="301"/>
      <c r="AD14" s="301"/>
      <c r="AE14" s="301"/>
      <c r="AF14" s="301"/>
      <c r="AG14" s="301"/>
      <c r="AH14" s="305"/>
      <c r="AI14" s="305"/>
      <c r="AJ14" s="305"/>
      <c r="AK14" s="305"/>
      <c r="AL14" s="306"/>
      <c r="AM14" s="307"/>
      <c r="AP14" s="11"/>
    </row>
    <row r="15" spans="1:42" ht="39" customHeight="1" thickBot="1">
      <c r="A15" s="656"/>
      <c r="B15" s="638"/>
      <c r="C15" s="629" t="s">
        <v>6039</v>
      </c>
      <c r="D15" s="629"/>
      <c r="E15" s="154" t="s">
        <v>23416</v>
      </c>
      <c r="F15" s="304"/>
      <c r="G15" s="305"/>
      <c r="H15" s="305"/>
      <c r="I15" s="305"/>
      <c r="J15" s="305"/>
      <c r="K15" s="305"/>
      <c r="L15" s="298"/>
      <c r="M15" s="305"/>
      <c r="N15" s="305"/>
      <c r="O15" s="326"/>
      <c r="P15" s="305"/>
      <c r="Q15" s="305"/>
      <c r="R15" s="305"/>
      <c r="S15" s="305"/>
      <c r="T15" s="305"/>
      <c r="U15" s="305"/>
      <c r="V15" s="298"/>
      <c r="W15" s="305"/>
      <c r="X15" s="305"/>
      <c r="Y15" s="305"/>
      <c r="Z15" s="305"/>
      <c r="AA15" s="305"/>
      <c r="AB15" s="301"/>
      <c r="AC15" s="301"/>
      <c r="AD15" s="301"/>
      <c r="AE15" s="301"/>
      <c r="AF15" s="301"/>
      <c r="AG15" s="301"/>
      <c r="AH15" s="305"/>
      <c r="AI15" s="305"/>
      <c r="AJ15" s="305"/>
      <c r="AK15" s="305"/>
      <c r="AL15" s="306"/>
      <c r="AM15" s="307"/>
      <c r="AP15" s="11"/>
    </row>
    <row r="16" spans="1:42" ht="24" customHeight="1" thickBot="1">
      <c r="A16" s="656"/>
      <c r="B16" s="638"/>
      <c r="C16" s="629" t="s">
        <v>6040</v>
      </c>
      <c r="D16" s="629"/>
      <c r="E16" s="154" t="s">
        <v>23417</v>
      </c>
      <c r="F16" s="304">
        <v>1</v>
      </c>
      <c r="G16" s="305">
        <v>6</v>
      </c>
      <c r="H16" s="305"/>
      <c r="I16" s="305"/>
      <c r="J16" s="305">
        <v>3615428</v>
      </c>
      <c r="K16" s="305">
        <v>145684</v>
      </c>
      <c r="L16" s="298">
        <v>5</v>
      </c>
      <c r="M16" s="305">
        <v>5</v>
      </c>
      <c r="N16" s="305">
        <v>1</v>
      </c>
      <c r="O16" s="326"/>
      <c r="P16" s="305"/>
      <c r="Q16" s="305"/>
      <c r="R16" s="305">
        <v>2</v>
      </c>
      <c r="S16" s="305"/>
      <c r="T16" s="305"/>
      <c r="U16" s="305"/>
      <c r="V16" s="298">
        <v>7</v>
      </c>
      <c r="W16" s="305"/>
      <c r="X16" s="305"/>
      <c r="Y16" s="305"/>
      <c r="Z16" s="305"/>
      <c r="AA16" s="305"/>
      <c r="AB16" s="305"/>
      <c r="AC16" s="305"/>
      <c r="AD16" s="305"/>
      <c r="AE16" s="305"/>
      <c r="AF16" s="305">
        <v>2</v>
      </c>
      <c r="AG16" s="305">
        <v>1</v>
      </c>
      <c r="AH16" s="305">
        <v>688231</v>
      </c>
      <c r="AI16" s="305">
        <v>64400</v>
      </c>
      <c r="AJ16" s="305"/>
      <c r="AK16" s="305"/>
      <c r="AL16" s="306"/>
      <c r="AM16" s="307"/>
      <c r="AP16" s="11"/>
    </row>
    <row r="17" spans="1:42" ht="49.5" customHeight="1" thickBot="1">
      <c r="A17" s="656"/>
      <c r="B17" s="638"/>
      <c r="C17" s="629" t="s">
        <v>6041</v>
      </c>
      <c r="D17" s="629"/>
      <c r="E17" s="154" t="s">
        <v>23418</v>
      </c>
      <c r="F17" s="304"/>
      <c r="G17" s="305"/>
      <c r="H17" s="305"/>
      <c r="I17" s="305"/>
      <c r="J17" s="305"/>
      <c r="K17" s="305"/>
      <c r="L17" s="298"/>
      <c r="M17" s="305"/>
      <c r="N17" s="305"/>
      <c r="O17" s="305"/>
      <c r="P17" s="305"/>
      <c r="Q17" s="305"/>
      <c r="R17" s="305"/>
      <c r="S17" s="305"/>
      <c r="T17" s="305"/>
      <c r="U17" s="305"/>
      <c r="V17" s="298"/>
      <c r="W17" s="305"/>
      <c r="X17" s="305"/>
      <c r="Y17" s="305"/>
      <c r="Z17" s="305"/>
      <c r="AA17" s="305"/>
      <c r="AB17" s="305"/>
      <c r="AC17" s="305"/>
      <c r="AD17" s="305"/>
      <c r="AE17" s="305"/>
      <c r="AF17" s="305"/>
      <c r="AG17" s="305"/>
      <c r="AH17" s="305"/>
      <c r="AI17" s="305"/>
      <c r="AJ17" s="305"/>
      <c r="AK17" s="305"/>
      <c r="AL17" s="306"/>
      <c r="AM17" s="307"/>
      <c r="AP17" s="11"/>
    </row>
    <row r="18" spans="1:42" ht="49.5" customHeight="1" thickBot="1">
      <c r="A18" s="656"/>
      <c r="B18" s="638"/>
      <c r="C18" s="629" t="s">
        <v>6042</v>
      </c>
      <c r="D18" s="629"/>
      <c r="E18" s="154" t="s">
        <v>23419</v>
      </c>
      <c r="F18" s="304"/>
      <c r="G18" s="305"/>
      <c r="H18" s="305"/>
      <c r="I18" s="305"/>
      <c r="J18" s="305"/>
      <c r="K18" s="305"/>
      <c r="L18" s="298"/>
      <c r="M18" s="305"/>
      <c r="N18" s="305"/>
      <c r="O18" s="326"/>
      <c r="P18" s="305"/>
      <c r="Q18" s="305"/>
      <c r="R18" s="305"/>
      <c r="S18" s="305"/>
      <c r="T18" s="305"/>
      <c r="U18" s="305"/>
      <c r="V18" s="298"/>
      <c r="W18" s="305"/>
      <c r="X18" s="305"/>
      <c r="Y18" s="305"/>
      <c r="Z18" s="305"/>
      <c r="AA18" s="305"/>
      <c r="AB18" s="305"/>
      <c r="AC18" s="305"/>
      <c r="AD18" s="305"/>
      <c r="AE18" s="305"/>
      <c r="AF18" s="305"/>
      <c r="AG18" s="305"/>
      <c r="AH18" s="305"/>
      <c r="AI18" s="305"/>
      <c r="AJ18" s="305"/>
      <c r="AK18" s="305"/>
      <c r="AL18" s="306"/>
      <c r="AM18" s="307"/>
      <c r="AP18" s="11"/>
    </row>
    <row r="19" spans="1:42" ht="46.5" customHeight="1" thickBot="1">
      <c r="A19" s="656"/>
      <c r="B19" s="638"/>
      <c r="C19" s="629" t="s">
        <v>6043</v>
      </c>
      <c r="D19" s="629"/>
      <c r="E19" s="154" t="s">
        <v>23420</v>
      </c>
      <c r="F19" s="304"/>
      <c r="G19" s="305">
        <v>1</v>
      </c>
      <c r="H19" s="305"/>
      <c r="I19" s="305"/>
      <c r="J19" s="305"/>
      <c r="K19" s="305"/>
      <c r="L19" s="298"/>
      <c r="M19" s="305"/>
      <c r="N19" s="305"/>
      <c r="O19" s="305"/>
      <c r="P19" s="305"/>
      <c r="Q19" s="305"/>
      <c r="R19" s="305"/>
      <c r="S19" s="305"/>
      <c r="T19" s="305">
        <v>1</v>
      </c>
      <c r="U19" s="305"/>
      <c r="V19" s="298">
        <v>1</v>
      </c>
      <c r="W19" s="305"/>
      <c r="X19" s="305"/>
      <c r="Y19" s="305"/>
      <c r="Z19" s="305"/>
      <c r="AA19" s="305"/>
      <c r="AB19" s="305"/>
      <c r="AC19" s="305"/>
      <c r="AD19" s="305"/>
      <c r="AE19" s="305"/>
      <c r="AF19" s="305"/>
      <c r="AG19" s="305"/>
      <c r="AH19" s="305"/>
      <c r="AI19" s="305"/>
      <c r="AJ19" s="305"/>
      <c r="AK19" s="305"/>
      <c r="AL19" s="306"/>
      <c r="AM19" s="307"/>
      <c r="AP19" s="11"/>
    </row>
    <row r="20" spans="1:42" ht="24" customHeight="1" thickBot="1">
      <c r="A20" s="656"/>
      <c r="B20" s="638"/>
      <c r="C20" s="629" t="s">
        <v>6044</v>
      </c>
      <c r="D20" s="629"/>
      <c r="E20" s="154" t="s">
        <v>23421</v>
      </c>
      <c r="F20" s="304">
        <v>1</v>
      </c>
      <c r="G20" s="305">
        <v>10</v>
      </c>
      <c r="H20" s="305"/>
      <c r="I20" s="305"/>
      <c r="J20" s="305"/>
      <c r="K20" s="305">
        <v>750</v>
      </c>
      <c r="L20" s="298">
        <v>9</v>
      </c>
      <c r="M20" s="305">
        <v>9</v>
      </c>
      <c r="N20" s="305">
        <v>2</v>
      </c>
      <c r="O20" s="305"/>
      <c r="P20" s="305"/>
      <c r="Q20" s="305"/>
      <c r="R20" s="305"/>
      <c r="S20" s="305"/>
      <c r="T20" s="305"/>
      <c r="U20" s="305">
        <v>1</v>
      </c>
      <c r="V20" s="298">
        <v>10</v>
      </c>
      <c r="W20" s="305"/>
      <c r="X20" s="305">
        <v>1</v>
      </c>
      <c r="Y20" s="305"/>
      <c r="Z20" s="305"/>
      <c r="AA20" s="305"/>
      <c r="AB20" s="305"/>
      <c r="AC20" s="305"/>
      <c r="AD20" s="305"/>
      <c r="AE20" s="305"/>
      <c r="AF20" s="305"/>
      <c r="AG20" s="305"/>
      <c r="AH20" s="305">
        <v>6571</v>
      </c>
      <c r="AI20" s="305">
        <v>1500</v>
      </c>
      <c r="AJ20" s="305">
        <v>900</v>
      </c>
      <c r="AK20" s="305"/>
      <c r="AL20" s="306"/>
      <c r="AM20" s="307"/>
      <c r="AP20" s="11"/>
    </row>
    <row r="21" spans="1:42" ht="48.75" customHeight="1" thickBot="1">
      <c r="A21" s="656"/>
      <c r="B21" s="638"/>
      <c r="C21" s="629" t="s">
        <v>6045</v>
      </c>
      <c r="D21" s="629"/>
      <c r="E21" s="154" t="s">
        <v>23426</v>
      </c>
      <c r="F21" s="304"/>
      <c r="G21" s="305"/>
      <c r="H21" s="305"/>
      <c r="I21" s="305"/>
      <c r="J21" s="305"/>
      <c r="K21" s="305"/>
      <c r="L21" s="298"/>
      <c r="M21" s="305"/>
      <c r="N21" s="305"/>
      <c r="O21" s="305"/>
      <c r="P21" s="305"/>
      <c r="Q21" s="305"/>
      <c r="R21" s="305"/>
      <c r="S21" s="305"/>
      <c r="T21" s="305"/>
      <c r="U21" s="305"/>
      <c r="V21" s="298"/>
      <c r="W21" s="305"/>
      <c r="X21" s="305"/>
      <c r="Y21" s="305"/>
      <c r="Z21" s="305"/>
      <c r="AA21" s="305"/>
      <c r="AB21" s="305"/>
      <c r="AC21" s="305"/>
      <c r="AD21" s="305"/>
      <c r="AE21" s="305"/>
      <c r="AF21" s="305"/>
      <c r="AG21" s="305"/>
      <c r="AH21" s="305"/>
      <c r="AI21" s="305"/>
      <c r="AJ21" s="305"/>
      <c r="AK21" s="305"/>
      <c r="AL21" s="306"/>
      <c r="AM21" s="307"/>
      <c r="AP21" s="11"/>
    </row>
    <row r="22" spans="1:42" ht="37.5" customHeight="1" thickBot="1">
      <c r="A22" s="656"/>
      <c r="B22" s="638"/>
      <c r="C22" s="673" t="s">
        <v>4203</v>
      </c>
      <c r="D22" s="674"/>
      <c r="E22" s="154" t="s">
        <v>23427</v>
      </c>
      <c r="F22" s="304"/>
      <c r="G22" s="305">
        <v>3</v>
      </c>
      <c r="H22" s="305"/>
      <c r="I22" s="305"/>
      <c r="J22" s="305"/>
      <c r="K22" s="305">
        <v>700</v>
      </c>
      <c r="L22" s="298">
        <v>2</v>
      </c>
      <c r="M22" s="305">
        <v>2</v>
      </c>
      <c r="N22" s="305">
        <v>2</v>
      </c>
      <c r="O22" s="305"/>
      <c r="P22" s="305"/>
      <c r="Q22" s="305"/>
      <c r="R22" s="305">
        <v>1</v>
      </c>
      <c r="S22" s="305"/>
      <c r="T22" s="305"/>
      <c r="U22" s="305"/>
      <c r="V22" s="298">
        <v>3</v>
      </c>
      <c r="W22" s="305"/>
      <c r="X22" s="305"/>
      <c r="Y22" s="305"/>
      <c r="Z22" s="305"/>
      <c r="AA22" s="305"/>
      <c r="AB22" s="300"/>
      <c r="AC22" s="300"/>
      <c r="AD22" s="300"/>
      <c r="AE22" s="300"/>
      <c r="AF22" s="300"/>
      <c r="AG22" s="300"/>
      <c r="AH22" s="305"/>
      <c r="AI22" s="305"/>
      <c r="AJ22" s="305">
        <v>600</v>
      </c>
      <c r="AK22" s="305"/>
      <c r="AL22" s="306"/>
      <c r="AM22" s="307"/>
      <c r="AP22" s="11"/>
    </row>
    <row r="23" spans="1:42" ht="24" customHeight="1" thickBot="1">
      <c r="A23" s="656"/>
      <c r="B23" s="638"/>
      <c r="C23" s="629" t="s">
        <v>6046</v>
      </c>
      <c r="D23" s="629"/>
      <c r="E23" s="154" t="s">
        <v>23428</v>
      </c>
      <c r="F23" s="304">
        <v>1</v>
      </c>
      <c r="G23" s="305">
        <v>5</v>
      </c>
      <c r="H23" s="305"/>
      <c r="I23" s="305"/>
      <c r="J23" s="305"/>
      <c r="K23" s="305">
        <v>6900</v>
      </c>
      <c r="L23" s="298">
        <v>3</v>
      </c>
      <c r="M23" s="305">
        <v>2</v>
      </c>
      <c r="N23" s="305"/>
      <c r="O23" s="326"/>
      <c r="P23" s="326"/>
      <c r="Q23" s="305">
        <v>1</v>
      </c>
      <c r="R23" s="305">
        <v>1</v>
      </c>
      <c r="S23" s="305"/>
      <c r="T23" s="305">
        <v>1</v>
      </c>
      <c r="U23" s="305"/>
      <c r="V23" s="298">
        <v>5</v>
      </c>
      <c r="W23" s="305"/>
      <c r="X23" s="305">
        <v>1</v>
      </c>
      <c r="Y23" s="305">
        <v>1</v>
      </c>
      <c r="Z23" s="305"/>
      <c r="AA23" s="305"/>
      <c r="AB23" s="301"/>
      <c r="AC23" s="301"/>
      <c r="AD23" s="301"/>
      <c r="AE23" s="301"/>
      <c r="AF23" s="301"/>
      <c r="AG23" s="301"/>
      <c r="AH23" s="305"/>
      <c r="AI23" s="305">
        <v>10000</v>
      </c>
      <c r="AJ23" s="305">
        <v>450</v>
      </c>
      <c r="AK23" s="305"/>
      <c r="AL23" s="306"/>
      <c r="AM23" s="307"/>
      <c r="AP23" s="11"/>
    </row>
    <row r="24" spans="1:42" ht="24" customHeight="1" thickBot="1">
      <c r="A24" s="656"/>
      <c r="B24" s="638"/>
      <c r="C24" s="629" t="s">
        <v>6047</v>
      </c>
      <c r="D24" s="629"/>
      <c r="E24" s="154" t="s">
        <v>23429</v>
      </c>
      <c r="F24" s="304">
        <v>1</v>
      </c>
      <c r="G24" s="305">
        <v>3</v>
      </c>
      <c r="H24" s="305"/>
      <c r="I24" s="305"/>
      <c r="J24" s="305"/>
      <c r="K24" s="305">
        <v>900</v>
      </c>
      <c r="L24" s="298">
        <v>3</v>
      </c>
      <c r="M24" s="305">
        <v>2</v>
      </c>
      <c r="N24" s="305"/>
      <c r="O24" s="326"/>
      <c r="P24" s="326"/>
      <c r="Q24" s="305">
        <v>1</v>
      </c>
      <c r="R24" s="305"/>
      <c r="S24" s="305"/>
      <c r="T24" s="305">
        <v>1</v>
      </c>
      <c r="U24" s="305"/>
      <c r="V24" s="298">
        <v>4</v>
      </c>
      <c r="W24" s="305"/>
      <c r="X24" s="305"/>
      <c r="Y24" s="305"/>
      <c r="Z24" s="305"/>
      <c r="AA24" s="305"/>
      <c r="AB24" s="301"/>
      <c r="AC24" s="301"/>
      <c r="AD24" s="301"/>
      <c r="AE24" s="301"/>
      <c r="AF24" s="301"/>
      <c r="AG24" s="301"/>
      <c r="AH24" s="305"/>
      <c r="AI24" s="305">
        <v>3914</v>
      </c>
      <c r="AJ24" s="305"/>
      <c r="AK24" s="305"/>
      <c r="AL24" s="306"/>
      <c r="AM24" s="307"/>
      <c r="AP24" s="11"/>
    </row>
    <row r="25" spans="1:42" ht="24" customHeight="1" thickBot="1">
      <c r="A25" s="656"/>
      <c r="B25" s="638"/>
      <c r="C25" s="629" t="s">
        <v>6048</v>
      </c>
      <c r="D25" s="629"/>
      <c r="E25" s="154" t="s">
        <v>23430</v>
      </c>
      <c r="F25" s="304">
        <v>1</v>
      </c>
      <c r="G25" s="305">
        <v>12</v>
      </c>
      <c r="H25" s="305">
        <v>8</v>
      </c>
      <c r="I25" s="305"/>
      <c r="J25" s="305"/>
      <c r="K25" s="305">
        <v>300</v>
      </c>
      <c r="L25" s="298">
        <v>11</v>
      </c>
      <c r="M25" s="305">
        <v>9</v>
      </c>
      <c r="N25" s="305">
        <v>2</v>
      </c>
      <c r="O25" s="326"/>
      <c r="P25" s="326"/>
      <c r="Q25" s="305">
        <v>2</v>
      </c>
      <c r="R25" s="305"/>
      <c r="S25" s="305"/>
      <c r="T25" s="305">
        <v>1</v>
      </c>
      <c r="U25" s="305"/>
      <c r="V25" s="298">
        <v>12</v>
      </c>
      <c r="W25" s="305"/>
      <c r="X25" s="305">
        <v>1</v>
      </c>
      <c r="Y25" s="305"/>
      <c r="Z25" s="305"/>
      <c r="AA25" s="305"/>
      <c r="AB25" s="301"/>
      <c r="AC25" s="301"/>
      <c r="AD25" s="301"/>
      <c r="AE25" s="301"/>
      <c r="AF25" s="301"/>
      <c r="AG25" s="301"/>
      <c r="AH25" s="305"/>
      <c r="AI25" s="305"/>
      <c r="AJ25" s="305">
        <v>9000</v>
      </c>
      <c r="AK25" s="305"/>
      <c r="AL25" s="306"/>
      <c r="AM25" s="307"/>
      <c r="AP25" s="11"/>
    </row>
    <row r="26" spans="1:42" ht="24" customHeight="1" thickBot="1">
      <c r="A26" s="656"/>
      <c r="B26" s="638"/>
      <c r="C26" s="629" t="s">
        <v>6049</v>
      </c>
      <c r="D26" s="629"/>
      <c r="E26" s="154" t="s">
        <v>23431</v>
      </c>
      <c r="F26" s="304"/>
      <c r="G26" s="305"/>
      <c r="H26" s="305"/>
      <c r="I26" s="305"/>
      <c r="J26" s="305"/>
      <c r="K26" s="305"/>
      <c r="L26" s="298"/>
      <c r="M26" s="305"/>
      <c r="N26" s="305"/>
      <c r="O26" s="326"/>
      <c r="P26" s="326"/>
      <c r="Q26" s="305"/>
      <c r="R26" s="305"/>
      <c r="S26" s="305"/>
      <c r="T26" s="305"/>
      <c r="U26" s="305"/>
      <c r="V26" s="298"/>
      <c r="W26" s="305"/>
      <c r="X26" s="305"/>
      <c r="Y26" s="305"/>
      <c r="Z26" s="305"/>
      <c r="AA26" s="305"/>
      <c r="AB26" s="301"/>
      <c r="AC26" s="301"/>
      <c r="AD26" s="301"/>
      <c r="AE26" s="301"/>
      <c r="AF26" s="301"/>
      <c r="AG26" s="301"/>
      <c r="AH26" s="305"/>
      <c r="AI26" s="305"/>
      <c r="AJ26" s="305"/>
      <c r="AK26" s="305"/>
      <c r="AL26" s="306"/>
      <c r="AM26" s="307"/>
      <c r="AP26" s="11"/>
    </row>
    <row r="27" spans="1:42" ht="24" customHeight="1" thickBot="1">
      <c r="A27" s="656"/>
      <c r="B27" s="638"/>
      <c r="C27" s="629" t="s">
        <v>6050</v>
      </c>
      <c r="D27" s="629"/>
      <c r="E27" s="154" t="s">
        <v>23154</v>
      </c>
      <c r="F27" s="304"/>
      <c r="G27" s="305"/>
      <c r="H27" s="305"/>
      <c r="I27" s="305"/>
      <c r="J27" s="305"/>
      <c r="K27" s="305"/>
      <c r="L27" s="298"/>
      <c r="M27" s="305"/>
      <c r="N27" s="305"/>
      <c r="O27" s="326"/>
      <c r="P27" s="326"/>
      <c r="Q27" s="305"/>
      <c r="R27" s="305"/>
      <c r="S27" s="305"/>
      <c r="T27" s="305"/>
      <c r="U27" s="305"/>
      <c r="V27" s="298"/>
      <c r="W27" s="305"/>
      <c r="X27" s="305"/>
      <c r="Y27" s="305"/>
      <c r="Z27" s="305"/>
      <c r="AA27" s="305"/>
      <c r="AB27" s="301"/>
      <c r="AC27" s="301"/>
      <c r="AD27" s="301"/>
      <c r="AE27" s="301"/>
      <c r="AF27" s="301"/>
      <c r="AG27" s="301"/>
      <c r="AH27" s="305"/>
      <c r="AI27" s="305"/>
      <c r="AJ27" s="305"/>
      <c r="AK27" s="305"/>
      <c r="AL27" s="306"/>
      <c r="AM27" s="307"/>
      <c r="AP27" s="11"/>
    </row>
    <row r="28" spans="1:42" ht="24" customHeight="1" thickBot="1">
      <c r="A28" s="656"/>
      <c r="B28" s="638"/>
      <c r="C28" s="629" t="s">
        <v>6051</v>
      </c>
      <c r="D28" s="629"/>
      <c r="E28" s="154" t="s">
        <v>23155</v>
      </c>
      <c r="F28" s="304"/>
      <c r="G28" s="305"/>
      <c r="H28" s="305"/>
      <c r="I28" s="305"/>
      <c r="J28" s="305"/>
      <c r="K28" s="305"/>
      <c r="L28" s="298"/>
      <c r="M28" s="305"/>
      <c r="N28" s="305"/>
      <c r="O28" s="326"/>
      <c r="P28" s="326"/>
      <c r="Q28" s="305"/>
      <c r="R28" s="305"/>
      <c r="S28" s="305"/>
      <c r="T28" s="305"/>
      <c r="U28" s="305"/>
      <c r="V28" s="298"/>
      <c r="W28" s="305"/>
      <c r="X28" s="305"/>
      <c r="Y28" s="305"/>
      <c r="Z28" s="305"/>
      <c r="AA28" s="305"/>
      <c r="AB28" s="301"/>
      <c r="AC28" s="301"/>
      <c r="AD28" s="301"/>
      <c r="AE28" s="301"/>
      <c r="AF28" s="301"/>
      <c r="AG28" s="301"/>
      <c r="AH28" s="305"/>
      <c r="AI28" s="305"/>
      <c r="AJ28" s="305"/>
      <c r="AK28" s="305"/>
      <c r="AL28" s="306"/>
      <c r="AM28" s="307"/>
      <c r="AP28" s="11"/>
    </row>
    <row r="29" spans="1:42" ht="24" customHeight="1" thickBot="1">
      <c r="A29" s="656"/>
      <c r="B29" s="638"/>
      <c r="C29" s="629" t="s">
        <v>6052</v>
      </c>
      <c r="D29" s="629"/>
      <c r="E29" s="154" t="s">
        <v>23156</v>
      </c>
      <c r="F29" s="304"/>
      <c r="G29" s="305"/>
      <c r="H29" s="305"/>
      <c r="I29" s="305"/>
      <c r="J29" s="305"/>
      <c r="K29" s="305"/>
      <c r="L29" s="298"/>
      <c r="M29" s="305"/>
      <c r="N29" s="305"/>
      <c r="O29" s="326"/>
      <c r="P29" s="326"/>
      <c r="Q29" s="305"/>
      <c r="R29" s="305"/>
      <c r="S29" s="305"/>
      <c r="T29" s="305"/>
      <c r="U29" s="305"/>
      <c r="V29" s="298"/>
      <c r="W29" s="305"/>
      <c r="X29" s="305"/>
      <c r="Y29" s="305"/>
      <c r="Z29" s="305"/>
      <c r="AA29" s="305"/>
      <c r="AB29" s="301"/>
      <c r="AC29" s="301"/>
      <c r="AD29" s="301"/>
      <c r="AE29" s="301"/>
      <c r="AF29" s="301"/>
      <c r="AG29" s="301"/>
      <c r="AH29" s="305"/>
      <c r="AI29" s="305"/>
      <c r="AJ29" s="305"/>
      <c r="AK29" s="305"/>
      <c r="AL29" s="306"/>
      <c r="AM29" s="307"/>
      <c r="AP29" s="11"/>
    </row>
    <row r="30" spans="1:42" ht="92.25" customHeight="1" thickBot="1">
      <c r="A30" s="656"/>
      <c r="B30" s="638"/>
      <c r="C30" s="629" t="s">
        <v>6053</v>
      </c>
      <c r="D30" s="629"/>
      <c r="E30" s="154" t="s">
        <v>23594</v>
      </c>
      <c r="F30" s="327"/>
      <c r="G30" s="328"/>
      <c r="H30" s="328"/>
      <c r="I30" s="328"/>
      <c r="J30" s="328"/>
      <c r="K30" s="328"/>
      <c r="L30" s="298"/>
      <c r="M30" s="328"/>
      <c r="N30" s="328"/>
      <c r="O30" s="328"/>
      <c r="P30" s="328"/>
      <c r="Q30" s="328"/>
      <c r="R30" s="328"/>
      <c r="S30" s="328"/>
      <c r="T30" s="328"/>
      <c r="U30" s="328"/>
      <c r="V30" s="298"/>
      <c r="W30" s="328"/>
      <c r="X30" s="328"/>
      <c r="Y30" s="328"/>
      <c r="Z30" s="328"/>
      <c r="AA30" s="328"/>
      <c r="AB30" s="328"/>
      <c r="AC30" s="328"/>
      <c r="AD30" s="328"/>
      <c r="AE30" s="328"/>
      <c r="AF30" s="328"/>
      <c r="AG30" s="328"/>
      <c r="AH30" s="328"/>
      <c r="AI30" s="328"/>
      <c r="AJ30" s="328"/>
      <c r="AK30" s="328"/>
      <c r="AL30" s="329"/>
      <c r="AM30" s="330"/>
      <c r="AP30" s="11"/>
    </row>
    <row r="31" spans="1:42" ht="87.75" customHeight="1" thickBot="1">
      <c r="A31" s="656"/>
      <c r="B31" s="638"/>
      <c r="C31" s="629" t="s">
        <v>6054</v>
      </c>
      <c r="D31" s="629"/>
      <c r="E31" s="154" t="s">
        <v>23157</v>
      </c>
      <c r="F31" s="304"/>
      <c r="G31" s="305"/>
      <c r="H31" s="305"/>
      <c r="I31" s="305"/>
      <c r="J31" s="305"/>
      <c r="K31" s="305"/>
      <c r="L31" s="298"/>
      <c r="M31" s="305"/>
      <c r="N31" s="305"/>
      <c r="O31" s="326"/>
      <c r="P31" s="326"/>
      <c r="Q31" s="305"/>
      <c r="R31" s="305"/>
      <c r="S31" s="305"/>
      <c r="T31" s="305"/>
      <c r="U31" s="305"/>
      <c r="V31" s="298"/>
      <c r="W31" s="305"/>
      <c r="X31" s="305"/>
      <c r="Y31" s="305"/>
      <c r="Z31" s="305"/>
      <c r="AA31" s="305"/>
      <c r="AB31" s="301"/>
      <c r="AC31" s="301"/>
      <c r="AD31" s="301"/>
      <c r="AE31" s="301"/>
      <c r="AF31" s="301"/>
      <c r="AG31" s="301"/>
      <c r="AH31" s="305"/>
      <c r="AI31" s="305"/>
      <c r="AJ31" s="305"/>
      <c r="AK31" s="305"/>
      <c r="AL31" s="306"/>
      <c r="AM31" s="307"/>
      <c r="AP31" s="11"/>
    </row>
    <row r="32" spans="1:42" ht="73.5" customHeight="1" thickBot="1">
      <c r="A32" s="656"/>
      <c r="B32" s="638"/>
      <c r="C32" s="629" t="s">
        <v>2514</v>
      </c>
      <c r="D32" s="629"/>
      <c r="E32" s="154" t="s">
        <v>23158</v>
      </c>
      <c r="F32" s="304"/>
      <c r="G32" s="305"/>
      <c r="H32" s="305"/>
      <c r="I32" s="305"/>
      <c r="J32" s="305"/>
      <c r="K32" s="305"/>
      <c r="L32" s="298"/>
      <c r="M32" s="305"/>
      <c r="N32" s="305"/>
      <c r="O32" s="326"/>
      <c r="P32" s="326"/>
      <c r="Q32" s="305"/>
      <c r="R32" s="305"/>
      <c r="S32" s="305"/>
      <c r="T32" s="305"/>
      <c r="U32" s="305"/>
      <c r="V32" s="298"/>
      <c r="W32" s="305"/>
      <c r="X32" s="305"/>
      <c r="Y32" s="305"/>
      <c r="Z32" s="305"/>
      <c r="AA32" s="305"/>
      <c r="AB32" s="305"/>
      <c r="AC32" s="305"/>
      <c r="AD32" s="305"/>
      <c r="AE32" s="305"/>
      <c r="AF32" s="305"/>
      <c r="AG32" s="305"/>
      <c r="AH32" s="305"/>
      <c r="AI32" s="305"/>
      <c r="AJ32" s="305"/>
      <c r="AK32" s="305"/>
      <c r="AL32" s="306"/>
      <c r="AM32" s="307"/>
      <c r="AP32" s="11"/>
    </row>
    <row r="33" spans="1:42" ht="133.5" customHeight="1" thickBot="1">
      <c r="A33" s="656"/>
      <c r="B33" s="638"/>
      <c r="C33" s="685" t="s">
        <v>6055</v>
      </c>
      <c r="D33" s="685"/>
      <c r="E33" s="154" t="s">
        <v>23159</v>
      </c>
      <c r="F33" s="304"/>
      <c r="G33" s="305"/>
      <c r="H33" s="305"/>
      <c r="I33" s="305"/>
      <c r="J33" s="305"/>
      <c r="K33" s="305"/>
      <c r="L33" s="298"/>
      <c r="M33" s="305"/>
      <c r="N33" s="305"/>
      <c r="O33" s="326"/>
      <c r="P33" s="326"/>
      <c r="Q33" s="305"/>
      <c r="R33" s="305"/>
      <c r="S33" s="305"/>
      <c r="T33" s="305"/>
      <c r="U33" s="305"/>
      <c r="V33" s="298"/>
      <c r="W33" s="305"/>
      <c r="X33" s="305"/>
      <c r="Y33" s="305"/>
      <c r="Z33" s="305"/>
      <c r="AA33" s="305"/>
      <c r="AB33" s="301"/>
      <c r="AC33" s="301"/>
      <c r="AD33" s="301"/>
      <c r="AE33" s="301"/>
      <c r="AF33" s="301"/>
      <c r="AG33" s="301"/>
      <c r="AH33" s="305"/>
      <c r="AI33" s="305"/>
      <c r="AJ33" s="305"/>
      <c r="AK33" s="305"/>
      <c r="AL33" s="306"/>
      <c r="AM33" s="307"/>
      <c r="AP33" s="11"/>
    </row>
    <row r="34" spans="1:42" ht="74.25" customHeight="1" thickBot="1">
      <c r="A34" s="656"/>
      <c r="B34" s="638"/>
      <c r="C34" s="629" t="s">
        <v>6056</v>
      </c>
      <c r="D34" s="629"/>
      <c r="E34" s="154" t="s">
        <v>23160</v>
      </c>
      <c r="F34" s="304"/>
      <c r="G34" s="305"/>
      <c r="H34" s="305"/>
      <c r="I34" s="305"/>
      <c r="J34" s="305"/>
      <c r="K34" s="305"/>
      <c r="L34" s="298"/>
      <c r="M34" s="305"/>
      <c r="N34" s="305"/>
      <c r="O34" s="326"/>
      <c r="P34" s="326"/>
      <c r="Q34" s="305"/>
      <c r="R34" s="305"/>
      <c r="S34" s="305"/>
      <c r="T34" s="305"/>
      <c r="U34" s="305"/>
      <c r="V34" s="298"/>
      <c r="W34" s="305"/>
      <c r="X34" s="305"/>
      <c r="Y34" s="305"/>
      <c r="Z34" s="305"/>
      <c r="AA34" s="305"/>
      <c r="AB34" s="305"/>
      <c r="AC34" s="305"/>
      <c r="AD34" s="305"/>
      <c r="AE34" s="305"/>
      <c r="AF34" s="305"/>
      <c r="AG34" s="305"/>
      <c r="AH34" s="305"/>
      <c r="AI34" s="305"/>
      <c r="AJ34" s="305"/>
      <c r="AK34" s="305"/>
      <c r="AL34" s="306"/>
      <c r="AM34" s="307"/>
      <c r="AP34" s="11"/>
    </row>
    <row r="35" spans="1:42" ht="24" customHeight="1" thickBot="1">
      <c r="A35" s="656"/>
      <c r="B35" s="638"/>
      <c r="C35" s="620" t="s">
        <v>2543</v>
      </c>
      <c r="D35" s="621"/>
      <c r="E35" s="154" t="s">
        <v>23161</v>
      </c>
      <c r="F35" s="304"/>
      <c r="G35" s="305">
        <v>4</v>
      </c>
      <c r="H35" s="305"/>
      <c r="I35" s="305"/>
      <c r="J35" s="305"/>
      <c r="K35" s="305">
        <v>900</v>
      </c>
      <c r="L35" s="298">
        <v>1</v>
      </c>
      <c r="M35" s="305">
        <v>1</v>
      </c>
      <c r="N35" s="305"/>
      <c r="O35" s="326"/>
      <c r="P35" s="326"/>
      <c r="Q35" s="305"/>
      <c r="R35" s="305">
        <v>1</v>
      </c>
      <c r="S35" s="305"/>
      <c r="T35" s="305">
        <v>1</v>
      </c>
      <c r="U35" s="305">
        <v>1</v>
      </c>
      <c r="V35" s="298">
        <v>4</v>
      </c>
      <c r="W35" s="305"/>
      <c r="X35" s="305"/>
      <c r="Y35" s="305"/>
      <c r="Z35" s="305"/>
      <c r="AA35" s="305"/>
      <c r="AB35" s="305"/>
      <c r="AC35" s="305"/>
      <c r="AD35" s="305"/>
      <c r="AE35" s="305"/>
      <c r="AF35" s="305"/>
      <c r="AG35" s="305"/>
      <c r="AH35" s="305"/>
      <c r="AI35" s="305"/>
      <c r="AJ35" s="305"/>
      <c r="AK35" s="305"/>
      <c r="AL35" s="306"/>
      <c r="AM35" s="307"/>
      <c r="AP35" s="11"/>
    </row>
    <row r="36" spans="1:42" ht="60" customHeight="1" thickBot="1">
      <c r="A36" s="656"/>
      <c r="B36" s="638"/>
      <c r="C36" s="611" t="s">
        <v>2544</v>
      </c>
      <c r="D36" s="367" t="s">
        <v>2545</v>
      </c>
      <c r="E36" s="154" t="s">
        <v>23162</v>
      </c>
      <c r="F36" s="304"/>
      <c r="G36" s="305">
        <v>2</v>
      </c>
      <c r="H36" s="305"/>
      <c r="I36" s="305"/>
      <c r="J36" s="305"/>
      <c r="K36" s="305">
        <v>600</v>
      </c>
      <c r="L36" s="298">
        <v>1</v>
      </c>
      <c r="M36" s="305">
        <v>1</v>
      </c>
      <c r="N36" s="305"/>
      <c r="O36" s="326"/>
      <c r="P36" s="326"/>
      <c r="Q36" s="305"/>
      <c r="R36" s="305">
        <v>1</v>
      </c>
      <c r="S36" s="305"/>
      <c r="T36" s="305"/>
      <c r="U36" s="305"/>
      <c r="V36" s="298">
        <v>2</v>
      </c>
      <c r="W36" s="305"/>
      <c r="X36" s="305"/>
      <c r="Y36" s="305"/>
      <c r="Z36" s="305"/>
      <c r="AA36" s="305"/>
      <c r="AB36" s="300"/>
      <c r="AC36" s="300"/>
      <c r="AD36" s="300"/>
      <c r="AE36" s="300"/>
      <c r="AF36" s="300"/>
      <c r="AG36" s="300"/>
      <c r="AH36" s="305"/>
      <c r="AI36" s="305"/>
      <c r="AJ36" s="305"/>
      <c r="AK36" s="305"/>
      <c r="AL36" s="306"/>
      <c r="AM36" s="307"/>
      <c r="AP36" s="11"/>
    </row>
    <row r="37" spans="1:42" ht="51" customHeight="1" thickBot="1">
      <c r="A37" s="656"/>
      <c r="B37" s="638"/>
      <c r="C37" s="612"/>
      <c r="D37" s="367" t="s">
        <v>2546</v>
      </c>
      <c r="E37" s="154" t="s">
        <v>23163</v>
      </c>
      <c r="F37" s="304"/>
      <c r="G37" s="305"/>
      <c r="H37" s="305"/>
      <c r="I37" s="305"/>
      <c r="J37" s="305"/>
      <c r="K37" s="305"/>
      <c r="L37" s="298"/>
      <c r="M37" s="305"/>
      <c r="N37" s="305"/>
      <c r="O37" s="326"/>
      <c r="P37" s="326"/>
      <c r="Q37" s="305"/>
      <c r="R37" s="305"/>
      <c r="S37" s="305"/>
      <c r="T37" s="305"/>
      <c r="U37" s="305"/>
      <c r="V37" s="298"/>
      <c r="W37" s="305"/>
      <c r="X37" s="305"/>
      <c r="Y37" s="305"/>
      <c r="Z37" s="305"/>
      <c r="AA37" s="305"/>
      <c r="AB37" s="300"/>
      <c r="AC37" s="300"/>
      <c r="AD37" s="300"/>
      <c r="AE37" s="300"/>
      <c r="AF37" s="300"/>
      <c r="AG37" s="300"/>
      <c r="AH37" s="305"/>
      <c r="AI37" s="305"/>
      <c r="AJ37" s="305"/>
      <c r="AK37" s="305"/>
      <c r="AL37" s="306"/>
      <c r="AM37" s="307"/>
      <c r="AP37" s="11"/>
    </row>
    <row r="38" spans="1:42" ht="43.5" customHeight="1" thickBot="1">
      <c r="A38" s="656"/>
      <c r="B38" s="638"/>
      <c r="C38" s="612"/>
      <c r="D38" s="367" t="s">
        <v>2547</v>
      </c>
      <c r="E38" s="154" t="s">
        <v>23164</v>
      </c>
      <c r="F38" s="304"/>
      <c r="G38" s="305"/>
      <c r="H38" s="305"/>
      <c r="I38" s="305"/>
      <c r="J38" s="305"/>
      <c r="K38" s="305"/>
      <c r="L38" s="298"/>
      <c r="M38" s="305"/>
      <c r="N38" s="305"/>
      <c r="O38" s="326"/>
      <c r="P38" s="326"/>
      <c r="Q38" s="305"/>
      <c r="R38" s="305"/>
      <c r="S38" s="305"/>
      <c r="T38" s="305"/>
      <c r="U38" s="305"/>
      <c r="V38" s="298"/>
      <c r="W38" s="305"/>
      <c r="X38" s="305"/>
      <c r="Y38" s="305"/>
      <c r="Z38" s="305"/>
      <c r="AA38" s="305"/>
      <c r="AB38" s="300"/>
      <c r="AC38" s="300"/>
      <c r="AD38" s="300"/>
      <c r="AE38" s="300"/>
      <c r="AF38" s="300"/>
      <c r="AG38" s="300"/>
      <c r="AH38" s="305"/>
      <c r="AI38" s="305"/>
      <c r="AJ38" s="305"/>
      <c r="AK38" s="305"/>
      <c r="AL38" s="306"/>
      <c r="AM38" s="307"/>
      <c r="AP38" s="11"/>
    </row>
    <row r="39" spans="1:42" ht="66" customHeight="1" thickBot="1">
      <c r="A39" s="656"/>
      <c r="B39" s="638"/>
      <c r="C39" s="612"/>
      <c r="D39" s="367" t="s">
        <v>2548</v>
      </c>
      <c r="E39" s="154" t="s">
        <v>23165</v>
      </c>
      <c r="F39" s="304"/>
      <c r="G39" s="305"/>
      <c r="H39" s="305"/>
      <c r="I39" s="305"/>
      <c r="J39" s="305"/>
      <c r="K39" s="305"/>
      <c r="L39" s="298"/>
      <c r="M39" s="305"/>
      <c r="N39" s="305"/>
      <c r="O39" s="326"/>
      <c r="P39" s="326"/>
      <c r="Q39" s="305"/>
      <c r="R39" s="305"/>
      <c r="S39" s="305"/>
      <c r="T39" s="305"/>
      <c r="U39" s="305"/>
      <c r="V39" s="298"/>
      <c r="W39" s="305"/>
      <c r="X39" s="305"/>
      <c r="Y39" s="305"/>
      <c r="Z39" s="305"/>
      <c r="AA39" s="305"/>
      <c r="AB39" s="300"/>
      <c r="AC39" s="300"/>
      <c r="AD39" s="300"/>
      <c r="AE39" s="300"/>
      <c r="AF39" s="300"/>
      <c r="AG39" s="300"/>
      <c r="AH39" s="305"/>
      <c r="AI39" s="305"/>
      <c r="AJ39" s="305"/>
      <c r="AK39" s="305"/>
      <c r="AL39" s="306"/>
      <c r="AM39" s="307"/>
      <c r="AP39" s="11"/>
    </row>
    <row r="40" spans="1:42" ht="70.5" customHeight="1" thickBot="1">
      <c r="A40" s="656"/>
      <c r="B40" s="638"/>
      <c r="C40" s="612"/>
      <c r="D40" s="367" t="s">
        <v>2549</v>
      </c>
      <c r="E40" s="154" t="s">
        <v>23166</v>
      </c>
      <c r="F40" s="304"/>
      <c r="G40" s="305"/>
      <c r="H40" s="305"/>
      <c r="I40" s="305"/>
      <c r="J40" s="305"/>
      <c r="K40" s="305"/>
      <c r="L40" s="298"/>
      <c r="M40" s="305"/>
      <c r="N40" s="305"/>
      <c r="O40" s="326"/>
      <c r="P40" s="326"/>
      <c r="Q40" s="305"/>
      <c r="R40" s="305"/>
      <c r="S40" s="305"/>
      <c r="T40" s="305"/>
      <c r="U40" s="305"/>
      <c r="V40" s="298"/>
      <c r="W40" s="305"/>
      <c r="X40" s="305"/>
      <c r="Y40" s="305"/>
      <c r="Z40" s="305"/>
      <c r="AA40" s="305"/>
      <c r="AB40" s="300"/>
      <c r="AC40" s="300"/>
      <c r="AD40" s="300"/>
      <c r="AE40" s="300"/>
      <c r="AF40" s="300"/>
      <c r="AG40" s="300"/>
      <c r="AH40" s="305"/>
      <c r="AI40" s="305"/>
      <c r="AJ40" s="305"/>
      <c r="AK40" s="305"/>
      <c r="AL40" s="306"/>
      <c r="AM40" s="307"/>
      <c r="AP40" s="11"/>
    </row>
    <row r="41" spans="1:42" ht="66" customHeight="1" thickBot="1">
      <c r="A41" s="656"/>
      <c r="B41" s="638"/>
      <c r="C41" s="612"/>
      <c r="D41" s="367" t="s">
        <v>2550</v>
      </c>
      <c r="E41" s="154" t="s">
        <v>23167</v>
      </c>
      <c r="F41" s="304"/>
      <c r="G41" s="305"/>
      <c r="H41" s="305"/>
      <c r="I41" s="305"/>
      <c r="J41" s="305"/>
      <c r="K41" s="305"/>
      <c r="L41" s="298"/>
      <c r="M41" s="305"/>
      <c r="N41" s="305"/>
      <c r="O41" s="326"/>
      <c r="P41" s="326"/>
      <c r="Q41" s="305"/>
      <c r="R41" s="305"/>
      <c r="S41" s="305"/>
      <c r="T41" s="305"/>
      <c r="U41" s="305"/>
      <c r="V41" s="298"/>
      <c r="W41" s="305"/>
      <c r="X41" s="305"/>
      <c r="Y41" s="305"/>
      <c r="Z41" s="305"/>
      <c r="AA41" s="305"/>
      <c r="AB41" s="300"/>
      <c r="AC41" s="300"/>
      <c r="AD41" s="300"/>
      <c r="AE41" s="300"/>
      <c r="AF41" s="300"/>
      <c r="AG41" s="300"/>
      <c r="AH41" s="305"/>
      <c r="AI41" s="305"/>
      <c r="AJ41" s="305"/>
      <c r="AK41" s="305"/>
      <c r="AL41" s="306"/>
      <c r="AM41" s="307"/>
      <c r="AP41" s="11"/>
    </row>
    <row r="42" spans="1:42" ht="43.5" customHeight="1" thickBot="1">
      <c r="A42" s="656"/>
      <c r="B42" s="638"/>
      <c r="C42" s="612"/>
      <c r="D42" s="367" t="s">
        <v>2551</v>
      </c>
      <c r="E42" s="154" t="s">
        <v>23544</v>
      </c>
      <c r="F42" s="304"/>
      <c r="G42" s="305"/>
      <c r="H42" s="305"/>
      <c r="I42" s="305"/>
      <c r="J42" s="305"/>
      <c r="K42" s="305"/>
      <c r="L42" s="298"/>
      <c r="M42" s="305"/>
      <c r="N42" s="305"/>
      <c r="O42" s="326"/>
      <c r="P42" s="326"/>
      <c r="Q42" s="305"/>
      <c r="R42" s="305"/>
      <c r="S42" s="305"/>
      <c r="T42" s="305"/>
      <c r="U42" s="305"/>
      <c r="V42" s="298"/>
      <c r="W42" s="305"/>
      <c r="X42" s="305"/>
      <c r="Y42" s="305"/>
      <c r="Z42" s="305"/>
      <c r="AA42" s="305"/>
      <c r="AB42" s="300"/>
      <c r="AC42" s="300"/>
      <c r="AD42" s="300"/>
      <c r="AE42" s="300"/>
      <c r="AF42" s="300"/>
      <c r="AG42" s="300"/>
      <c r="AH42" s="305"/>
      <c r="AI42" s="305"/>
      <c r="AJ42" s="305"/>
      <c r="AK42" s="305"/>
      <c r="AL42" s="306"/>
      <c r="AM42" s="307"/>
      <c r="AP42" s="11"/>
    </row>
    <row r="43" spans="1:42" ht="55.5" customHeight="1" thickBot="1">
      <c r="A43" s="657"/>
      <c r="B43" s="639"/>
      <c r="C43" s="613"/>
      <c r="D43" s="367" t="s">
        <v>2552</v>
      </c>
      <c r="E43" s="154" t="s">
        <v>23168</v>
      </c>
      <c r="F43" s="304"/>
      <c r="G43" s="305"/>
      <c r="H43" s="305"/>
      <c r="I43" s="305"/>
      <c r="J43" s="305"/>
      <c r="K43" s="305"/>
      <c r="L43" s="298"/>
      <c r="M43" s="305"/>
      <c r="N43" s="305"/>
      <c r="O43" s="326"/>
      <c r="P43" s="326"/>
      <c r="Q43" s="305"/>
      <c r="R43" s="305"/>
      <c r="S43" s="305"/>
      <c r="T43" s="305"/>
      <c r="U43" s="305"/>
      <c r="V43" s="298"/>
      <c r="W43" s="305"/>
      <c r="X43" s="305"/>
      <c r="Y43" s="305"/>
      <c r="Z43" s="305"/>
      <c r="AA43" s="305"/>
      <c r="AB43" s="300"/>
      <c r="AC43" s="300"/>
      <c r="AD43" s="300"/>
      <c r="AE43" s="300"/>
      <c r="AF43" s="300"/>
      <c r="AG43" s="300"/>
      <c r="AH43" s="305"/>
      <c r="AI43" s="305"/>
      <c r="AJ43" s="305"/>
      <c r="AK43" s="305"/>
      <c r="AL43" s="306"/>
      <c r="AM43" s="307"/>
      <c r="AP43" s="11"/>
    </row>
    <row r="44" spans="1:42" ht="70.5" customHeight="1" thickBot="1">
      <c r="A44" s="602" t="s">
        <v>2515</v>
      </c>
      <c r="B44" s="603" t="s">
        <v>6036</v>
      </c>
      <c r="C44" s="624" t="s">
        <v>6057</v>
      </c>
      <c r="D44" s="624"/>
      <c r="E44" s="154" t="s">
        <v>23169</v>
      </c>
      <c r="F44" s="304"/>
      <c r="G44" s="305"/>
      <c r="H44" s="305"/>
      <c r="I44" s="305"/>
      <c r="J44" s="305"/>
      <c r="K44" s="305"/>
      <c r="L44" s="298"/>
      <c r="M44" s="305"/>
      <c r="N44" s="305"/>
      <c r="O44" s="326"/>
      <c r="P44" s="305"/>
      <c r="Q44" s="305"/>
      <c r="R44" s="305"/>
      <c r="S44" s="305"/>
      <c r="T44" s="305"/>
      <c r="U44" s="305"/>
      <c r="V44" s="298"/>
      <c r="W44" s="305"/>
      <c r="X44" s="305"/>
      <c r="Y44" s="305"/>
      <c r="Z44" s="305"/>
      <c r="AA44" s="305"/>
      <c r="AB44" s="301"/>
      <c r="AC44" s="301"/>
      <c r="AD44" s="301"/>
      <c r="AE44" s="301"/>
      <c r="AF44" s="301"/>
      <c r="AG44" s="301"/>
      <c r="AH44" s="305"/>
      <c r="AI44" s="305"/>
      <c r="AJ44" s="305"/>
      <c r="AK44" s="305"/>
      <c r="AL44" s="306"/>
      <c r="AM44" s="307"/>
      <c r="AP44" s="11"/>
    </row>
    <row r="45" spans="1:42" ht="71.25" customHeight="1" thickBot="1">
      <c r="A45" s="602"/>
      <c r="B45" s="603"/>
      <c r="C45" s="624" t="s">
        <v>2516</v>
      </c>
      <c r="D45" s="624"/>
      <c r="E45" s="154" t="s">
        <v>23545</v>
      </c>
      <c r="F45" s="304"/>
      <c r="G45" s="305"/>
      <c r="H45" s="305"/>
      <c r="I45" s="305"/>
      <c r="J45" s="305"/>
      <c r="K45" s="305"/>
      <c r="L45" s="298"/>
      <c r="M45" s="305"/>
      <c r="N45" s="305"/>
      <c r="O45" s="326"/>
      <c r="P45" s="305"/>
      <c r="Q45" s="305"/>
      <c r="R45" s="305"/>
      <c r="S45" s="305"/>
      <c r="T45" s="305"/>
      <c r="U45" s="305"/>
      <c r="V45" s="298"/>
      <c r="W45" s="305"/>
      <c r="X45" s="305"/>
      <c r="Y45" s="305"/>
      <c r="Z45" s="305"/>
      <c r="AA45" s="305"/>
      <c r="AB45" s="305"/>
      <c r="AC45" s="305"/>
      <c r="AD45" s="305"/>
      <c r="AE45" s="305"/>
      <c r="AF45" s="305"/>
      <c r="AG45" s="305"/>
      <c r="AH45" s="305"/>
      <c r="AI45" s="305"/>
      <c r="AJ45" s="305"/>
      <c r="AK45" s="305"/>
      <c r="AL45" s="306"/>
      <c r="AM45" s="307"/>
      <c r="AP45" s="11"/>
    </row>
    <row r="46" spans="1:42" ht="72" customHeight="1" thickBot="1">
      <c r="A46" s="602"/>
      <c r="B46" s="603"/>
      <c r="C46" s="624" t="s">
        <v>6058</v>
      </c>
      <c r="D46" s="624"/>
      <c r="E46" s="154" t="s">
        <v>23170</v>
      </c>
      <c r="F46" s="304"/>
      <c r="G46" s="305"/>
      <c r="H46" s="305"/>
      <c r="I46" s="305"/>
      <c r="J46" s="305"/>
      <c r="K46" s="305"/>
      <c r="L46" s="298"/>
      <c r="M46" s="305"/>
      <c r="N46" s="305"/>
      <c r="O46" s="326"/>
      <c r="P46" s="326"/>
      <c r="Q46" s="305"/>
      <c r="R46" s="305"/>
      <c r="S46" s="305"/>
      <c r="T46" s="305"/>
      <c r="U46" s="305"/>
      <c r="V46" s="298"/>
      <c r="W46" s="305"/>
      <c r="X46" s="305"/>
      <c r="Y46" s="305"/>
      <c r="Z46" s="305"/>
      <c r="AA46" s="305"/>
      <c r="AB46" s="301"/>
      <c r="AC46" s="301"/>
      <c r="AD46" s="301"/>
      <c r="AE46" s="301"/>
      <c r="AF46" s="301"/>
      <c r="AG46" s="301"/>
      <c r="AH46" s="305"/>
      <c r="AI46" s="305"/>
      <c r="AJ46" s="305"/>
      <c r="AK46" s="305"/>
      <c r="AL46" s="306"/>
      <c r="AM46" s="307"/>
      <c r="AP46" s="11"/>
    </row>
    <row r="47" spans="1:42" ht="72.75" customHeight="1" thickBot="1">
      <c r="A47" s="602"/>
      <c r="B47" s="603"/>
      <c r="C47" s="624" t="s">
        <v>6059</v>
      </c>
      <c r="D47" s="624"/>
      <c r="E47" s="154" t="s">
        <v>23171</v>
      </c>
      <c r="F47" s="304"/>
      <c r="G47" s="305"/>
      <c r="H47" s="305"/>
      <c r="I47" s="305"/>
      <c r="J47" s="305"/>
      <c r="K47" s="305"/>
      <c r="L47" s="298"/>
      <c r="M47" s="305"/>
      <c r="N47" s="305"/>
      <c r="O47" s="326"/>
      <c r="P47" s="326"/>
      <c r="Q47" s="305"/>
      <c r="R47" s="305"/>
      <c r="S47" s="305"/>
      <c r="T47" s="305"/>
      <c r="U47" s="305"/>
      <c r="V47" s="298"/>
      <c r="W47" s="305"/>
      <c r="X47" s="305"/>
      <c r="Y47" s="305"/>
      <c r="Z47" s="305"/>
      <c r="AA47" s="305"/>
      <c r="AB47" s="301"/>
      <c r="AC47" s="301"/>
      <c r="AD47" s="301"/>
      <c r="AE47" s="301"/>
      <c r="AF47" s="301"/>
      <c r="AG47" s="301"/>
      <c r="AH47" s="305"/>
      <c r="AI47" s="305"/>
      <c r="AJ47" s="305"/>
      <c r="AK47" s="305"/>
      <c r="AL47" s="306"/>
      <c r="AM47" s="307"/>
      <c r="AP47" s="11"/>
    </row>
    <row r="48" spans="1:42" ht="54.75" customHeight="1" thickBot="1">
      <c r="A48" s="602"/>
      <c r="B48" s="603"/>
      <c r="C48" s="624" t="s">
        <v>6060</v>
      </c>
      <c r="D48" s="624"/>
      <c r="E48" s="154" t="s">
        <v>23172</v>
      </c>
      <c r="F48" s="304"/>
      <c r="G48" s="305"/>
      <c r="H48" s="305"/>
      <c r="I48" s="305"/>
      <c r="J48" s="305"/>
      <c r="K48" s="305"/>
      <c r="L48" s="298"/>
      <c r="M48" s="305"/>
      <c r="N48" s="305"/>
      <c r="O48" s="326"/>
      <c r="P48" s="305"/>
      <c r="Q48" s="305"/>
      <c r="R48" s="305"/>
      <c r="S48" s="305"/>
      <c r="T48" s="305"/>
      <c r="U48" s="305"/>
      <c r="V48" s="298"/>
      <c r="W48" s="305"/>
      <c r="X48" s="305"/>
      <c r="Y48" s="305"/>
      <c r="Z48" s="305"/>
      <c r="AA48" s="305"/>
      <c r="AB48" s="305"/>
      <c r="AC48" s="305"/>
      <c r="AD48" s="305"/>
      <c r="AE48" s="305"/>
      <c r="AF48" s="305"/>
      <c r="AG48" s="305"/>
      <c r="AH48" s="305"/>
      <c r="AI48" s="305"/>
      <c r="AJ48" s="305"/>
      <c r="AK48" s="305"/>
      <c r="AL48" s="306"/>
      <c r="AM48" s="307"/>
      <c r="AP48" s="11"/>
    </row>
    <row r="49" spans="1:42" ht="36" customHeight="1" thickBot="1">
      <c r="A49" s="602"/>
      <c r="B49" s="603"/>
      <c r="C49" s="624" t="s">
        <v>6061</v>
      </c>
      <c r="D49" s="624"/>
      <c r="E49" s="154" t="s">
        <v>23173</v>
      </c>
      <c r="F49" s="304">
        <v>2</v>
      </c>
      <c r="G49" s="305">
        <v>7</v>
      </c>
      <c r="H49" s="305"/>
      <c r="I49" s="305"/>
      <c r="J49" s="305"/>
      <c r="K49" s="305">
        <v>3900</v>
      </c>
      <c r="L49" s="298">
        <v>7</v>
      </c>
      <c r="M49" s="305">
        <v>5</v>
      </c>
      <c r="N49" s="305">
        <v>1</v>
      </c>
      <c r="O49" s="305"/>
      <c r="P49" s="305"/>
      <c r="Q49" s="305">
        <v>2</v>
      </c>
      <c r="R49" s="305"/>
      <c r="S49" s="305"/>
      <c r="T49" s="305">
        <v>1</v>
      </c>
      <c r="U49" s="305">
        <v>1</v>
      </c>
      <c r="V49" s="298">
        <v>9</v>
      </c>
      <c r="W49" s="305"/>
      <c r="X49" s="305"/>
      <c r="Y49" s="305"/>
      <c r="Z49" s="305"/>
      <c r="AA49" s="305"/>
      <c r="AB49" s="305"/>
      <c r="AC49" s="305"/>
      <c r="AD49" s="305"/>
      <c r="AE49" s="305"/>
      <c r="AF49" s="305">
        <v>1</v>
      </c>
      <c r="AG49" s="305"/>
      <c r="AH49" s="305">
        <v>515839</v>
      </c>
      <c r="AI49" s="305">
        <v>1191</v>
      </c>
      <c r="AJ49" s="305">
        <v>11378</v>
      </c>
      <c r="AK49" s="305"/>
      <c r="AL49" s="306"/>
      <c r="AM49" s="307"/>
      <c r="AP49" s="11"/>
    </row>
    <row r="50" spans="1:42" s="21" customFormat="1" ht="55.5" customHeight="1" thickBot="1">
      <c r="A50" s="602"/>
      <c r="B50" s="603"/>
      <c r="C50" s="615" t="s">
        <v>2553</v>
      </c>
      <c r="D50" s="615"/>
      <c r="E50" s="154" t="s">
        <v>23174</v>
      </c>
      <c r="F50" s="298">
        <v>7</v>
      </c>
      <c r="G50" s="298">
        <v>52</v>
      </c>
      <c r="H50" s="298">
        <v>8</v>
      </c>
      <c r="I50" s="298"/>
      <c r="J50" s="298">
        <v>3615428</v>
      </c>
      <c r="K50" s="298">
        <v>160634</v>
      </c>
      <c r="L50" s="298">
        <v>42</v>
      </c>
      <c r="M50" s="298">
        <v>36</v>
      </c>
      <c r="N50" s="298">
        <v>9</v>
      </c>
      <c r="O50" s="298"/>
      <c r="P50" s="298"/>
      <c r="Q50" s="298">
        <v>6</v>
      </c>
      <c r="R50" s="298">
        <v>5</v>
      </c>
      <c r="S50" s="298"/>
      <c r="T50" s="298">
        <v>6</v>
      </c>
      <c r="U50" s="298">
        <v>3</v>
      </c>
      <c r="V50" s="298">
        <v>56</v>
      </c>
      <c r="W50" s="298"/>
      <c r="X50" s="298">
        <v>3</v>
      </c>
      <c r="Y50" s="298">
        <v>1</v>
      </c>
      <c r="Z50" s="298"/>
      <c r="AA50" s="298"/>
      <c r="AB50" s="298"/>
      <c r="AC50" s="298"/>
      <c r="AD50" s="298"/>
      <c r="AE50" s="298"/>
      <c r="AF50" s="298">
        <v>3</v>
      </c>
      <c r="AG50" s="298">
        <v>1</v>
      </c>
      <c r="AH50" s="298">
        <v>1210641</v>
      </c>
      <c r="AI50" s="298">
        <v>81005</v>
      </c>
      <c r="AJ50" s="298">
        <v>22478</v>
      </c>
      <c r="AK50" s="298"/>
      <c r="AL50" s="298"/>
      <c r="AM50" s="298"/>
      <c r="AN50" s="20"/>
      <c r="AO50" s="20"/>
    </row>
    <row r="51" spans="1:42" s="21" customFormat="1" ht="44.25" customHeight="1" thickBot="1">
      <c r="A51" s="602"/>
      <c r="B51" s="603" t="s">
        <v>6062</v>
      </c>
      <c r="C51" s="637" t="s">
        <v>6063</v>
      </c>
      <c r="D51" s="255" t="s">
        <v>23095</v>
      </c>
      <c r="E51" s="154" t="s">
        <v>23175</v>
      </c>
      <c r="F51" s="304"/>
      <c r="G51" s="305">
        <v>2</v>
      </c>
      <c r="H51" s="305"/>
      <c r="I51" s="305"/>
      <c r="J51" s="305"/>
      <c r="K51" s="305"/>
      <c r="L51" s="298">
        <v>1</v>
      </c>
      <c r="M51" s="305"/>
      <c r="N51" s="305"/>
      <c r="O51" s="326"/>
      <c r="P51" s="305"/>
      <c r="Q51" s="305">
        <v>1</v>
      </c>
      <c r="R51" s="305"/>
      <c r="S51" s="305"/>
      <c r="T51" s="305"/>
      <c r="U51" s="305"/>
      <c r="V51" s="298">
        <v>1</v>
      </c>
      <c r="W51" s="305"/>
      <c r="X51" s="305">
        <v>1</v>
      </c>
      <c r="Y51" s="305"/>
      <c r="Z51" s="305"/>
      <c r="AA51" s="305"/>
      <c r="AB51" s="305"/>
      <c r="AC51" s="305"/>
      <c r="AD51" s="305"/>
      <c r="AE51" s="305"/>
      <c r="AF51" s="305"/>
      <c r="AG51" s="305"/>
      <c r="AH51" s="305"/>
      <c r="AI51" s="305"/>
      <c r="AJ51" s="305"/>
      <c r="AK51" s="305"/>
      <c r="AL51" s="306"/>
      <c r="AM51" s="307"/>
      <c r="AN51" s="20"/>
      <c r="AO51" s="20"/>
    </row>
    <row r="52" spans="1:42" s="21" customFormat="1" ht="44.25" customHeight="1" thickBot="1">
      <c r="A52" s="602"/>
      <c r="B52" s="603"/>
      <c r="C52" s="638"/>
      <c r="D52" s="255" t="s">
        <v>23094</v>
      </c>
      <c r="E52" s="154" t="s">
        <v>23176</v>
      </c>
      <c r="F52" s="304"/>
      <c r="G52" s="305"/>
      <c r="H52" s="305"/>
      <c r="I52" s="305"/>
      <c r="J52" s="305"/>
      <c r="K52" s="305"/>
      <c r="L52" s="298"/>
      <c r="M52" s="305"/>
      <c r="N52" s="305"/>
      <c r="O52" s="326"/>
      <c r="P52" s="305"/>
      <c r="Q52" s="305"/>
      <c r="R52" s="305"/>
      <c r="S52" s="305"/>
      <c r="T52" s="305"/>
      <c r="U52" s="305"/>
      <c r="V52" s="298"/>
      <c r="W52" s="305"/>
      <c r="X52" s="305"/>
      <c r="Y52" s="305"/>
      <c r="Z52" s="305"/>
      <c r="AA52" s="305"/>
      <c r="AB52" s="305"/>
      <c r="AC52" s="305"/>
      <c r="AD52" s="305"/>
      <c r="AE52" s="305"/>
      <c r="AF52" s="305"/>
      <c r="AG52" s="305"/>
      <c r="AH52" s="305"/>
      <c r="AI52" s="305"/>
      <c r="AJ52" s="305"/>
      <c r="AK52" s="305"/>
      <c r="AL52" s="306"/>
      <c r="AM52" s="307"/>
      <c r="AN52" s="20"/>
      <c r="AO52" s="20"/>
    </row>
    <row r="53" spans="1:42" s="21" customFormat="1" ht="61.5" customHeight="1" thickBot="1">
      <c r="A53" s="602"/>
      <c r="B53" s="603"/>
      <c r="C53" s="638"/>
      <c r="D53" s="255" t="s">
        <v>23273</v>
      </c>
      <c r="E53" s="154" t="s">
        <v>23177</v>
      </c>
      <c r="F53" s="304"/>
      <c r="G53" s="305"/>
      <c r="H53" s="305"/>
      <c r="I53" s="305"/>
      <c r="J53" s="305"/>
      <c r="K53" s="305"/>
      <c r="L53" s="298"/>
      <c r="M53" s="305"/>
      <c r="N53" s="305"/>
      <c r="O53" s="326"/>
      <c r="P53" s="305"/>
      <c r="Q53" s="305"/>
      <c r="R53" s="305"/>
      <c r="S53" s="305"/>
      <c r="T53" s="305"/>
      <c r="U53" s="305"/>
      <c r="V53" s="298"/>
      <c r="W53" s="305"/>
      <c r="X53" s="305"/>
      <c r="Y53" s="305"/>
      <c r="Z53" s="305"/>
      <c r="AA53" s="305"/>
      <c r="AB53" s="305"/>
      <c r="AC53" s="305"/>
      <c r="AD53" s="305"/>
      <c r="AE53" s="305"/>
      <c r="AF53" s="305"/>
      <c r="AG53" s="305"/>
      <c r="AH53" s="305"/>
      <c r="AI53" s="305"/>
      <c r="AJ53" s="305"/>
      <c r="AK53" s="305"/>
      <c r="AL53" s="306"/>
      <c r="AM53" s="307"/>
      <c r="AN53" s="20"/>
      <c r="AO53" s="20"/>
    </row>
    <row r="54" spans="1:42" s="21" customFormat="1" ht="87" customHeight="1" thickBot="1">
      <c r="A54" s="602"/>
      <c r="B54" s="603"/>
      <c r="C54" s="638"/>
      <c r="D54" s="255" t="s">
        <v>23209</v>
      </c>
      <c r="E54" s="154" t="s">
        <v>23178</v>
      </c>
      <c r="F54" s="304"/>
      <c r="G54" s="305"/>
      <c r="H54" s="305"/>
      <c r="I54" s="305"/>
      <c r="J54" s="305"/>
      <c r="K54" s="305"/>
      <c r="L54" s="298"/>
      <c r="M54" s="305"/>
      <c r="N54" s="305"/>
      <c r="O54" s="326"/>
      <c r="P54" s="305"/>
      <c r="Q54" s="305"/>
      <c r="R54" s="305"/>
      <c r="S54" s="305"/>
      <c r="T54" s="305"/>
      <c r="U54" s="305"/>
      <c r="V54" s="298"/>
      <c r="W54" s="305"/>
      <c r="X54" s="305"/>
      <c r="Y54" s="305"/>
      <c r="Z54" s="305"/>
      <c r="AA54" s="305"/>
      <c r="AB54" s="305"/>
      <c r="AC54" s="305"/>
      <c r="AD54" s="305"/>
      <c r="AE54" s="305"/>
      <c r="AF54" s="305"/>
      <c r="AG54" s="305"/>
      <c r="AH54" s="305"/>
      <c r="AI54" s="305"/>
      <c r="AJ54" s="305"/>
      <c r="AK54" s="305"/>
      <c r="AL54" s="306"/>
      <c r="AM54" s="307"/>
      <c r="AN54" s="20"/>
      <c r="AO54" s="20"/>
    </row>
    <row r="55" spans="1:42" s="21" customFormat="1" ht="44.25" customHeight="1" thickBot="1">
      <c r="A55" s="602"/>
      <c r="B55" s="603"/>
      <c r="C55" s="638"/>
      <c r="D55" s="255" t="s">
        <v>23406</v>
      </c>
      <c r="E55" s="154" t="s">
        <v>23179</v>
      </c>
      <c r="F55" s="304"/>
      <c r="G55" s="305"/>
      <c r="H55" s="305"/>
      <c r="I55" s="305"/>
      <c r="J55" s="305"/>
      <c r="K55" s="305"/>
      <c r="L55" s="298"/>
      <c r="M55" s="305"/>
      <c r="N55" s="305"/>
      <c r="O55" s="326"/>
      <c r="P55" s="326"/>
      <c r="Q55" s="305"/>
      <c r="R55" s="305"/>
      <c r="S55" s="305"/>
      <c r="T55" s="305"/>
      <c r="U55" s="305"/>
      <c r="V55" s="298"/>
      <c r="W55" s="305"/>
      <c r="X55" s="305"/>
      <c r="Y55" s="305"/>
      <c r="Z55" s="305"/>
      <c r="AA55" s="305"/>
      <c r="AB55" s="305"/>
      <c r="AC55" s="305"/>
      <c r="AD55" s="305"/>
      <c r="AE55" s="305"/>
      <c r="AF55" s="305"/>
      <c r="AG55" s="305"/>
      <c r="AH55" s="305"/>
      <c r="AI55" s="305"/>
      <c r="AJ55" s="305"/>
      <c r="AK55" s="305"/>
      <c r="AL55" s="306"/>
      <c r="AM55" s="307"/>
      <c r="AN55" s="20"/>
      <c r="AO55" s="20"/>
    </row>
    <row r="56" spans="1:42" s="21" customFormat="1" ht="46.5" customHeight="1" thickBot="1">
      <c r="A56" s="602"/>
      <c r="B56" s="603"/>
      <c r="C56" s="638"/>
      <c r="D56" s="255" t="s">
        <v>23407</v>
      </c>
      <c r="E56" s="154" t="s">
        <v>23595</v>
      </c>
      <c r="F56" s="304"/>
      <c r="G56" s="305"/>
      <c r="H56" s="305"/>
      <c r="I56" s="305"/>
      <c r="J56" s="305"/>
      <c r="K56" s="305"/>
      <c r="L56" s="298"/>
      <c r="M56" s="305"/>
      <c r="N56" s="305"/>
      <c r="O56" s="326"/>
      <c r="P56" s="305"/>
      <c r="Q56" s="305"/>
      <c r="R56" s="305"/>
      <c r="S56" s="305"/>
      <c r="T56" s="305"/>
      <c r="U56" s="305"/>
      <c r="V56" s="298"/>
      <c r="W56" s="305"/>
      <c r="X56" s="305"/>
      <c r="Y56" s="305"/>
      <c r="Z56" s="305"/>
      <c r="AA56" s="305"/>
      <c r="AB56" s="305"/>
      <c r="AC56" s="305"/>
      <c r="AD56" s="305"/>
      <c r="AE56" s="305"/>
      <c r="AF56" s="305"/>
      <c r="AG56" s="305"/>
      <c r="AH56" s="305"/>
      <c r="AI56" s="305"/>
      <c r="AJ56" s="305"/>
      <c r="AK56" s="305"/>
      <c r="AL56" s="306"/>
      <c r="AM56" s="307"/>
      <c r="AN56" s="20"/>
      <c r="AO56" s="20"/>
    </row>
    <row r="57" spans="1:42" s="21" customFormat="1" ht="42.75" customHeight="1" thickBot="1">
      <c r="A57" s="602"/>
      <c r="B57" s="603"/>
      <c r="C57" s="639"/>
      <c r="D57" s="255" t="s">
        <v>23754</v>
      </c>
      <c r="E57" s="154" t="s">
        <v>23546</v>
      </c>
      <c r="F57" s="304"/>
      <c r="G57" s="305"/>
      <c r="H57" s="305"/>
      <c r="I57" s="305"/>
      <c r="J57" s="305"/>
      <c r="K57" s="305"/>
      <c r="L57" s="298"/>
      <c r="M57" s="305"/>
      <c r="N57" s="305"/>
      <c r="O57" s="326"/>
      <c r="P57" s="305"/>
      <c r="Q57" s="305"/>
      <c r="R57" s="305"/>
      <c r="S57" s="305"/>
      <c r="T57" s="305"/>
      <c r="U57" s="305"/>
      <c r="V57" s="298"/>
      <c r="W57" s="305"/>
      <c r="X57" s="305"/>
      <c r="Y57" s="305"/>
      <c r="Z57" s="305"/>
      <c r="AA57" s="305"/>
      <c r="AB57" s="305"/>
      <c r="AC57" s="305"/>
      <c r="AD57" s="305"/>
      <c r="AE57" s="305"/>
      <c r="AF57" s="305"/>
      <c r="AG57" s="305"/>
      <c r="AH57" s="305"/>
      <c r="AI57" s="305"/>
      <c r="AJ57" s="305"/>
      <c r="AK57" s="305"/>
      <c r="AL57" s="306"/>
      <c r="AM57" s="307"/>
      <c r="AN57" s="20"/>
      <c r="AO57" s="20"/>
    </row>
    <row r="58" spans="1:42" s="21" customFormat="1" ht="45.75" customHeight="1" thickBot="1">
      <c r="A58" s="602"/>
      <c r="B58" s="603"/>
      <c r="C58" s="608" t="s">
        <v>6064</v>
      </c>
      <c r="D58" s="255" t="s">
        <v>23261</v>
      </c>
      <c r="E58" s="154" t="s">
        <v>23547</v>
      </c>
      <c r="F58" s="304"/>
      <c r="G58" s="305"/>
      <c r="H58" s="305"/>
      <c r="I58" s="305"/>
      <c r="J58" s="305"/>
      <c r="K58" s="305"/>
      <c r="L58" s="298"/>
      <c r="M58" s="305"/>
      <c r="N58" s="305"/>
      <c r="O58" s="326"/>
      <c r="P58" s="305"/>
      <c r="Q58" s="305"/>
      <c r="R58" s="305"/>
      <c r="S58" s="305"/>
      <c r="T58" s="305"/>
      <c r="U58" s="305"/>
      <c r="V58" s="298"/>
      <c r="W58" s="305"/>
      <c r="X58" s="305"/>
      <c r="Y58" s="305"/>
      <c r="Z58" s="305"/>
      <c r="AA58" s="305"/>
      <c r="AB58" s="305"/>
      <c r="AC58" s="305"/>
      <c r="AD58" s="305"/>
      <c r="AE58" s="305"/>
      <c r="AF58" s="305"/>
      <c r="AG58" s="305"/>
      <c r="AH58" s="305"/>
      <c r="AI58" s="305"/>
      <c r="AJ58" s="305"/>
      <c r="AK58" s="305"/>
      <c r="AL58" s="306"/>
      <c r="AM58" s="307"/>
      <c r="AN58" s="20"/>
      <c r="AO58" s="20"/>
    </row>
    <row r="59" spans="1:42" s="21" customFormat="1" ht="42.75" customHeight="1" thickBot="1">
      <c r="A59" s="602"/>
      <c r="B59" s="603"/>
      <c r="C59" s="628"/>
      <c r="D59" s="255" t="s">
        <v>23260</v>
      </c>
      <c r="E59" s="154" t="s">
        <v>23180</v>
      </c>
      <c r="F59" s="304"/>
      <c r="G59" s="305"/>
      <c r="H59" s="305"/>
      <c r="I59" s="305"/>
      <c r="J59" s="305"/>
      <c r="K59" s="305"/>
      <c r="L59" s="298"/>
      <c r="M59" s="305"/>
      <c r="N59" s="305"/>
      <c r="O59" s="326"/>
      <c r="P59" s="305"/>
      <c r="Q59" s="305"/>
      <c r="R59" s="305"/>
      <c r="S59" s="305"/>
      <c r="T59" s="305"/>
      <c r="U59" s="305"/>
      <c r="V59" s="298"/>
      <c r="W59" s="305"/>
      <c r="X59" s="305"/>
      <c r="Y59" s="305"/>
      <c r="Z59" s="305"/>
      <c r="AA59" s="305"/>
      <c r="AB59" s="305"/>
      <c r="AC59" s="305"/>
      <c r="AD59" s="305"/>
      <c r="AE59" s="305"/>
      <c r="AF59" s="305"/>
      <c r="AG59" s="305"/>
      <c r="AH59" s="305"/>
      <c r="AI59" s="305"/>
      <c r="AJ59" s="305"/>
      <c r="AK59" s="305"/>
      <c r="AL59" s="306"/>
      <c r="AM59" s="307"/>
      <c r="AN59" s="20"/>
      <c r="AO59" s="20"/>
    </row>
    <row r="60" spans="1:42" s="21" customFormat="1" ht="24" customHeight="1" thickBot="1">
      <c r="A60" s="602"/>
      <c r="B60" s="603"/>
      <c r="C60" s="628"/>
      <c r="D60" s="255" t="s">
        <v>23647</v>
      </c>
      <c r="E60" s="154" t="s">
        <v>23181</v>
      </c>
      <c r="F60" s="304"/>
      <c r="G60" s="305"/>
      <c r="H60" s="305"/>
      <c r="I60" s="305"/>
      <c r="J60" s="305"/>
      <c r="K60" s="305"/>
      <c r="L60" s="298"/>
      <c r="M60" s="305"/>
      <c r="N60" s="305"/>
      <c r="O60" s="326"/>
      <c r="P60" s="305"/>
      <c r="Q60" s="305"/>
      <c r="R60" s="305"/>
      <c r="S60" s="305"/>
      <c r="T60" s="305"/>
      <c r="U60" s="305"/>
      <c r="V60" s="298"/>
      <c r="W60" s="305"/>
      <c r="X60" s="305"/>
      <c r="Y60" s="305"/>
      <c r="Z60" s="305"/>
      <c r="AA60" s="305"/>
      <c r="AB60" s="305"/>
      <c r="AC60" s="305"/>
      <c r="AD60" s="305"/>
      <c r="AE60" s="305"/>
      <c r="AF60" s="305"/>
      <c r="AG60" s="305"/>
      <c r="AH60" s="305"/>
      <c r="AI60" s="305"/>
      <c r="AJ60" s="305"/>
      <c r="AK60" s="305"/>
      <c r="AL60" s="306"/>
      <c r="AM60" s="307"/>
      <c r="AN60" s="20"/>
      <c r="AO60" s="20"/>
    </row>
    <row r="61" spans="1:42" s="21" customFormat="1" ht="80.25" customHeight="1" thickBot="1">
      <c r="A61" s="602"/>
      <c r="B61" s="603"/>
      <c r="C61" s="609"/>
      <c r="D61" s="255" t="s">
        <v>23755</v>
      </c>
      <c r="E61" s="154" t="s">
        <v>23182</v>
      </c>
      <c r="F61" s="304"/>
      <c r="G61" s="305"/>
      <c r="H61" s="305"/>
      <c r="I61" s="305"/>
      <c r="J61" s="305"/>
      <c r="K61" s="305"/>
      <c r="L61" s="298"/>
      <c r="M61" s="305"/>
      <c r="N61" s="305"/>
      <c r="O61" s="326"/>
      <c r="P61" s="305"/>
      <c r="Q61" s="305"/>
      <c r="R61" s="305"/>
      <c r="S61" s="305"/>
      <c r="T61" s="305"/>
      <c r="U61" s="305"/>
      <c r="V61" s="298"/>
      <c r="W61" s="305"/>
      <c r="X61" s="305"/>
      <c r="Y61" s="305"/>
      <c r="Z61" s="305"/>
      <c r="AA61" s="305"/>
      <c r="AB61" s="305"/>
      <c r="AC61" s="305"/>
      <c r="AD61" s="305"/>
      <c r="AE61" s="305"/>
      <c r="AF61" s="305"/>
      <c r="AG61" s="305"/>
      <c r="AH61" s="305"/>
      <c r="AI61" s="305"/>
      <c r="AJ61" s="305"/>
      <c r="AK61" s="305"/>
      <c r="AL61" s="306"/>
      <c r="AM61" s="307"/>
      <c r="AN61" s="20"/>
      <c r="AO61" s="20"/>
    </row>
    <row r="62" spans="1:42" s="21" customFormat="1" ht="42.75" customHeight="1" thickBot="1">
      <c r="A62" s="602" t="s">
        <v>2517</v>
      </c>
      <c r="B62" s="614" t="s">
        <v>6062</v>
      </c>
      <c r="C62" s="608" t="s">
        <v>6064</v>
      </c>
      <c r="D62" s="255" t="s">
        <v>23356</v>
      </c>
      <c r="E62" s="154" t="s">
        <v>23183</v>
      </c>
      <c r="F62" s="304"/>
      <c r="G62" s="305"/>
      <c r="H62" s="305"/>
      <c r="I62" s="305"/>
      <c r="J62" s="305"/>
      <c r="K62" s="305"/>
      <c r="L62" s="298"/>
      <c r="M62" s="305"/>
      <c r="N62" s="305"/>
      <c r="O62" s="326"/>
      <c r="P62" s="326"/>
      <c r="Q62" s="305"/>
      <c r="R62" s="305"/>
      <c r="S62" s="305"/>
      <c r="T62" s="305"/>
      <c r="U62" s="305"/>
      <c r="V62" s="298"/>
      <c r="W62" s="305"/>
      <c r="X62" s="305"/>
      <c r="Y62" s="305"/>
      <c r="Z62" s="305"/>
      <c r="AA62" s="305"/>
      <c r="AB62" s="305"/>
      <c r="AC62" s="305"/>
      <c r="AD62" s="305"/>
      <c r="AE62" s="305"/>
      <c r="AF62" s="305"/>
      <c r="AG62" s="305"/>
      <c r="AH62" s="305"/>
      <c r="AI62" s="305"/>
      <c r="AJ62" s="305"/>
      <c r="AK62" s="305"/>
      <c r="AL62" s="306"/>
      <c r="AM62" s="307"/>
      <c r="AN62" s="20"/>
      <c r="AO62" s="20"/>
    </row>
    <row r="63" spans="1:42" s="21" customFormat="1" ht="105.75" customHeight="1" thickBot="1">
      <c r="A63" s="602"/>
      <c r="B63" s="614"/>
      <c r="C63" s="609"/>
      <c r="D63" s="255" t="s">
        <v>23360</v>
      </c>
      <c r="E63" s="154" t="s">
        <v>23184</v>
      </c>
      <c r="F63" s="304"/>
      <c r="G63" s="305"/>
      <c r="H63" s="305"/>
      <c r="I63" s="305"/>
      <c r="J63" s="305"/>
      <c r="K63" s="305"/>
      <c r="L63" s="298"/>
      <c r="M63" s="305"/>
      <c r="N63" s="305"/>
      <c r="O63" s="326"/>
      <c r="P63" s="305"/>
      <c r="Q63" s="305"/>
      <c r="R63" s="305"/>
      <c r="S63" s="305"/>
      <c r="T63" s="305"/>
      <c r="U63" s="305"/>
      <c r="V63" s="298"/>
      <c r="W63" s="305"/>
      <c r="X63" s="305"/>
      <c r="Y63" s="305"/>
      <c r="Z63" s="305"/>
      <c r="AA63" s="305"/>
      <c r="AB63" s="305"/>
      <c r="AC63" s="305"/>
      <c r="AD63" s="305"/>
      <c r="AE63" s="305"/>
      <c r="AF63" s="305"/>
      <c r="AG63" s="305"/>
      <c r="AH63" s="305"/>
      <c r="AI63" s="305"/>
      <c r="AJ63" s="305"/>
      <c r="AK63" s="305"/>
      <c r="AL63" s="306"/>
      <c r="AM63" s="307"/>
      <c r="AN63" s="20"/>
      <c r="AO63" s="20"/>
    </row>
    <row r="64" spans="1:42" s="21" customFormat="1" ht="42" customHeight="1" thickBot="1">
      <c r="A64" s="602"/>
      <c r="B64" s="614"/>
      <c r="C64" s="604" t="s">
        <v>6065</v>
      </c>
      <c r="D64" s="255" t="s">
        <v>23372</v>
      </c>
      <c r="E64" s="154" t="s">
        <v>23548</v>
      </c>
      <c r="F64" s="304"/>
      <c r="G64" s="305">
        <v>26</v>
      </c>
      <c r="H64" s="305"/>
      <c r="I64" s="305">
        <v>20</v>
      </c>
      <c r="J64" s="305">
        <v>2573863</v>
      </c>
      <c r="K64" s="305"/>
      <c r="L64" s="298">
        <v>13</v>
      </c>
      <c r="M64" s="305">
        <v>13</v>
      </c>
      <c r="N64" s="305">
        <v>6</v>
      </c>
      <c r="O64" s="305"/>
      <c r="P64" s="305"/>
      <c r="Q64" s="305"/>
      <c r="R64" s="305">
        <v>1</v>
      </c>
      <c r="S64" s="305"/>
      <c r="T64" s="305">
        <v>11</v>
      </c>
      <c r="U64" s="305"/>
      <c r="V64" s="298">
        <v>25</v>
      </c>
      <c r="W64" s="305"/>
      <c r="X64" s="305">
        <v>1</v>
      </c>
      <c r="Y64" s="305"/>
      <c r="Z64" s="305"/>
      <c r="AA64" s="305">
        <v>3</v>
      </c>
      <c r="AB64" s="305">
        <v>1</v>
      </c>
      <c r="AC64" s="305">
        <v>2</v>
      </c>
      <c r="AD64" s="305">
        <v>1</v>
      </c>
      <c r="AE64" s="305">
        <v>1</v>
      </c>
      <c r="AF64" s="305">
        <v>3</v>
      </c>
      <c r="AG64" s="305"/>
      <c r="AH64" s="305">
        <v>901646</v>
      </c>
      <c r="AI64" s="305">
        <v>165320</v>
      </c>
      <c r="AJ64" s="305">
        <v>12119</v>
      </c>
      <c r="AK64" s="305"/>
      <c r="AL64" s="306"/>
      <c r="AM64" s="307"/>
      <c r="AN64" s="20"/>
      <c r="AO64" s="20"/>
    </row>
    <row r="65" spans="1:41" s="21" customFormat="1" ht="24" customHeight="1" thickBot="1">
      <c r="A65" s="602"/>
      <c r="B65" s="614"/>
      <c r="C65" s="605"/>
      <c r="D65" s="255" t="s">
        <v>23408</v>
      </c>
      <c r="E65" s="154" t="s">
        <v>23185</v>
      </c>
      <c r="F65" s="304"/>
      <c r="G65" s="305"/>
      <c r="H65" s="305"/>
      <c r="I65" s="305"/>
      <c r="J65" s="305"/>
      <c r="K65" s="305"/>
      <c r="L65" s="298"/>
      <c r="M65" s="305"/>
      <c r="N65" s="305"/>
      <c r="O65" s="305"/>
      <c r="P65" s="305"/>
      <c r="Q65" s="305"/>
      <c r="R65" s="305"/>
      <c r="S65" s="305"/>
      <c r="T65" s="305"/>
      <c r="U65" s="305"/>
      <c r="V65" s="298"/>
      <c r="W65" s="305"/>
      <c r="X65" s="305"/>
      <c r="Y65" s="305"/>
      <c r="Z65" s="305"/>
      <c r="AA65" s="305"/>
      <c r="AB65" s="305"/>
      <c r="AC65" s="305"/>
      <c r="AD65" s="305"/>
      <c r="AE65" s="305"/>
      <c r="AF65" s="305"/>
      <c r="AG65" s="305"/>
      <c r="AH65" s="305"/>
      <c r="AI65" s="305"/>
      <c r="AJ65" s="305"/>
      <c r="AK65" s="305"/>
      <c r="AL65" s="306"/>
      <c r="AM65" s="307"/>
      <c r="AN65" s="20"/>
      <c r="AO65" s="20"/>
    </row>
    <row r="66" spans="1:41" s="21" customFormat="1" ht="39" customHeight="1" thickBot="1">
      <c r="A66" s="602"/>
      <c r="B66" s="614"/>
      <c r="C66" s="605"/>
      <c r="D66" s="255" t="s">
        <v>23756</v>
      </c>
      <c r="E66" s="154" t="s">
        <v>23186</v>
      </c>
      <c r="F66" s="304"/>
      <c r="G66" s="305"/>
      <c r="H66" s="305"/>
      <c r="I66" s="305"/>
      <c r="J66" s="305"/>
      <c r="K66" s="305"/>
      <c r="L66" s="298"/>
      <c r="M66" s="305"/>
      <c r="N66" s="305"/>
      <c r="O66" s="305"/>
      <c r="P66" s="305"/>
      <c r="Q66" s="305"/>
      <c r="R66" s="305"/>
      <c r="S66" s="305"/>
      <c r="T66" s="305"/>
      <c r="U66" s="305"/>
      <c r="V66" s="298"/>
      <c r="W66" s="305"/>
      <c r="X66" s="305"/>
      <c r="Y66" s="305"/>
      <c r="Z66" s="305"/>
      <c r="AA66" s="305"/>
      <c r="AB66" s="305"/>
      <c r="AC66" s="305"/>
      <c r="AD66" s="305"/>
      <c r="AE66" s="305"/>
      <c r="AF66" s="305"/>
      <c r="AG66" s="305"/>
      <c r="AH66" s="305"/>
      <c r="AI66" s="305"/>
      <c r="AJ66" s="305"/>
      <c r="AK66" s="305"/>
      <c r="AL66" s="306"/>
      <c r="AM66" s="307"/>
      <c r="AN66" s="20"/>
      <c r="AO66" s="20"/>
    </row>
    <row r="67" spans="1:41" s="21" customFormat="1" ht="24" customHeight="1" thickBot="1">
      <c r="A67" s="602"/>
      <c r="B67" s="614"/>
      <c r="C67" s="606"/>
      <c r="D67" s="255" t="s">
        <v>23757</v>
      </c>
      <c r="E67" s="154" t="s">
        <v>23596</v>
      </c>
      <c r="F67" s="304"/>
      <c r="G67" s="305"/>
      <c r="H67" s="305"/>
      <c r="I67" s="305"/>
      <c r="J67" s="305"/>
      <c r="K67" s="305"/>
      <c r="L67" s="298"/>
      <c r="M67" s="305"/>
      <c r="N67" s="305"/>
      <c r="O67" s="305"/>
      <c r="P67" s="305"/>
      <c r="Q67" s="305"/>
      <c r="R67" s="305"/>
      <c r="S67" s="305"/>
      <c r="T67" s="305"/>
      <c r="U67" s="305"/>
      <c r="V67" s="298"/>
      <c r="W67" s="305"/>
      <c r="X67" s="305"/>
      <c r="Y67" s="305"/>
      <c r="Z67" s="305"/>
      <c r="AA67" s="305"/>
      <c r="AB67" s="305"/>
      <c r="AC67" s="305"/>
      <c r="AD67" s="305"/>
      <c r="AE67" s="305"/>
      <c r="AF67" s="305"/>
      <c r="AG67" s="305"/>
      <c r="AH67" s="305"/>
      <c r="AI67" s="305"/>
      <c r="AJ67" s="305"/>
      <c r="AK67" s="305"/>
      <c r="AL67" s="306"/>
      <c r="AM67" s="307"/>
      <c r="AN67" s="20"/>
      <c r="AO67" s="20"/>
    </row>
    <row r="68" spans="1:41" s="21" customFormat="1" ht="24" customHeight="1" thickBot="1">
      <c r="A68" s="602"/>
      <c r="B68" s="614"/>
      <c r="C68" s="607" t="s">
        <v>6066</v>
      </c>
      <c r="D68" s="607"/>
      <c r="E68" s="154" t="s">
        <v>23187</v>
      </c>
      <c r="F68" s="304"/>
      <c r="G68" s="305"/>
      <c r="H68" s="305"/>
      <c r="I68" s="305"/>
      <c r="J68" s="305"/>
      <c r="K68" s="305"/>
      <c r="L68" s="298"/>
      <c r="M68" s="305"/>
      <c r="N68" s="305"/>
      <c r="O68" s="326"/>
      <c r="P68" s="305"/>
      <c r="Q68" s="305"/>
      <c r="R68" s="305"/>
      <c r="S68" s="305"/>
      <c r="T68" s="305"/>
      <c r="U68" s="305"/>
      <c r="V68" s="298"/>
      <c r="W68" s="305"/>
      <c r="X68" s="305"/>
      <c r="Y68" s="305"/>
      <c r="Z68" s="305"/>
      <c r="AA68" s="305"/>
      <c r="AB68" s="305"/>
      <c r="AC68" s="305"/>
      <c r="AD68" s="305"/>
      <c r="AE68" s="305"/>
      <c r="AF68" s="305"/>
      <c r="AG68" s="305"/>
      <c r="AH68" s="305"/>
      <c r="AI68" s="305"/>
      <c r="AJ68" s="305"/>
      <c r="AK68" s="305"/>
      <c r="AL68" s="306"/>
      <c r="AM68" s="307"/>
      <c r="AN68" s="20"/>
      <c r="AO68" s="20"/>
    </row>
    <row r="69" spans="1:41" s="21" customFormat="1" ht="42.75" customHeight="1" thickBot="1">
      <c r="A69" s="602"/>
      <c r="B69" s="614"/>
      <c r="C69" s="610" t="s">
        <v>6067</v>
      </c>
      <c r="D69" s="255" t="s">
        <v>23373</v>
      </c>
      <c r="E69" s="154" t="s">
        <v>23188</v>
      </c>
      <c r="F69" s="304"/>
      <c r="G69" s="305"/>
      <c r="H69" s="305"/>
      <c r="I69" s="305"/>
      <c r="J69" s="305"/>
      <c r="K69" s="305"/>
      <c r="L69" s="298"/>
      <c r="M69" s="305"/>
      <c r="N69" s="305"/>
      <c r="O69" s="326"/>
      <c r="P69" s="305"/>
      <c r="Q69" s="305"/>
      <c r="R69" s="305"/>
      <c r="S69" s="305"/>
      <c r="T69" s="305"/>
      <c r="U69" s="305"/>
      <c r="V69" s="298"/>
      <c r="W69" s="305"/>
      <c r="X69" s="305"/>
      <c r="Y69" s="305"/>
      <c r="Z69" s="305"/>
      <c r="AA69" s="305"/>
      <c r="AB69" s="305"/>
      <c r="AC69" s="305"/>
      <c r="AD69" s="305"/>
      <c r="AE69" s="305"/>
      <c r="AF69" s="305"/>
      <c r="AG69" s="305"/>
      <c r="AH69" s="305"/>
      <c r="AI69" s="305"/>
      <c r="AJ69" s="305"/>
      <c r="AK69" s="305"/>
      <c r="AL69" s="306"/>
      <c r="AM69" s="307"/>
      <c r="AN69" s="20"/>
      <c r="AO69" s="20"/>
    </row>
    <row r="70" spans="1:41" s="21" customFormat="1" ht="24" customHeight="1" thickBot="1">
      <c r="A70" s="602"/>
      <c r="B70" s="614"/>
      <c r="C70" s="610"/>
      <c r="D70" s="255" t="s">
        <v>23374</v>
      </c>
      <c r="E70" s="154" t="s">
        <v>23189</v>
      </c>
      <c r="F70" s="304"/>
      <c r="G70" s="305">
        <v>2</v>
      </c>
      <c r="H70" s="305">
        <v>2</v>
      </c>
      <c r="I70" s="305"/>
      <c r="J70" s="305">
        <v>4337498</v>
      </c>
      <c r="K70" s="305">
        <v>705</v>
      </c>
      <c r="L70" s="298">
        <v>1</v>
      </c>
      <c r="M70" s="305">
        <v>1</v>
      </c>
      <c r="N70" s="305"/>
      <c r="O70" s="326"/>
      <c r="P70" s="305"/>
      <c r="Q70" s="305"/>
      <c r="R70" s="305"/>
      <c r="S70" s="305"/>
      <c r="T70" s="305"/>
      <c r="U70" s="305">
        <v>1</v>
      </c>
      <c r="V70" s="298">
        <v>2</v>
      </c>
      <c r="W70" s="305"/>
      <c r="X70" s="305"/>
      <c r="Y70" s="305"/>
      <c r="Z70" s="305"/>
      <c r="AA70" s="305"/>
      <c r="AB70" s="305">
        <v>1</v>
      </c>
      <c r="AC70" s="305"/>
      <c r="AD70" s="305"/>
      <c r="AE70" s="305"/>
      <c r="AF70" s="305"/>
      <c r="AG70" s="305">
        <v>1</v>
      </c>
      <c r="AH70" s="305">
        <v>17618</v>
      </c>
      <c r="AI70" s="305">
        <v>705</v>
      </c>
      <c r="AJ70" s="305"/>
      <c r="AK70" s="305"/>
      <c r="AL70" s="306"/>
      <c r="AM70" s="307"/>
      <c r="AN70" s="20"/>
      <c r="AO70" s="20"/>
    </row>
    <row r="71" spans="1:41" s="21" customFormat="1" ht="40.5" customHeight="1" thickBot="1">
      <c r="A71" s="602"/>
      <c r="B71" s="614"/>
      <c r="C71" s="610"/>
      <c r="D71" s="255" t="s">
        <v>23758</v>
      </c>
      <c r="E71" s="154" t="s">
        <v>23190</v>
      </c>
      <c r="F71" s="304"/>
      <c r="G71" s="305"/>
      <c r="H71" s="305"/>
      <c r="I71" s="305"/>
      <c r="J71" s="305"/>
      <c r="K71" s="305"/>
      <c r="L71" s="298"/>
      <c r="M71" s="305"/>
      <c r="N71" s="305"/>
      <c r="O71" s="326"/>
      <c r="P71" s="305"/>
      <c r="Q71" s="305"/>
      <c r="R71" s="305"/>
      <c r="S71" s="305"/>
      <c r="T71" s="305"/>
      <c r="U71" s="305"/>
      <c r="V71" s="298"/>
      <c r="W71" s="305"/>
      <c r="X71" s="305"/>
      <c r="Y71" s="305"/>
      <c r="Z71" s="305"/>
      <c r="AA71" s="305"/>
      <c r="AB71" s="305"/>
      <c r="AC71" s="305"/>
      <c r="AD71" s="305"/>
      <c r="AE71" s="305"/>
      <c r="AF71" s="305"/>
      <c r="AG71" s="305"/>
      <c r="AH71" s="305"/>
      <c r="AI71" s="305"/>
      <c r="AJ71" s="305"/>
      <c r="AK71" s="305"/>
      <c r="AL71" s="306"/>
      <c r="AM71" s="307"/>
      <c r="AN71" s="20"/>
      <c r="AO71" s="20"/>
    </row>
    <row r="72" spans="1:41" s="21" customFormat="1" ht="35.25" customHeight="1" thickBot="1">
      <c r="A72" s="602"/>
      <c r="B72" s="614"/>
      <c r="C72" s="610" t="s">
        <v>6068</v>
      </c>
      <c r="D72" s="255" t="s">
        <v>23432</v>
      </c>
      <c r="E72" s="154" t="s">
        <v>23191</v>
      </c>
      <c r="F72" s="304"/>
      <c r="G72" s="305"/>
      <c r="H72" s="305"/>
      <c r="I72" s="305"/>
      <c r="J72" s="305"/>
      <c r="K72" s="305"/>
      <c r="L72" s="298"/>
      <c r="M72" s="305"/>
      <c r="N72" s="305"/>
      <c r="O72" s="326"/>
      <c r="P72" s="305"/>
      <c r="Q72" s="305"/>
      <c r="R72" s="305"/>
      <c r="S72" s="305"/>
      <c r="T72" s="305"/>
      <c r="U72" s="305"/>
      <c r="V72" s="298"/>
      <c r="W72" s="305"/>
      <c r="X72" s="305"/>
      <c r="Y72" s="305"/>
      <c r="Z72" s="305"/>
      <c r="AA72" s="305"/>
      <c r="AB72" s="305"/>
      <c r="AC72" s="305"/>
      <c r="AD72" s="305"/>
      <c r="AE72" s="305"/>
      <c r="AF72" s="305"/>
      <c r="AG72" s="305"/>
      <c r="AH72" s="305"/>
      <c r="AI72" s="305"/>
      <c r="AJ72" s="305"/>
      <c r="AK72" s="305"/>
      <c r="AL72" s="306"/>
      <c r="AM72" s="307"/>
      <c r="AN72" s="20"/>
      <c r="AO72" s="20"/>
    </row>
    <row r="73" spans="1:41" s="21" customFormat="1" ht="37.9" customHeight="1" thickBot="1">
      <c r="A73" s="602"/>
      <c r="B73" s="614"/>
      <c r="C73" s="610"/>
      <c r="D73" s="255" t="s">
        <v>23433</v>
      </c>
      <c r="E73" s="154" t="s">
        <v>23192</v>
      </c>
      <c r="F73" s="304"/>
      <c r="G73" s="305">
        <v>1</v>
      </c>
      <c r="H73" s="305"/>
      <c r="I73" s="305"/>
      <c r="J73" s="305">
        <v>294786</v>
      </c>
      <c r="K73" s="305">
        <v>6148</v>
      </c>
      <c r="L73" s="298"/>
      <c r="M73" s="305"/>
      <c r="N73" s="305"/>
      <c r="O73" s="326"/>
      <c r="P73" s="305"/>
      <c r="Q73" s="305"/>
      <c r="R73" s="305"/>
      <c r="S73" s="305"/>
      <c r="T73" s="305"/>
      <c r="U73" s="305"/>
      <c r="V73" s="298"/>
      <c r="W73" s="305"/>
      <c r="X73" s="305">
        <v>1</v>
      </c>
      <c r="Y73" s="305"/>
      <c r="Z73" s="305"/>
      <c r="AA73" s="305"/>
      <c r="AB73" s="305"/>
      <c r="AC73" s="305"/>
      <c r="AD73" s="305"/>
      <c r="AE73" s="305"/>
      <c r="AF73" s="305"/>
      <c r="AG73" s="305"/>
      <c r="AH73" s="305"/>
      <c r="AI73" s="305"/>
      <c r="AJ73" s="305"/>
      <c r="AK73" s="305"/>
      <c r="AL73" s="306"/>
      <c r="AM73" s="307"/>
      <c r="AN73" s="20"/>
      <c r="AO73" s="20"/>
    </row>
    <row r="74" spans="1:41" s="21" customFormat="1" ht="24" customHeight="1" thickBot="1">
      <c r="A74" s="602"/>
      <c r="B74" s="614"/>
      <c r="C74" s="607" t="s">
        <v>5320</v>
      </c>
      <c r="D74" s="607"/>
      <c r="E74" s="154" t="s">
        <v>23193</v>
      </c>
      <c r="F74" s="304"/>
      <c r="G74" s="305"/>
      <c r="H74" s="305"/>
      <c r="I74" s="305"/>
      <c r="J74" s="305"/>
      <c r="K74" s="305"/>
      <c r="L74" s="298"/>
      <c r="M74" s="305"/>
      <c r="N74" s="305"/>
      <c r="O74" s="326"/>
      <c r="P74" s="305"/>
      <c r="Q74" s="305"/>
      <c r="R74" s="305"/>
      <c r="S74" s="305"/>
      <c r="T74" s="305"/>
      <c r="U74" s="305"/>
      <c r="V74" s="298"/>
      <c r="W74" s="305"/>
      <c r="X74" s="305"/>
      <c r="Y74" s="305"/>
      <c r="Z74" s="305"/>
      <c r="AA74" s="305"/>
      <c r="AB74" s="305"/>
      <c r="AC74" s="305"/>
      <c r="AD74" s="305"/>
      <c r="AE74" s="305"/>
      <c r="AF74" s="305"/>
      <c r="AG74" s="305"/>
      <c r="AH74" s="305"/>
      <c r="AI74" s="305"/>
      <c r="AJ74" s="305"/>
      <c r="AK74" s="305"/>
      <c r="AL74" s="306"/>
      <c r="AM74" s="307"/>
      <c r="AN74" s="20"/>
      <c r="AO74" s="20"/>
    </row>
    <row r="75" spans="1:41" s="21" customFormat="1" ht="24" customHeight="1" thickBot="1">
      <c r="A75" s="602"/>
      <c r="B75" s="614"/>
      <c r="C75" s="607" t="s">
        <v>5321</v>
      </c>
      <c r="D75" s="607"/>
      <c r="E75" s="154" t="s">
        <v>23194</v>
      </c>
      <c r="F75" s="304"/>
      <c r="G75" s="305"/>
      <c r="H75" s="305"/>
      <c r="I75" s="305"/>
      <c r="J75" s="305"/>
      <c r="K75" s="305"/>
      <c r="L75" s="298"/>
      <c r="M75" s="305"/>
      <c r="N75" s="305"/>
      <c r="O75" s="326"/>
      <c r="P75" s="305"/>
      <c r="Q75" s="305"/>
      <c r="R75" s="305"/>
      <c r="S75" s="305"/>
      <c r="T75" s="305"/>
      <c r="U75" s="305"/>
      <c r="V75" s="298"/>
      <c r="W75" s="305"/>
      <c r="X75" s="305"/>
      <c r="Y75" s="305"/>
      <c r="Z75" s="305"/>
      <c r="AA75" s="305"/>
      <c r="AB75" s="305"/>
      <c r="AC75" s="305"/>
      <c r="AD75" s="305"/>
      <c r="AE75" s="305"/>
      <c r="AF75" s="305"/>
      <c r="AG75" s="305"/>
      <c r="AH75" s="305"/>
      <c r="AI75" s="305"/>
      <c r="AJ75" s="305"/>
      <c r="AK75" s="305"/>
      <c r="AL75" s="306"/>
      <c r="AM75" s="307"/>
      <c r="AN75" s="20"/>
      <c r="AO75" s="20"/>
    </row>
    <row r="76" spans="1:41" s="21" customFormat="1" ht="24" customHeight="1" thickBot="1">
      <c r="A76" s="602"/>
      <c r="B76" s="614"/>
      <c r="C76" s="607" t="s">
        <v>5322</v>
      </c>
      <c r="D76" s="607"/>
      <c r="E76" s="154" t="s">
        <v>23549</v>
      </c>
      <c r="F76" s="304"/>
      <c r="G76" s="305"/>
      <c r="H76" s="305"/>
      <c r="I76" s="305"/>
      <c r="J76" s="305"/>
      <c r="K76" s="305"/>
      <c r="L76" s="298"/>
      <c r="M76" s="305"/>
      <c r="N76" s="305"/>
      <c r="O76" s="326"/>
      <c r="P76" s="305"/>
      <c r="Q76" s="305"/>
      <c r="R76" s="305"/>
      <c r="S76" s="305"/>
      <c r="T76" s="305"/>
      <c r="U76" s="305"/>
      <c r="V76" s="298"/>
      <c r="W76" s="305"/>
      <c r="X76" s="305"/>
      <c r="Y76" s="305"/>
      <c r="Z76" s="305"/>
      <c r="AA76" s="305"/>
      <c r="AB76" s="305"/>
      <c r="AC76" s="305"/>
      <c r="AD76" s="305"/>
      <c r="AE76" s="305"/>
      <c r="AF76" s="305"/>
      <c r="AG76" s="305"/>
      <c r="AH76" s="305"/>
      <c r="AI76" s="305"/>
      <c r="AJ76" s="305"/>
      <c r="AK76" s="305"/>
      <c r="AL76" s="306"/>
      <c r="AM76" s="307"/>
      <c r="AN76" s="20"/>
      <c r="AO76" s="20"/>
    </row>
    <row r="77" spans="1:41" s="23" customFormat="1" ht="24" customHeight="1" thickBot="1">
      <c r="A77" s="602"/>
      <c r="B77" s="614"/>
      <c r="C77" s="607" t="s">
        <v>5323</v>
      </c>
      <c r="D77" s="607"/>
      <c r="E77" s="154" t="s">
        <v>23597</v>
      </c>
      <c r="F77" s="304"/>
      <c r="G77" s="305"/>
      <c r="H77" s="305"/>
      <c r="I77" s="305"/>
      <c r="J77" s="305"/>
      <c r="K77" s="305"/>
      <c r="L77" s="298"/>
      <c r="M77" s="305"/>
      <c r="N77" s="305"/>
      <c r="O77" s="326"/>
      <c r="P77" s="305"/>
      <c r="Q77" s="305"/>
      <c r="R77" s="305"/>
      <c r="S77" s="305"/>
      <c r="T77" s="305"/>
      <c r="U77" s="305"/>
      <c r="V77" s="298"/>
      <c r="W77" s="305"/>
      <c r="X77" s="305"/>
      <c r="Y77" s="305"/>
      <c r="Z77" s="305"/>
      <c r="AA77" s="305"/>
      <c r="AB77" s="301"/>
      <c r="AC77" s="301"/>
      <c r="AD77" s="301"/>
      <c r="AE77" s="301"/>
      <c r="AF77" s="301"/>
      <c r="AG77" s="301"/>
      <c r="AH77" s="305"/>
      <c r="AI77" s="305"/>
      <c r="AJ77" s="305"/>
      <c r="AK77" s="305"/>
      <c r="AL77" s="306"/>
      <c r="AM77" s="307"/>
      <c r="AN77" s="22"/>
      <c r="AO77" s="22"/>
    </row>
    <row r="78" spans="1:41" s="23" customFormat="1" ht="27.75" customHeight="1" thickBot="1">
      <c r="A78" s="602"/>
      <c r="B78" s="614"/>
      <c r="C78" s="611" t="s">
        <v>6069</v>
      </c>
      <c r="D78" s="255" t="s">
        <v>23375</v>
      </c>
      <c r="E78" s="154" t="s">
        <v>23598</v>
      </c>
      <c r="F78" s="304"/>
      <c r="G78" s="305"/>
      <c r="H78" s="305"/>
      <c r="I78" s="305"/>
      <c r="J78" s="305"/>
      <c r="K78" s="305"/>
      <c r="L78" s="298"/>
      <c r="M78" s="305"/>
      <c r="N78" s="305"/>
      <c r="O78" s="326"/>
      <c r="P78" s="305"/>
      <c r="Q78" s="305"/>
      <c r="R78" s="305"/>
      <c r="S78" s="305"/>
      <c r="T78" s="305"/>
      <c r="U78" s="305"/>
      <c r="V78" s="298"/>
      <c r="W78" s="305"/>
      <c r="X78" s="305"/>
      <c r="Y78" s="305"/>
      <c r="Z78" s="305"/>
      <c r="AA78" s="305"/>
      <c r="AB78" s="305"/>
      <c r="AC78" s="305"/>
      <c r="AD78" s="305"/>
      <c r="AE78" s="305"/>
      <c r="AF78" s="305"/>
      <c r="AG78" s="305"/>
      <c r="AH78" s="305"/>
      <c r="AI78" s="305"/>
      <c r="AJ78" s="305"/>
      <c r="AK78" s="305"/>
      <c r="AL78" s="306"/>
      <c r="AM78" s="307"/>
      <c r="AN78" s="22"/>
      <c r="AO78" s="22"/>
    </row>
    <row r="79" spans="1:41" s="21" customFormat="1" ht="24" customHeight="1" thickBot="1">
      <c r="A79" s="602"/>
      <c r="B79" s="614"/>
      <c r="C79" s="612"/>
      <c r="D79" s="255" t="s">
        <v>23376</v>
      </c>
      <c r="E79" s="154" t="s">
        <v>23599</v>
      </c>
      <c r="F79" s="304"/>
      <c r="G79" s="305"/>
      <c r="H79" s="305"/>
      <c r="I79" s="305"/>
      <c r="J79" s="305"/>
      <c r="K79" s="305"/>
      <c r="L79" s="298"/>
      <c r="M79" s="305"/>
      <c r="N79" s="305"/>
      <c r="O79" s="326"/>
      <c r="P79" s="326"/>
      <c r="Q79" s="305"/>
      <c r="R79" s="305"/>
      <c r="S79" s="305"/>
      <c r="T79" s="305"/>
      <c r="U79" s="305"/>
      <c r="V79" s="298"/>
      <c r="W79" s="305"/>
      <c r="X79" s="305"/>
      <c r="Y79" s="305"/>
      <c r="Z79" s="305"/>
      <c r="AA79" s="305"/>
      <c r="AB79" s="305"/>
      <c r="AC79" s="305"/>
      <c r="AD79" s="305"/>
      <c r="AE79" s="305"/>
      <c r="AF79" s="305"/>
      <c r="AG79" s="305"/>
      <c r="AH79" s="305"/>
      <c r="AI79" s="305"/>
      <c r="AJ79" s="305"/>
      <c r="AK79" s="305"/>
      <c r="AL79" s="306"/>
      <c r="AM79" s="307"/>
      <c r="AN79" s="20"/>
      <c r="AO79" s="20"/>
    </row>
    <row r="80" spans="1:41" s="21" customFormat="1" ht="40.5" customHeight="1" thickBot="1">
      <c r="A80" s="602"/>
      <c r="B80" s="614"/>
      <c r="C80" s="612"/>
      <c r="D80" s="255" t="s">
        <v>23377</v>
      </c>
      <c r="E80" s="154" t="s">
        <v>23600</v>
      </c>
      <c r="F80" s="304"/>
      <c r="G80" s="305"/>
      <c r="H80" s="305"/>
      <c r="I80" s="305"/>
      <c r="J80" s="305"/>
      <c r="K80" s="305"/>
      <c r="L80" s="298"/>
      <c r="M80" s="305"/>
      <c r="N80" s="305"/>
      <c r="O80" s="326"/>
      <c r="P80" s="305"/>
      <c r="Q80" s="305"/>
      <c r="R80" s="305"/>
      <c r="S80" s="305"/>
      <c r="T80" s="305"/>
      <c r="U80" s="305"/>
      <c r="V80" s="298"/>
      <c r="W80" s="305"/>
      <c r="X80" s="305"/>
      <c r="Y80" s="305"/>
      <c r="Z80" s="305"/>
      <c r="AA80" s="305"/>
      <c r="AB80" s="305"/>
      <c r="AC80" s="305"/>
      <c r="AD80" s="305"/>
      <c r="AE80" s="305"/>
      <c r="AF80" s="305"/>
      <c r="AG80" s="305"/>
      <c r="AH80" s="305"/>
      <c r="AI80" s="305"/>
      <c r="AJ80" s="305"/>
      <c r="AK80" s="305"/>
      <c r="AL80" s="306"/>
      <c r="AM80" s="307"/>
      <c r="AN80" s="20"/>
      <c r="AO80" s="20"/>
    </row>
    <row r="81" spans="1:41" s="21" customFormat="1" ht="24" customHeight="1" thickBot="1">
      <c r="A81" s="602"/>
      <c r="B81" s="614"/>
      <c r="C81" s="612"/>
      <c r="D81" s="255" t="s">
        <v>23210</v>
      </c>
      <c r="E81" s="154" t="s">
        <v>23601</v>
      </c>
      <c r="F81" s="304"/>
      <c r="G81" s="305"/>
      <c r="H81" s="305"/>
      <c r="I81" s="305"/>
      <c r="J81" s="305"/>
      <c r="K81" s="305"/>
      <c r="L81" s="298"/>
      <c r="M81" s="305"/>
      <c r="N81" s="305"/>
      <c r="O81" s="326"/>
      <c r="P81" s="305"/>
      <c r="Q81" s="305"/>
      <c r="R81" s="305"/>
      <c r="S81" s="305"/>
      <c r="T81" s="305"/>
      <c r="U81" s="305"/>
      <c r="V81" s="298"/>
      <c r="W81" s="305"/>
      <c r="X81" s="305"/>
      <c r="Y81" s="305"/>
      <c r="Z81" s="305"/>
      <c r="AA81" s="305"/>
      <c r="AB81" s="305"/>
      <c r="AC81" s="305"/>
      <c r="AD81" s="305"/>
      <c r="AE81" s="305"/>
      <c r="AF81" s="305"/>
      <c r="AG81" s="305"/>
      <c r="AH81" s="305"/>
      <c r="AI81" s="305"/>
      <c r="AJ81" s="305"/>
      <c r="AK81" s="305"/>
      <c r="AL81" s="306"/>
      <c r="AM81" s="307"/>
      <c r="AN81" s="20"/>
      <c r="AO81" s="20"/>
    </row>
    <row r="82" spans="1:41" s="21" customFormat="1" ht="24" customHeight="1" thickBot="1">
      <c r="A82" s="602"/>
      <c r="B82" s="614"/>
      <c r="C82" s="613"/>
      <c r="D82" s="255" t="s">
        <v>23378</v>
      </c>
      <c r="E82" s="154" t="s">
        <v>23602</v>
      </c>
      <c r="F82" s="304"/>
      <c r="G82" s="305"/>
      <c r="H82" s="305"/>
      <c r="I82" s="305"/>
      <c r="J82" s="305"/>
      <c r="K82" s="305"/>
      <c r="L82" s="298"/>
      <c r="M82" s="305"/>
      <c r="N82" s="305"/>
      <c r="O82" s="326"/>
      <c r="P82" s="305"/>
      <c r="Q82" s="305"/>
      <c r="R82" s="305"/>
      <c r="S82" s="305"/>
      <c r="T82" s="305"/>
      <c r="U82" s="305"/>
      <c r="V82" s="298"/>
      <c r="W82" s="305"/>
      <c r="X82" s="305"/>
      <c r="Y82" s="305"/>
      <c r="Z82" s="305"/>
      <c r="AA82" s="305"/>
      <c r="AB82" s="305"/>
      <c r="AC82" s="305"/>
      <c r="AD82" s="305"/>
      <c r="AE82" s="305"/>
      <c r="AF82" s="305"/>
      <c r="AG82" s="305"/>
      <c r="AH82" s="305"/>
      <c r="AI82" s="305"/>
      <c r="AJ82" s="305"/>
      <c r="AK82" s="305"/>
      <c r="AL82" s="306"/>
      <c r="AM82" s="307"/>
      <c r="AN82" s="20"/>
      <c r="AO82" s="20"/>
    </row>
    <row r="83" spans="1:41" s="21" customFormat="1" ht="46.9" customHeight="1" thickBot="1">
      <c r="A83" s="602"/>
      <c r="B83" s="614"/>
      <c r="C83" s="607" t="s">
        <v>6070</v>
      </c>
      <c r="D83" s="607"/>
      <c r="E83" s="154" t="s">
        <v>23603</v>
      </c>
      <c r="F83" s="304"/>
      <c r="G83" s="305"/>
      <c r="H83" s="305"/>
      <c r="I83" s="305"/>
      <c r="J83" s="305"/>
      <c r="K83" s="305"/>
      <c r="L83" s="298"/>
      <c r="M83" s="305"/>
      <c r="N83" s="305"/>
      <c r="O83" s="326"/>
      <c r="P83" s="305"/>
      <c r="Q83" s="305"/>
      <c r="R83" s="305"/>
      <c r="S83" s="305"/>
      <c r="T83" s="305"/>
      <c r="U83" s="305"/>
      <c r="V83" s="298"/>
      <c r="W83" s="305"/>
      <c r="X83" s="305"/>
      <c r="Y83" s="305"/>
      <c r="Z83" s="305"/>
      <c r="AA83" s="305"/>
      <c r="AB83" s="305"/>
      <c r="AC83" s="305"/>
      <c r="AD83" s="305"/>
      <c r="AE83" s="305"/>
      <c r="AF83" s="305"/>
      <c r="AG83" s="305"/>
      <c r="AH83" s="305"/>
      <c r="AI83" s="305"/>
      <c r="AJ83" s="305"/>
      <c r="AK83" s="305"/>
      <c r="AL83" s="306"/>
      <c r="AM83" s="307"/>
      <c r="AN83" s="20"/>
      <c r="AO83" s="20"/>
    </row>
    <row r="84" spans="1:41" s="21" customFormat="1" ht="24" customHeight="1" thickBot="1">
      <c r="A84" s="602"/>
      <c r="B84" s="614"/>
      <c r="C84" s="607" t="s">
        <v>6071</v>
      </c>
      <c r="D84" s="607"/>
      <c r="E84" s="154" t="s">
        <v>23550</v>
      </c>
      <c r="F84" s="304">
        <v>1</v>
      </c>
      <c r="G84" s="305">
        <v>4</v>
      </c>
      <c r="H84" s="305">
        <v>1</v>
      </c>
      <c r="I84" s="305">
        <v>2</v>
      </c>
      <c r="J84" s="305">
        <v>34152</v>
      </c>
      <c r="K84" s="305">
        <v>1189</v>
      </c>
      <c r="L84" s="298">
        <v>5</v>
      </c>
      <c r="M84" s="305">
        <v>5</v>
      </c>
      <c r="N84" s="305">
        <v>1</v>
      </c>
      <c r="O84" s="326"/>
      <c r="P84" s="305">
        <v>2</v>
      </c>
      <c r="Q84" s="305"/>
      <c r="R84" s="305"/>
      <c r="S84" s="305"/>
      <c r="T84" s="305"/>
      <c r="U84" s="305"/>
      <c r="V84" s="298">
        <v>5</v>
      </c>
      <c r="W84" s="305"/>
      <c r="X84" s="305"/>
      <c r="Y84" s="305"/>
      <c r="Z84" s="305"/>
      <c r="AA84" s="305"/>
      <c r="AB84" s="305">
        <v>2</v>
      </c>
      <c r="AC84" s="305"/>
      <c r="AD84" s="305"/>
      <c r="AE84" s="305"/>
      <c r="AF84" s="305"/>
      <c r="AG84" s="305"/>
      <c r="AH84" s="305">
        <v>75158</v>
      </c>
      <c r="AI84" s="305">
        <v>2553</v>
      </c>
      <c r="AJ84" s="305"/>
      <c r="AK84" s="305"/>
      <c r="AL84" s="306"/>
      <c r="AM84" s="307"/>
      <c r="AN84" s="20"/>
      <c r="AO84" s="20"/>
    </row>
    <row r="85" spans="1:41" s="21" customFormat="1" ht="43.5" customHeight="1" thickBot="1">
      <c r="A85" s="602"/>
      <c r="B85" s="614"/>
      <c r="C85" s="615" t="s">
        <v>2554</v>
      </c>
      <c r="D85" s="615"/>
      <c r="E85" s="154" t="s">
        <v>23604</v>
      </c>
      <c r="F85" s="308">
        <v>1</v>
      </c>
      <c r="G85" s="308">
        <v>35</v>
      </c>
      <c r="H85" s="308">
        <v>3</v>
      </c>
      <c r="I85" s="308">
        <v>22</v>
      </c>
      <c r="J85" s="308">
        <v>7240299</v>
      </c>
      <c r="K85" s="308">
        <v>8042</v>
      </c>
      <c r="L85" s="298">
        <v>20</v>
      </c>
      <c r="M85" s="308">
        <v>19</v>
      </c>
      <c r="N85" s="308">
        <v>7</v>
      </c>
      <c r="O85" s="308"/>
      <c r="P85" s="308">
        <v>2</v>
      </c>
      <c r="Q85" s="308">
        <v>1</v>
      </c>
      <c r="R85" s="308">
        <v>1</v>
      </c>
      <c r="S85" s="308"/>
      <c r="T85" s="308">
        <v>11</v>
      </c>
      <c r="U85" s="308">
        <v>1</v>
      </c>
      <c r="V85" s="298">
        <v>33</v>
      </c>
      <c r="W85" s="308"/>
      <c r="X85" s="308">
        <v>3</v>
      </c>
      <c r="Y85" s="308"/>
      <c r="Z85" s="308"/>
      <c r="AA85" s="308">
        <v>3</v>
      </c>
      <c r="AB85" s="308">
        <v>4</v>
      </c>
      <c r="AC85" s="308">
        <v>2</v>
      </c>
      <c r="AD85" s="308">
        <v>1</v>
      </c>
      <c r="AE85" s="308">
        <v>1</v>
      </c>
      <c r="AF85" s="308">
        <v>3</v>
      </c>
      <c r="AG85" s="308">
        <v>1</v>
      </c>
      <c r="AH85" s="308">
        <v>994422</v>
      </c>
      <c r="AI85" s="308">
        <v>168578</v>
      </c>
      <c r="AJ85" s="308">
        <v>12119</v>
      </c>
      <c r="AK85" s="308"/>
      <c r="AL85" s="308"/>
      <c r="AM85" s="308"/>
      <c r="AN85" s="20"/>
      <c r="AO85" s="20"/>
    </row>
    <row r="86" spans="1:41" s="21" customFormat="1" ht="24" customHeight="1" thickBot="1">
      <c r="A86" s="694" t="s">
        <v>7478</v>
      </c>
      <c r="B86" s="603" t="s">
        <v>6072</v>
      </c>
      <c r="C86" s="607" t="s">
        <v>6073</v>
      </c>
      <c r="D86" s="607"/>
      <c r="E86" s="154" t="s">
        <v>23605</v>
      </c>
      <c r="F86" s="304"/>
      <c r="G86" s="305"/>
      <c r="H86" s="305"/>
      <c r="I86" s="305"/>
      <c r="J86" s="305"/>
      <c r="K86" s="305"/>
      <c r="L86" s="298"/>
      <c r="M86" s="305"/>
      <c r="N86" s="305"/>
      <c r="O86" s="326"/>
      <c r="P86" s="305"/>
      <c r="Q86" s="305"/>
      <c r="R86" s="305"/>
      <c r="S86" s="305"/>
      <c r="T86" s="305"/>
      <c r="U86" s="305"/>
      <c r="V86" s="298"/>
      <c r="W86" s="305"/>
      <c r="X86" s="305"/>
      <c r="Y86" s="305"/>
      <c r="Z86" s="305"/>
      <c r="AA86" s="305"/>
      <c r="AB86" s="305"/>
      <c r="AC86" s="305"/>
      <c r="AD86" s="305"/>
      <c r="AE86" s="305"/>
      <c r="AF86" s="305"/>
      <c r="AG86" s="305"/>
      <c r="AH86" s="305"/>
      <c r="AI86" s="305"/>
      <c r="AJ86" s="305"/>
      <c r="AK86" s="305"/>
      <c r="AL86" s="306"/>
      <c r="AM86" s="307"/>
      <c r="AN86" s="20"/>
      <c r="AO86" s="20"/>
    </row>
    <row r="87" spans="1:41" s="21" customFormat="1" ht="24" customHeight="1" thickBot="1">
      <c r="A87" s="602"/>
      <c r="B87" s="603"/>
      <c r="C87" s="610" t="s">
        <v>2518</v>
      </c>
      <c r="D87" s="255" t="s">
        <v>23394</v>
      </c>
      <c r="E87" s="154" t="s">
        <v>23606</v>
      </c>
      <c r="F87" s="304"/>
      <c r="G87" s="305">
        <v>1</v>
      </c>
      <c r="H87" s="305"/>
      <c r="I87" s="305"/>
      <c r="J87" s="305"/>
      <c r="K87" s="305">
        <v>300</v>
      </c>
      <c r="L87" s="298">
        <v>1</v>
      </c>
      <c r="M87" s="305">
        <v>1</v>
      </c>
      <c r="N87" s="305"/>
      <c r="O87" s="326"/>
      <c r="P87" s="305"/>
      <c r="Q87" s="305"/>
      <c r="R87" s="305"/>
      <c r="S87" s="305"/>
      <c r="T87" s="305"/>
      <c r="U87" s="305"/>
      <c r="V87" s="298">
        <v>1</v>
      </c>
      <c r="W87" s="305"/>
      <c r="X87" s="305"/>
      <c r="Y87" s="305"/>
      <c r="Z87" s="305"/>
      <c r="AA87" s="305"/>
      <c r="AB87" s="305"/>
      <c r="AC87" s="305"/>
      <c r="AD87" s="305"/>
      <c r="AE87" s="305"/>
      <c r="AF87" s="305"/>
      <c r="AG87" s="305"/>
      <c r="AH87" s="305"/>
      <c r="AI87" s="305"/>
      <c r="AJ87" s="305"/>
      <c r="AK87" s="305"/>
      <c r="AL87" s="306"/>
      <c r="AM87" s="307"/>
      <c r="AN87" s="20"/>
      <c r="AO87" s="20"/>
    </row>
    <row r="88" spans="1:41" s="21" customFormat="1" ht="51" customHeight="1" thickBot="1">
      <c r="A88" s="602"/>
      <c r="B88" s="603"/>
      <c r="C88" s="610"/>
      <c r="D88" s="255" t="s">
        <v>2519</v>
      </c>
      <c r="E88" s="154" t="s">
        <v>23607</v>
      </c>
      <c r="F88" s="304">
        <v>2</v>
      </c>
      <c r="G88" s="305">
        <v>5</v>
      </c>
      <c r="H88" s="305"/>
      <c r="I88" s="305"/>
      <c r="J88" s="305"/>
      <c r="K88" s="305">
        <v>4200</v>
      </c>
      <c r="L88" s="298">
        <v>6</v>
      </c>
      <c r="M88" s="305">
        <v>3</v>
      </c>
      <c r="N88" s="305">
        <v>1</v>
      </c>
      <c r="O88" s="326"/>
      <c r="P88" s="305"/>
      <c r="Q88" s="305">
        <v>3</v>
      </c>
      <c r="R88" s="305"/>
      <c r="S88" s="305"/>
      <c r="T88" s="305"/>
      <c r="U88" s="305"/>
      <c r="V88" s="298">
        <v>6</v>
      </c>
      <c r="W88" s="305"/>
      <c r="X88" s="305">
        <v>1</v>
      </c>
      <c r="Y88" s="305"/>
      <c r="Z88" s="305"/>
      <c r="AA88" s="305"/>
      <c r="AB88" s="305"/>
      <c r="AC88" s="305"/>
      <c r="AD88" s="305"/>
      <c r="AE88" s="305"/>
      <c r="AF88" s="305"/>
      <c r="AG88" s="305"/>
      <c r="AH88" s="305"/>
      <c r="AI88" s="305"/>
      <c r="AJ88" s="305"/>
      <c r="AK88" s="305"/>
      <c r="AL88" s="306"/>
      <c r="AM88" s="307"/>
      <c r="AN88" s="20"/>
      <c r="AO88" s="20"/>
    </row>
    <row r="89" spans="1:41" s="21" customFormat="1" ht="27.75" customHeight="1" thickBot="1">
      <c r="A89" s="602"/>
      <c r="B89" s="603"/>
      <c r="C89" s="610" t="s">
        <v>2520</v>
      </c>
      <c r="D89" s="255" t="s">
        <v>23394</v>
      </c>
      <c r="E89" s="154" t="s">
        <v>23608</v>
      </c>
      <c r="F89" s="304"/>
      <c r="G89" s="305"/>
      <c r="H89" s="305"/>
      <c r="I89" s="305"/>
      <c r="J89" s="305"/>
      <c r="K89" s="305"/>
      <c r="L89" s="298"/>
      <c r="M89" s="305"/>
      <c r="N89" s="305"/>
      <c r="O89" s="301"/>
      <c r="P89" s="305"/>
      <c r="Q89" s="305"/>
      <c r="R89" s="305"/>
      <c r="S89" s="305"/>
      <c r="T89" s="305"/>
      <c r="U89" s="305"/>
      <c r="V89" s="298"/>
      <c r="W89" s="305"/>
      <c r="X89" s="305"/>
      <c r="Y89" s="305"/>
      <c r="Z89" s="305"/>
      <c r="AA89" s="305"/>
      <c r="AB89" s="305"/>
      <c r="AC89" s="305"/>
      <c r="AD89" s="305"/>
      <c r="AE89" s="305"/>
      <c r="AF89" s="305"/>
      <c r="AG89" s="305"/>
      <c r="AH89" s="305"/>
      <c r="AI89" s="305"/>
      <c r="AJ89" s="305"/>
      <c r="AK89" s="305"/>
      <c r="AL89" s="306"/>
      <c r="AM89" s="307"/>
      <c r="AN89" s="20"/>
      <c r="AO89" s="20"/>
    </row>
    <row r="90" spans="1:41" s="21" customFormat="1" ht="27.75" customHeight="1" thickBot="1">
      <c r="A90" s="602"/>
      <c r="B90" s="603"/>
      <c r="C90" s="610"/>
      <c r="D90" s="255" t="s">
        <v>2521</v>
      </c>
      <c r="E90" s="154" t="s">
        <v>23609</v>
      </c>
      <c r="F90" s="304"/>
      <c r="G90" s="305"/>
      <c r="H90" s="305"/>
      <c r="I90" s="305"/>
      <c r="J90" s="305"/>
      <c r="K90" s="305"/>
      <c r="L90" s="298"/>
      <c r="M90" s="305"/>
      <c r="N90" s="305"/>
      <c r="O90" s="301"/>
      <c r="P90" s="305"/>
      <c r="Q90" s="305"/>
      <c r="R90" s="305"/>
      <c r="S90" s="305"/>
      <c r="T90" s="305"/>
      <c r="U90" s="305"/>
      <c r="V90" s="298"/>
      <c r="W90" s="305"/>
      <c r="X90" s="305"/>
      <c r="Y90" s="305"/>
      <c r="Z90" s="305"/>
      <c r="AA90" s="305"/>
      <c r="AB90" s="305"/>
      <c r="AC90" s="305"/>
      <c r="AD90" s="305"/>
      <c r="AE90" s="305"/>
      <c r="AF90" s="305"/>
      <c r="AG90" s="305"/>
      <c r="AH90" s="305"/>
      <c r="AI90" s="305"/>
      <c r="AJ90" s="305"/>
      <c r="AK90" s="305"/>
      <c r="AL90" s="306"/>
      <c r="AM90" s="307"/>
      <c r="AN90" s="20"/>
      <c r="AO90" s="20"/>
    </row>
    <row r="91" spans="1:41" s="21" customFormat="1" ht="93" customHeight="1" thickBot="1">
      <c r="A91" s="602"/>
      <c r="B91" s="603"/>
      <c r="C91" s="604" t="s">
        <v>5324</v>
      </c>
      <c r="D91" s="364" t="s">
        <v>2522</v>
      </c>
      <c r="E91" s="154" t="s">
        <v>23610</v>
      </c>
      <c r="F91" s="304"/>
      <c r="G91" s="305">
        <v>2</v>
      </c>
      <c r="H91" s="305"/>
      <c r="I91" s="305"/>
      <c r="J91" s="305"/>
      <c r="K91" s="305">
        <v>600</v>
      </c>
      <c r="L91" s="298">
        <v>1</v>
      </c>
      <c r="M91" s="305">
        <v>1</v>
      </c>
      <c r="N91" s="305"/>
      <c r="O91" s="326"/>
      <c r="P91" s="305"/>
      <c r="Q91" s="305"/>
      <c r="R91" s="305">
        <v>1</v>
      </c>
      <c r="S91" s="305"/>
      <c r="T91" s="305"/>
      <c r="U91" s="305"/>
      <c r="V91" s="298">
        <v>2</v>
      </c>
      <c r="W91" s="305"/>
      <c r="X91" s="305"/>
      <c r="Y91" s="305"/>
      <c r="Z91" s="305"/>
      <c r="AA91" s="305"/>
      <c r="AB91" s="305"/>
      <c r="AC91" s="305"/>
      <c r="AD91" s="305"/>
      <c r="AE91" s="305"/>
      <c r="AF91" s="305"/>
      <c r="AG91" s="305"/>
      <c r="AH91" s="305"/>
      <c r="AI91" s="305">
        <v>3000</v>
      </c>
      <c r="AJ91" s="305"/>
      <c r="AK91" s="305"/>
      <c r="AL91" s="306"/>
      <c r="AM91" s="307"/>
      <c r="AN91" s="20"/>
      <c r="AO91" s="20"/>
    </row>
    <row r="92" spans="1:41" s="21" customFormat="1" ht="93" customHeight="1" thickBot="1">
      <c r="A92" s="602"/>
      <c r="B92" s="603"/>
      <c r="C92" s="605"/>
      <c r="D92" s="255" t="s">
        <v>23395</v>
      </c>
      <c r="E92" s="154" t="s">
        <v>23611</v>
      </c>
      <c r="F92" s="304"/>
      <c r="G92" s="305"/>
      <c r="H92" s="305"/>
      <c r="I92" s="305"/>
      <c r="J92" s="305"/>
      <c r="K92" s="305"/>
      <c r="L92" s="298"/>
      <c r="M92" s="305"/>
      <c r="N92" s="305"/>
      <c r="O92" s="326"/>
      <c r="P92" s="305"/>
      <c r="Q92" s="305"/>
      <c r="R92" s="305"/>
      <c r="S92" s="305"/>
      <c r="T92" s="305"/>
      <c r="U92" s="305"/>
      <c r="V92" s="298"/>
      <c r="W92" s="305"/>
      <c r="X92" s="305"/>
      <c r="Y92" s="305"/>
      <c r="Z92" s="305"/>
      <c r="AA92" s="305"/>
      <c r="AB92" s="305"/>
      <c r="AC92" s="305"/>
      <c r="AD92" s="305"/>
      <c r="AE92" s="305"/>
      <c r="AF92" s="305"/>
      <c r="AG92" s="305"/>
      <c r="AH92" s="305"/>
      <c r="AI92" s="305"/>
      <c r="AJ92" s="305"/>
      <c r="AK92" s="305"/>
      <c r="AL92" s="306"/>
      <c r="AM92" s="307"/>
      <c r="AN92" s="20"/>
      <c r="AO92" s="20"/>
    </row>
    <row r="93" spans="1:41" s="21" customFormat="1" ht="98.25" customHeight="1" thickBot="1">
      <c r="A93" s="602"/>
      <c r="B93" s="603"/>
      <c r="C93" s="606"/>
      <c r="D93" s="255" t="s">
        <v>23230</v>
      </c>
      <c r="E93" s="154" t="s">
        <v>23612</v>
      </c>
      <c r="F93" s="304"/>
      <c r="G93" s="305"/>
      <c r="H93" s="305"/>
      <c r="I93" s="305"/>
      <c r="J93" s="305"/>
      <c r="K93" s="305"/>
      <c r="L93" s="298"/>
      <c r="M93" s="305"/>
      <c r="N93" s="305"/>
      <c r="O93" s="326"/>
      <c r="P93" s="305"/>
      <c r="Q93" s="305"/>
      <c r="R93" s="305"/>
      <c r="S93" s="305"/>
      <c r="T93" s="305"/>
      <c r="U93" s="305"/>
      <c r="V93" s="298"/>
      <c r="W93" s="305"/>
      <c r="X93" s="305"/>
      <c r="Y93" s="305"/>
      <c r="Z93" s="305"/>
      <c r="AA93" s="305"/>
      <c r="AB93" s="305"/>
      <c r="AC93" s="305"/>
      <c r="AD93" s="305"/>
      <c r="AE93" s="305"/>
      <c r="AF93" s="305"/>
      <c r="AG93" s="305"/>
      <c r="AH93" s="305"/>
      <c r="AI93" s="305"/>
      <c r="AJ93" s="305"/>
      <c r="AK93" s="305"/>
      <c r="AL93" s="306"/>
      <c r="AM93" s="307"/>
      <c r="AN93" s="20"/>
      <c r="AO93" s="20"/>
    </row>
    <row r="94" spans="1:41" s="21" customFormat="1" ht="24" customHeight="1" thickBot="1">
      <c r="A94" s="602"/>
      <c r="B94" s="603"/>
      <c r="C94" s="624" t="s">
        <v>6074</v>
      </c>
      <c r="D94" s="624"/>
      <c r="E94" s="154" t="s">
        <v>23551</v>
      </c>
      <c r="F94" s="304"/>
      <c r="G94" s="305">
        <v>1</v>
      </c>
      <c r="H94" s="305">
        <v>1</v>
      </c>
      <c r="I94" s="305"/>
      <c r="J94" s="305"/>
      <c r="K94" s="305"/>
      <c r="L94" s="298"/>
      <c r="M94" s="305"/>
      <c r="N94" s="305"/>
      <c r="O94" s="326"/>
      <c r="P94" s="305"/>
      <c r="Q94" s="305"/>
      <c r="R94" s="305">
        <v>1</v>
      </c>
      <c r="S94" s="305"/>
      <c r="T94" s="305"/>
      <c r="U94" s="305"/>
      <c r="V94" s="298">
        <v>1</v>
      </c>
      <c r="W94" s="305"/>
      <c r="X94" s="305"/>
      <c r="Y94" s="305"/>
      <c r="Z94" s="305"/>
      <c r="AA94" s="305"/>
      <c r="AB94" s="305"/>
      <c r="AC94" s="305"/>
      <c r="AD94" s="305"/>
      <c r="AE94" s="305"/>
      <c r="AF94" s="305"/>
      <c r="AG94" s="305"/>
      <c r="AH94" s="305"/>
      <c r="AI94" s="305"/>
      <c r="AJ94" s="305"/>
      <c r="AK94" s="305"/>
      <c r="AL94" s="306"/>
      <c r="AM94" s="307"/>
      <c r="AN94" s="20"/>
      <c r="AO94" s="20"/>
    </row>
    <row r="95" spans="1:41" s="21" customFormat="1" ht="63" customHeight="1" thickBot="1">
      <c r="A95" s="602"/>
      <c r="B95" s="603"/>
      <c r="C95" s="615" t="s">
        <v>2555</v>
      </c>
      <c r="D95" s="615"/>
      <c r="E95" s="154" t="s">
        <v>23613</v>
      </c>
      <c r="F95" s="298">
        <v>2</v>
      </c>
      <c r="G95" s="298">
        <v>9</v>
      </c>
      <c r="H95" s="298">
        <v>1</v>
      </c>
      <c r="I95" s="298"/>
      <c r="J95" s="298"/>
      <c r="K95" s="298">
        <v>5100</v>
      </c>
      <c r="L95" s="298">
        <v>8</v>
      </c>
      <c r="M95" s="298">
        <v>5</v>
      </c>
      <c r="N95" s="298">
        <v>1</v>
      </c>
      <c r="O95" s="298"/>
      <c r="P95" s="298"/>
      <c r="Q95" s="298">
        <v>3</v>
      </c>
      <c r="R95" s="298">
        <v>2</v>
      </c>
      <c r="S95" s="298"/>
      <c r="T95" s="298"/>
      <c r="U95" s="298"/>
      <c r="V95" s="298">
        <v>10</v>
      </c>
      <c r="W95" s="298"/>
      <c r="X95" s="298">
        <v>1</v>
      </c>
      <c r="Y95" s="298"/>
      <c r="Z95" s="298"/>
      <c r="AA95" s="298"/>
      <c r="AB95" s="298"/>
      <c r="AC95" s="298"/>
      <c r="AD95" s="298"/>
      <c r="AE95" s="298"/>
      <c r="AF95" s="298"/>
      <c r="AG95" s="298"/>
      <c r="AH95" s="298"/>
      <c r="AI95" s="298">
        <v>3000</v>
      </c>
      <c r="AJ95" s="298"/>
      <c r="AK95" s="298"/>
      <c r="AL95" s="298"/>
      <c r="AM95" s="298"/>
      <c r="AN95" s="20"/>
      <c r="AO95" s="20"/>
    </row>
    <row r="96" spans="1:41" s="21" customFormat="1" ht="24" customHeight="1" thickBot="1">
      <c r="A96" s="602"/>
      <c r="B96" s="607" t="s">
        <v>6075</v>
      </c>
      <c r="C96" s="607"/>
      <c r="D96" s="607"/>
      <c r="E96" s="154" t="s">
        <v>23614</v>
      </c>
      <c r="F96" s="304"/>
      <c r="G96" s="305"/>
      <c r="H96" s="305"/>
      <c r="I96" s="305"/>
      <c r="J96" s="305"/>
      <c r="K96" s="305"/>
      <c r="L96" s="298"/>
      <c r="M96" s="305"/>
      <c r="N96" s="305"/>
      <c r="O96" s="326"/>
      <c r="P96" s="305"/>
      <c r="Q96" s="305"/>
      <c r="R96" s="305"/>
      <c r="S96" s="305"/>
      <c r="T96" s="305"/>
      <c r="U96" s="305"/>
      <c r="V96" s="298"/>
      <c r="W96" s="305"/>
      <c r="X96" s="305"/>
      <c r="Y96" s="305"/>
      <c r="Z96" s="305"/>
      <c r="AA96" s="305"/>
      <c r="AB96" s="305"/>
      <c r="AC96" s="305"/>
      <c r="AD96" s="305"/>
      <c r="AE96" s="305"/>
      <c r="AF96" s="305"/>
      <c r="AG96" s="305"/>
      <c r="AH96" s="305"/>
      <c r="AI96" s="305"/>
      <c r="AJ96" s="305"/>
      <c r="AK96" s="305"/>
      <c r="AL96" s="306"/>
      <c r="AM96" s="307"/>
      <c r="AN96" s="20"/>
      <c r="AO96" s="20"/>
    </row>
    <row r="97" spans="1:41" s="21" customFormat="1" ht="24" customHeight="1" thickBot="1">
      <c r="A97" s="602"/>
      <c r="B97" s="603" t="s">
        <v>6076</v>
      </c>
      <c r="C97" s="604" t="s">
        <v>6077</v>
      </c>
      <c r="D97" s="255" t="s">
        <v>23387</v>
      </c>
      <c r="E97" s="154" t="s">
        <v>23552</v>
      </c>
      <c r="F97" s="304"/>
      <c r="G97" s="305"/>
      <c r="H97" s="305"/>
      <c r="I97" s="305"/>
      <c r="J97" s="305"/>
      <c r="K97" s="305"/>
      <c r="L97" s="298"/>
      <c r="M97" s="305"/>
      <c r="N97" s="305"/>
      <c r="O97" s="326"/>
      <c r="P97" s="305"/>
      <c r="Q97" s="305"/>
      <c r="R97" s="305"/>
      <c r="S97" s="305"/>
      <c r="T97" s="305"/>
      <c r="U97" s="305"/>
      <c r="V97" s="298"/>
      <c r="W97" s="305"/>
      <c r="X97" s="305"/>
      <c r="Y97" s="305"/>
      <c r="Z97" s="305"/>
      <c r="AA97" s="305"/>
      <c r="AB97" s="305"/>
      <c r="AC97" s="305"/>
      <c r="AD97" s="305"/>
      <c r="AE97" s="305"/>
      <c r="AF97" s="305"/>
      <c r="AG97" s="305"/>
      <c r="AH97" s="305"/>
      <c r="AI97" s="305"/>
      <c r="AJ97" s="305"/>
      <c r="AK97" s="305"/>
      <c r="AL97" s="306"/>
      <c r="AM97" s="307"/>
      <c r="AN97" s="20"/>
      <c r="AO97" s="20"/>
    </row>
    <row r="98" spans="1:41" s="21" customFormat="1" ht="41.25" customHeight="1" thickBot="1">
      <c r="A98" s="602"/>
      <c r="B98" s="603"/>
      <c r="C98" s="605"/>
      <c r="D98" s="255" t="s">
        <v>23231</v>
      </c>
      <c r="E98" s="154" t="s">
        <v>23615</v>
      </c>
      <c r="F98" s="304"/>
      <c r="G98" s="305"/>
      <c r="H98" s="305"/>
      <c r="I98" s="305"/>
      <c r="J98" s="305"/>
      <c r="K98" s="305"/>
      <c r="L98" s="298"/>
      <c r="M98" s="305"/>
      <c r="N98" s="305"/>
      <c r="O98" s="326"/>
      <c r="P98" s="305"/>
      <c r="Q98" s="305"/>
      <c r="R98" s="305"/>
      <c r="S98" s="305"/>
      <c r="T98" s="305"/>
      <c r="U98" s="305"/>
      <c r="V98" s="298"/>
      <c r="W98" s="305"/>
      <c r="X98" s="305"/>
      <c r="Y98" s="305"/>
      <c r="Z98" s="305"/>
      <c r="AA98" s="305"/>
      <c r="AB98" s="305"/>
      <c r="AC98" s="305"/>
      <c r="AD98" s="305"/>
      <c r="AE98" s="305"/>
      <c r="AF98" s="305"/>
      <c r="AG98" s="305"/>
      <c r="AH98" s="305"/>
      <c r="AI98" s="305"/>
      <c r="AJ98" s="305"/>
      <c r="AK98" s="305"/>
      <c r="AL98" s="306"/>
      <c r="AM98" s="307"/>
      <c r="AN98" s="20"/>
      <c r="AO98" s="20"/>
    </row>
    <row r="99" spans="1:41" s="21" customFormat="1" ht="41.25" customHeight="1" thickBot="1">
      <c r="A99" s="602"/>
      <c r="B99" s="603"/>
      <c r="C99" s="605"/>
      <c r="D99" s="254" t="s">
        <v>23138</v>
      </c>
      <c r="E99" s="154" t="s">
        <v>23616</v>
      </c>
      <c r="F99" s="304"/>
      <c r="G99" s="305"/>
      <c r="H99" s="305"/>
      <c r="I99" s="305"/>
      <c r="J99" s="305"/>
      <c r="K99" s="305"/>
      <c r="L99" s="298"/>
      <c r="M99" s="305"/>
      <c r="N99" s="305"/>
      <c r="O99" s="326"/>
      <c r="P99" s="305"/>
      <c r="Q99" s="305"/>
      <c r="R99" s="305"/>
      <c r="S99" s="305"/>
      <c r="T99" s="305"/>
      <c r="U99" s="305"/>
      <c r="V99" s="298"/>
      <c r="W99" s="305"/>
      <c r="X99" s="305"/>
      <c r="Y99" s="305"/>
      <c r="Z99" s="305"/>
      <c r="AA99" s="305"/>
      <c r="AB99" s="305"/>
      <c r="AC99" s="305"/>
      <c r="AD99" s="305"/>
      <c r="AE99" s="305"/>
      <c r="AF99" s="305"/>
      <c r="AG99" s="305"/>
      <c r="AH99" s="305"/>
      <c r="AI99" s="305"/>
      <c r="AJ99" s="305"/>
      <c r="AK99" s="305"/>
      <c r="AL99" s="306"/>
      <c r="AM99" s="307"/>
      <c r="AN99" s="20"/>
      <c r="AO99" s="20"/>
    </row>
    <row r="100" spans="1:41" s="21" customFormat="1" ht="25.15" customHeight="1" thickBot="1">
      <c r="A100" s="602"/>
      <c r="B100" s="603"/>
      <c r="C100" s="605"/>
      <c r="D100" s="254" t="s">
        <v>23262</v>
      </c>
      <c r="E100" s="154" t="s">
        <v>23617</v>
      </c>
      <c r="F100" s="304"/>
      <c r="G100" s="305"/>
      <c r="H100" s="305"/>
      <c r="I100" s="305"/>
      <c r="J100" s="305"/>
      <c r="K100" s="305"/>
      <c r="L100" s="298"/>
      <c r="M100" s="305"/>
      <c r="N100" s="305"/>
      <c r="O100" s="326"/>
      <c r="P100" s="305"/>
      <c r="Q100" s="305"/>
      <c r="R100" s="305"/>
      <c r="S100" s="305"/>
      <c r="T100" s="305"/>
      <c r="U100" s="305"/>
      <c r="V100" s="298"/>
      <c r="W100" s="305"/>
      <c r="X100" s="305"/>
      <c r="Y100" s="305"/>
      <c r="Z100" s="305"/>
      <c r="AA100" s="305"/>
      <c r="AB100" s="305"/>
      <c r="AC100" s="305"/>
      <c r="AD100" s="305"/>
      <c r="AE100" s="305"/>
      <c r="AF100" s="305"/>
      <c r="AG100" s="305"/>
      <c r="AH100" s="305"/>
      <c r="AI100" s="305"/>
      <c r="AJ100" s="305"/>
      <c r="AK100" s="305"/>
      <c r="AL100" s="306"/>
      <c r="AM100" s="307"/>
      <c r="AN100" s="20"/>
      <c r="AO100" s="20"/>
    </row>
    <row r="101" spans="1:41" s="21" customFormat="1" ht="41.25" customHeight="1" thickBot="1">
      <c r="A101" s="602"/>
      <c r="B101" s="603"/>
      <c r="C101" s="605"/>
      <c r="D101" s="255" t="s">
        <v>23388</v>
      </c>
      <c r="E101" s="154" t="s">
        <v>23618</v>
      </c>
      <c r="F101" s="304"/>
      <c r="G101" s="305"/>
      <c r="H101" s="305"/>
      <c r="I101" s="305"/>
      <c r="J101" s="305"/>
      <c r="K101" s="305"/>
      <c r="L101" s="298"/>
      <c r="M101" s="305"/>
      <c r="N101" s="305"/>
      <c r="O101" s="326"/>
      <c r="P101" s="305"/>
      <c r="Q101" s="305"/>
      <c r="R101" s="305"/>
      <c r="S101" s="305"/>
      <c r="T101" s="305"/>
      <c r="U101" s="305"/>
      <c r="V101" s="298"/>
      <c r="W101" s="305"/>
      <c r="X101" s="305"/>
      <c r="Y101" s="305"/>
      <c r="Z101" s="305"/>
      <c r="AA101" s="305"/>
      <c r="AB101" s="305"/>
      <c r="AC101" s="305"/>
      <c r="AD101" s="305"/>
      <c r="AE101" s="305"/>
      <c r="AF101" s="305"/>
      <c r="AG101" s="305"/>
      <c r="AH101" s="305"/>
      <c r="AI101" s="305"/>
      <c r="AJ101" s="305"/>
      <c r="AK101" s="305"/>
      <c r="AL101" s="306"/>
      <c r="AM101" s="307"/>
      <c r="AN101" s="20"/>
      <c r="AO101" s="20"/>
    </row>
    <row r="102" spans="1:41" s="21" customFormat="1" ht="24" customHeight="1" thickBot="1">
      <c r="A102" s="602"/>
      <c r="B102" s="603"/>
      <c r="C102" s="605"/>
      <c r="D102" s="255" t="s">
        <v>23389</v>
      </c>
      <c r="E102" s="154" t="s">
        <v>23619</v>
      </c>
      <c r="F102" s="304"/>
      <c r="G102" s="305"/>
      <c r="H102" s="305"/>
      <c r="I102" s="305"/>
      <c r="J102" s="305"/>
      <c r="K102" s="305"/>
      <c r="L102" s="298"/>
      <c r="M102" s="305"/>
      <c r="N102" s="305"/>
      <c r="O102" s="326"/>
      <c r="P102" s="305"/>
      <c r="Q102" s="305"/>
      <c r="R102" s="305"/>
      <c r="S102" s="305"/>
      <c r="T102" s="305"/>
      <c r="U102" s="305"/>
      <c r="V102" s="298"/>
      <c r="W102" s="305"/>
      <c r="X102" s="305"/>
      <c r="Y102" s="305"/>
      <c r="Z102" s="305"/>
      <c r="AA102" s="305"/>
      <c r="AB102" s="305"/>
      <c r="AC102" s="305"/>
      <c r="AD102" s="305"/>
      <c r="AE102" s="305"/>
      <c r="AF102" s="305"/>
      <c r="AG102" s="305"/>
      <c r="AH102" s="305"/>
      <c r="AI102" s="305"/>
      <c r="AJ102" s="305"/>
      <c r="AK102" s="305"/>
      <c r="AL102" s="306"/>
      <c r="AM102" s="307"/>
      <c r="AN102" s="20"/>
      <c r="AO102" s="20"/>
    </row>
    <row r="103" spans="1:41" s="21" customFormat="1" ht="24" customHeight="1" thickBot="1">
      <c r="A103" s="602"/>
      <c r="B103" s="603"/>
      <c r="C103" s="605"/>
      <c r="D103" s="255" t="s">
        <v>23390</v>
      </c>
      <c r="E103" s="154" t="s">
        <v>23553</v>
      </c>
      <c r="F103" s="304"/>
      <c r="G103" s="305"/>
      <c r="H103" s="305"/>
      <c r="I103" s="305"/>
      <c r="J103" s="305"/>
      <c r="K103" s="305"/>
      <c r="L103" s="298"/>
      <c r="M103" s="305"/>
      <c r="N103" s="305"/>
      <c r="O103" s="326"/>
      <c r="P103" s="305"/>
      <c r="Q103" s="305"/>
      <c r="R103" s="305"/>
      <c r="S103" s="305"/>
      <c r="T103" s="305"/>
      <c r="U103" s="305"/>
      <c r="V103" s="298"/>
      <c r="W103" s="305"/>
      <c r="X103" s="305"/>
      <c r="Y103" s="305"/>
      <c r="Z103" s="305"/>
      <c r="AA103" s="305"/>
      <c r="AB103" s="305"/>
      <c r="AC103" s="305"/>
      <c r="AD103" s="305"/>
      <c r="AE103" s="305"/>
      <c r="AF103" s="305"/>
      <c r="AG103" s="305"/>
      <c r="AH103" s="305"/>
      <c r="AI103" s="305"/>
      <c r="AJ103" s="305"/>
      <c r="AK103" s="305"/>
      <c r="AL103" s="306"/>
      <c r="AM103" s="307"/>
      <c r="AN103" s="20"/>
      <c r="AO103" s="20"/>
    </row>
    <row r="104" spans="1:41" s="21" customFormat="1" ht="40.5" customHeight="1" thickBot="1">
      <c r="A104" s="602"/>
      <c r="B104" s="603"/>
      <c r="C104" s="606"/>
      <c r="D104" s="255" t="s">
        <v>23591</v>
      </c>
      <c r="E104" s="154" t="s">
        <v>23620</v>
      </c>
      <c r="F104" s="304"/>
      <c r="G104" s="305"/>
      <c r="H104" s="305"/>
      <c r="I104" s="305"/>
      <c r="J104" s="305"/>
      <c r="K104" s="305"/>
      <c r="L104" s="298"/>
      <c r="M104" s="305"/>
      <c r="N104" s="305"/>
      <c r="O104" s="326"/>
      <c r="P104" s="305"/>
      <c r="Q104" s="305"/>
      <c r="R104" s="305"/>
      <c r="S104" s="305"/>
      <c r="T104" s="305"/>
      <c r="U104" s="305"/>
      <c r="V104" s="298"/>
      <c r="W104" s="305"/>
      <c r="X104" s="305"/>
      <c r="Y104" s="305"/>
      <c r="Z104" s="305"/>
      <c r="AA104" s="305"/>
      <c r="AB104" s="305"/>
      <c r="AC104" s="305"/>
      <c r="AD104" s="305"/>
      <c r="AE104" s="305"/>
      <c r="AF104" s="305"/>
      <c r="AG104" s="305"/>
      <c r="AH104" s="305"/>
      <c r="AI104" s="305"/>
      <c r="AJ104" s="305"/>
      <c r="AK104" s="305"/>
      <c r="AL104" s="306"/>
      <c r="AM104" s="307"/>
      <c r="AN104" s="20"/>
      <c r="AO104" s="20"/>
    </row>
    <row r="105" spans="1:41" s="21" customFormat="1" ht="63" customHeight="1" thickBot="1">
      <c r="A105" s="602"/>
      <c r="B105" s="603"/>
      <c r="C105" s="603" t="s">
        <v>6078</v>
      </c>
      <c r="D105" s="255" t="s">
        <v>23391</v>
      </c>
      <c r="E105" s="154" t="s">
        <v>23621</v>
      </c>
      <c r="F105" s="304"/>
      <c r="G105" s="305"/>
      <c r="H105" s="305"/>
      <c r="I105" s="305"/>
      <c r="J105" s="305"/>
      <c r="K105" s="305"/>
      <c r="L105" s="298"/>
      <c r="M105" s="305"/>
      <c r="N105" s="305"/>
      <c r="O105" s="326"/>
      <c r="P105" s="305"/>
      <c r="Q105" s="305"/>
      <c r="R105" s="305"/>
      <c r="S105" s="305"/>
      <c r="T105" s="305"/>
      <c r="U105" s="305"/>
      <c r="V105" s="298"/>
      <c r="W105" s="305"/>
      <c r="X105" s="305"/>
      <c r="Y105" s="305"/>
      <c r="Z105" s="305"/>
      <c r="AA105" s="305"/>
      <c r="AB105" s="305"/>
      <c r="AC105" s="305"/>
      <c r="AD105" s="305"/>
      <c r="AE105" s="305"/>
      <c r="AF105" s="305"/>
      <c r="AG105" s="305"/>
      <c r="AH105" s="305"/>
      <c r="AI105" s="305"/>
      <c r="AJ105" s="305"/>
      <c r="AK105" s="305"/>
      <c r="AL105" s="306"/>
      <c r="AM105" s="307"/>
      <c r="AN105" s="20"/>
      <c r="AO105" s="20"/>
    </row>
    <row r="106" spans="1:41" s="21" customFormat="1" ht="84" customHeight="1" thickBot="1">
      <c r="A106" s="602"/>
      <c r="B106" s="603"/>
      <c r="C106" s="603"/>
      <c r="D106" s="255" t="s">
        <v>23784</v>
      </c>
      <c r="E106" s="154" t="s">
        <v>23622</v>
      </c>
      <c r="F106" s="304"/>
      <c r="G106" s="305"/>
      <c r="H106" s="305"/>
      <c r="I106" s="305"/>
      <c r="J106" s="305"/>
      <c r="K106" s="305"/>
      <c r="L106" s="298"/>
      <c r="M106" s="305"/>
      <c r="N106" s="305"/>
      <c r="O106" s="326"/>
      <c r="P106" s="305"/>
      <c r="Q106" s="305"/>
      <c r="R106" s="305"/>
      <c r="S106" s="305"/>
      <c r="T106" s="305"/>
      <c r="U106" s="305"/>
      <c r="V106" s="298"/>
      <c r="W106" s="305"/>
      <c r="X106" s="305"/>
      <c r="Y106" s="305"/>
      <c r="Z106" s="305"/>
      <c r="AA106" s="305"/>
      <c r="AB106" s="305"/>
      <c r="AC106" s="305"/>
      <c r="AD106" s="305"/>
      <c r="AE106" s="305"/>
      <c r="AF106" s="305"/>
      <c r="AG106" s="305"/>
      <c r="AH106" s="305"/>
      <c r="AI106" s="305"/>
      <c r="AJ106" s="305"/>
      <c r="AK106" s="305"/>
      <c r="AL106" s="306"/>
      <c r="AM106" s="307"/>
      <c r="AN106" s="20"/>
      <c r="AO106" s="20"/>
    </row>
    <row r="107" spans="1:41" s="21" customFormat="1" ht="100.5" customHeight="1" thickBot="1">
      <c r="A107" s="602" t="s">
        <v>2523</v>
      </c>
      <c r="B107" s="603" t="s">
        <v>6076</v>
      </c>
      <c r="C107" s="603" t="s">
        <v>6078</v>
      </c>
      <c r="D107" s="255" t="s">
        <v>23078</v>
      </c>
      <c r="E107" s="154" t="s">
        <v>23623</v>
      </c>
      <c r="F107" s="304"/>
      <c r="G107" s="305"/>
      <c r="H107" s="305"/>
      <c r="I107" s="305"/>
      <c r="J107" s="305"/>
      <c r="K107" s="305"/>
      <c r="L107" s="298"/>
      <c r="M107" s="305"/>
      <c r="N107" s="305"/>
      <c r="O107" s="326"/>
      <c r="P107" s="305"/>
      <c r="Q107" s="305"/>
      <c r="R107" s="305"/>
      <c r="S107" s="305"/>
      <c r="T107" s="305"/>
      <c r="U107" s="305"/>
      <c r="V107" s="298"/>
      <c r="W107" s="305"/>
      <c r="X107" s="305"/>
      <c r="Y107" s="305"/>
      <c r="Z107" s="305"/>
      <c r="AA107" s="305"/>
      <c r="AB107" s="305"/>
      <c r="AC107" s="305"/>
      <c r="AD107" s="305"/>
      <c r="AE107" s="305"/>
      <c r="AF107" s="305"/>
      <c r="AG107" s="305"/>
      <c r="AH107" s="305"/>
      <c r="AI107" s="305"/>
      <c r="AJ107" s="305"/>
      <c r="AK107" s="305"/>
      <c r="AL107" s="306"/>
      <c r="AM107" s="307"/>
      <c r="AN107" s="20"/>
      <c r="AO107" s="20"/>
    </row>
    <row r="108" spans="1:41" s="21" customFormat="1" ht="40.5" customHeight="1" thickBot="1">
      <c r="A108" s="602"/>
      <c r="B108" s="603"/>
      <c r="C108" s="603"/>
      <c r="D108" s="255" t="s">
        <v>23392</v>
      </c>
      <c r="E108" s="154" t="s">
        <v>23624</v>
      </c>
      <c r="F108" s="304"/>
      <c r="G108" s="305"/>
      <c r="H108" s="305"/>
      <c r="I108" s="305"/>
      <c r="J108" s="305"/>
      <c r="K108" s="305"/>
      <c r="L108" s="298"/>
      <c r="M108" s="305"/>
      <c r="N108" s="305"/>
      <c r="O108" s="326"/>
      <c r="P108" s="305"/>
      <c r="Q108" s="305"/>
      <c r="R108" s="305"/>
      <c r="S108" s="305"/>
      <c r="T108" s="305"/>
      <c r="U108" s="305"/>
      <c r="V108" s="298"/>
      <c r="W108" s="305"/>
      <c r="X108" s="305"/>
      <c r="Y108" s="305"/>
      <c r="Z108" s="305"/>
      <c r="AA108" s="305"/>
      <c r="AB108" s="305"/>
      <c r="AC108" s="305"/>
      <c r="AD108" s="305"/>
      <c r="AE108" s="305"/>
      <c r="AF108" s="305"/>
      <c r="AG108" s="305"/>
      <c r="AH108" s="305"/>
      <c r="AI108" s="305"/>
      <c r="AJ108" s="305"/>
      <c r="AK108" s="305"/>
      <c r="AL108" s="306"/>
      <c r="AM108" s="307"/>
      <c r="AN108" s="20"/>
      <c r="AO108" s="20"/>
    </row>
    <row r="109" spans="1:41" s="21" customFormat="1" ht="61.5" customHeight="1" thickBot="1">
      <c r="A109" s="602"/>
      <c r="B109" s="603"/>
      <c r="C109" s="603"/>
      <c r="D109" s="255" t="s">
        <v>23393</v>
      </c>
      <c r="E109" s="154" t="s">
        <v>23625</v>
      </c>
      <c r="F109" s="304"/>
      <c r="G109" s="305"/>
      <c r="H109" s="305"/>
      <c r="I109" s="305"/>
      <c r="J109" s="305"/>
      <c r="K109" s="305"/>
      <c r="L109" s="298"/>
      <c r="M109" s="305"/>
      <c r="N109" s="305"/>
      <c r="O109" s="326"/>
      <c r="P109" s="305"/>
      <c r="Q109" s="305"/>
      <c r="R109" s="305"/>
      <c r="S109" s="305"/>
      <c r="T109" s="305"/>
      <c r="U109" s="305"/>
      <c r="V109" s="298"/>
      <c r="W109" s="305"/>
      <c r="X109" s="305"/>
      <c r="Y109" s="305"/>
      <c r="Z109" s="305"/>
      <c r="AA109" s="305"/>
      <c r="AB109" s="305"/>
      <c r="AC109" s="305"/>
      <c r="AD109" s="305"/>
      <c r="AE109" s="305"/>
      <c r="AF109" s="305"/>
      <c r="AG109" s="305"/>
      <c r="AH109" s="305"/>
      <c r="AI109" s="305"/>
      <c r="AJ109" s="305"/>
      <c r="AK109" s="305"/>
      <c r="AL109" s="306"/>
      <c r="AM109" s="307"/>
      <c r="AN109" s="20"/>
      <c r="AO109" s="20"/>
    </row>
    <row r="110" spans="1:41" s="21" customFormat="1" ht="58.5" customHeight="1" thickBot="1">
      <c r="A110" s="602"/>
      <c r="B110" s="603"/>
      <c r="C110" s="607" t="s">
        <v>5327</v>
      </c>
      <c r="D110" s="607"/>
      <c r="E110" s="154" t="s">
        <v>23626</v>
      </c>
      <c r="F110" s="304"/>
      <c r="G110" s="305"/>
      <c r="H110" s="305"/>
      <c r="I110" s="305"/>
      <c r="J110" s="305"/>
      <c r="K110" s="305"/>
      <c r="L110" s="298"/>
      <c r="M110" s="305"/>
      <c r="N110" s="305"/>
      <c r="O110" s="326"/>
      <c r="P110" s="305"/>
      <c r="Q110" s="305"/>
      <c r="R110" s="305"/>
      <c r="S110" s="305"/>
      <c r="T110" s="305"/>
      <c r="U110" s="305"/>
      <c r="V110" s="298"/>
      <c r="W110" s="305"/>
      <c r="X110" s="305"/>
      <c r="Y110" s="305"/>
      <c r="Z110" s="305"/>
      <c r="AA110" s="305"/>
      <c r="AB110" s="305"/>
      <c r="AC110" s="305"/>
      <c r="AD110" s="305"/>
      <c r="AE110" s="305"/>
      <c r="AF110" s="305"/>
      <c r="AG110" s="305"/>
      <c r="AH110" s="305"/>
      <c r="AI110" s="305"/>
      <c r="AJ110" s="305"/>
      <c r="AK110" s="305"/>
      <c r="AL110" s="306"/>
      <c r="AM110" s="307"/>
      <c r="AN110" s="20"/>
      <c r="AO110" s="20"/>
    </row>
    <row r="111" spans="1:41" s="21" customFormat="1" ht="24" customHeight="1" thickBot="1">
      <c r="A111" s="602"/>
      <c r="B111" s="603"/>
      <c r="C111" s="607" t="s">
        <v>6079</v>
      </c>
      <c r="D111" s="607"/>
      <c r="E111" s="154" t="s">
        <v>23627</v>
      </c>
      <c r="F111" s="304"/>
      <c r="G111" s="305"/>
      <c r="H111" s="305"/>
      <c r="I111" s="305"/>
      <c r="J111" s="305"/>
      <c r="K111" s="305"/>
      <c r="L111" s="298"/>
      <c r="M111" s="305"/>
      <c r="N111" s="305"/>
      <c r="O111" s="326"/>
      <c r="P111" s="305"/>
      <c r="Q111" s="305"/>
      <c r="R111" s="305"/>
      <c r="S111" s="305"/>
      <c r="T111" s="305"/>
      <c r="U111" s="305"/>
      <c r="V111" s="298"/>
      <c r="W111" s="305"/>
      <c r="X111" s="305"/>
      <c r="Y111" s="305"/>
      <c r="Z111" s="305"/>
      <c r="AA111" s="305"/>
      <c r="AB111" s="305"/>
      <c r="AC111" s="305"/>
      <c r="AD111" s="305"/>
      <c r="AE111" s="305"/>
      <c r="AF111" s="305"/>
      <c r="AG111" s="305"/>
      <c r="AH111" s="305"/>
      <c r="AI111" s="305"/>
      <c r="AJ111" s="305"/>
      <c r="AK111" s="305"/>
      <c r="AL111" s="306"/>
      <c r="AM111" s="307"/>
      <c r="AN111" s="20"/>
      <c r="AO111" s="20"/>
    </row>
    <row r="112" spans="1:41" s="21" customFormat="1" ht="24" customHeight="1" thickBot="1">
      <c r="A112" s="602"/>
      <c r="B112" s="603"/>
      <c r="C112" s="607" t="s">
        <v>6080</v>
      </c>
      <c r="D112" s="607"/>
      <c r="E112" s="154" t="s">
        <v>23628</v>
      </c>
      <c r="F112" s="304"/>
      <c r="G112" s="305"/>
      <c r="H112" s="305"/>
      <c r="I112" s="305"/>
      <c r="J112" s="305"/>
      <c r="K112" s="305"/>
      <c r="L112" s="298"/>
      <c r="M112" s="305"/>
      <c r="N112" s="305"/>
      <c r="O112" s="326"/>
      <c r="P112" s="305"/>
      <c r="Q112" s="305"/>
      <c r="R112" s="305"/>
      <c r="S112" s="305"/>
      <c r="T112" s="305"/>
      <c r="U112" s="305"/>
      <c r="V112" s="298"/>
      <c r="W112" s="305"/>
      <c r="X112" s="305"/>
      <c r="Y112" s="305"/>
      <c r="Z112" s="305"/>
      <c r="AA112" s="305"/>
      <c r="AB112" s="305"/>
      <c r="AC112" s="305"/>
      <c r="AD112" s="305"/>
      <c r="AE112" s="305"/>
      <c r="AF112" s="305"/>
      <c r="AG112" s="305"/>
      <c r="AH112" s="305"/>
      <c r="AI112" s="305"/>
      <c r="AJ112" s="305"/>
      <c r="AK112" s="305"/>
      <c r="AL112" s="306"/>
      <c r="AM112" s="307"/>
      <c r="AN112" s="20"/>
      <c r="AO112" s="20"/>
    </row>
    <row r="113" spans="1:41" s="21" customFormat="1" ht="24" customHeight="1" thickBot="1">
      <c r="A113" s="602"/>
      <c r="B113" s="603"/>
      <c r="C113" s="607" t="s">
        <v>6081</v>
      </c>
      <c r="D113" s="607"/>
      <c r="E113" s="154" t="s">
        <v>23629</v>
      </c>
      <c r="F113" s="304"/>
      <c r="G113" s="305"/>
      <c r="H113" s="305"/>
      <c r="I113" s="305"/>
      <c r="J113" s="305"/>
      <c r="K113" s="305"/>
      <c r="L113" s="298"/>
      <c r="M113" s="305"/>
      <c r="N113" s="305"/>
      <c r="O113" s="326"/>
      <c r="P113" s="305"/>
      <c r="Q113" s="305"/>
      <c r="R113" s="305"/>
      <c r="S113" s="305"/>
      <c r="T113" s="305"/>
      <c r="U113" s="305"/>
      <c r="V113" s="298"/>
      <c r="W113" s="305"/>
      <c r="X113" s="305"/>
      <c r="Y113" s="305"/>
      <c r="Z113" s="305"/>
      <c r="AA113" s="305"/>
      <c r="AB113" s="305"/>
      <c r="AC113" s="305"/>
      <c r="AD113" s="305"/>
      <c r="AE113" s="305"/>
      <c r="AF113" s="305"/>
      <c r="AG113" s="305"/>
      <c r="AH113" s="305"/>
      <c r="AI113" s="305"/>
      <c r="AJ113" s="305"/>
      <c r="AK113" s="305"/>
      <c r="AL113" s="306"/>
      <c r="AM113" s="307"/>
      <c r="AN113" s="20"/>
      <c r="AO113" s="20"/>
    </row>
    <row r="114" spans="1:41" s="21" customFormat="1" ht="24" customHeight="1" thickBot="1">
      <c r="A114" s="602"/>
      <c r="B114" s="603"/>
      <c r="C114" s="607" t="s">
        <v>6082</v>
      </c>
      <c r="D114" s="607"/>
      <c r="E114" s="154" t="s">
        <v>23554</v>
      </c>
      <c r="F114" s="304"/>
      <c r="G114" s="305"/>
      <c r="H114" s="305"/>
      <c r="I114" s="305"/>
      <c r="J114" s="305"/>
      <c r="K114" s="305"/>
      <c r="L114" s="298"/>
      <c r="M114" s="305"/>
      <c r="N114" s="305"/>
      <c r="O114" s="326"/>
      <c r="P114" s="305"/>
      <c r="Q114" s="305"/>
      <c r="R114" s="305"/>
      <c r="S114" s="305"/>
      <c r="T114" s="305"/>
      <c r="U114" s="305"/>
      <c r="V114" s="298"/>
      <c r="W114" s="305"/>
      <c r="X114" s="305"/>
      <c r="Y114" s="305"/>
      <c r="Z114" s="305"/>
      <c r="AA114" s="305"/>
      <c r="AB114" s="305"/>
      <c r="AC114" s="305"/>
      <c r="AD114" s="305"/>
      <c r="AE114" s="305"/>
      <c r="AF114" s="305"/>
      <c r="AG114" s="305"/>
      <c r="AH114" s="305"/>
      <c r="AI114" s="305"/>
      <c r="AJ114" s="305"/>
      <c r="AK114" s="305"/>
      <c r="AL114" s="306"/>
      <c r="AM114" s="307"/>
      <c r="AN114" s="20"/>
      <c r="AO114" s="20"/>
    </row>
    <row r="115" spans="1:41" s="21" customFormat="1" ht="34.15" customHeight="1" thickBot="1">
      <c r="A115" s="602"/>
      <c r="B115" s="603"/>
      <c r="C115" s="615" t="s">
        <v>2556</v>
      </c>
      <c r="D115" s="615"/>
      <c r="E115" s="154" t="s">
        <v>23630</v>
      </c>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0"/>
      <c r="AO115" s="20"/>
    </row>
    <row r="116" spans="1:41" s="21" customFormat="1" ht="24" customHeight="1" thickBot="1">
      <c r="A116" s="602"/>
      <c r="B116" s="607" t="s">
        <v>6083</v>
      </c>
      <c r="C116" s="607"/>
      <c r="D116" s="607"/>
      <c r="E116" s="154" t="s">
        <v>23631</v>
      </c>
      <c r="F116" s="304"/>
      <c r="G116" s="305"/>
      <c r="H116" s="305"/>
      <c r="I116" s="305"/>
      <c r="J116" s="305"/>
      <c r="K116" s="305"/>
      <c r="L116" s="298"/>
      <c r="M116" s="305"/>
      <c r="N116" s="305"/>
      <c r="O116" s="326"/>
      <c r="P116" s="305"/>
      <c r="Q116" s="305"/>
      <c r="R116" s="305"/>
      <c r="S116" s="305"/>
      <c r="T116" s="305"/>
      <c r="U116" s="305"/>
      <c r="V116" s="298"/>
      <c r="W116" s="305"/>
      <c r="X116" s="305"/>
      <c r="Y116" s="305"/>
      <c r="Z116" s="305"/>
      <c r="AA116" s="305"/>
      <c r="AB116" s="305"/>
      <c r="AC116" s="305"/>
      <c r="AD116" s="305"/>
      <c r="AE116" s="305"/>
      <c r="AF116" s="305"/>
      <c r="AG116" s="305"/>
      <c r="AH116" s="305"/>
      <c r="AI116" s="305"/>
      <c r="AJ116" s="305"/>
      <c r="AK116" s="305"/>
      <c r="AL116" s="306"/>
      <c r="AM116" s="307"/>
      <c r="AN116" s="20"/>
      <c r="AO116" s="20"/>
    </row>
    <row r="117" spans="1:41" s="21" customFormat="1" ht="24" customHeight="1" thickBot="1">
      <c r="A117" s="602"/>
      <c r="B117" s="607" t="s">
        <v>6084</v>
      </c>
      <c r="C117" s="607"/>
      <c r="D117" s="607"/>
      <c r="E117" s="154" t="s">
        <v>23632</v>
      </c>
      <c r="F117" s="304"/>
      <c r="G117" s="305"/>
      <c r="H117" s="305"/>
      <c r="I117" s="305"/>
      <c r="J117" s="305"/>
      <c r="K117" s="305"/>
      <c r="L117" s="298"/>
      <c r="M117" s="305"/>
      <c r="N117" s="305"/>
      <c r="O117" s="326"/>
      <c r="P117" s="305"/>
      <c r="Q117" s="305"/>
      <c r="R117" s="305"/>
      <c r="S117" s="305"/>
      <c r="T117" s="305"/>
      <c r="U117" s="305"/>
      <c r="V117" s="298"/>
      <c r="W117" s="305"/>
      <c r="X117" s="305"/>
      <c r="Y117" s="305"/>
      <c r="Z117" s="305"/>
      <c r="AA117" s="305"/>
      <c r="AB117" s="305"/>
      <c r="AC117" s="305"/>
      <c r="AD117" s="305"/>
      <c r="AE117" s="305"/>
      <c r="AF117" s="305"/>
      <c r="AG117" s="305"/>
      <c r="AH117" s="305"/>
      <c r="AI117" s="305"/>
      <c r="AJ117" s="305"/>
      <c r="AK117" s="305"/>
      <c r="AL117" s="306"/>
      <c r="AM117" s="307"/>
      <c r="AN117" s="20"/>
      <c r="AO117" s="20"/>
    </row>
    <row r="118" spans="1:41" s="21" customFormat="1" ht="24" customHeight="1" thickBot="1">
      <c r="A118" s="602"/>
      <c r="B118" s="607" t="s">
        <v>6085</v>
      </c>
      <c r="C118" s="607"/>
      <c r="D118" s="607"/>
      <c r="E118" s="154" t="s">
        <v>23633</v>
      </c>
      <c r="F118" s="304"/>
      <c r="G118" s="305"/>
      <c r="H118" s="305"/>
      <c r="I118" s="305"/>
      <c r="J118" s="305"/>
      <c r="K118" s="305"/>
      <c r="L118" s="298"/>
      <c r="M118" s="305"/>
      <c r="N118" s="305"/>
      <c r="O118" s="326"/>
      <c r="P118" s="305"/>
      <c r="Q118" s="305"/>
      <c r="R118" s="305"/>
      <c r="S118" s="305"/>
      <c r="T118" s="305"/>
      <c r="U118" s="305"/>
      <c r="V118" s="298"/>
      <c r="W118" s="305"/>
      <c r="X118" s="305"/>
      <c r="Y118" s="305"/>
      <c r="Z118" s="305"/>
      <c r="AA118" s="305"/>
      <c r="AB118" s="305"/>
      <c r="AC118" s="305"/>
      <c r="AD118" s="305"/>
      <c r="AE118" s="305"/>
      <c r="AF118" s="305"/>
      <c r="AG118" s="305"/>
      <c r="AH118" s="305"/>
      <c r="AI118" s="305"/>
      <c r="AJ118" s="305"/>
      <c r="AK118" s="305"/>
      <c r="AL118" s="306"/>
      <c r="AM118" s="307"/>
      <c r="AN118" s="20"/>
      <c r="AO118" s="20"/>
    </row>
    <row r="119" spans="1:41" s="21" customFormat="1" ht="24" customHeight="1" thickBot="1">
      <c r="A119" s="602"/>
      <c r="B119" s="607" t="s">
        <v>6086</v>
      </c>
      <c r="C119" s="607"/>
      <c r="D119" s="607"/>
      <c r="E119" s="154" t="s">
        <v>23634</v>
      </c>
      <c r="F119" s="304"/>
      <c r="G119" s="305"/>
      <c r="H119" s="305"/>
      <c r="I119" s="305"/>
      <c r="J119" s="305"/>
      <c r="K119" s="305"/>
      <c r="L119" s="298"/>
      <c r="M119" s="305"/>
      <c r="N119" s="305"/>
      <c r="O119" s="326"/>
      <c r="P119" s="305"/>
      <c r="Q119" s="305"/>
      <c r="R119" s="305"/>
      <c r="S119" s="305"/>
      <c r="T119" s="305"/>
      <c r="U119" s="305"/>
      <c r="V119" s="298"/>
      <c r="W119" s="305"/>
      <c r="X119" s="305"/>
      <c r="Y119" s="305"/>
      <c r="Z119" s="305"/>
      <c r="AA119" s="305"/>
      <c r="AB119" s="305"/>
      <c r="AC119" s="305"/>
      <c r="AD119" s="305"/>
      <c r="AE119" s="305"/>
      <c r="AF119" s="305"/>
      <c r="AG119" s="305"/>
      <c r="AH119" s="305"/>
      <c r="AI119" s="305"/>
      <c r="AJ119" s="305"/>
      <c r="AK119" s="305"/>
      <c r="AL119" s="306"/>
      <c r="AM119" s="307"/>
      <c r="AN119" s="20"/>
      <c r="AO119" s="20"/>
    </row>
    <row r="120" spans="1:41" s="21" customFormat="1" ht="24" customHeight="1" thickBot="1">
      <c r="A120" s="602"/>
      <c r="B120" s="646" t="s">
        <v>6087</v>
      </c>
      <c r="C120" s="702"/>
      <c r="D120" s="287" t="s">
        <v>23656</v>
      </c>
      <c r="E120" s="154" t="s">
        <v>23635</v>
      </c>
      <c r="F120" s="304"/>
      <c r="G120" s="305"/>
      <c r="H120" s="305"/>
      <c r="I120" s="305"/>
      <c r="J120" s="305"/>
      <c r="K120" s="305"/>
      <c r="L120" s="298"/>
      <c r="M120" s="305"/>
      <c r="N120" s="305"/>
      <c r="O120" s="326"/>
      <c r="P120" s="305"/>
      <c r="Q120" s="305"/>
      <c r="R120" s="305"/>
      <c r="S120" s="305"/>
      <c r="T120" s="305"/>
      <c r="U120" s="305"/>
      <c r="V120" s="298"/>
      <c r="W120" s="305"/>
      <c r="X120" s="305"/>
      <c r="Y120" s="305"/>
      <c r="Z120" s="305"/>
      <c r="AA120" s="305"/>
      <c r="AB120" s="305"/>
      <c r="AC120" s="305"/>
      <c r="AD120" s="305"/>
      <c r="AE120" s="305"/>
      <c r="AF120" s="305"/>
      <c r="AG120" s="305"/>
      <c r="AH120" s="305"/>
      <c r="AI120" s="305"/>
      <c r="AJ120" s="305"/>
      <c r="AK120" s="305"/>
      <c r="AL120" s="306"/>
      <c r="AM120" s="307"/>
      <c r="AN120" s="20"/>
      <c r="AO120" s="20"/>
    </row>
    <row r="121" spans="1:41" s="21" customFormat="1" ht="42" customHeight="1" thickBot="1">
      <c r="A121" s="602"/>
      <c r="B121" s="647"/>
      <c r="C121" s="703"/>
      <c r="D121" s="287" t="s">
        <v>23657</v>
      </c>
      <c r="E121" s="154" t="s">
        <v>23636</v>
      </c>
      <c r="F121" s="304"/>
      <c r="G121" s="305"/>
      <c r="H121" s="305"/>
      <c r="I121" s="305"/>
      <c r="J121" s="305"/>
      <c r="K121" s="305"/>
      <c r="L121" s="298"/>
      <c r="M121" s="305"/>
      <c r="N121" s="305"/>
      <c r="O121" s="326"/>
      <c r="P121" s="305"/>
      <c r="Q121" s="305"/>
      <c r="R121" s="305"/>
      <c r="S121" s="305"/>
      <c r="T121" s="305"/>
      <c r="U121" s="305"/>
      <c r="V121" s="298"/>
      <c r="W121" s="305"/>
      <c r="X121" s="305"/>
      <c r="Y121" s="305"/>
      <c r="Z121" s="305"/>
      <c r="AA121" s="305"/>
      <c r="AB121" s="305"/>
      <c r="AC121" s="305"/>
      <c r="AD121" s="305"/>
      <c r="AE121" s="305"/>
      <c r="AF121" s="305"/>
      <c r="AG121" s="305"/>
      <c r="AH121" s="305"/>
      <c r="AI121" s="305"/>
      <c r="AJ121" s="305"/>
      <c r="AK121" s="305"/>
      <c r="AL121" s="306"/>
      <c r="AM121" s="307"/>
      <c r="AN121" s="20"/>
      <c r="AO121" s="20"/>
    </row>
    <row r="122" spans="1:41" s="21" customFormat="1" ht="24" customHeight="1" thickBot="1">
      <c r="A122" s="602"/>
      <c r="B122" s="647"/>
      <c r="C122" s="703"/>
      <c r="D122" s="287" t="s">
        <v>23658</v>
      </c>
      <c r="E122" s="154" t="s">
        <v>23637</v>
      </c>
      <c r="F122" s="304"/>
      <c r="G122" s="305"/>
      <c r="H122" s="305"/>
      <c r="I122" s="305"/>
      <c r="J122" s="305"/>
      <c r="K122" s="305"/>
      <c r="L122" s="298"/>
      <c r="M122" s="305"/>
      <c r="N122" s="305"/>
      <c r="O122" s="326"/>
      <c r="P122" s="305"/>
      <c r="Q122" s="305"/>
      <c r="R122" s="305"/>
      <c r="S122" s="305"/>
      <c r="T122" s="305"/>
      <c r="U122" s="305"/>
      <c r="V122" s="298"/>
      <c r="W122" s="305"/>
      <c r="X122" s="305"/>
      <c r="Y122" s="305"/>
      <c r="Z122" s="305"/>
      <c r="AA122" s="305"/>
      <c r="AB122" s="305"/>
      <c r="AC122" s="305"/>
      <c r="AD122" s="305"/>
      <c r="AE122" s="305"/>
      <c r="AF122" s="305"/>
      <c r="AG122" s="305"/>
      <c r="AH122" s="305"/>
      <c r="AI122" s="305"/>
      <c r="AJ122" s="305"/>
      <c r="AK122" s="305"/>
      <c r="AL122" s="306"/>
      <c r="AM122" s="314"/>
      <c r="AN122" s="20"/>
      <c r="AO122" s="20"/>
    </row>
    <row r="123" spans="1:41" s="21" customFormat="1" ht="71.25" customHeight="1" thickBot="1">
      <c r="A123" s="602"/>
      <c r="B123" s="648"/>
      <c r="C123" s="704"/>
      <c r="D123" s="368" t="s">
        <v>2557</v>
      </c>
      <c r="E123" s="297" t="s">
        <v>23638</v>
      </c>
      <c r="F123" s="309"/>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365"/>
      <c r="AN123" s="20"/>
      <c r="AO123" s="20"/>
    </row>
    <row r="124" spans="1:41" s="21" customFormat="1" ht="86.25" customHeight="1" thickBot="1">
      <c r="A124" s="602"/>
      <c r="B124" s="616" t="s">
        <v>4204</v>
      </c>
      <c r="C124" s="617"/>
      <c r="D124" s="617"/>
      <c r="E124" s="297" t="s">
        <v>23639</v>
      </c>
      <c r="F124" s="304"/>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3"/>
      <c r="AN124" s="20"/>
      <c r="AO124" s="20"/>
    </row>
    <row r="125" spans="1:41" s="21" customFormat="1" ht="45" customHeight="1" thickBot="1">
      <c r="A125" s="602"/>
      <c r="B125" s="603" t="s">
        <v>4205</v>
      </c>
      <c r="C125" s="603"/>
      <c r="D125" s="287" t="s">
        <v>23409</v>
      </c>
      <c r="E125" s="154" t="s">
        <v>23555</v>
      </c>
      <c r="F125" s="304"/>
      <c r="G125" s="305"/>
      <c r="H125" s="305"/>
      <c r="I125" s="305"/>
      <c r="J125" s="305"/>
      <c r="K125" s="305"/>
      <c r="L125" s="298"/>
      <c r="M125" s="305"/>
      <c r="N125" s="305"/>
      <c r="O125" s="326"/>
      <c r="P125" s="305"/>
      <c r="Q125" s="305"/>
      <c r="R125" s="305"/>
      <c r="S125" s="305"/>
      <c r="T125" s="305"/>
      <c r="U125" s="305"/>
      <c r="V125" s="298"/>
      <c r="W125" s="305"/>
      <c r="X125" s="305"/>
      <c r="Y125" s="305"/>
      <c r="Z125" s="305"/>
      <c r="AA125" s="305"/>
      <c r="AB125" s="305"/>
      <c r="AC125" s="305"/>
      <c r="AD125" s="305"/>
      <c r="AE125" s="305"/>
      <c r="AF125" s="305"/>
      <c r="AG125" s="305"/>
      <c r="AH125" s="305"/>
      <c r="AI125" s="305"/>
      <c r="AJ125" s="305"/>
      <c r="AK125" s="305"/>
      <c r="AL125" s="306"/>
      <c r="AM125" s="303"/>
      <c r="AN125" s="20"/>
      <c r="AO125" s="20"/>
    </row>
    <row r="126" spans="1:41" s="21" customFormat="1" ht="54.75" customHeight="1" thickBot="1">
      <c r="A126" s="602"/>
      <c r="B126" s="603"/>
      <c r="C126" s="603"/>
      <c r="D126" s="287" t="s">
        <v>23250</v>
      </c>
      <c r="E126" s="154" t="s">
        <v>23640</v>
      </c>
      <c r="F126" s="304"/>
      <c r="G126" s="305"/>
      <c r="H126" s="305"/>
      <c r="I126" s="305"/>
      <c r="J126" s="305"/>
      <c r="K126" s="305"/>
      <c r="L126" s="298"/>
      <c r="M126" s="305"/>
      <c r="N126" s="305"/>
      <c r="O126" s="326"/>
      <c r="P126" s="305"/>
      <c r="Q126" s="305"/>
      <c r="R126" s="305"/>
      <c r="S126" s="305"/>
      <c r="T126" s="305"/>
      <c r="U126" s="305"/>
      <c r="V126" s="298"/>
      <c r="W126" s="305"/>
      <c r="X126" s="305"/>
      <c r="Y126" s="305"/>
      <c r="Z126" s="305"/>
      <c r="AA126" s="305"/>
      <c r="AB126" s="305"/>
      <c r="AC126" s="305"/>
      <c r="AD126" s="305"/>
      <c r="AE126" s="305"/>
      <c r="AF126" s="305"/>
      <c r="AG126" s="305"/>
      <c r="AH126" s="305"/>
      <c r="AI126" s="305"/>
      <c r="AJ126" s="305"/>
      <c r="AK126" s="305"/>
      <c r="AL126" s="306"/>
      <c r="AM126" s="307"/>
      <c r="AN126" s="20"/>
      <c r="AO126" s="20"/>
    </row>
    <row r="127" spans="1:41" s="21" customFormat="1" ht="71.25" customHeight="1" thickBot="1">
      <c r="A127" s="602" t="s">
        <v>2523</v>
      </c>
      <c r="B127" s="603" t="s">
        <v>6088</v>
      </c>
      <c r="C127" s="603"/>
      <c r="D127" s="287" t="s">
        <v>23251</v>
      </c>
      <c r="E127" s="154" t="s">
        <v>23641</v>
      </c>
      <c r="F127" s="304"/>
      <c r="G127" s="305"/>
      <c r="H127" s="305"/>
      <c r="I127" s="305"/>
      <c r="J127" s="305"/>
      <c r="K127" s="305"/>
      <c r="L127" s="298"/>
      <c r="M127" s="305"/>
      <c r="N127" s="305"/>
      <c r="O127" s="326"/>
      <c r="P127" s="305"/>
      <c r="Q127" s="305"/>
      <c r="R127" s="305"/>
      <c r="S127" s="305"/>
      <c r="T127" s="305"/>
      <c r="U127" s="305"/>
      <c r="V127" s="298"/>
      <c r="W127" s="305"/>
      <c r="X127" s="305"/>
      <c r="Y127" s="305"/>
      <c r="Z127" s="305"/>
      <c r="AA127" s="305"/>
      <c r="AB127" s="305"/>
      <c r="AC127" s="305"/>
      <c r="AD127" s="305"/>
      <c r="AE127" s="305"/>
      <c r="AF127" s="305"/>
      <c r="AG127" s="305"/>
      <c r="AH127" s="305"/>
      <c r="AI127" s="305"/>
      <c r="AJ127" s="305"/>
      <c r="AK127" s="305"/>
      <c r="AL127" s="306"/>
      <c r="AM127" s="307"/>
      <c r="AN127" s="20"/>
      <c r="AO127" s="20"/>
    </row>
    <row r="128" spans="1:41" s="21" customFormat="1" ht="45" customHeight="1" thickBot="1">
      <c r="A128" s="602"/>
      <c r="B128" s="603"/>
      <c r="C128" s="603"/>
      <c r="D128" s="368" t="s">
        <v>2558</v>
      </c>
      <c r="E128" s="154" t="s">
        <v>23642</v>
      </c>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0"/>
      <c r="AO128" s="20"/>
    </row>
    <row r="129" spans="1:41" s="21" customFormat="1" ht="45" customHeight="1" thickBot="1">
      <c r="A129" s="602"/>
      <c r="B129" s="603" t="s">
        <v>6089</v>
      </c>
      <c r="C129" s="637" t="s">
        <v>6090</v>
      </c>
      <c r="D129" s="254" t="s">
        <v>23744</v>
      </c>
      <c r="E129" s="154" t="s">
        <v>23643</v>
      </c>
      <c r="F129" s="304"/>
      <c r="G129" s="305"/>
      <c r="H129" s="305"/>
      <c r="I129" s="305"/>
      <c r="J129" s="305"/>
      <c r="K129" s="305"/>
      <c r="L129" s="298"/>
      <c r="M129" s="305"/>
      <c r="N129" s="305"/>
      <c r="O129" s="326"/>
      <c r="P129" s="305"/>
      <c r="Q129" s="305"/>
      <c r="R129" s="305"/>
      <c r="S129" s="305"/>
      <c r="T129" s="305"/>
      <c r="U129" s="305"/>
      <c r="V129" s="298"/>
      <c r="W129" s="305"/>
      <c r="X129" s="305"/>
      <c r="Y129" s="305"/>
      <c r="Z129" s="305"/>
      <c r="AA129" s="305"/>
      <c r="AB129" s="305"/>
      <c r="AC129" s="305"/>
      <c r="AD129" s="305"/>
      <c r="AE129" s="305"/>
      <c r="AF129" s="305"/>
      <c r="AG129" s="305"/>
      <c r="AH129" s="305"/>
      <c r="AI129" s="305"/>
      <c r="AJ129" s="305"/>
      <c r="AK129" s="305"/>
      <c r="AL129" s="306"/>
      <c r="AM129" s="307"/>
      <c r="AN129" s="20"/>
      <c r="AO129" s="20"/>
    </row>
    <row r="130" spans="1:41" s="21" customFormat="1" ht="60.6" customHeight="1" thickBot="1">
      <c r="A130" s="602"/>
      <c r="B130" s="603"/>
      <c r="C130" s="638"/>
      <c r="D130" s="256" t="s">
        <v>23410</v>
      </c>
      <c r="E130" s="154" t="s">
        <v>23644</v>
      </c>
      <c r="F130" s="304"/>
      <c r="G130" s="305"/>
      <c r="H130" s="305"/>
      <c r="I130" s="305"/>
      <c r="J130" s="305"/>
      <c r="K130" s="305"/>
      <c r="L130" s="298"/>
      <c r="M130" s="305"/>
      <c r="N130" s="305"/>
      <c r="O130" s="326"/>
      <c r="P130" s="305"/>
      <c r="Q130" s="305"/>
      <c r="R130" s="305"/>
      <c r="S130" s="305"/>
      <c r="T130" s="305"/>
      <c r="U130" s="305"/>
      <c r="V130" s="298"/>
      <c r="W130" s="305"/>
      <c r="X130" s="305"/>
      <c r="Y130" s="305"/>
      <c r="Z130" s="305"/>
      <c r="AA130" s="305"/>
      <c r="AB130" s="305"/>
      <c r="AC130" s="305"/>
      <c r="AD130" s="305"/>
      <c r="AE130" s="305"/>
      <c r="AF130" s="305"/>
      <c r="AG130" s="305"/>
      <c r="AH130" s="305"/>
      <c r="AI130" s="305"/>
      <c r="AJ130" s="305"/>
      <c r="AK130" s="305"/>
      <c r="AL130" s="306"/>
      <c r="AM130" s="307"/>
      <c r="AN130" s="20"/>
      <c r="AO130" s="20"/>
    </row>
    <row r="131" spans="1:41" s="21" customFormat="1" ht="40.15" customHeight="1" thickBot="1">
      <c r="A131" s="602"/>
      <c r="B131" s="603"/>
      <c r="C131" s="638"/>
      <c r="D131" s="287" t="s">
        <v>23252</v>
      </c>
      <c r="E131" s="154" t="s">
        <v>23457</v>
      </c>
      <c r="F131" s="304"/>
      <c r="G131" s="305"/>
      <c r="H131" s="305"/>
      <c r="I131" s="305"/>
      <c r="J131" s="305"/>
      <c r="K131" s="305"/>
      <c r="L131" s="298"/>
      <c r="M131" s="305"/>
      <c r="N131" s="305"/>
      <c r="O131" s="326"/>
      <c r="P131" s="305"/>
      <c r="Q131" s="305"/>
      <c r="R131" s="305"/>
      <c r="S131" s="305"/>
      <c r="T131" s="305"/>
      <c r="U131" s="305"/>
      <c r="V131" s="298"/>
      <c r="W131" s="305"/>
      <c r="X131" s="305"/>
      <c r="Y131" s="305"/>
      <c r="Z131" s="305"/>
      <c r="AA131" s="305"/>
      <c r="AB131" s="305"/>
      <c r="AC131" s="305"/>
      <c r="AD131" s="305"/>
      <c r="AE131" s="305"/>
      <c r="AF131" s="305"/>
      <c r="AG131" s="305"/>
      <c r="AH131" s="305"/>
      <c r="AI131" s="305"/>
      <c r="AJ131" s="305"/>
      <c r="AK131" s="305"/>
      <c r="AL131" s="306"/>
      <c r="AM131" s="307"/>
      <c r="AN131" s="20"/>
      <c r="AO131" s="20"/>
    </row>
    <row r="132" spans="1:41" s="21" customFormat="1" ht="24" customHeight="1" thickBot="1">
      <c r="A132" s="602"/>
      <c r="B132" s="603"/>
      <c r="C132" s="639"/>
      <c r="D132" s="287" t="s">
        <v>23592</v>
      </c>
      <c r="E132" s="154" t="s">
        <v>23458</v>
      </c>
      <c r="F132" s="304"/>
      <c r="G132" s="305"/>
      <c r="H132" s="305"/>
      <c r="I132" s="305"/>
      <c r="J132" s="305"/>
      <c r="K132" s="305"/>
      <c r="L132" s="298"/>
      <c r="M132" s="305"/>
      <c r="N132" s="305"/>
      <c r="O132" s="326"/>
      <c r="P132" s="305"/>
      <c r="Q132" s="305"/>
      <c r="R132" s="305"/>
      <c r="S132" s="305"/>
      <c r="T132" s="305"/>
      <c r="U132" s="305"/>
      <c r="V132" s="298"/>
      <c r="W132" s="305"/>
      <c r="X132" s="305"/>
      <c r="Y132" s="305"/>
      <c r="Z132" s="305"/>
      <c r="AA132" s="305"/>
      <c r="AB132" s="305"/>
      <c r="AC132" s="305"/>
      <c r="AD132" s="305"/>
      <c r="AE132" s="305"/>
      <c r="AF132" s="305"/>
      <c r="AG132" s="305"/>
      <c r="AH132" s="305"/>
      <c r="AI132" s="305"/>
      <c r="AJ132" s="305"/>
      <c r="AK132" s="305"/>
      <c r="AL132" s="306"/>
      <c r="AM132" s="307"/>
      <c r="AN132" s="20"/>
      <c r="AO132" s="20"/>
    </row>
    <row r="133" spans="1:41" s="21" customFormat="1" ht="24" customHeight="1" thickBot="1">
      <c r="A133" s="602"/>
      <c r="B133" s="603"/>
      <c r="C133" s="626" t="s">
        <v>6091</v>
      </c>
      <c r="D133" s="626"/>
      <c r="E133" s="154" t="s">
        <v>23459</v>
      </c>
      <c r="F133" s="304"/>
      <c r="G133" s="305">
        <v>4</v>
      </c>
      <c r="H133" s="305"/>
      <c r="I133" s="305"/>
      <c r="J133" s="305"/>
      <c r="K133" s="305">
        <v>5411</v>
      </c>
      <c r="L133" s="298">
        <v>4</v>
      </c>
      <c r="M133" s="305">
        <v>4</v>
      </c>
      <c r="N133" s="305"/>
      <c r="O133" s="326"/>
      <c r="P133" s="305"/>
      <c r="Q133" s="305"/>
      <c r="R133" s="305"/>
      <c r="S133" s="305"/>
      <c r="T133" s="305"/>
      <c r="U133" s="305"/>
      <c r="V133" s="298">
        <v>4</v>
      </c>
      <c r="W133" s="305"/>
      <c r="X133" s="305"/>
      <c r="Y133" s="305"/>
      <c r="Z133" s="305"/>
      <c r="AA133" s="305"/>
      <c r="AB133" s="305"/>
      <c r="AC133" s="305"/>
      <c r="AD133" s="305"/>
      <c r="AE133" s="305"/>
      <c r="AF133" s="305"/>
      <c r="AG133" s="305"/>
      <c r="AH133" s="305"/>
      <c r="AI133" s="305"/>
      <c r="AJ133" s="305"/>
      <c r="AK133" s="305"/>
      <c r="AL133" s="306"/>
      <c r="AM133" s="307"/>
      <c r="AN133" s="20"/>
      <c r="AO133" s="20"/>
    </row>
    <row r="134" spans="1:41" s="21" customFormat="1" ht="24" customHeight="1" thickBot="1">
      <c r="A134" s="602"/>
      <c r="B134" s="603"/>
      <c r="C134" s="607" t="s">
        <v>6092</v>
      </c>
      <c r="D134" s="607"/>
      <c r="E134" s="154" t="s">
        <v>23460</v>
      </c>
      <c r="F134" s="304"/>
      <c r="G134" s="305">
        <v>1</v>
      </c>
      <c r="H134" s="305">
        <v>1</v>
      </c>
      <c r="I134" s="305"/>
      <c r="J134" s="305"/>
      <c r="K134" s="305">
        <v>400</v>
      </c>
      <c r="L134" s="298">
        <v>1</v>
      </c>
      <c r="M134" s="305">
        <v>1</v>
      </c>
      <c r="N134" s="305">
        <v>1</v>
      </c>
      <c r="O134" s="305"/>
      <c r="P134" s="305"/>
      <c r="Q134" s="305"/>
      <c r="R134" s="305"/>
      <c r="S134" s="305"/>
      <c r="T134" s="305"/>
      <c r="U134" s="305"/>
      <c r="V134" s="298">
        <v>1</v>
      </c>
      <c r="W134" s="305"/>
      <c r="X134" s="305"/>
      <c r="Y134" s="305"/>
      <c r="Z134" s="305"/>
      <c r="AA134" s="305"/>
      <c r="AB134" s="305"/>
      <c r="AC134" s="305"/>
      <c r="AD134" s="305"/>
      <c r="AE134" s="305"/>
      <c r="AF134" s="305"/>
      <c r="AG134" s="305"/>
      <c r="AH134" s="305">
        <v>2192</v>
      </c>
      <c r="AI134" s="305">
        <v>400</v>
      </c>
      <c r="AJ134" s="305"/>
      <c r="AK134" s="305"/>
      <c r="AL134" s="306"/>
      <c r="AM134" s="307"/>
      <c r="AN134" s="20"/>
      <c r="AO134" s="20"/>
    </row>
    <row r="135" spans="1:41" s="21" customFormat="1" ht="48" customHeight="1" thickBot="1">
      <c r="A135" s="602"/>
      <c r="B135" s="603"/>
      <c r="C135" s="624" t="s">
        <v>5328</v>
      </c>
      <c r="D135" s="624"/>
      <c r="E135" s="154" t="s">
        <v>23461</v>
      </c>
      <c r="F135" s="304"/>
      <c r="G135" s="305"/>
      <c r="H135" s="305"/>
      <c r="I135" s="305"/>
      <c r="J135" s="305"/>
      <c r="K135" s="305"/>
      <c r="L135" s="298"/>
      <c r="M135" s="305"/>
      <c r="N135" s="305"/>
      <c r="O135" s="326"/>
      <c r="P135" s="305"/>
      <c r="Q135" s="305"/>
      <c r="R135" s="305"/>
      <c r="S135" s="305"/>
      <c r="T135" s="305"/>
      <c r="U135" s="305"/>
      <c r="V135" s="298"/>
      <c r="W135" s="305"/>
      <c r="X135" s="305"/>
      <c r="Y135" s="305"/>
      <c r="Z135" s="305"/>
      <c r="AA135" s="305"/>
      <c r="AB135" s="305"/>
      <c r="AC135" s="305"/>
      <c r="AD135" s="305"/>
      <c r="AE135" s="305"/>
      <c r="AF135" s="305"/>
      <c r="AG135" s="305"/>
      <c r="AH135" s="305"/>
      <c r="AI135" s="305"/>
      <c r="AJ135" s="305"/>
      <c r="AK135" s="305"/>
      <c r="AL135" s="306"/>
      <c r="AM135" s="307"/>
      <c r="AN135" s="20"/>
      <c r="AO135" s="20"/>
    </row>
    <row r="136" spans="1:41" s="21" customFormat="1" ht="37.5" customHeight="1" thickBot="1">
      <c r="A136" s="602"/>
      <c r="B136" s="603"/>
      <c r="C136" s="624" t="s">
        <v>6093</v>
      </c>
      <c r="D136" s="624"/>
      <c r="E136" s="154" t="s">
        <v>23462</v>
      </c>
      <c r="F136" s="304"/>
      <c r="G136" s="305"/>
      <c r="H136" s="305"/>
      <c r="I136" s="305"/>
      <c r="J136" s="305"/>
      <c r="K136" s="305"/>
      <c r="L136" s="298"/>
      <c r="M136" s="305"/>
      <c r="N136" s="305"/>
      <c r="O136" s="326"/>
      <c r="P136" s="305"/>
      <c r="Q136" s="305"/>
      <c r="R136" s="305"/>
      <c r="S136" s="305"/>
      <c r="T136" s="305"/>
      <c r="U136" s="305"/>
      <c r="V136" s="298"/>
      <c r="W136" s="305"/>
      <c r="X136" s="305"/>
      <c r="Y136" s="305"/>
      <c r="Z136" s="305"/>
      <c r="AA136" s="305"/>
      <c r="AB136" s="305"/>
      <c r="AC136" s="305"/>
      <c r="AD136" s="305"/>
      <c r="AE136" s="305"/>
      <c r="AF136" s="305"/>
      <c r="AG136" s="305"/>
      <c r="AH136" s="305"/>
      <c r="AI136" s="305"/>
      <c r="AJ136" s="305"/>
      <c r="AK136" s="305"/>
      <c r="AL136" s="306"/>
      <c r="AM136" s="307"/>
      <c r="AN136" s="20"/>
      <c r="AO136" s="20"/>
    </row>
    <row r="137" spans="1:41" s="21" customFormat="1" ht="39" customHeight="1" thickBot="1">
      <c r="A137" s="602"/>
      <c r="B137" s="603"/>
      <c r="C137" s="624" t="s">
        <v>6094</v>
      </c>
      <c r="D137" s="624"/>
      <c r="E137" s="154" t="s">
        <v>23463</v>
      </c>
      <c r="F137" s="304"/>
      <c r="G137" s="305"/>
      <c r="H137" s="305"/>
      <c r="I137" s="305"/>
      <c r="J137" s="305"/>
      <c r="K137" s="305"/>
      <c r="L137" s="298"/>
      <c r="M137" s="305"/>
      <c r="N137" s="305"/>
      <c r="O137" s="305"/>
      <c r="P137" s="305"/>
      <c r="Q137" s="305"/>
      <c r="R137" s="305"/>
      <c r="S137" s="305"/>
      <c r="T137" s="305"/>
      <c r="U137" s="305"/>
      <c r="V137" s="298"/>
      <c r="W137" s="305"/>
      <c r="X137" s="305"/>
      <c r="Y137" s="305"/>
      <c r="Z137" s="305"/>
      <c r="AA137" s="305"/>
      <c r="AB137" s="305"/>
      <c r="AC137" s="305"/>
      <c r="AD137" s="305"/>
      <c r="AE137" s="305"/>
      <c r="AF137" s="305"/>
      <c r="AG137" s="305"/>
      <c r="AH137" s="305"/>
      <c r="AI137" s="305"/>
      <c r="AJ137" s="305"/>
      <c r="AK137" s="305"/>
      <c r="AL137" s="306"/>
      <c r="AM137" s="307"/>
      <c r="AN137" s="20"/>
      <c r="AO137" s="20"/>
    </row>
    <row r="138" spans="1:41" s="21" customFormat="1" ht="66" customHeight="1" thickBot="1">
      <c r="A138" s="602"/>
      <c r="B138" s="603"/>
      <c r="C138" s="624" t="s">
        <v>6095</v>
      </c>
      <c r="D138" s="624"/>
      <c r="E138" s="154" t="s">
        <v>23464</v>
      </c>
      <c r="F138" s="304"/>
      <c r="G138" s="305"/>
      <c r="H138" s="305"/>
      <c r="I138" s="305"/>
      <c r="J138" s="305"/>
      <c r="K138" s="305"/>
      <c r="L138" s="298"/>
      <c r="M138" s="305"/>
      <c r="N138" s="305"/>
      <c r="O138" s="326"/>
      <c r="P138" s="305"/>
      <c r="Q138" s="305"/>
      <c r="R138" s="305"/>
      <c r="S138" s="305"/>
      <c r="T138" s="305"/>
      <c r="U138" s="305"/>
      <c r="V138" s="298"/>
      <c r="W138" s="305"/>
      <c r="X138" s="305"/>
      <c r="Y138" s="305"/>
      <c r="Z138" s="305"/>
      <c r="AA138" s="305"/>
      <c r="AB138" s="305"/>
      <c r="AC138" s="305"/>
      <c r="AD138" s="305"/>
      <c r="AE138" s="305"/>
      <c r="AF138" s="305"/>
      <c r="AG138" s="305"/>
      <c r="AH138" s="305"/>
      <c r="AI138" s="305"/>
      <c r="AJ138" s="305"/>
      <c r="AK138" s="305"/>
      <c r="AL138" s="306"/>
      <c r="AM138" s="307"/>
      <c r="AN138" s="20"/>
      <c r="AO138" s="20"/>
    </row>
    <row r="139" spans="1:41" s="21" customFormat="1" ht="45" customHeight="1" thickBot="1">
      <c r="A139" s="602"/>
      <c r="B139" s="603"/>
      <c r="C139" s="624" t="s">
        <v>6096</v>
      </c>
      <c r="D139" s="624"/>
      <c r="E139" s="154" t="s">
        <v>23465</v>
      </c>
      <c r="F139" s="304"/>
      <c r="G139" s="305"/>
      <c r="H139" s="305"/>
      <c r="I139" s="305"/>
      <c r="J139" s="305"/>
      <c r="K139" s="305"/>
      <c r="L139" s="298"/>
      <c r="M139" s="305"/>
      <c r="N139" s="305"/>
      <c r="O139" s="326"/>
      <c r="P139" s="305"/>
      <c r="Q139" s="305"/>
      <c r="R139" s="305"/>
      <c r="S139" s="305"/>
      <c r="T139" s="305"/>
      <c r="U139" s="305"/>
      <c r="V139" s="298"/>
      <c r="W139" s="305"/>
      <c r="X139" s="305"/>
      <c r="Y139" s="305"/>
      <c r="Z139" s="305"/>
      <c r="AA139" s="305"/>
      <c r="AB139" s="305"/>
      <c r="AC139" s="305"/>
      <c r="AD139" s="305"/>
      <c r="AE139" s="305"/>
      <c r="AF139" s="305"/>
      <c r="AG139" s="305"/>
      <c r="AH139" s="305"/>
      <c r="AI139" s="305"/>
      <c r="AJ139" s="305"/>
      <c r="AK139" s="305"/>
      <c r="AL139" s="306"/>
      <c r="AM139" s="307"/>
      <c r="AN139" s="20"/>
      <c r="AO139" s="20"/>
    </row>
    <row r="140" spans="1:41" s="21" customFormat="1" ht="50.25" customHeight="1" thickBot="1">
      <c r="A140" s="602"/>
      <c r="B140" s="603"/>
      <c r="C140" s="604" t="s">
        <v>6097</v>
      </c>
      <c r="D140" s="287" t="s">
        <v>23357</v>
      </c>
      <c r="E140" s="154" t="s">
        <v>23466</v>
      </c>
      <c r="F140" s="304"/>
      <c r="G140" s="305"/>
      <c r="H140" s="305"/>
      <c r="I140" s="305"/>
      <c r="J140" s="305"/>
      <c r="K140" s="305"/>
      <c r="L140" s="298"/>
      <c r="M140" s="305"/>
      <c r="N140" s="305"/>
      <c r="O140" s="326"/>
      <c r="P140" s="305"/>
      <c r="Q140" s="305"/>
      <c r="R140" s="305"/>
      <c r="S140" s="305"/>
      <c r="T140" s="305"/>
      <c r="U140" s="305"/>
      <c r="V140" s="298"/>
      <c r="W140" s="305"/>
      <c r="X140" s="305"/>
      <c r="Y140" s="305"/>
      <c r="Z140" s="305"/>
      <c r="AA140" s="305"/>
      <c r="AB140" s="305"/>
      <c r="AC140" s="305"/>
      <c r="AD140" s="305"/>
      <c r="AE140" s="305"/>
      <c r="AF140" s="305"/>
      <c r="AG140" s="305"/>
      <c r="AH140" s="305"/>
      <c r="AI140" s="305"/>
      <c r="AJ140" s="305"/>
      <c r="AK140" s="305"/>
      <c r="AL140" s="306"/>
      <c r="AM140" s="307"/>
      <c r="AN140" s="20"/>
      <c r="AO140" s="20"/>
    </row>
    <row r="141" spans="1:41" s="21" customFormat="1" ht="69.75" customHeight="1" thickBot="1">
      <c r="A141" s="602"/>
      <c r="B141" s="603"/>
      <c r="C141" s="605"/>
      <c r="D141" s="287" t="s">
        <v>23253</v>
      </c>
      <c r="E141" s="154" t="s">
        <v>23467</v>
      </c>
      <c r="F141" s="304"/>
      <c r="G141" s="305"/>
      <c r="H141" s="305"/>
      <c r="I141" s="305"/>
      <c r="J141" s="305"/>
      <c r="K141" s="305"/>
      <c r="L141" s="298"/>
      <c r="M141" s="305"/>
      <c r="N141" s="305"/>
      <c r="O141" s="326"/>
      <c r="P141" s="305"/>
      <c r="Q141" s="305"/>
      <c r="R141" s="305"/>
      <c r="S141" s="305"/>
      <c r="T141" s="305"/>
      <c r="U141" s="305"/>
      <c r="V141" s="298"/>
      <c r="W141" s="305"/>
      <c r="X141" s="305"/>
      <c r="Y141" s="305"/>
      <c r="Z141" s="305"/>
      <c r="AA141" s="305"/>
      <c r="AB141" s="305"/>
      <c r="AC141" s="305"/>
      <c r="AD141" s="305"/>
      <c r="AE141" s="305"/>
      <c r="AF141" s="305"/>
      <c r="AG141" s="305"/>
      <c r="AH141" s="305"/>
      <c r="AI141" s="305"/>
      <c r="AJ141" s="305"/>
      <c r="AK141" s="305"/>
      <c r="AL141" s="306"/>
      <c r="AM141" s="307"/>
      <c r="AN141" s="20"/>
      <c r="AO141" s="20"/>
    </row>
    <row r="142" spans="1:41" s="21" customFormat="1" ht="66.75" customHeight="1" thickBot="1">
      <c r="A142" s="602"/>
      <c r="B142" s="603"/>
      <c r="C142" s="605"/>
      <c r="D142" s="287" t="s">
        <v>23358</v>
      </c>
      <c r="E142" s="154" t="s">
        <v>23468</v>
      </c>
      <c r="F142" s="304"/>
      <c r="G142" s="305"/>
      <c r="H142" s="305"/>
      <c r="I142" s="305"/>
      <c r="J142" s="305"/>
      <c r="K142" s="305"/>
      <c r="L142" s="298"/>
      <c r="M142" s="305"/>
      <c r="N142" s="305"/>
      <c r="O142" s="326"/>
      <c r="P142" s="305"/>
      <c r="Q142" s="305"/>
      <c r="R142" s="305"/>
      <c r="S142" s="305"/>
      <c r="T142" s="305"/>
      <c r="U142" s="305"/>
      <c r="V142" s="298"/>
      <c r="W142" s="305"/>
      <c r="X142" s="305"/>
      <c r="Y142" s="305"/>
      <c r="Z142" s="305"/>
      <c r="AA142" s="305"/>
      <c r="AB142" s="305"/>
      <c r="AC142" s="305"/>
      <c r="AD142" s="305"/>
      <c r="AE142" s="305"/>
      <c r="AF142" s="305"/>
      <c r="AG142" s="305"/>
      <c r="AH142" s="305"/>
      <c r="AI142" s="305"/>
      <c r="AJ142" s="305"/>
      <c r="AK142" s="305"/>
      <c r="AL142" s="306"/>
      <c r="AM142" s="307"/>
      <c r="AN142" s="20"/>
      <c r="AO142" s="20"/>
    </row>
    <row r="143" spans="1:41" s="21" customFormat="1" ht="50.25" customHeight="1" thickBot="1">
      <c r="A143" s="602"/>
      <c r="B143" s="603"/>
      <c r="C143" s="605"/>
      <c r="D143" s="287" t="s">
        <v>23254</v>
      </c>
      <c r="E143" s="154" t="s">
        <v>23469</v>
      </c>
      <c r="F143" s="304"/>
      <c r="G143" s="305"/>
      <c r="H143" s="305"/>
      <c r="I143" s="305"/>
      <c r="J143" s="305"/>
      <c r="K143" s="305"/>
      <c r="L143" s="298"/>
      <c r="M143" s="305"/>
      <c r="N143" s="305"/>
      <c r="O143" s="326"/>
      <c r="P143" s="305"/>
      <c r="Q143" s="305"/>
      <c r="R143" s="305"/>
      <c r="S143" s="305"/>
      <c r="T143" s="305"/>
      <c r="U143" s="305"/>
      <c r="V143" s="298"/>
      <c r="W143" s="305"/>
      <c r="X143" s="305"/>
      <c r="Y143" s="305"/>
      <c r="Z143" s="305"/>
      <c r="AA143" s="305"/>
      <c r="AB143" s="305"/>
      <c r="AC143" s="305"/>
      <c r="AD143" s="305"/>
      <c r="AE143" s="305"/>
      <c r="AF143" s="305"/>
      <c r="AG143" s="305"/>
      <c r="AH143" s="305"/>
      <c r="AI143" s="305"/>
      <c r="AJ143" s="305"/>
      <c r="AK143" s="305"/>
      <c r="AL143" s="306"/>
      <c r="AM143" s="307"/>
      <c r="AN143" s="20"/>
      <c r="AO143" s="20"/>
    </row>
    <row r="144" spans="1:41" s="21" customFormat="1" ht="50.25" customHeight="1" thickBot="1">
      <c r="A144" s="602"/>
      <c r="B144" s="603"/>
      <c r="C144" s="606"/>
      <c r="D144" s="287" t="s">
        <v>23255</v>
      </c>
      <c r="E144" s="154" t="s">
        <v>23470</v>
      </c>
      <c r="F144" s="304"/>
      <c r="G144" s="305"/>
      <c r="H144" s="305"/>
      <c r="I144" s="305"/>
      <c r="J144" s="305"/>
      <c r="K144" s="305"/>
      <c r="L144" s="298"/>
      <c r="M144" s="305"/>
      <c r="N144" s="305"/>
      <c r="O144" s="326"/>
      <c r="P144" s="305"/>
      <c r="Q144" s="305"/>
      <c r="R144" s="305"/>
      <c r="S144" s="305"/>
      <c r="T144" s="305"/>
      <c r="U144" s="305"/>
      <c r="V144" s="298"/>
      <c r="W144" s="305"/>
      <c r="X144" s="305"/>
      <c r="Y144" s="305"/>
      <c r="Z144" s="305"/>
      <c r="AA144" s="305"/>
      <c r="AB144" s="305"/>
      <c r="AC144" s="305"/>
      <c r="AD144" s="305"/>
      <c r="AE144" s="305"/>
      <c r="AF144" s="305"/>
      <c r="AG144" s="305"/>
      <c r="AH144" s="305"/>
      <c r="AI144" s="305"/>
      <c r="AJ144" s="305"/>
      <c r="AK144" s="305"/>
      <c r="AL144" s="306"/>
      <c r="AM144" s="307"/>
      <c r="AN144" s="20"/>
      <c r="AO144" s="20"/>
    </row>
    <row r="145" spans="1:41" s="21" customFormat="1" ht="49.5" customHeight="1" thickBot="1">
      <c r="A145" s="602"/>
      <c r="B145" s="603"/>
      <c r="C145" s="624" t="s">
        <v>6098</v>
      </c>
      <c r="D145" s="624"/>
      <c r="E145" s="154" t="s">
        <v>23471</v>
      </c>
      <c r="F145" s="304"/>
      <c r="G145" s="305"/>
      <c r="H145" s="305"/>
      <c r="I145" s="305"/>
      <c r="J145" s="305"/>
      <c r="K145" s="305"/>
      <c r="L145" s="298"/>
      <c r="M145" s="305"/>
      <c r="N145" s="305"/>
      <c r="O145" s="305"/>
      <c r="P145" s="305"/>
      <c r="Q145" s="305"/>
      <c r="R145" s="305"/>
      <c r="S145" s="305"/>
      <c r="T145" s="305"/>
      <c r="U145" s="305"/>
      <c r="V145" s="298"/>
      <c r="W145" s="305"/>
      <c r="X145" s="305"/>
      <c r="Y145" s="305"/>
      <c r="Z145" s="305"/>
      <c r="AA145" s="305"/>
      <c r="AB145" s="305"/>
      <c r="AC145" s="305"/>
      <c r="AD145" s="305"/>
      <c r="AE145" s="305"/>
      <c r="AF145" s="305"/>
      <c r="AG145" s="305"/>
      <c r="AH145" s="305"/>
      <c r="AI145" s="305"/>
      <c r="AJ145" s="305"/>
      <c r="AK145" s="305"/>
      <c r="AL145" s="306"/>
      <c r="AM145" s="307"/>
      <c r="AN145" s="20"/>
      <c r="AO145" s="20"/>
    </row>
    <row r="146" spans="1:41" s="21" customFormat="1" ht="30" customHeight="1" thickBot="1">
      <c r="A146" s="602"/>
      <c r="B146" s="603"/>
      <c r="C146" s="624" t="s">
        <v>6099</v>
      </c>
      <c r="D146" s="624"/>
      <c r="E146" s="154" t="s">
        <v>23472</v>
      </c>
      <c r="F146" s="304"/>
      <c r="G146" s="305"/>
      <c r="H146" s="305"/>
      <c r="I146" s="305"/>
      <c r="J146" s="305"/>
      <c r="K146" s="305"/>
      <c r="L146" s="298"/>
      <c r="M146" s="305"/>
      <c r="N146" s="305"/>
      <c r="O146" s="305"/>
      <c r="P146" s="305"/>
      <c r="Q146" s="305"/>
      <c r="R146" s="305"/>
      <c r="S146" s="305"/>
      <c r="T146" s="305"/>
      <c r="U146" s="305"/>
      <c r="V146" s="298"/>
      <c r="W146" s="305"/>
      <c r="X146" s="305"/>
      <c r="Y146" s="305"/>
      <c r="Z146" s="305"/>
      <c r="AA146" s="305"/>
      <c r="AB146" s="305"/>
      <c r="AC146" s="305"/>
      <c r="AD146" s="305"/>
      <c r="AE146" s="305"/>
      <c r="AF146" s="305"/>
      <c r="AG146" s="305"/>
      <c r="AH146" s="305"/>
      <c r="AI146" s="305"/>
      <c r="AJ146" s="305"/>
      <c r="AK146" s="305"/>
      <c r="AL146" s="306"/>
      <c r="AM146" s="307"/>
      <c r="AN146" s="20"/>
      <c r="AO146" s="20"/>
    </row>
    <row r="147" spans="1:41" s="19" customFormat="1" ht="24" customHeight="1" thickBot="1">
      <c r="A147" s="602"/>
      <c r="B147" s="603"/>
      <c r="C147" s="626" t="s">
        <v>6100</v>
      </c>
      <c r="D147" s="626"/>
      <c r="E147" s="154" t="s">
        <v>23473</v>
      </c>
      <c r="F147" s="304">
        <v>1</v>
      </c>
      <c r="G147" s="305">
        <v>29</v>
      </c>
      <c r="H147" s="305">
        <v>4</v>
      </c>
      <c r="I147" s="305"/>
      <c r="J147" s="305">
        <v>807671</v>
      </c>
      <c r="K147" s="305">
        <v>43503</v>
      </c>
      <c r="L147" s="298">
        <v>21</v>
      </c>
      <c r="M147" s="305">
        <v>20</v>
      </c>
      <c r="N147" s="305">
        <v>1</v>
      </c>
      <c r="O147" s="305"/>
      <c r="P147" s="305"/>
      <c r="Q147" s="305">
        <v>1</v>
      </c>
      <c r="R147" s="305">
        <v>5</v>
      </c>
      <c r="S147" s="305"/>
      <c r="T147" s="305">
        <v>1</v>
      </c>
      <c r="U147" s="305"/>
      <c r="V147" s="298">
        <v>27</v>
      </c>
      <c r="W147" s="305"/>
      <c r="X147" s="305">
        <v>3</v>
      </c>
      <c r="Y147" s="305">
        <v>1</v>
      </c>
      <c r="Z147" s="305"/>
      <c r="AA147" s="305"/>
      <c r="AB147" s="305"/>
      <c r="AC147" s="305"/>
      <c r="AD147" s="305"/>
      <c r="AE147" s="305"/>
      <c r="AF147" s="305"/>
      <c r="AG147" s="305"/>
      <c r="AH147" s="305">
        <v>57262</v>
      </c>
      <c r="AI147" s="305"/>
      <c r="AJ147" s="305">
        <v>2218</v>
      </c>
      <c r="AK147" s="305"/>
      <c r="AL147" s="306"/>
      <c r="AM147" s="307"/>
      <c r="AN147" s="18"/>
      <c r="AO147" s="18"/>
    </row>
    <row r="148" spans="1:41" s="21" customFormat="1" ht="49.5" customHeight="1" thickBot="1">
      <c r="A148" s="602"/>
      <c r="B148" s="603"/>
      <c r="C148" s="627" t="s">
        <v>2559</v>
      </c>
      <c r="D148" s="627"/>
      <c r="E148" s="154" t="s">
        <v>23474</v>
      </c>
      <c r="F148" s="298">
        <v>1</v>
      </c>
      <c r="G148" s="298">
        <v>34</v>
      </c>
      <c r="H148" s="298">
        <v>5</v>
      </c>
      <c r="I148" s="298"/>
      <c r="J148" s="298">
        <v>807671</v>
      </c>
      <c r="K148" s="298">
        <v>49314</v>
      </c>
      <c r="L148" s="298">
        <v>26</v>
      </c>
      <c r="M148" s="298">
        <v>25</v>
      </c>
      <c r="N148" s="298">
        <v>2</v>
      </c>
      <c r="O148" s="298"/>
      <c r="P148" s="298"/>
      <c r="Q148" s="298">
        <v>1</v>
      </c>
      <c r="R148" s="298">
        <v>5</v>
      </c>
      <c r="S148" s="298"/>
      <c r="T148" s="298">
        <v>1</v>
      </c>
      <c r="U148" s="298"/>
      <c r="V148" s="298">
        <v>32</v>
      </c>
      <c r="W148" s="298"/>
      <c r="X148" s="298">
        <v>3</v>
      </c>
      <c r="Y148" s="298">
        <v>1</v>
      </c>
      <c r="Z148" s="298"/>
      <c r="AA148" s="298"/>
      <c r="AB148" s="298"/>
      <c r="AC148" s="298"/>
      <c r="AD148" s="298"/>
      <c r="AE148" s="298"/>
      <c r="AF148" s="298"/>
      <c r="AG148" s="298"/>
      <c r="AH148" s="298">
        <v>59454</v>
      </c>
      <c r="AI148" s="298">
        <v>400</v>
      </c>
      <c r="AJ148" s="298">
        <v>2218</v>
      </c>
      <c r="AK148" s="298"/>
      <c r="AL148" s="298"/>
      <c r="AM148" s="298"/>
      <c r="AN148" s="20"/>
      <c r="AO148" s="20"/>
    </row>
    <row r="149" spans="1:41" s="21" customFormat="1" ht="41.25" customHeight="1" thickBot="1">
      <c r="A149" s="602" t="s">
        <v>2523</v>
      </c>
      <c r="B149" s="603" t="s">
        <v>6101</v>
      </c>
      <c r="C149" s="604" t="s">
        <v>6102</v>
      </c>
      <c r="D149" s="255" t="s">
        <v>23674</v>
      </c>
      <c r="E149" s="154" t="s">
        <v>23475</v>
      </c>
      <c r="F149" s="304"/>
      <c r="G149" s="305"/>
      <c r="H149" s="305"/>
      <c r="I149" s="305"/>
      <c r="J149" s="305"/>
      <c r="K149" s="305"/>
      <c r="L149" s="298"/>
      <c r="M149" s="305"/>
      <c r="N149" s="305"/>
      <c r="O149" s="326"/>
      <c r="P149" s="305"/>
      <c r="Q149" s="305"/>
      <c r="R149" s="305"/>
      <c r="S149" s="305"/>
      <c r="T149" s="305"/>
      <c r="U149" s="305"/>
      <c r="V149" s="298"/>
      <c r="W149" s="305"/>
      <c r="X149" s="305"/>
      <c r="Y149" s="305"/>
      <c r="Z149" s="305"/>
      <c r="AA149" s="305"/>
      <c r="AB149" s="305"/>
      <c r="AC149" s="305"/>
      <c r="AD149" s="305"/>
      <c r="AE149" s="305"/>
      <c r="AF149" s="305"/>
      <c r="AG149" s="305"/>
      <c r="AH149" s="305"/>
      <c r="AI149" s="305"/>
      <c r="AJ149" s="305"/>
      <c r="AK149" s="305"/>
      <c r="AL149" s="306"/>
      <c r="AM149" s="307"/>
      <c r="AN149" s="20"/>
      <c r="AO149" s="20"/>
    </row>
    <row r="150" spans="1:41" s="21" customFormat="1" ht="71.25" customHeight="1" thickBot="1">
      <c r="A150" s="602"/>
      <c r="B150" s="603"/>
      <c r="C150" s="605"/>
      <c r="D150" s="255" t="s">
        <v>23675</v>
      </c>
      <c r="E150" s="154" t="s">
        <v>23476</v>
      </c>
      <c r="F150" s="304"/>
      <c r="G150" s="305"/>
      <c r="H150" s="305"/>
      <c r="I150" s="305"/>
      <c r="J150" s="305"/>
      <c r="K150" s="305"/>
      <c r="L150" s="298"/>
      <c r="M150" s="305"/>
      <c r="N150" s="305"/>
      <c r="O150" s="326"/>
      <c r="P150" s="305"/>
      <c r="Q150" s="305"/>
      <c r="R150" s="305"/>
      <c r="S150" s="305"/>
      <c r="T150" s="305"/>
      <c r="U150" s="305"/>
      <c r="V150" s="298"/>
      <c r="W150" s="305"/>
      <c r="X150" s="305"/>
      <c r="Y150" s="305"/>
      <c r="Z150" s="305"/>
      <c r="AA150" s="305"/>
      <c r="AB150" s="305"/>
      <c r="AC150" s="305"/>
      <c r="AD150" s="305"/>
      <c r="AE150" s="305"/>
      <c r="AF150" s="305"/>
      <c r="AG150" s="305"/>
      <c r="AH150" s="305"/>
      <c r="AI150" s="305"/>
      <c r="AJ150" s="305"/>
      <c r="AK150" s="305"/>
      <c r="AL150" s="306"/>
      <c r="AM150" s="307"/>
      <c r="AN150" s="20"/>
      <c r="AO150" s="20"/>
    </row>
    <row r="151" spans="1:41" s="21" customFormat="1" ht="77.25" customHeight="1" thickBot="1">
      <c r="A151" s="602"/>
      <c r="B151" s="603"/>
      <c r="C151" s="605"/>
      <c r="D151" s="255" t="s">
        <v>23676</v>
      </c>
      <c r="E151" s="154" t="s">
        <v>23477</v>
      </c>
      <c r="F151" s="304"/>
      <c r="G151" s="305">
        <v>1</v>
      </c>
      <c r="H151" s="305">
        <v>1</v>
      </c>
      <c r="I151" s="305"/>
      <c r="J151" s="305"/>
      <c r="K151" s="305"/>
      <c r="L151" s="298">
        <v>1</v>
      </c>
      <c r="M151" s="305">
        <v>1</v>
      </c>
      <c r="N151" s="305"/>
      <c r="O151" s="326"/>
      <c r="P151" s="305"/>
      <c r="Q151" s="305"/>
      <c r="R151" s="305"/>
      <c r="S151" s="305"/>
      <c r="T151" s="305"/>
      <c r="U151" s="305"/>
      <c r="V151" s="298">
        <v>1</v>
      </c>
      <c r="W151" s="305"/>
      <c r="X151" s="305"/>
      <c r="Y151" s="305"/>
      <c r="Z151" s="305"/>
      <c r="AA151" s="305"/>
      <c r="AB151" s="305"/>
      <c r="AC151" s="305"/>
      <c r="AD151" s="305"/>
      <c r="AE151" s="305"/>
      <c r="AF151" s="305"/>
      <c r="AG151" s="305"/>
      <c r="AH151" s="305"/>
      <c r="AI151" s="305"/>
      <c r="AJ151" s="305"/>
      <c r="AK151" s="305"/>
      <c r="AL151" s="306"/>
      <c r="AM151" s="307"/>
      <c r="AN151" s="20"/>
      <c r="AO151" s="20"/>
    </row>
    <row r="152" spans="1:41" s="21" customFormat="1" ht="24" customHeight="1" thickBot="1">
      <c r="A152" s="602"/>
      <c r="B152" s="603"/>
      <c r="C152" s="606"/>
      <c r="D152" s="287" t="s">
        <v>23203</v>
      </c>
      <c r="E152" s="154" t="s">
        <v>23478</v>
      </c>
      <c r="F152" s="304">
        <v>1</v>
      </c>
      <c r="G152" s="305">
        <v>3</v>
      </c>
      <c r="H152" s="305">
        <v>2</v>
      </c>
      <c r="I152" s="305"/>
      <c r="J152" s="305"/>
      <c r="K152" s="305">
        <v>300</v>
      </c>
      <c r="L152" s="298">
        <v>4</v>
      </c>
      <c r="M152" s="305">
        <v>4</v>
      </c>
      <c r="N152" s="305"/>
      <c r="O152" s="326"/>
      <c r="P152" s="305"/>
      <c r="Q152" s="305"/>
      <c r="R152" s="305"/>
      <c r="S152" s="305"/>
      <c r="T152" s="305"/>
      <c r="U152" s="305"/>
      <c r="V152" s="298">
        <v>4</v>
      </c>
      <c r="W152" s="305"/>
      <c r="X152" s="305"/>
      <c r="Y152" s="305"/>
      <c r="Z152" s="305"/>
      <c r="AA152" s="305"/>
      <c r="AB152" s="305"/>
      <c r="AC152" s="305"/>
      <c r="AD152" s="305"/>
      <c r="AE152" s="305"/>
      <c r="AF152" s="305"/>
      <c r="AG152" s="305"/>
      <c r="AH152" s="305"/>
      <c r="AI152" s="305"/>
      <c r="AJ152" s="305"/>
      <c r="AK152" s="305"/>
      <c r="AL152" s="306"/>
      <c r="AM152" s="307"/>
      <c r="AN152" s="20"/>
      <c r="AO152" s="20"/>
    </row>
    <row r="153" spans="1:41" s="21" customFormat="1" ht="39" customHeight="1" thickBot="1">
      <c r="A153" s="602"/>
      <c r="B153" s="603"/>
      <c r="C153" s="637" t="s">
        <v>6103</v>
      </c>
      <c r="D153" s="287" t="s">
        <v>23677</v>
      </c>
      <c r="E153" s="154" t="s">
        <v>23479</v>
      </c>
      <c r="F153" s="304"/>
      <c r="G153" s="305"/>
      <c r="H153" s="305"/>
      <c r="I153" s="305"/>
      <c r="J153" s="305"/>
      <c r="K153" s="305"/>
      <c r="L153" s="298"/>
      <c r="M153" s="305"/>
      <c r="N153" s="305"/>
      <c r="O153" s="326"/>
      <c r="P153" s="305"/>
      <c r="Q153" s="305"/>
      <c r="R153" s="305"/>
      <c r="S153" s="305"/>
      <c r="T153" s="305"/>
      <c r="U153" s="305"/>
      <c r="V153" s="298"/>
      <c r="W153" s="305"/>
      <c r="X153" s="305"/>
      <c r="Y153" s="305"/>
      <c r="Z153" s="305"/>
      <c r="AA153" s="305"/>
      <c r="AB153" s="305"/>
      <c r="AC153" s="305"/>
      <c r="AD153" s="305"/>
      <c r="AE153" s="305"/>
      <c r="AF153" s="305"/>
      <c r="AG153" s="305"/>
      <c r="AH153" s="305"/>
      <c r="AI153" s="305"/>
      <c r="AJ153" s="305"/>
      <c r="AK153" s="305"/>
      <c r="AL153" s="306"/>
      <c r="AM153" s="307"/>
      <c r="AN153" s="20"/>
      <c r="AO153" s="20"/>
    </row>
    <row r="154" spans="1:41" s="21" customFormat="1" ht="72.75" customHeight="1" thickBot="1">
      <c r="A154" s="602"/>
      <c r="B154" s="603"/>
      <c r="C154" s="638"/>
      <c r="D154" s="287" t="s">
        <v>23753</v>
      </c>
      <c r="E154" s="154" t="s">
        <v>23480</v>
      </c>
      <c r="F154" s="304"/>
      <c r="G154" s="305"/>
      <c r="H154" s="305"/>
      <c r="I154" s="305"/>
      <c r="J154" s="305"/>
      <c r="K154" s="305"/>
      <c r="L154" s="298"/>
      <c r="M154" s="305"/>
      <c r="N154" s="305"/>
      <c r="O154" s="326"/>
      <c r="P154" s="305"/>
      <c r="Q154" s="305"/>
      <c r="R154" s="305"/>
      <c r="S154" s="305"/>
      <c r="T154" s="305"/>
      <c r="U154" s="305"/>
      <c r="V154" s="298"/>
      <c r="W154" s="305"/>
      <c r="X154" s="305"/>
      <c r="Y154" s="305"/>
      <c r="Z154" s="305"/>
      <c r="AA154" s="305"/>
      <c r="AB154" s="305"/>
      <c r="AC154" s="305"/>
      <c r="AD154" s="305"/>
      <c r="AE154" s="305"/>
      <c r="AF154" s="305"/>
      <c r="AG154" s="305"/>
      <c r="AH154" s="305"/>
      <c r="AI154" s="305"/>
      <c r="AJ154" s="305"/>
      <c r="AK154" s="305"/>
      <c r="AL154" s="306"/>
      <c r="AM154" s="307"/>
      <c r="AN154" s="20"/>
      <c r="AO154" s="20"/>
    </row>
    <row r="155" spans="1:41" s="21" customFormat="1" ht="40.5" customHeight="1" thickBot="1">
      <c r="A155" s="602"/>
      <c r="B155" s="603"/>
      <c r="C155" s="639"/>
      <c r="D155" s="287" t="s">
        <v>23678</v>
      </c>
      <c r="E155" s="154" t="s">
        <v>23481</v>
      </c>
      <c r="F155" s="304"/>
      <c r="G155" s="305"/>
      <c r="H155" s="305"/>
      <c r="I155" s="305"/>
      <c r="J155" s="305"/>
      <c r="K155" s="305"/>
      <c r="L155" s="298"/>
      <c r="M155" s="305"/>
      <c r="N155" s="305"/>
      <c r="O155" s="326"/>
      <c r="P155" s="305"/>
      <c r="Q155" s="305"/>
      <c r="R155" s="305"/>
      <c r="S155" s="305"/>
      <c r="T155" s="305"/>
      <c r="U155" s="305"/>
      <c r="V155" s="298"/>
      <c r="W155" s="305"/>
      <c r="X155" s="305"/>
      <c r="Y155" s="305"/>
      <c r="Z155" s="305"/>
      <c r="AA155" s="305"/>
      <c r="AB155" s="305"/>
      <c r="AC155" s="305"/>
      <c r="AD155" s="305"/>
      <c r="AE155" s="305"/>
      <c r="AF155" s="305"/>
      <c r="AG155" s="305"/>
      <c r="AH155" s="305"/>
      <c r="AI155" s="305"/>
      <c r="AJ155" s="305"/>
      <c r="AK155" s="305"/>
      <c r="AL155" s="306"/>
      <c r="AM155" s="307"/>
      <c r="AN155" s="20"/>
      <c r="AO155" s="20"/>
    </row>
    <row r="156" spans="1:41" s="21" customFormat="1" ht="112.5" customHeight="1" thickBot="1">
      <c r="A156" s="602"/>
      <c r="B156" s="603"/>
      <c r="C156" s="624" t="s">
        <v>6104</v>
      </c>
      <c r="D156" s="624"/>
      <c r="E156" s="154" t="s">
        <v>23482</v>
      </c>
      <c r="F156" s="304"/>
      <c r="G156" s="305"/>
      <c r="H156" s="305"/>
      <c r="I156" s="305"/>
      <c r="J156" s="305"/>
      <c r="K156" s="305"/>
      <c r="L156" s="298"/>
      <c r="M156" s="305"/>
      <c r="N156" s="305"/>
      <c r="O156" s="326"/>
      <c r="P156" s="305"/>
      <c r="Q156" s="305"/>
      <c r="R156" s="305"/>
      <c r="S156" s="305"/>
      <c r="T156" s="305"/>
      <c r="U156" s="305"/>
      <c r="V156" s="298"/>
      <c r="W156" s="305"/>
      <c r="X156" s="305"/>
      <c r="Y156" s="305"/>
      <c r="Z156" s="305"/>
      <c r="AA156" s="305"/>
      <c r="AB156" s="305"/>
      <c r="AC156" s="305"/>
      <c r="AD156" s="305"/>
      <c r="AE156" s="305"/>
      <c r="AF156" s="305"/>
      <c r="AG156" s="305"/>
      <c r="AH156" s="305"/>
      <c r="AI156" s="305"/>
      <c r="AJ156" s="305"/>
      <c r="AK156" s="305"/>
      <c r="AL156" s="306"/>
      <c r="AM156" s="307"/>
      <c r="AN156" s="20"/>
      <c r="AO156" s="20"/>
    </row>
    <row r="157" spans="1:41" s="21" customFormat="1" ht="60" customHeight="1" thickBot="1">
      <c r="A157" s="602"/>
      <c r="B157" s="603"/>
      <c r="C157" s="624" t="s">
        <v>6105</v>
      </c>
      <c r="D157" s="624"/>
      <c r="E157" s="154" t="s">
        <v>23483</v>
      </c>
      <c r="F157" s="304"/>
      <c r="G157" s="305"/>
      <c r="H157" s="305"/>
      <c r="I157" s="305"/>
      <c r="J157" s="305"/>
      <c r="K157" s="305"/>
      <c r="L157" s="298"/>
      <c r="M157" s="305"/>
      <c r="N157" s="305"/>
      <c r="O157" s="326"/>
      <c r="P157" s="305"/>
      <c r="Q157" s="305"/>
      <c r="R157" s="305"/>
      <c r="S157" s="305"/>
      <c r="T157" s="305"/>
      <c r="U157" s="305"/>
      <c r="V157" s="298"/>
      <c r="W157" s="305"/>
      <c r="X157" s="305"/>
      <c r="Y157" s="305"/>
      <c r="Z157" s="305"/>
      <c r="AA157" s="305"/>
      <c r="AB157" s="305"/>
      <c r="AC157" s="305"/>
      <c r="AD157" s="305"/>
      <c r="AE157" s="305"/>
      <c r="AF157" s="305"/>
      <c r="AG157" s="305"/>
      <c r="AH157" s="305"/>
      <c r="AI157" s="305"/>
      <c r="AJ157" s="305"/>
      <c r="AK157" s="305"/>
      <c r="AL157" s="306"/>
      <c r="AM157" s="307"/>
      <c r="AN157" s="20"/>
      <c r="AO157" s="20"/>
    </row>
    <row r="158" spans="1:41" s="21" customFormat="1" ht="46.5" customHeight="1" thickBot="1">
      <c r="A158" s="602"/>
      <c r="B158" s="603"/>
      <c r="C158" s="624" t="s">
        <v>6106</v>
      </c>
      <c r="D158" s="624"/>
      <c r="E158" s="154" t="s">
        <v>23484</v>
      </c>
      <c r="F158" s="304"/>
      <c r="G158" s="305"/>
      <c r="H158" s="305"/>
      <c r="I158" s="305"/>
      <c r="J158" s="305"/>
      <c r="K158" s="305"/>
      <c r="L158" s="298"/>
      <c r="M158" s="305"/>
      <c r="N158" s="305"/>
      <c r="O158" s="326"/>
      <c r="P158" s="305"/>
      <c r="Q158" s="305"/>
      <c r="R158" s="305"/>
      <c r="S158" s="305"/>
      <c r="T158" s="305"/>
      <c r="U158" s="305"/>
      <c r="V158" s="298"/>
      <c r="W158" s="305"/>
      <c r="X158" s="305"/>
      <c r="Y158" s="305"/>
      <c r="Z158" s="305"/>
      <c r="AA158" s="305"/>
      <c r="AB158" s="310"/>
      <c r="AC158" s="310"/>
      <c r="AD158" s="310"/>
      <c r="AE158" s="310"/>
      <c r="AF158" s="310"/>
      <c r="AG158" s="310"/>
      <c r="AH158" s="305"/>
      <c r="AI158" s="305"/>
      <c r="AJ158" s="305"/>
      <c r="AK158" s="305"/>
      <c r="AL158" s="306"/>
      <c r="AM158" s="307"/>
      <c r="AN158" s="20"/>
      <c r="AO158" s="20"/>
    </row>
    <row r="159" spans="1:41" s="21" customFormat="1" ht="43.5" customHeight="1" thickBot="1">
      <c r="A159" s="602"/>
      <c r="B159" s="603"/>
      <c r="C159" s="624" t="s">
        <v>6107</v>
      </c>
      <c r="D159" s="624"/>
      <c r="E159" s="154" t="s">
        <v>23485</v>
      </c>
      <c r="F159" s="304">
        <v>1</v>
      </c>
      <c r="G159" s="305">
        <v>2</v>
      </c>
      <c r="H159" s="305"/>
      <c r="I159" s="305"/>
      <c r="J159" s="305"/>
      <c r="K159" s="305">
        <v>600</v>
      </c>
      <c r="L159" s="298">
        <v>1</v>
      </c>
      <c r="M159" s="305">
        <v>1</v>
      </c>
      <c r="N159" s="305"/>
      <c r="O159" s="326"/>
      <c r="P159" s="305"/>
      <c r="Q159" s="305"/>
      <c r="R159" s="305">
        <v>1</v>
      </c>
      <c r="S159" s="305"/>
      <c r="T159" s="305">
        <v>1</v>
      </c>
      <c r="U159" s="305"/>
      <c r="V159" s="298">
        <v>3</v>
      </c>
      <c r="W159" s="305"/>
      <c r="X159" s="305"/>
      <c r="Y159" s="305"/>
      <c r="Z159" s="305"/>
      <c r="AA159" s="305"/>
      <c r="AB159" s="305"/>
      <c r="AC159" s="305"/>
      <c r="AD159" s="305"/>
      <c r="AE159" s="305"/>
      <c r="AF159" s="305"/>
      <c r="AG159" s="305"/>
      <c r="AH159" s="305"/>
      <c r="AI159" s="305">
        <v>300</v>
      </c>
      <c r="AJ159" s="305"/>
      <c r="AK159" s="305"/>
      <c r="AL159" s="306"/>
      <c r="AM159" s="307"/>
      <c r="AN159" s="20"/>
      <c r="AO159" s="20"/>
    </row>
    <row r="160" spans="1:41" s="21" customFormat="1" ht="45" customHeight="1" thickBot="1">
      <c r="A160" s="602"/>
      <c r="B160" s="603"/>
      <c r="C160" s="624" t="s">
        <v>6108</v>
      </c>
      <c r="D160" s="624"/>
      <c r="E160" s="154" t="s">
        <v>23486</v>
      </c>
      <c r="F160" s="304"/>
      <c r="G160" s="305">
        <v>2</v>
      </c>
      <c r="H160" s="305"/>
      <c r="I160" s="305"/>
      <c r="J160" s="305"/>
      <c r="K160" s="305">
        <v>6300</v>
      </c>
      <c r="L160" s="298"/>
      <c r="M160" s="305"/>
      <c r="N160" s="305"/>
      <c r="O160" s="326"/>
      <c r="P160" s="305"/>
      <c r="Q160" s="305"/>
      <c r="R160" s="305">
        <v>1</v>
      </c>
      <c r="S160" s="305"/>
      <c r="T160" s="305"/>
      <c r="U160" s="305"/>
      <c r="V160" s="298">
        <v>1</v>
      </c>
      <c r="W160" s="305"/>
      <c r="X160" s="305">
        <v>1</v>
      </c>
      <c r="Y160" s="305"/>
      <c r="Z160" s="305"/>
      <c r="AA160" s="305"/>
      <c r="AB160" s="310"/>
      <c r="AC160" s="310"/>
      <c r="AD160" s="310"/>
      <c r="AE160" s="310"/>
      <c r="AF160" s="310"/>
      <c r="AG160" s="310"/>
      <c r="AH160" s="305"/>
      <c r="AI160" s="305"/>
      <c r="AJ160" s="305"/>
      <c r="AK160" s="305"/>
      <c r="AL160" s="306"/>
      <c r="AM160" s="307"/>
      <c r="AN160" s="20"/>
      <c r="AO160" s="20"/>
    </row>
    <row r="161" spans="1:42" s="21" customFormat="1" ht="24" customHeight="1" thickBot="1">
      <c r="A161" s="602"/>
      <c r="B161" s="603"/>
      <c r="C161" s="624" t="s">
        <v>6109</v>
      </c>
      <c r="D161" s="624"/>
      <c r="E161" s="154" t="s">
        <v>23487</v>
      </c>
      <c r="F161" s="304"/>
      <c r="G161" s="305"/>
      <c r="H161" s="305"/>
      <c r="I161" s="305"/>
      <c r="J161" s="305"/>
      <c r="K161" s="305"/>
      <c r="L161" s="298"/>
      <c r="M161" s="305"/>
      <c r="N161" s="305"/>
      <c r="O161" s="326"/>
      <c r="P161" s="305"/>
      <c r="Q161" s="305"/>
      <c r="R161" s="305"/>
      <c r="S161" s="305"/>
      <c r="T161" s="305"/>
      <c r="U161" s="305"/>
      <c r="V161" s="298"/>
      <c r="W161" s="305"/>
      <c r="X161" s="305"/>
      <c r="Y161" s="305"/>
      <c r="Z161" s="305"/>
      <c r="AA161" s="305"/>
      <c r="AB161" s="305"/>
      <c r="AC161" s="305"/>
      <c r="AD161" s="305"/>
      <c r="AE161" s="305"/>
      <c r="AF161" s="305"/>
      <c r="AG161" s="305"/>
      <c r="AH161" s="305"/>
      <c r="AI161" s="305"/>
      <c r="AJ161" s="305"/>
      <c r="AK161" s="305"/>
      <c r="AL161" s="306"/>
      <c r="AM161" s="307"/>
      <c r="AN161" s="20"/>
      <c r="AO161" s="20"/>
    </row>
    <row r="162" spans="1:42" s="21" customFormat="1" ht="49.5" customHeight="1" thickBot="1">
      <c r="A162" s="602"/>
      <c r="B162" s="603"/>
      <c r="C162" s="624" t="s">
        <v>6110</v>
      </c>
      <c r="D162" s="624"/>
      <c r="E162" s="154" t="s">
        <v>23488</v>
      </c>
      <c r="F162" s="304"/>
      <c r="G162" s="305"/>
      <c r="H162" s="305"/>
      <c r="I162" s="305"/>
      <c r="J162" s="305"/>
      <c r="K162" s="305"/>
      <c r="L162" s="298"/>
      <c r="M162" s="305"/>
      <c r="N162" s="305"/>
      <c r="O162" s="326"/>
      <c r="P162" s="305"/>
      <c r="Q162" s="305"/>
      <c r="R162" s="305"/>
      <c r="S162" s="305"/>
      <c r="T162" s="305"/>
      <c r="U162" s="305"/>
      <c r="V162" s="298"/>
      <c r="W162" s="305"/>
      <c r="X162" s="305"/>
      <c r="Y162" s="305"/>
      <c r="Z162" s="305"/>
      <c r="AA162" s="305"/>
      <c r="AB162" s="305"/>
      <c r="AC162" s="305"/>
      <c r="AD162" s="305"/>
      <c r="AE162" s="305"/>
      <c r="AF162" s="305"/>
      <c r="AG162" s="305"/>
      <c r="AH162" s="305"/>
      <c r="AI162" s="305"/>
      <c r="AJ162" s="305"/>
      <c r="AK162" s="305"/>
      <c r="AL162" s="306"/>
      <c r="AM162" s="307"/>
      <c r="AN162" s="20"/>
      <c r="AO162" s="20"/>
    </row>
    <row r="163" spans="1:42" s="21" customFormat="1" ht="44.25" customHeight="1" thickBot="1">
      <c r="A163" s="602"/>
      <c r="B163" s="603"/>
      <c r="C163" s="624" t="s">
        <v>6111</v>
      </c>
      <c r="D163" s="624"/>
      <c r="E163" s="154" t="s">
        <v>23489</v>
      </c>
      <c r="F163" s="304"/>
      <c r="G163" s="305"/>
      <c r="H163" s="305"/>
      <c r="I163" s="305"/>
      <c r="J163" s="305"/>
      <c r="K163" s="305"/>
      <c r="L163" s="298"/>
      <c r="M163" s="305"/>
      <c r="N163" s="305"/>
      <c r="O163" s="326"/>
      <c r="P163" s="305"/>
      <c r="Q163" s="305"/>
      <c r="R163" s="305"/>
      <c r="S163" s="305"/>
      <c r="T163" s="305"/>
      <c r="U163" s="305"/>
      <c r="V163" s="298"/>
      <c r="W163" s="305"/>
      <c r="X163" s="305"/>
      <c r="Y163" s="305"/>
      <c r="Z163" s="305"/>
      <c r="AA163" s="305"/>
      <c r="AB163" s="310"/>
      <c r="AC163" s="310"/>
      <c r="AD163" s="310"/>
      <c r="AE163" s="310"/>
      <c r="AF163" s="310"/>
      <c r="AG163" s="310"/>
      <c r="AH163" s="305"/>
      <c r="AI163" s="305"/>
      <c r="AJ163" s="305"/>
      <c r="AK163" s="305"/>
      <c r="AL163" s="306"/>
      <c r="AM163" s="307"/>
      <c r="AN163" s="20"/>
      <c r="AO163" s="20"/>
    </row>
    <row r="164" spans="1:42" s="21" customFormat="1" ht="72.75" customHeight="1" thickBot="1">
      <c r="A164" s="602"/>
      <c r="B164" s="603"/>
      <c r="C164" s="624" t="s">
        <v>5329</v>
      </c>
      <c r="D164" s="624"/>
      <c r="E164" s="154" t="s">
        <v>23490</v>
      </c>
      <c r="F164" s="304"/>
      <c r="G164" s="305"/>
      <c r="H164" s="305"/>
      <c r="I164" s="305"/>
      <c r="J164" s="305"/>
      <c r="K164" s="305"/>
      <c r="L164" s="298"/>
      <c r="M164" s="305"/>
      <c r="N164" s="305"/>
      <c r="O164" s="326"/>
      <c r="P164" s="305"/>
      <c r="Q164" s="305"/>
      <c r="R164" s="305"/>
      <c r="S164" s="305"/>
      <c r="T164" s="305"/>
      <c r="U164" s="305"/>
      <c r="V164" s="298"/>
      <c r="W164" s="305"/>
      <c r="X164" s="305"/>
      <c r="Y164" s="305"/>
      <c r="Z164" s="305"/>
      <c r="AA164" s="305"/>
      <c r="AB164" s="305"/>
      <c r="AC164" s="305"/>
      <c r="AD164" s="305"/>
      <c r="AE164" s="305"/>
      <c r="AF164" s="305"/>
      <c r="AG164" s="305"/>
      <c r="AH164" s="305"/>
      <c r="AI164" s="305"/>
      <c r="AJ164" s="305"/>
      <c r="AK164" s="305"/>
      <c r="AL164" s="306"/>
      <c r="AM164" s="307"/>
      <c r="AN164" s="20"/>
      <c r="AO164" s="20"/>
    </row>
    <row r="165" spans="1:42" s="21" customFormat="1" ht="31.5" customHeight="1" thickBot="1">
      <c r="A165" s="602"/>
      <c r="B165" s="603"/>
      <c r="C165" s="624" t="s">
        <v>6112</v>
      </c>
      <c r="D165" s="624"/>
      <c r="E165" s="154" t="s">
        <v>23491</v>
      </c>
      <c r="F165" s="304"/>
      <c r="G165" s="305">
        <v>3</v>
      </c>
      <c r="H165" s="305">
        <v>1</v>
      </c>
      <c r="I165" s="305">
        <v>2</v>
      </c>
      <c r="J165" s="305"/>
      <c r="K165" s="305"/>
      <c r="L165" s="298">
        <v>3</v>
      </c>
      <c r="M165" s="305">
        <v>3</v>
      </c>
      <c r="N165" s="305"/>
      <c r="O165" s="326"/>
      <c r="P165" s="305"/>
      <c r="Q165" s="305"/>
      <c r="R165" s="305"/>
      <c r="S165" s="305"/>
      <c r="T165" s="305"/>
      <c r="U165" s="305"/>
      <c r="V165" s="298">
        <v>3</v>
      </c>
      <c r="W165" s="305"/>
      <c r="X165" s="305"/>
      <c r="Y165" s="305"/>
      <c r="Z165" s="305"/>
      <c r="AA165" s="305"/>
      <c r="AB165" s="305"/>
      <c r="AC165" s="305"/>
      <c r="AD165" s="305"/>
      <c r="AE165" s="305"/>
      <c r="AF165" s="305"/>
      <c r="AG165" s="305"/>
      <c r="AH165" s="305">
        <v>89388</v>
      </c>
      <c r="AI165" s="305"/>
      <c r="AJ165" s="305">
        <v>4000</v>
      </c>
      <c r="AK165" s="305"/>
      <c r="AL165" s="306"/>
      <c r="AM165" s="307"/>
      <c r="AN165" s="20"/>
      <c r="AO165" s="20"/>
    </row>
    <row r="166" spans="1:42" s="21" customFormat="1" ht="24" customHeight="1" thickBot="1">
      <c r="A166" s="602"/>
      <c r="B166" s="603"/>
      <c r="C166" s="626" t="s">
        <v>6113</v>
      </c>
      <c r="D166" s="626"/>
      <c r="E166" s="154" t="s">
        <v>23492</v>
      </c>
      <c r="F166" s="304"/>
      <c r="G166" s="305">
        <v>15</v>
      </c>
      <c r="H166" s="305">
        <v>9</v>
      </c>
      <c r="I166" s="305">
        <v>3</v>
      </c>
      <c r="J166" s="305"/>
      <c r="K166" s="305">
        <v>29900</v>
      </c>
      <c r="L166" s="298">
        <v>6</v>
      </c>
      <c r="M166" s="305">
        <v>5</v>
      </c>
      <c r="N166" s="305">
        <v>1</v>
      </c>
      <c r="O166" s="326"/>
      <c r="P166" s="305"/>
      <c r="Q166" s="305">
        <v>1</v>
      </c>
      <c r="R166" s="305">
        <v>4</v>
      </c>
      <c r="S166" s="305"/>
      <c r="T166" s="305">
        <v>2</v>
      </c>
      <c r="U166" s="305">
        <v>1</v>
      </c>
      <c r="V166" s="298">
        <v>13</v>
      </c>
      <c r="W166" s="305"/>
      <c r="X166" s="305">
        <v>2</v>
      </c>
      <c r="Y166" s="305"/>
      <c r="Z166" s="305"/>
      <c r="AA166" s="305"/>
      <c r="AB166" s="305"/>
      <c r="AC166" s="305"/>
      <c r="AD166" s="305"/>
      <c r="AE166" s="305"/>
      <c r="AF166" s="305"/>
      <c r="AG166" s="305"/>
      <c r="AH166" s="305"/>
      <c r="AI166" s="305">
        <v>392660</v>
      </c>
      <c r="AJ166" s="305">
        <v>20000</v>
      </c>
      <c r="AK166" s="305"/>
      <c r="AL166" s="306"/>
      <c r="AM166" s="307"/>
      <c r="AN166" s="20"/>
      <c r="AO166" s="20"/>
    </row>
    <row r="167" spans="1:42" s="21" customFormat="1" ht="31.5" customHeight="1" thickBot="1">
      <c r="A167" s="602"/>
      <c r="B167" s="603"/>
      <c r="C167" s="622" t="s">
        <v>2560</v>
      </c>
      <c r="D167" s="623"/>
      <c r="E167" s="154" t="s">
        <v>23493</v>
      </c>
      <c r="F167" s="298">
        <v>2</v>
      </c>
      <c r="G167" s="298">
        <v>26</v>
      </c>
      <c r="H167" s="298">
        <v>13</v>
      </c>
      <c r="I167" s="298">
        <v>5</v>
      </c>
      <c r="J167" s="298"/>
      <c r="K167" s="298">
        <v>37100</v>
      </c>
      <c r="L167" s="298">
        <v>15</v>
      </c>
      <c r="M167" s="298">
        <v>14</v>
      </c>
      <c r="N167" s="298">
        <v>1</v>
      </c>
      <c r="O167" s="298"/>
      <c r="P167" s="298"/>
      <c r="Q167" s="298">
        <v>1</v>
      </c>
      <c r="R167" s="298">
        <v>6</v>
      </c>
      <c r="S167" s="298"/>
      <c r="T167" s="298">
        <v>3</v>
      </c>
      <c r="U167" s="298">
        <v>1</v>
      </c>
      <c r="V167" s="298">
        <v>25</v>
      </c>
      <c r="W167" s="298"/>
      <c r="X167" s="298">
        <v>3</v>
      </c>
      <c r="Y167" s="298"/>
      <c r="Z167" s="298"/>
      <c r="AA167" s="298"/>
      <c r="AB167" s="298"/>
      <c r="AC167" s="298"/>
      <c r="AD167" s="298"/>
      <c r="AE167" s="298"/>
      <c r="AF167" s="298"/>
      <c r="AG167" s="298"/>
      <c r="AH167" s="298">
        <v>89388</v>
      </c>
      <c r="AI167" s="298">
        <v>392960</v>
      </c>
      <c r="AJ167" s="298">
        <v>24000</v>
      </c>
      <c r="AK167" s="298"/>
      <c r="AL167" s="298"/>
      <c r="AM167" s="298"/>
      <c r="AN167" s="20"/>
      <c r="AO167" s="20"/>
    </row>
    <row r="168" spans="1:42" ht="24" customHeight="1" thickBot="1">
      <c r="A168" s="602"/>
      <c r="B168" s="607" t="s">
        <v>6114</v>
      </c>
      <c r="C168" s="607"/>
      <c r="D168" s="607"/>
      <c r="E168" s="154" t="s">
        <v>23494</v>
      </c>
      <c r="F168" s="304"/>
      <c r="G168" s="305"/>
      <c r="H168" s="305"/>
      <c r="I168" s="305"/>
      <c r="J168" s="305"/>
      <c r="K168" s="305"/>
      <c r="L168" s="298"/>
      <c r="M168" s="305"/>
      <c r="N168" s="305"/>
      <c r="O168" s="326"/>
      <c r="P168" s="305"/>
      <c r="Q168" s="305"/>
      <c r="R168" s="305"/>
      <c r="S168" s="305"/>
      <c r="T168" s="305"/>
      <c r="U168" s="305"/>
      <c r="V168" s="298"/>
      <c r="W168" s="305"/>
      <c r="X168" s="305"/>
      <c r="Y168" s="305"/>
      <c r="Z168" s="305"/>
      <c r="AA168" s="305"/>
      <c r="AB168" s="305"/>
      <c r="AC168" s="305"/>
      <c r="AD168" s="305"/>
      <c r="AE168" s="305"/>
      <c r="AF168" s="305"/>
      <c r="AG168" s="305"/>
      <c r="AH168" s="305"/>
      <c r="AI168" s="305"/>
      <c r="AJ168" s="305"/>
      <c r="AK168" s="305"/>
      <c r="AL168" s="306"/>
      <c r="AM168" s="307"/>
      <c r="AP168" s="11"/>
    </row>
    <row r="169" spans="1:42" ht="42.75" customHeight="1" thickBot="1">
      <c r="A169" s="602"/>
      <c r="B169" s="607" t="s">
        <v>6115</v>
      </c>
      <c r="C169" s="607"/>
      <c r="D169" s="607"/>
      <c r="E169" s="154" t="s">
        <v>23495</v>
      </c>
      <c r="F169" s="304"/>
      <c r="G169" s="305"/>
      <c r="H169" s="305"/>
      <c r="I169" s="305"/>
      <c r="J169" s="305"/>
      <c r="K169" s="305"/>
      <c r="L169" s="298"/>
      <c r="M169" s="305"/>
      <c r="N169" s="305"/>
      <c r="O169" s="326"/>
      <c r="P169" s="305"/>
      <c r="Q169" s="305"/>
      <c r="R169" s="305"/>
      <c r="S169" s="305"/>
      <c r="T169" s="305"/>
      <c r="U169" s="305"/>
      <c r="V169" s="298"/>
      <c r="W169" s="305"/>
      <c r="X169" s="305"/>
      <c r="Y169" s="305"/>
      <c r="Z169" s="305"/>
      <c r="AA169" s="305"/>
      <c r="AB169" s="310"/>
      <c r="AC169" s="310"/>
      <c r="AD169" s="310"/>
      <c r="AE169" s="310"/>
      <c r="AF169" s="310"/>
      <c r="AG169" s="310"/>
      <c r="AH169" s="305"/>
      <c r="AI169" s="305"/>
      <c r="AJ169" s="305"/>
      <c r="AK169" s="305"/>
      <c r="AL169" s="306"/>
      <c r="AM169" s="307"/>
      <c r="AP169" s="11"/>
    </row>
    <row r="170" spans="1:42" ht="24" customHeight="1" thickBot="1">
      <c r="A170" s="602"/>
      <c r="B170" s="607" t="s">
        <v>6116</v>
      </c>
      <c r="C170" s="607"/>
      <c r="D170" s="607"/>
      <c r="E170" s="154" t="s">
        <v>23496</v>
      </c>
      <c r="F170" s="304">
        <v>2</v>
      </c>
      <c r="G170" s="305">
        <v>16</v>
      </c>
      <c r="H170" s="305">
        <v>4</v>
      </c>
      <c r="I170" s="305"/>
      <c r="J170" s="305">
        <v>3585120</v>
      </c>
      <c r="K170" s="305">
        <v>66231</v>
      </c>
      <c r="L170" s="298">
        <v>11</v>
      </c>
      <c r="M170" s="305">
        <v>11</v>
      </c>
      <c r="N170" s="305">
        <v>4</v>
      </c>
      <c r="O170" s="326"/>
      <c r="P170" s="305"/>
      <c r="Q170" s="305"/>
      <c r="R170" s="305">
        <v>4</v>
      </c>
      <c r="S170" s="305"/>
      <c r="T170" s="305"/>
      <c r="U170" s="305">
        <v>3</v>
      </c>
      <c r="V170" s="298">
        <v>18</v>
      </c>
      <c r="W170" s="305"/>
      <c r="X170" s="305"/>
      <c r="Y170" s="305"/>
      <c r="Z170" s="305"/>
      <c r="AA170" s="305"/>
      <c r="AB170" s="305"/>
      <c r="AC170" s="305">
        <v>3</v>
      </c>
      <c r="AD170" s="305">
        <v>10</v>
      </c>
      <c r="AE170" s="305">
        <v>2</v>
      </c>
      <c r="AF170" s="305">
        <v>2</v>
      </c>
      <c r="AG170" s="305"/>
      <c r="AH170" s="305">
        <v>2249531</v>
      </c>
      <c r="AI170" s="305">
        <v>272005</v>
      </c>
      <c r="AJ170" s="305"/>
      <c r="AK170" s="305"/>
      <c r="AL170" s="306"/>
      <c r="AM170" s="307"/>
      <c r="AP170" s="11"/>
    </row>
    <row r="171" spans="1:42" ht="24" customHeight="1" thickBot="1">
      <c r="A171" s="643" t="s">
        <v>23150</v>
      </c>
      <c r="B171" s="607" t="s">
        <v>6117</v>
      </c>
      <c r="C171" s="607"/>
      <c r="D171" s="607"/>
      <c r="E171" s="154" t="s">
        <v>23497</v>
      </c>
      <c r="F171" s="304">
        <v>2</v>
      </c>
      <c r="G171" s="305">
        <v>1</v>
      </c>
      <c r="H171" s="305"/>
      <c r="I171" s="305"/>
      <c r="J171" s="305">
        <v>106720</v>
      </c>
      <c r="K171" s="305">
        <v>3220</v>
      </c>
      <c r="L171" s="298">
        <v>3</v>
      </c>
      <c r="M171" s="305">
        <v>3</v>
      </c>
      <c r="N171" s="305"/>
      <c r="O171" s="326"/>
      <c r="P171" s="305"/>
      <c r="Q171" s="305"/>
      <c r="R171" s="305"/>
      <c r="S171" s="305"/>
      <c r="T171" s="305"/>
      <c r="U171" s="305"/>
      <c r="V171" s="298">
        <v>3</v>
      </c>
      <c r="W171" s="305"/>
      <c r="X171" s="305"/>
      <c r="Y171" s="305"/>
      <c r="Z171" s="305"/>
      <c r="AA171" s="305"/>
      <c r="AB171" s="305"/>
      <c r="AC171" s="305"/>
      <c r="AD171" s="305">
        <v>3</v>
      </c>
      <c r="AE171" s="305"/>
      <c r="AF171" s="305"/>
      <c r="AG171" s="305"/>
      <c r="AH171" s="305">
        <v>510761</v>
      </c>
      <c r="AI171" s="305">
        <v>51849</v>
      </c>
      <c r="AJ171" s="305">
        <v>4114</v>
      </c>
      <c r="AK171" s="305"/>
      <c r="AL171" s="306"/>
      <c r="AM171" s="307"/>
      <c r="AP171" s="11"/>
    </row>
    <row r="172" spans="1:42" ht="24" customHeight="1" thickBot="1">
      <c r="A172" s="644"/>
      <c r="B172" s="698" t="s">
        <v>6118</v>
      </c>
      <c r="C172" s="699"/>
      <c r="D172" s="255" t="s">
        <v>23703</v>
      </c>
      <c r="E172" s="154" t="s">
        <v>23498</v>
      </c>
      <c r="F172" s="304">
        <v>4</v>
      </c>
      <c r="G172" s="305">
        <v>9</v>
      </c>
      <c r="H172" s="305">
        <v>8</v>
      </c>
      <c r="I172" s="305"/>
      <c r="J172" s="305">
        <v>2847360</v>
      </c>
      <c r="K172" s="305">
        <v>74676</v>
      </c>
      <c r="L172" s="298">
        <v>10</v>
      </c>
      <c r="M172" s="305">
        <v>5</v>
      </c>
      <c r="N172" s="305">
        <v>3</v>
      </c>
      <c r="O172" s="326"/>
      <c r="P172" s="305"/>
      <c r="Q172" s="305">
        <v>5</v>
      </c>
      <c r="R172" s="305"/>
      <c r="S172" s="305"/>
      <c r="T172" s="305">
        <v>1</v>
      </c>
      <c r="U172" s="305">
        <v>2</v>
      </c>
      <c r="V172" s="298">
        <v>13</v>
      </c>
      <c r="W172" s="305"/>
      <c r="X172" s="305"/>
      <c r="Y172" s="305"/>
      <c r="Z172" s="305"/>
      <c r="AA172" s="305"/>
      <c r="AB172" s="305"/>
      <c r="AC172" s="305">
        <v>4</v>
      </c>
      <c r="AD172" s="305">
        <v>3</v>
      </c>
      <c r="AE172" s="305">
        <v>2</v>
      </c>
      <c r="AF172" s="305">
        <v>1</v>
      </c>
      <c r="AG172" s="305">
        <v>1</v>
      </c>
      <c r="AH172" s="305">
        <v>477589</v>
      </c>
      <c r="AI172" s="305">
        <v>26767</v>
      </c>
      <c r="AJ172" s="305"/>
      <c r="AK172" s="305"/>
      <c r="AL172" s="306"/>
      <c r="AM172" s="307"/>
      <c r="AP172" s="11"/>
    </row>
    <row r="173" spans="1:42" ht="39" customHeight="1" thickBot="1">
      <c r="A173" s="644"/>
      <c r="B173" s="700"/>
      <c r="C173" s="701"/>
      <c r="D173" s="255" t="s">
        <v>23704</v>
      </c>
      <c r="E173" s="154" t="s">
        <v>23499</v>
      </c>
      <c r="F173" s="304"/>
      <c r="G173" s="305">
        <v>2</v>
      </c>
      <c r="H173" s="305">
        <v>2</v>
      </c>
      <c r="I173" s="305"/>
      <c r="J173" s="305">
        <v>798874</v>
      </c>
      <c r="K173" s="305">
        <v>14246</v>
      </c>
      <c r="L173" s="298">
        <v>1</v>
      </c>
      <c r="M173" s="305">
        <v>1</v>
      </c>
      <c r="N173" s="305"/>
      <c r="O173" s="326"/>
      <c r="P173" s="305"/>
      <c r="Q173" s="305"/>
      <c r="R173" s="305">
        <v>1</v>
      </c>
      <c r="S173" s="305"/>
      <c r="T173" s="305"/>
      <c r="U173" s="305"/>
      <c r="V173" s="298">
        <v>2</v>
      </c>
      <c r="W173" s="305"/>
      <c r="X173" s="305"/>
      <c r="Y173" s="305"/>
      <c r="Z173" s="305"/>
      <c r="AA173" s="305"/>
      <c r="AB173" s="305"/>
      <c r="AC173" s="305"/>
      <c r="AD173" s="305">
        <v>1</v>
      </c>
      <c r="AE173" s="305"/>
      <c r="AF173" s="305">
        <v>1</v>
      </c>
      <c r="AG173" s="305"/>
      <c r="AH173" s="305">
        <v>210628</v>
      </c>
      <c r="AI173" s="305">
        <v>5306</v>
      </c>
      <c r="AJ173" s="305"/>
      <c r="AK173" s="305"/>
      <c r="AL173" s="306"/>
      <c r="AM173" s="307"/>
      <c r="AP173" s="11"/>
    </row>
    <row r="174" spans="1:42" ht="24" customHeight="1" thickBot="1">
      <c r="A174" s="644"/>
      <c r="B174" s="624" t="s">
        <v>6119</v>
      </c>
      <c r="C174" s="624"/>
      <c r="D174" s="624"/>
      <c r="E174" s="154" t="s">
        <v>23500</v>
      </c>
      <c r="F174" s="304">
        <v>1</v>
      </c>
      <c r="G174" s="305">
        <v>2</v>
      </c>
      <c r="H174" s="305">
        <v>2</v>
      </c>
      <c r="I174" s="305"/>
      <c r="J174" s="305">
        <v>132525</v>
      </c>
      <c r="K174" s="305">
        <v>18260</v>
      </c>
      <c r="L174" s="298">
        <v>2</v>
      </c>
      <c r="M174" s="305">
        <v>2</v>
      </c>
      <c r="N174" s="305">
        <v>1</v>
      </c>
      <c r="O174" s="326"/>
      <c r="P174" s="305"/>
      <c r="Q174" s="305"/>
      <c r="R174" s="305"/>
      <c r="S174" s="305"/>
      <c r="T174" s="305"/>
      <c r="U174" s="305">
        <v>1</v>
      </c>
      <c r="V174" s="298">
        <v>3</v>
      </c>
      <c r="W174" s="305"/>
      <c r="X174" s="305"/>
      <c r="Y174" s="305"/>
      <c r="Z174" s="305"/>
      <c r="AA174" s="305"/>
      <c r="AB174" s="305"/>
      <c r="AC174" s="305"/>
      <c r="AD174" s="305">
        <v>2</v>
      </c>
      <c r="AE174" s="305"/>
      <c r="AF174" s="305"/>
      <c r="AG174" s="305"/>
      <c r="AH174" s="305">
        <v>387518</v>
      </c>
      <c r="AI174" s="305">
        <v>9541</v>
      </c>
      <c r="AJ174" s="305"/>
      <c r="AK174" s="305"/>
      <c r="AL174" s="306"/>
      <c r="AM174" s="307"/>
      <c r="AP174" s="11"/>
    </row>
    <row r="175" spans="1:42" ht="54" customHeight="1" thickBot="1">
      <c r="A175" s="644"/>
      <c r="B175" s="615" t="s">
        <v>2561</v>
      </c>
      <c r="C175" s="615"/>
      <c r="D175" s="615"/>
      <c r="E175" s="154" t="s">
        <v>23501</v>
      </c>
      <c r="F175" s="298">
        <v>5</v>
      </c>
      <c r="G175" s="298">
        <v>13</v>
      </c>
      <c r="H175" s="298">
        <v>12</v>
      </c>
      <c r="I175" s="298"/>
      <c r="J175" s="298">
        <v>3778759</v>
      </c>
      <c r="K175" s="298">
        <v>107182</v>
      </c>
      <c r="L175" s="298">
        <v>13</v>
      </c>
      <c r="M175" s="298">
        <v>8</v>
      </c>
      <c r="N175" s="298">
        <v>4</v>
      </c>
      <c r="O175" s="298"/>
      <c r="P175" s="298"/>
      <c r="Q175" s="298">
        <v>5</v>
      </c>
      <c r="R175" s="298">
        <v>1</v>
      </c>
      <c r="S175" s="298"/>
      <c r="T175" s="298">
        <v>1</v>
      </c>
      <c r="U175" s="298">
        <v>3</v>
      </c>
      <c r="V175" s="298">
        <v>18</v>
      </c>
      <c r="W175" s="298"/>
      <c r="X175" s="298"/>
      <c r="Y175" s="298"/>
      <c r="Z175" s="298"/>
      <c r="AA175" s="298"/>
      <c r="AB175" s="298"/>
      <c r="AC175" s="298">
        <v>4</v>
      </c>
      <c r="AD175" s="298">
        <v>6</v>
      </c>
      <c r="AE175" s="298">
        <v>2</v>
      </c>
      <c r="AF175" s="298">
        <v>2</v>
      </c>
      <c r="AG175" s="298">
        <v>1</v>
      </c>
      <c r="AH175" s="298">
        <v>1075735</v>
      </c>
      <c r="AI175" s="298">
        <v>41614</v>
      </c>
      <c r="AJ175" s="298"/>
      <c r="AK175" s="298"/>
      <c r="AL175" s="298"/>
      <c r="AM175" s="298"/>
      <c r="AP175" s="11"/>
    </row>
    <row r="176" spans="1:42" ht="24" customHeight="1" thickBot="1">
      <c r="A176" s="644"/>
      <c r="B176" s="645" t="s">
        <v>6120</v>
      </c>
      <c r="C176" s="645"/>
      <c r="D176" s="645"/>
      <c r="E176" s="154" t="s">
        <v>23502</v>
      </c>
      <c r="F176" s="304"/>
      <c r="G176" s="305"/>
      <c r="H176" s="305"/>
      <c r="I176" s="305"/>
      <c r="J176" s="305"/>
      <c r="K176" s="305"/>
      <c r="L176" s="298"/>
      <c r="M176" s="305"/>
      <c r="N176" s="305"/>
      <c r="O176" s="326"/>
      <c r="P176" s="305"/>
      <c r="Q176" s="305"/>
      <c r="R176" s="305"/>
      <c r="S176" s="305"/>
      <c r="T176" s="305"/>
      <c r="U176" s="305"/>
      <c r="V176" s="298"/>
      <c r="W176" s="305"/>
      <c r="X176" s="305"/>
      <c r="Y176" s="305"/>
      <c r="Z176" s="305"/>
      <c r="AA176" s="305"/>
      <c r="AB176" s="305"/>
      <c r="AC176" s="305"/>
      <c r="AD176" s="305"/>
      <c r="AE176" s="305"/>
      <c r="AF176" s="305"/>
      <c r="AG176" s="305"/>
      <c r="AH176" s="305"/>
      <c r="AI176" s="305"/>
      <c r="AJ176" s="305"/>
      <c r="AK176" s="305"/>
      <c r="AL176" s="306"/>
      <c r="AM176" s="307"/>
      <c r="AP176" s="11"/>
    </row>
    <row r="177" spans="1:42" ht="24" customHeight="1" thickBot="1">
      <c r="A177" s="644"/>
      <c r="B177" s="630" t="s">
        <v>6121</v>
      </c>
      <c r="C177" s="616" t="s">
        <v>23745</v>
      </c>
      <c r="D177" s="616"/>
      <c r="E177" s="154" t="s">
        <v>23503</v>
      </c>
      <c r="F177" s="304"/>
      <c r="G177" s="305"/>
      <c r="H177" s="305"/>
      <c r="I177" s="305"/>
      <c r="J177" s="305"/>
      <c r="K177" s="305"/>
      <c r="L177" s="298"/>
      <c r="M177" s="305"/>
      <c r="N177" s="305"/>
      <c r="O177" s="326"/>
      <c r="P177" s="305"/>
      <c r="Q177" s="305"/>
      <c r="R177" s="305"/>
      <c r="S177" s="305"/>
      <c r="T177" s="305"/>
      <c r="U177" s="305"/>
      <c r="V177" s="298"/>
      <c r="W177" s="305"/>
      <c r="X177" s="305"/>
      <c r="Y177" s="305"/>
      <c r="Z177" s="305"/>
      <c r="AA177" s="305"/>
      <c r="AB177" s="305"/>
      <c r="AC177" s="305"/>
      <c r="AD177" s="305"/>
      <c r="AE177" s="305"/>
      <c r="AF177" s="305"/>
      <c r="AG177" s="305"/>
      <c r="AH177" s="305"/>
      <c r="AI177" s="305"/>
      <c r="AJ177" s="305"/>
      <c r="AK177" s="305"/>
      <c r="AL177" s="306"/>
      <c r="AM177" s="307"/>
      <c r="AP177" s="11"/>
    </row>
    <row r="178" spans="1:42" ht="24" customHeight="1" thickBot="1">
      <c r="A178" s="644"/>
      <c r="B178" s="631"/>
      <c r="C178" s="616" t="s">
        <v>23746</v>
      </c>
      <c r="D178" s="616"/>
      <c r="E178" s="154" t="s">
        <v>23504</v>
      </c>
      <c r="F178" s="304"/>
      <c r="G178" s="305"/>
      <c r="H178" s="305"/>
      <c r="I178" s="305"/>
      <c r="J178" s="305"/>
      <c r="K178" s="305"/>
      <c r="L178" s="298"/>
      <c r="M178" s="305"/>
      <c r="N178" s="305"/>
      <c r="O178" s="326"/>
      <c r="P178" s="305"/>
      <c r="Q178" s="305"/>
      <c r="R178" s="305"/>
      <c r="S178" s="305"/>
      <c r="T178" s="305"/>
      <c r="U178" s="305"/>
      <c r="V178" s="298"/>
      <c r="W178" s="305"/>
      <c r="X178" s="305"/>
      <c r="Y178" s="305"/>
      <c r="Z178" s="305"/>
      <c r="AA178" s="305"/>
      <c r="AB178" s="305"/>
      <c r="AC178" s="305"/>
      <c r="AD178" s="305"/>
      <c r="AE178" s="305"/>
      <c r="AF178" s="305"/>
      <c r="AG178" s="305"/>
      <c r="AH178" s="305"/>
      <c r="AI178" s="305"/>
      <c r="AJ178" s="305"/>
      <c r="AK178" s="305"/>
      <c r="AL178" s="306"/>
      <c r="AM178" s="307"/>
      <c r="AP178" s="11"/>
    </row>
    <row r="179" spans="1:42" ht="24" customHeight="1" thickBot="1">
      <c r="A179" s="644"/>
      <c r="B179" s="631"/>
      <c r="C179" s="616" t="s">
        <v>23747</v>
      </c>
      <c r="D179" s="616"/>
      <c r="E179" s="154" t="s">
        <v>23505</v>
      </c>
      <c r="F179" s="304"/>
      <c r="G179" s="305"/>
      <c r="H179" s="305"/>
      <c r="I179" s="305"/>
      <c r="J179" s="305"/>
      <c r="K179" s="305"/>
      <c r="L179" s="298"/>
      <c r="M179" s="305"/>
      <c r="N179" s="305"/>
      <c r="O179" s="326"/>
      <c r="P179" s="305"/>
      <c r="Q179" s="305"/>
      <c r="R179" s="305"/>
      <c r="S179" s="305"/>
      <c r="T179" s="305"/>
      <c r="U179" s="305"/>
      <c r="V179" s="298"/>
      <c r="W179" s="305"/>
      <c r="X179" s="305"/>
      <c r="Y179" s="305"/>
      <c r="Z179" s="305"/>
      <c r="AA179" s="305"/>
      <c r="AB179" s="305"/>
      <c r="AC179" s="305"/>
      <c r="AD179" s="305"/>
      <c r="AE179" s="305"/>
      <c r="AF179" s="305"/>
      <c r="AG179" s="305"/>
      <c r="AH179" s="305"/>
      <c r="AI179" s="305"/>
      <c r="AJ179" s="305"/>
      <c r="AK179" s="305"/>
      <c r="AL179" s="306"/>
      <c r="AM179" s="307"/>
      <c r="AP179" s="11"/>
    </row>
    <row r="180" spans="1:42" ht="24" customHeight="1" thickBot="1">
      <c r="A180" s="644"/>
      <c r="B180" s="631"/>
      <c r="C180" s="616" t="s">
        <v>23730</v>
      </c>
      <c r="D180" s="616"/>
      <c r="E180" s="154" t="s">
        <v>23506</v>
      </c>
      <c r="F180" s="304"/>
      <c r="G180" s="305"/>
      <c r="H180" s="305"/>
      <c r="I180" s="305"/>
      <c r="J180" s="305"/>
      <c r="K180" s="305"/>
      <c r="L180" s="298"/>
      <c r="M180" s="305"/>
      <c r="N180" s="305"/>
      <c r="O180" s="326"/>
      <c r="P180" s="305"/>
      <c r="Q180" s="305"/>
      <c r="R180" s="305"/>
      <c r="S180" s="305"/>
      <c r="T180" s="305"/>
      <c r="U180" s="305"/>
      <c r="V180" s="298"/>
      <c r="W180" s="305"/>
      <c r="X180" s="305"/>
      <c r="Y180" s="305"/>
      <c r="Z180" s="305"/>
      <c r="AA180" s="305"/>
      <c r="AB180" s="305"/>
      <c r="AC180" s="305"/>
      <c r="AD180" s="305"/>
      <c r="AE180" s="305"/>
      <c r="AF180" s="305"/>
      <c r="AG180" s="305"/>
      <c r="AH180" s="305"/>
      <c r="AI180" s="305"/>
      <c r="AJ180" s="305"/>
      <c r="AK180" s="305"/>
      <c r="AL180" s="306"/>
      <c r="AM180" s="307"/>
      <c r="AP180" s="11"/>
    </row>
    <row r="181" spans="1:42" ht="24" customHeight="1" thickBot="1">
      <c r="A181" s="644"/>
      <c r="B181" s="631"/>
      <c r="C181" s="616" t="s">
        <v>23748</v>
      </c>
      <c r="D181" s="616"/>
      <c r="E181" s="154" t="s">
        <v>23507</v>
      </c>
      <c r="F181" s="304"/>
      <c r="G181" s="305"/>
      <c r="H181" s="305"/>
      <c r="I181" s="305"/>
      <c r="J181" s="305"/>
      <c r="K181" s="305"/>
      <c r="L181" s="298"/>
      <c r="M181" s="305"/>
      <c r="N181" s="305"/>
      <c r="O181" s="326"/>
      <c r="P181" s="305"/>
      <c r="Q181" s="305"/>
      <c r="R181" s="305"/>
      <c r="S181" s="305"/>
      <c r="T181" s="305"/>
      <c r="U181" s="305"/>
      <c r="V181" s="298"/>
      <c r="W181" s="305"/>
      <c r="X181" s="305"/>
      <c r="Y181" s="305"/>
      <c r="Z181" s="305"/>
      <c r="AA181" s="305"/>
      <c r="AB181" s="305"/>
      <c r="AC181" s="305"/>
      <c r="AD181" s="305"/>
      <c r="AE181" s="305"/>
      <c r="AF181" s="305"/>
      <c r="AG181" s="305"/>
      <c r="AH181" s="305"/>
      <c r="AI181" s="305"/>
      <c r="AJ181" s="305"/>
      <c r="AK181" s="305"/>
      <c r="AL181" s="306"/>
      <c r="AM181" s="307"/>
      <c r="AP181" s="11"/>
    </row>
    <row r="182" spans="1:42" ht="24" customHeight="1" thickBot="1">
      <c r="A182" s="644"/>
      <c r="B182" s="631"/>
      <c r="C182" s="616" t="s">
        <v>23749</v>
      </c>
      <c r="D182" s="616"/>
      <c r="E182" s="154" t="s">
        <v>23508</v>
      </c>
      <c r="F182" s="304"/>
      <c r="G182" s="305"/>
      <c r="H182" s="305"/>
      <c r="I182" s="305"/>
      <c r="J182" s="305"/>
      <c r="K182" s="305"/>
      <c r="L182" s="298"/>
      <c r="M182" s="305"/>
      <c r="N182" s="305"/>
      <c r="O182" s="326"/>
      <c r="P182" s="305"/>
      <c r="Q182" s="305"/>
      <c r="R182" s="305"/>
      <c r="S182" s="305"/>
      <c r="T182" s="305"/>
      <c r="U182" s="305"/>
      <c r="V182" s="298"/>
      <c r="W182" s="305"/>
      <c r="X182" s="305"/>
      <c r="Y182" s="305"/>
      <c r="Z182" s="305"/>
      <c r="AA182" s="305"/>
      <c r="AB182" s="305"/>
      <c r="AC182" s="305"/>
      <c r="AD182" s="305"/>
      <c r="AE182" s="305"/>
      <c r="AF182" s="305"/>
      <c r="AG182" s="305"/>
      <c r="AH182" s="305"/>
      <c r="AI182" s="305"/>
      <c r="AJ182" s="305"/>
      <c r="AK182" s="305"/>
      <c r="AL182" s="306"/>
      <c r="AM182" s="307"/>
      <c r="AP182" s="11"/>
    </row>
    <row r="183" spans="1:42" ht="37.5" customHeight="1" thickBot="1">
      <c r="A183" s="644"/>
      <c r="B183" s="631"/>
      <c r="C183" s="616" t="s">
        <v>23750</v>
      </c>
      <c r="D183" s="616"/>
      <c r="E183" s="154" t="s">
        <v>23509</v>
      </c>
      <c r="F183" s="304"/>
      <c r="G183" s="305"/>
      <c r="H183" s="305"/>
      <c r="I183" s="305"/>
      <c r="J183" s="305"/>
      <c r="K183" s="305"/>
      <c r="L183" s="298"/>
      <c r="M183" s="305"/>
      <c r="N183" s="305"/>
      <c r="O183" s="326"/>
      <c r="P183" s="305"/>
      <c r="Q183" s="305"/>
      <c r="R183" s="305"/>
      <c r="S183" s="305"/>
      <c r="T183" s="305"/>
      <c r="U183" s="305"/>
      <c r="V183" s="298"/>
      <c r="W183" s="305"/>
      <c r="X183" s="305"/>
      <c r="Y183" s="305"/>
      <c r="Z183" s="305"/>
      <c r="AA183" s="305"/>
      <c r="AB183" s="305"/>
      <c r="AC183" s="305"/>
      <c r="AD183" s="305"/>
      <c r="AE183" s="305"/>
      <c r="AF183" s="305"/>
      <c r="AG183" s="305"/>
      <c r="AH183" s="305"/>
      <c r="AI183" s="305"/>
      <c r="AJ183" s="305"/>
      <c r="AK183" s="305"/>
      <c r="AL183" s="306"/>
      <c r="AM183" s="307"/>
      <c r="AP183" s="11"/>
    </row>
    <row r="184" spans="1:42" ht="65.25" customHeight="1" thickBot="1">
      <c r="A184" s="644"/>
      <c r="B184" s="631"/>
      <c r="C184" s="616" t="s">
        <v>23405</v>
      </c>
      <c r="D184" s="616"/>
      <c r="E184" s="154" t="s">
        <v>23510</v>
      </c>
      <c r="F184" s="304"/>
      <c r="G184" s="305"/>
      <c r="H184" s="305"/>
      <c r="I184" s="305"/>
      <c r="J184" s="305"/>
      <c r="K184" s="305"/>
      <c r="L184" s="298"/>
      <c r="M184" s="305"/>
      <c r="N184" s="305"/>
      <c r="O184" s="326"/>
      <c r="P184" s="305"/>
      <c r="Q184" s="305"/>
      <c r="R184" s="305"/>
      <c r="S184" s="305"/>
      <c r="T184" s="305"/>
      <c r="U184" s="305"/>
      <c r="V184" s="298"/>
      <c r="W184" s="305"/>
      <c r="X184" s="305"/>
      <c r="Y184" s="305"/>
      <c r="Z184" s="305"/>
      <c r="AA184" s="305"/>
      <c r="AB184" s="305"/>
      <c r="AC184" s="305"/>
      <c r="AD184" s="305"/>
      <c r="AE184" s="305"/>
      <c r="AF184" s="305"/>
      <c r="AG184" s="305"/>
      <c r="AH184" s="305"/>
      <c r="AI184" s="305"/>
      <c r="AJ184" s="305"/>
      <c r="AK184" s="305"/>
      <c r="AL184" s="306"/>
      <c r="AM184" s="307"/>
      <c r="AP184" s="11"/>
    </row>
    <row r="185" spans="1:42" ht="67.5" customHeight="1" thickBot="1">
      <c r="A185" s="644"/>
      <c r="B185" s="631"/>
      <c r="C185" s="616" t="s">
        <v>23096</v>
      </c>
      <c r="D185" s="616"/>
      <c r="E185" s="154" t="s">
        <v>23511</v>
      </c>
      <c r="F185" s="311"/>
      <c r="G185" s="310"/>
      <c r="H185" s="310"/>
      <c r="I185" s="310"/>
      <c r="J185" s="310"/>
      <c r="K185" s="310"/>
      <c r="L185" s="298"/>
      <c r="M185" s="310"/>
      <c r="N185" s="310"/>
      <c r="O185" s="326"/>
      <c r="P185" s="310"/>
      <c r="Q185" s="310"/>
      <c r="R185" s="310"/>
      <c r="S185" s="310"/>
      <c r="T185" s="310"/>
      <c r="U185" s="310"/>
      <c r="V185" s="298"/>
      <c r="W185" s="310"/>
      <c r="X185" s="310"/>
      <c r="Y185" s="310"/>
      <c r="Z185" s="310"/>
      <c r="AA185" s="310"/>
      <c r="AB185" s="310"/>
      <c r="AC185" s="310"/>
      <c r="AD185" s="310"/>
      <c r="AE185" s="310"/>
      <c r="AF185" s="310"/>
      <c r="AG185" s="310"/>
      <c r="AH185" s="310"/>
      <c r="AI185" s="310"/>
      <c r="AJ185" s="310"/>
      <c r="AK185" s="310"/>
      <c r="AL185" s="312"/>
      <c r="AM185" s="313"/>
      <c r="AP185" s="11"/>
    </row>
    <row r="186" spans="1:42" ht="36.75" customHeight="1" thickBot="1">
      <c r="A186" s="644"/>
      <c r="B186" s="631"/>
      <c r="C186" s="616" t="s">
        <v>23204</v>
      </c>
      <c r="D186" s="616"/>
      <c r="E186" s="154" t="s">
        <v>23512</v>
      </c>
      <c r="F186" s="304"/>
      <c r="G186" s="305"/>
      <c r="H186" s="305"/>
      <c r="I186" s="305"/>
      <c r="J186" s="305"/>
      <c r="K186" s="305"/>
      <c r="L186" s="298"/>
      <c r="M186" s="305"/>
      <c r="N186" s="305"/>
      <c r="O186" s="326"/>
      <c r="P186" s="305"/>
      <c r="Q186" s="305"/>
      <c r="R186" s="305"/>
      <c r="S186" s="305"/>
      <c r="T186" s="305"/>
      <c r="U186" s="305"/>
      <c r="V186" s="298"/>
      <c r="W186" s="305"/>
      <c r="X186" s="305"/>
      <c r="Y186" s="305"/>
      <c r="Z186" s="305"/>
      <c r="AA186" s="305"/>
      <c r="AB186" s="305"/>
      <c r="AC186" s="305"/>
      <c r="AD186" s="305"/>
      <c r="AE186" s="305"/>
      <c r="AF186" s="305"/>
      <c r="AG186" s="305"/>
      <c r="AH186" s="305"/>
      <c r="AI186" s="305"/>
      <c r="AJ186" s="305"/>
      <c r="AK186" s="305"/>
      <c r="AL186" s="306"/>
      <c r="AM186" s="307"/>
      <c r="AP186" s="11"/>
    </row>
    <row r="187" spans="1:42" ht="44.25" customHeight="1" thickBot="1">
      <c r="A187" s="644"/>
      <c r="B187" s="632"/>
      <c r="C187" s="642" t="s">
        <v>2562</v>
      </c>
      <c r="D187" s="642"/>
      <c r="E187" s="154" t="s">
        <v>23513</v>
      </c>
      <c r="F187" s="298"/>
      <c r="G187" s="298"/>
      <c r="H187" s="298"/>
      <c r="I187" s="298"/>
      <c r="J187" s="298"/>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98"/>
      <c r="AL187" s="298"/>
      <c r="AM187" s="298"/>
      <c r="AP187" s="11"/>
    </row>
    <row r="188" spans="1:42" ht="24" customHeight="1" thickBot="1">
      <c r="A188" s="644"/>
      <c r="B188" s="646" t="s">
        <v>6122</v>
      </c>
      <c r="C188" s="624" t="s">
        <v>23659</v>
      </c>
      <c r="D188" s="624"/>
      <c r="E188" s="154" t="s">
        <v>23514</v>
      </c>
      <c r="F188" s="304"/>
      <c r="G188" s="305"/>
      <c r="H188" s="305"/>
      <c r="I188" s="305"/>
      <c r="J188" s="305"/>
      <c r="K188" s="305"/>
      <c r="L188" s="298"/>
      <c r="M188" s="305"/>
      <c r="N188" s="305"/>
      <c r="O188" s="305"/>
      <c r="P188" s="305"/>
      <c r="Q188" s="305"/>
      <c r="R188" s="305"/>
      <c r="S188" s="305"/>
      <c r="T188" s="305"/>
      <c r="U188" s="305"/>
      <c r="V188" s="298"/>
      <c r="W188" s="305"/>
      <c r="X188" s="305"/>
      <c r="Y188" s="305"/>
      <c r="Z188" s="305"/>
      <c r="AA188" s="305"/>
      <c r="AB188" s="305"/>
      <c r="AC188" s="305"/>
      <c r="AD188" s="305"/>
      <c r="AE188" s="305"/>
      <c r="AF188" s="305"/>
      <c r="AG188" s="305"/>
      <c r="AH188" s="305"/>
      <c r="AI188" s="305"/>
      <c r="AJ188" s="305"/>
      <c r="AK188" s="305"/>
      <c r="AL188" s="306"/>
      <c r="AM188" s="307"/>
      <c r="AP188" s="11"/>
    </row>
    <row r="189" spans="1:42" ht="24" customHeight="1" thickBot="1">
      <c r="A189" s="644"/>
      <c r="B189" s="647"/>
      <c r="C189" s="624" t="s">
        <v>22781</v>
      </c>
      <c r="D189" s="624"/>
      <c r="E189" s="154" t="s">
        <v>23515</v>
      </c>
      <c r="F189" s="304"/>
      <c r="G189" s="305">
        <v>7</v>
      </c>
      <c r="H189" s="305"/>
      <c r="I189" s="305"/>
      <c r="J189" s="305">
        <v>3597926</v>
      </c>
      <c r="K189" s="305"/>
      <c r="L189" s="298">
        <v>3</v>
      </c>
      <c r="M189" s="305">
        <v>2</v>
      </c>
      <c r="N189" s="305">
        <v>2</v>
      </c>
      <c r="O189" s="305"/>
      <c r="P189" s="305"/>
      <c r="Q189" s="305">
        <v>1</v>
      </c>
      <c r="R189" s="305">
        <v>3</v>
      </c>
      <c r="S189" s="305"/>
      <c r="T189" s="305"/>
      <c r="U189" s="305"/>
      <c r="V189" s="298">
        <v>6</v>
      </c>
      <c r="W189" s="305"/>
      <c r="X189" s="305">
        <v>1</v>
      </c>
      <c r="Y189" s="305"/>
      <c r="Z189" s="305"/>
      <c r="AA189" s="305"/>
      <c r="AB189" s="305"/>
      <c r="AC189" s="305"/>
      <c r="AD189" s="305">
        <v>2</v>
      </c>
      <c r="AE189" s="305">
        <v>1</v>
      </c>
      <c r="AF189" s="305">
        <v>2</v>
      </c>
      <c r="AG189" s="305">
        <v>1</v>
      </c>
      <c r="AH189" s="305">
        <v>339164</v>
      </c>
      <c r="AI189" s="305">
        <v>112737</v>
      </c>
      <c r="AJ189" s="305">
        <v>58000</v>
      </c>
      <c r="AK189" s="305"/>
      <c r="AL189" s="306"/>
      <c r="AM189" s="307"/>
      <c r="AP189" s="11"/>
    </row>
    <row r="190" spans="1:42" ht="45" customHeight="1" thickBot="1">
      <c r="A190" s="644"/>
      <c r="B190" s="648"/>
      <c r="C190" s="624" t="s">
        <v>4211</v>
      </c>
      <c r="D190" s="624"/>
      <c r="E190" s="154" t="s">
        <v>23516</v>
      </c>
      <c r="F190" s="298"/>
      <c r="G190" s="298">
        <v>7</v>
      </c>
      <c r="H190" s="298"/>
      <c r="I190" s="298"/>
      <c r="J190" s="298">
        <v>3597926</v>
      </c>
      <c r="K190" s="298"/>
      <c r="L190" s="298">
        <v>3</v>
      </c>
      <c r="M190" s="298">
        <v>2</v>
      </c>
      <c r="N190" s="298">
        <v>2</v>
      </c>
      <c r="O190" s="298"/>
      <c r="P190" s="298"/>
      <c r="Q190" s="298">
        <v>1</v>
      </c>
      <c r="R190" s="298">
        <v>3</v>
      </c>
      <c r="S190" s="298"/>
      <c r="T190" s="298"/>
      <c r="U190" s="298"/>
      <c r="V190" s="298">
        <v>6</v>
      </c>
      <c r="W190" s="298"/>
      <c r="X190" s="298">
        <v>1</v>
      </c>
      <c r="Y190" s="298"/>
      <c r="Z190" s="298"/>
      <c r="AA190" s="298"/>
      <c r="AB190" s="298"/>
      <c r="AC190" s="298"/>
      <c r="AD190" s="298">
        <v>2</v>
      </c>
      <c r="AE190" s="298">
        <v>1</v>
      </c>
      <c r="AF190" s="298">
        <v>2</v>
      </c>
      <c r="AG190" s="298">
        <v>1</v>
      </c>
      <c r="AH190" s="298">
        <v>339164</v>
      </c>
      <c r="AI190" s="298">
        <v>112737</v>
      </c>
      <c r="AJ190" s="298">
        <v>58000</v>
      </c>
      <c r="AK190" s="298"/>
      <c r="AL190" s="298"/>
      <c r="AM190" s="298"/>
      <c r="AP190" s="11"/>
    </row>
    <row r="191" spans="1:42" ht="24" customHeight="1" thickBot="1">
      <c r="A191" s="644"/>
      <c r="B191" s="625" t="s">
        <v>6123</v>
      </c>
      <c r="C191" s="624" t="s">
        <v>23679</v>
      </c>
      <c r="D191" s="624"/>
      <c r="E191" s="154" t="s">
        <v>23517</v>
      </c>
      <c r="F191" s="304"/>
      <c r="G191" s="305">
        <v>1</v>
      </c>
      <c r="H191" s="305"/>
      <c r="I191" s="305"/>
      <c r="J191" s="305">
        <v>418000</v>
      </c>
      <c r="K191" s="305">
        <v>12950</v>
      </c>
      <c r="L191" s="298">
        <v>1</v>
      </c>
      <c r="M191" s="305">
        <v>1</v>
      </c>
      <c r="N191" s="305"/>
      <c r="O191" s="326"/>
      <c r="P191" s="305"/>
      <c r="Q191" s="305"/>
      <c r="R191" s="305"/>
      <c r="S191" s="305"/>
      <c r="T191" s="305"/>
      <c r="U191" s="305"/>
      <c r="V191" s="298">
        <v>1</v>
      </c>
      <c r="W191" s="305"/>
      <c r="X191" s="305"/>
      <c r="Y191" s="305"/>
      <c r="Z191" s="305"/>
      <c r="AA191" s="305"/>
      <c r="AB191" s="305"/>
      <c r="AC191" s="305"/>
      <c r="AD191" s="305"/>
      <c r="AE191" s="305">
        <v>1</v>
      </c>
      <c r="AF191" s="305"/>
      <c r="AG191" s="305"/>
      <c r="AH191" s="305"/>
      <c r="AI191" s="305"/>
      <c r="AJ191" s="305"/>
      <c r="AK191" s="305"/>
      <c r="AL191" s="306"/>
      <c r="AM191" s="307"/>
      <c r="AP191" s="11"/>
    </row>
    <row r="192" spans="1:42" ht="24" customHeight="1" thickBot="1">
      <c r="A192" s="644"/>
      <c r="B192" s="625"/>
      <c r="C192" s="624" t="s">
        <v>23680</v>
      </c>
      <c r="D192" s="624"/>
      <c r="E192" s="154" t="s">
        <v>23518</v>
      </c>
      <c r="F192" s="304"/>
      <c r="G192" s="305"/>
      <c r="H192" s="305"/>
      <c r="I192" s="305"/>
      <c r="J192" s="305"/>
      <c r="K192" s="305"/>
      <c r="L192" s="298"/>
      <c r="M192" s="305"/>
      <c r="N192" s="305"/>
      <c r="O192" s="326"/>
      <c r="P192" s="305"/>
      <c r="Q192" s="305"/>
      <c r="R192" s="305"/>
      <c r="S192" s="305"/>
      <c r="T192" s="305"/>
      <c r="U192" s="305"/>
      <c r="V192" s="298"/>
      <c r="W192" s="305"/>
      <c r="X192" s="305"/>
      <c r="Y192" s="305"/>
      <c r="Z192" s="305"/>
      <c r="AA192" s="305"/>
      <c r="AB192" s="305"/>
      <c r="AC192" s="305"/>
      <c r="AD192" s="305"/>
      <c r="AE192" s="305"/>
      <c r="AF192" s="305"/>
      <c r="AG192" s="305"/>
      <c r="AH192" s="305"/>
      <c r="AI192" s="305"/>
      <c r="AJ192" s="305"/>
      <c r="AK192" s="305"/>
      <c r="AL192" s="306"/>
      <c r="AM192" s="307"/>
      <c r="AP192" s="11"/>
    </row>
    <row r="193" spans="1:42" ht="24" customHeight="1" thickBot="1">
      <c r="A193" s="644"/>
      <c r="B193" s="625"/>
      <c r="C193" s="624" t="s">
        <v>23681</v>
      </c>
      <c r="D193" s="624"/>
      <c r="E193" s="154" t="s">
        <v>23519</v>
      </c>
      <c r="F193" s="304"/>
      <c r="G193" s="305"/>
      <c r="H193" s="305"/>
      <c r="I193" s="305"/>
      <c r="J193" s="305"/>
      <c r="K193" s="305"/>
      <c r="L193" s="298"/>
      <c r="M193" s="305"/>
      <c r="N193" s="305"/>
      <c r="O193" s="326"/>
      <c r="P193" s="305"/>
      <c r="Q193" s="305"/>
      <c r="R193" s="305"/>
      <c r="S193" s="305"/>
      <c r="T193" s="305"/>
      <c r="U193" s="305"/>
      <c r="V193" s="298"/>
      <c r="W193" s="305"/>
      <c r="X193" s="305"/>
      <c r="Y193" s="305"/>
      <c r="Z193" s="305"/>
      <c r="AA193" s="305"/>
      <c r="AB193" s="305"/>
      <c r="AC193" s="305"/>
      <c r="AD193" s="305"/>
      <c r="AE193" s="305"/>
      <c r="AF193" s="305"/>
      <c r="AG193" s="305"/>
      <c r="AH193" s="305"/>
      <c r="AI193" s="305"/>
      <c r="AJ193" s="305"/>
      <c r="AK193" s="305"/>
      <c r="AL193" s="306"/>
      <c r="AM193" s="307"/>
      <c r="AP193" s="11"/>
    </row>
    <row r="194" spans="1:42" ht="24" customHeight="1" thickBot="1">
      <c r="A194" s="644"/>
      <c r="B194" s="625"/>
      <c r="C194" s="624" t="s">
        <v>23682</v>
      </c>
      <c r="D194" s="624"/>
      <c r="E194" s="154" t="s">
        <v>23520</v>
      </c>
      <c r="F194" s="304">
        <v>1</v>
      </c>
      <c r="G194" s="305">
        <v>30</v>
      </c>
      <c r="H194" s="305">
        <v>30</v>
      </c>
      <c r="I194" s="305"/>
      <c r="J194" s="305">
        <v>7314186</v>
      </c>
      <c r="K194" s="305">
        <v>167580</v>
      </c>
      <c r="L194" s="298">
        <v>16</v>
      </c>
      <c r="M194" s="305">
        <v>13</v>
      </c>
      <c r="N194" s="305">
        <v>3</v>
      </c>
      <c r="O194" s="326"/>
      <c r="P194" s="305"/>
      <c r="Q194" s="305">
        <v>3</v>
      </c>
      <c r="R194" s="305">
        <v>4</v>
      </c>
      <c r="S194" s="305"/>
      <c r="T194" s="305">
        <v>1</v>
      </c>
      <c r="U194" s="305">
        <v>3</v>
      </c>
      <c r="V194" s="298">
        <v>24</v>
      </c>
      <c r="W194" s="305"/>
      <c r="X194" s="305">
        <v>7</v>
      </c>
      <c r="Y194" s="305"/>
      <c r="Z194" s="305"/>
      <c r="AA194" s="305">
        <v>1</v>
      </c>
      <c r="AB194" s="305">
        <v>7</v>
      </c>
      <c r="AC194" s="305">
        <v>2</v>
      </c>
      <c r="AD194" s="305">
        <v>8</v>
      </c>
      <c r="AE194" s="305">
        <v>3</v>
      </c>
      <c r="AF194" s="305">
        <v>2</v>
      </c>
      <c r="AG194" s="305">
        <v>1</v>
      </c>
      <c r="AH194" s="305">
        <v>2856967</v>
      </c>
      <c r="AI194" s="305">
        <v>44257</v>
      </c>
      <c r="AJ194" s="305"/>
      <c r="AK194" s="305"/>
      <c r="AL194" s="306"/>
      <c r="AM194" s="307"/>
      <c r="AP194" s="11"/>
    </row>
    <row r="195" spans="1:42" ht="54" customHeight="1" thickBot="1">
      <c r="A195" s="644"/>
      <c r="B195" s="625"/>
      <c r="C195" s="624" t="s">
        <v>23205</v>
      </c>
      <c r="D195" s="624"/>
      <c r="E195" s="154" t="s">
        <v>23521</v>
      </c>
      <c r="F195" s="304">
        <v>1</v>
      </c>
      <c r="G195" s="305">
        <v>2</v>
      </c>
      <c r="H195" s="305"/>
      <c r="I195" s="305"/>
      <c r="J195" s="305"/>
      <c r="K195" s="305">
        <v>8604</v>
      </c>
      <c r="L195" s="298">
        <v>2</v>
      </c>
      <c r="M195" s="305">
        <v>2</v>
      </c>
      <c r="N195" s="305"/>
      <c r="O195" s="326"/>
      <c r="P195" s="305"/>
      <c r="Q195" s="305"/>
      <c r="R195" s="305"/>
      <c r="S195" s="305"/>
      <c r="T195" s="305">
        <v>1</v>
      </c>
      <c r="U195" s="305"/>
      <c r="V195" s="298">
        <v>3</v>
      </c>
      <c r="W195" s="305"/>
      <c r="X195" s="305"/>
      <c r="Y195" s="305"/>
      <c r="Z195" s="305"/>
      <c r="AA195" s="305"/>
      <c r="AB195" s="305"/>
      <c r="AC195" s="305"/>
      <c r="AD195" s="305"/>
      <c r="AE195" s="305"/>
      <c r="AF195" s="305"/>
      <c r="AG195" s="305"/>
      <c r="AH195" s="305"/>
      <c r="AI195" s="305"/>
      <c r="AJ195" s="305"/>
      <c r="AK195" s="305"/>
      <c r="AL195" s="306"/>
      <c r="AM195" s="307"/>
      <c r="AP195" s="11"/>
    </row>
    <row r="196" spans="1:42" ht="24" customHeight="1" thickBot="1">
      <c r="A196" s="644"/>
      <c r="B196" s="625"/>
      <c r="C196" s="624" t="s">
        <v>23206</v>
      </c>
      <c r="D196" s="624"/>
      <c r="E196" s="154" t="s">
        <v>23522</v>
      </c>
      <c r="F196" s="304"/>
      <c r="G196" s="305">
        <v>5</v>
      </c>
      <c r="H196" s="305"/>
      <c r="I196" s="305"/>
      <c r="J196" s="305"/>
      <c r="K196" s="305">
        <v>26669</v>
      </c>
      <c r="L196" s="298">
        <v>3</v>
      </c>
      <c r="M196" s="305">
        <v>3</v>
      </c>
      <c r="N196" s="305"/>
      <c r="O196" s="326"/>
      <c r="P196" s="305"/>
      <c r="Q196" s="305"/>
      <c r="R196" s="305">
        <v>1</v>
      </c>
      <c r="S196" s="305"/>
      <c r="T196" s="305">
        <v>1</v>
      </c>
      <c r="U196" s="305"/>
      <c r="V196" s="298">
        <v>5</v>
      </c>
      <c r="W196" s="305"/>
      <c r="X196" s="305"/>
      <c r="Y196" s="305"/>
      <c r="Z196" s="305"/>
      <c r="AA196" s="305"/>
      <c r="AB196" s="305"/>
      <c r="AC196" s="305"/>
      <c r="AD196" s="305"/>
      <c r="AE196" s="305"/>
      <c r="AF196" s="305"/>
      <c r="AG196" s="305"/>
      <c r="AH196" s="305"/>
      <c r="AI196" s="305"/>
      <c r="AJ196" s="305"/>
      <c r="AK196" s="305"/>
      <c r="AL196" s="306"/>
      <c r="AM196" s="307"/>
      <c r="AP196" s="11"/>
    </row>
    <row r="197" spans="1:42" ht="43.9" customHeight="1" thickBot="1">
      <c r="A197" s="644"/>
      <c r="B197" s="625"/>
      <c r="C197" s="615" t="s">
        <v>2563</v>
      </c>
      <c r="D197" s="615"/>
      <c r="E197" s="154" t="s">
        <v>23523</v>
      </c>
      <c r="F197" s="298">
        <v>2</v>
      </c>
      <c r="G197" s="298">
        <v>38</v>
      </c>
      <c r="H197" s="298">
        <v>30</v>
      </c>
      <c r="I197" s="298"/>
      <c r="J197" s="298">
        <v>7732186</v>
      </c>
      <c r="K197" s="298">
        <v>215803</v>
      </c>
      <c r="L197" s="298">
        <v>22</v>
      </c>
      <c r="M197" s="298">
        <v>19</v>
      </c>
      <c r="N197" s="298">
        <v>3</v>
      </c>
      <c r="O197" s="298"/>
      <c r="P197" s="298"/>
      <c r="Q197" s="298">
        <v>3</v>
      </c>
      <c r="R197" s="298">
        <v>5</v>
      </c>
      <c r="S197" s="298"/>
      <c r="T197" s="298">
        <v>3</v>
      </c>
      <c r="U197" s="298">
        <v>3</v>
      </c>
      <c r="V197" s="298">
        <v>33</v>
      </c>
      <c r="W197" s="298"/>
      <c r="X197" s="298">
        <v>7</v>
      </c>
      <c r="Y197" s="298"/>
      <c r="Z197" s="298"/>
      <c r="AA197" s="298">
        <v>1</v>
      </c>
      <c r="AB197" s="298">
        <v>7</v>
      </c>
      <c r="AC197" s="298">
        <v>2</v>
      </c>
      <c r="AD197" s="298">
        <v>8</v>
      </c>
      <c r="AE197" s="298">
        <v>4</v>
      </c>
      <c r="AF197" s="298">
        <v>2</v>
      </c>
      <c r="AG197" s="298">
        <v>1</v>
      </c>
      <c r="AH197" s="298">
        <v>2856967</v>
      </c>
      <c r="AI197" s="298">
        <v>44257</v>
      </c>
      <c r="AJ197" s="298"/>
      <c r="AK197" s="298"/>
      <c r="AL197" s="298"/>
      <c r="AM197" s="298"/>
      <c r="AN197" s="221"/>
      <c r="AP197" s="11"/>
    </row>
    <row r="198" spans="1:42" ht="24" customHeight="1" thickBot="1">
      <c r="A198" s="644" t="s">
        <v>2524</v>
      </c>
      <c r="B198" s="607" t="s">
        <v>6124</v>
      </c>
      <c r="C198" s="607"/>
      <c r="D198" s="607"/>
      <c r="E198" s="154" t="s">
        <v>23524</v>
      </c>
      <c r="F198" s="304"/>
      <c r="G198" s="305"/>
      <c r="H198" s="305"/>
      <c r="I198" s="305"/>
      <c r="J198" s="305"/>
      <c r="K198" s="305"/>
      <c r="L198" s="298"/>
      <c r="M198" s="305"/>
      <c r="N198" s="305"/>
      <c r="O198" s="326"/>
      <c r="P198" s="305"/>
      <c r="Q198" s="305"/>
      <c r="R198" s="305"/>
      <c r="S198" s="305"/>
      <c r="T198" s="305"/>
      <c r="U198" s="305"/>
      <c r="V198" s="298"/>
      <c r="W198" s="305"/>
      <c r="X198" s="305"/>
      <c r="Y198" s="305"/>
      <c r="Z198" s="305"/>
      <c r="AA198" s="305"/>
      <c r="AB198" s="305"/>
      <c r="AC198" s="305"/>
      <c r="AD198" s="305"/>
      <c r="AE198" s="305"/>
      <c r="AF198" s="305"/>
      <c r="AG198" s="305"/>
      <c r="AH198" s="305"/>
      <c r="AI198" s="305"/>
      <c r="AJ198" s="305"/>
      <c r="AK198" s="305"/>
      <c r="AL198" s="306"/>
      <c r="AM198" s="307"/>
      <c r="AP198" s="11"/>
    </row>
    <row r="199" spans="1:42" ht="24" customHeight="1" thickBot="1">
      <c r="A199" s="644"/>
      <c r="B199" s="607" t="s">
        <v>6125</v>
      </c>
      <c r="C199" s="607"/>
      <c r="D199" s="607"/>
      <c r="E199" s="154" t="s">
        <v>23525</v>
      </c>
      <c r="F199" s="304"/>
      <c r="G199" s="305"/>
      <c r="H199" s="305"/>
      <c r="I199" s="305"/>
      <c r="J199" s="305"/>
      <c r="K199" s="305"/>
      <c r="L199" s="298"/>
      <c r="M199" s="305"/>
      <c r="N199" s="305"/>
      <c r="O199" s="326"/>
      <c r="P199" s="305"/>
      <c r="Q199" s="305"/>
      <c r="R199" s="305"/>
      <c r="S199" s="305"/>
      <c r="T199" s="305"/>
      <c r="U199" s="305"/>
      <c r="V199" s="298"/>
      <c r="W199" s="305"/>
      <c r="X199" s="305"/>
      <c r="Y199" s="305"/>
      <c r="Z199" s="305"/>
      <c r="AA199" s="305"/>
      <c r="AB199" s="305"/>
      <c r="AC199" s="305"/>
      <c r="AD199" s="305"/>
      <c r="AE199" s="305"/>
      <c r="AF199" s="305"/>
      <c r="AG199" s="305"/>
      <c r="AH199" s="305"/>
      <c r="AI199" s="305"/>
      <c r="AJ199" s="305"/>
      <c r="AK199" s="305"/>
      <c r="AL199" s="306"/>
      <c r="AM199" s="307"/>
      <c r="AP199" s="11"/>
    </row>
    <row r="200" spans="1:42" ht="48" customHeight="1" thickBot="1">
      <c r="A200" s="644"/>
      <c r="B200" s="607" t="s">
        <v>4206</v>
      </c>
      <c r="C200" s="607"/>
      <c r="D200" s="607"/>
      <c r="E200" s="154" t="s">
        <v>23526</v>
      </c>
      <c r="F200" s="304"/>
      <c r="G200" s="305">
        <v>1</v>
      </c>
      <c r="H200" s="305"/>
      <c r="I200" s="305"/>
      <c r="J200" s="305"/>
      <c r="K200" s="305">
        <v>300</v>
      </c>
      <c r="L200" s="298">
        <v>1</v>
      </c>
      <c r="M200" s="305">
        <v>1</v>
      </c>
      <c r="N200" s="305"/>
      <c r="O200" s="326"/>
      <c r="P200" s="305"/>
      <c r="Q200" s="305"/>
      <c r="R200" s="305"/>
      <c r="S200" s="305"/>
      <c r="T200" s="305"/>
      <c r="U200" s="305"/>
      <c r="V200" s="298">
        <v>1</v>
      </c>
      <c r="W200" s="305"/>
      <c r="X200" s="305"/>
      <c r="Y200" s="305"/>
      <c r="Z200" s="305"/>
      <c r="AA200" s="305"/>
      <c r="AB200" s="305"/>
      <c r="AC200" s="305"/>
      <c r="AD200" s="305"/>
      <c r="AE200" s="305"/>
      <c r="AF200" s="305"/>
      <c r="AG200" s="305"/>
      <c r="AH200" s="305"/>
      <c r="AI200" s="305"/>
      <c r="AJ200" s="305"/>
      <c r="AK200" s="305"/>
      <c r="AL200" s="306"/>
      <c r="AM200" s="307"/>
      <c r="AP200" s="11"/>
    </row>
    <row r="201" spans="1:42" ht="24" customHeight="1" thickBot="1">
      <c r="A201" s="644"/>
      <c r="B201" s="607" t="s">
        <v>6126</v>
      </c>
      <c r="C201" s="607"/>
      <c r="D201" s="607"/>
      <c r="E201" s="154" t="s">
        <v>23527</v>
      </c>
      <c r="F201" s="304"/>
      <c r="G201" s="305"/>
      <c r="H201" s="305"/>
      <c r="I201" s="305"/>
      <c r="J201" s="305"/>
      <c r="K201" s="305"/>
      <c r="L201" s="298"/>
      <c r="M201" s="305"/>
      <c r="N201" s="305"/>
      <c r="O201" s="326"/>
      <c r="P201" s="305"/>
      <c r="Q201" s="305"/>
      <c r="R201" s="305"/>
      <c r="S201" s="305"/>
      <c r="T201" s="305"/>
      <c r="U201" s="305"/>
      <c r="V201" s="298"/>
      <c r="W201" s="305"/>
      <c r="X201" s="305"/>
      <c r="Y201" s="305"/>
      <c r="Z201" s="305"/>
      <c r="AA201" s="305"/>
      <c r="AB201" s="305"/>
      <c r="AC201" s="305"/>
      <c r="AD201" s="305"/>
      <c r="AE201" s="305"/>
      <c r="AF201" s="305"/>
      <c r="AG201" s="305"/>
      <c r="AH201" s="305"/>
      <c r="AI201" s="305"/>
      <c r="AJ201" s="305"/>
      <c r="AK201" s="305"/>
      <c r="AL201" s="306"/>
      <c r="AM201" s="307"/>
      <c r="AP201" s="11"/>
    </row>
    <row r="202" spans="1:42" ht="24" customHeight="1" thickBot="1">
      <c r="A202" s="644"/>
      <c r="B202" s="607" t="s">
        <v>6127</v>
      </c>
      <c r="C202" s="607"/>
      <c r="D202" s="607"/>
      <c r="E202" s="154" t="s">
        <v>23528</v>
      </c>
      <c r="F202" s="304"/>
      <c r="G202" s="305"/>
      <c r="H202" s="305"/>
      <c r="I202" s="305"/>
      <c r="J202" s="305"/>
      <c r="K202" s="305"/>
      <c r="L202" s="298"/>
      <c r="M202" s="305"/>
      <c r="N202" s="305"/>
      <c r="O202" s="326"/>
      <c r="P202" s="305"/>
      <c r="Q202" s="305"/>
      <c r="R202" s="305"/>
      <c r="S202" s="305"/>
      <c r="T202" s="305"/>
      <c r="U202" s="305"/>
      <c r="V202" s="298"/>
      <c r="W202" s="305"/>
      <c r="X202" s="305"/>
      <c r="Y202" s="305"/>
      <c r="Z202" s="305"/>
      <c r="AA202" s="305"/>
      <c r="AB202" s="305"/>
      <c r="AC202" s="305"/>
      <c r="AD202" s="305"/>
      <c r="AE202" s="305"/>
      <c r="AF202" s="305"/>
      <c r="AG202" s="305"/>
      <c r="AH202" s="305"/>
      <c r="AI202" s="305"/>
      <c r="AJ202" s="305"/>
      <c r="AK202" s="305"/>
      <c r="AL202" s="306"/>
      <c r="AM202" s="307"/>
      <c r="AP202" s="11"/>
    </row>
    <row r="203" spans="1:42" ht="45.75" customHeight="1" thickBot="1">
      <c r="A203" s="644"/>
      <c r="B203" s="607" t="s">
        <v>6128</v>
      </c>
      <c r="C203" s="607"/>
      <c r="D203" s="607"/>
      <c r="E203" s="154" t="s">
        <v>23529</v>
      </c>
      <c r="F203" s="304"/>
      <c r="G203" s="305"/>
      <c r="H203" s="305"/>
      <c r="I203" s="305"/>
      <c r="J203" s="305"/>
      <c r="K203" s="305"/>
      <c r="L203" s="298"/>
      <c r="M203" s="305"/>
      <c r="N203" s="305"/>
      <c r="O203" s="326"/>
      <c r="P203" s="305"/>
      <c r="Q203" s="305"/>
      <c r="R203" s="305"/>
      <c r="S203" s="305"/>
      <c r="T203" s="305"/>
      <c r="U203" s="305"/>
      <c r="V203" s="298"/>
      <c r="W203" s="305"/>
      <c r="X203" s="305"/>
      <c r="Y203" s="305"/>
      <c r="Z203" s="305"/>
      <c r="AA203" s="305"/>
      <c r="AB203" s="310"/>
      <c r="AC203" s="310"/>
      <c r="AD203" s="310"/>
      <c r="AE203" s="310"/>
      <c r="AF203" s="310"/>
      <c r="AG203" s="310"/>
      <c r="AH203" s="305"/>
      <c r="AI203" s="305"/>
      <c r="AJ203" s="305"/>
      <c r="AK203" s="305"/>
      <c r="AL203" s="306"/>
      <c r="AM203" s="307"/>
      <c r="AP203" s="11"/>
    </row>
    <row r="204" spans="1:42" ht="24" customHeight="1" thickBot="1">
      <c r="A204" s="644"/>
      <c r="B204" s="607" t="s">
        <v>6129</v>
      </c>
      <c r="C204" s="607"/>
      <c r="D204" s="607"/>
      <c r="E204" s="154" t="s">
        <v>23530</v>
      </c>
      <c r="F204" s="304"/>
      <c r="G204" s="305">
        <v>1</v>
      </c>
      <c r="H204" s="305">
        <v>1</v>
      </c>
      <c r="I204" s="305"/>
      <c r="J204" s="305">
        <v>2630539</v>
      </c>
      <c r="K204" s="305">
        <v>21239</v>
      </c>
      <c r="L204" s="298">
        <v>1</v>
      </c>
      <c r="M204" s="305">
        <v>1</v>
      </c>
      <c r="N204" s="305">
        <v>1</v>
      </c>
      <c r="O204" s="326"/>
      <c r="P204" s="305"/>
      <c r="Q204" s="305"/>
      <c r="R204" s="305"/>
      <c r="S204" s="305"/>
      <c r="T204" s="305"/>
      <c r="U204" s="305"/>
      <c r="V204" s="298">
        <v>1</v>
      </c>
      <c r="W204" s="305"/>
      <c r="X204" s="305"/>
      <c r="Y204" s="305"/>
      <c r="Z204" s="305"/>
      <c r="AA204" s="305"/>
      <c r="AB204" s="305"/>
      <c r="AC204" s="305"/>
      <c r="AD204" s="305"/>
      <c r="AE204" s="305"/>
      <c r="AF204" s="305"/>
      <c r="AG204" s="305">
        <v>1</v>
      </c>
      <c r="AH204" s="305">
        <v>1007378</v>
      </c>
      <c r="AI204" s="305">
        <v>28926</v>
      </c>
      <c r="AJ204" s="305"/>
      <c r="AK204" s="305"/>
      <c r="AL204" s="306"/>
      <c r="AM204" s="307"/>
      <c r="AN204" s="24"/>
      <c r="AO204" s="24"/>
      <c r="AP204" s="11"/>
    </row>
    <row r="205" spans="1:42" ht="24" customHeight="1" thickBot="1">
      <c r="A205" s="644"/>
      <c r="B205" s="607" t="s">
        <v>6130</v>
      </c>
      <c r="C205" s="607"/>
      <c r="D205" s="607"/>
      <c r="E205" s="154" t="s">
        <v>23531</v>
      </c>
      <c r="F205" s="304">
        <v>1</v>
      </c>
      <c r="G205" s="305">
        <v>2</v>
      </c>
      <c r="H205" s="305">
        <v>2</v>
      </c>
      <c r="I205" s="305"/>
      <c r="J205" s="305">
        <v>1454546</v>
      </c>
      <c r="K205" s="305">
        <v>36439</v>
      </c>
      <c r="L205" s="298">
        <v>1</v>
      </c>
      <c r="M205" s="305">
        <v>1</v>
      </c>
      <c r="N205" s="305">
        <v>1</v>
      </c>
      <c r="O205" s="326"/>
      <c r="P205" s="305"/>
      <c r="Q205" s="305"/>
      <c r="R205" s="305"/>
      <c r="S205" s="305"/>
      <c r="T205" s="305"/>
      <c r="U205" s="305"/>
      <c r="V205" s="298">
        <v>1</v>
      </c>
      <c r="W205" s="305"/>
      <c r="X205" s="305">
        <v>1</v>
      </c>
      <c r="Y205" s="305">
        <v>1</v>
      </c>
      <c r="Z205" s="305">
        <v>1</v>
      </c>
      <c r="AA205" s="305"/>
      <c r="AB205" s="305"/>
      <c r="AC205" s="305">
        <v>1</v>
      </c>
      <c r="AD205" s="305"/>
      <c r="AE205" s="305"/>
      <c r="AF205" s="305"/>
      <c r="AG205" s="305"/>
      <c r="AH205" s="305">
        <v>30463</v>
      </c>
      <c r="AI205" s="305">
        <v>1112</v>
      </c>
      <c r="AJ205" s="305"/>
      <c r="AK205" s="305"/>
      <c r="AL205" s="306"/>
      <c r="AM205" s="307"/>
      <c r="AN205" s="24"/>
      <c r="AO205" s="24"/>
      <c r="AP205" s="11"/>
    </row>
    <row r="206" spans="1:42" ht="48" customHeight="1" thickBot="1">
      <c r="A206" s="644"/>
      <c r="B206" s="624" t="s">
        <v>6131</v>
      </c>
      <c r="C206" s="624"/>
      <c r="D206" s="624"/>
      <c r="E206" s="154" t="s">
        <v>23532</v>
      </c>
      <c r="F206" s="304"/>
      <c r="G206" s="305"/>
      <c r="H206" s="305"/>
      <c r="I206" s="305"/>
      <c r="J206" s="305"/>
      <c r="K206" s="305"/>
      <c r="L206" s="298"/>
      <c r="M206" s="305"/>
      <c r="N206" s="305"/>
      <c r="O206" s="326"/>
      <c r="P206" s="305"/>
      <c r="Q206" s="305"/>
      <c r="R206" s="305"/>
      <c r="S206" s="305"/>
      <c r="T206" s="305"/>
      <c r="U206" s="305"/>
      <c r="V206" s="298"/>
      <c r="W206" s="305"/>
      <c r="X206" s="305"/>
      <c r="Y206" s="305"/>
      <c r="Z206" s="305"/>
      <c r="AA206" s="305"/>
      <c r="AB206" s="305"/>
      <c r="AC206" s="305"/>
      <c r="AD206" s="305"/>
      <c r="AE206" s="305"/>
      <c r="AF206" s="305"/>
      <c r="AG206" s="305"/>
      <c r="AH206" s="305"/>
      <c r="AI206" s="305"/>
      <c r="AJ206" s="305"/>
      <c r="AK206" s="305"/>
      <c r="AL206" s="306"/>
      <c r="AM206" s="307"/>
      <c r="AN206" s="24"/>
      <c r="AO206" s="24"/>
      <c r="AP206" s="11"/>
    </row>
    <row r="207" spans="1:42" ht="24" customHeight="1" thickBot="1">
      <c r="A207" s="644"/>
      <c r="B207" s="607" t="s">
        <v>6132</v>
      </c>
      <c r="C207" s="607"/>
      <c r="D207" s="607"/>
      <c r="E207" s="154" t="s">
        <v>23533</v>
      </c>
      <c r="F207" s="304"/>
      <c r="G207" s="305"/>
      <c r="H207" s="305"/>
      <c r="I207" s="305"/>
      <c r="J207" s="305"/>
      <c r="K207" s="305"/>
      <c r="L207" s="298"/>
      <c r="M207" s="305"/>
      <c r="N207" s="305"/>
      <c r="O207" s="326"/>
      <c r="P207" s="305"/>
      <c r="Q207" s="305"/>
      <c r="R207" s="305"/>
      <c r="S207" s="305"/>
      <c r="T207" s="305"/>
      <c r="U207" s="305"/>
      <c r="V207" s="298"/>
      <c r="W207" s="305"/>
      <c r="X207" s="305"/>
      <c r="Y207" s="305"/>
      <c r="Z207" s="305"/>
      <c r="AA207" s="305"/>
      <c r="AB207" s="305"/>
      <c r="AC207" s="305"/>
      <c r="AD207" s="305"/>
      <c r="AE207" s="305"/>
      <c r="AF207" s="305"/>
      <c r="AG207" s="305"/>
      <c r="AH207" s="305"/>
      <c r="AI207" s="305"/>
      <c r="AJ207" s="305"/>
      <c r="AK207" s="305"/>
      <c r="AL207" s="306"/>
      <c r="AM207" s="307"/>
      <c r="AN207" s="24"/>
      <c r="AO207" s="24"/>
      <c r="AP207" s="11"/>
    </row>
    <row r="208" spans="1:42" ht="24" customHeight="1" thickBot="1">
      <c r="A208" s="644"/>
      <c r="B208" s="607" t="s">
        <v>6133</v>
      </c>
      <c r="C208" s="607"/>
      <c r="D208" s="607"/>
      <c r="E208" s="154" t="s">
        <v>23534</v>
      </c>
      <c r="F208" s="304"/>
      <c r="G208" s="305">
        <v>1</v>
      </c>
      <c r="H208" s="305"/>
      <c r="I208" s="305"/>
      <c r="J208" s="305"/>
      <c r="K208" s="305">
        <v>3000</v>
      </c>
      <c r="L208" s="298">
        <v>1</v>
      </c>
      <c r="M208" s="305">
        <v>1</v>
      </c>
      <c r="N208" s="305"/>
      <c r="O208" s="326"/>
      <c r="P208" s="305"/>
      <c r="Q208" s="305"/>
      <c r="R208" s="305"/>
      <c r="S208" s="305"/>
      <c r="T208" s="305"/>
      <c r="U208" s="305"/>
      <c r="V208" s="298">
        <v>1</v>
      </c>
      <c r="W208" s="305"/>
      <c r="X208" s="305"/>
      <c r="Y208" s="305"/>
      <c r="Z208" s="305"/>
      <c r="AA208" s="305"/>
      <c r="AB208" s="305"/>
      <c r="AC208" s="305"/>
      <c r="AD208" s="305"/>
      <c r="AE208" s="305"/>
      <c r="AF208" s="305"/>
      <c r="AG208" s="305"/>
      <c r="AH208" s="305"/>
      <c r="AI208" s="305"/>
      <c r="AJ208" s="305"/>
      <c r="AK208" s="305"/>
      <c r="AL208" s="306"/>
      <c r="AM208" s="307"/>
      <c r="AN208" s="24"/>
      <c r="AO208" s="24"/>
      <c r="AP208" s="11"/>
    </row>
    <row r="209" spans="1:42" ht="24" customHeight="1" thickBot="1">
      <c r="A209" s="644"/>
      <c r="B209" s="630" t="s">
        <v>6134</v>
      </c>
      <c r="C209" s="624" t="s">
        <v>23683</v>
      </c>
      <c r="D209" s="624"/>
      <c r="E209" s="154" t="s">
        <v>23535</v>
      </c>
      <c r="F209" s="304"/>
      <c r="G209" s="305">
        <v>2</v>
      </c>
      <c r="H209" s="305"/>
      <c r="I209" s="305"/>
      <c r="J209" s="305"/>
      <c r="K209" s="305">
        <v>600</v>
      </c>
      <c r="L209" s="298">
        <v>1</v>
      </c>
      <c r="M209" s="305"/>
      <c r="N209" s="305"/>
      <c r="O209" s="326"/>
      <c r="P209" s="305"/>
      <c r="Q209" s="305">
        <v>1</v>
      </c>
      <c r="R209" s="305"/>
      <c r="S209" s="305"/>
      <c r="T209" s="305">
        <v>1</v>
      </c>
      <c r="U209" s="305"/>
      <c r="V209" s="298">
        <v>2</v>
      </c>
      <c r="W209" s="305"/>
      <c r="X209" s="305"/>
      <c r="Y209" s="305"/>
      <c r="Z209" s="305"/>
      <c r="AA209" s="305"/>
      <c r="AB209" s="305"/>
      <c r="AC209" s="305"/>
      <c r="AD209" s="305"/>
      <c r="AE209" s="305"/>
      <c r="AF209" s="305"/>
      <c r="AG209" s="305"/>
      <c r="AH209" s="305"/>
      <c r="AI209" s="305"/>
      <c r="AJ209" s="305"/>
      <c r="AK209" s="305"/>
      <c r="AL209" s="306"/>
      <c r="AM209" s="307"/>
      <c r="AN209" s="24"/>
      <c r="AO209" s="24"/>
      <c r="AP209" s="11"/>
    </row>
    <row r="210" spans="1:42" ht="48" customHeight="1" thickBot="1">
      <c r="A210" s="644"/>
      <c r="B210" s="631"/>
      <c r="C210" s="624" t="s">
        <v>23684</v>
      </c>
      <c r="D210" s="624"/>
      <c r="E210" s="154" t="s">
        <v>23536</v>
      </c>
      <c r="F210" s="304"/>
      <c r="G210" s="305"/>
      <c r="H210" s="305"/>
      <c r="I210" s="305"/>
      <c r="J210" s="305"/>
      <c r="K210" s="305"/>
      <c r="L210" s="298"/>
      <c r="M210" s="305"/>
      <c r="N210" s="305"/>
      <c r="O210" s="326"/>
      <c r="P210" s="305"/>
      <c r="Q210" s="305"/>
      <c r="R210" s="305"/>
      <c r="S210" s="305"/>
      <c r="T210" s="305"/>
      <c r="U210" s="305"/>
      <c r="V210" s="298"/>
      <c r="W210" s="305"/>
      <c r="X210" s="305"/>
      <c r="Y210" s="305"/>
      <c r="Z210" s="305"/>
      <c r="AA210" s="305"/>
      <c r="AB210" s="305"/>
      <c r="AC210" s="305"/>
      <c r="AD210" s="305"/>
      <c r="AE210" s="305"/>
      <c r="AF210" s="305"/>
      <c r="AG210" s="305"/>
      <c r="AH210" s="305"/>
      <c r="AI210" s="305"/>
      <c r="AJ210" s="305"/>
      <c r="AK210" s="305"/>
      <c r="AL210" s="306"/>
      <c r="AM210" s="307"/>
      <c r="AN210" s="24"/>
      <c r="AO210" s="24"/>
      <c r="AP210" s="11"/>
    </row>
    <row r="211" spans="1:42" ht="33" customHeight="1" thickBot="1">
      <c r="A211" s="644"/>
      <c r="B211" s="631"/>
      <c r="C211" s="624" t="s">
        <v>23440</v>
      </c>
      <c r="D211" s="624"/>
      <c r="E211" s="154" t="s">
        <v>23537</v>
      </c>
      <c r="F211" s="304"/>
      <c r="G211" s="305"/>
      <c r="H211" s="305"/>
      <c r="I211" s="305"/>
      <c r="J211" s="305"/>
      <c r="K211" s="305"/>
      <c r="L211" s="298"/>
      <c r="M211" s="305"/>
      <c r="N211" s="305"/>
      <c r="O211" s="326"/>
      <c r="P211" s="305"/>
      <c r="Q211" s="305"/>
      <c r="R211" s="305"/>
      <c r="S211" s="305"/>
      <c r="T211" s="305"/>
      <c r="U211" s="305"/>
      <c r="V211" s="298"/>
      <c r="W211" s="305"/>
      <c r="X211" s="305"/>
      <c r="Y211" s="305"/>
      <c r="Z211" s="305"/>
      <c r="AA211" s="305"/>
      <c r="AB211" s="305"/>
      <c r="AC211" s="305"/>
      <c r="AD211" s="305"/>
      <c r="AE211" s="305"/>
      <c r="AF211" s="305"/>
      <c r="AG211" s="305"/>
      <c r="AH211" s="305"/>
      <c r="AI211" s="305"/>
      <c r="AJ211" s="305"/>
      <c r="AK211" s="305"/>
      <c r="AL211" s="306"/>
      <c r="AM211" s="307"/>
      <c r="AN211" s="24"/>
      <c r="AO211" s="24"/>
      <c r="AP211" s="11"/>
    </row>
    <row r="212" spans="1:42" ht="57.75" customHeight="1" thickBot="1">
      <c r="A212" s="644"/>
      <c r="B212" s="631"/>
      <c r="C212" s="624" t="s">
        <v>23441</v>
      </c>
      <c r="D212" s="624"/>
      <c r="E212" s="154" t="s">
        <v>23538</v>
      </c>
      <c r="F212" s="304"/>
      <c r="G212" s="305"/>
      <c r="H212" s="305"/>
      <c r="I212" s="305"/>
      <c r="J212" s="305"/>
      <c r="K212" s="305"/>
      <c r="L212" s="298"/>
      <c r="M212" s="305"/>
      <c r="N212" s="305"/>
      <c r="O212" s="326"/>
      <c r="P212" s="305"/>
      <c r="Q212" s="305"/>
      <c r="R212" s="305"/>
      <c r="S212" s="305"/>
      <c r="T212" s="305"/>
      <c r="U212" s="305"/>
      <c r="V212" s="298"/>
      <c r="W212" s="305"/>
      <c r="X212" s="305"/>
      <c r="Y212" s="305"/>
      <c r="Z212" s="305"/>
      <c r="AA212" s="305"/>
      <c r="AB212" s="305"/>
      <c r="AC212" s="305"/>
      <c r="AD212" s="305"/>
      <c r="AE212" s="305"/>
      <c r="AF212" s="305"/>
      <c r="AG212" s="305"/>
      <c r="AH212" s="305"/>
      <c r="AI212" s="305"/>
      <c r="AJ212" s="305"/>
      <c r="AK212" s="305"/>
      <c r="AL212" s="306"/>
      <c r="AM212" s="307"/>
      <c r="AN212" s="24"/>
      <c r="AO212" s="24"/>
      <c r="AP212" s="11"/>
    </row>
    <row r="213" spans="1:42" ht="84.75" customHeight="1" thickBot="1">
      <c r="A213" s="644"/>
      <c r="B213" s="631"/>
      <c r="C213" s="624" t="s">
        <v>23274</v>
      </c>
      <c r="D213" s="624"/>
      <c r="E213" s="154" t="s">
        <v>23539</v>
      </c>
      <c r="F213" s="304"/>
      <c r="G213" s="305"/>
      <c r="H213" s="305"/>
      <c r="I213" s="305"/>
      <c r="J213" s="305"/>
      <c r="K213" s="305"/>
      <c r="L213" s="298"/>
      <c r="M213" s="305"/>
      <c r="N213" s="305"/>
      <c r="O213" s="326"/>
      <c r="P213" s="305"/>
      <c r="Q213" s="305"/>
      <c r="R213" s="305"/>
      <c r="S213" s="305"/>
      <c r="T213" s="305"/>
      <c r="U213" s="305"/>
      <c r="V213" s="298"/>
      <c r="W213" s="305"/>
      <c r="X213" s="305"/>
      <c r="Y213" s="305"/>
      <c r="Z213" s="305"/>
      <c r="AA213" s="305"/>
      <c r="AB213" s="305"/>
      <c r="AC213" s="305"/>
      <c r="AD213" s="305"/>
      <c r="AE213" s="305"/>
      <c r="AF213" s="305"/>
      <c r="AG213" s="305"/>
      <c r="AH213" s="305"/>
      <c r="AI213" s="305"/>
      <c r="AJ213" s="305"/>
      <c r="AK213" s="305"/>
      <c r="AL213" s="306"/>
      <c r="AM213" s="307"/>
      <c r="AN213" s="24"/>
      <c r="AO213" s="24"/>
      <c r="AP213" s="11"/>
    </row>
    <row r="214" spans="1:42" ht="39" customHeight="1" thickBot="1">
      <c r="A214" s="644"/>
      <c r="B214" s="631"/>
      <c r="C214" s="624" t="s">
        <v>23207</v>
      </c>
      <c r="D214" s="624"/>
      <c r="E214" s="154" t="s">
        <v>23540</v>
      </c>
      <c r="F214" s="304"/>
      <c r="G214" s="305">
        <v>9</v>
      </c>
      <c r="H214" s="305">
        <v>9</v>
      </c>
      <c r="I214" s="305"/>
      <c r="J214" s="305"/>
      <c r="K214" s="305"/>
      <c r="L214" s="298">
        <v>7</v>
      </c>
      <c r="M214" s="305">
        <v>7</v>
      </c>
      <c r="N214" s="305">
        <v>1</v>
      </c>
      <c r="O214" s="326"/>
      <c r="P214" s="305"/>
      <c r="Q214" s="305"/>
      <c r="R214" s="305">
        <v>1</v>
      </c>
      <c r="S214" s="305"/>
      <c r="T214" s="305">
        <v>1</v>
      </c>
      <c r="U214" s="305"/>
      <c r="V214" s="298">
        <v>9</v>
      </c>
      <c r="W214" s="305"/>
      <c r="X214" s="305"/>
      <c r="Y214" s="305"/>
      <c r="Z214" s="305"/>
      <c r="AA214" s="305"/>
      <c r="AB214" s="305"/>
      <c r="AC214" s="305"/>
      <c r="AD214" s="305"/>
      <c r="AE214" s="305"/>
      <c r="AF214" s="305"/>
      <c r="AG214" s="305"/>
      <c r="AH214" s="305"/>
      <c r="AI214" s="305"/>
      <c r="AJ214" s="305">
        <v>3900</v>
      </c>
      <c r="AK214" s="305"/>
      <c r="AL214" s="306"/>
      <c r="AM214" s="307"/>
      <c r="AN214" s="24"/>
      <c r="AO214" s="24"/>
      <c r="AP214" s="11"/>
    </row>
    <row r="215" spans="1:42" ht="46.9" customHeight="1" thickBot="1">
      <c r="A215" s="644"/>
      <c r="B215" s="632"/>
      <c r="C215" s="615" t="s">
        <v>2564</v>
      </c>
      <c r="D215" s="615"/>
      <c r="E215" s="154" t="s">
        <v>23541</v>
      </c>
      <c r="F215" s="298"/>
      <c r="G215" s="298">
        <v>11</v>
      </c>
      <c r="H215" s="298">
        <v>9</v>
      </c>
      <c r="I215" s="298"/>
      <c r="J215" s="298"/>
      <c r="K215" s="298">
        <v>600</v>
      </c>
      <c r="L215" s="298">
        <v>8</v>
      </c>
      <c r="M215" s="298">
        <v>7</v>
      </c>
      <c r="N215" s="298">
        <v>1</v>
      </c>
      <c r="O215" s="298"/>
      <c r="P215" s="298"/>
      <c r="Q215" s="298">
        <v>1</v>
      </c>
      <c r="R215" s="298">
        <v>1</v>
      </c>
      <c r="S215" s="298"/>
      <c r="T215" s="298">
        <v>2</v>
      </c>
      <c r="U215" s="298"/>
      <c r="V215" s="298">
        <v>11</v>
      </c>
      <c r="W215" s="298"/>
      <c r="X215" s="298"/>
      <c r="Y215" s="298"/>
      <c r="Z215" s="298"/>
      <c r="AA215" s="298"/>
      <c r="AB215" s="298"/>
      <c r="AC215" s="298"/>
      <c r="AD215" s="298"/>
      <c r="AE215" s="298"/>
      <c r="AF215" s="298"/>
      <c r="AG215" s="298"/>
      <c r="AH215" s="298"/>
      <c r="AI215" s="298"/>
      <c r="AJ215" s="298">
        <v>3900</v>
      </c>
      <c r="AK215" s="298"/>
      <c r="AL215" s="298"/>
      <c r="AM215" s="298"/>
      <c r="AN215" s="24"/>
      <c r="AO215" s="24"/>
      <c r="AP215" s="11"/>
    </row>
    <row r="216" spans="1:42" s="25" customFormat="1" ht="24" customHeight="1" thickBot="1">
      <c r="A216" s="644"/>
      <c r="B216" s="708" t="s">
        <v>5330</v>
      </c>
      <c r="C216" s="708"/>
      <c r="D216" s="708"/>
      <c r="E216" s="154" t="s">
        <v>23379</v>
      </c>
      <c r="F216" s="304"/>
      <c r="G216" s="305"/>
      <c r="H216" s="305"/>
      <c r="I216" s="305"/>
      <c r="J216" s="305"/>
      <c r="K216" s="305"/>
      <c r="L216" s="298"/>
      <c r="M216" s="305"/>
      <c r="N216" s="305"/>
      <c r="O216" s="326"/>
      <c r="P216" s="305"/>
      <c r="Q216" s="305"/>
      <c r="R216" s="305"/>
      <c r="S216" s="305"/>
      <c r="T216" s="305"/>
      <c r="U216" s="305"/>
      <c r="V216" s="298"/>
      <c r="W216" s="305"/>
      <c r="X216" s="305"/>
      <c r="Y216" s="305"/>
      <c r="Z216" s="305"/>
      <c r="AA216" s="305"/>
      <c r="AB216" s="305"/>
      <c r="AC216" s="305"/>
      <c r="AD216" s="305"/>
      <c r="AE216" s="305"/>
      <c r="AF216" s="305"/>
      <c r="AG216" s="305"/>
      <c r="AH216" s="305"/>
      <c r="AI216" s="305"/>
      <c r="AJ216" s="305"/>
      <c r="AK216" s="305"/>
      <c r="AL216" s="306"/>
      <c r="AM216" s="307"/>
      <c r="AN216" s="24"/>
      <c r="AO216" s="24"/>
    </row>
    <row r="217" spans="1:42" s="25" customFormat="1" ht="24" customHeight="1" thickBot="1">
      <c r="A217" s="644"/>
      <c r="B217" s="604" t="s">
        <v>6135</v>
      </c>
      <c r="C217" s="706" t="s">
        <v>6136</v>
      </c>
      <c r="D217" s="255" t="s">
        <v>23660</v>
      </c>
      <c r="E217" s="154" t="s">
        <v>23380</v>
      </c>
      <c r="F217" s="304"/>
      <c r="G217" s="305"/>
      <c r="H217" s="305"/>
      <c r="I217" s="305"/>
      <c r="J217" s="305"/>
      <c r="K217" s="305"/>
      <c r="L217" s="298"/>
      <c r="M217" s="305"/>
      <c r="N217" s="305"/>
      <c r="O217" s="326"/>
      <c r="P217" s="305"/>
      <c r="Q217" s="305"/>
      <c r="R217" s="305"/>
      <c r="S217" s="305"/>
      <c r="T217" s="305"/>
      <c r="U217" s="305"/>
      <c r="V217" s="298"/>
      <c r="W217" s="305"/>
      <c r="X217" s="305"/>
      <c r="Y217" s="305"/>
      <c r="Z217" s="305"/>
      <c r="AA217" s="305"/>
      <c r="AB217" s="305"/>
      <c r="AC217" s="305"/>
      <c r="AD217" s="305"/>
      <c r="AE217" s="305"/>
      <c r="AF217" s="305"/>
      <c r="AG217" s="305"/>
      <c r="AH217" s="305"/>
      <c r="AI217" s="305"/>
      <c r="AJ217" s="305"/>
      <c r="AK217" s="305"/>
      <c r="AL217" s="306"/>
      <c r="AM217" s="307"/>
      <c r="AN217" s="24"/>
      <c r="AO217" s="24"/>
    </row>
    <row r="218" spans="1:42" ht="165" customHeight="1" thickBot="1">
      <c r="A218" s="644"/>
      <c r="B218" s="605"/>
      <c r="C218" s="707"/>
      <c r="D218" s="255" t="s">
        <v>23661</v>
      </c>
      <c r="E218" s="154" t="s">
        <v>23381</v>
      </c>
      <c r="F218" s="304"/>
      <c r="G218" s="305">
        <v>1</v>
      </c>
      <c r="H218" s="305"/>
      <c r="I218" s="305"/>
      <c r="J218" s="305"/>
      <c r="K218" s="305">
        <v>750</v>
      </c>
      <c r="L218" s="298">
        <v>1</v>
      </c>
      <c r="M218" s="305">
        <v>1</v>
      </c>
      <c r="N218" s="305">
        <v>1</v>
      </c>
      <c r="O218" s="326"/>
      <c r="P218" s="305"/>
      <c r="Q218" s="305"/>
      <c r="R218" s="305"/>
      <c r="S218" s="305"/>
      <c r="T218" s="305"/>
      <c r="U218" s="305"/>
      <c r="V218" s="298">
        <v>1</v>
      </c>
      <c r="W218" s="305"/>
      <c r="X218" s="305"/>
      <c r="Y218" s="305"/>
      <c r="Z218" s="305"/>
      <c r="AA218" s="305"/>
      <c r="AB218" s="305"/>
      <c r="AC218" s="305"/>
      <c r="AD218" s="305"/>
      <c r="AE218" s="305"/>
      <c r="AF218" s="305"/>
      <c r="AG218" s="305"/>
      <c r="AH218" s="305">
        <v>50000</v>
      </c>
      <c r="AI218" s="305">
        <v>40000</v>
      </c>
      <c r="AJ218" s="305">
        <v>300</v>
      </c>
      <c r="AK218" s="305"/>
      <c r="AL218" s="306"/>
      <c r="AM218" s="307"/>
      <c r="AN218" s="24"/>
      <c r="AO218" s="24"/>
      <c r="AP218" s="11"/>
    </row>
    <row r="219" spans="1:42" ht="24" customHeight="1" thickBot="1">
      <c r="A219" s="644"/>
      <c r="B219" s="605"/>
      <c r="C219" s="624" t="s">
        <v>23705</v>
      </c>
      <c r="D219" s="624"/>
      <c r="E219" s="154" t="s">
        <v>23382</v>
      </c>
      <c r="F219" s="304"/>
      <c r="G219" s="305"/>
      <c r="H219" s="305"/>
      <c r="I219" s="305"/>
      <c r="J219" s="305"/>
      <c r="K219" s="305"/>
      <c r="L219" s="298"/>
      <c r="M219" s="305"/>
      <c r="N219" s="305"/>
      <c r="O219" s="326"/>
      <c r="P219" s="305"/>
      <c r="Q219" s="305"/>
      <c r="R219" s="305"/>
      <c r="S219" s="305"/>
      <c r="T219" s="305"/>
      <c r="U219" s="305"/>
      <c r="V219" s="298"/>
      <c r="W219" s="305"/>
      <c r="X219" s="305"/>
      <c r="Y219" s="305"/>
      <c r="Z219" s="305"/>
      <c r="AA219" s="305"/>
      <c r="AB219" s="305"/>
      <c r="AC219" s="305"/>
      <c r="AD219" s="305"/>
      <c r="AE219" s="305"/>
      <c r="AF219" s="305"/>
      <c r="AG219" s="305"/>
      <c r="AH219" s="305"/>
      <c r="AI219" s="305"/>
      <c r="AJ219" s="305"/>
      <c r="AK219" s="305"/>
      <c r="AL219" s="306"/>
      <c r="AM219" s="307"/>
      <c r="AN219" s="24"/>
      <c r="AO219" s="24"/>
      <c r="AP219" s="11"/>
    </row>
    <row r="220" spans="1:42" ht="24" customHeight="1" thickBot="1">
      <c r="A220" s="644"/>
      <c r="B220" s="605"/>
      <c r="C220" s="616" t="s">
        <v>23235</v>
      </c>
      <c r="D220" s="616"/>
      <c r="E220" s="154" t="s">
        <v>23383</v>
      </c>
      <c r="F220" s="304"/>
      <c r="G220" s="305">
        <v>1</v>
      </c>
      <c r="H220" s="305"/>
      <c r="I220" s="305">
        <v>1</v>
      </c>
      <c r="J220" s="305"/>
      <c r="K220" s="305"/>
      <c r="L220" s="298">
        <v>1</v>
      </c>
      <c r="M220" s="305">
        <v>1</v>
      </c>
      <c r="N220" s="305">
        <v>1</v>
      </c>
      <c r="O220" s="326"/>
      <c r="P220" s="305"/>
      <c r="Q220" s="305"/>
      <c r="R220" s="305"/>
      <c r="S220" s="305"/>
      <c r="T220" s="305"/>
      <c r="U220" s="305"/>
      <c r="V220" s="298">
        <v>1</v>
      </c>
      <c r="W220" s="305"/>
      <c r="X220" s="305"/>
      <c r="Y220" s="305"/>
      <c r="Z220" s="305"/>
      <c r="AA220" s="305"/>
      <c r="AB220" s="305"/>
      <c r="AC220" s="305"/>
      <c r="AD220" s="305"/>
      <c r="AE220" s="305"/>
      <c r="AF220" s="305"/>
      <c r="AG220" s="305"/>
      <c r="AH220" s="305">
        <v>65466</v>
      </c>
      <c r="AI220" s="305"/>
      <c r="AJ220" s="305"/>
      <c r="AK220" s="305"/>
      <c r="AL220" s="306"/>
      <c r="AM220" s="307"/>
      <c r="AN220" s="24"/>
      <c r="AO220" s="24"/>
      <c r="AP220" s="11"/>
    </row>
    <row r="221" spans="1:42" ht="24" customHeight="1" thickBot="1">
      <c r="A221" s="644"/>
      <c r="B221" s="606"/>
      <c r="C221" s="695" t="s">
        <v>2565</v>
      </c>
      <c r="D221" s="695"/>
      <c r="E221" s="154" t="s">
        <v>23384</v>
      </c>
      <c r="F221" s="298"/>
      <c r="G221" s="298">
        <v>2</v>
      </c>
      <c r="H221" s="298"/>
      <c r="I221" s="298">
        <v>1</v>
      </c>
      <c r="J221" s="298"/>
      <c r="K221" s="298">
        <v>750</v>
      </c>
      <c r="L221" s="298">
        <v>2</v>
      </c>
      <c r="M221" s="298">
        <v>2</v>
      </c>
      <c r="N221" s="298">
        <v>2</v>
      </c>
      <c r="O221" s="298"/>
      <c r="P221" s="298"/>
      <c r="Q221" s="298"/>
      <c r="R221" s="298"/>
      <c r="S221" s="298"/>
      <c r="T221" s="298"/>
      <c r="U221" s="298"/>
      <c r="V221" s="298">
        <v>2</v>
      </c>
      <c r="W221" s="298"/>
      <c r="X221" s="298"/>
      <c r="Y221" s="298"/>
      <c r="Z221" s="298"/>
      <c r="AA221" s="298"/>
      <c r="AB221" s="298"/>
      <c r="AC221" s="298"/>
      <c r="AD221" s="298"/>
      <c r="AE221" s="298"/>
      <c r="AF221" s="298"/>
      <c r="AG221" s="298"/>
      <c r="AH221" s="298">
        <v>115466</v>
      </c>
      <c r="AI221" s="298">
        <v>40000</v>
      </c>
      <c r="AJ221" s="298">
        <v>300</v>
      </c>
      <c r="AK221" s="298"/>
      <c r="AL221" s="298"/>
      <c r="AM221" s="298"/>
      <c r="AN221" s="24"/>
      <c r="AO221" s="24"/>
      <c r="AP221" s="11"/>
    </row>
    <row r="222" spans="1:42" ht="24" customHeight="1" thickBot="1">
      <c r="A222" s="644"/>
      <c r="B222" s="607" t="s">
        <v>5331</v>
      </c>
      <c r="C222" s="607"/>
      <c r="D222" s="607"/>
      <c r="E222" s="154" t="s">
        <v>23385</v>
      </c>
      <c r="F222" s="304">
        <v>2</v>
      </c>
      <c r="G222" s="305">
        <v>7</v>
      </c>
      <c r="H222" s="305"/>
      <c r="I222" s="305"/>
      <c r="J222" s="305">
        <v>21214609</v>
      </c>
      <c r="K222" s="305">
        <v>700</v>
      </c>
      <c r="L222" s="298">
        <v>5</v>
      </c>
      <c r="M222" s="305">
        <v>5</v>
      </c>
      <c r="N222" s="305">
        <v>3</v>
      </c>
      <c r="O222" s="326"/>
      <c r="P222" s="305"/>
      <c r="Q222" s="305"/>
      <c r="R222" s="305">
        <v>2</v>
      </c>
      <c r="S222" s="305"/>
      <c r="T222" s="305">
        <v>1</v>
      </c>
      <c r="U222" s="305"/>
      <c r="V222" s="298">
        <v>8</v>
      </c>
      <c r="W222" s="305"/>
      <c r="X222" s="305">
        <v>1</v>
      </c>
      <c r="Y222" s="305"/>
      <c r="Z222" s="305"/>
      <c r="AA222" s="305"/>
      <c r="AB222" s="305"/>
      <c r="AC222" s="305">
        <v>1</v>
      </c>
      <c r="AD222" s="305"/>
      <c r="AE222" s="305">
        <v>1</v>
      </c>
      <c r="AF222" s="305">
        <v>1</v>
      </c>
      <c r="AG222" s="305">
        <v>4</v>
      </c>
      <c r="AH222" s="305">
        <v>3750000</v>
      </c>
      <c r="AI222" s="305">
        <v>32000</v>
      </c>
      <c r="AJ222" s="305">
        <v>3600</v>
      </c>
      <c r="AK222" s="305"/>
      <c r="AL222" s="306"/>
      <c r="AM222" s="307"/>
      <c r="AN222" s="24"/>
      <c r="AO222" s="24"/>
      <c r="AP222" s="11"/>
    </row>
    <row r="223" spans="1:42" ht="24" customHeight="1" thickBot="1">
      <c r="A223" s="644"/>
      <c r="B223" s="607" t="s">
        <v>2566</v>
      </c>
      <c r="C223" s="607"/>
      <c r="D223" s="607"/>
      <c r="E223" s="154" t="s">
        <v>23386</v>
      </c>
      <c r="F223" s="304">
        <v>12</v>
      </c>
      <c r="G223" s="305">
        <v>93</v>
      </c>
      <c r="H223" s="305">
        <v>83</v>
      </c>
      <c r="I223" s="305"/>
      <c r="J223" s="305">
        <v>84651013</v>
      </c>
      <c r="K223" s="305">
        <v>875051</v>
      </c>
      <c r="L223" s="298">
        <v>74</v>
      </c>
      <c r="M223" s="305">
        <v>56</v>
      </c>
      <c r="N223" s="305">
        <v>9</v>
      </c>
      <c r="O223" s="305"/>
      <c r="P223" s="305"/>
      <c r="Q223" s="305">
        <v>18</v>
      </c>
      <c r="R223" s="305">
        <v>5</v>
      </c>
      <c r="S223" s="305"/>
      <c r="T223" s="305">
        <v>6</v>
      </c>
      <c r="U223" s="305">
        <v>7</v>
      </c>
      <c r="V223" s="298">
        <v>92</v>
      </c>
      <c r="W223" s="305"/>
      <c r="X223" s="305">
        <v>13</v>
      </c>
      <c r="Y223" s="305"/>
      <c r="Z223" s="305"/>
      <c r="AA223" s="305">
        <v>1</v>
      </c>
      <c r="AB223" s="305">
        <v>3</v>
      </c>
      <c r="AC223" s="305">
        <v>22</v>
      </c>
      <c r="AD223" s="305">
        <v>28</v>
      </c>
      <c r="AE223" s="305">
        <v>10</v>
      </c>
      <c r="AF223" s="305">
        <v>17</v>
      </c>
      <c r="AG223" s="305">
        <v>11</v>
      </c>
      <c r="AH223" s="305">
        <v>56830653</v>
      </c>
      <c r="AI223" s="305">
        <v>505494</v>
      </c>
      <c r="AJ223" s="305">
        <v>11106</v>
      </c>
      <c r="AK223" s="305">
        <v>1</v>
      </c>
      <c r="AL223" s="306">
        <v>1</v>
      </c>
      <c r="AM223" s="307">
        <v>0</v>
      </c>
      <c r="AN223" s="24"/>
      <c r="AO223" s="24"/>
      <c r="AP223" s="11"/>
    </row>
    <row r="224" spans="1:42" ht="24" customHeight="1" thickBot="1">
      <c r="A224" s="644"/>
      <c r="B224" s="607" t="s">
        <v>5332</v>
      </c>
      <c r="C224" s="607"/>
      <c r="D224" s="607"/>
      <c r="E224" s="154" t="s">
        <v>23556</v>
      </c>
      <c r="F224" s="304">
        <v>1</v>
      </c>
      <c r="G224" s="305">
        <v>8</v>
      </c>
      <c r="H224" s="305">
        <v>4</v>
      </c>
      <c r="I224" s="305">
        <v>1</v>
      </c>
      <c r="J224" s="305">
        <v>2135292</v>
      </c>
      <c r="K224" s="305">
        <v>31987</v>
      </c>
      <c r="L224" s="298">
        <v>6</v>
      </c>
      <c r="M224" s="305">
        <v>5</v>
      </c>
      <c r="N224" s="305"/>
      <c r="O224" s="326"/>
      <c r="P224" s="305"/>
      <c r="Q224" s="305">
        <v>1</v>
      </c>
      <c r="R224" s="305">
        <v>1</v>
      </c>
      <c r="S224" s="305"/>
      <c r="T224" s="305"/>
      <c r="U224" s="305">
        <v>2</v>
      </c>
      <c r="V224" s="298">
        <v>9</v>
      </c>
      <c r="W224" s="305"/>
      <c r="X224" s="305"/>
      <c r="Y224" s="305"/>
      <c r="Z224" s="305"/>
      <c r="AA224" s="305"/>
      <c r="AB224" s="305"/>
      <c r="AC224" s="305">
        <v>2</v>
      </c>
      <c r="AD224" s="305">
        <v>3</v>
      </c>
      <c r="AE224" s="305">
        <v>3</v>
      </c>
      <c r="AF224" s="305">
        <v>1</v>
      </c>
      <c r="AG224" s="305"/>
      <c r="AH224" s="305">
        <v>1267039</v>
      </c>
      <c r="AI224" s="305">
        <v>9721</v>
      </c>
      <c r="AJ224" s="305"/>
      <c r="AK224" s="305"/>
      <c r="AL224" s="306"/>
      <c r="AM224" s="307"/>
      <c r="AN224" s="24"/>
      <c r="AO224" s="24"/>
      <c r="AP224" s="11"/>
    </row>
    <row r="225" spans="1:42" ht="91.5" customHeight="1" thickBot="1">
      <c r="A225" s="644"/>
      <c r="B225" s="607" t="s">
        <v>2525</v>
      </c>
      <c r="C225" s="607"/>
      <c r="D225" s="607"/>
      <c r="E225" s="154" t="s">
        <v>23557</v>
      </c>
      <c r="F225" s="304"/>
      <c r="G225" s="305"/>
      <c r="H225" s="305"/>
      <c r="I225" s="305"/>
      <c r="J225" s="305"/>
      <c r="K225" s="305"/>
      <c r="L225" s="298"/>
      <c r="M225" s="305"/>
      <c r="N225" s="305"/>
      <c r="O225" s="305"/>
      <c r="P225" s="305"/>
      <c r="Q225" s="305"/>
      <c r="R225" s="305"/>
      <c r="S225" s="305"/>
      <c r="T225" s="305"/>
      <c r="U225" s="305"/>
      <c r="V225" s="298"/>
      <c r="W225" s="305"/>
      <c r="X225" s="305"/>
      <c r="Y225" s="305"/>
      <c r="Z225" s="305"/>
      <c r="AA225" s="305"/>
      <c r="AB225" s="305"/>
      <c r="AC225" s="305"/>
      <c r="AD225" s="305"/>
      <c r="AE225" s="305"/>
      <c r="AF225" s="305"/>
      <c r="AG225" s="305"/>
      <c r="AH225" s="305"/>
      <c r="AI225" s="305"/>
      <c r="AJ225" s="326"/>
      <c r="AK225" s="305"/>
      <c r="AL225" s="306"/>
      <c r="AM225" s="307"/>
      <c r="AN225" s="24"/>
      <c r="AO225" s="24"/>
      <c r="AP225" s="11"/>
    </row>
    <row r="226" spans="1:42" s="25" customFormat="1" ht="24" customHeight="1" thickBot="1">
      <c r="A226" s="644"/>
      <c r="B226" s="607" t="s">
        <v>6137</v>
      </c>
      <c r="C226" s="607"/>
      <c r="D226" s="607"/>
      <c r="E226" s="154" t="s">
        <v>23558</v>
      </c>
      <c r="F226" s="304"/>
      <c r="G226" s="305"/>
      <c r="H226" s="305"/>
      <c r="I226" s="305"/>
      <c r="J226" s="305"/>
      <c r="K226" s="305"/>
      <c r="L226" s="298"/>
      <c r="M226" s="305"/>
      <c r="N226" s="305"/>
      <c r="O226" s="305"/>
      <c r="P226" s="305"/>
      <c r="Q226" s="305"/>
      <c r="R226" s="305"/>
      <c r="S226" s="305"/>
      <c r="T226" s="305"/>
      <c r="U226" s="305"/>
      <c r="V226" s="298"/>
      <c r="W226" s="305"/>
      <c r="X226" s="305"/>
      <c r="Y226" s="305"/>
      <c r="Z226" s="305"/>
      <c r="AA226" s="305"/>
      <c r="AB226" s="305"/>
      <c r="AC226" s="305"/>
      <c r="AD226" s="305"/>
      <c r="AE226" s="305"/>
      <c r="AF226" s="305"/>
      <c r="AG226" s="305"/>
      <c r="AH226" s="305"/>
      <c r="AI226" s="305"/>
      <c r="AJ226" s="305"/>
      <c r="AK226" s="305"/>
      <c r="AL226" s="306"/>
      <c r="AM226" s="307"/>
      <c r="AN226" s="26"/>
      <c r="AO226" s="26"/>
    </row>
    <row r="227" spans="1:42" s="25" customFormat="1" ht="63.75" customHeight="1" thickBot="1">
      <c r="A227" s="644"/>
      <c r="B227" s="624" t="s">
        <v>6138</v>
      </c>
      <c r="C227" s="705"/>
      <c r="D227" s="705"/>
      <c r="E227" s="154" t="s">
        <v>23559</v>
      </c>
      <c r="F227" s="304"/>
      <c r="G227" s="305"/>
      <c r="H227" s="305"/>
      <c r="I227" s="305"/>
      <c r="J227" s="305"/>
      <c r="K227" s="305"/>
      <c r="L227" s="298"/>
      <c r="M227" s="305"/>
      <c r="N227" s="305"/>
      <c r="O227" s="305"/>
      <c r="P227" s="305"/>
      <c r="Q227" s="305"/>
      <c r="R227" s="305"/>
      <c r="S227" s="305"/>
      <c r="T227" s="305"/>
      <c r="U227" s="305"/>
      <c r="V227" s="298"/>
      <c r="W227" s="305"/>
      <c r="X227" s="305"/>
      <c r="Y227" s="305"/>
      <c r="Z227" s="305"/>
      <c r="AA227" s="305"/>
      <c r="AB227" s="305"/>
      <c r="AC227" s="305"/>
      <c r="AD227" s="305"/>
      <c r="AE227" s="305"/>
      <c r="AF227" s="305"/>
      <c r="AG227" s="305"/>
      <c r="AH227" s="305"/>
      <c r="AI227" s="305"/>
      <c r="AJ227" s="305"/>
      <c r="AK227" s="305"/>
      <c r="AL227" s="306"/>
      <c r="AM227" s="314"/>
      <c r="AN227" s="26"/>
      <c r="AO227" s="26"/>
    </row>
    <row r="228" spans="1:42" s="25" customFormat="1" ht="57" customHeight="1" thickBot="1">
      <c r="A228" s="644"/>
      <c r="B228" s="615" t="s">
        <v>2567</v>
      </c>
      <c r="C228" s="697"/>
      <c r="D228" s="697"/>
      <c r="E228" s="154" t="s">
        <v>23560</v>
      </c>
      <c r="F228" s="304"/>
      <c r="G228" s="305"/>
      <c r="H228" s="305"/>
      <c r="I228" s="305"/>
      <c r="J228" s="315"/>
      <c r="K228" s="305"/>
      <c r="L228" s="298"/>
      <c r="M228" s="305"/>
      <c r="N228" s="305"/>
      <c r="O228" s="305"/>
      <c r="P228" s="305"/>
      <c r="Q228" s="305"/>
      <c r="R228" s="305"/>
      <c r="S228" s="305"/>
      <c r="T228" s="305"/>
      <c r="U228" s="305"/>
      <c r="V228" s="298"/>
      <c r="W228" s="305"/>
      <c r="X228" s="305"/>
      <c r="Y228" s="305"/>
      <c r="Z228" s="305"/>
      <c r="AA228" s="305"/>
      <c r="AB228" s="305"/>
      <c r="AC228" s="305"/>
      <c r="AD228" s="305"/>
      <c r="AE228" s="305"/>
      <c r="AF228" s="305"/>
      <c r="AG228" s="305"/>
      <c r="AH228" s="305"/>
      <c r="AI228" s="305"/>
      <c r="AJ228" s="305"/>
      <c r="AK228" s="305"/>
      <c r="AL228" s="305"/>
      <c r="AM228" s="307"/>
      <c r="AN228" s="26"/>
      <c r="AO228" s="26"/>
    </row>
    <row r="229" spans="1:42" s="28" customFormat="1" ht="24" customHeight="1" thickBot="1">
      <c r="A229" s="644"/>
      <c r="B229" s="616" t="s">
        <v>6140</v>
      </c>
      <c r="C229" s="616"/>
      <c r="D229" s="616"/>
      <c r="E229" s="154" t="s">
        <v>23561</v>
      </c>
      <c r="F229" s="304">
        <v>4</v>
      </c>
      <c r="G229" s="305">
        <v>104</v>
      </c>
      <c r="H229" s="305">
        <v>16</v>
      </c>
      <c r="I229" s="305">
        <v>53</v>
      </c>
      <c r="J229" s="305">
        <v>165019450</v>
      </c>
      <c r="K229" s="305">
        <v>291978</v>
      </c>
      <c r="L229" s="298">
        <v>83</v>
      </c>
      <c r="M229" s="305">
        <v>78</v>
      </c>
      <c r="N229" s="305">
        <v>5</v>
      </c>
      <c r="O229" s="305"/>
      <c r="P229" s="305"/>
      <c r="Q229" s="305">
        <v>5</v>
      </c>
      <c r="R229" s="305">
        <v>6</v>
      </c>
      <c r="S229" s="305"/>
      <c r="T229" s="305">
        <v>9</v>
      </c>
      <c r="U229" s="305">
        <v>2</v>
      </c>
      <c r="V229" s="298">
        <v>100</v>
      </c>
      <c r="W229" s="305"/>
      <c r="X229" s="305">
        <v>8</v>
      </c>
      <c r="Y229" s="305">
        <v>1</v>
      </c>
      <c r="Z229" s="305"/>
      <c r="AA229" s="305"/>
      <c r="AB229" s="305">
        <v>3</v>
      </c>
      <c r="AC229" s="305">
        <v>2</v>
      </c>
      <c r="AD229" s="305">
        <v>1</v>
      </c>
      <c r="AE229" s="305">
        <v>1</v>
      </c>
      <c r="AF229" s="305">
        <v>2</v>
      </c>
      <c r="AG229" s="305">
        <v>4</v>
      </c>
      <c r="AH229" s="305">
        <v>158599515</v>
      </c>
      <c r="AI229" s="305">
        <v>254349</v>
      </c>
      <c r="AJ229" s="305">
        <v>36493</v>
      </c>
      <c r="AK229" s="305"/>
      <c r="AL229" s="306"/>
      <c r="AM229" s="303"/>
      <c r="AN229" s="27"/>
      <c r="AO229" s="27"/>
    </row>
    <row r="230" spans="1:42" s="28" customFormat="1" ht="72.75" customHeight="1" thickBot="1">
      <c r="A230" s="644"/>
      <c r="B230" s="615" t="s">
        <v>22</v>
      </c>
      <c r="C230" s="615"/>
      <c r="D230" s="615"/>
      <c r="E230" s="154" t="s">
        <v>23562</v>
      </c>
      <c r="F230" s="298">
        <v>44</v>
      </c>
      <c r="G230" s="298">
        <v>461</v>
      </c>
      <c r="H230" s="298">
        <v>191</v>
      </c>
      <c r="I230" s="298">
        <v>82</v>
      </c>
      <c r="J230" s="298">
        <v>307569558</v>
      </c>
      <c r="K230" s="298">
        <v>1914670</v>
      </c>
      <c r="L230" s="298">
        <v>345</v>
      </c>
      <c r="M230" s="298">
        <v>299</v>
      </c>
      <c r="N230" s="298">
        <v>55</v>
      </c>
      <c r="O230" s="298"/>
      <c r="P230" s="298">
        <v>2</v>
      </c>
      <c r="Q230" s="298">
        <v>46</v>
      </c>
      <c r="R230" s="298">
        <v>47</v>
      </c>
      <c r="S230" s="298"/>
      <c r="T230" s="298">
        <v>43</v>
      </c>
      <c r="U230" s="298">
        <v>25</v>
      </c>
      <c r="V230" s="298">
        <v>460</v>
      </c>
      <c r="W230" s="298"/>
      <c r="X230" s="298">
        <v>44</v>
      </c>
      <c r="Y230" s="298">
        <v>4</v>
      </c>
      <c r="Z230" s="298">
        <v>1</v>
      </c>
      <c r="AA230" s="298">
        <v>5</v>
      </c>
      <c r="AB230" s="298">
        <v>17</v>
      </c>
      <c r="AC230" s="298">
        <v>39</v>
      </c>
      <c r="AD230" s="298">
        <v>62</v>
      </c>
      <c r="AE230" s="298">
        <v>25</v>
      </c>
      <c r="AF230" s="298">
        <v>35</v>
      </c>
      <c r="AG230" s="298">
        <v>25</v>
      </c>
      <c r="AH230" s="298">
        <v>230986577</v>
      </c>
      <c r="AI230" s="298">
        <v>2040007</v>
      </c>
      <c r="AJ230" s="298">
        <v>178328</v>
      </c>
      <c r="AK230" s="298">
        <v>1</v>
      </c>
      <c r="AL230" s="298">
        <v>1</v>
      </c>
      <c r="AM230" s="298">
        <v>0</v>
      </c>
      <c r="AN230" s="27"/>
      <c r="AO230" s="27"/>
    </row>
    <row r="231" spans="1:42" s="28" customFormat="1" ht="24" customHeight="1" thickBot="1">
      <c r="A231" s="641" t="s">
        <v>23424</v>
      </c>
      <c r="B231" s="633" t="s">
        <v>4207</v>
      </c>
      <c r="C231" s="696" t="s">
        <v>6141</v>
      </c>
      <c r="D231" s="696"/>
      <c r="E231" s="154" t="s">
        <v>23563</v>
      </c>
      <c r="F231" s="304"/>
      <c r="G231" s="305"/>
      <c r="H231" s="305"/>
      <c r="I231" s="305"/>
      <c r="J231" s="305"/>
      <c r="K231" s="305"/>
      <c r="L231" s="298"/>
      <c r="M231" s="305"/>
      <c r="N231" s="305"/>
      <c r="O231" s="326"/>
      <c r="P231" s="305"/>
      <c r="Q231" s="305"/>
      <c r="R231" s="305"/>
      <c r="S231" s="326"/>
      <c r="T231" s="305"/>
      <c r="U231" s="305"/>
      <c r="V231" s="298"/>
      <c r="W231" s="305"/>
      <c r="X231" s="305"/>
      <c r="Y231" s="305"/>
      <c r="Z231" s="305"/>
      <c r="AA231" s="305"/>
      <c r="AB231" s="310"/>
      <c r="AC231" s="310"/>
      <c r="AD231" s="310"/>
      <c r="AE231" s="310"/>
      <c r="AF231" s="310"/>
      <c r="AG231" s="310"/>
      <c r="AH231" s="310"/>
      <c r="AI231" s="305"/>
      <c r="AJ231" s="305"/>
      <c r="AK231" s="305"/>
      <c r="AL231" s="306"/>
      <c r="AM231" s="307"/>
      <c r="AN231" s="27"/>
      <c r="AO231" s="27"/>
    </row>
    <row r="232" spans="1:42" ht="24" customHeight="1" thickBot="1">
      <c r="A232" s="641"/>
      <c r="B232" s="634"/>
      <c r="C232" s="607" t="s">
        <v>6142</v>
      </c>
      <c r="D232" s="607"/>
      <c r="E232" s="154" t="s">
        <v>23564</v>
      </c>
      <c r="F232" s="304"/>
      <c r="G232" s="305">
        <v>3</v>
      </c>
      <c r="H232" s="305">
        <v>1</v>
      </c>
      <c r="I232" s="305"/>
      <c r="J232" s="305"/>
      <c r="K232" s="305">
        <v>6000</v>
      </c>
      <c r="L232" s="298">
        <v>1</v>
      </c>
      <c r="M232" s="305">
        <v>1</v>
      </c>
      <c r="N232" s="305"/>
      <c r="O232" s="326"/>
      <c r="P232" s="305"/>
      <c r="Q232" s="305"/>
      <c r="R232" s="305"/>
      <c r="S232" s="326"/>
      <c r="T232" s="305"/>
      <c r="U232" s="305"/>
      <c r="V232" s="298">
        <v>1</v>
      </c>
      <c r="W232" s="305"/>
      <c r="X232" s="305">
        <v>2</v>
      </c>
      <c r="Y232" s="305"/>
      <c r="Z232" s="305"/>
      <c r="AA232" s="305"/>
      <c r="AB232" s="310"/>
      <c r="AC232" s="310"/>
      <c r="AD232" s="310"/>
      <c r="AE232" s="310"/>
      <c r="AF232" s="310"/>
      <c r="AG232" s="310"/>
      <c r="AH232" s="310"/>
      <c r="AI232" s="305"/>
      <c r="AJ232" s="305"/>
      <c r="AK232" s="305"/>
      <c r="AL232" s="306"/>
      <c r="AM232" s="307"/>
      <c r="AO232" s="11"/>
      <c r="AP232" s="11"/>
    </row>
    <row r="233" spans="1:42" ht="24" customHeight="1" thickBot="1">
      <c r="A233" s="641"/>
      <c r="B233" s="634"/>
      <c r="C233" s="624" t="s">
        <v>6143</v>
      </c>
      <c r="D233" s="624"/>
      <c r="E233" s="154" t="s">
        <v>23565</v>
      </c>
      <c r="F233" s="304"/>
      <c r="G233" s="305">
        <v>3</v>
      </c>
      <c r="H233" s="305"/>
      <c r="I233" s="305"/>
      <c r="J233" s="305"/>
      <c r="K233" s="305">
        <v>3300</v>
      </c>
      <c r="L233" s="298">
        <v>2</v>
      </c>
      <c r="M233" s="305">
        <v>2</v>
      </c>
      <c r="N233" s="305"/>
      <c r="O233" s="326"/>
      <c r="P233" s="305"/>
      <c r="Q233" s="305"/>
      <c r="R233" s="305"/>
      <c r="S233" s="326"/>
      <c r="T233" s="305">
        <v>1</v>
      </c>
      <c r="U233" s="305"/>
      <c r="V233" s="298">
        <v>3</v>
      </c>
      <c r="W233" s="305"/>
      <c r="X233" s="305"/>
      <c r="Y233" s="305"/>
      <c r="Z233" s="305"/>
      <c r="AA233" s="305"/>
      <c r="AB233" s="310"/>
      <c r="AC233" s="310"/>
      <c r="AD233" s="310"/>
      <c r="AE233" s="310"/>
      <c r="AF233" s="310"/>
      <c r="AG233" s="310"/>
      <c r="AH233" s="310"/>
      <c r="AI233" s="305"/>
      <c r="AJ233" s="305"/>
      <c r="AK233" s="305"/>
      <c r="AL233" s="306"/>
      <c r="AM233" s="307"/>
      <c r="AO233" s="11"/>
      <c r="AP233" s="11"/>
    </row>
    <row r="234" spans="1:42" ht="24" customHeight="1" thickBot="1">
      <c r="A234" s="641"/>
      <c r="B234" s="634"/>
      <c r="C234" s="624" t="s">
        <v>6144</v>
      </c>
      <c r="D234" s="624"/>
      <c r="E234" s="154" t="s">
        <v>23566</v>
      </c>
      <c r="F234" s="304"/>
      <c r="G234" s="305"/>
      <c r="H234" s="305"/>
      <c r="I234" s="305"/>
      <c r="J234" s="305"/>
      <c r="K234" s="305"/>
      <c r="L234" s="298"/>
      <c r="M234" s="305"/>
      <c r="N234" s="305"/>
      <c r="O234" s="326"/>
      <c r="P234" s="305"/>
      <c r="Q234" s="305"/>
      <c r="R234" s="305"/>
      <c r="S234" s="326"/>
      <c r="T234" s="305"/>
      <c r="U234" s="305"/>
      <c r="V234" s="298"/>
      <c r="W234" s="305"/>
      <c r="X234" s="305"/>
      <c r="Y234" s="305"/>
      <c r="Z234" s="305"/>
      <c r="AA234" s="305"/>
      <c r="AB234" s="310"/>
      <c r="AC234" s="310"/>
      <c r="AD234" s="310"/>
      <c r="AE234" s="310"/>
      <c r="AF234" s="310"/>
      <c r="AG234" s="310"/>
      <c r="AH234" s="310"/>
      <c r="AI234" s="305"/>
      <c r="AJ234" s="305"/>
      <c r="AK234" s="305"/>
      <c r="AL234" s="306"/>
      <c r="AM234" s="307"/>
      <c r="AO234" s="11"/>
      <c r="AP234" s="11"/>
    </row>
    <row r="235" spans="1:42" ht="24" customHeight="1" thickBot="1">
      <c r="A235" s="641"/>
      <c r="B235" s="635"/>
      <c r="C235" s="607" t="s">
        <v>6145</v>
      </c>
      <c r="D235" s="607"/>
      <c r="E235" s="154" t="s">
        <v>23567</v>
      </c>
      <c r="F235" s="304">
        <v>1</v>
      </c>
      <c r="G235" s="305">
        <v>31</v>
      </c>
      <c r="H235" s="305">
        <v>1</v>
      </c>
      <c r="I235" s="305"/>
      <c r="J235" s="305"/>
      <c r="K235" s="305">
        <v>16800</v>
      </c>
      <c r="L235" s="298">
        <v>28</v>
      </c>
      <c r="M235" s="305">
        <v>28</v>
      </c>
      <c r="N235" s="305">
        <v>2</v>
      </c>
      <c r="O235" s="326"/>
      <c r="P235" s="305"/>
      <c r="Q235" s="305"/>
      <c r="R235" s="305">
        <v>1</v>
      </c>
      <c r="S235" s="326"/>
      <c r="T235" s="305">
        <v>2</v>
      </c>
      <c r="U235" s="305"/>
      <c r="V235" s="298">
        <v>31</v>
      </c>
      <c r="W235" s="305"/>
      <c r="X235" s="305">
        <v>1</v>
      </c>
      <c r="Y235" s="305"/>
      <c r="Z235" s="305"/>
      <c r="AA235" s="305"/>
      <c r="AB235" s="305"/>
      <c r="AC235" s="305"/>
      <c r="AD235" s="305"/>
      <c r="AE235" s="305"/>
      <c r="AF235" s="305"/>
      <c r="AG235" s="305"/>
      <c r="AH235" s="305"/>
      <c r="AI235" s="305"/>
      <c r="AJ235" s="305"/>
      <c r="AK235" s="305"/>
      <c r="AL235" s="306"/>
      <c r="AM235" s="307"/>
      <c r="AO235" s="11"/>
      <c r="AP235" s="11"/>
    </row>
    <row r="236" spans="1:42" ht="24" customHeight="1" thickBot="1">
      <c r="A236" s="641"/>
      <c r="B236" s="607" t="s">
        <v>6146</v>
      </c>
      <c r="C236" s="607"/>
      <c r="D236" s="607"/>
      <c r="E236" s="154" t="s">
        <v>23568</v>
      </c>
      <c r="F236" s="304"/>
      <c r="G236" s="305">
        <v>4</v>
      </c>
      <c r="H236" s="305"/>
      <c r="I236" s="305"/>
      <c r="J236" s="305"/>
      <c r="K236" s="305"/>
      <c r="L236" s="298">
        <v>4</v>
      </c>
      <c r="M236" s="305">
        <v>4</v>
      </c>
      <c r="N236" s="305"/>
      <c r="O236" s="326"/>
      <c r="P236" s="326"/>
      <c r="Q236" s="305"/>
      <c r="R236" s="305"/>
      <c r="S236" s="326"/>
      <c r="T236" s="305"/>
      <c r="U236" s="305"/>
      <c r="V236" s="298">
        <v>4</v>
      </c>
      <c r="W236" s="305"/>
      <c r="X236" s="305"/>
      <c r="Y236" s="305"/>
      <c r="Z236" s="305"/>
      <c r="AA236" s="305"/>
      <c r="AB236" s="310"/>
      <c r="AC236" s="310"/>
      <c r="AD236" s="310"/>
      <c r="AE236" s="310"/>
      <c r="AF236" s="310"/>
      <c r="AG236" s="310"/>
      <c r="AH236" s="310"/>
      <c r="AI236" s="305"/>
      <c r="AJ236" s="305"/>
      <c r="AK236" s="305"/>
      <c r="AL236" s="306"/>
      <c r="AM236" s="307"/>
      <c r="AO236" s="11"/>
      <c r="AP236" s="11"/>
    </row>
    <row r="237" spans="1:42" ht="60" customHeight="1" thickBot="1">
      <c r="A237" s="641"/>
      <c r="B237" s="624" t="s">
        <v>6147</v>
      </c>
      <c r="C237" s="624"/>
      <c r="D237" s="624"/>
      <c r="E237" s="154" t="s">
        <v>23569</v>
      </c>
      <c r="F237" s="304"/>
      <c r="G237" s="305">
        <v>10</v>
      </c>
      <c r="H237" s="305">
        <v>1</v>
      </c>
      <c r="I237" s="305"/>
      <c r="J237" s="305"/>
      <c r="K237" s="305">
        <v>7800</v>
      </c>
      <c r="L237" s="298">
        <v>7</v>
      </c>
      <c r="M237" s="305">
        <v>7</v>
      </c>
      <c r="N237" s="305"/>
      <c r="O237" s="326"/>
      <c r="P237" s="326"/>
      <c r="Q237" s="305"/>
      <c r="R237" s="305">
        <v>2</v>
      </c>
      <c r="S237" s="326"/>
      <c r="T237" s="305"/>
      <c r="U237" s="305"/>
      <c r="V237" s="298">
        <v>9</v>
      </c>
      <c r="W237" s="305"/>
      <c r="X237" s="305">
        <v>1</v>
      </c>
      <c r="Y237" s="305"/>
      <c r="Z237" s="305"/>
      <c r="AA237" s="305"/>
      <c r="AB237" s="310"/>
      <c r="AC237" s="310"/>
      <c r="AD237" s="310"/>
      <c r="AE237" s="310"/>
      <c r="AF237" s="310"/>
      <c r="AG237" s="310"/>
      <c r="AH237" s="310"/>
      <c r="AI237" s="305"/>
      <c r="AJ237" s="305"/>
      <c r="AK237" s="305"/>
      <c r="AL237" s="306"/>
      <c r="AM237" s="307"/>
      <c r="AO237" s="11"/>
      <c r="AP237" s="11"/>
    </row>
    <row r="238" spans="1:42" ht="24" customHeight="1" thickBot="1">
      <c r="A238" s="641"/>
      <c r="B238" s="626" t="s">
        <v>4208</v>
      </c>
      <c r="C238" s="626"/>
      <c r="D238" s="626"/>
      <c r="E238" s="154" t="s">
        <v>23570</v>
      </c>
      <c r="F238" s="304"/>
      <c r="G238" s="305"/>
      <c r="H238" s="305"/>
      <c r="I238" s="305"/>
      <c r="J238" s="305"/>
      <c r="K238" s="305"/>
      <c r="L238" s="298"/>
      <c r="M238" s="305"/>
      <c r="N238" s="305"/>
      <c r="O238" s="326"/>
      <c r="P238" s="326"/>
      <c r="Q238" s="305"/>
      <c r="R238" s="305"/>
      <c r="S238" s="326"/>
      <c r="T238" s="305"/>
      <c r="U238" s="305"/>
      <c r="V238" s="298"/>
      <c r="W238" s="305"/>
      <c r="X238" s="305"/>
      <c r="Y238" s="305"/>
      <c r="Z238" s="305"/>
      <c r="AA238" s="305"/>
      <c r="AB238" s="310"/>
      <c r="AC238" s="310"/>
      <c r="AD238" s="310"/>
      <c r="AE238" s="310"/>
      <c r="AF238" s="310"/>
      <c r="AG238" s="310"/>
      <c r="AH238" s="310"/>
      <c r="AI238" s="305"/>
      <c r="AJ238" s="305"/>
      <c r="AK238" s="305"/>
      <c r="AL238" s="306"/>
      <c r="AM238" s="307"/>
      <c r="AO238" s="11"/>
      <c r="AP238" s="11"/>
    </row>
    <row r="239" spans="1:42" ht="24" customHeight="1" thickBot="1">
      <c r="A239" s="641"/>
      <c r="B239" s="624" t="s">
        <v>5333</v>
      </c>
      <c r="C239" s="624"/>
      <c r="D239" s="624"/>
      <c r="E239" s="154" t="s">
        <v>23571</v>
      </c>
      <c r="F239" s="304"/>
      <c r="G239" s="305">
        <v>20</v>
      </c>
      <c r="H239" s="305">
        <v>13</v>
      </c>
      <c r="I239" s="305"/>
      <c r="J239" s="305"/>
      <c r="K239" s="305">
        <v>2100</v>
      </c>
      <c r="L239" s="298">
        <v>16</v>
      </c>
      <c r="M239" s="305">
        <v>16</v>
      </c>
      <c r="N239" s="305"/>
      <c r="O239" s="326"/>
      <c r="P239" s="326"/>
      <c r="Q239" s="305"/>
      <c r="R239" s="305">
        <v>1</v>
      </c>
      <c r="S239" s="326"/>
      <c r="T239" s="305"/>
      <c r="U239" s="305"/>
      <c r="V239" s="298">
        <v>17</v>
      </c>
      <c r="W239" s="305"/>
      <c r="X239" s="305">
        <v>3</v>
      </c>
      <c r="Y239" s="305">
        <v>3</v>
      </c>
      <c r="Z239" s="305"/>
      <c r="AA239" s="305"/>
      <c r="AB239" s="310"/>
      <c r="AC239" s="310"/>
      <c r="AD239" s="310"/>
      <c r="AE239" s="310"/>
      <c r="AF239" s="310"/>
      <c r="AG239" s="310"/>
      <c r="AH239" s="310"/>
      <c r="AI239" s="305"/>
      <c r="AJ239" s="305"/>
      <c r="AK239" s="305"/>
      <c r="AL239" s="306"/>
      <c r="AM239" s="307"/>
      <c r="AO239" s="11"/>
      <c r="AP239" s="11"/>
    </row>
    <row r="240" spans="1:42" ht="39" customHeight="1" thickBot="1">
      <c r="A240" s="641"/>
      <c r="B240" s="624" t="s">
        <v>6148</v>
      </c>
      <c r="C240" s="624"/>
      <c r="D240" s="624"/>
      <c r="E240" s="154" t="s">
        <v>23572</v>
      </c>
      <c r="F240" s="304"/>
      <c r="G240" s="305"/>
      <c r="H240" s="305"/>
      <c r="I240" s="305"/>
      <c r="J240" s="305"/>
      <c r="K240" s="305"/>
      <c r="L240" s="298"/>
      <c r="M240" s="305"/>
      <c r="N240" s="305"/>
      <c r="O240" s="326"/>
      <c r="P240" s="326"/>
      <c r="Q240" s="305"/>
      <c r="R240" s="305"/>
      <c r="S240" s="326"/>
      <c r="T240" s="305"/>
      <c r="U240" s="305"/>
      <c r="V240" s="298"/>
      <c r="W240" s="305"/>
      <c r="X240" s="305"/>
      <c r="Y240" s="305"/>
      <c r="Z240" s="305"/>
      <c r="AA240" s="305"/>
      <c r="AB240" s="310"/>
      <c r="AC240" s="310"/>
      <c r="AD240" s="310"/>
      <c r="AE240" s="310"/>
      <c r="AF240" s="310"/>
      <c r="AG240" s="310"/>
      <c r="AH240" s="310"/>
      <c r="AI240" s="305"/>
      <c r="AJ240" s="305"/>
      <c r="AK240" s="305"/>
      <c r="AL240" s="306"/>
      <c r="AM240" s="307"/>
      <c r="AO240" s="11"/>
      <c r="AP240" s="11"/>
    </row>
    <row r="241" spans="1:172" ht="24" customHeight="1" thickBot="1">
      <c r="A241" s="641"/>
      <c r="B241" s="626" t="s">
        <v>6149</v>
      </c>
      <c r="C241" s="626"/>
      <c r="D241" s="626"/>
      <c r="E241" s="154" t="s">
        <v>23573</v>
      </c>
      <c r="F241" s="304"/>
      <c r="G241" s="305"/>
      <c r="H241" s="305"/>
      <c r="I241" s="305"/>
      <c r="J241" s="305"/>
      <c r="K241" s="305"/>
      <c r="L241" s="298"/>
      <c r="M241" s="305"/>
      <c r="N241" s="305"/>
      <c r="O241" s="326"/>
      <c r="P241" s="326"/>
      <c r="Q241" s="305"/>
      <c r="R241" s="305"/>
      <c r="S241" s="326"/>
      <c r="T241" s="305"/>
      <c r="U241" s="305"/>
      <c r="V241" s="298"/>
      <c r="W241" s="305"/>
      <c r="X241" s="305"/>
      <c r="Y241" s="305"/>
      <c r="Z241" s="305"/>
      <c r="AA241" s="305"/>
      <c r="AB241" s="310"/>
      <c r="AC241" s="310"/>
      <c r="AD241" s="310"/>
      <c r="AE241" s="310"/>
      <c r="AF241" s="310"/>
      <c r="AG241" s="310"/>
      <c r="AH241" s="310"/>
      <c r="AI241" s="305"/>
      <c r="AJ241" s="305"/>
      <c r="AK241" s="305"/>
      <c r="AL241" s="306"/>
      <c r="AM241" s="307"/>
      <c r="AP241" s="11"/>
    </row>
    <row r="242" spans="1:172" ht="24" customHeight="1" thickBot="1">
      <c r="A242" s="641"/>
      <c r="B242" s="607" t="s">
        <v>5334</v>
      </c>
      <c r="C242" s="607"/>
      <c r="D242" s="607"/>
      <c r="E242" s="154" t="s">
        <v>23574</v>
      </c>
      <c r="F242" s="304"/>
      <c r="G242" s="305">
        <v>9</v>
      </c>
      <c r="H242" s="305">
        <v>9</v>
      </c>
      <c r="I242" s="305"/>
      <c r="J242" s="305"/>
      <c r="K242" s="305"/>
      <c r="L242" s="298">
        <v>8</v>
      </c>
      <c r="M242" s="305">
        <v>8</v>
      </c>
      <c r="N242" s="305"/>
      <c r="O242" s="326"/>
      <c r="P242" s="326"/>
      <c r="Q242" s="305"/>
      <c r="R242" s="305"/>
      <c r="S242" s="326"/>
      <c r="T242" s="305">
        <v>1</v>
      </c>
      <c r="U242" s="305"/>
      <c r="V242" s="298">
        <v>9</v>
      </c>
      <c r="W242" s="305"/>
      <c r="X242" s="305"/>
      <c r="Y242" s="305"/>
      <c r="Z242" s="305"/>
      <c r="AA242" s="305"/>
      <c r="AB242" s="305"/>
      <c r="AC242" s="305"/>
      <c r="AD242" s="305"/>
      <c r="AE242" s="305"/>
      <c r="AF242" s="305"/>
      <c r="AG242" s="305"/>
      <c r="AH242" s="305"/>
      <c r="AI242" s="305"/>
      <c r="AJ242" s="305"/>
      <c r="AK242" s="305"/>
      <c r="AL242" s="306"/>
      <c r="AM242" s="307"/>
      <c r="AP242" s="11"/>
    </row>
    <row r="243" spans="1:172" ht="24" customHeight="1" thickBot="1">
      <c r="A243" s="641"/>
      <c r="B243" s="607" t="s">
        <v>4212</v>
      </c>
      <c r="C243" s="607"/>
      <c r="D243" s="607"/>
      <c r="E243" s="154" t="s">
        <v>23575</v>
      </c>
      <c r="F243" s="304"/>
      <c r="G243" s="305"/>
      <c r="H243" s="305"/>
      <c r="I243" s="305"/>
      <c r="J243" s="305"/>
      <c r="K243" s="305"/>
      <c r="L243" s="298"/>
      <c r="M243" s="305"/>
      <c r="N243" s="305"/>
      <c r="O243" s="326"/>
      <c r="P243" s="326"/>
      <c r="Q243" s="305"/>
      <c r="R243" s="305"/>
      <c r="S243" s="326"/>
      <c r="T243" s="305"/>
      <c r="U243" s="305"/>
      <c r="V243" s="298"/>
      <c r="W243" s="305"/>
      <c r="X243" s="305"/>
      <c r="Y243" s="305"/>
      <c r="Z243" s="305"/>
      <c r="AA243" s="305"/>
      <c r="AB243" s="310"/>
      <c r="AC243" s="310"/>
      <c r="AD243" s="310"/>
      <c r="AE243" s="310"/>
      <c r="AF243" s="310"/>
      <c r="AG243" s="310"/>
      <c r="AH243" s="310"/>
      <c r="AI243" s="305"/>
      <c r="AJ243" s="305"/>
      <c r="AK243" s="305"/>
      <c r="AL243" s="306"/>
      <c r="AM243" s="307"/>
      <c r="AP243" s="11"/>
    </row>
    <row r="244" spans="1:172" ht="24" customHeight="1" thickBot="1">
      <c r="A244" s="641"/>
      <c r="B244" s="607" t="s">
        <v>4209</v>
      </c>
      <c r="C244" s="607"/>
      <c r="D244" s="607"/>
      <c r="E244" s="154" t="s">
        <v>23576</v>
      </c>
      <c r="F244" s="304">
        <v>2</v>
      </c>
      <c r="G244" s="305">
        <v>2</v>
      </c>
      <c r="H244" s="305"/>
      <c r="I244" s="305"/>
      <c r="J244" s="305"/>
      <c r="K244" s="305">
        <v>600</v>
      </c>
      <c r="L244" s="298">
        <v>3</v>
      </c>
      <c r="M244" s="305"/>
      <c r="N244" s="305"/>
      <c r="O244" s="326"/>
      <c r="P244" s="326"/>
      <c r="Q244" s="305">
        <v>3</v>
      </c>
      <c r="R244" s="305"/>
      <c r="S244" s="326"/>
      <c r="T244" s="305">
        <v>1</v>
      </c>
      <c r="U244" s="305"/>
      <c r="V244" s="298">
        <v>4</v>
      </c>
      <c r="W244" s="305"/>
      <c r="X244" s="305"/>
      <c r="Y244" s="305"/>
      <c r="Z244" s="305"/>
      <c r="AA244" s="305"/>
      <c r="AB244" s="310"/>
      <c r="AC244" s="310"/>
      <c r="AD244" s="310"/>
      <c r="AE244" s="310"/>
      <c r="AF244" s="310"/>
      <c r="AG244" s="310"/>
      <c r="AH244" s="310"/>
      <c r="AI244" s="305"/>
      <c r="AJ244" s="305"/>
      <c r="AK244" s="305"/>
      <c r="AL244" s="306"/>
      <c r="AM244" s="307"/>
      <c r="AP244" s="11"/>
    </row>
    <row r="245" spans="1:172" ht="24" customHeight="1" thickBot="1">
      <c r="A245" s="641"/>
      <c r="B245" s="607" t="s">
        <v>4210</v>
      </c>
      <c r="C245" s="607"/>
      <c r="D245" s="607"/>
      <c r="E245" s="154" t="s">
        <v>23577</v>
      </c>
      <c r="F245" s="304"/>
      <c r="G245" s="305"/>
      <c r="H245" s="305"/>
      <c r="I245" s="305"/>
      <c r="J245" s="305"/>
      <c r="K245" s="305"/>
      <c r="L245" s="298"/>
      <c r="M245" s="305"/>
      <c r="N245" s="305"/>
      <c r="O245" s="326"/>
      <c r="P245" s="326"/>
      <c r="Q245" s="305"/>
      <c r="R245" s="305"/>
      <c r="S245" s="326"/>
      <c r="T245" s="305"/>
      <c r="U245" s="305"/>
      <c r="V245" s="298"/>
      <c r="W245" s="305"/>
      <c r="X245" s="305"/>
      <c r="Y245" s="305"/>
      <c r="Z245" s="305"/>
      <c r="AA245" s="305"/>
      <c r="AB245" s="310"/>
      <c r="AC245" s="310"/>
      <c r="AD245" s="310"/>
      <c r="AE245" s="310"/>
      <c r="AF245" s="310"/>
      <c r="AG245" s="310"/>
      <c r="AH245" s="310"/>
      <c r="AI245" s="305"/>
      <c r="AJ245" s="305"/>
      <c r="AK245" s="305"/>
      <c r="AL245" s="306"/>
      <c r="AM245" s="307"/>
      <c r="AP245" s="11"/>
    </row>
    <row r="246" spans="1:172" ht="24" customHeight="1" thickBot="1">
      <c r="A246" s="641"/>
      <c r="B246" s="607" t="s">
        <v>6150</v>
      </c>
      <c r="C246" s="607"/>
      <c r="D246" s="607"/>
      <c r="E246" s="154" t="s">
        <v>23578</v>
      </c>
      <c r="F246" s="304"/>
      <c r="G246" s="305"/>
      <c r="H246" s="305"/>
      <c r="I246" s="305"/>
      <c r="J246" s="305"/>
      <c r="K246" s="305"/>
      <c r="L246" s="298"/>
      <c r="M246" s="305"/>
      <c r="N246" s="305"/>
      <c r="O246" s="326"/>
      <c r="P246" s="326"/>
      <c r="Q246" s="305"/>
      <c r="R246" s="305"/>
      <c r="S246" s="326"/>
      <c r="T246" s="305"/>
      <c r="U246" s="305"/>
      <c r="V246" s="298"/>
      <c r="W246" s="305"/>
      <c r="X246" s="305"/>
      <c r="Y246" s="305"/>
      <c r="Z246" s="305"/>
      <c r="AA246" s="305"/>
      <c r="AB246" s="310"/>
      <c r="AC246" s="310"/>
      <c r="AD246" s="310"/>
      <c r="AE246" s="310"/>
      <c r="AF246" s="310"/>
      <c r="AG246" s="310"/>
      <c r="AH246" s="310"/>
      <c r="AI246" s="305"/>
      <c r="AJ246" s="305"/>
      <c r="AK246" s="305"/>
      <c r="AL246" s="306"/>
      <c r="AM246" s="307"/>
      <c r="AP246" s="11"/>
    </row>
    <row r="247" spans="1:172" ht="24" customHeight="1" thickBot="1">
      <c r="A247" s="641"/>
      <c r="B247" s="607" t="s">
        <v>2568</v>
      </c>
      <c r="C247" s="607"/>
      <c r="D247" s="607"/>
      <c r="E247" s="154" t="s">
        <v>23579</v>
      </c>
      <c r="F247" s="316"/>
      <c r="G247" s="317">
        <v>2</v>
      </c>
      <c r="H247" s="317">
        <v>1</v>
      </c>
      <c r="I247" s="317"/>
      <c r="J247" s="317"/>
      <c r="K247" s="317">
        <v>3000</v>
      </c>
      <c r="L247" s="298">
        <v>2</v>
      </c>
      <c r="M247" s="317">
        <v>1</v>
      </c>
      <c r="N247" s="317"/>
      <c r="O247" s="331"/>
      <c r="P247" s="331"/>
      <c r="Q247" s="317">
        <v>1</v>
      </c>
      <c r="R247" s="317"/>
      <c r="S247" s="331"/>
      <c r="T247" s="317"/>
      <c r="U247" s="317"/>
      <c r="V247" s="298">
        <v>2</v>
      </c>
      <c r="W247" s="317"/>
      <c r="X247" s="317"/>
      <c r="Y247" s="317"/>
      <c r="Z247" s="317"/>
      <c r="AA247" s="317"/>
      <c r="AB247" s="318"/>
      <c r="AC247" s="318"/>
      <c r="AD247" s="318"/>
      <c r="AE247" s="318"/>
      <c r="AF247" s="318"/>
      <c r="AG247" s="318"/>
      <c r="AH247" s="318"/>
      <c r="AI247" s="317"/>
      <c r="AJ247" s="317"/>
      <c r="AK247" s="317"/>
      <c r="AL247" s="319"/>
      <c r="AM247" s="314"/>
      <c r="AP247" s="11"/>
    </row>
    <row r="248" spans="1:172" ht="24" customHeight="1" thickBot="1">
      <c r="A248" s="641"/>
      <c r="B248" s="711" t="s">
        <v>2569</v>
      </c>
      <c r="C248" s="709" t="s">
        <v>2570</v>
      </c>
      <c r="D248" s="710"/>
      <c r="E248" s="297" t="s">
        <v>23580</v>
      </c>
      <c r="F248" s="320"/>
      <c r="G248" s="317"/>
      <c r="H248" s="317"/>
      <c r="I248" s="317"/>
      <c r="J248" s="317"/>
      <c r="K248" s="317"/>
      <c r="L248" s="298"/>
      <c r="M248" s="317"/>
      <c r="N248" s="317"/>
      <c r="O248" s="331"/>
      <c r="P248" s="331"/>
      <c r="Q248" s="317"/>
      <c r="R248" s="317"/>
      <c r="S248" s="331"/>
      <c r="T248" s="317"/>
      <c r="U248" s="317"/>
      <c r="V248" s="298"/>
      <c r="W248" s="317"/>
      <c r="X248" s="317"/>
      <c r="Y248" s="317"/>
      <c r="Z248" s="317"/>
      <c r="AA248" s="317"/>
      <c r="AB248" s="318"/>
      <c r="AC248" s="318"/>
      <c r="AD248" s="318"/>
      <c r="AE248" s="318"/>
      <c r="AF248" s="318"/>
      <c r="AG248" s="318"/>
      <c r="AH248" s="318"/>
      <c r="AI248" s="317"/>
      <c r="AJ248" s="317"/>
      <c r="AK248" s="317"/>
      <c r="AL248" s="319"/>
      <c r="AM248" s="319"/>
      <c r="AP248" s="11"/>
    </row>
    <row r="249" spans="1:172" ht="24" customHeight="1" thickBot="1">
      <c r="A249" s="641"/>
      <c r="B249" s="712"/>
      <c r="C249" s="709" t="s">
        <v>2571</v>
      </c>
      <c r="D249" s="710"/>
      <c r="E249" s="297" t="s">
        <v>23581</v>
      </c>
      <c r="F249" s="320"/>
      <c r="G249" s="317"/>
      <c r="H249" s="317"/>
      <c r="I249" s="317"/>
      <c r="J249" s="317"/>
      <c r="K249" s="317"/>
      <c r="L249" s="298"/>
      <c r="M249" s="317"/>
      <c r="N249" s="317"/>
      <c r="O249" s="331"/>
      <c r="P249" s="331"/>
      <c r="Q249" s="317"/>
      <c r="R249" s="317"/>
      <c r="S249" s="331"/>
      <c r="T249" s="317"/>
      <c r="U249" s="317"/>
      <c r="V249" s="298"/>
      <c r="W249" s="317"/>
      <c r="X249" s="317"/>
      <c r="Y249" s="317"/>
      <c r="Z249" s="317"/>
      <c r="AA249" s="317"/>
      <c r="AB249" s="318"/>
      <c r="AC249" s="318"/>
      <c r="AD249" s="318"/>
      <c r="AE249" s="318"/>
      <c r="AF249" s="318"/>
      <c r="AG249" s="318"/>
      <c r="AH249" s="318"/>
      <c r="AI249" s="317"/>
      <c r="AJ249" s="317"/>
      <c r="AK249" s="317"/>
      <c r="AL249" s="319"/>
      <c r="AM249" s="319"/>
      <c r="AP249" s="11"/>
    </row>
    <row r="250" spans="1:172" ht="79.5" customHeight="1" thickBot="1">
      <c r="A250" s="641"/>
      <c r="B250" s="713"/>
      <c r="C250" s="716" t="s">
        <v>2572</v>
      </c>
      <c r="D250" s="717"/>
      <c r="E250" s="297" t="s">
        <v>23582</v>
      </c>
      <c r="F250" s="320"/>
      <c r="G250" s="317"/>
      <c r="H250" s="317"/>
      <c r="I250" s="317"/>
      <c r="J250" s="317"/>
      <c r="K250" s="317"/>
      <c r="L250" s="298"/>
      <c r="M250" s="317"/>
      <c r="N250" s="317"/>
      <c r="O250" s="331"/>
      <c r="P250" s="331"/>
      <c r="Q250" s="317"/>
      <c r="R250" s="317"/>
      <c r="S250" s="331"/>
      <c r="T250" s="317"/>
      <c r="U250" s="317"/>
      <c r="V250" s="298"/>
      <c r="W250" s="317"/>
      <c r="X250" s="317"/>
      <c r="Y250" s="317"/>
      <c r="Z250" s="317"/>
      <c r="AA250" s="317"/>
      <c r="AB250" s="318"/>
      <c r="AC250" s="318"/>
      <c r="AD250" s="318"/>
      <c r="AE250" s="318"/>
      <c r="AF250" s="318"/>
      <c r="AG250" s="318"/>
      <c r="AH250" s="318"/>
      <c r="AI250" s="317"/>
      <c r="AJ250" s="317"/>
      <c r="AK250" s="317"/>
      <c r="AL250" s="319"/>
      <c r="AM250" s="319"/>
      <c r="AP250" s="11"/>
    </row>
    <row r="251" spans="1:172" s="30" customFormat="1" ht="27.75" customHeight="1" thickBot="1">
      <c r="A251" s="641"/>
      <c r="B251" s="615" t="s">
        <v>2573</v>
      </c>
      <c r="C251" s="615"/>
      <c r="D251" s="615"/>
      <c r="E251" s="154" t="s">
        <v>23583</v>
      </c>
      <c r="F251" s="298">
        <v>3</v>
      </c>
      <c r="G251" s="298">
        <v>84</v>
      </c>
      <c r="H251" s="298">
        <v>26</v>
      </c>
      <c r="I251" s="298"/>
      <c r="J251" s="298"/>
      <c r="K251" s="298">
        <v>39600</v>
      </c>
      <c r="L251" s="298">
        <v>71</v>
      </c>
      <c r="M251" s="298">
        <v>67</v>
      </c>
      <c r="N251" s="298">
        <v>2</v>
      </c>
      <c r="O251" s="298"/>
      <c r="P251" s="298"/>
      <c r="Q251" s="298">
        <v>4</v>
      </c>
      <c r="R251" s="298">
        <v>4</v>
      </c>
      <c r="S251" s="298"/>
      <c r="T251" s="298">
        <v>5</v>
      </c>
      <c r="U251" s="298"/>
      <c r="V251" s="298">
        <v>80</v>
      </c>
      <c r="W251" s="298"/>
      <c r="X251" s="298">
        <v>7</v>
      </c>
      <c r="Y251" s="298">
        <v>3</v>
      </c>
      <c r="Z251" s="298"/>
      <c r="AA251" s="298"/>
      <c r="AB251" s="298"/>
      <c r="AC251" s="298"/>
      <c r="AD251" s="298"/>
      <c r="AE251" s="298"/>
      <c r="AF251" s="298"/>
      <c r="AG251" s="298"/>
      <c r="AH251" s="298"/>
      <c r="AI251" s="298"/>
      <c r="AJ251" s="298"/>
      <c r="AK251" s="298"/>
      <c r="AL251" s="298"/>
      <c r="AM251" s="298"/>
      <c r="AN251" s="29"/>
      <c r="AO251" s="29"/>
    </row>
    <row r="252" spans="1:172" s="30" customFormat="1" ht="103.5" customHeight="1" thickBot="1">
      <c r="A252" s="625" t="s">
        <v>6151</v>
      </c>
      <c r="B252" s="624" t="s">
        <v>23785</v>
      </c>
      <c r="C252" s="624"/>
      <c r="D252" s="624"/>
      <c r="E252" s="154" t="s">
        <v>23584</v>
      </c>
      <c r="F252" s="299"/>
      <c r="G252" s="300"/>
      <c r="H252" s="300"/>
      <c r="I252" s="300"/>
      <c r="J252" s="300"/>
      <c r="K252" s="300"/>
      <c r="L252" s="298"/>
      <c r="M252" s="300"/>
      <c r="N252" s="300"/>
      <c r="O252" s="300"/>
      <c r="P252" s="300"/>
      <c r="Q252" s="300"/>
      <c r="R252" s="300"/>
      <c r="S252" s="325"/>
      <c r="T252" s="300"/>
      <c r="U252" s="300"/>
      <c r="V252" s="298"/>
      <c r="W252" s="300"/>
      <c r="X252" s="300"/>
      <c r="Y252" s="300"/>
      <c r="Z252" s="300"/>
      <c r="AA252" s="300"/>
      <c r="AB252" s="300"/>
      <c r="AC252" s="300"/>
      <c r="AD252" s="300"/>
      <c r="AE252" s="300"/>
      <c r="AF252" s="300"/>
      <c r="AG252" s="300"/>
      <c r="AH252" s="300"/>
      <c r="AI252" s="300"/>
      <c r="AJ252" s="300"/>
      <c r="AK252" s="300"/>
      <c r="AL252" s="302"/>
      <c r="AM252" s="303"/>
      <c r="AN252" s="29"/>
      <c r="AO252" s="29"/>
    </row>
    <row r="253" spans="1:172" s="30" customFormat="1" ht="22.5" customHeight="1" thickBot="1">
      <c r="A253" s="640"/>
      <c r="B253" s="624" t="s">
        <v>23306</v>
      </c>
      <c r="C253" s="624"/>
      <c r="D253" s="624"/>
      <c r="E253" s="154" t="s">
        <v>23585</v>
      </c>
      <c r="F253" s="304"/>
      <c r="G253" s="305"/>
      <c r="H253" s="305"/>
      <c r="I253" s="305"/>
      <c r="J253" s="305"/>
      <c r="K253" s="305"/>
      <c r="L253" s="298"/>
      <c r="M253" s="305"/>
      <c r="N253" s="305"/>
      <c r="O253" s="305"/>
      <c r="P253" s="305"/>
      <c r="Q253" s="305"/>
      <c r="R253" s="305"/>
      <c r="S253" s="326"/>
      <c r="T253" s="305"/>
      <c r="U253" s="305"/>
      <c r="V253" s="298"/>
      <c r="W253" s="305"/>
      <c r="X253" s="305"/>
      <c r="Y253" s="305"/>
      <c r="Z253" s="305"/>
      <c r="AA253" s="305"/>
      <c r="AB253" s="305"/>
      <c r="AC253" s="305"/>
      <c r="AD253" s="305"/>
      <c r="AE253" s="305"/>
      <c r="AF253" s="305"/>
      <c r="AG253" s="305"/>
      <c r="AH253" s="305"/>
      <c r="AI253" s="305"/>
      <c r="AJ253" s="305"/>
      <c r="AK253" s="305"/>
      <c r="AL253" s="306"/>
      <c r="AM253" s="307"/>
      <c r="AN253" s="29"/>
      <c r="AO253" s="29"/>
    </row>
    <row r="254" spans="1:172" s="30" customFormat="1" ht="37.5" customHeight="1" thickBot="1">
      <c r="A254" s="640"/>
      <c r="B254" s="624" t="s">
        <v>23307</v>
      </c>
      <c r="C254" s="624"/>
      <c r="D254" s="624"/>
      <c r="E254" s="154" t="s">
        <v>23586</v>
      </c>
      <c r="F254" s="304">
        <v>1</v>
      </c>
      <c r="G254" s="305">
        <v>2</v>
      </c>
      <c r="H254" s="305"/>
      <c r="I254" s="305"/>
      <c r="J254" s="305"/>
      <c r="K254" s="305">
        <v>300</v>
      </c>
      <c r="L254" s="298">
        <v>2</v>
      </c>
      <c r="M254" s="305">
        <v>2</v>
      </c>
      <c r="N254" s="305"/>
      <c r="O254" s="305"/>
      <c r="P254" s="305"/>
      <c r="Q254" s="305"/>
      <c r="R254" s="305"/>
      <c r="S254" s="326"/>
      <c r="T254" s="305">
        <v>1</v>
      </c>
      <c r="U254" s="305"/>
      <c r="V254" s="298">
        <v>3</v>
      </c>
      <c r="W254" s="305"/>
      <c r="X254" s="305"/>
      <c r="Y254" s="305"/>
      <c r="Z254" s="305"/>
      <c r="AA254" s="305"/>
      <c r="AB254" s="305"/>
      <c r="AC254" s="305"/>
      <c r="AD254" s="305"/>
      <c r="AE254" s="305"/>
      <c r="AF254" s="305"/>
      <c r="AG254" s="305"/>
      <c r="AH254" s="305"/>
      <c r="AI254" s="305"/>
      <c r="AJ254" s="305"/>
      <c r="AK254" s="305"/>
      <c r="AL254" s="306"/>
      <c r="AM254" s="307"/>
      <c r="AN254" s="29"/>
      <c r="AO254" s="29"/>
    </row>
    <row r="255" spans="1:172" ht="55.5" customHeight="1" thickBot="1">
      <c r="A255" s="714" t="s">
        <v>2574</v>
      </c>
      <c r="B255" s="715" t="s">
        <v>2575</v>
      </c>
      <c r="C255" s="715"/>
      <c r="D255" s="715"/>
      <c r="E255" s="154" t="s">
        <v>23587</v>
      </c>
      <c r="F255" s="304">
        <v>7</v>
      </c>
      <c r="G255" s="305">
        <v>119</v>
      </c>
      <c r="H255" s="305"/>
      <c r="I255" s="305">
        <v>77</v>
      </c>
      <c r="J255" s="305">
        <v>11789723</v>
      </c>
      <c r="K255" s="305">
        <v>83884</v>
      </c>
      <c r="L255" s="298">
        <v>99</v>
      </c>
      <c r="M255" s="305">
        <v>93</v>
      </c>
      <c r="N255" s="305">
        <v>14</v>
      </c>
      <c r="O255" s="305"/>
      <c r="P255" s="305">
        <v>2</v>
      </c>
      <c r="Q255" s="305">
        <v>6</v>
      </c>
      <c r="R255" s="305">
        <v>7</v>
      </c>
      <c r="S255" s="305"/>
      <c r="T255" s="305">
        <v>13</v>
      </c>
      <c r="U255" s="305"/>
      <c r="V255" s="298">
        <v>119</v>
      </c>
      <c r="W255" s="305"/>
      <c r="X255" s="305">
        <v>7</v>
      </c>
      <c r="Y255" s="305">
        <v>1</v>
      </c>
      <c r="Z255" s="305"/>
      <c r="AA255" s="305">
        <v>3</v>
      </c>
      <c r="AB255" s="305">
        <v>1</v>
      </c>
      <c r="AC255" s="305">
        <v>3</v>
      </c>
      <c r="AD255" s="305">
        <v>4</v>
      </c>
      <c r="AE255" s="305">
        <v>2</v>
      </c>
      <c r="AF255" s="305">
        <v>4</v>
      </c>
      <c r="AG255" s="305">
        <v>3</v>
      </c>
      <c r="AH255" s="305">
        <v>3702420</v>
      </c>
      <c r="AI255" s="305">
        <v>457565</v>
      </c>
      <c r="AJ255" s="305">
        <v>106192</v>
      </c>
      <c r="AK255" s="305">
        <v>1</v>
      </c>
      <c r="AL255" s="306">
        <v>1</v>
      </c>
      <c r="AM255" s="307">
        <v>0</v>
      </c>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c r="ER255" s="31"/>
      <c r="ES255" s="31"/>
      <c r="ET255" s="31"/>
      <c r="EU255" s="31"/>
      <c r="EV255" s="31"/>
      <c r="EW255" s="31"/>
      <c r="EX255" s="31"/>
      <c r="EY255" s="31"/>
      <c r="EZ255" s="31"/>
      <c r="FA255" s="31"/>
      <c r="FB255" s="31"/>
      <c r="FC255" s="31"/>
      <c r="FD255" s="31"/>
      <c r="FE255" s="31"/>
      <c r="FF255" s="31"/>
      <c r="FG255" s="31"/>
      <c r="FH255" s="31"/>
      <c r="FI255" s="31"/>
      <c r="FJ255" s="31"/>
      <c r="FK255" s="31"/>
      <c r="FL255" s="31"/>
      <c r="FM255" s="31"/>
      <c r="FN255" s="31"/>
      <c r="FO255" s="31"/>
      <c r="FP255" s="31"/>
    </row>
    <row r="256" spans="1:172" ht="24" customHeight="1" thickBot="1">
      <c r="A256" s="714"/>
      <c r="B256" s="715" t="s">
        <v>2576</v>
      </c>
      <c r="C256" s="715"/>
      <c r="D256" s="715"/>
      <c r="E256" s="154" t="s">
        <v>23588</v>
      </c>
      <c r="F256" s="304">
        <v>4</v>
      </c>
      <c r="G256" s="305">
        <v>74</v>
      </c>
      <c r="H256" s="305"/>
      <c r="I256" s="305">
        <v>55</v>
      </c>
      <c r="J256" s="305">
        <v>2122506</v>
      </c>
      <c r="K256" s="305">
        <v>9000</v>
      </c>
      <c r="L256" s="298">
        <v>63</v>
      </c>
      <c r="M256" s="305">
        <v>57</v>
      </c>
      <c r="N256" s="305">
        <v>9</v>
      </c>
      <c r="O256" s="305"/>
      <c r="P256" s="305">
        <v>2</v>
      </c>
      <c r="Q256" s="305">
        <v>6</v>
      </c>
      <c r="R256" s="305">
        <v>2</v>
      </c>
      <c r="S256" s="305"/>
      <c r="T256" s="305">
        <v>11</v>
      </c>
      <c r="U256" s="305"/>
      <c r="V256" s="298">
        <v>76</v>
      </c>
      <c r="W256" s="305"/>
      <c r="X256" s="305">
        <v>2</v>
      </c>
      <c r="Y256" s="305"/>
      <c r="Z256" s="305"/>
      <c r="AA256" s="305">
        <v>2</v>
      </c>
      <c r="AB256" s="305"/>
      <c r="AC256" s="305">
        <v>1</v>
      </c>
      <c r="AD256" s="305"/>
      <c r="AE256" s="305">
        <v>1</v>
      </c>
      <c r="AF256" s="305">
        <v>3</v>
      </c>
      <c r="AG256" s="305">
        <v>1</v>
      </c>
      <c r="AH256" s="305">
        <v>1457183</v>
      </c>
      <c r="AI256" s="305">
        <v>178320</v>
      </c>
      <c r="AJ256" s="305"/>
      <c r="AK256" s="305"/>
      <c r="AL256" s="306"/>
      <c r="AM256" s="307"/>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1"/>
      <c r="FH256" s="31"/>
      <c r="FI256" s="31"/>
      <c r="FJ256" s="31"/>
      <c r="FK256" s="31"/>
      <c r="FL256" s="31"/>
      <c r="FM256" s="31"/>
      <c r="FN256" s="31"/>
      <c r="FO256" s="31"/>
      <c r="FP256" s="31"/>
    </row>
    <row r="257" spans="1:172" ht="24" customHeight="1" thickBot="1">
      <c r="A257" s="714"/>
      <c r="B257" s="715" t="s">
        <v>6152</v>
      </c>
      <c r="C257" s="715"/>
      <c r="D257" s="715"/>
      <c r="E257" s="154" t="s">
        <v>23589</v>
      </c>
      <c r="F257" s="304">
        <v>21</v>
      </c>
      <c r="G257" s="305">
        <v>180</v>
      </c>
      <c r="H257" s="305">
        <v>180</v>
      </c>
      <c r="I257" s="305">
        <v>2</v>
      </c>
      <c r="J257" s="305">
        <v>217176978</v>
      </c>
      <c r="K257" s="305">
        <v>1235202</v>
      </c>
      <c r="L257" s="298">
        <v>134</v>
      </c>
      <c r="M257" s="305">
        <v>108</v>
      </c>
      <c r="N257" s="305">
        <v>19</v>
      </c>
      <c r="O257" s="305"/>
      <c r="P257" s="305"/>
      <c r="Q257" s="305">
        <v>26</v>
      </c>
      <c r="R257" s="305">
        <v>13</v>
      </c>
      <c r="S257" s="305"/>
      <c r="T257" s="305">
        <v>11</v>
      </c>
      <c r="U257" s="305">
        <v>19</v>
      </c>
      <c r="V257" s="298">
        <v>177</v>
      </c>
      <c r="W257" s="305"/>
      <c r="X257" s="305">
        <v>23</v>
      </c>
      <c r="Y257" s="305">
        <v>1</v>
      </c>
      <c r="Z257" s="305">
        <v>1</v>
      </c>
      <c r="AA257" s="305">
        <v>2</v>
      </c>
      <c r="AB257" s="305">
        <v>13</v>
      </c>
      <c r="AC257" s="305">
        <v>32</v>
      </c>
      <c r="AD257" s="305">
        <v>40</v>
      </c>
      <c r="AE257" s="305">
        <v>15</v>
      </c>
      <c r="AF257" s="305">
        <v>20</v>
      </c>
      <c r="AG257" s="305">
        <v>12</v>
      </c>
      <c r="AH257" s="305">
        <v>177160816</v>
      </c>
      <c r="AI257" s="305">
        <v>661016</v>
      </c>
      <c r="AJ257" s="305">
        <v>29821</v>
      </c>
      <c r="AK257" s="305"/>
      <c r="AL257" s="306"/>
      <c r="AM257" s="307"/>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c r="ER257" s="31"/>
      <c r="ES257" s="31"/>
      <c r="ET257" s="31"/>
      <c r="EU257" s="31"/>
      <c r="EV257" s="31"/>
      <c r="EW257" s="31"/>
      <c r="EX257" s="31"/>
      <c r="EY257" s="31"/>
      <c r="EZ257" s="31"/>
      <c r="FA257" s="31"/>
      <c r="FB257" s="31"/>
      <c r="FC257" s="31"/>
      <c r="FD257" s="31"/>
      <c r="FE257" s="31"/>
      <c r="FF257" s="31"/>
      <c r="FG257" s="31"/>
      <c r="FH257" s="31"/>
      <c r="FI257" s="31"/>
      <c r="FJ257" s="31"/>
      <c r="FK257" s="31"/>
      <c r="FL257" s="31"/>
      <c r="FM257" s="31"/>
      <c r="FN257" s="31"/>
      <c r="FO257" s="31"/>
      <c r="FP257" s="31"/>
    </row>
    <row r="258" spans="1:172" ht="36.6" customHeight="1" thickBot="1">
      <c r="A258" s="714"/>
      <c r="B258" s="715" t="s">
        <v>2577</v>
      </c>
      <c r="C258" s="715"/>
      <c r="D258" s="715"/>
      <c r="E258" s="154" t="s">
        <v>23211</v>
      </c>
      <c r="F258" s="304"/>
      <c r="G258" s="305">
        <v>32</v>
      </c>
      <c r="H258" s="305">
        <v>32</v>
      </c>
      <c r="I258" s="305">
        <v>2</v>
      </c>
      <c r="J258" s="305">
        <v>4416257</v>
      </c>
      <c r="K258" s="305">
        <v>1894</v>
      </c>
      <c r="L258" s="298">
        <v>24</v>
      </c>
      <c r="M258" s="305">
        <v>23</v>
      </c>
      <c r="N258" s="305">
        <v>2</v>
      </c>
      <c r="O258" s="305"/>
      <c r="P258" s="305"/>
      <c r="Q258" s="305">
        <v>1</v>
      </c>
      <c r="R258" s="305">
        <v>3</v>
      </c>
      <c r="S258" s="305"/>
      <c r="T258" s="305">
        <v>2</v>
      </c>
      <c r="U258" s="305">
        <v>2</v>
      </c>
      <c r="V258" s="298">
        <v>31</v>
      </c>
      <c r="W258" s="305"/>
      <c r="X258" s="305">
        <v>1</v>
      </c>
      <c r="Y258" s="305"/>
      <c r="Z258" s="305"/>
      <c r="AA258" s="305"/>
      <c r="AB258" s="305">
        <v>3</v>
      </c>
      <c r="AC258" s="305"/>
      <c r="AD258" s="305"/>
      <c r="AE258" s="305"/>
      <c r="AF258" s="305"/>
      <c r="AG258" s="305">
        <v>1</v>
      </c>
      <c r="AH258" s="305">
        <v>95178</v>
      </c>
      <c r="AI258" s="305">
        <v>1894</v>
      </c>
      <c r="AJ258" s="305">
        <v>13238</v>
      </c>
      <c r="AK258" s="305"/>
      <c r="AL258" s="306"/>
      <c r="AM258" s="307"/>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c r="ER258" s="31"/>
      <c r="ES258" s="31"/>
      <c r="ET258" s="31"/>
      <c r="EU258" s="31"/>
      <c r="EV258" s="31"/>
      <c r="EW258" s="31"/>
      <c r="EX258" s="31"/>
      <c r="EY258" s="31"/>
      <c r="EZ258" s="31"/>
      <c r="FA258" s="31"/>
      <c r="FB258" s="31"/>
      <c r="FC258" s="31"/>
      <c r="FD258" s="31"/>
      <c r="FE258" s="31"/>
      <c r="FF258" s="31"/>
      <c r="FG258" s="31"/>
      <c r="FH258" s="31"/>
      <c r="FI258" s="31"/>
      <c r="FJ258" s="31"/>
      <c r="FK258" s="31"/>
      <c r="FL258" s="31"/>
      <c r="FM258" s="31"/>
      <c r="FN258" s="31"/>
      <c r="FO258" s="31"/>
      <c r="FP258" s="31"/>
    </row>
    <row r="259" spans="1:172" ht="24" customHeight="1" thickBot="1">
      <c r="A259" s="714"/>
      <c r="B259" s="715" t="s">
        <v>6153</v>
      </c>
      <c r="C259" s="715"/>
      <c r="D259" s="715"/>
      <c r="E259" s="154" t="s">
        <v>23215</v>
      </c>
      <c r="F259" s="304">
        <v>15</v>
      </c>
      <c r="G259" s="305">
        <v>150</v>
      </c>
      <c r="H259" s="305"/>
      <c r="I259" s="305">
        <v>3</v>
      </c>
      <c r="J259" s="305">
        <v>77875957</v>
      </c>
      <c r="K259" s="305">
        <v>583356</v>
      </c>
      <c r="L259" s="298">
        <v>104</v>
      </c>
      <c r="M259" s="305">
        <v>92</v>
      </c>
      <c r="N259" s="305">
        <v>21</v>
      </c>
      <c r="O259" s="305"/>
      <c r="P259" s="305"/>
      <c r="Q259" s="305">
        <v>12</v>
      </c>
      <c r="R259" s="305">
        <v>24</v>
      </c>
      <c r="S259" s="305"/>
      <c r="T259" s="305">
        <v>19</v>
      </c>
      <c r="U259" s="305">
        <v>5</v>
      </c>
      <c r="V259" s="298">
        <v>152</v>
      </c>
      <c r="W259" s="305"/>
      <c r="X259" s="305">
        <v>13</v>
      </c>
      <c r="Y259" s="305">
        <v>2</v>
      </c>
      <c r="Z259" s="305"/>
      <c r="AA259" s="305"/>
      <c r="AB259" s="305">
        <v>2</v>
      </c>
      <c r="AC259" s="305">
        <v>4</v>
      </c>
      <c r="AD259" s="305">
        <v>16</v>
      </c>
      <c r="AE259" s="305">
        <v>7</v>
      </c>
      <c r="AF259" s="305">
        <v>11</v>
      </c>
      <c r="AG259" s="305">
        <v>10</v>
      </c>
      <c r="AH259" s="305">
        <v>50073341</v>
      </c>
      <c r="AI259" s="305">
        <v>919726</v>
      </c>
      <c r="AJ259" s="305">
        <v>42315</v>
      </c>
      <c r="AK259" s="305"/>
      <c r="AL259" s="306"/>
      <c r="AM259" s="307"/>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c r="ER259" s="31"/>
      <c r="ES259" s="31"/>
      <c r="ET259" s="31"/>
      <c r="EU259" s="31"/>
      <c r="EV259" s="31"/>
      <c r="EW259" s="31"/>
      <c r="EX259" s="31"/>
      <c r="EY259" s="31"/>
      <c r="EZ259" s="31"/>
      <c r="FA259" s="31"/>
      <c r="FB259" s="31"/>
      <c r="FC259" s="31"/>
      <c r="FD259" s="31"/>
      <c r="FE259" s="31"/>
      <c r="FF259" s="31"/>
      <c r="FG259" s="31"/>
      <c r="FH259" s="31"/>
      <c r="FI259" s="31"/>
      <c r="FJ259" s="31"/>
      <c r="FK259" s="31"/>
      <c r="FL259" s="31"/>
      <c r="FM259" s="31"/>
      <c r="FN259" s="31"/>
      <c r="FO259" s="31"/>
      <c r="FP259" s="31"/>
    </row>
    <row r="260" spans="1:172" ht="43.5" customHeight="1" thickBot="1">
      <c r="A260" s="714"/>
      <c r="B260" s="718" t="s">
        <v>2578</v>
      </c>
      <c r="C260" s="718"/>
      <c r="D260" s="719"/>
      <c r="E260" s="154" t="s">
        <v>23216</v>
      </c>
      <c r="F260" s="321">
        <v>1</v>
      </c>
      <c r="G260" s="322">
        <v>11</v>
      </c>
      <c r="H260" s="322">
        <v>11</v>
      </c>
      <c r="I260" s="322"/>
      <c r="J260" s="322">
        <v>726900</v>
      </c>
      <c r="K260" s="322">
        <v>12228</v>
      </c>
      <c r="L260" s="366">
        <v>7</v>
      </c>
      <c r="M260" s="322">
        <v>6</v>
      </c>
      <c r="N260" s="322">
        <v>1</v>
      </c>
      <c r="O260" s="322"/>
      <c r="P260" s="322"/>
      <c r="Q260" s="322">
        <v>1</v>
      </c>
      <c r="R260" s="322">
        <v>3</v>
      </c>
      <c r="S260" s="322"/>
      <c r="T260" s="322"/>
      <c r="U260" s="322">
        <v>1</v>
      </c>
      <c r="V260" s="366">
        <v>11</v>
      </c>
      <c r="W260" s="322"/>
      <c r="X260" s="322">
        <v>1</v>
      </c>
      <c r="Y260" s="322"/>
      <c r="Z260" s="322"/>
      <c r="AA260" s="322"/>
      <c r="AB260" s="322">
        <v>1</v>
      </c>
      <c r="AC260" s="322"/>
      <c r="AD260" s="322">
        <v>2</v>
      </c>
      <c r="AE260" s="322">
        <v>1</v>
      </c>
      <c r="AF260" s="322"/>
      <c r="AG260" s="322"/>
      <c r="AH260" s="322">
        <v>50000</v>
      </c>
      <c r="AI260" s="322">
        <v>1700</v>
      </c>
      <c r="AJ260" s="322"/>
      <c r="AK260" s="322"/>
      <c r="AL260" s="323"/>
      <c r="AM260" s="324"/>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c r="ER260" s="31"/>
      <c r="ES260" s="31"/>
      <c r="ET260" s="31"/>
      <c r="EU260" s="31"/>
      <c r="EV260" s="31"/>
      <c r="EW260" s="31"/>
      <c r="EX260" s="31"/>
      <c r="EY260" s="31"/>
      <c r="EZ260" s="31"/>
      <c r="FA260" s="31"/>
      <c r="FB260" s="31"/>
      <c r="FC260" s="31"/>
      <c r="FD260" s="31"/>
      <c r="FE260" s="31"/>
      <c r="FF260" s="31"/>
      <c r="FG260" s="31"/>
      <c r="FH260" s="31"/>
      <c r="FI260" s="31"/>
      <c r="FJ260" s="31"/>
      <c r="FK260" s="31"/>
      <c r="FL260" s="31"/>
      <c r="FM260" s="31"/>
      <c r="FN260" s="31"/>
      <c r="FO260" s="31"/>
      <c r="FP260" s="31"/>
    </row>
    <row r="261" spans="1:172" ht="24" customHeight="1">
      <c r="A261" s="217" t="s">
        <v>6033</v>
      </c>
      <c r="B261" s="217"/>
      <c r="C261" s="218"/>
      <c r="D261" s="218"/>
      <c r="E261" s="219"/>
      <c r="F261" s="217"/>
      <c r="G261" s="217"/>
      <c r="H261" s="217"/>
      <c r="I261" s="217"/>
      <c r="J261" s="217"/>
      <c r="K261" s="217"/>
      <c r="L261" s="217"/>
      <c r="M261" s="217"/>
      <c r="N261" s="217"/>
      <c r="O261" s="217"/>
      <c r="P261" s="217"/>
      <c r="Q261" s="217"/>
      <c r="R261" s="62"/>
      <c r="S261" s="62"/>
      <c r="T261" s="62"/>
      <c r="U261" s="62"/>
      <c r="V261" s="62"/>
      <c r="W261" s="62"/>
      <c r="X261" s="62"/>
      <c r="Y261" s="62"/>
      <c r="Z261" s="62"/>
      <c r="AA261" s="62"/>
    </row>
    <row r="262" spans="1:172" ht="24" customHeight="1">
      <c r="A262" s="594" t="s">
        <v>6034</v>
      </c>
      <c r="B262" s="594"/>
      <c r="C262" s="594"/>
      <c r="D262" s="594"/>
      <c r="E262" s="594"/>
      <c r="F262" s="594"/>
      <c r="G262" s="594"/>
      <c r="H262" s="594"/>
      <c r="I262" s="594"/>
      <c r="J262" s="594"/>
      <c r="K262" s="594"/>
      <c r="L262" s="594"/>
      <c r="M262" s="594"/>
      <c r="N262" s="594"/>
      <c r="O262" s="594"/>
      <c r="P262" s="594"/>
      <c r="Q262" s="594"/>
      <c r="R262" s="62"/>
      <c r="S262" s="62"/>
      <c r="T262" s="62"/>
      <c r="U262" s="62"/>
      <c r="V262" s="62"/>
      <c r="W262" s="62"/>
      <c r="X262" s="62"/>
      <c r="Y262" s="62"/>
      <c r="Z262" s="62"/>
      <c r="AA262" s="62"/>
    </row>
    <row r="263" spans="1:172" ht="22.9" customHeight="1">
      <c r="A263" s="693" t="s">
        <v>6035</v>
      </c>
      <c r="B263" s="693"/>
      <c r="C263" s="693"/>
      <c r="D263" s="693"/>
      <c r="E263" s="693"/>
      <c r="F263" s="693"/>
      <c r="G263" s="693"/>
      <c r="H263" s="693"/>
      <c r="I263" s="693"/>
      <c r="J263" s="693"/>
      <c r="K263" s="693"/>
      <c r="L263" s="693"/>
      <c r="M263" s="693"/>
      <c r="N263" s="693"/>
      <c r="O263" s="693"/>
      <c r="P263" s="693"/>
      <c r="Q263" s="693"/>
      <c r="R263" s="693"/>
      <c r="S263" s="693"/>
      <c r="T263" s="693"/>
      <c r="U263" s="693"/>
      <c r="V263" s="693"/>
      <c r="W263" s="693"/>
      <c r="X263" s="693"/>
      <c r="Y263" s="693"/>
      <c r="Z263" s="693"/>
      <c r="AA263" s="693"/>
    </row>
    <row r="264" spans="1:172" s="57" customFormat="1" ht="20.25" customHeight="1">
      <c r="A264" s="594" t="s">
        <v>22739</v>
      </c>
      <c r="B264" s="594"/>
      <c r="C264" s="594"/>
      <c r="D264" s="594"/>
      <c r="E264" s="210"/>
      <c r="F264" s="217"/>
      <c r="G264" s="217"/>
      <c r="H264" s="217"/>
      <c r="I264" s="217"/>
      <c r="J264" s="217"/>
      <c r="K264" s="217"/>
      <c r="L264" s="217"/>
      <c r="M264" s="217"/>
      <c r="N264" s="217"/>
      <c r="O264" s="217"/>
      <c r="P264" s="217"/>
      <c r="Q264" s="217"/>
      <c r="R264" s="220"/>
      <c r="S264" s="220"/>
      <c r="T264" s="220"/>
      <c r="U264" s="220"/>
      <c r="V264" s="220"/>
      <c r="W264" s="220"/>
      <c r="X264" s="220"/>
      <c r="Y264" s="220"/>
      <c r="Z264" s="220"/>
      <c r="AA264" s="220"/>
    </row>
    <row r="265" spans="1:172" ht="19.5" customHeight="1">
      <c r="A265" s="692"/>
      <c r="B265" s="692"/>
      <c r="C265" s="692"/>
      <c r="D265" s="692"/>
      <c r="E265" s="692"/>
      <c r="F265" s="692"/>
      <c r="G265" s="692"/>
      <c r="H265" s="692"/>
      <c r="I265" s="692"/>
      <c r="J265" s="692"/>
      <c r="K265" s="692"/>
      <c r="L265" s="692"/>
      <c r="M265" s="692"/>
      <c r="N265" s="692"/>
      <c r="O265" s="692"/>
      <c r="P265" s="692"/>
      <c r="Q265" s="692"/>
      <c r="R265" s="32"/>
      <c r="S265" s="32"/>
      <c r="T265" s="32"/>
      <c r="U265" s="32"/>
      <c r="V265" s="32"/>
      <c r="W265" s="32"/>
      <c r="X265" s="32"/>
    </row>
    <row r="266" spans="1:172" ht="24" customHeight="1">
      <c r="A266" s="691"/>
      <c r="B266" s="691"/>
      <c r="C266" s="691"/>
      <c r="D266" s="691"/>
      <c r="E266" s="691"/>
      <c r="F266" s="691"/>
      <c r="G266" s="691"/>
      <c r="H266" s="691"/>
      <c r="I266" s="691"/>
      <c r="J266" s="691"/>
      <c r="K266" s="691"/>
      <c r="L266" s="691"/>
      <c r="M266" s="691"/>
      <c r="N266" s="691"/>
      <c r="O266" s="691"/>
      <c r="P266" s="691"/>
      <c r="Q266" s="691"/>
      <c r="R266" s="691"/>
      <c r="S266" s="691"/>
      <c r="T266" s="691"/>
      <c r="U266" s="691"/>
      <c r="V266" s="691"/>
      <c r="W266" s="691"/>
      <c r="X266" s="691"/>
      <c r="Y266" s="691"/>
      <c r="Z266" s="691"/>
      <c r="AA266" s="691"/>
      <c r="AB266" s="691"/>
      <c r="AC266" s="691"/>
      <c r="AD266" s="691"/>
    </row>
    <row r="267" spans="1:172" ht="24" customHeight="1">
      <c r="A267" s="50"/>
      <c r="B267" s="50"/>
      <c r="C267" s="140"/>
      <c r="D267" s="140"/>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spans="1:172" ht="24" customHeight="1">
      <c r="A268" s="50"/>
      <c r="B268" s="50"/>
      <c r="C268" s="140"/>
      <c r="D268" s="140"/>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spans="1:172" ht="24" customHeight="1">
      <c r="A269" s="50"/>
      <c r="B269" s="50"/>
      <c r="C269" s="140"/>
      <c r="D269" s="140"/>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spans="1:172" ht="24" customHeight="1">
      <c r="A270" s="50"/>
      <c r="B270" s="50"/>
      <c r="C270" s="140"/>
      <c r="D270" s="140"/>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spans="1:172" ht="24" customHeight="1">
      <c r="A271" s="50"/>
      <c r="B271" s="50"/>
      <c r="C271" s="140"/>
      <c r="D271" s="140"/>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spans="1:172" ht="24" customHeight="1">
      <c r="A272" s="50"/>
      <c r="B272" s="50"/>
      <c r="C272" s="140"/>
      <c r="D272" s="140"/>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spans="1:30" ht="24" customHeight="1">
      <c r="A273" s="50"/>
      <c r="B273" s="50"/>
      <c r="C273" s="140"/>
      <c r="D273" s="140"/>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spans="1:30" ht="24" customHeight="1">
      <c r="A274" s="50"/>
      <c r="B274" s="50"/>
      <c r="C274" s="140"/>
      <c r="D274" s="140"/>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spans="1:30" ht="24" customHeight="1">
      <c r="A275" s="50"/>
      <c r="B275" s="50"/>
      <c r="C275" s="140"/>
      <c r="D275" s="140"/>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spans="1:30">
      <c r="A276" s="50"/>
      <c r="B276" s="50"/>
      <c r="C276" s="140"/>
      <c r="D276" s="140"/>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spans="1:30">
      <c r="A277" s="50"/>
      <c r="B277" s="50"/>
      <c r="C277" s="140"/>
      <c r="D277" s="140"/>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spans="1:30">
      <c r="A278" s="50"/>
      <c r="B278" s="50"/>
      <c r="C278" s="140"/>
      <c r="D278" s="140"/>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spans="1:30">
      <c r="A279" s="50"/>
      <c r="B279" s="50"/>
      <c r="C279" s="140"/>
      <c r="D279" s="140"/>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spans="1:30">
      <c r="A280" s="50"/>
      <c r="B280" s="50"/>
      <c r="C280" s="140"/>
      <c r="D280" s="140"/>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spans="1:30">
      <c r="A281" s="50"/>
      <c r="B281" s="50"/>
      <c r="C281" s="140"/>
      <c r="D281" s="140"/>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spans="1:30">
      <c r="A282" s="50"/>
      <c r="B282" s="50"/>
      <c r="C282" s="140"/>
      <c r="D282" s="140"/>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spans="1:30">
      <c r="A283" s="50"/>
      <c r="B283" s="50"/>
      <c r="C283" s="140"/>
      <c r="D283" s="140"/>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spans="1:30">
      <c r="A284" s="50"/>
      <c r="B284" s="50"/>
      <c r="C284" s="140"/>
      <c r="D284" s="140"/>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spans="1:30">
      <c r="A285" s="50"/>
      <c r="B285" s="50"/>
      <c r="C285" s="140"/>
      <c r="D285" s="140"/>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spans="1:30">
      <c r="A286" s="50"/>
      <c r="B286" s="50"/>
      <c r="C286" s="140"/>
      <c r="D286" s="140"/>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spans="1:30">
      <c r="A287" s="50"/>
      <c r="B287" s="50"/>
      <c r="C287" s="140"/>
      <c r="D287" s="140"/>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spans="1:30">
      <c r="A288" s="50"/>
      <c r="B288" s="50"/>
      <c r="C288" s="140"/>
      <c r="D288" s="140"/>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spans="1:30">
      <c r="A289" s="50"/>
      <c r="B289" s="50"/>
      <c r="C289" s="140"/>
      <c r="D289" s="140"/>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spans="1:30">
      <c r="A290" s="50"/>
      <c r="B290" s="50"/>
      <c r="C290" s="140"/>
      <c r="D290" s="140"/>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spans="1:30">
      <c r="A291" s="50"/>
      <c r="B291" s="50"/>
      <c r="C291" s="140"/>
      <c r="D291" s="140"/>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spans="1:30">
      <c r="A292" s="50"/>
      <c r="B292" s="50"/>
      <c r="C292" s="140"/>
      <c r="D292" s="140"/>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spans="1:30">
      <c r="A293" s="50"/>
      <c r="B293" s="50"/>
      <c r="C293" s="140"/>
      <c r="D293" s="140"/>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spans="1:30">
      <c r="A294" s="50"/>
      <c r="B294" s="50"/>
      <c r="C294" s="140"/>
      <c r="D294" s="140"/>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spans="1:30">
      <c r="A295" s="50"/>
      <c r="B295" s="50"/>
      <c r="C295" s="140"/>
      <c r="D295" s="140"/>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spans="1:30">
      <c r="A296" s="50"/>
      <c r="B296" s="50"/>
      <c r="C296" s="140"/>
      <c r="D296" s="140"/>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spans="1:30">
      <c r="A297" s="50"/>
      <c r="B297" s="50"/>
      <c r="C297" s="140"/>
      <c r="D297" s="140"/>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spans="1:30">
      <c r="A298" s="50"/>
      <c r="B298" s="50"/>
      <c r="C298" s="140"/>
      <c r="D298" s="140"/>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spans="1:30">
      <c r="A299" s="50"/>
      <c r="B299" s="50"/>
      <c r="C299" s="140"/>
      <c r="D299" s="140"/>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spans="1:30">
      <c r="A300" s="50"/>
      <c r="B300" s="50"/>
      <c r="C300" s="140"/>
      <c r="D300" s="140"/>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spans="1:30">
      <c r="A301" s="50"/>
      <c r="B301" s="50"/>
      <c r="C301" s="140"/>
      <c r="D301" s="140"/>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spans="1:30">
      <c r="A302" s="50"/>
      <c r="B302" s="50"/>
      <c r="C302" s="140"/>
      <c r="D302" s="140"/>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spans="1:30">
      <c r="A303" s="50"/>
      <c r="B303" s="50"/>
      <c r="C303" s="140"/>
      <c r="D303" s="140"/>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spans="1:30">
      <c r="A304" s="50"/>
      <c r="B304" s="50"/>
      <c r="C304" s="140"/>
      <c r="D304" s="140"/>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spans="1:30">
      <c r="A305" s="50"/>
      <c r="B305" s="50"/>
      <c r="C305" s="140"/>
      <c r="D305" s="140"/>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spans="1:30">
      <c r="A306" s="50"/>
      <c r="B306" s="50"/>
      <c r="C306" s="140"/>
      <c r="D306" s="140"/>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spans="1:30">
      <c r="A307" s="50"/>
      <c r="B307" s="50"/>
      <c r="C307" s="140"/>
      <c r="D307" s="140"/>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spans="1:30">
      <c r="A308" s="50"/>
      <c r="B308" s="50"/>
      <c r="C308" s="140"/>
      <c r="D308" s="140"/>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spans="1:30">
      <c r="A309" s="50"/>
      <c r="B309" s="50"/>
      <c r="C309" s="140"/>
      <c r="D309" s="140"/>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spans="1:30">
      <c r="A310" s="50"/>
      <c r="B310" s="50"/>
      <c r="C310" s="140"/>
      <c r="D310" s="140"/>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spans="1:30">
      <c r="A311" s="50"/>
      <c r="B311" s="50"/>
      <c r="C311" s="140"/>
      <c r="D311" s="140"/>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spans="1:30">
      <c r="A312" s="50"/>
      <c r="B312" s="50"/>
      <c r="C312" s="140"/>
      <c r="D312" s="140"/>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spans="1:30">
      <c r="A313" s="50"/>
      <c r="B313" s="50"/>
      <c r="C313" s="140"/>
      <c r="D313" s="140"/>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spans="1:30">
      <c r="A314" s="50"/>
      <c r="B314" s="50"/>
      <c r="C314" s="140"/>
      <c r="D314" s="140"/>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spans="1:30">
      <c r="A315" s="50"/>
      <c r="B315" s="50"/>
      <c r="C315" s="140"/>
      <c r="D315" s="140"/>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spans="1:30">
      <c r="A316" s="50"/>
      <c r="B316" s="50"/>
      <c r="C316" s="140"/>
      <c r="D316" s="140"/>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spans="1:30">
      <c r="A317" s="50"/>
      <c r="B317" s="50"/>
      <c r="C317" s="140"/>
      <c r="D317" s="140"/>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spans="1:30">
      <c r="A318" s="50"/>
      <c r="B318" s="50"/>
      <c r="C318" s="140"/>
      <c r="D318" s="140"/>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spans="1:30">
      <c r="A319" s="50"/>
      <c r="B319" s="50"/>
      <c r="C319" s="140"/>
      <c r="D319" s="140"/>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spans="1:30">
      <c r="A320" s="50"/>
      <c r="B320" s="50"/>
      <c r="C320" s="140"/>
      <c r="D320" s="140"/>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spans="1:30">
      <c r="A321" s="50"/>
      <c r="B321" s="50"/>
      <c r="C321" s="140"/>
      <c r="D321" s="140"/>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spans="1:30">
      <c r="A322" s="50"/>
      <c r="B322" s="50"/>
      <c r="C322" s="140"/>
      <c r="D322" s="140"/>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spans="1:30">
      <c r="A323" s="50"/>
      <c r="B323" s="50"/>
      <c r="C323" s="140"/>
      <c r="D323" s="140"/>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spans="1:30">
      <c r="A324" s="50"/>
      <c r="B324" s="50"/>
      <c r="C324" s="140"/>
      <c r="D324" s="140"/>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spans="1:30">
      <c r="A325" s="50"/>
      <c r="B325" s="50"/>
      <c r="C325" s="140"/>
      <c r="D325" s="140"/>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spans="1:30">
      <c r="A326" s="50"/>
      <c r="B326" s="50"/>
      <c r="C326" s="140"/>
      <c r="D326" s="140"/>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spans="1:30">
      <c r="A327" s="50"/>
      <c r="B327" s="50"/>
      <c r="C327" s="140"/>
      <c r="D327" s="140"/>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spans="1:30">
      <c r="A328" s="50"/>
      <c r="B328" s="50"/>
      <c r="C328" s="140"/>
      <c r="D328" s="140"/>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spans="1:30">
      <c r="A329" s="50"/>
      <c r="B329" s="50"/>
      <c r="C329" s="140"/>
      <c r="D329" s="140"/>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spans="1:30">
      <c r="A330" s="50"/>
      <c r="B330" s="50"/>
      <c r="C330" s="140"/>
      <c r="D330" s="140"/>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spans="1:30">
      <c r="A331" s="50"/>
      <c r="B331" s="50"/>
      <c r="C331" s="140"/>
      <c r="D331" s="140"/>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spans="1:30">
      <c r="A332" s="50"/>
      <c r="B332" s="50"/>
      <c r="C332" s="140"/>
      <c r="D332" s="140"/>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spans="1:30">
      <c r="A333" s="50"/>
      <c r="B333" s="50"/>
      <c r="C333" s="140"/>
      <c r="D333" s="140"/>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spans="1:30">
      <c r="A334" s="50"/>
      <c r="B334" s="50"/>
      <c r="C334" s="140"/>
      <c r="D334" s="140"/>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spans="1:30">
      <c r="A335" s="50"/>
      <c r="B335" s="50"/>
      <c r="C335" s="140"/>
      <c r="D335" s="140"/>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spans="1:30">
      <c r="A336" s="50"/>
      <c r="B336" s="50"/>
      <c r="C336" s="140"/>
      <c r="D336" s="140"/>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spans="1:30">
      <c r="A337" s="50"/>
      <c r="B337" s="50"/>
      <c r="C337" s="140"/>
      <c r="D337" s="140"/>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spans="1:30">
      <c r="A338" s="50"/>
      <c r="B338" s="50"/>
      <c r="C338" s="140"/>
      <c r="D338" s="140"/>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spans="1:30">
      <c r="A339" s="50"/>
      <c r="B339" s="50"/>
      <c r="C339" s="140"/>
      <c r="D339" s="140"/>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spans="1:30">
      <c r="A340" s="50"/>
      <c r="B340" s="50"/>
      <c r="C340" s="140"/>
      <c r="D340" s="140"/>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spans="1:30">
      <c r="A341" s="50"/>
      <c r="B341" s="50"/>
      <c r="C341" s="140"/>
      <c r="D341" s="140"/>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spans="1:30">
      <c r="A342" s="50"/>
      <c r="B342" s="50"/>
      <c r="C342" s="140"/>
      <c r="D342" s="140"/>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spans="1:30">
      <c r="A343" s="50"/>
      <c r="B343" s="50"/>
      <c r="C343" s="140"/>
      <c r="D343" s="140"/>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spans="1:30">
      <c r="A344" s="50"/>
      <c r="B344" s="50"/>
      <c r="C344" s="140"/>
      <c r="D344" s="140"/>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spans="1:30">
      <c r="A345" s="50"/>
      <c r="B345" s="50"/>
      <c r="C345" s="140"/>
      <c r="D345" s="140"/>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spans="1:30">
      <c r="A346" s="50"/>
      <c r="B346" s="50"/>
      <c r="C346" s="140"/>
      <c r="D346" s="140"/>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spans="1:30">
      <c r="A347" s="50"/>
      <c r="B347" s="50"/>
      <c r="C347" s="140"/>
      <c r="D347" s="140"/>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spans="1:30">
      <c r="A348" s="50"/>
      <c r="B348" s="50"/>
      <c r="C348" s="140"/>
      <c r="D348" s="140"/>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spans="1:30">
      <c r="A349" s="50"/>
      <c r="B349" s="50"/>
      <c r="C349" s="140"/>
      <c r="D349" s="140"/>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spans="1:30">
      <c r="A350" s="50"/>
      <c r="B350" s="50"/>
      <c r="C350" s="140"/>
      <c r="D350" s="140"/>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spans="1:30">
      <c r="A351" s="50"/>
      <c r="B351" s="50"/>
      <c r="C351" s="140"/>
      <c r="D351" s="140"/>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spans="1:30">
      <c r="A352" s="50"/>
      <c r="B352" s="50"/>
      <c r="C352" s="140"/>
      <c r="D352" s="140"/>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spans="1:30">
      <c r="A353" s="50"/>
      <c r="B353" s="50"/>
      <c r="C353" s="140"/>
      <c r="D353" s="140"/>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spans="1:30">
      <c r="A354" s="50"/>
      <c r="B354" s="50"/>
      <c r="C354" s="140"/>
      <c r="D354" s="140"/>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spans="1:30">
      <c r="A355" s="50"/>
      <c r="B355" s="50"/>
      <c r="C355" s="140"/>
      <c r="D355" s="140"/>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spans="1:30">
      <c r="A356" s="50"/>
      <c r="B356" s="50"/>
      <c r="C356" s="140"/>
      <c r="D356" s="140"/>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spans="1:30">
      <c r="A357" s="50"/>
      <c r="B357" s="50"/>
      <c r="C357" s="140"/>
      <c r="D357" s="140"/>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spans="1:30">
      <c r="A358" s="50"/>
      <c r="B358" s="50"/>
      <c r="C358" s="140"/>
      <c r="D358" s="140"/>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spans="1:30">
      <c r="A359" s="50"/>
      <c r="B359" s="50"/>
      <c r="C359" s="140"/>
      <c r="D359" s="140"/>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spans="1:30">
      <c r="A360" s="50"/>
      <c r="B360" s="50"/>
      <c r="C360" s="140"/>
      <c r="D360" s="140"/>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spans="1:30">
      <c r="A361" s="50"/>
      <c r="B361" s="50"/>
      <c r="C361" s="140"/>
      <c r="D361" s="140"/>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spans="1:30">
      <c r="A362" s="50"/>
      <c r="B362" s="50"/>
      <c r="C362" s="140"/>
      <c r="D362" s="140"/>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spans="1:30">
      <c r="A363" s="50"/>
      <c r="B363" s="50"/>
      <c r="C363" s="140"/>
      <c r="D363" s="140"/>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spans="1:30">
      <c r="A364" s="50"/>
      <c r="B364" s="50"/>
      <c r="C364" s="140"/>
      <c r="D364" s="140"/>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spans="1:30">
      <c r="A365" s="50"/>
      <c r="B365" s="50"/>
      <c r="C365" s="140"/>
      <c r="D365" s="140"/>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spans="1:30">
      <c r="A366" s="50"/>
      <c r="B366" s="50"/>
      <c r="C366" s="140"/>
      <c r="D366" s="140"/>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spans="1:30">
      <c r="A367" s="50"/>
      <c r="B367" s="50"/>
      <c r="C367" s="140"/>
      <c r="D367" s="140"/>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spans="1:30">
      <c r="A368" s="50"/>
      <c r="B368" s="50"/>
      <c r="C368" s="140"/>
      <c r="D368" s="140"/>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spans="1:30">
      <c r="A369" s="50"/>
      <c r="B369" s="50"/>
      <c r="C369" s="140"/>
      <c r="D369" s="140"/>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spans="1:30">
      <c r="A370" s="50"/>
      <c r="B370" s="50"/>
      <c r="C370" s="140"/>
      <c r="D370" s="140"/>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spans="1:30">
      <c r="A371" s="50"/>
      <c r="B371" s="50"/>
      <c r="C371" s="140"/>
      <c r="D371" s="140"/>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spans="1:30">
      <c r="A372" s="50"/>
      <c r="B372" s="50"/>
      <c r="C372" s="140"/>
      <c r="D372" s="140"/>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spans="1:30">
      <c r="A373" s="50"/>
      <c r="B373" s="50"/>
      <c r="C373" s="140"/>
      <c r="D373" s="140"/>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spans="1:30">
      <c r="A374" s="50"/>
      <c r="B374" s="50"/>
      <c r="C374" s="140"/>
      <c r="D374" s="140"/>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spans="1:30">
      <c r="A375" s="50"/>
      <c r="B375" s="50"/>
      <c r="C375" s="140"/>
      <c r="D375" s="140"/>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spans="1:30">
      <c r="A376" s="50"/>
      <c r="B376" s="50"/>
      <c r="C376" s="140"/>
      <c r="D376" s="140"/>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spans="1:30">
      <c r="A377" s="50"/>
      <c r="B377" s="50"/>
      <c r="C377" s="140"/>
      <c r="D377" s="140"/>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spans="1:30">
      <c r="A378" s="50"/>
      <c r="B378" s="50"/>
      <c r="C378" s="140"/>
      <c r="D378" s="140"/>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spans="1:30">
      <c r="A379" s="50"/>
      <c r="B379" s="50"/>
      <c r="C379" s="140"/>
      <c r="D379" s="140"/>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spans="1:30">
      <c r="A380" s="50"/>
      <c r="B380" s="50"/>
      <c r="C380" s="140"/>
      <c r="D380" s="140"/>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spans="1:30">
      <c r="A381" s="50"/>
      <c r="B381" s="50"/>
      <c r="C381" s="140"/>
      <c r="D381" s="140"/>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spans="1:30">
      <c r="A382" s="50"/>
      <c r="B382" s="50"/>
      <c r="C382" s="140"/>
      <c r="D382" s="140"/>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spans="1:30">
      <c r="A383" s="50"/>
      <c r="B383" s="50"/>
      <c r="C383" s="140"/>
      <c r="D383" s="140"/>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spans="1:30">
      <c r="A384" s="50"/>
      <c r="B384" s="50"/>
      <c r="C384" s="140"/>
      <c r="D384" s="140"/>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spans="1:30">
      <c r="A385" s="50"/>
      <c r="B385" s="50"/>
      <c r="C385" s="140"/>
      <c r="D385" s="140"/>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spans="1:30">
      <c r="A386" s="50"/>
      <c r="B386" s="50"/>
      <c r="C386" s="140"/>
      <c r="D386" s="140"/>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spans="1:30">
      <c r="A387" s="50"/>
      <c r="B387" s="50"/>
      <c r="C387" s="140"/>
      <c r="D387" s="140"/>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spans="1:30">
      <c r="A388" s="50"/>
      <c r="B388" s="50"/>
      <c r="C388" s="140"/>
      <c r="D388" s="140"/>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spans="1:30">
      <c r="A389" s="50"/>
      <c r="B389" s="50"/>
      <c r="C389" s="140"/>
      <c r="D389" s="140"/>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spans="1:30">
      <c r="A390" s="50"/>
      <c r="B390" s="50"/>
      <c r="C390" s="140"/>
      <c r="D390" s="140"/>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spans="1:30">
      <c r="A391" s="50"/>
      <c r="B391" s="50"/>
      <c r="C391" s="140"/>
      <c r="D391" s="140"/>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spans="1:30">
      <c r="A392" s="50"/>
      <c r="B392" s="50"/>
      <c r="C392" s="140"/>
      <c r="D392" s="140"/>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spans="1:30">
      <c r="A393" s="50"/>
      <c r="B393" s="50"/>
      <c r="C393" s="140"/>
      <c r="D393" s="140"/>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spans="1:30">
      <c r="A394" s="50"/>
      <c r="B394" s="50"/>
      <c r="C394" s="140"/>
      <c r="D394" s="140"/>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spans="1:30">
      <c r="A395" s="50"/>
      <c r="B395" s="50"/>
      <c r="C395" s="140"/>
      <c r="D395" s="140"/>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spans="1:30">
      <c r="A396" s="50"/>
      <c r="B396" s="50"/>
      <c r="C396" s="140"/>
      <c r="D396" s="140"/>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spans="1:30">
      <c r="A397" s="50"/>
      <c r="B397" s="50"/>
      <c r="C397" s="140"/>
      <c r="D397" s="140"/>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spans="1:30">
      <c r="A398" s="50"/>
      <c r="B398" s="50"/>
      <c r="C398" s="140"/>
      <c r="D398" s="140"/>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spans="1:30">
      <c r="A399" s="50"/>
      <c r="B399" s="50"/>
      <c r="C399" s="140"/>
      <c r="D399" s="140"/>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spans="1:30">
      <c r="A400" s="50"/>
      <c r="B400" s="50"/>
      <c r="C400" s="140"/>
      <c r="D400" s="140"/>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spans="1:30">
      <c r="A401" s="50"/>
      <c r="B401" s="50"/>
      <c r="C401" s="140"/>
      <c r="D401" s="140"/>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spans="1:30">
      <c r="A402" s="50"/>
      <c r="B402" s="50"/>
      <c r="C402" s="140"/>
      <c r="D402" s="140"/>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spans="1:30">
      <c r="A403" s="50"/>
      <c r="B403" s="50"/>
      <c r="C403" s="140"/>
      <c r="D403" s="140"/>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spans="1:30">
      <c r="A404" s="50"/>
      <c r="B404" s="50"/>
      <c r="C404" s="140"/>
      <c r="D404" s="140"/>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spans="1:30">
      <c r="A405" s="50"/>
      <c r="B405" s="50"/>
      <c r="C405" s="140"/>
      <c r="D405" s="140"/>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spans="1:30">
      <c r="A406" s="50"/>
      <c r="B406" s="50"/>
      <c r="C406" s="140"/>
      <c r="D406" s="140"/>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spans="1:30">
      <c r="A407" s="50"/>
      <c r="B407" s="50"/>
      <c r="C407" s="140"/>
      <c r="D407" s="140"/>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spans="1:30">
      <c r="A408" s="50"/>
      <c r="B408" s="50"/>
      <c r="C408" s="140"/>
      <c r="D408" s="140"/>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spans="1:30">
      <c r="A409" s="50"/>
      <c r="B409" s="50"/>
      <c r="C409" s="140"/>
      <c r="D409" s="140"/>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spans="1:30">
      <c r="A410" s="50"/>
      <c r="B410" s="50"/>
      <c r="C410" s="140"/>
      <c r="D410" s="140"/>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spans="1:30">
      <c r="A411" s="50"/>
      <c r="B411" s="50"/>
      <c r="C411" s="140"/>
      <c r="D411" s="140"/>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spans="1:30">
      <c r="A412" s="50"/>
      <c r="B412" s="50"/>
      <c r="C412" s="140"/>
      <c r="D412" s="140"/>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spans="1:30">
      <c r="A413" s="50"/>
      <c r="B413" s="50"/>
      <c r="C413" s="140"/>
      <c r="D413" s="140"/>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spans="1:30">
      <c r="A414" s="50"/>
      <c r="B414" s="50"/>
      <c r="C414" s="140"/>
      <c r="D414" s="140"/>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spans="1:30">
      <c r="A415" s="50"/>
      <c r="B415" s="50"/>
      <c r="C415" s="140"/>
      <c r="D415" s="140"/>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spans="1:30">
      <c r="A416" s="50"/>
      <c r="B416" s="50"/>
      <c r="C416" s="140"/>
      <c r="D416" s="140"/>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spans="1:30">
      <c r="A417" s="50"/>
      <c r="B417" s="50"/>
      <c r="C417" s="140"/>
      <c r="D417" s="140"/>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spans="1:30">
      <c r="A418" s="50"/>
      <c r="B418" s="50"/>
      <c r="C418" s="140"/>
      <c r="D418" s="140"/>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spans="1:30">
      <c r="A419" s="50"/>
      <c r="B419" s="50"/>
      <c r="C419" s="140"/>
      <c r="D419" s="140"/>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spans="1:30">
      <c r="A420" s="50"/>
      <c r="B420" s="50"/>
      <c r="C420" s="140"/>
      <c r="D420" s="140"/>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spans="1:30">
      <c r="A421" s="50"/>
      <c r="B421" s="50"/>
      <c r="C421" s="140"/>
      <c r="D421" s="140"/>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spans="1:30">
      <c r="A422" s="50"/>
      <c r="B422" s="50"/>
      <c r="C422" s="140"/>
      <c r="D422" s="140"/>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spans="1:30">
      <c r="A423" s="50"/>
      <c r="B423" s="50"/>
      <c r="C423" s="140"/>
      <c r="D423" s="140"/>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spans="1:30">
      <c r="A424" s="50"/>
      <c r="B424" s="50"/>
      <c r="C424" s="140"/>
      <c r="D424" s="140"/>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spans="1:30">
      <c r="A425" s="50"/>
      <c r="B425" s="50"/>
      <c r="C425" s="140"/>
      <c r="D425" s="140"/>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spans="1:30">
      <c r="A426" s="50"/>
      <c r="B426" s="50"/>
      <c r="C426" s="140"/>
      <c r="D426" s="140"/>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spans="1:30">
      <c r="A427" s="50"/>
      <c r="B427" s="50"/>
      <c r="C427" s="140"/>
      <c r="D427" s="140"/>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spans="1:30">
      <c r="A428" s="50"/>
      <c r="B428" s="50"/>
      <c r="C428" s="140"/>
      <c r="D428" s="140"/>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spans="1:30">
      <c r="A429" s="50"/>
      <c r="B429" s="50"/>
      <c r="C429" s="140"/>
      <c r="D429" s="140"/>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spans="1:30">
      <c r="A430" s="50"/>
      <c r="B430" s="50"/>
      <c r="C430" s="140"/>
      <c r="D430" s="140"/>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spans="1:30">
      <c r="A431" s="50"/>
      <c r="B431" s="50"/>
      <c r="C431" s="140"/>
      <c r="D431" s="140"/>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spans="1:30">
      <c r="A432" s="50"/>
      <c r="B432" s="50"/>
      <c r="C432" s="140"/>
      <c r="D432" s="140"/>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spans="1:30">
      <c r="A433" s="50"/>
      <c r="B433" s="50"/>
      <c r="C433" s="140"/>
      <c r="D433" s="140"/>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spans="1:30">
      <c r="A434" s="50"/>
      <c r="B434" s="50"/>
      <c r="C434" s="140"/>
      <c r="D434" s="140"/>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spans="1:30">
      <c r="A435" s="50"/>
      <c r="B435" s="50"/>
      <c r="C435" s="140"/>
      <c r="D435" s="140"/>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spans="1:30">
      <c r="A436" s="50"/>
      <c r="B436" s="50"/>
      <c r="C436" s="140"/>
      <c r="D436" s="140"/>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spans="1:30">
      <c r="A437" s="50"/>
      <c r="B437" s="50"/>
      <c r="C437" s="140"/>
      <c r="D437" s="140"/>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spans="1:30">
      <c r="A438" s="50"/>
      <c r="B438" s="50"/>
      <c r="C438" s="140"/>
      <c r="D438" s="140"/>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spans="1:30">
      <c r="A439" s="50"/>
      <c r="B439" s="50"/>
      <c r="C439" s="140"/>
      <c r="D439" s="140"/>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spans="1:30">
      <c r="A440" s="50"/>
      <c r="B440" s="50"/>
      <c r="C440" s="140"/>
      <c r="D440" s="140"/>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spans="1:30">
      <c r="A441" s="50"/>
      <c r="B441" s="50"/>
      <c r="C441" s="140"/>
      <c r="D441" s="140"/>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spans="1:30">
      <c r="A442" s="50"/>
      <c r="B442" s="50"/>
      <c r="C442" s="140"/>
      <c r="D442" s="140"/>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spans="1:30">
      <c r="A443" s="50"/>
      <c r="B443" s="50"/>
      <c r="C443" s="140"/>
      <c r="D443" s="140"/>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spans="1:30">
      <c r="A444" s="50"/>
      <c r="B444" s="50"/>
      <c r="C444" s="140"/>
      <c r="D444" s="140"/>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spans="1:30">
      <c r="A445" s="50"/>
      <c r="B445" s="50"/>
      <c r="C445" s="140"/>
      <c r="D445" s="140"/>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spans="1:30">
      <c r="A446" s="50"/>
      <c r="B446" s="50"/>
      <c r="C446" s="140"/>
      <c r="D446" s="140"/>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spans="1:30">
      <c r="A447" s="50"/>
      <c r="B447" s="50"/>
      <c r="C447" s="140"/>
      <c r="D447" s="140"/>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spans="1:30">
      <c r="A448" s="50"/>
      <c r="B448" s="50"/>
      <c r="C448" s="140"/>
      <c r="D448" s="140"/>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spans="1:30">
      <c r="A449" s="50"/>
      <c r="B449" s="50"/>
      <c r="C449" s="140"/>
      <c r="D449" s="140"/>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spans="1:30">
      <c r="A450" s="50"/>
      <c r="B450" s="50"/>
      <c r="C450" s="140"/>
      <c r="D450" s="140"/>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spans="1:30">
      <c r="A451" s="50"/>
      <c r="B451" s="50"/>
      <c r="C451" s="140"/>
      <c r="D451" s="140"/>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spans="1:30">
      <c r="A452" s="50"/>
      <c r="B452" s="50"/>
      <c r="C452" s="140"/>
      <c r="D452" s="140"/>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spans="1:30">
      <c r="A453" s="50"/>
      <c r="B453" s="50"/>
      <c r="C453" s="140"/>
      <c r="D453" s="140"/>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spans="1:30">
      <c r="A454" s="50"/>
      <c r="B454" s="50"/>
      <c r="C454" s="140"/>
      <c r="D454" s="140"/>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spans="1:30">
      <c r="A455" s="50"/>
      <c r="B455" s="50"/>
      <c r="C455" s="140"/>
      <c r="D455" s="140"/>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spans="1:30">
      <c r="A456" s="50"/>
      <c r="B456" s="50"/>
      <c r="C456" s="140"/>
      <c r="D456" s="140"/>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spans="1:30">
      <c r="A457" s="50"/>
      <c r="B457" s="50"/>
      <c r="C457" s="140"/>
      <c r="D457" s="140"/>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spans="1:30">
      <c r="A458" s="50"/>
      <c r="B458" s="50"/>
      <c r="C458" s="140"/>
      <c r="D458" s="140"/>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spans="1:30">
      <c r="A459" s="50"/>
      <c r="B459" s="50"/>
      <c r="C459" s="140"/>
      <c r="D459" s="140"/>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spans="1:30">
      <c r="A460" s="50"/>
      <c r="B460" s="50"/>
      <c r="C460" s="140"/>
      <c r="D460" s="140"/>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spans="1:30">
      <c r="A461" s="50"/>
      <c r="B461" s="50"/>
      <c r="C461" s="140"/>
      <c r="D461" s="140"/>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spans="1:30">
      <c r="A462" s="50"/>
      <c r="B462" s="50"/>
      <c r="C462" s="140"/>
      <c r="D462" s="140"/>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spans="1:30">
      <c r="A463" s="50"/>
      <c r="B463" s="50"/>
      <c r="C463" s="140"/>
      <c r="D463" s="140"/>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spans="1:30">
      <c r="A464" s="50"/>
      <c r="B464" s="50"/>
      <c r="C464" s="140"/>
      <c r="D464" s="140"/>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spans="1:30">
      <c r="A465" s="50"/>
      <c r="B465" s="50"/>
      <c r="C465" s="140"/>
      <c r="D465" s="140"/>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spans="1:30">
      <c r="A466" s="50"/>
      <c r="B466" s="50"/>
      <c r="C466" s="140"/>
      <c r="D466" s="140"/>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spans="1:30">
      <c r="A467" s="50"/>
      <c r="B467" s="50"/>
      <c r="C467" s="140"/>
      <c r="D467" s="140"/>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spans="1:30">
      <c r="A468" s="50"/>
      <c r="B468" s="50"/>
      <c r="C468" s="140"/>
      <c r="D468" s="140"/>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spans="1:30">
      <c r="A469" s="50"/>
      <c r="B469" s="50"/>
      <c r="C469" s="140"/>
      <c r="D469" s="140"/>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spans="1:30">
      <c r="A470" s="50"/>
      <c r="B470" s="50"/>
      <c r="C470" s="140"/>
      <c r="D470" s="140"/>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spans="1:30">
      <c r="A471" s="50"/>
      <c r="B471" s="50"/>
      <c r="C471" s="140"/>
      <c r="D471" s="140"/>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spans="1:30">
      <c r="A472" s="50"/>
      <c r="B472" s="50"/>
      <c r="C472" s="140"/>
      <c r="D472" s="140"/>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spans="1:30">
      <c r="A473" s="50"/>
      <c r="B473" s="50"/>
      <c r="C473" s="140"/>
      <c r="D473" s="140"/>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spans="1:30">
      <c r="A474" s="50"/>
      <c r="B474" s="50"/>
      <c r="C474" s="140"/>
      <c r="D474" s="140"/>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spans="1:30">
      <c r="A475" s="50"/>
      <c r="B475" s="50"/>
      <c r="C475" s="140"/>
      <c r="D475" s="140"/>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spans="1:30">
      <c r="A476" s="50"/>
      <c r="B476" s="50"/>
      <c r="C476" s="140"/>
      <c r="D476" s="140"/>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spans="1:30">
      <c r="A477" s="50"/>
      <c r="B477" s="50"/>
      <c r="C477" s="140"/>
      <c r="D477" s="140"/>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spans="1:30">
      <c r="A478" s="50"/>
      <c r="B478" s="50"/>
      <c r="C478" s="140"/>
      <c r="D478" s="140"/>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spans="1:30">
      <c r="A479" s="50"/>
      <c r="B479" s="50"/>
      <c r="C479" s="140"/>
      <c r="D479" s="140"/>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spans="1:30">
      <c r="A480" s="50"/>
      <c r="B480" s="50"/>
      <c r="C480" s="140"/>
      <c r="D480" s="140"/>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spans="1:30">
      <c r="A481" s="50"/>
      <c r="B481" s="50"/>
      <c r="C481" s="140"/>
      <c r="D481" s="140"/>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spans="1:30">
      <c r="A482" s="50"/>
      <c r="B482" s="50"/>
      <c r="C482" s="140"/>
      <c r="D482" s="140"/>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spans="1:30">
      <c r="A483" s="50"/>
      <c r="B483" s="50"/>
      <c r="C483" s="140"/>
      <c r="D483" s="140"/>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spans="1:30">
      <c r="A484" s="50"/>
      <c r="B484" s="50"/>
      <c r="C484" s="140"/>
      <c r="D484" s="140"/>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spans="1:30">
      <c r="A485" s="50"/>
      <c r="B485" s="50"/>
      <c r="C485" s="140"/>
      <c r="D485" s="140"/>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spans="1:30">
      <c r="A486" s="50"/>
      <c r="B486" s="50"/>
      <c r="C486" s="140"/>
      <c r="D486" s="140"/>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spans="1:30">
      <c r="A487" s="50"/>
      <c r="B487" s="50"/>
      <c r="C487" s="140"/>
      <c r="D487" s="140"/>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spans="1:30">
      <c r="A488" s="50"/>
      <c r="B488" s="50"/>
      <c r="C488" s="140"/>
      <c r="D488" s="140"/>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spans="1:30">
      <c r="A489" s="50"/>
      <c r="B489" s="50"/>
      <c r="C489" s="140"/>
      <c r="D489" s="140"/>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spans="1:30">
      <c r="A490" s="50"/>
      <c r="B490" s="50"/>
      <c r="C490" s="140"/>
      <c r="D490" s="140"/>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spans="1:30">
      <c r="A491" s="50"/>
      <c r="B491" s="50"/>
      <c r="C491" s="140"/>
      <c r="D491" s="140"/>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spans="1:30">
      <c r="A492" s="50"/>
      <c r="B492" s="50"/>
      <c r="C492" s="140"/>
      <c r="D492" s="140"/>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spans="1:30">
      <c r="A493" s="50"/>
      <c r="B493" s="50"/>
      <c r="C493" s="140"/>
      <c r="D493" s="140"/>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spans="1:30">
      <c r="A494" s="50"/>
      <c r="B494" s="50"/>
      <c r="C494" s="140"/>
      <c r="D494" s="140"/>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spans="1:30">
      <c r="A495" s="50"/>
      <c r="B495" s="50"/>
      <c r="C495" s="140"/>
      <c r="D495" s="140"/>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spans="1:30">
      <c r="A496" s="50"/>
      <c r="B496" s="50"/>
      <c r="C496" s="140"/>
      <c r="D496" s="140"/>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spans="1:30">
      <c r="A497" s="50"/>
      <c r="B497" s="50"/>
      <c r="C497" s="140"/>
      <c r="D497" s="140"/>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spans="1:30">
      <c r="A498" s="50"/>
      <c r="B498" s="50"/>
      <c r="C498" s="140"/>
      <c r="D498" s="140"/>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spans="1:30">
      <c r="A499" s="50"/>
      <c r="B499" s="50"/>
      <c r="C499" s="140"/>
      <c r="D499" s="140"/>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spans="1:30">
      <c r="A500" s="50"/>
      <c r="B500" s="50"/>
      <c r="C500" s="140"/>
      <c r="D500" s="140"/>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spans="1:30">
      <c r="A501" s="50"/>
      <c r="B501" s="50"/>
      <c r="C501" s="140"/>
      <c r="D501" s="140"/>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spans="1:30">
      <c r="A502" s="50"/>
      <c r="B502" s="50"/>
      <c r="C502" s="140"/>
      <c r="D502" s="140"/>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spans="1:30">
      <c r="A503" s="50"/>
      <c r="B503" s="50"/>
      <c r="C503" s="140"/>
      <c r="D503" s="140"/>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spans="1:30">
      <c r="A504" s="50"/>
      <c r="B504" s="50"/>
      <c r="C504" s="140"/>
      <c r="D504" s="140"/>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spans="1:30">
      <c r="A505" s="50"/>
      <c r="B505" s="50"/>
      <c r="C505" s="140"/>
      <c r="D505" s="140"/>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spans="1:30">
      <c r="A506" s="50"/>
      <c r="B506" s="50"/>
      <c r="C506" s="140"/>
      <c r="D506" s="140"/>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spans="1:30">
      <c r="A507" s="50"/>
      <c r="B507" s="50"/>
      <c r="C507" s="140"/>
      <c r="D507" s="140"/>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spans="1:30">
      <c r="A508" s="50"/>
      <c r="B508" s="50"/>
      <c r="C508" s="140"/>
      <c r="D508" s="140"/>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spans="1:30">
      <c r="A509" s="50"/>
      <c r="B509" s="50"/>
      <c r="C509" s="140"/>
      <c r="D509" s="140"/>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spans="1:30">
      <c r="A510" s="50"/>
      <c r="B510" s="50"/>
      <c r="C510" s="140"/>
      <c r="D510" s="140"/>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spans="1:30">
      <c r="A511" s="50"/>
      <c r="B511" s="50"/>
      <c r="C511" s="140"/>
      <c r="D511" s="140"/>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spans="1:30">
      <c r="A512" s="50"/>
      <c r="B512" s="50"/>
      <c r="C512" s="140"/>
      <c r="D512" s="140"/>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spans="1:30">
      <c r="A513" s="50"/>
      <c r="B513" s="50"/>
      <c r="C513" s="140"/>
      <c r="D513" s="140"/>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spans="1:30">
      <c r="A514" s="50"/>
      <c r="B514" s="50"/>
      <c r="C514" s="140"/>
      <c r="D514" s="140"/>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spans="1:30">
      <c r="A515" s="50"/>
      <c r="B515" s="50"/>
      <c r="C515" s="140"/>
      <c r="D515" s="140"/>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spans="1:30">
      <c r="A516" s="50"/>
      <c r="B516" s="50"/>
      <c r="C516" s="140"/>
      <c r="D516" s="140"/>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spans="1:30">
      <c r="A517" s="50"/>
      <c r="B517" s="50"/>
      <c r="C517" s="140"/>
      <c r="D517" s="140"/>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spans="1:30">
      <c r="A518" s="50"/>
      <c r="B518" s="50"/>
      <c r="C518" s="140"/>
      <c r="D518" s="140"/>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spans="1:30">
      <c r="A519" s="50"/>
      <c r="B519" s="50"/>
      <c r="C519" s="140"/>
      <c r="D519" s="140"/>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spans="1:30">
      <c r="A520" s="50"/>
      <c r="B520" s="50"/>
      <c r="C520" s="140"/>
      <c r="D520" s="140"/>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spans="1:30">
      <c r="A521" s="50"/>
      <c r="B521" s="50"/>
      <c r="C521" s="140"/>
      <c r="D521" s="140"/>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spans="1:30">
      <c r="A522" s="50"/>
      <c r="B522" s="50"/>
      <c r="C522" s="140"/>
      <c r="D522" s="140"/>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spans="1:30">
      <c r="A523" s="50"/>
      <c r="B523" s="50"/>
      <c r="C523" s="140"/>
      <c r="D523" s="140"/>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spans="1:30">
      <c r="A524" s="50"/>
      <c r="B524" s="50"/>
      <c r="C524" s="140"/>
      <c r="D524" s="140"/>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spans="1:30">
      <c r="A525" s="50"/>
      <c r="B525" s="50"/>
      <c r="C525" s="140"/>
      <c r="D525" s="140"/>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spans="1:30">
      <c r="A526" s="50"/>
      <c r="B526" s="50"/>
      <c r="C526" s="140"/>
      <c r="D526" s="140"/>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spans="1:30">
      <c r="A527" s="50"/>
      <c r="B527" s="50"/>
      <c r="C527" s="140"/>
      <c r="D527" s="140"/>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spans="1:30">
      <c r="A528" s="50"/>
      <c r="B528" s="50"/>
      <c r="C528" s="140"/>
      <c r="D528" s="140"/>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spans="1:30">
      <c r="A529" s="50"/>
      <c r="B529" s="50"/>
      <c r="C529" s="140"/>
      <c r="D529" s="140"/>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spans="1:30">
      <c r="A530" s="50"/>
      <c r="B530" s="50"/>
      <c r="C530" s="140"/>
      <c r="D530" s="140"/>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spans="1:30">
      <c r="A531" s="50"/>
      <c r="B531" s="50"/>
      <c r="C531" s="140"/>
      <c r="D531" s="140"/>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spans="1:30">
      <c r="A532" s="50"/>
      <c r="B532" s="50"/>
      <c r="C532" s="140"/>
      <c r="D532" s="140"/>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spans="1:30">
      <c r="A533" s="50"/>
      <c r="B533" s="50"/>
      <c r="C533" s="140"/>
      <c r="D533" s="140"/>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spans="1:30">
      <c r="A534" s="50"/>
      <c r="B534" s="50"/>
      <c r="C534" s="140"/>
      <c r="D534" s="140"/>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spans="1:30">
      <c r="A535" s="50"/>
      <c r="B535" s="50"/>
      <c r="C535" s="140"/>
      <c r="D535" s="140"/>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spans="1:30">
      <c r="A536" s="50"/>
      <c r="B536" s="50"/>
      <c r="C536" s="140"/>
      <c r="D536" s="140"/>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spans="1:30">
      <c r="A537" s="50"/>
      <c r="B537" s="50"/>
      <c r="C537" s="140"/>
      <c r="D537" s="140"/>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spans="1:30">
      <c r="A538" s="50"/>
      <c r="B538" s="50"/>
      <c r="C538" s="140"/>
      <c r="D538" s="140"/>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spans="1:30">
      <c r="A539" s="50"/>
      <c r="B539" s="50"/>
      <c r="C539" s="140"/>
      <c r="D539" s="140"/>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spans="1:30">
      <c r="A540" s="50"/>
      <c r="B540" s="50"/>
      <c r="C540" s="140"/>
      <c r="D540" s="140"/>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spans="1:30">
      <c r="A541" s="50"/>
      <c r="B541" s="50"/>
      <c r="C541" s="140"/>
      <c r="D541" s="140"/>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spans="1:30">
      <c r="A542" s="50"/>
      <c r="B542" s="50"/>
      <c r="C542" s="140"/>
      <c r="D542" s="140"/>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spans="1:30">
      <c r="A543" s="50"/>
      <c r="B543" s="50"/>
      <c r="C543" s="140"/>
      <c r="D543" s="140"/>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spans="1:30">
      <c r="A544" s="50"/>
      <c r="B544" s="50"/>
      <c r="C544" s="140"/>
      <c r="D544" s="140"/>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spans="1:30">
      <c r="A545" s="50"/>
      <c r="B545" s="50"/>
      <c r="C545" s="140"/>
      <c r="D545" s="140"/>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spans="1:30">
      <c r="A546" s="50"/>
      <c r="B546" s="50"/>
      <c r="C546" s="140"/>
      <c r="D546" s="140"/>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spans="1:30">
      <c r="A547" s="50"/>
      <c r="B547" s="50"/>
      <c r="C547" s="140"/>
      <c r="D547" s="140"/>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spans="1:30">
      <c r="A548" s="50"/>
      <c r="B548" s="50"/>
      <c r="C548" s="140"/>
      <c r="D548" s="140"/>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spans="1:30">
      <c r="A549" s="50"/>
      <c r="B549" s="50"/>
      <c r="C549" s="140"/>
      <c r="D549" s="140"/>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spans="1:30">
      <c r="A550" s="50"/>
      <c r="B550" s="50"/>
      <c r="C550" s="140"/>
      <c r="D550" s="140"/>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spans="1:30">
      <c r="A551" s="50"/>
      <c r="B551" s="50"/>
      <c r="C551" s="140"/>
      <c r="D551" s="140"/>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spans="1:30">
      <c r="A552" s="50"/>
      <c r="B552" s="50"/>
      <c r="C552" s="140"/>
      <c r="D552" s="140"/>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spans="1:30">
      <c r="A553" s="50"/>
      <c r="B553" s="50"/>
      <c r="C553" s="140"/>
      <c r="D553" s="140"/>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spans="1:30">
      <c r="A554" s="50"/>
      <c r="B554" s="50"/>
      <c r="C554" s="140"/>
      <c r="D554" s="140"/>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spans="1:30">
      <c r="A555" s="50"/>
      <c r="B555" s="50"/>
      <c r="C555" s="140"/>
      <c r="D555" s="140"/>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spans="1:30">
      <c r="A556" s="50"/>
      <c r="B556" s="50"/>
      <c r="C556" s="140"/>
      <c r="D556" s="140"/>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spans="1:30">
      <c r="A557" s="50"/>
      <c r="B557" s="50"/>
      <c r="C557" s="140"/>
      <c r="D557" s="140"/>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spans="1:30">
      <c r="A558" s="50"/>
      <c r="B558" s="50"/>
      <c r="C558" s="140"/>
      <c r="D558" s="140"/>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spans="1:30">
      <c r="A559" s="50"/>
      <c r="B559" s="50"/>
      <c r="C559" s="140"/>
      <c r="D559" s="140"/>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spans="1:30">
      <c r="A560" s="50"/>
      <c r="B560" s="50"/>
      <c r="C560" s="140"/>
      <c r="D560" s="140"/>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spans="1:30">
      <c r="A561" s="50"/>
      <c r="B561" s="50"/>
      <c r="C561" s="140"/>
      <c r="D561" s="140"/>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spans="1:30">
      <c r="A562" s="50"/>
      <c r="B562" s="50"/>
      <c r="C562" s="140"/>
      <c r="D562" s="140"/>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spans="1:30">
      <c r="A563" s="50"/>
      <c r="B563" s="50"/>
      <c r="C563" s="140"/>
      <c r="D563" s="140"/>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spans="1:30">
      <c r="A564" s="50"/>
      <c r="B564" s="50"/>
      <c r="C564" s="140"/>
      <c r="D564" s="140"/>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spans="1:30">
      <c r="A565" s="50"/>
      <c r="B565" s="50"/>
      <c r="C565" s="140"/>
      <c r="D565" s="140"/>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spans="1:30">
      <c r="A566" s="50"/>
      <c r="B566" s="50"/>
      <c r="C566" s="140"/>
      <c r="D566" s="140"/>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spans="1:30">
      <c r="A567" s="50"/>
      <c r="B567" s="50"/>
      <c r="C567" s="140"/>
      <c r="D567" s="140"/>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spans="1:30">
      <c r="A568" s="50"/>
      <c r="B568" s="50"/>
      <c r="C568" s="140"/>
      <c r="D568" s="140"/>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spans="1:30">
      <c r="A569" s="50"/>
      <c r="B569" s="50"/>
      <c r="C569" s="140"/>
      <c r="D569" s="140"/>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spans="1:30">
      <c r="A570" s="50"/>
      <c r="B570" s="50"/>
      <c r="C570" s="140"/>
      <c r="D570" s="140"/>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spans="1:30">
      <c r="A571" s="50"/>
      <c r="B571" s="50"/>
      <c r="C571" s="140"/>
      <c r="D571" s="140"/>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spans="1:30">
      <c r="A572" s="50"/>
      <c r="B572" s="50"/>
      <c r="C572" s="140"/>
      <c r="D572" s="140"/>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spans="1:30">
      <c r="A573" s="50"/>
      <c r="B573" s="50"/>
      <c r="C573" s="140"/>
      <c r="D573" s="140"/>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spans="1:30">
      <c r="A574" s="50"/>
      <c r="B574" s="50"/>
      <c r="C574" s="140"/>
      <c r="D574" s="140"/>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spans="1:30">
      <c r="A575" s="50"/>
      <c r="B575" s="50"/>
      <c r="C575" s="140"/>
      <c r="D575" s="140"/>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spans="1:30">
      <c r="A576" s="50"/>
      <c r="B576" s="50"/>
      <c r="C576" s="140"/>
      <c r="D576" s="140"/>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spans="1:30">
      <c r="A577" s="50"/>
      <c r="B577" s="50"/>
      <c r="C577" s="140"/>
      <c r="D577" s="140"/>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spans="1:30">
      <c r="A578" s="50"/>
      <c r="B578" s="50"/>
      <c r="C578" s="140"/>
      <c r="D578" s="140"/>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spans="1:30">
      <c r="A579" s="50"/>
      <c r="B579" s="50"/>
      <c r="C579" s="140"/>
      <c r="D579" s="140"/>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spans="1:30">
      <c r="A580" s="50"/>
      <c r="B580" s="50"/>
      <c r="C580" s="140"/>
      <c r="D580" s="140"/>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spans="1:30">
      <c r="A581" s="50"/>
      <c r="B581" s="50"/>
      <c r="C581" s="140"/>
      <c r="D581" s="140"/>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spans="1:30">
      <c r="A582" s="50"/>
      <c r="B582" s="50"/>
      <c r="C582" s="140"/>
      <c r="D582" s="140"/>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spans="1:30">
      <c r="A583" s="50"/>
      <c r="B583" s="50"/>
      <c r="C583" s="140"/>
      <c r="D583" s="140"/>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spans="1:30">
      <c r="A584" s="50"/>
      <c r="B584" s="50"/>
      <c r="C584" s="140"/>
      <c r="D584" s="140"/>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spans="1:30">
      <c r="A585" s="50"/>
      <c r="B585" s="50"/>
      <c r="C585" s="140"/>
      <c r="D585" s="140"/>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spans="1:30">
      <c r="A586" s="50"/>
      <c r="B586" s="50"/>
      <c r="C586" s="140"/>
      <c r="D586" s="140"/>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spans="1:30">
      <c r="A587" s="50"/>
      <c r="B587" s="50"/>
      <c r="C587" s="140"/>
      <c r="D587" s="140"/>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spans="1:30">
      <c r="A588" s="50"/>
      <c r="B588" s="50"/>
      <c r="C588" s="140"/>
      <c r="D588" s="140"/>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spans="1:30">
      <c r="A589" s="50"/>
      <c r="B589" s="50"/>
      <c r="C589" s="140"/>
      <c r="D589" s="140"/>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spans="1:30">
      <c r="A590" s="50"/>
      <c r="B590" s="50"/>
      <c r="C590" s="140"/>
      <c r="D590" s="140"/>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spans="1:30">
      <c r="A591" s="50"/>
      <c r="B591" s="50"/>
      <c r="C591" s="140"/>
      <c r="D591" s="140"/>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spans="1:30">
      <c r="A592" s="50"/>
      <c r="B592" s="50"/>
      <c r="C592" s="140"/>
      <c r="D592" s="140"/>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spans="1:30">
      <c r="A593" s="50"/>
      <c r="B593" s="50"/>
      <c r="C593" s="140"/>
      <c r="D593" s="140"/>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spans="1:30">
      <c r="A594" s="50"/>
      <c r="B594" s="50"/>
      <c r="C594" s="140"/>
      <c r="D594" s="140"/>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spans="1:30">
      <c r="A595" s="50"/>
      <c r="B595" s="50"/>
      <c r="C595" s="140"/>
      <c r="D595" s="140"/>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spans="1:30">
      <c r="A596" s="50"/>
      <c r="B596" s="50"/>
      <c r="C596" s="140"/>
      <c r="D596" s="140"/>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spans="1:30">
      <c r="A597" s="50"/>
      <c r="B597" s="50"/>
      <c r="C597" s="140"/>
      <c r="D597" s="140"/>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spans="1:30">
      <c r="A598" s="50"/>
      <c r="B598" s="50"/>
      <c r="C598" s="140"/>
      <c r="D598" s="140"/>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spans="1:30">
      <c r="A599" s="50"/>
      <c r="B599" s="50"/>
      <c r="C599" s="140"/>
      <c r="D599" s="140"/>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spans="1:30">
      <c r="A600" s="50"/>
      <c r="B600" s="50"/>
      <c r="C600" s="140"/>
      <c r="D600" s="140"/>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spans="1:30">
      <c r="A601" s="50"/>
      <c r="B601" s="50"/>
      <c r="C601" s="140"/>
      <c r="D601" s="140"/>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spans="1:30">
      <c r="A602" s="50"/>
      <c r="B602" s="50"/>
      <c r="C602" s="140"/>
      <c r="D602" s="140"/>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spans="1:30">
      <c r="A603" s="50"/>
      <c r="B603" s="50"/>
      <c r="C603" s="140"/>
      <c r="D603" s="140"/>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spans="1:30">
      <c r="A604" s="50"/>
      <c r="B604" s="50"/>
      <c r="C604" s="140"/>
      <c r="D604" s="140"/>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spans="1:30">
      <c r="A605" s="50"/>
      <c r="B605" s="50"/>
      <c r="C605" s="140"/>
      <c r="D605" s="140"/>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spans="1:30">
      <c r="A606" s="50"/>
      <c r="B606" s="50"/>
      <c r="C606" s="140"/>
      <c r="D606" s="140"/>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spans="1:30">
      <c r="A607" s="50"/>
      <c r="B607" s="50"/>
      <c r="C607" s="140"/>
      <c r="D607" s="140"/>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spans="1:30">
      <c r="A608" s="50"/>
      <c r="B608" s="50"/>
      <c r="C608" s="140"/>
      <c r="D608" s="140"/>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spans="1:30">
      <c r="A609" s="50"/>
      <c r="B609" s="50"/>
      <c r="C609" s="140"/>
      <c r="D609" s="140"/>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spans="1:30">
      <c r="A610" s="50"/>
      <c r="B610" s="50"/>
      <c r="C610" s="140"/>
      <c r="D610" s="140"/>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spans="1:30">
      <c r="A611" s="50"/>
      <c r="B611" s="50"/>
      <c r="C611" s="140"/>
      <c r="D611" s="140"/>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spans="1:30">
      <c r="A612" s="50"/>
      <c r="B612" s="50"/>
      <c r="C612" s="140"/>
      <c r="D612" s="140"/>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spans="1:30">
      <c r="A613" s="50"/>
      <c r="B613" s="50"/>
      <c r="C613" s="140"/>
      <c r="D613" s="140"/>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spans="1:30">
      <c r="A614" s="50"/>
      <c r="B614" s="50"/>
      <c r="C614" s="140"/>
      <c r="D614" s="140"/>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spans="1:30">
      <c r="A615" s="50"/>
      <c r="B615" s="50"/>
      <c r="C615" s="140"/>
      <c r="D615" s="140"/>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spans="1:30">
      <c r="A616" s="50"/>
      <c r="B616" s="50"/>
      <c r="C616" s="140"/>
      <c r="D616" s="140"/>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spans="1:30">
      <c r="A617" s="50"/>
      <c r="B617" s="50"/>
      <c r="C617" s="140"/>
      <c r="D617" s="140"/>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spans="1:30">
      <c r="A618" s="50"/>
      <c r="B618" s="50"/>
      <c r="C618" s="140"/>
      <c r="D618" s="140"/>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spans="1:30">
      <c r="A619" s="50"/>
      <c r="B619" s="50"/>
      <c r="C619" s="140"/>
      <c r="D619" s="140"/>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spans="1:30">
      <c r="A620" s="50"/>
      <c r="B620" s="50"/>
      <c r="C620" s="140"/>
      <c r="D620" s="140"/>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spans="1:30">
      <c r="A621" s="50"/>
      <c r="B621" s="50"/>
      <c r="C621" s="140"/>
      <c r="D621" s="140"/>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spans="1:30">
      <c r="A622" s="50"/>
      <c r="B622" s="50"/>
      <c r="C622" s="140"/>
      <c r="D622" s="140"/>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spans="1:30">
      <c r="A623" s="50"/>
      <c r="B623" s="50"/>
      <c r="C623" s="140"/>
      <c r="D623" s="140"/>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spans="1:30">
      <c r="A624" s="50"/>
      <c r="B624" s="50"/>
      <c r="C624" s="140"/>
      <c r="D624" s="140"/>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spans="1:30">
      <c r="A625" s="50"/>
      <c r="B625" s="50"/>
      <c r="C625" s="140"/>
      <c r="D625" s="140"/>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spans="1:30">
      <c r="A626" s="50"/>
      <c r="B626" s="50"/>
      <c r="C626" s="140"/>
      <c r="D626" s="140"/>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spans="1:30">
      <c r="A627" s="50"/>
      <c r="B627" s="50"/>
      <c r="C627" s="140"/>
      <c r="D627" s="140"/>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spans="1:30">
      <c r="A628" s="50"/>
      <c r="B628" s="50"/>
      <c r="C628" s="140"/>
      <c r="D628" s="140"/>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spans="1:30">
      <c r="A629" s="50"/>
      <c r="B629" s="50"/>
      <c r="C629" s="140"/>
      <c r="D629" s="140"/>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spans="1:30">
      <c r="A630" s="50"/>
      <c r="B630" s="50"/>
      <c r="C630" s="140"/>
      <c r="D630" s="140"/>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spans="1:30">
      <c r="A631" s="50"/>
      <c r="B631" s="50"/>
      <c r="C631" s="140"/>
      <c r="D631" s="140"/>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spans="1:30">
      <c r="A632" s="50"/>
      <c r="B632" s="50"/>
      <c r="C632" s="140"/>
      <c r="D632" s="140"/>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spans="1:30">
      <c r="A633" s="50"/>
      <c r="B633" s="50"/>
      <c r="C633" s="140"/>
      <c r="D633" s="140"/>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spans="1:30">
      <c r="A634" s="50"/>
      <c r="B634" s="50"/>
      <c r="C634" s="140"/>
      <c r="D634" s="140"/>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spans="1:30">
      <c r="A635" s="50"/>
      <c r="B635" s="50"/>
      <c r="C635" s="140"/>
      <c r="D635" s="140"/>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spans="1:30">
      <c r="A636" s="50"/>
      <c r="B636" s="50"/>
      <c r="C636" s="140"/>
      <c r="D636" s="140"/>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spans="1:30">
      <c r="A637" s="50"/>
      <c r="B637" s="50"/>
      <c r="C637" s="140"/>
      <c r="D637" s="140"/>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spans="1:30">
      <c r="A638" s="50"/>
      <c r="B638" s="50"/>
      <c r="C638" s="140"/>
      <c r="D638" s="140"/>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spans="1:30">
      <c r="A639" s="50"/>
      <c r="B639" s="50"/>
      <c r="C639" s="140"/>
      <c r="D639" s="140"/>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spans="1:30">
      <c r="A640" s="50"/>
      <c r="B640" s="50"/>
      <c r="C640" s="140"/>
      <c r="D640" s="140"/>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spans="1:30">
      <c r="A641" s="50"/>
      <c r="B641" s="50"/>
      <c r="C641" s="140"/>
      <c r="D641" s="140"/>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spans="1:30">
      <c r="A642" s="50"/>
      <c r="B642" s="50"/>
      <c r="C642" s="140"/>
      <c r="D642" s="140"/>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spans="1:30">
      <c r="A643" s="50"/>
      <c r="B643" s="50"/>
      <c r="C643" s="140"/>
      <c r="D643" s="140"/>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spans="1:30">
      <c r="A644" s="50"/>
      <c r="B644" s="50"/>
      <c r="C644" s="140"/>
      <c r="D644" s="140"/>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spans="1:30">
      <c r="A645" s="50"/>
      <c r="B645" s="50"/>
      <c r="C645" s="140"/>
      <c r="D645" s="140"/>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spans="1:30">
      <c r="A646" s="50"/>
      <c r="B646" s="50"/>
      <c r="C646" s="140"/>
      <c r="D646" s="140"/>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spans="1:30">
      <c r="A647" s="50"/>
      <c r="B647" s="50"/>
      <c r="C647" s="140"/>
      <c r="D647" s="140"/>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spans="1:30">
      <c r="A648" s="50"/>
      <c r="B648" s="50"/>
      <c r="C648" s="140"/>
      <c r="D648" s="140"/>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spans="1:30">
      <c r="A649" s="50"/>
      <c r="B649" s="50"/>
      <c r="C649" s="140"/>
      <c r="D649" s="140"/>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spans="1:30">
      <c r="A650" s="50"/>
      <c r="B650" s="50"/>
      <c r="C650" s="140"/>
      <c r="D650" s="140"/>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spans="1:30">
      <c r="A651" s="50"/>
      <c r="B651" s="50"/>
      <c r="C651" s="140"/>
      <c r="D651" s="140"/>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spans="1:30">
      <c r="A652" s="50"/>
      <c r="B652" s="50"/>
      <c r="C652" s="140"/>
      <c r="D652" s="140"/>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spans="1:30">
      <c r="A653" s="50"/>
      <c r="B653" s="50"/>
      <c r="C653" s="140"/>
      <c r="D653" s="140"/>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spans="1:30">
      <c r="A654" s="50"/>
      <c r="B654" s="50"/>
      <c r="C654" s="140"/>
      <c r="D654" s="140"/>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spans="1:30">
      <c r="A655" s="50"/>
      <c r="B655" s="50"/>
      <c r="C655" s="140"/>
      <c r="D655" s="140"/>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spans="1:30">
      <c r="A656" s="50"/>
      <c r="B656" s="50"/>
      <c r="C656" s="140"/>
      <c r="D656" s="140"/>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spans="1:30">
      <c r="A657" s="50"/>
      <c r="B657" s="50"/>
      <c r="C657" s="140"/>
      <c r="D657" s="140"/>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spans="1:30">
      <c r="A658" s="50"/>
      <c r="B658" s="50"/>
      <c r="C658" s="140"/>
      <c r="D658" s="140"/>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spans="1:30">
      <c r="A659" s="50"/>
      <c r="B659" s="50"/>
      <c r="C659" s="140"/>
      <c r="D659" s="140"/>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spans="1:30">
      <c r="A660" s="50"/>
      <c r="B660" s="50"/>
      <c r="C660" s="140"/>
      <c r="D660" s="140"/>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spans="1:30">
      <c r="A661" s="50"/>
      <c r="B661" s="50"/>
      <c r="C661" s="140"/>
      <c r="D661" s="140"/>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spans="1:30">
      <c r="A662" s="50"/>
      <c r="B662" s="50"/>
      <c r="C662" s="140"/>
      <c r="D662" s="140"/>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spans="1:30">
      <c r="A663" s="50"/>
      <c r="B663" s="50"/>
      <c r="C663" s="140"/>
      <c r="D663" s="140"/>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spans="1:30">
      <c r="A664" s="50"/>
      <c r="B664" s="50"/>
      <c r="C664" s="140"/>
      <c r="D664" s="140"/>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spans="1:30">
      <c r="A665" s="50"/>
      <c r="B665" s="50"/>
      <c r="C665" s="140"/>
      <c r="D665" s="140"/>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spans="1:30">
      <c r="A666" s="50"/>
      <c r="B666" s="50"/>
      <c r="C666" s="140"/>
      <c r="D666" s="140"/>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spans="1:30">
      <c r="A667" s="50"/>
      <c r="B667" s="50"/>
      <c r="C667" s="140"/>
      <c r="D667" s="140"/>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spans="1:30">
      <c r="A668" s="50"/>
      <c r="B668" s="50"/>
      <c r="C668" s="140"/>
      <c r="D668" s="140"/>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spans="1:30">
      <c r="A669" s="50"/>
      <c r="B669" s="50"/>
      <c r="C669" s="140"/>
      <c r="D669" s="140"/>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spans="1:30">
      <c r="A670" s="50"/>
      <c r="B670" s="50"/>
      <c r="C670" s="140"/>
      <c r="D670" s="140"/>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spans="1:30">
      <c r="A671" s="50"/>
      <c r="B671" s="50"/>
      <c r="C671" s="140"/>
      <c r="D671" s="140"/>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spans="1:30">
      <c r="A672" s="50"/>
      <c r="B672" s="50"/>
      <c r="C672" s="140"/>
      <c r="D672" s="140"/>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spans="1:30">
      <c r="A673" s="50"/>
      <c r="B673" s="50"/>
      <c r="C673" s="140"/>
      <c r="D673" s="140"/>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spans="1:30">
      <c r="A674" s="50"/>
      <c r="B674" s="50"/>
      <c r="C674" s="140"/>
      <c r="D674" s="140"/>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spans="1:30">
      <c r="A675" s="50"/>
      <c r="B675" s="50"/>
      <c r="C675" s="140"/>
      <c r="D675" s="140"/>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spans="1:30">
      <c r="A676" s="50"/>
      <c r="B676" s="50"/>
      <c r="C676" s="140"/>
      <c r="D676" s="140"/>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spans="1:30">
      <c r="A677" s="50"/>
      <c r="B677" s="50"/>
      <c r="C677" s="140"/>
      <c r="D677" s="140"/>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spans="1:30">
      <c r="A678" s="50"/>
      <c r="B678" s="50"/>
      <c r="C678" s="140"/>
      <c r="D678" s="140"/>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spans="1:30">
      <c r="A679" s="50"/>
      <c r="B679" s="50"/>
      <c r="C679" s="140"/>
      <c r="D679" s="140"/>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spans="1:30">
      <c r="A680" s="50"/>
      <c r="B680" s="50"/>
      <c r="C680" s="140"/>
      <c r="D680" s="140"/>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spans="1:30">
      <c r="A681" s="50"/>
      <c r="B681" s="50"/>
      <c r="C681" s="140"/>
      <c r="D681" s="140"/>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spans="1:30">
      <c r="A682" s="50"/>
      <c r="B682" s="50"/>
      <c r="C682" s="140"/>
      <c r="D682" s="140"/>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spans="1:30">
      <c r="A683" s="50"/>
      <c r="B683" s="50"/>
      <c r="C683" s="140"/>
      <c r="D683" s="140"/>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spans="1:30">
      <c r="A684" s="50"/>
      <c r="B684" s="50"/>
      <c r="C684" s="140"/>
      <c r="D684" s="140"/>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spans="1:30">
      <c r="A685" s="50"/>
      <c r="B685" s="50"/>
      <c r="C685" s="140"/>
      <c r="D685" s="140"/>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spans="1:30">
      <c r="A686" s="50"/>
      <c r="B686" s="50"/>
      <c r="C686" s="140"/>
      <c r="D686" s="140"/>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spans="1:30">
      <c r="A687" s="50"/>
      <c r="B687" s="50"/>
      <c r="C687" s="140"/>
      <c r="D687" s="140"/>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spans="1:30">
      <c r="A688" s="50"/>
      <c r="B688" s="50"/>
      <c r="C688" s="140"/>
      <c r="D688" s="140"/>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spans="1:30">
      <c r="A689" s="50"/>
      <c r="B689" s="50"/>
      <c r="C689" s="140"/>
      <c r="D689" s="140"/>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spans="1:30">
      <c r="A690" s="50"/>
      <c r="B690" s="50"/>
      <c r="C690" s="140"/>
      <c r="D690" s="140"/>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spans="1:30">
      <c r="A691" s="50"/>
      <c r="B691" s="50"/>
      <c r="C691" s="140"/>
      <c r="D691" s="140"/>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spans="1:30">
      <c r="A692" s="50"/>
      <c r="B692" s="50"/>
      <c r="C692" s="140"/>
      <c r="D692" s="140"/>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spans="1:30">
      <c r="A693" s="50"/>
      <c r="B693" s="50"/>
      <c r="C693" s="140"/>
      <c r="D693" s="140"/>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spans="1:30">
      <c r="A694" s="50"/>
      <c r="B694" s="50"/>
      <c r="C694" s="140"/>
      <c r="D694" s="140"/>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spans="1:30">
      <c r="A695" s="50"/>
      <c r="B695" s="50"/>
      <c r="C695" s="140"/>
      <c r="D695" s="140"/>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spans="1:30">
      <c r="A696" s="50"/>
      <c r="B696" s="50"/>
      <c r="C696" s="140"/>
      <c r="D696" s="140"/>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spans="1:30">
      <c r="A697" s="50"/>
      <c r="B697" s="50"/>
      <c r="C697" s="140"/>
      <c r="D697" s="140"/>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spans="1:30">
      <c r="A698" s="50"/>
      <c r="B698" s="50"/>
      <c r="C698" s="140"/>
      <c r="D698" s="140"/>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spans="1:30">
      <c r="A699" s="50"/>
      <c r="B699" s="50"/>
      <c r="C699" s="140"/>
      <c r="D699" s="140"/>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spans="1:30">
      <c r="A700" s="50"/>
      <c r="B700" s="50"/>
      <c r="C700" s="140"/>
      <c r="D700" s="140"/>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spans="1:30">
      <c r="A701" s="50"/>
      <c r="B701" s="50"/>
      <c r="C701" s="140"/>
      <c r="D701" s="140"/>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spans="1:30">
      <c r="A702" s="50"/>
      <c r="B702" s="50"/>
      <c r="C702" s="140"/>
      <c r="D702" s="140"/>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spans="1:30">
      <c r="A703" s="50"/>
      <c r="B703" s="50"/>
      <c r="C703" s="140"/>
      <c r="D703" s="140"/>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spans="1:30">
      <c r="A704" s="50"/>
      <c r="B704" s="50"/>
      <c r="C704" s="140"/>
      <c r="D704" s="140"/>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spans="1:30">
      <c r="A705" s="50"/>
      <c r="B705" s="50"/>
      <c r="C705" s="140"/>
      <c r="D705" s="140"/>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spans="1:30">
      <c r="A706" s="50"/>
      <c r="B706" s="50"/>
      <c r="C706" s="140"/>
      <c r="D706" s="140"/>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spans="1:30">
      <c r="A707" s="50"/>
      <c r="B707" s="50"/>
      <c r="C707" s="140"/>
      <c r="D707" s="140"/>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spans="1:30">
      <c r="A708" s="50"/>
      <c r="B708" s="50"/>
      <c r="C708" s="140"/>
      <c r="D708" s="140"/>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spans="1:30">
      <c r="A709" s="50"/>
      <c r="B709" s="50"/>
      <c r="C709" s="140"/>
      <c r="D709" s="140"/>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spans="1:30">
      <c r="A710" s="50"/>
      <c r="B710" s="50"/>
      <c r="C710" s="140"/>
      <c r="D710" s="140"/>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spans="1:30">
      <c r="A711" s="50"/>
      <c r="B711" s="50"/>
      <c r="C711" s="140"/>
      <c r="D711" s="140"/>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spans="1:30">
      <c r="A712" s="50"/>
      <c r="B712" s="50"/>
      <c r="C712" s="140"/>
      <c r="D712" s="140"/>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spans="1:30">
      <c r="A713" s="50"/>
      <c r="B713" s="50"/>
      <c r="C713" s="140"/>
      <c r="D713" s="140"/>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spans="1:30">
      <c r="A714" s="50"/>
      <c r="B714" s="50"/>
      <c r="C714" s="140"/>
      <c r="D714" s="140"/>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spans="1:30">
      <c r="A715" s="50"/>
      <c r="B715" s="50"/>
      <c r="C715" s="140"/>
      <c r="D715" s="140"/>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spans="1:30">
      <c r="A716" s="50"/>
      <c r="B716" s="50"/>
      <c r="C716" s="140"/>
      <c r="D716" s="140"/>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spans="1:30">
      <c r="A717" s="50"/>
      <c r="B717" s="50"/>
      <c r="C717" s="140"/>
      <c r="D717" s="140"/>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spans="1:30">
      <c r="A718" s="50"/>
      <c r="B718" s="50"/>
      <c r="C718" s="140"/>
      <c r="D718" s="140"/>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spans="1:30">
      <c r="A719" s="50"/>
      <c r="B719" s="50"/>
      <c r="C719" s="140"/>
      <c r="D719" s="140"/>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spans="1:30">
      <c r="A720" s="50"/>
      <c r="B720" s="50"/>
      <c r="C720" s="140"/>
      <c r="D720" s="140"/>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spans="1:30">
      <c r="A721" s="50"/>
      <c r="B721" s="50"/>
      <c r="C721" s="140"/>
      <c r="D721" s="140"/>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spans="1:30">
      <c r="A722" s="50"/>
      <c r="B722" s="50"/>
      <c r="C722" s="140"/>
      <c r="D722" s="140"/>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spans="1:30">
      <c r="A723" s="50"/>
      <c r="B723" s="50"/>
      <c r="C723" s="140"/>
      <c r="D723" s="140"/>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spans="1:30">
      <c r="A724" s="50"/>
      <c r="B724" s="50"/>
      <c r="C724" s="140"/>
      <c r="D724" s="140"/>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spans="1:30">
      <c r="A725" s="50"/>
      <c r="B725" s="50"/>
      <c r="C725" s="140"/>
      <c r="D725" s="140"/>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spans="1:30">
      <c r="A726" s="50"/>
      <c r="B726" s="50"/>
      <c r="C726" s="140"/>
      <c r="D726" s="140"/>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spans="1:30">
      <c r="A727" s="50"/>
      <c r="B727" s="50"/>
      <c r="C727" s="140"/>
      <c r="D727" s="140"/>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spans="1:30">
      <c r="A728" s="50"/>
      <c r="B728" s="50"/>
      <c r="C728" s="140"/>
      <c r="D728" s="140"/>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spans="1:30">
      <c r="A729" s="50"/>
      <c r="B729" s="50"/>
      <c r="C729" s="140"/>
      <c r="D729" s="140"/>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spans="1:30">
      <c r="A730" s="50"/>
      <c r="B730" s="50"/>
      <c r="C730" s="140"/>
      <c r="D730" s="140"/>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spans="1:30">
      <c r="A731" s="50"/>
      <c r="B731" s="50"/>
      <c r="C731" s="140"/>
      <c r="D731" s="140"/>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spans="1:30">
      <c r="A732" s="50"/>
      <c r="B732" s="50"/>
      <c r="C732" s="140"/>
      <c r="D732" s="140"/>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spans="1:30">
      <c r="A733" s="50"/>
      <c r="B733" s="50"/>
      <c r="C733" s="140"/>
      <c r="D733" s="140"/>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spans="1:30">
      <c r="A734" s="50"/>
      <c r="B734" s="50"/>
      <c r="C734" s="140"/>
      <c r="D734" s="140"/>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spans="1:30">
      <c r="A735" s="50"/>
      <c r="B735" s="50"/>
      <c r="C735" s="140"/>
      <c r="D735" s="140"/>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spans="1:30">
      <c r="A736" s="50"/>
      <c r="B736" s="50"/>
      <c r="C736" s="140"/>
      <c r="D736" s="140"/>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spans="1:30">
      <c r="A737" s="50"/>
      <c r="B737" s="50"/>
      <c r="C737" s="140"/>
      <c r="D737" s="140"/>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spans="1:30">
      <c r="A738" s="50"/>
      <c r="B738" s="50"/>
      <c r="C738" s="140"/>
      <c r="D738" s="140"/>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spans="1:30">
      <c r="A739" s="50"/>
      <c r="B739" s="50"/>
      <c r="C739" s="140"/>
      <c r="D739" s="140"/>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spans="1:30">
      <c r="A740" s="50"/>
      <c r="B740" s="50"/>
      <c r="C740" s="140"/>
      <c r="D740" s="140"/>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spans="1:30">
      <c r="A741" s="50"/>
      <c r="B741" s="50"/>
      <c r="C741" s="140"/>
      <c r="D741" s="140"/>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spans="1:30">
      <c r="A742" s="50"/>
      <c r="B742" s="50"/>
      <c r="C742" s="140"/>
      <c r="D742" s="140"/>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spans="1:30">
      <c r="A743" s="50"/>
      <c r="B743" s="50"/>
      <c r="C743" s="140"/>
      <c r="D743" s="140"/>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spans="1:30">
      <c r="A744" s="50"/>
      <c r="B744" s="50"/>
      <c r="C744" s="140"/>
      <c r="D744" s="140"/>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spans="1:30">
      <c r="A745" s="50"/>
      <c r="B745" s="50"/>
      <c r="C745" s="140"/>
      <c r="D745" s="140"/>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spans="1:30">
      <c r="A746" s="50"/>
      <c r="B746" s="50"/>
      <c r="C746" s="140"/>
      <c r="D746" s="140"/>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spans="1:30">
      <c r="A747" s="50"/>
      <c r="B747" s="50"/>
      <c r="C747" s="140"/>
      <c r="D747" s="140"/>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spans="1:30">
      <c r="A748" s="50"/>
      <c r="B748" s="50"/>
      <c r="C748" s="140"/>
      <c r="D748" s="140"/>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spans="1:30">
      <c r="A749" s="50"/>
      <c r="B749" s="50"/>
      <c r="C749" s="140"/>
      <c r="D749" s="140"/>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spans="1:30">
      <c r="A750" s="50"/>
      <c r="B750" s="50"/>
      <c r="C750" s="140"/>
      <c r="D750" s="140"/>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spans="1:30">
      <c r="A751" s="50"/>
      <c r="B751" s="50"/>
      <c r="C751" s="140"/>
      <c r="D751" s="140"/>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spans="1:30">
      <c r="A752" s="50"/>
      <c r="B752" s="50"/>
      <c r="C752" s="140"/>
      <c r="D752" s="140"/>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spans="1:30">
      <c r="A753" s="50"/>
      <c r="B753" s="50"/>
      <c r="C753" s="140"/>
      <c r="D753" s="140"/>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spans="1:30">
      <c r="A754" s="50"/>
      <c r="B754" s="50"/>
      <c r="C754" s="140"/>
      <c r="D754" s="140"/>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spans="1:30">
      <c r="A755" s="50"/>
      <c r="B755" s="50"/>
      <c r="C755" s="140"/>
      <c r="D755" s="140"/>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spans="1:30">
      <c r="A756" s="50"/>
      <c r="B756" s="50"/>
      <c r="C756" s="140"/>
      <c r="D756" s="140"/>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spans="1:30">
      <c r="A757" s="50"/>
      <c r="B757" s="50"/>
      <c r="C757" s="140"/>
      <c r="D757" s="140"/>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spans="1:30">
      <c r="A758" s="50"/>
      <c r="B758" s="50"/>
      <c r="C758" s="140"/>
      <c r="D758" s="140"/>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spans="1:30">
      <c r="A759" s="50"/>
      <c r="B759" s="50"/>
      <c r="C759" s="140"/>
      <c r="D759" s="140"/>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spans="1:30">
      <c r="A760" s="50"/>
      <c r="B760" s="50"/>
      <c r="C760" s="140"/>
      <c r="D760" s="140"/>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spans="1:30">
      <c r="A761" s="50"/>
      <c r="B761" s="50"/>
      <c r="C761" s="140"/>
      <c r="D761" s="140"/>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spans="1:30">
      <c r="A762" s="50"/>
      <c r="B762" s="50"/>
      <c r="C762" s="140"/>
      <c r="D762" s="140"/>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spans="1:30">
      <c r="A763" s="50"/>
      <c r="B763" s="50"/>
      <c r="C763" s="140"/>
      <c r="D763" s="140"/>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spans="1:30">
      <c r="A764" s="50"/>
      <c r="B764" s="50"/>
      <c r="C764" s="140"/>
      <c r="D764" s="140"/>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spans="1:30">
      <c r="A765" s="50"/>
      <c r="B765" s="50"/>
      <c r="C765" s="140"/>
      <c r="D765" s="140"/>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spans="1:30">
      <c r="A766" s="50"/>
      <c r="B766" s="50"/>
      <c r="C766" s="140"/>
      <c r="D766" s="140"/>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spans="1:30">
      <c r="A767" s="50"/>
      <c r="B767" s="50"/>
      <c r="C767" s="140"/>
      <c r="D767" s="140"/>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spans="1:30">
      <c r="A768" s="50"/>
      <c r="B768" s="50"/>
      <c r="C768" s="140"/>
      <c r="D768" s="140"/>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spans="1:30">
      <c r="A769" s="50"/>
      <c r="B769" s="50"/>
      <c r="C769" s="140"/>
      <c r="D769" s="140"/>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spans="1:30">
      <c r="A770" s="50"/>
      <c r="B770" s="50"/>
      <c r="C770" s="140"/>
      <c r="D770" s="140"/>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spans="1:30">
      <c r="A771" s="50"/>
      <c r="B771" s="50"/>
      <c r="C771" s="140"/>
      <c r="D771" s="140"/>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spans="1:30">
      <c r="A772" s="50"/>
      <c r="B772" s="50"/>
      <c r="C772" s="140"/>
      <c r="D772" s="140"/>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spans="1:30">
      <c r="A773" s="50"/>
      <c r="B773" s="50"/>
      <c r="C773" s="140"/>
      <c r="D773" s="140"/>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spans="1:30">
      <c r="A774" s="50"/>
      <c r="B774" s="50"/>
      <c r="C774" s="140"/>
      <c r="D774" s="140"/>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spans="1:30">
      <c r="A775" s="50"/>
      <c r="B775" s="50"/>
      <c r="C775" s="140"/>
      <c r="D775" s="140"/>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spans="1:30">
      <c r="A776" s="50"/>
      <c r="B776" s="50"/>
      <c r="C776" s="140"/>
      <c r="D776" s="140"/>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spans="1:30">
      <c r="A777" s="50"/>
      <c r="B777" s="50"/>
      <c r="C777" s="140"/>
      <c r="D777" s="140"/>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spans="1:30">
      <c r="A778" s="50"/>
      <c r="B778" s="50"/>
      <c r="C778" s="140"/>
      <c r="D778" s="140"/>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spans="1:30">
      <c r="A779" s="50"/>
      <c r="B779" s="50"/>
      <c r="C779" s="140"/>
      <c r="D779" s="140"/>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spans="1:30">
      <c r="A780" s="50"/>
      <c r="B780" s="50"/>
      <c r="C780" s="140"/>
      <c r="D780" s="140"/>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spans="1:30">
      <c r="A781" s="50"/>
      <c r="B781" s="50"/>
      <c r="C781" s="140"/>
      <c r="D781" s="140"/>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spans="1:30">
      <c r="A782" s="50"/>
      <c r="B782" s="50"/>
      <c r="C782" s="140"/>
      <c r="D782" s="140"/>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spans="1:30">
      <c r="A783" s="50"/>
      <c r="B783" s="50"/>
      <c r="C783" s="140"/>
      <c r="D783" s="140"/>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spans="1:30">
      <c r="A784" s="50"/>
      <c r="B784" s="50"/>
      <c r="C784" s="140"/>
      <c r="D784" s="140"/>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spans="1:30">
      <c r="A785" s="50"/>
      <c r="B785" s="50"/>
      <c r="C785" s="140"/>
      <c r="D785" s="140"/>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spans="1:30">
      <c r="A786" s="50"/>
      <c r="B786" s="50"/>
      <c r="C786" s="140"/>
      <c r="D786" s="140"/>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spans="1:30">
      <c r="A787" s="50"/>
      <c r="B787" s="50"/>
      <c r="C787" s="140"/>
      <c r="D787" s="140"/>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spans="1:30">
      <c r="A788" s="50"/>
      <c r="B788" s="50"/>
      <c r="C788" s="140"/>
      <c r="D788" s="140"/>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spans="1:30">
      <c r="A789" s="50"/>
      <c r="B789" s="50"/>
      <c r="C789" s="140"/>
      <c r="D789" s="140"/>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spans="1:30">
      <c r="A790" s="50"/>
      <c r="B790" s="50"/>
      <c r="C790" s="140"/>
      <c r="D790" s="140"/>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spans="1:30">
      <c r="A791" s="50"/>
      <c r="B791" s="50"/>
      <c r="C791" s="140"/>
      <c r="D791" s="140"/>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spans="1:30">
      <c r="A792" s="50"/>
      <c r="B792" s="50"/>
      <c r="C792" s="140"/>
      <c r="D792" s="140"/>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spans="1:30">
      <c r="A793" s="50"/>
      <c r="B793" s="50"/>
      <c r="C793" s="140"/>
      <c r="D793" s="140"/>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spans="1:30">
      <c r="A794" s="50"/>
      <c r="B794" s="50"/>
      <c r="C794" s="140"/>
      <c r="D794" s="140"/>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spans="1:30">
      <c r="A795" s="50"/>
      <c r="B795" s="50"/>
      <c r="C795" s="140"/>
      <c r="D795" s="140"/>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spans="1:30">
      <c r="A796" s="50"/>
      <c r="B796" s="50"/>
      <c r="C796" s="140"/>
      <c r="D796" s="140"/>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spans="1:30">
      <c r="A797" s="50"/>
      <c r="B797" s="50"/>
      <c r="C797" s="140"/>
      <c r="D797" s="140"/>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spans="1:30">
      <c r="A798" s="50"/>
      <c r="B798" s="50"/>
      <c r="C798" s="140"/>
      <c r="D798" s="140"/>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spans="1:30">
      <c r="A799" s="50"/>
      <c r="B799" s="50"/>
      <c r="C799" s="140"/>
      <c r="D799" s="140"/>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spans="1:30">
      <c r="A800" s="50"/>
      <c r="B800" s="50"/>
      <c r="C800" s="140"/>
      <c r="D800" s="140"/>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spans="1:30">
      <c r="A801" s="50"/>
      <c r="B801" s="50"/>
      <c r="C801" s="140"/>
      <c r="D801" s="140"/>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spans="1:30">
      <c r="A802" s="50"/>
      <c r="B802" s="50"/>
      <c r="C802" s="140"/>
      <c r="D802" s="140"/>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spans="1:30">
      <c r="A803" s="50"/>
      <c r="B803" s="50"/>
      <c r="C803" s="140"/>
      <c r="D803" s="140"/>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spans="1:30">
      <c r="A804" s="50"/>
      <c r="B804" s="50"/>
      <c r="C804" s="140"/>
      <c r="D804" s="140"/>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spans="1:30">
      <c r="A805" s="50"/>
      <c r="B805" s="50"/>
      <c r="C805" s="140"/>
      <c r="D805" s="140"/>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spans="1:30">
      <c r="A806" s="50"/>
      <c r="B806" s="50"/>
      <c r="C806" s="140"/>
      <c r="D806" s="140"/>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spans="1:30">
      <c r="A807" s="50"/>
      <c r="B807" s="50"/>
      <c r="C807" s="140"/>
      <c r="D807" s="140"/>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spans="1:30">
      <c r="A808" s="50"/>
      <c r="B808" s="50"/>
      <c r="C808" s="140"/>
      <c r="D808" s="140"/>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spans="1:30">
      <c r="A809" s="50"/>
      <c r="B809" s="50"/>
      <c r="C809" s="140"/>
      <c r="D809" s="140"/>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spans="1:30">
      <c r="A810" s="50"/>
      <c r="B810" s="50"/>
      <c r="C810" s="140"/>
      <c r="D810" s="140"/>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spans="1:30">
      <c r="A811" s="50"/>
      <c r="B811" s="50"/>
      <c r="C811" s="140"/>
      <c r="D811" s="140"/>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spans="1:30">
      <c r="A812" s="50"/>
      <c r="B812" s="50"/>
      <c r="C812" s="140"/>
      <c r="D812" s="140"/>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spans="1:30">
      <c r="A813" s="50"/>
      <c r="B813" s="50"/>
      <c r="C813" s="140"/>
      <c r="D813" s="140"/>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spans="1:30">
      <c r="A814" s="50"/>
      <c r="B814" s="50"/>
      <c r="C814" s="140"/>
      <c r="D814" s="140"/>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spans="1:30">
      <c r="A815" s="50"/>
      <c r="B815" s="50"/>
      <c r="C815" s="140"/>
      <c r="D815" s="140"/>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spans="1:30">
      <c r="A816" s="50"/>
      <c r="B816" s="50"/>
      <c r="C816" s="140"/>
      <c r="D816" s="140"/>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spans="1:30">
      <c r="A817" s="50"/>
      <c r="B817" s="50"/>
      <c r="C817" s="140"/>
      <c r="D817" s="140"/>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spans="1:30">
      <c r="A818" s="50"/>
      <c r="B818" s="50"/>
      <c r="C818" s="140"/>
      <c r="D818" s="140"/>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spans="1:30">
      <c r="A819" s="50"/>
      <c r="B819" s="50"/>
      <c r="C819" s="140"/>
      <c r="D819" s="140"/>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spans="1:30">
      <c r="A820" s="50"/>
      <c r="B820" s="50"/>
      <c r="C820" s="140"/>
      <c r="D820" s="140"/>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spans="1:30">
      <c r="A821" s="50"/>
      <c r="B821" s="50"/>
      <c r="C821" s="140"/>
      <c r="D821" s="140"/>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spans="1:30">
      <c r="A822" s="50"/>
      <c r="B822" s="50"/>
      <c r="C822" s="140"/>
      <c r="D822" s="140"/>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spans="1:30">
      <c r="A823" s="50"/>
      <c r="B823" s="50"/>
      <c r="C823" s="140"/>
      <c r="D823" s="140"/>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spans="1:30">
      <c r="A824" s="50"/>
      <c r="B824" s="50"/>
      <c r="C824" s="140"/>
      <c r="D824" s="140"/>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spans="1:30">
      <c r="A825" s="50"/>
      <c r="B825" s="50"/>
      <c r="C825" s="140"/>
      <c r="D825" s="140"/>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spans="1:30">
      <c r="A826" s="50"/>
      <c r="B826" s="50"/>
      <c r="C826" s="140"/>
      <c r="D826" s="140"/>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spans="1:30">
      <c r="A827" s="50"/>
      <c r="B827" s="50"/>
      <c r="C827" s="140"/>
      <c r="D827" s="140"/>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spans="1:30">
      <c r="A828" s="50"/>
      <c r="B828" s="50"/>
      <c r="C828" s="140"/>
      <c r="D828" s="140"/>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spans="1:30">
      <c r="A829" s="50"/>
      <c r="B829" s="50"/>
      <c r="C829" s="140"/>
      <c r="D829" s="140"/>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spans="1:30">
      <c r="A830" s="50"/>
      <c r="B830" s="50"/>
      <c r="C830" s="140"/>
      <c r="D830" s="140"/>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spans="1:30">
      <c r="A831" s="50"/>
      <c r="B831" s="50"/>
      <c r="C831" s="140"/>
      <c r="D831" s="140"/>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spans="1:30">
      <c r="A832" s="50"/>
      <c r="B832" s="50"/>
      <c r="C832" s="140"/>
      <c r="D832" s="140"/>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spans="1:30">
      <c r="A833" s="50"/>
      <c r="B833" s="50"/>
      <c r="C833" s="140"/>
      <c r="D833" s="140"/>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spans="1:30">
      <c r="A834" s="50"/>
      <c r="B834" s="50"/>
      <c r="C834" s="140"/>
      <c r="D834" s="140"/>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spans="1:30">
      <c r="A835" s="50"/>
      <c r="B835" s="50"/>
      <c r="C835" s="140"/>
      <c r="D835" s="140"/>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spans="1:30">
      <c r="A836" s="50"/>
      <c r="B836" s="50"/>
      <c r="C836" s="140"/>
      <c r="D836" s="140"/>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spans="1:30">
      <c r="A837" s="50"/>
      <c r="B837" s="50"/>
      <c r="C837" s="140"/>
      <c r="D837" s="140"/>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spans="1:30">
      <c r="A838" s="50"/>
      <c r="B838" s="50"/>
      <c r="C838" s="140"/>
      <c r="D838" s="140"/>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spans="1:30">
      <c r="A839" s="50"/>
      <c r="B839" s="50"/>
      <c r="C839" s="140"/>
      <c r="D839" s="140"/>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spans="1:30">
      <c r="A840" s="50"/>
      <c r="B840" s="50"/>
      <c r="C840" s="140"/>
      <c r="D840" s="140"/>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spans="1:30">
      <c r="A841" s="50"/>
      <c r="B841" s="50"/>
      <c r="C841" s="140"/>
      <c r="D841" s="140"/>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spans="1:30">
      <c r="A842" s="50"/>
      <c r="B842" s="50"/>
      <c r="C842" s="140"/>
      <c r="D842" s="140"/>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spans="1:30">
      <c r="A843" s="50"/>
      <c r="B843" s="50"/>
      <c r="C843" s="140"/>
      <c r="D843" s="140"/>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spans="1:30">
      <c r="A844" s="50"/>
      <c r="B844" s="50"/>
      <c r="C844" s="140"/>
      <c r="D844" s="140"/>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spans="1:30">
      <c r="A845" s="50"/>
      <c r="B845" s="50"/>
      <c r="C845" s="140"/>
      <c r="D845" s="140"/>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spans="1:30">
      <c r="A846" s="50"/>
      <c r="B846" s="50"/>
      <c r="C846" s="140"/>
      <c r="D846" s="140"/>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spans="1:30">
      <c r="A847" s="50"/>
      <c r="B847" s="50"/>
      <c r="C847" s="140"/>
      <c r="D847" s="140"/>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spans="1:30">
      <c r="A848" s="50"/>
      <c r="B848" s="50"/>
      <c r="C848" s="140"/>
      <c r="D848" s="140"/>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spans="1:30">
      <c r="A849" s="50"/>
      <c r="B849" s="50"/>
      <c r="C849" s="140"/>
      <c r="D849" s="140"/>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spans="1:30">
      <c r="A850" s="50"/>
      <c r="B850" s="50"/>
      <c r="C850" s="140"/>
      <c r="D850" s="140"/>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spans="1:30">
      <c r="A851" s="50"/>
      <c r="B851" s="50"/>
      <c r="C851" s="140"/>
      <c r="D851" s="140"/>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spans="1:30">
      <c r="A852" s="50"/>
      <c r="B852" s="50"/>
      <c r="C852" s="140"/>
      <c r="D852" s="140"/>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spans="1:30">
      <c r="A853" s="50"/>
      <c r="B853" s="50"/>
      <c r="C853" s="140"/>
      <c r="D853" s="140"/>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spans="1:30">
      <c r="A854" s="50"/>
      <c r="B854" s="50"/>
      <c r="C854" s="140"/>
      <c r="D854" s="140"/>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spans="1:30">
      <c r="A855" s="50"/>
      <c r="B855" s="50"/>
      <c r="C855" s="140"/>
      <c r="D855" s="140"/>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spans="1:30">
      <c r="A856" s="50"/>
      <c r="B856" s="50"/>
      <c r="C856" s="140"/>
      <c r="D856" s="140"/>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spans="1:30">
      <c r="A857" s="50"/>
      <c r="B857" s="50"/>
      <c r="C857" s="140"/>
      <c r="D857" s="140"/>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spans="1:30">
      <c r="A858" s="50"/>
      <c r="B858" s="50"/>
      <c r="C858" s="140"/>
      <c r="D858" s="140"/>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spans="1:30">
      <c r="A859" s="50"/>
      <c r="B859" s="50"/>
      <c r="C859" s="140"/>
      <c r="D859" s="140"/>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spans="1:30">
      <c r="A860" s="50"/>
      <c r="B860" s="50"/>
      <c r="C860" s="140"/>
      <c r="D860" s="140"/>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spans="1:30">
      <c r="A861" s="50"/>
      <c r="B861" s="50"/>
      <c r="C861" s="140"/>
      <c r="D861" s="140"/>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spans="1:30">
      <c r="A862" s="50"/>
      <c r="B862" s="50"/>
      <c r="C862" s="140"/>
      <c r="D862" s="140"/>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spans="1:30">
      <c r="A863" s="50"/>
      <c r="B863" s="50"/>
      <c r="C863" s="140"/>
      <c r="D863" s="140"/>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spans="1:30">
      <c r="A864" s="50"/>
      <c r="B864" s="50"/>
      <c r="C864" s="140"/>
      <c r="D864" s="140"/>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spans="1:30">
      <c r="A865" s="50"/>
      <c r="B865" s="50"/>
      <c r="C865" s="140"/>
      <c r="D865" s="140"/>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spans="1:30">
      <c r="A866" s="50"/>
      <c r="B866" s="50"/>
      <c r="C866" s="140"/>
      <c r="D866" s="140"/>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spans="1:30">
      <c r="A867" s="50"/>
      <c r="B867" s="50"/>
      <c r="C867" s="140"/>
      <c r="D867" s="140"/>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spans="1:30">
      <c r="A868" s="50"/>
      <c r="B868" s="50"/>
      <c r="C868" s="140"/>
      <c r="D868" s="140"/>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spans="1:30">
      <c r="A869" s="50"/>
      <c r="B869" s="50"/>
      <c r="C869" s="140"/>
      <c r="D869" s="140"/>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spans="1:30">
      <c r="A870" s="50"/>
      <c r="B870" s="50"/>
      <c r="C870" s="140"/>
      <c r="D870" s="140"/>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spans="1:30">
      <c r="A871" s="50"/>
      <c r="B871" s="50"/>
      <c r="C871" s="140"/>
      <c r="D871" s="140"/>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spans="1:30">
      <c r="A872" s="50"/>
      <c r="B872" s="50"/>
      <c r="C872" s="140"/>
      <c r="D872" s="140"/>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spans="1:30">
      <c r="A873" s="50"/>
      <c r="B873" s="50"/>
      <c r="C873" s="140"/>
      <c r="D873" s="140"/>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spans="1:30">
      <c r="A874" s="50"/>
      <c r="B874" s="50"/>
      <c r="C874" s="140"/>
      <c r="D874" s="140"/>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spans="1:30">
      <c r="A875" s="50"/>
      <c r="B875" s="50"/>
      <c r="C875" s="140"/>
      <c r="D875" s="140"/>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spans="1:30">
      <c r="A876" s="50"/>
      <c r="B876" s="50"/>
      <c r="C876" s="140"/>
      <c r="D876" s="140"/>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spans="1:30">
      <c r="A877" s="50"/>
      <c r="B877" s="50"/>
      <c r="C877" s="140"/>
      <c r="D877" s="140"/>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spans="1:30">
      <c r="A878" s="50"/>
      <c r="B878" s="50"/>
      <c r="C878" s="140"/>
      <c r="D878" s="140"/>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spans="1:30">
      <c r="A879" s="50"/>
      <c r="B879" s="50"/>
      <c r="C879" s="140"/>
      <c r="D879" s="140"/>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spans="1:30">
      <c r="A880" s="50"/>
      <c r="B880" s="50"/>
      <c r="C880" s="140"/>
      <c r="D880" s="140"/>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spans="1:30">
      <c r="A881" s="50"/>
      <c r="B881" s="50"/>
      <c r="C881" s="140"/>
      <c r="D881" s="140"/>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spans="1:30">
      <c r="A882" s="50"/>
      <c r="B882" s="50"/>
      <c r="C882" s="140"/>
      <c r="D882" s="140"/>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spans="1:30">
      <c r="A883" s="50"/>
      <c r="B883" s="50"/>
      <c r="C883" s="140"/>
      <c r="D883" s="140"/>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spans="1:30">
      <c r="A884" s="50"/>
      <c r="B884" s="50"/>
      <c r="C884" s="140"/>
      <c r="D884" s="140"/>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spans="1:30">
      <c r="A885" s="50"/>
      <c r="B885" s="50"/>
      <c r="C885" s="140"/>
      <c r="D885" s="140"/>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spans="1:30">
      <c r="A886" s="50"/>
      <c r="B886" s="50"/>
      <c r="C886" s="140"/>
      <c r="D886" s="140"/>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spans="1:30">
      <c r="A887" s="50"/>
      <c r="B887" s="50"/>
      <c r="C887" s="140"/>
      <c r="D887" s="140"/>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spans="1:30">
      <c r="A888" s="50"/>
      <c r="B888" s="50"/>
      <c r="C888" s="140"/>
      <c r="D888" s="140"/>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spans="1:30">
      <c r="A889" s="50"/>
      <c r="B889" s="50"/>
      <c r="C889" s="140"/>
      <c r="D889" s="140"/>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spans="1:30">
      <c r="A890" s="50"/>
      <c r="B890" s="50"/>
      <c r="C890" s="140"/>
      <c r="D890" s="140"/>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spans="1:30">
      <c r="A891" s="50"/>
      <c r="B891" s="50"/>
      <c r="C891" s="140"/>
      <c r="D891" s="140"/>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spans="1:30">
      <c r="A892" s="50"/>
      <c r="B892" s="50"/>
      <c r="C892" s="140"/>
      <c r="D892" s="140"/>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spans="1:30">
      <c r="A893" s="50"/>
      <c r="B893" s="50"/>
      <c r="C893" s="140"/>
      <c r="D893" s="140"/>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spans="1:30">
      <c r="A894" s="50"/>
      <c r="B894" s="50"/>
      <c r="C894" s="140"/>
      <c r="D894" s="140"/>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spans="1:30">
      <c r="A895" s="50"/>
      <c r="B895" s="50"/>
      <c r="C895" s="140"/>
      <c r="D895" s="140"/>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spans="1:30">
      <c r="A896" s="50"/>
      <c r="B896" s="50"/>
      <c r="C896" s="140"/>
      <c r="D896" s="140"/>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spans="1:30">
      <c r="A897" s="50"/>
      <c r="B897" s="50"/>
      <c r="C897" s="140"/>
      <c r="D897" s="140"/>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spans="1:30">
      <c r="A898" s="50"/>
      <c r="B898" s="50"/>
      <c r="C898" s="140"/>
      <c r="D898" s="140"/>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spans="1:30">
      <c r="A899" s="50"/>
      <c r="B899" s="50"/>
      <c r="C899" s="140"/>
      <c r="D899" s="140"/>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spans="1:30">
      <c r="A900" s="50"/>
      <c r="B900" s="50"/>
      <c r="C900" s="140"/>
      <c r="D900" s="140"/>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spans="1:30">
      <c r="A901" s="50"/>
      <c r="B901" s="50"/>
      <c r="C901" s="140"/>
      <c r="D901" s="140"/>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spans="1:30">
      <c r="A902" s="50"/>
      <c r="B902" s="50"/>
      <c r="C902" s="140"/>
      <c r="D902" s="140"/>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spans="1:30">
      <c r="A903" s="50"/>
      <c r="B903" s="50"/>
      <c r="C903" s="140"/>
      <c r="D903" s="140"/>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spans="1:30">
      <c r="A904" s="50"/>
      <c r="B904" s="50"/>
      <c r="C904" s="140"/>
      <c r="D904" s="140"/>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spans="1:30">
      <c r="A905" s="50"/>
      <c r="B905" s="50"/>
      <c r="C905" s="140"/>
      <c r="D905" s="140"/>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spans="1:30">
      <c r="A906" s="50"/>
      <c r="B906" s="50"/>
      <c r="C906" s="140"/>
      <c r="D906" s="140"/>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spans="1:30">
      <c r="A907" s="50"/>
      <c r="B907" s="50"/>
      <c r="C907" s="140"/>
      <c r="D907" s="140"/>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spans="1:30">
      <c r="A908" s="50"/>
      <c r="B908" s="50"/>
      <c r="C908" s="140"/>
      <c r="D908" s="140"/>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spans="1:30">
      <c r="A909" s="50"/>
      <c r="B909" s="50"/>
      <c r="C909" s="140"/>
      <c r="D909" s="140"/>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spans="1:30">
      <c r="A910" s="50"/>
      <c r="B910" s="50"/>
      <c r="C910" s="140"/>
      <c r="D910" s="140"/>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spans="1:30">
      <c r="A911" s="50"/>
      <c r="B911" s="50"/>
      <c r="C911" s="140"/>
      <c r="D911" s="140"/>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spans="1:30">
      <c r="A912" s="50"/>
      <c r="B912" s="50"/>
      <c r="C912" s="140"/>
      <c r="D912" s="140"/>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spans="1:30">
      <c r="A913" s="50"/>
      <c r="B913" s="50"/>
      <c r="C913" s="140"/>
      <c r="D913" s="140"/>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spans="1:30">
      <c r="A914" s="50"/>
      <c r="B914" s="50"/>
      <c r="C914" s="140"/>
      <c r="D914" s="140"/>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spans="1:30">
      <c r="A915" s="50"/>
      <c r="B915" s="50"/>
      <c r="C915" s="140"/>
      <c r="D915" s="140"/>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spans="1:30">
      <c r="A916" s="50"/>
      <c r="B916" s="50"/>
      <c r="C916" s="140"/>
      <c r="D916" s="140"/>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spans="1:30">
      <c r="A917" s="50"/>
      <c r="B917" s="50"/>
      <c r="C917" s="140"/>
      <c r="D917" s="140"/>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spans="1:30">
      <c r="A918" s="50"/>
      <c r="B918" s="50"/>
      <c r="C918" s="140"/>
      <c r="D918" s="140"/>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spans="1:30">
      <c r="A919" s="50"/>
      <c r="B919" s="50"/>
      <c r="C919" s="140"/>
      <c r="D919" s="140"/>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spans="1:30">
      <c r="A920" s="50"/>
      <c r="B920" s="50"/>
      <c r="C920" s="140"/>
      <c r="D920" s="140"/>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spans="1:30">
      <c r="A921" s="50"/>
      <c r="B921" s="50"/>
      <c r="C921" s="140"/>
      <c r="D921" s="140"/>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spans="1:30">
      <c r="A922" s="50"/>
      <c r="B922" s="50"/>
      <c r="C922" s="140"/>
      <c r="D922" s="140"/>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spans="1:30">
      <c r="A923" s="50"/>
      <c r="B923" s="50"/>
      <c r="C923" s="140"/>
      <c r="D923" s="140"/>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spans="1:30">
      <c r="A924" s="50"/>
      <c r="B924" s="50"/>
      <c r="C924" s="140"/>
      <c r="D924" s="140"/>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spans="1:30">
      <c r="A925" s="50"/>
      <c r="B925" s="50"/>
      <c r="C925" s="140"/>
      <c r="D925" s="140"/>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spans="1:30">
      <c r="A926" s="50"/>
      <c r="B926" s="50"/>
      <c r="C926" s="140"/>
      <c r="D926" s="140"/>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spans="1:30">
      <c r="A927" s="50"/>
      <c r="B927" s="50"/>
      <c r="C927" s="140"/>
      <c r="D927" s="140"/>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spans="1:30">
      <c r="A928" s="50"/>
      <c r="B928" s="50"/>
      <c r="C928" s="140"/>
      <c r="D928" s="140"/>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spans="1:30">
      <c r="A929" s="50"/>
      <c r="B929" s="50"/>
      <c r="C929" s="140"/>
      <c r="D929" s="140"/>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spans="1:30">
      <c r="A930" s="50"/>
      <c r="B930" s="50"/>
      <c r="C930" s="140"/>
      <c r="D930" s="140"/>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spans="1:30">
      <c r="A931" s="50"/>
      <c r="B931" s="50"/>
      <c r="C931" s="140"/>
      <c r="D931" s="140"/>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spans="1:30">
      <c r="A932" s="50"/>
      <c r="B932" s="50"/>
      <c r="C932" s="140"/>
      <c r="D932" s="140"/>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spans="1:30">
      <c r="A933" s="50"/>
      <c r="B933" s="50"/>
      <c r="C933" s="140"/>
      <c r="D933" s="140"/>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spans="1:30">
      <c r="A934" s="50"/>
      <c r="B934" s="50"/>
      <c r="C934" s="140"/>
      <c r="D934" s="140"/>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spans="1:30">
      <c r="A935" s="50"/>
      <c r="B935" s="50"/>
      <c r="C935" s="140"/>
      <c r="D935" s="140"/>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spans="1:30">
      <c r="A936" s="50"/>
      <c r="B936" s="50"/>
      <c r="C936" s="140"/>
      <c r="D936" s="140"/>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spans="1:30">
      <c r="A937" s="50"/>
      <c r="B937" s="50"/>
      <c r="C937" s="140"/>
      <c r="D937" s="140"/>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spans="1:30">
      <c r="A938" s="50"/>
      <c r="B938" s="50"/>
      <c r="C938" s="140"/>
      <c r="D938" s="140"/>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spans="1:30">
      <c r="A939" s="50"/>
      <c r="B939" s="50"/>
      <c r="C939" s="140"/>
      <c r="D939" s="140"/>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spans="1:30">
      <c r="A940" s="50"/>
      <c r="B940" s="50"/>
      <c r="C940" s="140"/>
      <c r="D940" s="140"/>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spans="1:30">
      <c r="A941" s="50"/>
      <c r="B941" s="50"/>
      <c r="C941" s="140"/>
      <c r="D941" s="140"/>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spans="1:30">
      <c r="A942" s="50"/>
      <c r="B942" s="50"/>
      <c r="C942" s="140"/>
      <c r="D942" s="140"/>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spans="1:30">
      <c r="A943" s="50"/>
      <c r="B943" s="50"/>
      <c r="C943" s="140"/>
      <c r="D943" s="140"/>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spans="1:30">
      <c r="A944" s="50"/>
      <c r="B944" s="50"/>
      <c r="C944" s="140"/>
      <c r="D944" s="140"/>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spans="1:30">
      <c r="A945" s="50"/>
      <c r="B945" s="50"/>
      <c r="C945" s="140"/>
      <c r="D945" s="140"/>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sheetData>
  <mergeCells count="263">
    <mergeCell ref="A255:A260"/>
    <mergeCell ref="B255:D255"/>
    <mergeCell ref="B256:D256"/>
    <mergeCell ref="B257:D257"/>
    <mergeCell ref="B258:D258"/>
    <mergeCell ref="C250:D250"/>
    <mergeCell ref="C249:D249"/>
    <mergeCell ref="B243:D243"/>
    <mergeCell ref="A198:A230"/>
    <mergeCell ref="B209:B215"/>
    <mergeCell ref="C209:D209"/>
    <mergeCell ref="C212:D212"/>
    <mergeCell ref="C213:D213"/>
    <mergeCell ref="C214:D214"/>
    <mergeCell ref="B201:D201"/>
    <mergeCell ref="B202:D202"/>
    <mergeCell ref="B226:D226"/>
    <mergeCell ref="B245:D245"/>
    <mergeCell ref="B259:D259"/>
    <mergeCell ref="B260:D260"/>
    <mergeCell ref="B246:D246"/>
    <mergeCell ref="B251:D251"/>
    <mergeCell ref="B200:D200"/>
    <mergeCell ref="B207:D207"/>
    <mergeCell ref="B240:D240"/>
    <mergeCell ref="C219:D219"/>
    <mergeCell ref="B244:D244"/>
    <mergeCell ref="C248:D248"/>
    <mergeCell ref="B248:B250"/>
    <mergeCell ref="B242:D242"/>
    <mergeCell ref="B241:D241"/>
    <mergeCell ref="B239:D239"/>
    <mergeCell ref="B237:D237"/>
    <mergeCell ref="B229:D229"/>
    <mergeCell ref="B236:D236"/>
    <mergeCell ref="B208:D208"/>
    <mergeCell ref="C235:D235"/>
    <mergeCell ref="B227:D227"/>
    <mergeCell ref="B217:B221"/>
    <mergeCell ref="C211:D211"/>
    <mergeCell ref="B230:D230"/>
    <mergeCell ref="C215:D215"/>
    <mergeCell ref="C220:D220"/>
    <mergeCell ref="C217:C218"/>
    <mergeCell ref="B216:D216"/>
    <mergeCell ref="B225:D225"/>
    <mergeCell ref="A127:A148"/>
    <mergeCell ref="C156:D156"/>
    <mergeCell ref="C133:D133"/>
    <mergeCell ref="C146:D146"/>
    <mergeCell ref="C137:D137"/>
    <mergeCell ref="C135:D135"/>
    <mergeCell ref="C134:D134"/>
    <mergeCell ref="C138:D138"/>
    <mergeCell ref="C136:D136"/>
    <mergeCell ref="C139:D139"/>
    <mergeCell ref="B116:D116"/>
    <mergeCell ref="B118:D118"/>
    <mergeCell ref="C129:C132"/>
    <mergeCell ref="B170:D170"/>
    <mergeCell ref="C159:D159"/>
    <mergeCell ref="B127:C128"/>
    <mergeCell ref="B120:C123"/>
    <mergeCell ref="C165:D165"/>
    <mergeCell ref="B169:D169"/>
    <mergeCell ref="C166:D166"/>
    <mergeCell ref="B228:D228"/>
    <mergeCell ref="C181:D181"/>
    <mergeCell ref="C160:D160"/>
    <mergeCell ref="C162:D162"/>
    <mergeCell ref="C180:D180"/>
    <mergeCell ref="C177:D177"/>
    <mergeCell ref="C178:D178"/>
    <mergeCell ref="B168:D168"/>
    <mergeCell ref="C140:C144"/>
    <mergeCell ref="B172:C173"/>
    <mergeCell ref="B175:D175"/>
    <mergeCell ref="C179:D179"/>
    <mergeCell ref="C157:D157"/>
    <mergeCell ref="B174:D174"/>
    <mergeCell ref="C210:D210"/>
    <mergeCell ref="B203:D203"/>
    <mergeCell ref="B206:D206"/>
    <mergeCell ref="B205:D205"/>
    <mergeCell ref="A266:AD266"/>
    <mergeCell ref="A265:Q265"/>
    <mergeCell ref="A262:Q262"/>
    <mergeCell ref="A264:D264"/>
    <mergeCell ref="A263:AA263"/>
    <mergeCell ref="B129:B148"/>
    <mergeCell ref="C89:C90"/>
    <mergeCell ref="C95:D95"/>
    <mergeCell ref="B96:D96"/>
    <mergeCell ref="B117:D117"/>
    <mergeCell ref="A86:A106"/>
    <mergeCell ref="C86:D86"/>
    <mergeCell ref="C94:D94"/>
    <mergeCell ref="B125:C126"/>
    <mergeCell ref="C115:D115"/>
    <mergeCell ref="C97:C104"/>
    <mergeCell ref="C87:C88"/>
    <mergeCell ref="C113:D113"/>
    <mergeCell ref="B97:B106"/>
    <mergeCell ref="C112:D112"/>
    <mergeCell ref="C107:C109"/>
    <mergeCell ref="C221:D221"/>
    <mergeCell ref="C114:D114"/>
    <mergeCell ref="C110:D110"/>
    <mergeCell ref="K2:W2"/>
    <mergeCell ref="A3:N3"/>
    <mergeCell ref="A2:D2"/>
    <mergeCell ref="W6:W9"/>
    <mergeCell ref="F6:F9"/>
    <mergeCell ref="C36:C43"/>
    <mergeCell ref="C21:D21"/>
    <mergeCell ref="C30:D30"/>
    <mergeCell ref="C26:D26"/>
    <mergeCell ref="C33:D33"/>
    <mergeCell ref="A5:AM5"/>
    <mergeCell ref="T7:T9"/>
    <mergeCell ref="AH7:AJ7"/>
    <mergeCell ref="Q8:Q9"/>
    <mergeCell ref="AA6:AA9"/>
    <mergeCell ref="Y6:Y9"/>
    <mergeCell ref="AL7:AL9"/>
    <mergeCell ref="AH8:AH9"/>
    <mergeCell ref="Z6:Z9"/>
    <mergeCell ref="L6:V6"/>
    <mergeCell ref="V7:V9"/>
    <mergeCell ref="AB6:AM6"/>
    <mergeCell ref="M8:M9"/>
    <mergeCell ref="L8:L9"/>
    <mergeCell ref="AB7:AG8"/>
    <mergeCell ref="AK7:AK9"/>
    <mergeCell ref="AM7:AM9"/>
    <mergeCell ref="AI8:AJ8"/>
    <mergeCell ref="J7:J9"/>
    <mergeCell ref="R7:R9"/>
    <mergeCell ref="C23:D23"/>
    <mergeCell ref="C29:D29"/>
    <mergeCell ref="C45:D45"/>
    <mergeCell ref="C44:D44"/>
    <mergeCell ref="C28:D28"/>
    <mergeCell ref="C16:D16"/>
    <mergeCell ref="C20:D20"/>
    <mergeCell ref="C31:D31"/>
    <mergeCell ref="C17:D17"/>
    <mergeCell ref="C22:D22"/>
    <mergeCell ref="C25:D25"/>
    <mergeCell ref="X6:X9"/>
    <mergeCell ref="L7:Q7"/>
    <mergeCell ref="U7:U9"/>
    <mergeCell ref="P8:P9"/>
    <mergeCell ref="A10:D10"/>
    <mergeCell ref="O8:O9"/>
    <mergeCell ref="S7:S9"/>
    <mergeCell ref="B12:B43"/>
    <mergeCell ref="A12:A43"/>
    <mergeCell ref="A44:A61"/>
    <mergeCell ref="C51:C57"/>
    <mergeCell ref="G6:G9"/>
    <mergeCell ref="C14:D14"/>
    <mergeCell ref="A11:D11"/>
    <mergeCell ref="H6:K6"/>
    <mergeCell ref="K7:K9"/>
    <mergeCell ref="I8:I9"/>
    <mergeCell ref="E6:E9"/>
    <mergeCell ref="A252:A254"/>
    <mergeCell ref="B253:D253"/>
    <mergeCell ref="B252:D252"/>
    <mergeCell ref="B247:D247"/>
    <mergeCell ref="B254:D254"/>
    <mergeCell ref="A231:A251"/>
    <mergeCell ref="C234:D234"/>
    <mergeCell ref="C232:D232"/>
    <mergeCell ref="C187:D187"/>
    <mergeCell ref="C194:D194"/>
    <mergeCell ref="A171:A197"/>
    <mergeCell ref="B176:D176"/>
    <mergeCell ref="B188:B190"/>
    <mergeCell ref="C190:D190"/>
    <mergeCell ref="C182:D182"/>
    <mergeCell ref="C183:D183"/>
    <mergeCell ref="C191:D191"/>
    <mergeCell ref="B204:D204"/>
    <mergeCell ref="B198:D198"/>
    <mergeCell ref="B199:D199"/>
    <mergeCell ref="C231:D231"/>
    <mergeCell ref="B223:D223"/>
    <mergeCell ref="B224:D224"/>
    <mergeCell ref="B222:D222"/>
    <mergeCell ref="C193:D193"/>
    <mergeCell ref="B238:D238"/>
    <mergeCell ref="B231:B235"/>
    <mergeCell ref="C184:D184"/>
    <mergeCell ref="A149:A170"/>
    <mergeCell ref="C233:D233"/>
    <mergeCell ref="N8:N9"/>
    <mergeCell ref="C149:C152"/>
    <mergeCell ref="B149:B167"/>
    <mergeCell ref="C153:C155"/>
    <mergeCell ref="C158:D158"/>
    <mergeCell ref="C46:D46"/>
    <mergeCell ref="C49:D49"/>
    <mergeCell ref="C48:D48"/>
    <mergeCell ref="C34:D34"/>
    <mergeCell ref="C27:D27"/>
    <mergeCell ref="C32:D32"/>
    <mergeCell ref="H8:H9"/>
    <mergeCell ref="C15:D15"/>
    <mergeCell ref="C19:D19"/>
    <mergeCell ref="C18:D18"/>
    <mergeCell ref="A6:D9"/>
    <mergeCell ref="C47:D47"/>
    <mergeCell ref="H7:I7"/>
    <mergeCell ref="C12:C13"/>
    <mergeCell ref="C35:D35"/>
    <mergeCell ref="B171:D171"/>
    <mergeCell ref="C167:D167"/>
    <mergeCell ref="C163:D163"/>
    <mergeCell ref="C188:D188"/>
    <mergeCell ref="C197:D197"/>
    <mergeCell ref="C164:D164"/>
    <mergeCell ref="C185:D185"/>
    <mergeCell ref="C186:D186"/>
    <mergeCell ref="C196:D196"/>
    <mergeCell ref="B191:B197"/>
    <mergeCell ref="C161:D161"/>
    <mergeCell ref="C147:D147"/>
    <mergeCell ref="C148:D148"/>
    <mergeCell ref="C58:C61"/>
    <mergeCell ref="C50:D50"/>
    <mergeCell ref="C24:D24"/>
    <mergeCell ref="B44:B50"/>
    <mergeCell ref="C145:D145"/>
    <mergeCell ref="C195:D195"/>
    <mergeCell ref="B177:B187"/>
    <mergeCell ref="C189:D189"/>
    <mergeCell ref="C192:D192"/>
    <mergeCell ref="A62:A85"/>
    <mergeCell ref="A107:A126"/>
    <mergeCell ref="B86:B95"/>
    <mergeCell ref="C91:C93"/>
    <mergeCell ref="C105:C106"/>
    <mergeCell ref="B51:B61"/>
    <mergeCell ref="C76:D76"/>
    <mergeCell ref="C83:D83"/>
    <mergeCell ref="C62:C63"/>
    <mergeCell ref="C69:C71"/>
    <mergeCell ref="C74:D74"/>
    <mergeCell ref="C78:C82"/>
    <mergeCell ref="B62:B85"/>
    <mergeCell ref="C75:D75"/>
    <mergeCell ref="C64:C67"/>
    <mergeCell ref="C68:D68"/>
    <mergeCell ref="C72:C73"/>
    <mergeCell ref="C77:D77"/>
    <mergeCell ref="C84:D84"/>
    <mergeCell ref="C85:D85"/>
    <mergeCell ref="B124:D124"/>
    <mergeCell ref="B119:D119"/>
    <mergeCell ref="B107:B115"/>
    <mergeCell ref="C111:D111"/>
  </mergeCells>
  <phoneticPr fontId="0" type="noConversion"/>
  <conditionalFormatting sqref="F231:K250 M231:N250 F11:AM11 L96:L114 L116:L122 L125:L127 L149:L166 L168:L174 L176:L186 L188:L189 L191:L196 L198:L214 L216:L220 L222:L229 L129:L147 L12:L49 L231:L260 L51:L94">
    <cfRule type="cellIs" dxfId="337" priority="198" stopIfTrue="1" operator="lessThan">
      <formula>0</formula>
    </cfRule>
  </conditionalFormatting>
  <conditionalFormatting sqref="Q12:U12 Q20:U20 P18:U18 P13:U16 AH12:AM15 AH23:AM31 AH33:AM33 AH44:AM44 Q23:U48 AH46:AM47 P51:U54 P56:U61 Q55:U55 P63:U63 Q62:U62 Q79:U79 P68:U78 AH77:AM77 P80:U84 P135:U136 P138:U144 AH158:AM158 AH160:AM160 AH163:AM163 AH169:AM169 AH203:AM203 P149:U166 P186:U186 F186:K186 P191:U196 M191:N196 M186:N186 M149:N166 M145:U147 M23:M48 M225:U226 M138:N144 M135:N136 M137:U137 M134:U134 M68:N84 M51:N63 M64:U67 M18:N18 M19:U19 M20:O20 M21:U22 M17:U17 M12:N16 W204:AM214 W186:AM186 W170:AM174 W164:AM166 W203:AA203 W169:AA169 W163:AA163 W160:AA160 W161:AM162 W158:AA158 W159:AM159 W77:AA77 W46:AA47 W44:AA44 W45:AM45 W33:AA33 W34:AM43 W23:AA31 W32:AM32 W16:AM22 W12:AA15 P86:U94 M49:U49 W48:AM49 F13:K49 M85:U85 W78:AM94 M86:N94 M96:N114 W96:AM114 F96:K114 P96:U114 P116:U122 F116:K122 W116:AM122 M116:N122 M125:N127 W125:AM127 F125:K127 P125:U127 F149:K166 W149:AM157 F168:K174 W168:AM168 M168:N174 P168:U174 P176:U184 M176:N184 F176:K184 W176:AM184 M188:U189 W188:AM189 F188:K189 F191:K196 W191:AM196 W198:AM202 F198:K214 M198:N214 P198:U214 P216:U220 M216:N220 F216:K220 W216:AM220 W222:AM224 F222:K226 M222:N224 P222:U224 W226:AM226 W225:AI225 AK225:AM225 P129:U133 F129:K147 W129:AM147 M129:N133 F12:G12 I12:K12 F51:K94 W51:AM76 F50:AM50">
    <cfRule type="cellIs" dxfId="336" priority="197" stopIfTrue="1" operator="lessThan">
      <formula>0</formula>
    </cfRule>
  </conditionalFormatting>
  <conditionalFormatting sqref="F252:K260 AI231:AM234 AI236:AM241 Q231:R250 AI243:AM250 F229:K229 M229:U229 M255:U260 W252:AM260 W229:AM229 W243:AA250 W236:AA241 W242:AM242 W231:AA234 W235:AM235 M252:R254 T252:U254 T231:U250">
    <cfRule type="cellIs" dxfId="335" priority="196" stopIfTrue="1" operator="lessThan">
      <formula>0</formula>
    </cfRule>
  </conditionalFormatting>
  <conditionalFormatting sqref="AB12:AG15">
    <cfRule type="cellIs" dxfId="334" priority="185" stopIfTrue="1" operator="lessThan">
      <formula>0</formula>
    </cfRule>
  </conditionalFormatting>
  <conditionalFormatting sqref="AB15:AG15">
    <cfRule type="cellIs" dxfId="333" priority="184" stopIfTrue="1" operator="lessThan">
      <formula>0</formula>
    </cfRule>
  </conditionalFormatting>
  <conditionalFormatting sqref="N23:N48">
    <cfRule type="cellIs" dxfId="332" priority="175" stopIfTrue="1" operator="lessThan">
      <formula>0</formula>
    </cfRule>
  </conditionalFormatting>
  <conditionalFormatting sqref="AB158:AG158">
    <cfRule type="cellIs" dxfId="331" priority="147" stopIfTrue="1" operator="lessThan">
      <formula>0</formula>
    </cfRule>
  </conditionalFormatting>
  <conditionalFormatting sqref="AB203:AG203">
    <cfRule type="cellIs" dxfId="330" priority="139" stopIfTrue="1" operator="lessThan">
      <formula>0</formula>
    </cfRule>
  </conditionalFormatting>
  <conditionalFormatting sqref="F185">
    <cfRule type="cellIs" dxfId="329" priority="141" stopIfTrue="1" operator="lessThan">
      <formula>0</formula>
    </cfRule>
  </conditionalFormatting>
  <conditionalFormatting sqref="AB231:AG231">
    <cfRule type="cellIs" dxfId="328" priority="136" stopIfTrue="1" operator="lessThan">
      <formula>0</formula>
    </cfRule>
  </conditionalFormatting>
  <conditionalFormatting sqref="AB232:AG232">
    <cfRule type="cellIs" dxfId="327" priority="135" stopIfTrue="1" operator="lessThan">
      <formula>0</formula>
    </cfRule>
  </conditionalFormatting>
  <conditionalFormatting sqref="AB233:AG233">
    <cfRule type="cellIs" dxfId="326" priority="134" stopIfTrue="1" operator="lessThan">
      <formula>0</formula>
    </cfRule>
  </conditionalFormatting>
  <conditionalFormatting sqref="AB234:AG234">
    <cfRule type="cellIs" dxfId="325" priority="133" stopIfTrue="1" operator="lessThan">
      <formula>0</formula>
    </cfRule>
  </conditionalFormatting>
  <conditionalFormatting sqref="AB236:AG241">
    <cfRule type="cellIs" dxfId="324" priority="132" stopIfTrue="1" operator="lessThan">
      <formula>0</formula>
    </cfRule>
  </conditionalFormatting>
  <conditionalFormatting sqref="AB243:AG246">
    <cfRule type="cellIs" dxfId="323" priority="131" stopIfTrue="1" operator="lessThan">
      <formula>0</formula>
    </cfRule>
  </conditionalFormatting>
  <conditionalFormatting sqref="P45">
    <cfRule type="cellIs" dxfId="322" priority="130" stopIfTrue="1" operator="lessThan">
      <formula>0</formula>
    </cfRule>
  </conditionalFormatting>
  <conditionalFormatting sqref="P44">
    <cfRule type="cellIs" dxfId="321" priority="129" stopIfTrue="1" operator="lessThan">
      <formula>0</formula>
    </cfRule>
  </conditionalFormatting>
  <conditionalFormatting sqref="P48">
    <cfRule type="cellIs" dxfId="320" priority="128" stopIfTrue="1" operator="lessThan">
      <formula>0</formula>
    </cfRule>
  </conditionalFormatting>
  <conditionalFormatting sqref="O13:O16">
    <cfRule type="cellIs" dxfId="319" priority="120" stopIfTrue="1" operator="lessThan">
      <formula>0</formula>
    </cfRule>
  </conditionalFormatting>
  <conditionalFormatting sqref="O18">
    <cfRule type="cellIs" dxfId="318" priority="119" stopIfTrue="1" operator="lessThan">
      <formula>0</formula>
    </cfRule>
  </conditionalFormatting>
  <conditionalFormatting sqref="O223">
    <cfRule type="cellIs" dxfId="317" priority="124" stopIfTrue="1" operator="lessThan">
      <formula>0</formula>
    </cfRule>
  </conditionalFormatting>
  <conditionalFormatting sqref="O12:P12">
    <cfRule type="cellIs" dxfId="316" priority="121" stopIfTrue="1" operator="lessThan">
      <formula>0</formula>
    </cfRule>
  </conditionalFormatting>
  <conditionalFormatting sqref="O23:P43 J30:K30 M30:U30 W30:AM30">
    <cfRule type="cellIs" dxfId="315" priority="117" stopIfTrue="1" operator="lessThan">
      <formula>0</formula>
    </cfRule>
  </conditionalFormatting>
  <conditionalFormatting sqref="O44:O48">
    <cfRule type="cellIs" dxfId="314" priority="116" stopIfTrue="1" operator="lessThan">
      <formula>0</formula>
    </cfRule>
  </conditionalFormatting>
  <conditionalFormatting sqref="P46:P47">
    <cfRule type="cellIs" dxfId="313" priority="115" stopIfTrue="1" operator="lessThan">
      <formula>0</formula>
    </cfRule>
  </conditionalFormatting>
  <conditionalFormatting sqref="O51:O59">
    <cfRule type="cellIs" dxfId="312" priority="114" stopIfTrue="1" operator="lessThan">
      <formula>0</formula>
    </cfRule>
  </conditionalFormatting>
  <conditionalFormatting sqref="P55">
    <cfRule type="cellIs" dxfId="311" priority="113" stopIfTrue="1" operator="lessThan">
      <formula>0</formula>
    </cfRule>
  </conditionalFormatting>
  <conditionalFormatting sqref="O60:O63">
    <cfRule type="cellIs" dxfId="310" priority="112" stopIfTrue="1" operator="lessThan">
      <formula>0</formula>
    </cfRule>
  </conditionalFormatting>
  <conditionalFormatting sqref="P62">
    <cfRule type="cellIs" dxfId="309" priority="111" stopIfTrue="1" operator="lessThan">
      <formula>0</formula>
    </cfRule>
  </conditionalFormatting>
  <conditionalFormatting sqref="O68:O84">
    <cfRule type="cellIs" dxfId="308" priority="110" stopIfTrue="1" operator="lessThan">
      <formula>0</formula>
    </cfRule>
  </conditionalFormatting>
  <conditionalFormatting sqref="P79">
    <cfRule type="cellIs" dxfId="307" priority="109" stopIfTrue="1" operator="lessThan">
      <formula>0</formula>
    </cfRule>
  </conditionalFormatting>
  <conditionalFormatting sqref="O86:O88">
    <cfRule type="cellIs" dxfId="306" priority="108" stopIfTrue="1" operator="lessThan">
      <formula>0</formula>
    </cfRule>
  </conditionalFormatting>
  <conditionalFormatting sqref="O91:O94 O96:O107">
    <cfRule type="cellIs" dxfId="305" priority="107" stopIfTrue="1" operator="lessThan">
      <formula>0</formula>
    </cfRule>
  </conditionalFormatting>
  <conditionalFormatting sqref="O108:O114 O116:O122 O125:O127 O129:O133">
    <cfRule type="cellIs" dxfId="304" priority="106" stopIfTrue="1" operator="lessThan">
      <formula>0</formula>
    </cfRule>
  </conditionalFormatting>
  <conditionalFormatting sqref="O135:O136">
    <cfRule type="cellIs" dxfId="303" priority="105" stopIfTrue="1" operator="lessThan">
      <formula>0</formula>
    </cfRule>
  </conditionalFormatting>
  <conditionalFormatting sqref="O138:O144">
    <cfRule type="cellIs" dxfId="302" priority="104" stopIfTrue="1" operator="lessThan">
      <formula>0</formula>
    </cfRule>
  </conditionalFormatting>
  <conditionalFormatting sqref="O149:O166 O168:O174 O176:O180">
    <cfRule type="cellIs" dxfId="301" priority="103" stopIfTrue="1" operator="lessThan">
      <formula>0</formula>
    </cfRule>
  </conditionalFormatting>
  <conditionalFormatting sqref="O181:O186">
    <cfRule type="cellIs" dxfId="300" priority="102" stopIfTrue="1" operator="lessThan">
      <formula>0</formula>
    </cfRule>
  </conditionalFormatting>
  <conditionalFormatting sqref="O191:O196 O198:O212">
    <cfRule type="cellIs" dxfId="299" priority="101" stopIfTrue="1" operator="lessThan">
      <formula>0</formula>
    </cfRule>
  </conditionalFormatting>
  <conditionalFormatting sqref="O213:O214 O216:O220 O222">
    <cfRule type="cellIs" dxfId="298" priority="100" stopIfTrue="1" operator="lessThan">
      <formula>0</formula>
    </cfRule>
  </conditionalFormatting>
  <conditionalFormatting sqref="O224">
    <cfRule type="cellIs" dxfId="297" priority="99" stopIfTrue="1" operator="lessThan">
      <formula>0</formula>
    </cfRule>
  </conditionalFormatting>
  <conditionalFormatting sqref="G228:J228 X228:AM228">
    <cfRule type="cellIs" dxfId="296" priority="98" stopIfTrue="1" operator="lessThan">
      <formula>0</formula>
    </cfRule>
  </conditionalFormatting>
  <conditionalFormatting sqref="O236:P250 O231:O235">
    <cfRule type="cellIs" dxfId="295" priority="97" stopIfTrue="1" operator="lessThan">
      <formula>0</formula>
    </cfRule>
  </conditionalFormatting>
  <conditionalFormatting sqref="F227:K227 M227:U227 X227:AM227">
    <cfRule type="cellIs" dxfId="294" priority="96" stopIfTrue="1" operator="lessThan">
      <formula>0</formula>
    </cfRule>
  </conditionalFormatting>
  <conditionalFormatting sqref="AH231:AH235">
    <cfRule type="cellIs" dxfId="293" priority="95" stopIfTrue="1" operator="lessThan">
      <formula>0</formula>
    </cfRule>
  </conditionalFormatting>
  <conditionalFormatting sqref="AH236:AH241">
    <cfRule type="cellIs" dxfId="292" priority="94" stopIfTrue="1" operator="lessThan">
      <formula>0</formula>
    </cfRule>
  </conditionalFormatting>
  <conditionalFormatting sqref="AH243:AH246">
    <cfRule type="cellIs" dxfId="291" priority="93" stopIfTrue="1" operator="lessThan">
      <formula>0</formula>
    </cfRule>
  </conditionalFormatting>
  <conditionalFormatting sqref="AB247:AH250">
    <cfRule type="cellIs" dxfId="290" priority="92" stopIfTrue="1" operator="lessThan">
      <formula>0</formula>
    </cfRule>
  </conditionalFormatting>
  <conditionalFormatting sqref="AB23:AG31">
    <cfRule type="cellIs" dxfId="289" priority="91" stopIfTrue="1" operator="lessThan">
      <formula>0</formula>
    </cfRule>
  </conditionalFormatting>
  <conditionalFormatting sqref="AB25:AG25 AB28:AG28 AB31:AG31">
    <cfRule type="cellIs" dxfId="288" priority="90" stopIfTrue="1" operator="lessThan">
      <formula>0</formula>
    </cfRule>
  </conditionalFormatting>
  <conditionalFormatting sqref="AB33:AG33">
    <cfRule type="cellIs" dxfId="287" priority="89" stopIfTrue="1" operator="lessThan">
      <formula>0</formula>
    </cfRule>
  </conditionalFormatting>
  <conditionalFormatting sqref="AB33:AG33">
    <cfRule type="cellIs" dxfId="286" priority="88" stopIfTrue="1" operator="lessThan">
      <formula>0</formula>
    </cfRule>
  </conditionalFormatting>
  <conditionalFormatting sqref="AB44:AG44">
    <cfRule type="cellIs" dxfId="285" priority="87" stopIfTrue="1" operator="lessThan">
      <formula>0</formula>
    </cfRule>
  </conditionalFormatting>
  <conditionalFormatting sqref="AB44:AG44">
    <cfRule type="cellIs" dxfId="284" priority="86" stopIfTrue="1" operator="lessThan">
      <formula>0</formula>
    </cfRule>
  </conditionalFormatting>
  <conditionalFormatting sqref="AB46:AG47">
    <cfRule type="cellIs" dxfId="283" priority="85" stopIfTrue="1" operator="lessThan">
      <formula>0</formula>
    </cfRule>
  </conditionalFormatting>
  <conditionalFormatting sqref="AB46:AG47">
    <cfRule type="cellIs" dxfId="282" priority="84" stopIfTrue="1" operator="lessThan">
      <formula>0</formula>
    </cfRule>
  </conditionalFormatting>
  <conditionalFormatting sqref="AB77:AG77">
    <cfRule type="cellIs" dxfId="281" priority="83" stopIfTrue="1" operator="lessThan">
      <formula>0</formula>
    </cfRule>
  </conditionalFormatting>
  <conditionalFormatting sqref="AB77:AG77">
    <cfRule type="cellIs" dxfId="280" priority="82" stopIfTrue="1" operator="lessThan">
      <formula>0</formula>
    </cfRule>
  </conditionalFormatting>
  <conditionalFormatting sqref="O89:O90">
    <cfRule type="cellIs" dxfId="279" priority="81" stopIfTrue="1" operator="lessThan">
      <formula>0</formula>
    </cfRule>
  </conditionalFormatting>
  <conditionalFormatting sqref="O89:O90">
    <cfRule type="cellIs" dxfId="278" priority="80" stopIfTrue="1" operator="lessThan">
      <formula>0</formula>
    </cfRule>
  </conditionalFormatting>
  <conditionalFormatting sqref="AB160:AG160">
    <cfRule type="cellIs" dxfId="277" priority="79" stopIfTrue="1" operator="lessThan">
      <formula>0</formula>
    </cfRule>
  </conditionalFormatting>
  <conditionalFormatting sqref="AB163:AG163">
    <cfRule type="cellIs" dxfId="276" priority="78" stopIfTrue="1" operator="lessThan">
      <formula>0</formula>
    </cfRule>
  </conditionalFormatting>
  <conditionalFormatting sqref="AB169:AG169">
    <cfRule type="cellIs" dxfId="275" priority="77" stopIfTrue="1" operator="lessThan">
      <formula>0</formula>
    </cfRule>
  </conditionalFormatting>
  <conditionalFormatting sqref="G185:K185">
    <cfRule type="cellIs" dxfId="274" priority="76" stopIfTrue="1" operator="lessThan">
      <formula>0</formula>
    </cfRule>
  </conditionalFormatting>
  <conditionalFormatting sqref="M185:N185">
    <cfRule type="cellIs" dxfId="273" priority="75" stopIfTrue="1" operator="lessThan">
      <formula>0</formula>
    </cfRule>
  </conditionalFormatting>
  <conditionalFormatting sqref="P185:U185 W185:AM185">
    <cfRule type="cellIs" dxfId="272" priority="74" stopIfTrue="1" operator="lessThan">
      <formula>0</formula>
    </cfRule>
  </conditionalFormatting>
  <conditionalFormatting sqref="F30:I30">
    <cfRule type="cellIs" dxfId="271" priority="73" stopIfTrue="1" operator="lessThan">
      <formula>0</formula>
    </cfRule>
  </conditionalFormatting>
  <conditionalFormatting sqref="S231:S250 S252:S254">
    <cfRule type="cellIs" dxfId="270" priority="33" stopIfTrue="1" operator="lessThan">
      <formula>0</formula>
    </cfRule>
  </conditionalFormatting>
  <conditionalFormatting sqref="V129:V229 V12:V49 V125:V127 V231:V260 V51:V123">
    <cfRule type="cellIs" dxfId="269" priority="31" stopIfTrue="1" operator="lessThan">
      <formula>0</formula>
    </cfRule>
  </conditionalFormatting>
  <conditionalFormatting sqref="P231:P235">
    <cfRule type="cellIs" dxfId="268" priority="25" stopIfTrue="1" operator="lessThan">
      <formula>0</formula>
    </cfRule>
  </conditionalFormatting>
  <conditionalFormatting sqref="P20">
    <cfRule type="cellIs" dxfId="267" priority="23" stopIfTrue="1" operator="lessThan">
      <formula>0</formula>
    </cfRule>
  </conditionalFormatting>
  <conditionalFormatting sqref="F251:K251 M251:U251 W251:AM251">
    <cfRule type="cellIs" dxfId="266" priority="22" stopIfTrue="1" operator="lessThan">
      <formula>0</formula>
    </cfRule>
  </conditionalFormatting>
  <conditionalFormatting sqref="F95:U95 W95:AM95">
    <cfRule type="cellIs" dxfId="265" priority="21" stopIfTrue="1" operator="lessThan">
      <formula>0</formula>
    </cfRule>
  </conditionalFormatting>
  <conditionalFormatting sqref="F115:U115 W115:AM115">
    <cfRule type="cellIs" dxfId="264" priority="20" stopIfTrue="1" operator="lessThan">
      <formula>0</formula>
    </cfRule>
  </conditionalFormatting>
  <conditionalFormatting sqref="F123:U123 W123:AM123">
    <cfRule type="cellIs" dxfId="263" priority="19" stopIfTrue="1" operator="lessThan">
      <formula>0</formula>
    </cfRule>
  </conditionalFormatting>
  <conditionalFormatting sqref="F148:U148 W148:AM148">
    <cfRule type="cellIs" dxfId="262" priority="18" stopIfTrue="1" operator="lessThan">
      <formula>0</formula>
    </cfRule>
  </conditionalFormatting>
  <conditionalFormatting sqref="F167:U167 W167:AM167">
    <cfRule type="cellIs" dxfId="261" priority="17" stopIfTrue="1" operator="lessThan">
      <formula>0</formula>
    </cfRule>
  </conditionalFormatting>
  <conditionalFormatting sqref="F175:U175 W175:AM175">
    <cfRule type="cellIs" dxfId="260" priority="16" stopIfTrue="1" operator="lessThan">
      <formula>0</formula>
    </cfRule>
  </conditionalFormatting>
  <conditionalFormatting sqref="F187:U187 W187:AM187">
    <cfRule type="cellIs" dxfId="259" priority="15" stopIfTrue="1" operator="lessThan">
      <formula>0</formula>
    </cfRule>
  </conditionalFormatting>
  <conditionalFormatting sqref="F190:U190 W190:AM190">
    <cfRule type="cellIs" dxfId="258" priority="14" stopIfTrue="1" operator="lessThan">
      <formula>0</formula>
    </cfRule>
  </conditionalFormatting>
  <conditionalFormatting sqref="F197:U197 W197:AN197">
    <cfRule type="cellIs" dxfId="257" priority="13" stopIfTrue="1" operator="lessThan">
      <formula>0</formula>
    </cfRule>
  </conditionalFormatting>
  <conditionalFormatting sqref="F215:U215 W215:AM215">
    <cfRule type="cellIs" dxfId="256" priority="12" stopIfTrue="1" operator="lessThan">
      <formula>0</formula>
    </cfRule>
  </conditionalFormatting>
  <conditionalFormatting sqref="F221:U221 W221:AM221">
    <cfRule type="cellIs" dxfId="255" priority="11" stopIfTrue="1" operator="lessThan">
      <formula>0</formula>
    </cfRule>
  </conditionalFormatting>
  <conditionalFormatting sqref="F230:AM230">
    <cfRule type="cellIs" dxfId="254" priority="10" stopIfTrue="1" operator="lessThan">
      <formula>0</formula>
    </cfRule>
  </conditionalFormatting>
  <conditionalFormatting sqref="AJ225">
    <cfRule type="cellIs" dxfId="253" priority="9" stopIfTrue="1" operator="lessThan">
      <formula>0</formula>
    </cfRule>
  </conditionalFormatting>
  <conditionalFormatting sqref="F128:AM128">
    <cfRule type="cellIs" dxfId="252" priority="7" stopIfTrue="1" operator="lessThan">
      <formula>0</formula>
    </cfRule>
  </conditionalFormatting>
  <conditionalFormatting sqref="H12">
    <cfRule type="cellIs" dxfId="251" priority="6" stopIfTrue="1" operator="lessThan">
      <formula>0</formula>
    </cfRule>
  </conditionalFormatting>
  <conditionalFormatting sqref="F228:J228">
    <cfRule type="cellIs" dxfId="250" priority="5" stopIfTrue="1" operator="lessThan">
      <formula>0</formula>
    </cfRule>
  </conditionalFormatting>
  <conditionalFormatting sqref="K228">
    <cfRule type="cellIs" dxfId="249" priority="4" stopIfTrue="1" operator="lessThan">
      <formula>0</formula>
    </cfRule>
  </conditionalFormatting>
  <conditionalFormatting sqref="M228:U228">
    <cfRule type="cellIs" dxfId="248" priority="3" stopIfTrue="1" operator="lessThan">
      <formula>0</formula>
    </cfRule>
  </conditionalFormatting>
  <conditionalFormatting sqref="W227:W228 W228:AM228">
    <cfRule type="cellIs" dxfId="247" priority="2" stopIfTrue="1" operator="lessThan">
      <formula>0</formula>
    </cfRule>
  </conditionalFormatting>
  <conditionalFormatting sqref="F124:AM124">
    <cfRule type="cellIs" dxfId="246" priority="1" stopIfTrue="1" operator="lessThan">
      <formula>0</formula>
    </cfRule>
  </conditionalFormatting>
  <printOptions horizontalCentered="1"/>
  <pageMargins left="0.19685039370078741" right="0.19685039370078741" top="0.78740157480314965" bottom="0.19685039370078741" header="0.31496062992125984" footer="0.11811023622047245"/>
  <pageSetup paperSize="9" scale="20" fitToHeight="5" orientation="landscape" r:id="rId1"/>
  <rowBreaks count="4" manualBreakCount="4">
    <brk id="57" max="37" man="1"/>
    <brk id="99" max="37" man="1"/>
    <brk id="140" max="37" man="1"/>
    <brk id="184" max="37" man="1"/>
  </rowBreaks>
  <ignoredErrors>
    <ignoredError sqref="E6:E260" numberStoredAsText="1"/>
  </ignoredErrors>
</worksheet>
</file>

<file path=xl/worksheets/sheet4.xml><?xml version="1.0" encoding="utf-8"?>
<worksheet xmlns="http://schemas.openxmlformats.org/spreadsheetml/2006/main" xmlns:r="http://schemas.openxmlformats.org/officeDocument/2006/relationships">
  <sheetPr codeName="Лист4">
    <tabColor rgb="FFFFFFCC"/>
    <pageSetUpPr fitToPage="1"/>
  </sheetPr>
  <dimension ref="A2:BA334"/>
  <sheetViews>
    <sheetView zoomScale="50" zoomScaleNormal="50" zoomScaleSheetLayoutView="50" workbookViewId="0">
      <selection activeCell="AA11" sqref="AA11"/>
    </sheetView>
  </sheetViews>
  <sheetFormatPr defaultRowHeight="18.75"/>
  <cols>
    <col min="1" max="1" width="23.28515625" style="62" customWidth="1"/>
    <col min="2" max="2" width="30" style="62" customWidth="1"/>
    <col min="3" max="3" width="31" style="62" customWidth="1"/>
    <col min="4" max="4" width="43.7109375" style="142" customWidth="1"/>
    <col min="5" max="5" width="6.85546875" style="57" customWidth="1"/>
    <col min="6" max="6" width="8.42578125" style="57" customWidth="1"/>
    <col min="7" max="7" width="14.140625" style="57" customWidth="1"/>
    <col min="8" max="8" width="9.5703125" style="57" customWidth="1"/>
    <col min="9" max="9" width="8.28515625" style="57" customWidth="1"/>
    <col min="10" max="10" width="9.42578125" style="57" customWidth="1"/>
    <col min="11" max="11" width="8.5703125" style="57" customWidth="1"/>
    <col min="12" max="12" width="11.140625" style="57" customWidth="1"/>
    <col min="13" max="13" width="7.140625" style="57" customWidth="1"/>
    <col min="14" max="14" width="7.7109375" style="57" customWidth="1"/>
    <col min="15" max="15" width="7.42578125" style="57" customWidth="1"/>
    <col min="16" max="16" width="6.7109375" style="57" customWidth="1"/>
    <col min="17" max="17" width="9.140625" style="57" customWidth="1"/>
    <col min="18" max="18" width="7.5703125" style="57" customWidth="1"/>
    <col min="19" max="19" width="15.42578125" style="57" customWidth="1"/>
    <col min="20" max="20" width="6.5703125" style="57" customWidth="1"/>
    <col min="21" max="21" width="5.85546875" style="57" customWidth="1"/>
    <col min="22" max="22" width="12.7109375" style="57" customWidth="1"/>
    <col min="23" max="23" width="8.7109375" style="57" customWidth="1"/>
    <col min="24" max="24" width="7.140625" style="57" customWidth="1"/>
    <col min="25" max="25" width="6.7109375" style="57" customWidth="1"/>
    <col min="26" max="26" width="7.42578125" style="57" customWidth="1"/>
    <col min="27" max="27" width="6.5703125" style="57" customWidth="1"/>
    <col min="28" max="28" width="8.85546875" style="57" customWidth="1"/>
    <col min="29" max="29" width="8.140625" style="57" customWidth="1"/>
    <col min="30" max="30" width="8.7109375" style="57" customWidth="1"/>
    <col min="31" max="31" width="10.140625" style="57" customWidth="1"/>
    <col min="32" max="32" width="10" style="57" customWidth="1"/>
    <col min="33" max="33" width="9.7109375" style="57" customWidth="1"/>
    <col min="34" max="34" width="13.85546875" style="57" customWidth="1"/>
    <col min="35" max="35" width="12.28515625" style="57" customWidth="1"/>
    <col min="36" max="36" width="13.42578125" style="57" customWidth="1"/>
    <col min="37" max="37" width="15.140625" style="57" customWidth="1"/>
    <col min="38" max="38" width="18.5703125" style="57" customWidth="1"/>
    <col min="39" max="39" width="13.7109375" style="57" customWidth="1"/>
    <col min="40" max="16384" width="9.140625" style="57"/>
  </cols>
  <sheetData>
    <row r="2" spans="1:41">
      <c r="A2" s="591" t="s">
        <v>23649</v>
      </c>
      <c r="B2" s="591"/>
      <c r="C2" s="591"/>
      <c r="D2" s="591"/>
      <c r="E2" s="157"/>
      <c r="F2" s="8"/>
      <c r="G2" s="8"/>
      <c r="H2" s="8"/>
      <c r="I2" s="8"/>
      <c r="J2" s="678" t="str">
        <f>IF('Титул ф.2'!D30=0," ",'Титул ф.2'!D30)</f>
        <v>Красноармейский городской суд</v>
      </c>
      <c r="K2" s="679"/>
      <c r="L2" s="679"/>
      <c r="M2" s="679"/>
      <c r="N2" s="679"/>
      <c r="O2" s="679"/>
      <c r="P2" s="679"/>
      <c r="Q2" s="679"/>
      <c r="R2" s="679"/>
      <c r="S2" s="679"/>
      <c r="T2" s="679"/>
      <c r="U2" s="679"/>
      <c r="V2" s="680"/>
    </row>
    <row r="3" spans="1:41" ht="24" customHeight="1">
      <c r="A3" s="159"/>
      <c r="B3" s="159"/>
      <c r="C3" s="159"/>
      <c r="D3" s="141"/>
      <c r="E3" s="157"/>
      <c r="F3" s="8"/>
      <c r="G3" s="8"/>
      <c r="H3" s="8"/>
      <c r="I3" s="8"/>
      <c r="J3" s="157"/>
      <c r="K3" s="157"/>
      <c r="L3" s="157"/>
      <c r="M3" s="157"/>
      <c r="N3" s="157"/>
      <c r="O3" s="157"/>
      <c r="P3" s="157"/>
      <c r="Q3" s="157"/>
      <c r="R3" s="157"/>
      <c r="S3" s="157"/>
      <c r="T3" s="157"/>
      <c r="U3" s="157"/>
      <c r="V3" s="157"/>
    </row>
    <row r="4" spans="1:41" ht="33" customHeight="1">
      <c r="A4" s="766" t="s">
        <v>23590</v>
      </c>
      <c r="B4" s="766"/>
      <c r="C4" s="766"/>
      <c r="D4" s="766"/>
      <c r="E4" s="766"/>
      <c r="F4" s="766"/>
      <c r="G4" s="766"/>
      <c r="H4" s="766"/>
      <c r="I4" s="766"/>
      <c r="J4" s="766"/>
      <c r="K4" s="766"/>
      <c r="L4" s="766"/>
      <c r="M4" s="766"/>
      <c r="N4" s="766"/>
      <c r="O4" s="766"/>
      <c r="P4" s="60"/>
      <c r="Q4" s="60"/>
      <c r="R4" s="60"/>
      <c r="S4" s="60"/>
      <c r="T4" s="60"/>
      <c r="U4" s="60"/>
      <c r="V4" s="60"/>
      <c r="W4" s="60"/>
      <c r="X4" s="60"/>
      <c r="Y4" s="60"/>
      <c r="Z4" s="60"/>
      <c r="AA4" s="60"/>
      <c r="AB4" s="60"/>
      <c r="AC4" s="60"/>
      <c r="AD4" s="60"/>
      <c r="AE4" s="60"/>
      <c r="AF4" s="60"/>
      <c r="AG4" s="60"/>
      <c r="AH4" s="60"/>
      <c r="AI4" s="60"/>
      <c r="AJ4" s="60"/>
    </row>
    <row r="5" spans="1:41" ht="81.599999999999994" customHeight="1" thickBot="1">
      <c r="A5" s="763" t="s">
        <v>1874</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207"/>
    </row>
    <row r="6" spans="1:41" s="36" customFormat="1" ht="31.5" customHeight="1">
      <c r="A6" s="649" t="s">
        <v>23272</v>
      </c>
      <c r="B6" s="650"/>
      <c r="C6" s="650"/>
      <c r="D6" s="741"/>
      <c r="E6" s="659" t="s">
        <v>23648</v>
      </c>
      <c r="F6" s="767" t="s">
        <v>23265</v>
      </c>
      <c r="G6" s="725" t="s">
        <v>23266</v>
      </c>
      <c r="H6" s="746" t="s">
        <v>23099</v>
      </c>
      <c r="I6" s="747"/>
      <c r="J6" s="747"/>
      <c r="K6" s="748"/>
      <c r="L6" s="746" t="s">
        <v>23144</v>
      </c>
      <c r="M6" s="747"/>
      <c r="N6" s="747"/>
      <c r="O6" s="747"/>
      <c r="P6" s="747"/>
      <c r="Q6" s="747"/>
      <c r="R6" s="747"/>
      <c r="S6" s="747"/>
      <c r="T6" s="747"/>
      <c r="U6" s="747"/>
      <c r="V6" s="748"/>
      <c r="W6" s="725" t="s">
        <v>4196</v>
      </c>
      <c r="X6" s="725" t="s">
        <v>23269</v>
      </c>
      <c r="Y6" s="725" t="s">
        <v>23263</v>
      </c>
      <c r="Z6" s="725" t="s">
        <v>23244</v>
      </c>
      <c r="AA6" s="725" t="s">
        <v>23245</v>
      </c>
      <c r="AB6" s="746" t="s">
        <v>23778</v>
      </c>
      <c r="AC6" s="747"/>
      <c r="AD6" s="747"/>
      <c r="AE6" s="747"/>
      <c r="AF6" s="747"/>
      <c r="AG6" s="747"/>
      <c r="AH6" s="747"/>
      <c r="AI6" s="747"/>
      <c r="AJ6" s="747"/>
      <c r="AK6" s="747"/>
      <c r="AL6" s="747"/>
      <c r="AM6" s="752"/>
      <c r="AN6" s="58"/>
      <c r="AO6" s="58"/>
    </row>
    <row r="7" spans="1:41" s="36" customFormat="1" ht="65.25" customHeight="1">
      <c r="A7" s="651"/>
      <c r="B7" s="652"/>
      <c r="C7" s="652"/>
      <c r="D7" s="742"/>
      <c r="E7" s="660"/>
      <c r="F7" s="768"/>
      <c r="G7" s="726"/>
      <c r="H7" s="728" t="s">
        <v>23100</v>
      </c>
      <c r="I7" s="729"/>
      <c r="J7" s="730" t="s">
        <v>1035</v>
      </c>
      <c r="K7" s="730" t="s">
        <v>22740</v>
      </c>
      <c r="L7" s="728" t="s">
        <v>23104</v>
      </c>
      <c r="M7" s="734"/>
      <c r="N7" s="734"/>
      <c r="O7" s="734"/>
      <c r="P7" s="734"/>
      <c r="Q7" s="729"/>
      <c r="R7" s="730" t="s">
        <v>23708</v>
      </c>
      <c r="S7" s="731" t="s">
        <v>7476</v>
      </c>
      <c r="T7" s="730" t="s">
        <v>23145</v>
      </c>
      <c r="U7" s="730" t="s">
        <v>23146</v>
      </c>
      <c r="V7" s="730" t="s">
        <v>23147</v>
      </c>
      <c r="W7" s="726"/>
      <c r="X7" s="726"/>
      <c r="Y7" s="726"/>
      <c r="Z7" s="726"/>
      <c r="AA7" s="726"/>
      <c r="AB7" s="735" t="s">
        <v>2538</v>
      </c>
      <c r="AC7" s="736"/>
      <c r="AD7" s="736"/>
      <c r="AE7" s="736"/>
      <c r="AF7" s="736"/>
      <c r="AG7" s="737"/>
      <c r="AH7" s="728" t="s">
        <v>1036</v>
      </c>
      <c r="AI7" s="734"/>
      <c r="AJ7" s="729"/>
      <c r="AK7" s="730" t="s">
        <v>23101</v>
      </c>
      <c r="AL7" s="749" t="s">
        <v>23102</v>
      </c>
      <c r="AM7" s="749" t="s">
        <v>2413</v>
      </c>
      <c r="AN7" s="58"/>
      <c r="AO7" s="58"/>
    </row>
    <row r="8" spans="1:41" s="36" customFormat="1" ht="39.75" customHeight="1">
      <c r="A8" s="651"/>
      <c r="B8" s="652"/>
      <c r="C8" s="652"/>
      <c r="D8" s="742"/>
      <c r="E8" s="660"/>
      <c r="F8" s="768"/>
      <c r="G8" s="726"/>
      <c r="H8" s="730" t="s">
        <v>23268</v>
      </c>
      <c r="I8" s="730" t="s">
        <v>23267</v>
      </c>
      <c r="J8" s="726"/>
      <c r="K8" s="726"/>
      <c r="L8" s="730" t="s">
        <v>23148</v>
      </c>
      <c r="M8" s="730" t="s">
        <v>23779</v>
      </c>
      <c r="N8" s="730" t="s">
        <v>23780</v>
      </c>
      <c r="O8" s="730" t="s">
        <v>23781</v>
      </c>
      <c r="P8" s="730" t="s">
        <v>23782</v>
      </c>
      <c r="Q8" s="730" t="s">
        <v>23783</v>
      </c>
      <c r="R8" s="726"/>
      <c r="S8" s="732"/>
      <c r="T8" s="726"/>
      <c r="U8" s="726"/>
      <c r="V8" s="726"/>
      <c r="W8" s="726"/>
      <c r="X8" s="726"/>
      <c r="Y8" s="726"/>
      <c r="Z8" s="726"/>
      <c r="AA8" s="726"/>
      <c r="AB8" s="738"/>
      <c r="AC8" s="739"/>
      <c r="AD8" s="739"/>
      <c r="AE8" s="739"/>
      <c r="AF8" s="739"/>
      <c r="AG8" s="740"/>
      <c r="AH8" s="730" t="s">
        <v>2539</v>
      </c>
      <c r="AI8" s="728" t="s">
        <v>23103</v>
      </c>
      <c r="AJ8" s="729"/>
      <c r="AK8" s="726"/>
      <c r="AL8" s="750"/>
      <c r="AM8" s="750"/>
      <c r="AN8" s="58"/>
      <c r="AO8" s="58"/>
    </row>
    <row r="9" spans="1:41" s="36" customFormat="1" ht="166.15" customHeight="1" thickBot="1">
      <c r="A9" s="743"/>
      <c r="B9" s="744"/>
      <c r="C9" s="744"/>
      <c r="D9" s="745"/>
      <c r="E9" s="759"/>
      <c r="F9" s="769"/>
      <c r="G9" s="727"/>
      <c r="H9" s="727"/>
      <c r="I9" s="727"/>
      <c r="J9" s="727"/>
      <c r="K9" s="727"/>
      <c r="L9" s="727"/>
      <c r="M9" s="727"/>
      <c r="N9" s="727"/>
      <c r="O9" s="727"/>
      <c r="P9" s="727"/>
      <c r="Q9" s="727"/>
      <c r="R9" s="727"/>
      <c r="S9" s="733"/>
      <c r="T9" s="727"/>
      <c r="U9" s="727"/>
      <c r="V9" s="727"/>
      <c r="W9" s="727"/>
      <c r="X9" s="727"/>
      <c r="Y9" s="727"/>
      <c r="Z9" s="727"/>
      <c r="AA9" s="727"/>
      <c r="AB9" s="211" t="s">
        <v>23711</v>
      </c>
      <c r="AC9" s="211" t="s">
        <v>23712</v>
      </c>
      <c r="AD9" s="211" t="s">
        <v>23713</v>
      </c>
      <c r="AE9" s="211" t="s">
        <v>23714</v>
      </c>
      <c r="AF9" s="211" t="s">
        <v>23715</v>
      </c>
      <c r="AG9" s="211" t="s">
        <v>23716</v>
      </c>
      <c r="AH9" s="727"/>
      <c r="AI9" s="211" t="s">
        <v>2528</v>
      </c>
      <c r="AJ9" s="211" t="s">
        <v>2527</v>
      </c>
      <c r="AK9" s="727"/>
      <c r="AL9" s="751"/>
      <c r="AM9" s="751"/>
      <c r="AN9" s="58"/>
      <c r="AO9" s="58"/>
    </row>
    <row r="10" spans="1:41" s="36" customFormat="1" ht="21" customHeight="1" thickBot="1">
      <c r="A10" s="675" t="s">
        <v>23149</v>
      </c>
      <c r="B10" s="676"/>
      <c r="C10" s="676"/>
      <c r="D10" s="676"/>
      <c r="E10" s="422"/>
      <c r="F10" s="423">
        <v>1</v>
      </c>
      <c r="G10" s="424">
        <v>2</v>
      </c>
      <c r="H10" s="424">
        <v>3</v>
      </c>
      <c r="I10" s="424">
        <v>4</v>
      </c>
      <c r="J10" s="424">
        <v>5</v>
      </c>
      <c r="K10" s="424">
        <v>6</v>
      </c>
      <c r="L10" s="424">
        <v>7</v>
      </c>
      <c r="M10" s="424">
        <v>8</v>
      </c>
      <c r="N10" s="424">
        <v>9</v>
      </c>
      <c r="O10" s="424">
        <v>10</v>
      </c>
      <c r="P10" s="424">
        <v>11</v>
      </c>
      <c r="Q10" s="424">
        <v>12</v>
      </c>
      <c r="R10" s="424">
        <v>13</v>
      </c>
      <c r="S10" s="424">
        <v>14</v>
      </c>
      <c r="T10" s="424">
        <v>15</v>
      </c>
      <c r="U10" s="424">
        <v>16</v>
      </c>
      <c r="V10" s="424">
        <v>17</v>
      </c>
      <c r="W10" s="424">
        <v>18</v>
      </c>
      <c r="X10" s="424">
        <v>19</v>
      </c>
      <c r="Y10" s="424">
        <v>20</v>
      </c>
      <c r="Z10" s="424">
        <v>21</v>
      </c>
      <c r="AA10" s="424">
        <v>22</v>
      </c>
      <c r="AB10" s="424">
        <v>23</v>
      </c>
      <c r="AC10" s="424">
        <v>24</v>
      </c>
      <c r="AD10" s="424">
        <v>25</v>
      </c>
      <c r="AE10" s="424">
        <v>26</v>
      </c>
      <c r="AF10" s="424">
        <v>27</v>
      </c>
      <c r="AG10" s="424">
        <v>28</v>
      </c>
      <c r="AH10" s="424">
        <v>29</v>
      </c>
      <c r="AI10" s="424">
        <v>30</v>
      </c>
      <c r="AJ10" s="424">
        <v>31</v>
      </c>
      <c r="AK10" s="424">
        <v>32</v>
      </c>
      <c r="AL10" s="425">
        <v>33</v>
      </c>
      <c r="AM10" s="426">
        <v>34</v>
      </c>
      <c r="AN10" s="58"/>
      <c r="AO10" s="58"/>
    </row>
    <row r="11" spans="1:41" s="36" customFormat="1" ht="79.900000000000006" customHeight="1">
      <c r="A11" s="755" t="s">
        <v>2580</v>
      </c>
      <c r="B11" s="756"/>
      <c r="C11" s="756"/>
      <c r="D11" s="756"/>
      <c r="E11" s="421" t="s">
        <v>23412</v>
      </c>
      <c r="F11" s="308">
        <v>10</v>
      </c>
      <c r="G11" s="308">
        <v>204</v>
      </c>
      <c r="H11" s="308">
        <v>165</v>
      </c>
      <c r="I11" s="308">
        <v>19</v>
      </c>
      <c r="J11" s="308">
        <v>662979</v>
      </c>
      <c r="K11" s="308">
        <v>2400</v>
      </c>
      <c r="L11" s="308">
        <v>108</v>
      </c>
      <c r="M11" s="308">
        <v>85</v>
      </c>
      <c r="N11" s="308">
        <v>3</v>
      </c>
      <c r="O11" s="308"/>
      <c r="P11" s="308"/>
      <c r="Q11" s="308">
        <v>23</v>
      </c>
      <c r="R11" s="308">
        <v>83</v>
      </c>
      <c r="S11" s="308"/>
      <c r="T11" s="308">
        <v>18</v>
      </c>
      <c r="U11" s="308">
        <v>2</v>
      </c>
      <c r="V11" s="308">
        <v>211</v>
      </c>
      <c r="W11" s="308"/>
      <c r="X11" s="308">
        <v>3</v>
      </c>
      <c r="Y11" s="308"/>
      <c r="Z11" s="308"/>
      <c r="AA11" s="308">
        <v>3</v>
      </c>
      <c r="AB11" s="308">
        <v>23</v>
      </c>
      <c r="AC11" s="308">
        <v>5</v>
      </c>
      <c r="AD11" s="308"/>
      <c r="AE11" s="308"/>
      <c r="AF11" s="308"/>
      <c r="AG11" s="308"/>
      <c r="AH11" s="308">
        <v>123266</v>
      </c>
      <c r="AI11" s="308"/>
      <c r="AJ11" s="308">
        <v>4851</v>
      </c>
      <c r="AK11" s="308">
        <f t="shared" ref="AK11:AM11" si="0">AK29+AK55+AK89+AK132+AK137+AK155+AK180+AK182+AK183+AK184+AK185+AK189+AK196+AK201+AK204+AK205+AK206+AK207+AK214+AK215+AK216+AK217</f>
        <v>0</v>
      </c>
      <c r="AL11" s="308">
        <f t="shared" si="0"/>
        <v>0</v>
      </c>
      <c r="AM11" s="308">
        <f t="shared" si="0"/>
        <v>0</v>
      </c>
      <c r="AN11" s="58"/>
      <c r="AO11" s="58"/>
    </row>
    <row r="12" spans="1:41" s="11" customFormat="1" ht="32.25" customHeight="1">
      <c r="A12" s="625" t="s">
        <v>4213</v>
      </c>
      <c r="B12" s="616" t="s">
        <v>6158</v>
      </c>
      <c r="C12" s="616"/>
      <c r="D12" s="616"/>
      <c r="E12" s="243" t="s">
        <v>23413</v>
      </c>
      <c r="F12" s="305"/>
      <c r="G12" s="305"/>
      <c r="H12" s="310"/>
      <c r="I12" s="310"/>
      <c r="J12" s="305"/>
      <c r="K12" s="326"/>
      <c r="L12" s="326"/>
      <c r="M12" s="326"/>
      <c r="N12" s="326"/>
      <c r="O12" s="326"/>
      <c r="P12" s="326"/>
      <c r="Q12" s="326"/>
      <c r="R12" s="326"/>
      <c r="S12" s="326"/>
      <c r="T12" s="326"/>
      <c r="U12" s="305"/>
      <c r="V12" s="298"/>
      <c r="W12" s="305"/>
      <c r="X12" s="305"/>
      <c r="Y12" s="326"/>
      <c r="Z12" s="326"/>
      <c r="AA12" s="326"/>
      <c r="AB12" s="326"/>
      <c r="AC12" s="326"/>
      <c r="AD12" s="326"/>
      <c r="AE12" s="326"/>
      <c r="AF12" s="326"/>
      <c r="AG12" s="326"/>
      <c r="AH12" s="326"/>
      <c r="AI12" s="326"/>
      <c r="AJ12" s="326"/>
      <c r="AK12" s="305"/>
      <c r="AL12" s="305"/>
      <c r="AM12" s="305"/>
    </row>
    <row r="13" spans="1:41" s="11" customFormat="1" ht="37.5" customHeight="1">
      <c r="A13" s="625"/>
      <c r="B13" s="616" t="s">
        <v>6159</v>
      </c>
      <c r="C13" s="616"/>
      <c r="D13" s="616"/>
      <c r="E13" s="243" t="s">
        <v>23414</v>
      </c>
      <c r="F13" s="305"/>
      <c r="G13" s="305"/>
      <c r="H13" s="310"/>
      <c r="I13" s="310"/>
      <c r="J13" s="305"/>
      <c r="K13" s="326"/>
      <c r="L13" s="326"/>
      <c r="M13" s="326"/>
      <c r="N13" s="326"/>
      <c r="O13" s="326"/>
      <c r="P13" s="326"/>
      <c r="Q13" s="326"/>
      <c r="R13" s="326"/>
      <c r="S13" s="326"/>
      <c r="T13" s="326"/>
      <c r="U13" s="305"/>
      <c r="V13" s="298"/>
      <c r="W13" s="305"/>
      <c r="X13" s="305"/>
      <c r="Y13" s="326"/>
      <c r="Z13" s="326"/>
      <c r="AA13" s="326"/>
      <c r="AB13" s="326"/>
      <c r="AC13" s="326"/>
      <c r="AD13" s="326"/>
      <c r="AE13" s="326"/>
      <c r="AF13" s="326"/>
      <c r="AG13" s="326"/>
      <c r="AH13" s="326"/>
      <c r="AI13" s="326"/>
      <c r="AJ13" s="326"/>
      <c r="AK13" s="305"/>
      <c r="AL13" s="305"/>
      <c r="AM13" s="305"/>
    </row>
    <row r="14" spans="1:41" s="11" customFormat="1" ht="45.6" customHeight="1">
      <c r="A14" s="625"/>
      <c r="B14" s="723" t="s">
        <v>6160</v>
      </c>
      <c r="C14" s="723"/>
      <c r="D14" s="723"/>
      <c r="E14" s="243" t="s">
        <v>23415</v>
      </c>
      <c r="F14" s="305"/>
      <c r="G14" s="305"/>
      <c r="H14" s="310"/>
      <c r="I14" s="310"/>
      <c r="J14" s="305"/>
      <c r="K14" s="326"/>
      <c r="L14" s="326"/>
      <c r="M14" s="326"/>
      <c r="N14" s="326"/>
      <c r="O14" s="326"/>
      <c r="P14" s="326"/>
      <c r="Q14" s="326"/>
      <c r="R14" s="326"/>
      <c r="S14" s="326"/>
      <c r="T14" s="326"/>
      <c r="U14" s="305"/>
      <c r="V14" s="298"/>
      <c r="W14" s="305"/>
      <c r="X14" s="305"/>
      <c r="Y14" s="326"/>
      <c r="Z14" s="326"/>
      <c r="AA14" s="326"/>
      <c r="AB14" s="326"/>
      <c r="AC14" s="326"/>
      <c r="AD14" s="326"/>
      <c r="AE14" s="326"/>
      <c r="AF14" s="326"/>
      <c r="AG14" s="326"/>
      <c r="AH14" s="326"/>
      <c r="AI14" s="326"/>
      <c r="AJ14" s="326"/>
      <c r="AK14" s="305"/>
      <c r="AL14" s="305"/>
      <c r="AM14" s="305"/>
    </row>
    <row r="15" spans="1:41" s="11" customFormat="1" ht="45.75" customHeight="1">
      <c r="A15" s="625"/>
      <c r="B15" s="723" t="s">
        <v>6161</v>
      </c>
      <c r="C15" s="723"/>
      <c r="D15" s="723"/>
      <c r="E15" s="243" t="s">
        <v>23416</v>
      </c>
      <c r="F15" s="305"/>
      <c r="G15" s="305"/>
      <c r="H15" s="310"/>
      <c r="I15" s="310"/>
      <c r="J15" s="305"/>
      <c r="K15" s="326"/>
      <c r="L15" s="326"/>
      <c r="M15" s="326"/>
      <c r="N15" s="326"/>
      <c r="O15" s="326"/>
      <c r="P15" s="326"/>
      <c r="Q15" s="326"/>
      <c r="R15" s="326"/>
      <c r="S15" s="326"/>
      <c r="T15" s="326"/>
      <c r="U15" s="305"/>
      <c r="V15" s="298"/>
      <c r="W15" s="305"/>
      <c r="X15" s="305"/>
      <c r="Y15" s="326"/>
      <c r="Z15" s="326"/>
      <c r="AA15" s="326"/>
      <c r="AB15" s="326"/>
      <c r="AC15" s="326"/>
      <c r="AD15" s="326"/>
      <c r="AE15" s="326"/>
      <c r="AF15" s="326"/>
      <c r="AG15" s="326"/>
      <c r="AH15" s="326"/>
      <c r="AI15" s="326"/>
      <c r="AJ15" s="326"/>
      <c r="AK15" s="305"/>
      <c r="AL15" s="305"/>
      <c r="AM15" s="305"/>
    </row>
    <row r="16" spans="1:41" s="11" customFormat="1" ht="42.75" customHeight="1">
      <c r="A16" s="625"/>
      <c r="B16" s="723" t="s">
        <v>6162</v>
      </c>
      <c r="C16" s="723"/>
      <c r="D16" s="723"/>
      <c r="E16" s="243" t="s">
        <v>23417</v>
      </c>
      <c r="F16" s="305"/>
      <c r="G16" s="305"/>
      <c r="H16" s="310"/>
      <c r="I16" s="310"/>
      <c r="J16" s="305"/>
      <c r="K16" s="326"/>
      <c r="L16" s="326"/>
      <c r="M16" s="326"/>
      <c r="N16" s="326"/>
      <c r="O16" s="326"/>
      <c r="P16" s="326"/>
      <c r="Q16" s="326"/>
      <c r="R16" s="326"/>
      <c r="S16" s="326"/>
      <c r="T16" s="326"/>
      <c r="U16" s="305"/>
      <c r="V16" s="298"/>
      <c r="W16" s="305"/>
      <c r="X16" s="305"/>
      <c r="Y16" s="326"/>
      <c r="Z16" s="326"/>
      <c r="AA16" s="326"/>
      <c r="AB16" s="326"/>
      <c r="AC16" s="326"/>
      <c r="AD16" s="326"/>
      <c r="AE16" s="326"/>
      <c r="AF16" s="326"/>
      <c r="AG16" s="326"/>
      <c r="AH16" s="326"/>
      <c r="AI16" s="326"/>
      <c r="AJ16" s="326"/>
      <c r="AK16" s="305"/>
      <c r="AL16" s="305"/>
      <c r="AM16" s="305"/>
    </row>
    <row r="17" spans="1:39" s="11" customFormat="1" ht="39.75" customHeight="1">
      <c r="A17" s="625"/>
      <c r="B17" s="723" t="s">
        <v>6163</v>
      </c>
      <c r="C17" s="723"/>
      <c r="D17" s="723"/>
      <c r="E17" s="243" t="s">
        <v>23418</v>
      </c>
      <c r="F17" s="305"/>
      <c r="G17" s="305"/>
      <c r="H17" s="310"/>
      <c r="I17" s="310"/>
      <c r="J17" s="305"/>
      <c r="K17" s="326"/>
      <c r="L17" s="326"/>
      <c r="M17" s="326"/>
      <c r="N17" s="326"/>
      <c r="O17" s="326"/>
      <c r="P17" s="326"/>
      <c r="Q17" s="326"/>
      <c r="R17" s="326"/>
      <c r="S17" s="326"/>
      <c r="T17" s="326"/>
      <c r="U17" s="305"/>
      <c r="V17" s="298"/>
      <c r="W17" s="305"/>
      <c r="X17" s="305"/>
      <c r="Y17" s="326"/>
      <c r="Z17" s="326"/>
      <c r="AA17" s="326"/>
      <c r="AB17" s="326"/>
      <c r="AC17" s="326"/>
      <c r="AD17" s="326"/>
      <c r="AE17" s="326"/>
      <c r="AF17" s="326"/>
      <c r="AG17" s="326"/>
      <c r="AH17" s="326"/>
      <c r="AI17" s="326"/>
      <c r="AJ17" s="326"/>
      <c r="AK17" s="305"/>
      <c r="AL17" s="305"/>
      <c r="AM17" s="305"/>
    </row>
    <row r="18" spans="1:39" s="11" customFormat="1" ht="95.25" customHeight="1">
      <c r="A18" s="625"/>
      <c r="B18" s="723" t="s">
        <v>6164</v>
      </c>
      <c r="C18" s="723"/>
      <c r="D18" s="723"/>
      <c r="E18" s="243" t="s">
        <v>23419</v>
      </c>
      <c r="F18" s="305"/>
      <c r="G18" s="305"/>
      <c r="H18" s="310"/>
      <c r="I18" s="310"/>
      <c r="J18" s="305"/>
      <c r="K18" s="326"/>
      <c r="L18" s="326"/>
      <c r="M18" s="326"/>
      <c r="N18" s="326"/>
      <c r="O18" s="326"/>
      <c r="P18" s="326"/>
      <c r="Q18" s="326"/>
      <c r="R18" s="326"/>
      <c r="S18" s="326"/>
      <c r="T18" s="326"/>
      <c r="U18" s="305"/>
      <c r="V18" s="298"/>
      <c r="W18" s="305"/>
      <c r="X18" s="305"/>
      <c r="Y18" s="326"/>
      <c r="Z18" s="326"/>
      <c r="AA18" s="326"/>
      <c r="AB18" s="326"/>
      <c r="AC18" s="326"/>
      <c r="AD18" s="326"/>
      <c r="AE18" s="326"/>
      <c r="AF18" s="326"/>
      <c r="AG18" s="326"/>
      <c r="AH18" s="326"/>
      <c r="AI18" s="326"/>
      <c r="AJ18" s="326"/>
      <c r="AK18" s="305"/>
      <c r="AL18" s="305"/>
      <c r="AM18" s="305"/>
    </row>
    <row r="19" spans="1:39" s="11" customFormat="1" ht="48.6" customHeight="1">
      <c r="A19" s="625"/>
      <c r="B19" s="616" t="s">
        <v>6165</v>
      </c>
      <c r="C19" s="616"/>
      <c r="D19" s="616"/>
      <c r="E19" s="243" t="s">
        <v>23420</v>
      </c>
      <c r="F19" s="305"/>
      <c r="G19" s="305"/>
      <c r="H19" s="310"/>
      <c r="I19" s="310"/>
      <c r="J19" s="305"/>
      <c r="K19" s="326"/>
      <c r="L19" s="326"/>
      <c r="M19" s="326"/>
      <c r="N19" s="326"/>
      <c r="O19" s="326"/>
      <c r="P19" s="326"/>
      <c r="Q19" s="326"/>
      <c r="R19" s="326"/>
      <c r="S19" s="326"/>
      <c r="T19" s="326"/>
      <c r="U19" s="305"/>
      <c r="V19" s="298"/>
      <c r="W19" s="305"/>
      <c r="X19" s="305"/>
      <c r="Y19" s="326"/>
      <c r="Z19" s="326"/>
      <c r="AA19" s="326"/>
      <c r="AB19" s="326"/>
      <c r="AC19" s="326"/>
      <c r="AD19" s="326"/>
      <c r="AE19" s="326"/>
      <c r="AF19" s="326"/>
      <c r="AG19" s="326"/>
      <c r="AH19" s="326"/>
      <c r="AI19" s="326"/>
      <c r="AJ19" s="326"/>
      <c r="AK19" s="305"/>
      <c r="AL19" s="305"/>
      <c r="AM19" s="305"/>
    </row>
    <row r="20" spans="1:39" s="11" customFormat="1" ht="42.75" customHeight="1">
      <c r="A20" s="625"/>
      <c r="B20" s="616" t="s">
        <v>6166</v>
      </c>
      <c r="C20" s="616"/>
      <c r="D20" s="616"/>
      <c r="E20" s="243" t="s">
        <v>23421</v>
      </c>
      <c r="F20" s="305"/>
      <c r="G20" s="305"/>
      <c r="H20" s="305"/>
      <c r="I20" s="305"/>
      <c r="J20" s="305"/>
      <c r="K20" s="305"/>
      <c r="L20" s="305"/>
      <c r="M20" s="305"/>
      <c r="N20" s="305"/>
      <c r="O20" s="326"/>
      <c r="P20" s="326"/>
      <c r="Q20" s="305"/>
      <c r="R20" s="305"/>
      <c r="S20" s="326"/>
      <c r="T20" s="305"/>
      <c r="U20" s="305"/>
      <c r="V20" s="298"/>
      <c r="W20" s="305"/>
      <c r="X20" s="305"/>
      <c r="Y20" s="305"/>
      <c r="Z20" s="305"/>
      <c r="AA20" s="305"/>
      <c r="AB20" s="305"/>
      <c r="AC20" s="305"/>
      <c r="AD20" s="305"/>
      <c r="AE20" s="305"/>
      <c r="AF20" s="305"/>
      <c r="AG20" s="305"/>
      <c r="AH20" s="305"/>
      <c r="AI20" s="305"/>
      <c r="AJ20" s="305"/>
      <c r="AK20" s="305"/>
      <c r="AL20" s="305"/>
      <c r="AM20" s="305"/>
    </row>
    <row r="21" spans="1:39" s="11" customFormat="1" ht="39.75" customHeight="1">
      <c r="A21" s="625"/>
      <c r="B21" s="616" t="s">
        <v>6167</v>
      </c>
      <c r="C21" s="616"/>
      <c r="D21" s="616"/>
      <c r="E21" s="243" t="s">
        <v>23426</v>
      </c>
      <c r="F21" s="305"/>
      <c r="G21" s="305"/>
      <c r="H21" s="305"/>
      <c r="I21" s="305"/>
      <c r="J21" s="305"/>
      <c r="K21" s="305"/>
      <c r="L21" s="305"/>
      <c r="M21" s="305"/>
      <c r="N21" s="305"/>
      <c r="O21" s="326"/>
      <c r="P21" s="326"/>
      <c r="Q21" s="305"/>
      <c r="R21" s="305"/>
      <c r="S21" s="326"/>
      <c r="T21" s="305"/>
      <c r="U21" s="305"/>
      <c r="V21" s="298"/>
      <c r="W21" s="305"/>
      <c r="X21" s="305"/>
      <c r="Y21" s="305"/>
      <c r="Z21" s="305"/>
      <c r="AA21" s="305"/>
      <c r="AB21" s="305"/>
      <c r="AC21" s="305"/>
      <c r="AD21" s="305"/>
      <c r="AE21" s="305"/>
      <c r="AF21" s="305"/>
      <c r="AG21" s="305"/>
      <c r="AH21" s="305"/>
      <c r="AI21" s="305"/>
      <c r="AJ21" s="305"/>
      <c r="AK21" s="305"/>
      <c r="AL21" s="305"/>
      <c r="AM21" s="305"/>
    </row>
    <row r="22" spans="1:39" s="11" customFormat="1" ht="46.9" customHeight="1">
      <c r="A22" s="625"/>
      <c r="B22" s="616" t="s">
        <v>6168</v>
      </c>
      <c r="C22" s="616"/>
      <c r="D22" s="616"/>
      <c r="E22" s="243" t="s">
        <v>23427</v>
      </c>
      <c r="F22" s="305"/>
      <c r="G22" s="305"/>
      <c r="H22" s="305"/>
      <c r="I22" s="305"/>
      <c r="J22" s="305"/>
      <c r="K22" s="305"/>
      <c r="L22" s="305"/>
      <c r="M22" s="305"/>
      <c r="N22" s="305"/>
      <c r="O22" s="326"/>
      <c r="P22" s="326"/>
      <c r="Q22" s="305"/>
      <c r="R22" s="305"/>
      <c r="S22" s="326"/>
      <c r="T22" s="305"/>
      <c r="U22" s="305"/>
      <c r="V22" s="298"/>
      <c r="W22" s="305"/>
      <c r="X22" s="305"/>
      <c r="Y22" s="305"/>
      <c r="Z22" s="305"/>
      <c r="AA22" s="305"/>
      <c r="AB22" s="305"/>
      <c r="AC22" s="305"/>
      <c r="AD22" s="305"/>
      <c r="AE22" s="305"/>
      <c r="AF22" s="305"/>
      <c r="AG22" s="305"/>
      <c r="AH22" s="305"/>
      <c r="AI22" s="305"/>
      <c r="AJ22" s="305"/>
      <c r="AK22" s="305"/>
      <c r="AL22" s="305"/>
      <c r="AM22" s="305"/>
    </row>
    <row r="23" spans="1:39" s="11" customFormat="1" ht="45" customHeight="1">
      <c r="A23" s="625"/>
      <c r="B23" s="616" t="s">
        <v>6169</v>
      </c>
      <c r="C23" s="616"/>
      <c r="D23" s="616"/>
      <c r="E23" s="243" t="s">
        <v>23428</v>
      </c>
      <c r="F23" s="305"/>
      <c r="G23" s="305"/>
      <c r="H23" s="305"/>
      <c r="I23" s="305"/>
      <c r="J23" s="305"/>
      <c r="K23" s="305"/>
      <c r="L23" s="305"/>
      <c r="M23" s="305"/>
      <c r="N23" s="305"/>
      <c r="O23" s="326"/>
      <c r="P23" s="326"/>
      <c r="Q23" s="305"/>
      <c r="R23" s="305"/>
      <c r="S23" s="326"/>
      <c r="T23" s="305"/>
      <c r="U23" s="305"/>
      <c r="V23" s="298"/>
      <c r="W23" s="305"/>
      <c r="X23" s="305"/>
      <c r="Y23" s="305"/>
      <c r="Z23" s="305"/>
      <c r="AA23" s="305"/>
      <c r="AB23" s="305"/>
      <c r="AC23" s="305"/>
      <c r="AD23" s="305"/>
      <c r="AE23" s="305"/>
      <c r="AF23" s="305"/>
      <c r="AG23" s="305"/>
      <c r="AH23" s="305"/>
      <c r="AI23" s="305"/>
      <c r="AJ23" s="305"/>
      <c r="AK23" s="305"/>
      <c r="AL23" s="305"/>
      <c r="AM23" s="305"/>
    </row>
    <row r="24" spans="1:39" s="11" customFormat="1" ht="38.25" customHeight="1">
      <c r="A24" s="625"/>
      <c r="B24" s="616" t="s">
        <v>6170</v>
      </c>
      <c r="C24" s="616"/>
      <c r="D24" s="616"/>
      <c r="E24" s="243" t="s">
        <v>23429</v>
      </c>
      <c r="F24" s="305"/>
      <c r="G24" s="305"/>
      <c r="H24" s="305"/>
      <c r="I24" s="305"/>
      <c r="J24" s="305"/>
      <c r="K24" s="326"/>
      <c r="L24" s="326"/>
      <c r="M24" s="326"/>
      <c r="N24" s="326"/>
      <c r="O24" s="326"/>
      <c r="P24" s="326"/>
      <c r="Q24" s="326"/>
      <c r="R24" s="326"/>
      <c r="S24" s="326"/>
      <c r="T24" s="326"/>
      <c r="U24" s="305"/>
      <c r="V24" s="298"/>
      <c r="W24" s="305"/>
      <c r="X24" s="305"/>
      <c r="Y24" s="326"/>
      <c r="Z24" s="326"/>
      <c r="AA24" s="326"/>
      <c r="AB24" s="326"/>
      <c r="AC24" s="326"/>
      <c r="AD24" s="326"/>
      <c r="AE24" s="326"/>
      <c r="AF24" s="326"/>
      <c r="AG24" s="326"/>
      <c r="AH24" s="326"/>
      <c r="AI24" s="326"/>
      <c r="AJ24" s="326"/>
      <c r="AK24" s="305"/>
      <c r="AL24" s="305"/>
      <c r="AM24" s="305"/>
    </row>
    <row r="25" spans="1:39" s="11" customFormat="1" ht="38.25" customHeight="1">
      <c r="A25" s="625"/>
      <c r="B25" s="616" t="s">
        <v>6171</v>
      </c>
      <c r="C25" s="616"/>
      <c r="D25" s="616"/>
      <c r="E25" s="243" t="s">
        <v>23430</v>
      </c>
      <c r="F25" s="305"/>
      <c r="G25" s="305"/>
      <c r="H25" s="305"/>
      <c r="I25" s="305"/>
      <c r="J25" s="305"/>
      <c r="K25" s="305"/>
      <c r="L25" s="305"/>
      <c r="M25" s="305"/>
      <c r="N25" s="305"/>
      <c r="O25" s="326"/>
      <c r="P25" s="326"/>
      <c r="Q25" s="305"/>
      <c r="R25" s="305"/>
      <c r="S25" s="326"/>
      <c r="T25" s="305"/>
      <c r="U25" s="305"/>
      <c r="V25" s="298"/>
      <c r="W25" s="305"/>
      <c r="X25" s="305"/>
      <c r="Y25" s="305"/>
      <c r="Z25" s="305"/>
      <c r="AA25" s="305"/>
      <c r="AB25" s="305"/>
      <c r="AC25" s="305"/>
      <c r="AD25" s="305"/>
      <c r="AE25" s="305"/>
      <c r="AF25" s="305"/>
      <c r="AG25" s="305"/>
      <c r="AH25" s="305"/>
      <c r="AI25" s="305"/>
      <c r="AJ25" s="305"/>
      <c r="AK25" s="305"/>
      <c r="AL25" s="305"/>
      <c r="AM25" s="305"/>
    </row>
    <row r="26" spans="1:39" s="11" customFormat="1" ht="52.5" customHeight="1">
      <c r="A26" s="625"/>
      <c r="B26" s="616" t="s">
        <v>6172</v>
      </c>
      <c r="C26" s="616"/>
      <c r="D26" s="616"/>
      <c r="E26" s="243" t="s">
        <v>23431</v>
      </c>
      <c r="F26" s="305"/>
      <c r="G26" s="305"/>
      <c r="H26" s="305"/>
      <c r="I26" s="305"/>
      <c r="J26" s="305"/>
      <c r="K26" s="305"/>
      <c r="L26" s="305"/>
      <c r="M26" s="305"/>
      <c r="N26" s="305"/>
      <c r="O26" s="326"/>
      <c r="P26" s="326"/>
      <c r="Q26" s="305"/>
      <c r="R26" s="305"/>
      <c r="S26" s="326"/>
      <c r="T26" s="305"/>
      <c r="U26" s="305"/>
      <c r="V26" s="298"/>
      <c r="W26" s="305"/>
      <c r="X26" s="305"/>
      <c r="Y26" s="305"/>
      <c r="Z26" s="305"/>
      <c r="AA26" s="305"/>
      <c r="AB26" s="305"/>
      <c r="AC26" s="305"/>
      <c r="AD26" s="305"/>
      <c r="AE26" s="305"/>
      <c r="AF26" s="305"/>
      <c r="AG26" s="305"/>
      <c r="AH26" s="305"/>
      <c r="AI26" s="305"/>
      <c r="AJ26" s="305"/>
      <c r="AK26" s="305"/>
      <c r="AL26" s="305"/>
      <c r="AM26" s="305"/>
    </row>
    <row r="27" spans="1:39" s="11" customFormat="1" ht="68.25" customHeight="1">
      <c r="A27" s="625"/>
      <c r="B27" s="603" t="s">
        <v>6173</v>
      </c>
      <c r="C27" s="616" t="s">
        <v>23224</v>
      </c>
      <c r="D27" s="616"/>
      <c r="E27" s="243" t="s">
        <v>23154</v>
      </c>
      <c r="F27" s="305"/>
      <c r="G27" s="305"/>
      <c r="H27" s="310"/>
      <c r="I27" s="310"/>
      <c r="J27" s="305"/>
      <c r="K27" s="326"/>
      <c r="L27" s="326"/>
      <c r="M27" s="326"/>
      <c r="N27" s="326"/>
      <c r="O27" s="326"/>
      <c r="P27" s="326"/>
      <c r="Q27" s="326"/>
      <c r="R27" s="326"/>
      <c r="S27" s="326"/>
      <c r="T27" s="326"/>
      <c r="U27" s="305"/>
      <c r="V27" s="298"/>
      <c r="W27" s="305"/>
      <c r="X27" s="305"/>
      <c r="Y27" s="326"/>
      <c r="Z27" s="326"/>
      <c r="AA27" s="326"/>
      <c r="AB27" s="326"/>
      <c r="AC27" s="326"/>
      <c r="AD27" s="326"/>
      <c r="AE27" s="326"/>
      <c r="AF27" s="326"/>
      <c r="AG27" s="326"/>
      <c r="AH27" s="326"/>
      <c r="AI27" s="326"/>
      <c r="AJ27" s="326"/>
      <c r="AK27" s="305"/>
      <c r="AL27" s="305"/>
      <c r="AM27" s="305"/>
    </row>
    <row r="28" spans="1:39" s="11" customFormat="1" ht="90" customHeight="1">
      <c r="A28" s="625"/>
      <c r="B28" s="603"/>
      <c r="C28" s="616" t="s">
        <v>23225</v>
      </c>
      <c r="D28" s="616"/>
      <c r="E28" s="243" t="s">
        <v>23155</v>
      </c>
      <c r="F28" s="305"/>
      <c r="G28" s="305"/>
      <c r="H28" s="305"/>
      <c r="I28" s="305"/>
      <c r="J28" s="305"/>
      <c r="K28" s="305"/>
      <c r="L28" s="305"/>
      <c r="M28" s="305"/>
      <c r="N28" s="305"/>
      <c r="O28" s="326"/>
      <c r="P28" s="305"/>
      <c r="Q28" s="305"/>
      <c r="R28" s="305"/>
      <c r="S28" s="326"/>
      <c r="T28" s="305"/>
      <c r="U28" s="305"/>
      <c r="V28" s="298"/>
      <c r="W28" s="305"/>
      <c r="X28" s="305"/>
      <c r="Y28" s="305"/>
      <c r="Z28" s="305"/>
      <c r="AA28" s="305"/>
      <c r="AB28" s="305"/>
      <c r="AC28" s="305"/>
      <c r="AD28" s="305"/>
      <c r="AE28" s="305"/>
      <c r="AF28" s="305"/>
      <c r="AG28" s="305"/>
      <c r="AH28" s="305"/>
      <c r="AI28" s="305"/>
      <c r="AJ28" s="305"/>
      <c r="AK28" s="305"/>
      <c r="AL28" s="305"/>
      <c r="AM28" s="305"/>
    </row>
    <row r="29" spans="1:39" s="11" customFormat="1" ht="24.75" customHeight="1">
      <c r="A29" s="625"/>
      <c r="B29" s="616" t="s">
        <v>6174</v>
      </c>
      <c r="C29" s="616"/>
      <c r="D29" s="616"/>
      <c r="E29" s="243" t="s">
        <v>23156</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f t="shared" ref="AK29:AM29" si="1">SUM(AK12:AK28)</f>
        <v>0</v>
      </c>
      <c r="AL29" s="298">
        <v>0</v>
      </c>
      <c r="AM29" s="298">
        <f t="shared" si="1"/>
        <v>0</v>
      </c>
    </row>
    <row r="30" spans="1:39" s="11" customFormat="1" ht="43.5" customHeight="1">
      <c r="A30" s="625" t="s">
        <v>4227</v>
      </c>
      <c r="B30" s="753" t="s">
        <v>6175</v>
      </c>
      <c r="C30" s="753"/>
      <c r="D30" s="753"/>
      <c r="E30" s="243" t="s">
        <v>23594</v>
      </c>
      <c r="F30" s="305"/>
      <c r="G30" s="305">
        <v>4</v>
      </c>
      <c r="H30" s="305">
        <v>1</v>
      </c>
      <c r="I30" s="305">
        <v>1</v>
      </c>
      <c r="J30" s="305"/>
      <c r="K30" s="305">
        <v>600</v>
      </c>
      <c r="L30" s="305">
        <v>4</v>
      </c>
      <c r="M30" s="305">
        <v>4</v>
      </c>
      <c r="N30" s="305"/>
      <c r="O30" s="326"/>
      <c r="P30" s="305"/>
      <c r="Q30" s="305"/>
      <c r="R30" s="305"/>
      <c r="S30" s="305"/>
      <c r="T30" s="305"/>
      <c r="U30" s="305"/>
      <c r="V30" s="298">
        <v>4</v>
      </c>
      <c r="W30" s="305"/>
      <c r="X30" s="305"/>
      <c r="Y30" s="305"/>
      <c r="Z30" s="305"/>
      <c r="AA30" s="305"/>
      <c r="AB30" s="305"/>
      <c r="AC30" s="305"/>
      <c r="AD30" s="305"/>
      <c r="AE30" s="305"/>
      <c r="AF30" s="305"/>
      <c r="AG30" s="305"/>
      <c r="AH30" s="305"/>
      <c r="AI30" s="305"/>
      <c r="AJ30" s="305"/>
      <c r="AK30" s="305"/>
      <c r="AL30" s="305"/>
      <c r="AM30" s="305"/>
    </row>
    <row r="31" spans="1:39" s="11" customFormat="1" ht="229.5" customHeight="1">
      <c r="A31" s="625"/>
      <c r="B31" s="258" t="s">
        <v>6176</v>
      </c>
      <c r="C31" s="753" t="s">
        <v>23246</v>
      </c>
      <c r="D31" s="753"/>
      <c r="E31" s="243" t="s">
        <v>23157</v>
      </c>
      <c r="F31" s="305"/>
      <c r="G31" s="305"/>
      <c r="H31" s="310"/>
      <c r="I31" s="310"/>
      <c r="J31" s="305"/>
      <c r="K31" s="326"/>
      <c r="L31" s="326"/>
      <c r="M31" s="326"/>
      <c r="N31" s="326"/>
      <c r="O31" s="326"/>
      <c r="P31" s="326"/>
      <c r="Q31" s="326"/>
      <c r="R31" s="326"/>
      <c r="S31" s="326"/>
      <c r="T31" s="326"/>
      <c r="U31" s="305"/>
      <c r="V31" s="298"/>
      <c r="W31" s="305"/>
      <c r="X31" s="305"/>
      <c r="Y31" s="326"/>
      <c r="Z31" s="326"/>
      <c r="AA31" s="326"/>
      <c r="AB31" s="326"/>
      <c r="AC31" s="326"/>
      <c r="AD31" s="326"/>
      <c r="AE31" s="326"/>
      <c r="AF31" s="326"/>
      <c r="AG31" s="326"/>
      <c r="AH31" s="326"/>
      <c r="AI31" s="326"/>
      <c r="AJ31" s="326"/>
      <c r="AK31" s="305"/>
      <c r="AL31" s="305"/>
      <c r="AM31" s="305"/>
    </row>
    <row r="32" spans="1:39" s="11" customFormat="1" ht="43.15" customHeight="1">
      <c r="A32" s="625"/>
      <c r="B32" s="753" t="s">
        <v>6177</v>
      </c>
      <c r="C32" s="753"/>
      <c r="D32" s="753"/>
      <c r="E32" s="243" t="s">
        <v>23158</v>
      </c>
      <c r="F32" s="305"/>
      <c r="G32" s="305">
        <v>3</v>
      </c>
      <c r="H32" s="305"/>
      <c r="I32" s="305">
        <v>1</v>
      </c>
      <c r="J32" s="305"/>
      <c r="K32" s="305">
        <v>300</v>
      </c>
      <c r="L32" s="305">
        <v>1</v>
      </c>
      <c r="M32" s="305">
        <v>1</v>
      </c>
      <c r="N32" s="305"/>
      <c r="O32" s="326"/>
      <c r="P32" s="305"/>
      <c r="Q32" s="305"/>
      <c r="R32" s="305">
        <v>2</v>
      </c>
      <c r="S32" s="305"/>
      <c r="T32" s="305"/>
      <c r="U32" s="305"/>
      <c r="V32" s="298">
        <v>3</v>
      </c>
      <c r="W32" s="305"/>
      <c r="X32" s="305"/>
      <c r="Y32" s="305"/>
      <c r="Z32" s="305"/>
      <c r="AA32" s="305"/>
      <c r="AB32" s="326"/>
      <c r="AC32" s="326"/>
      <c r="AD32" s="326"/>
      <c r="AE32" s="326"/>
      <c r="AF32" s="326"/>
      <c r="AG32" s="326"/>
      <c r="AH32" s="305"/>
      <c r="AI32" s="305"/>
      <c r="AJ32" s="305"/>
      <c r="AK32" s="305"/>
      <c r="AL32" s="305"/>
      <c r="AM32" s="305"/>
    </row>
    <row r="33" spans="1:39" s="11" customFormat="1" ht="30" customHeight="1">
      <c r="A33" s="625"/>
      <c r="B33" s="754" t="s">
        <v>23729</v>
      </c>
      <c r="C33" s="754"/>
      <c r="D33" s="754"/>
      <c r="E33" s="243" t="s">
        <v>23159</v>
      </c>
      <c r="F33" s="305"/>
      <c r="G33" s="305"/>
      <c r="H33" s="305"/>
      <c r="I33" s="305"/>
      <c r="J33" s="305"/>
      <c r="K33" s="305"/>
      <c r="L33" s="305"/>
      <c r="M33" s="305"/>
      <c r="N33" s="305"/>
      <c r="O33" s="326"/>
      <c r="P33" s="305"/>
      <c r="Q33" s="305"/>
      <c r="R33" s="305"/>
      <c r="S33" s="305"/>
      <c r="T33" s="305"/>
      <c r="U33" s="305"/>
      <c r="V33" s="298"/>
      <c r="W33" s="305"/>
      <c r="X33" s="305"/>
      <c r="Y33" s="305"/>
      <c r="Z33" s="305"/>
      <c r="AA33" s="305"/>
      <c r="AB33" s="326"/>
      <c r="AC33" s="326"/>
      <c r="AD33" s="326"/>
      <c r="AE33" s="326"/>
      <c r="AF33" s="326"/>
      <c r="AG33" s="326"/>
      <c r="AH33" s="305"/>
      <c r="AI33" s="305"/>
      <c r="AJ33" s="305"/>
      <c r="AK33" s="305"/>
      <c r="AL33" s="305"/>
      <c r="AM33" s="305"/>
    </row>
    <row r="34" spans="1:39" s="11" customFormat="1" ht="59.25" customHeight="1">
      <c r="A34" s="625"/>
      <c r="B34" s="753" t="s">
        <v>6178</v>
      </c>
      <c r="C34" s="753"/>
      <c r="D34" s="753"/>
      <c r="E34" s="243" t="s">
        <v>23160</v>
      </c>
      <c r="F34" s="305">
        <v>1</v>
      </c>
      <c r="G34" s="305">
        <v>2</v>
      </c>
      <c r="H34" s="305"/>
      <c r="I34" s="305"/>
      <c r="J34" s="305"/>
      <c r="K34" s="305">
        <v>600</v>
      </c>
      <c r="L34" s="305">
        <v>2</v>
      </c>
      <c r="M34" s="305"/>
      <c r="N34" s="305"/>
      <c r="O34" s="326"/>
      <c r="P34" s="305"/>
      <c r="Q34" s="305">
        <v>2</v>
      </c>
      <c r="R34" s="305"/>
      <c r="S34" s="305"/>
      <c r="T34" s="305">
        <v>1</v>
      </c>
      <c r="U34" s="305"/>
      <c r="V34" s="298">
        <v>3</v>
      </c>
      <c r="W34" s="305"/>
      <c r="X34" s="305"/>
      <c r="Y34" s="305"/>
      <c r="Z34" s="305"/>
      <c r="AA34" s="305"/>
      <c r="AB34" s="326"/>
      <c r="AC34" s="326"/>
      <c r="AD34" s="326"/>
      <c r="AE34" s="326"/>
      <c r="AF34" s="326"/>
      <c r="AG34" s="326"/>
      <c r="AH34" s="305"/>
      <c r="AI34" s="305"/>
      <c r="AJ34" s="305"/>
      <c r="AK34" s="305"/>
      <c r="AL34" s="305"/>
      <c r="AM34" s="305"/>
    </row>
    <row r="35" spans="1:39" s="11" customFormat="1" ht="62.45" customHeight="1">
      <c r="A35" s="625"/>
      <c r="B35" s="753" t="s">
        <v>6179</v>
      </c>
      <c r="C35" s="753"/>
      <c r="D35" s="753"/>
      <c r="E35" s="243" t="s">
        <v>23161</v>
      </c>
      <c r="F35" s="305"/>
      <c r="G35" s="305">
        <v>9</v>
      </c>
      <c r="H35" s="305">
        <v>1</v>
      </c>
      <c r="I35" s="305"/>
      <c r="J35" s="305"/>
      <c r="K35" s="305">
        <v>300</v>
      </c>
      <c r="L35" s="305">
        <v>8</v>
      </c>
      <c r="M35" s="305">
        <v>1</v>
      </c>
      <c r="N35" s="305">
        <v>1</v>
      </c>
      <c r="O35" s="326"/>
      <c r="P35" s="305"/>
      <c r="Q35" s="305">
        <v>7</v>
      </c>
      <c r="R35" s="305">
        <v>1</v>
      </c>
      <c r="S35" s="305"/>
      <c r="T35" s="305"/>
      <c r="U35" s="305"/>
      <c r="V35" s="298">
        <v>9</v>
      </c>
      <c r="W35" s="305"/>
      <c r="X35" s="305"/>
      <c r="Y35" s="305"/>
      <c r="Z35" s="305"/>
      <c r="AA35" s="305"/>
      <c r="AB35" s="305"/>
      <c r="AC35" s="305"/>
      <c r="AD35" s="305"/>
      <c r="AE35" s="305"/>
      <c r="AF35" s="305"/>
      <c r="AG35" s="305"/>
      <c r="AH35" s="305"/>
      <c r="AI35" s="305"/>
      <c r="AJ35" s="305"/>
      <c r="AK35" s="305"/>
      <c r="AL35" s="305"/>
      <c r="AM35" s="305"/>
    </row>
    <row r="36" spans="1:39" s="11" customFormat="1" ht="47.45" customHeight="1">
      <c r="A36" s="625"/>
      <c r="B36" s="753" t="s">
        <v>6180</v>
      </c>
      <c r="C36" s="753"/>
      <c r="D36" s="753"/>
      <c r="E36" s="243" t="s">
        <v>23162</v>
      </c>
      <c r="F36" s="305"/>
      <c r="G36" s="305">
        <v>3</v>
      </c>
      <c r="H36" s="305"/>
      <c r="I36" s="305"/>
      <c r="J36" s="305"/>
      <c r="K36" s="305">
        <v>600</v>
      </c>
      <c r="L36" s="305">
        <v>3</v>
      </c>
      <c r="M36" s="305">
        <v>1</v>
      </c>
      <c r="N36" s="305">
        <v>1</v>
      </c>
      <c r="O36" s="326"/>
      <c r="P36" s="305"/>
      <c r="Q36" s="305">
        <v>2</v>
      </c>
      <c r="R36" s="305"/>
      <c r="S36" s="305"/>
      <c r="T36" s="305"/>
      <c r="U36" s="305"/>
      <c r="V36" s="298">
        <v>3</v>
      </c>
      <c r="W36" s="305"/>
      <c r="X36" s="305"/>
      <c r="Y36" s="305"/>
      <c r="Z36" s="305"/>
      <c r="AA36" s="305"/>
      <c r="AB36" s="305"/>
      <c r="AC36" s="305"/>
      <c r="AD36" s="305"/>
      <c r="AE36" s="305"/>
      <c r="AF36" s="305"/>
      <c r="AG36" s="305"/>
      <c r="AH36" s="305"/>
      <c r="AI36" s="305"/>
      <c r="AJ36" s="305"/>
      <c r="AK36" s="305"/>
      <c r="AL36" s="305"/>
      <c r="AM36" s="305"/>
    </row>
    <row r="37" spans="1:39" s="11" customFormat="1" ht="48" customHeight="1">
      <c r="A37" s="625"/>
      <c r="B37" s="753" t="s">
        <v>6181</v>
      </c>
      <c r="C37" s="753"/>
      <c r="D37" s="753"/>
      <c r="E37" s="243" t="s">
        <v>23163</v>
      </c>
      <c r="F37" s="305">
        <v>7</v>
      </c>
      <c r="G37" s="305">
        <v>82</v>
      </c>
      <c r="H37" s="305">
        <v>77</v>
      </c>
      <c r="I37" s="305"/>
      <c r="J37" s="305"/>
      <c r="K37" s="305"/>
      <c r="L37" s="305">
        <v>15</v>
      </c>
      <c r="M37" s="305">
        <v>8</v>
      </c>
      <c r="N37" s="305"/>
      <c r="O37" s="326"/>
      <c r="P37" s="305"/>
      <c r="Q37" s="305">
        <v>7</v>
      </c>
      <c r="R37" s="305">
        <v>74</v>
      </c>
      <c r="S37" s="305"/>
      <c r="T37" s="305"/>
      <c r="U37" s="305"/>
      <c r="V37" s="298">
        <v>89</v>
      </c>
      <c r="W37" s="305"/>
      <c r="X37" s="305"/>
      <c r="Y37" s="305"/>
      <c r="Z37" s="305"/>
      <c r="AA37" s="305"/>
      <c r="AB37" s="305"/>
      <c r="AC37" s="305"/>
      <c r="AD37" s="305"/>
      <c r="AE37" s="305"/>
      <c r="AF37" s="305"/>
      <c r="AG37" s="305"/>
      <c r="AH37" s="305"/>
      <c r="AI37" s="305"/>
      <c r="AJ37" s="305"/>
      <c r="AK37" s="305"/>
      <c r="AL37" s="305"/>
      <c r="AM37" s="305"/>
    </row>
    <row r="38" spans="1:39" s="11" customFormat="1" ht="110.25" customHeight="1">
      <c r="A38" s="625"/>
      <c r="B38" s="614" t="s">
        <v>6182</v>
      </c>
      <c r="C38" s="753" t="s">
        <v>23776</v>
      </c>
      <c r="D38" s="753"/>
      <c r="E38" s="243" t="s">
        <v>23164</v>
      </c>
      <c r="F38" s="305">
        <v>1</v>
      </c>
      <c r="G38" s="305">
        <v>74</v>
      </c>
      <c r="H38" s="305">
        <v>70</v>
      </c>
      <c r="I38" s="305"/>
      <c r="J38" s="305"/>
      <c r="K38" s="305"/>
      <c r="L38" s="305">
        <v>7</v>
      </c>
      <c r="M38" s="305"/>
      <c r="N38" s="305"/>
      <c r="O38" s="326"/>
      <c r="P38" s="305"/>
      <c r="Q38" s="305">
        <v>7</v>
      </c>
      <c r="R38" s="305">
        <v>68</v>
      </c>
      <c r="S38" s="305"/>
      <c r="T38" s="305"/>
      <c r="U38" s="305"/>
      <c r="V38" s="298">
        <v>75</v>
      </c>
      <c r="W38" s="305"/>
      <c r="X38" s="305"/>
      <c r="Y38" s="305"/>
      <c r="Z38" s="305"/>
      <c r="AA38" s="305"/>
      <c r="AB38" s="305"/>
      <c r="AC38" s="305"/>
      <c r="AD38" s="305"/>
      <c r="AE38" s="305"/>
      <c r="AF38" s="305"/>
      <c r="AG38" s="305"/>
      <c r="AH38" s="305"/>
      <c r="AI38" s="305"/>
      <c r="AJ38" s="305"/>
      <c r="AK38" s="305"/>
      <c r="AL38" s="305"/>
      <c r="AM38" s="305"/>
    </row>
    <row r="39" spans="1:39" s="11" customFormat="1" ht="95.25" customHeight="1">
      <c r="A39" s="625"/>
      <c r="B39" s="614"/>
      <c r="C39" s="753" t="s">
        <v>23288</v>
      </c>
      <c r="D39" s="753"/>
      <c r="E39" s="243" t="s">
        <v>23165</v>
      </c>
      <c r="F39" s="305"/>
      <c r="G39" s="305"/>
      <c r="H39" s="305"/>
      <c r="I39" s="305"/>
      <c r="J39" s="305"/>
      <c r="K39" s="305"/>
      <c r="L39" s="305"/>
      <c r="M39" s="305"/>
      <c r="N39" s="305"/>
      <c r="O39" s="326"/>
      <c r="P39" s="305"/>
      <c r="Q39" s="305"/>
      <c r="R39" s="305"/>
      <c r="S39" s="305"/>
      <c r="T39" s="305"/>
      <c r="U39" s="305"/>
      <c r="V39" s="298"/>
      <c r="W39" s="305"/>
      <c r="X39" s="305"/>
      <c r="Y39" s="305"/>
      <c r="Z39" s="305"/>
      <c r="AA39" s="305"/>
      <c r="AB39" s="326"/>
      <c r="AC39" s="326"/>
      <c r="AD39" s="326"/>
      <c r="AE39" s="326"/>
      <c r="AF39" s="326"/>
      <c r="AG39" s="326"/>
      <c r="AH39" s="305"/>
      <c r="AI39" s="305"/>
      <c r="AJ39" s="305"/>
      <c r="AK39" s="305"/>
      <c r="AL39" s="305"/>
      <c r="AM39" s="305"/>
    </row>
    <row r="40" spans="1:39" s="11" customFormat="1" ht="124.5" customHeight="1">
      <c r="A40" s="625"/>
      <c r="B40" s="614"/>
      <c r="C40" s="753" t="s">
        <v>23289</v>
      </c>
      <c r="D40" s="753"/>
      <c r="E40" s="243" t="s">
        <v>23166</v>
      </c>
      <c r="F40" s="305">
        <v>6</v>
      </c>
      <c r="G40" s="305">
        <v>2</v>
      </c>
      <c r="H40" s="305">
        <v>2</v>
      </c>
      <c r="I40" s="305"/>
      <c r="J40" s="305"/>
      <c r="K40" s="305"/>
      <c r="L40" s="305">
        <v>8</v>
      </c>
      <c r="M40" s="305">
        <v>8</v>
      </c>
      <c r="N40" s="305"/>
      <c r="O40" s="326"/>
      <c r="P40" s="305"/>
      <c r="Q40" s="305"/>
      <c r="R40" s="305"/>
      <c r="S40" s="305"/>
      <c r="T40" s="305"/>
      <c r="U40" s="305"/>
      <c r="V40" s="298">
        <v>8</v>
      </c>
      <c r="W40" s="305"/>
      <c r="X40" s="305"/>
      <c r="Y40" s="305"/>
      <c r="Z40" s="305"/>
      <c r="AA40" s="305"/>
      <c r="AB40" s="305"/>
      <c r="AC40" s="305"/>
      <c r="AD40" s="305"/>
      <c r="AE40" s="305"/>
      <c r="AF40" s="305"/>
      <c r="AG40" s="305"/>
      <c r="AH40" s="305"/>
      <c r="AI40" s="305"/>
      <c r="AJ40" s="305"/>
      <c r="AK40" s="305"/>
      <c r="AL40" s="305"/>
      <c r="AM40" s="305"/>
    </row>
    <row r="41" spans="1:39" s="11" customFormat="1" ht="36.75" customHeight="1">
      <c r="A41" s="625"/>
      <c r="B41" s="753" t="s">
        <v>6183</v>
      </c>
      <c r="C41" s="753"/>
      <c r="D41" s="753"/>
      <c r="E41" s="243" t="s">
        <v>23167</v>
      </c>
      <c r="F41" s="305"/>
      <c r="G41" s="305"/>
      <c r="H41" s="305"/>
      <c r="I41" s="305"/>
      <c r="J41" s="305"/>
      <c r="K41" s="305"/>
      <c r="L41" s="305"/>
      <c r="M41" s="305"/>
      <c r="N41" s="305"/>
      <c r="O41" s="326"/>
      <c r="P41" s="305"/>
      <c r="Q41" s="305"/>
      <c r="R41" s="305"/>
      <c r="S41" s="305"/>
      <c r="T41" s="305"/>
      <c r="U41" s="305"/>
      <c r="V41" s="298"/>
      <c r="W41" s="305"/>
      <c r="X41" s="305"/>
      <c r="Y41" s="305"/>
      <c r="Z41" s="305"/>
      <c r="AA41" s="305"/>
      <c r="AB41" s="326"/>
      <c r="AC41" s="326"/>
      <c r="AD41" s="326"/>
      <c r="AE41" s="326"/>
      <c r="AF41" s="326"/>
      <c r="AG41" s="326"/>
      <c r="AH41" s="305"/>
      <c r="AI41" s="305"/>
      <c r="AJ41" s="305"/>
      <c r="AK41" s="305"/>
      <c r="AL41" s="305"/>
      <c r="AM41" s="305"/>
    </row>
    <row r="42" spans="1:39" s="11" customFormat="1" ht="36.75" customHeight="1">
      <c r="A42" s="625"/>
      <c r="B42" s="753" t="s">
        <v>6184</v>
      </c>
      <c r="C42" s="753"/>
      <c r="D42" s="753"/>
      <c r="E42" s="243" t="s">
        <v>23544</v>
      </c>
      <c r="F42" s="305"/>
      <c r="G42" s="305"/>
      <c r="H42" s="305"/>
      <c r="I42" s="305"/>
      <c r="J42" s="305"/>
      <c r="K42" s="305"/>
      <c r="L42" s="305"/>
      <c r="M42" s="305"/>
      <c r="N42" s="305"/>
      <c r="O42" s="326"/>
      <c r="P42" s="305"/>
      <c r="Q42" s="305"/>
      <c r="R42" s="305"/>
      <c r="S42" s="305"/>
      <c r="T42" s="305"/>
      <c r="U42" s="305"/>
      <c r="V42" s="298"/>
      <c r="W42" s="305"/>
      <c r="X42" s="305"/>
      <c r="Y42" s="305"/>
      <c r="Z42" s="305"/>
      <c r="AA42" s="305"/>
      <c r="AB42" s="326"/>
      <c r="AC42" s="326"/>
      <c r="AD42" s="326"/>
      <c r="AE42" s="326"/>
      <c r="AF42" s="326"/>
      <c r="AG42" s="326"/>
      <c r="AH42" s="305"/>
      <c r="AI42" s="305"/>
      <c r="AJ42" s="305"/>
      <c r="AK42" s="305"/>
      <c r="AL42" s="305"/>
      <c r="AM42" s="305"/>
    </row>
    <row r="43" spans="1:39" s="11" customFormat="1" ht="109.5" customHeight="1">
      <c r="A43" s="625"/>
      <c r="B43" s="603" t="s">
        <v>6185</v>
      </c>
      <c r="C43" s="757" t="s">
        <v>6186</v>
      </c>
      <c r="D43" s="758"/>
      <c r="E43" s="243" t="s">
        <v>23168</v>
      </c>
      <c r="F43" s="305"/>
      <c r="G43" s="305"/>
      <c r="H43" s="310"/>
      <c r="I43" s="310"/>
      <c r="J43" s="305"/>
      <c r="K43" s="326"/>
      <c r="L43" s="326"/>
      <c r="M43" s="326"/>
      <c r="N43" s="326"/>
      <c r="O43" s="326"/>
      <c r="P43" s="326"/>
      <c r="Q43" s="326"/>
      <c r="R43" s="326"/>
      <c r="S43" s="326"/>
      <c r="T43" s="326"/>
      <c r="U43" s="305"/>
      <c r="V43" s="298"/>
      <c r="W43" s="305"/>
      <c r="X43" s="305"/>
      <c r="Y43" s="326"/>
      <c r="Z43" s="326"/>
      <c r="AA43" s="326"/>
      <c r="AB43" s="326"/>
      <c r="AC43" s="326"/>
      <c r="AD43" s="326"/>
      <c r="AE43" s="326"/>
      <c r="AF43" s="326"/>
      <c r="AG43" s="326"/>
      <c r="AH43" s="326"/>
      <c r="AI43" s="326"/>
      <c r="AJ43" s="326"/>
      <c r="AK43" s="305"/>
      <c r="AL43" s="305"/>
      <c r="AM43" s="305"/>
    </row>
    <row r="44" spans="1:39" s="11" customFormat="1" ht="119.25" customHeight="1">
      <c r="A44" s="625"/>
      <c r="B44" s="603"/>
      <c r="C44" s="616" t="s">
        <v>6187</v>
      </c>
      <c r="D44" s="616"/>
      <c r="E44" s="243" t="s">
        <v>23169</v>
      </c>
      <c r="F44" s="305"/>
      <c r="G44" s="305"/>
      <c r="H44" s="310"/>
      <c r="I44" s="310"/>
      <c r="J44" s="305"/>
      <c r="K44" s="326"/>
      <c r="L44" s="326"/>
      <c r="M44" s="326"/>
      <c r="N44" s="326"/>
      <c r="O44" s="326"/>
      <c r="P44" s="326"/>
      <c r="Q44" s="326"/>
      <c r="R44" s="326"/>
      <c r="S44" s="326"/>
      <c r="T44" s="326"/>
      <c r="U44" s="305"/>
      <c r="V44" s="298"/>
      <c r="W44" s="305"/>
      <c r="X44" s="305"/>
      <c r="Y44" s="326"/>
      <c r="Z44" s="326"/>
      <c r="AA44" s="326"/>
      <c r="AB44" s="326"/>
      <c r="AC44" s="326"/>
      <c r="AD44" s="326"/>
      <c r="AE44" s="326"/>
      <c r="AF44" s="326"/>
      <c r="AG44" s="326"/>
      <c r="AH44" s="326"/>
      <c r="AI44" s="326"/>
      <c r="AJ44" s="326"/>
      <c r="AK44" s="305"/>
      <c r="AL44" s="305"/>
      <c r="AM44" s="305"/>
    </row>
    <row r="45" spans="1:39" s="11" customFormat="1" ht="150.75" customHeight="1">
      <c r="A45" s="625"/>
      <c r="B45" s="603"/>
      <c r="C45" s="616" t="s">
        <v>6188</v>
      </c>
      <c r="D45" s="616"/>
      <c r="E45" s="243" t="s">
        <v>23545</v>
      </c>
      <c r="F45" s="305"/>
      <c r="G45" s="305"/>
      <c r="H45" s="310"/>
      <c r="I45" s="310"/>
      <c r="J45" s="305"/>
      <c r="K45" s="326"/>
      <c r="L45" s="326"/>
      <c r="M45" s="326"/>
      <c r="N45" s="326"/>
      <c r="O45" s="326"/>
      <c r="P45" s="326"/>
      <c r="Q45" s="326"/>
      <c r="R45" s="326"/>
      <c r="S45" s="326"/>
      <c r="T45" s="326"/>
      <c r="U45" s="305"/>
      <c r="V45" s="298"/>
      <c r="W45" s="305"/>
      <c r="X45" s="305"/>
      <c r="Y45" s="326"/>
      <c r="Z45" s="326"/>
      <c r="AA45" s="326"/>
      <c r="AB45" s="326"/>
      <c r="AC45" s="326"/>
      <c r="AD45" s="326"/>
      <c r="AE45" s="326"/>
      <c r="AF45" s="326"/>
      <c r="AG45" s="326"/>
      <c r="AH45" s="326"/>
      <c r="AI45" s="326"/>
      <c r="AJ45" s="326"/>
      <c r="AK45" s="305"/>
      <c r="AL45" s="305"/>
      <c r="AM45" s="305"/>
    </row>
    <row r="46" spans="1:39" s="11" customFormat="1" ht="51" customHeight="1">
      <c r="A46" s="625"/>
      <c r="B46" s="603"/>
      <c r="C46" s="616" t="s">
        <v>4214</v>
      </c>
      <c r="D46" s="616"/>
      <c r="E46" s="243" t="s">
        <v>23170</v>
      </c>
      <c r="F46" s="305"/>
      <c r="G46" s="305"/>
      <c r="H46" s="310"/>
      <c r="I46" s="310"/>
      <c r="J46" s="305"/>
      <c r="K46" s="326"/>
      <c r="L46" s="326"/>
      <c r="M46" s="326"/>
      <c r="N46" s="326"/>
      <c r="O46" s="326"/>
      <c r="P46" s="326"/>
      <c r="Q46" s="326"/>
      <c r="R46" s="326"/>
      <c r="S46" s="326"/>
      <c r="T46" s="326"/>
      <c r="U46" s="305"/>
      <c r="V46" s="298"/>
      <c r="W46" s="305"/>
      <c r="X46" s="305"/>
      <c r="Y46" s="326"/>
      <c r="Z46" s="326"/>
      <c r="AA46" s="326"/>
      <c r="AB46" s="326"/>
      <c r="AC46" s="326"/>
      <c r="AD46" s="326"/>
      <c r="AE46" s="326"/>
      <c r="AF46" s="326"/>
      <c r="AG46" s="326"/>
      <c r="AH46" s="326"/>
      <c r="AI46" s="326"/>
      <c r="AJ46" s="326"/>
      <c r="AK46" s="305"/>
      <c r="AL46" s="305"/>
      <c r="AM46" s="305"/>
    </row>
    <row r="47" spans="1:39" s="11" customFormat="1" ht="85.5" customHeight="1">
      <c r="A47" s="625"/>
      <c r="B47" s="603"/>
      <c r="C47" s="616" t="s">
        <v>6189</v>
      </c>
      <c r="D47" s="616"/>
      <c r="E47" s="243" t="s">
        <v>23171</v>
      </c>
      <c r="F47" s="305"/>
      <c r="G47" s="305"/>
      <c r="H47" s="310"/>
      <c r="I47" s="310"/>
      <c r="J47" s="305"/>
      <c r="K47" s="326"/>
      <c r="L47" s="326"/>
      <c r="M47" s="326"/>
      <c r="N47" s="326"/>
      <c r="O47" s="326"/>
      <c r="P47" s="326"/>
      <c r="Q47" s="326"/>
      <c r="R47" s="326"/>
      <c r="S47" s="326"/>
      <c r="T47" s="326"/>
      <c r="U47" s="305"/>
      <c r="V47" s="298"/>
      <c r="W47" s="305"/>
      <c r="X47" s="305"/>
      <c r="Y47" s="326"/>
      <c r="Z47" s="326"/>
      <c r="AA47" s="326"/>
      <c r="AB47" s="326"/>
      <c r="AC47" s="326"/>
      <c r="AD47" s="326"/>
      <c r="AE47" s="326"/>
      <c r="AF47" s="326"/>
      <c r="AG47" s="326"/>
      <c r="AH47" s="326"/>
      <c r="AI47" s="326"/>
      <c r="AJ47" s="326"/>
      <c r="AK47" s="305"/>
      <c r="AL47" s="305"/>
      <c r="AM47" s="305"/>
    </row>
    <row r="48" spans="1:39" s="11" customFormat="1" ht="177" customHeight="1">
      <c r="A48" s="625"/>
      <c r="B48" s="616" t="s">
        <v>6190</v>
      </c>
      <c r="C48" s="616"/>
      <c r="D48" s="616"/>
      <c r="E48" s="243" t="s">
        <v>23172</v>
      </c>
      <c r="F48" s="305"/>
      <c r="G48" s="305"/>
      <c r="H48" s="310"/>
      <c r="I48" s="310"/>
      <c r="J48" s="305"/>
      <c r="K48" s="326"/>
      <c r="L48" s="326"/>
      <c r="M48" s="326"/>
      <c r="N48" s="326"/>
      <c r="O48" s="326"/>
      <c r="P48" s="326"/>
      <c r="Q48" s="326"/>
      <c r="R48" s="326"/>
      <c r="S48" s="326"/>
      <c r="T48" s="326"/>
      <c r="U48" s="305"/>
      <c r="V48" s="298"/>
      <c r="W48" s="305"/>
      <c r="X48" s="305"/>
      <c r="Y48" s="326"/>
      <c r="Z48" s="326"/>
      <c r="AA48" s="326"/>
      <c r="AB48" s="326"/>
      <c r="AC48" s="326"/>
      <c r="AD48" s="326"/>
      <c r="AE48" s="326"/>
      <c r="AF48" s="326"/>
      <c r="AG48" s="326"/>
      <c r="AH48" s="326"/>
      <c r="AI48" s="326"/>
      <c r="AJ48" s="326"/>
      <c r="AK48" s="305"/>
      <c r="AL48" s="305"/>
      <c r="AM48" s="305"/>
    </row>
    <row r="49" spans="1:39" s="11" customFormat="1" ht="159.75" customHeight="1">
      <c r="A49" s="625" t="s">
        <v>4228</v>
      </c>
      <c r="B49" s="616" t="s">
        <v>6191</v>
      </c>
      <c r="C49" s="616"/>
      <c r="D49" s="616"/>
      <c r="E49" s="243" t="s">
        <v>23173</v>
      </c>
      <c r="F49" s="305"/>
      <c r="G49" s="305"/>
      <c r="H49" s="310"/>
      <c r="I49" s="310"/>
      <c r="J49" s="305"/>
      <c r="K49" s="326"/>
      <c r="L49" s="326"/>
      <c r="M49" s="326"/>
      <c r="N49" s="326"/>
      <c r="O49" s="326"/>
      <c r="P49" s="326"/>
      <c r="Q49" s="326"/>
      <c r="R49" s="326"/>
      <c r="S49" s="326"/>
      <c r="T49" s="326"/>
      <c r="U49" s="305"/>
      <c r="V49" s="298"/>
      <c r="W49" s="305"/>
      <c r="X49" s="305"/>
      <c r="Y49" s="326"/>
      <c r="Z49" s="326"/>
      <c r="AA49" s="326"/>
      <c r="AB49" s="326"/>
      <c r="AC49" s="326"/>
      <c r="AD49" s="326"/>
      <c r="AE49" s="326"/>
      <c r="AF49" s="326"/>
      <c r="AG49" s="326"/>
      <c r="AH49" s="326"/>
      <c r="AI49" s="326"/>
      <c r="AJ49" s="326"/>
      <c r="AK49" s="305"/>
      <c r="AL49" s="305"/>
      <c r="AM49" s="305"/>
    </row>
    <row r="50" spans="1:39" s="11" customFormat="1" ht="127.5" customHeight="1">
      <c r="A50" s="625"/>
      <c r="B50" s="616" t="s">
        <v>6192</v>
      </c>
      <c r="C50" s="616"/>
      <c r="D50" s="616"/>
      <c r="E50" s="243" t="s">
        <v>23174</v>
      </c>
      <c r="F50" s="305"/>
      <c r="G50" s="305"/>
      <c r="H50" s="310"/>
      <c r="I50" s="310"/>
      <c r="J50" s="305"/>
      <c r="K50" s="326"/>
      <c r="L50" s="326"/>
      <c r="M50" s="326"/>
      <c r="N50" s="326"/>
      <c r="O50" s="326"/>
      <c r="P50" s="326"/>
      <c r="Q50" s="326"/>
      <c r="R50" s="326"/>
      <c r="S50" s="326"/>
      <c r="T50" s="326"/>
      <c r="U50" s="305"/>
      <c r="V50" s="298"/>
      <c r="W50" s="305"/>
      <c r="X50" s="305"/>
      <c r="Y50" s="326"/>
      <c r="Z50" s="326"/>
      <c r="AA50" s="326"/>
      <c r="AB50" s="326"/>
      <c r="AC50" s="326"/>
      <c r="AD50" s="326"/>
      <c r="AE50" s="326"/>
      <c r="AF50" s="326"/>
      <c r="AG50" s="326"/>
      <c r="AH50" s="326"/>
      <c r="AI50" s="326"/>
      <c r="AJ50" s="326"/>
      <c r="AK50" s="305"/>
      <c r="AL50" s="305"/>
      <c r="AM50" s="305"/>
    </row>
    <row r="51" spans="1:39" s="11" customFormat="1" ht="120" customHeight="1">
      <c r="A51" s="625"/>
      <c r="B51" s="616" t="s">
        <v>6193</v>
      </c>
      <c r="C51" s="616"/>
      <c r="D51" s="616"/>
      <c r="E51" s="243" t="s">
        <v>23175</v>
      </c>
      <c r="F51" s="305"/>
      <c r="G51" s="305"/>
      <c r="H51" s="310"/>
      <c r="I51" s="310"/>
      <c r="J51" s="305"/>
      <c r="K51" s="326"/>
      <c r="L51" s="326"/>
      <c r="M51" s="326"/>
      <c r="N51" s="326"/>
      <c r="O51" s="326"/>
      <c r="P51" s="326"/>
      <c r="Q51" s="326"/>
      <c r="R51" s="326"/>
      <c r="S51" s="326"/>
      <c r="T51" s="326"/>
      <c r="U51" s="305"/>
      <c r="V51" s="298"/>
      <c r="W51" s="305"/>
      <c r="X51" s="305"/>
      <c r="Y51" s="326"/>
      <c r="Z51" s="326"/>
      <c r="AA51" s="326"/>
      <c r="AB51" s="326"/>
      <c r="AC51" s="326"/>
      <c r="AD51" s="326"/>
      <c r="AE51" s="326"/>
      <c r="AF51" s="326"/>
      <c r="AG51" s="326"/>
      <c r="AH51" s="326"/>
      <c r="AI51" s="326"/>
      <c r="AJ51" s="326"/>
      <c r="AK51" s="305"/>
      <c r="AL51" s="305"/>
      <c r="AM51" s="305"/>
    </row>
    <row r="52" spans="1:39" s="11" customFormat="1" ht="127.5" customHeight="1">
      <c r="A52" s="625"/>
      <c r="B52" s="616" t="s">
        <v>6194</v>
      </c>
      <c r="C52" s="616"/>
      <c r="D52" s="616"/>
      <c r="E52" s="243" t="s">
        <v>23176</v>
      </c>
      <c r="F52" s="305"/>
      <c r="G52" s="305"/>
      <c r="H52" s="310"/>
      <c r="I52" s="310"/>
      <c r="J52" s="305"/>
      <c r="K52" s="326"/>
      <c r="L52" s="326"/>
      <c r="M52" s="326"/>
      <c r="N52" s="326"/>
      <c r="O52" s="326"/>
      <c r="P52" s="326"/>
      <c r="Q52" s="326"/>
      <c r="R52" s="326"/>
      <c r="S52" s="326"/>
      <c r="T52" s="326"/>
      <c r="U52" s="305"/>
      <c r="V52" s="298"/>
      <c r="W52" s="305"/>
      <c r="X52" s="305"/>
      <c r="Y52" s="326"/>
      <c r="Z52" s="326"/>
      <c r="AA52" s="326"/>
      <c r="AB52" s="326"/>
      <c r="AC52" s="326"/>
      <c r="AD52" s="326"/>
      <c r="AE52" s="326"/>
      <c r="AF52" s="326"/>
      <c r="AG52" s="326"/>
      <c r="AH52" s="326"/>
      <c r="AI52" s="326"/>
      <c r="AJ52" s="326"/>
      <c r="AK52" s="305"/>
      <c r="AL52" s="305"/>
      <c r="AM52" s="305"/>
    </row>
    <row r="53" spans="1:39" s="11" customFormat="1" ht="95.25" customHeight="1">
      <c r="A53" s="625"/>
      <c r="B53" s="616" t="s">
        <v>6195</v>
      </c>
      <c r="C53" s="616"/>
      <c r="D53" s="616"/>
      <c r="E53" s="243" t="s">
        <v>23177</v>
      </c>
      <c r="F53" s="305"/>
      <c r="G53" s="305"/>
      <c r="H53" s="310"/>
      <c r="I53" s="310"/>
      <c r="J53" s="305"/>
      <c r="K53" s="326"/>
      <c r="L53" s="326"/>
      <c r="M53" s="326"/>
      <c r="N53" s="326"/>
      <c r="O53" s="326"/>
      <c r="P53" s="326"/>
      <c r="Q53" s="326"/>
      <c r="R53" s="326"/>
      <c r="S53" s="326"/>
      <c r="T53" s="326"/>
      <c r="U53" s="305"/>
      <c r="V53" s="298"/>
      <c r="W53" s="305"/>
      <c r="X53" s="305"/>
      <c r="Y53" s="326"/>
      <c r="Z53" s="326"/>
      <c r="AA53" s="326"/>
      <c r="AB53" s="326"/>
      <c r="AC53" s="326"/>
      <c r="AD53" s="326"/>
      <c r="AE53" s="326"/>
      <c r="AF53" s="326"/>
      <c r="AG53" s="326"/>
      <c r="AH53" s="326"/>
      <c r="AI53" s="326"/>
      <c r="AJ53" s="326"/>
      <c r="AK53" s="305"/>
      <c r="AL53" s="305"/>
      <c r="AM53" s="305"/>
    </row>
    <row r="54" spans="1:39" s="11" customFormat="1" ht="92.25" customHeight="1">
      <c r="A54" s="625"/>
      <c r="B54" s="616" t="s">
        <v>6196</v>
      </c>
      <c r="C54" s="616"/>
      <c r="D54" s="616"/>
      <c r="E54" s="243" t="s">
        <v>23178</v>
      </c>
      <c r="F54" s="305"/>
      <c r="G54" s="305"/>
      <c r="H54" s="305"/>
      <c r="I54" s="305"/>
      <c r="J54" s="305"/>
      <c r="K54" s="305"/>
      <c r="L54" s="305"/>
      <c r="M54" s="305"/>
      <c r="N54" s="305"/>
      <c r="O54" s="326"/>
      <c r="P54" s="305"/>
      <c r="Q54" s="305"/>
      <c r="R54" s="305"/>
      <c r="S54" s="305"/>
      <c r="T54" s="305"/>
      <c r="U54" s="305"/>
      <c r="V54" s="298"/>
      <c r="W54" s="305"/>
      <c r="X54" s="305"/>
      <c r="Y54" s="305"/>
      <c r="Z54" s="305"/>
      <c r="AA54" s="305"/>
      <c r="AB54" s="305"/>
      <c r="AC54" s="305"/>
      <c r="AD54" s="305"/>
      <c r="AE54" s="305"/>
      <c r="AF54" s="305"/>
      <c r="AG54" s="305"/>
      <c r="AH54" s="305"/>
      <c r="AI54" s="305"/>
      <c r="AJ54" s="305"/>
      <c r="AK54" s="305"/>
      <c r="AL54" s="305"/>
      <c r="AM54" s="305"/>
    </row>
    <row r="55" spans="1:39" s="11" customFormat="1" ht="49.5" customHeight="1">
      <c r="A55" s="625"/>
      <c r="B55" s="616" t="s">
        <v>6197</v>
      </c>
      <c r="C55" s="616"/>
      <c r="D55" s="616"/>
      <c r="E55" s="243" t="s">
        <v>23179</v>
      </c>
      <c r="F55" s="298">
        <v>8</v>
      </c>
      <c r="G55" s="298">
        <v>103</v>
      </c>
      <c r="H55" s="298">
        <v>79</v>
      </c>
      <c r="I55" s="298">
        <v>2</v>
      </c>
      <c r="J55" s="298"/>
      <c r="K55" s="298">
        <v>2400</v>
      </c>
      <c r="L55" s="298">
        <v>33</v>
      </c>
      <c r="M55" s="298">
        <v>15</v>
      </c>
      <c r="N55" s="298">
        <v>2</v>
      </c>
      <c r="O55" s="298"/>
      <c r="P55" s="298"/>
      <c r="Q55" s="298">
        <v>18</v>
      </c>
      <c r="R55" s="298">
        <v>77</v>
      </c>
      <c r="S55" s="298"/>
      <c r="T55" s="298">
        <v>1</v>
      </c>
      <c r="U55" s="298"/>
      <c r="V55" s="298">
        <v>111</v>
      </c>
      <c r="W55" s="298"/>
      <c r="X55" s="298"/>
      <c r="Y55" s="298"/>
      <c r="Z55" s="298"/>
      <c r="AA55" s="298"/>
      <c r="AB55" s="298"/>
      <c r="AC55" s="298"/>
      <c r="AD55" s="298"/>
      <c r="AE55" s="298"/>
      <c r="AF55" s="298"/>
      <c r="AG55" s="298"/>
      <c r="AH55" s="298"/>
      <c r="AI55" s="298"/>
      <c r="AJ55" s="298"/>
      <c r="AK55" s="298">
        <f t="shared" ref="AK55:AM55" si="2">SUM(AK30,AK32,AK34:AK37,AK41:AK42,AK48:AK54)</f>
        <v>0</v>
      </c>
      <c r="AL55" s="298">
        <v>0</v>
      </c>
      <c r="AM55" s="298">
        <f t="shared" si="2"/>
        <v>0</v>
      </c>
    </row>
    <row r="56" spans="1:39" s="11" customFormat="1" ht="131.25" customHeight="1">
      <c r="A56" s="625"/>
      <c r="B56" s="603" t="s">
        <v>6198</v>
      </c>
      <c r="C56" s="616" t="s">
        <v>4215</v>
      </c>
      <c r="D56" s="616"/>
      <c r="E56" s="243" t="s">
        <v>23595</v>
      </c>
      <c r="F56" s="305"/>
      <c r="G56" s="305"/>
      <c r="H56" s="305"/>
      <c r="I56" s="305"/>
      <c r="J56" s="305"/>
      <c r="K56" s="305"/>
      <c r="L56" s="305"/>
      <c r="M56" s="305"/>
      <c r="N56" s="305"/>
      <c r="O56" s="326"/>
      <c r="P56" s="305"/>
      <c r="Q56" s="305"/>
      <c r="R56" s="305"/>
      <c r="S56" s="305"/>
      <c r="T56" s="305"/>
      <c r="U56" s="305"/>
      <c r="V56" s="298"/>
      <c r="W56" s="305"/>
      <c r="X56" s="305"/>
      <c r="Y56" s="305"/>
      <c r="Z56" s="305"/>
      <c r="AA56" s="305"/>
      <c r="AB56" s="326"/>
      <c r="AC56" s="326"/>
      <c r="AD56" s="326"/>
      <c r="AE56" s="326"/>
      <c r="AF56" s="326"/>
      <c r="AG56" s="326"/>
      <c r="AH56" s="305"/>
      <c r="AI56" s="305"/>
      <c r="AJ56" s="305"/>
      <c r="AK56" s="305"/>
      <c r="AL56" s="305"/>
      <c r="AM56" s="305"/>
    </row>
    <row r="57" spans="1:39" s="11" customFormat="1" ht="48.75" customHeight="1">
      <c r="A57" s="625"/>
      <c r="B57" s="603"/>
      <c r="C57" s="624" t="s">
        <v>22770</v>
      </c>
      <c r="D57" s="624"/>
      <c r="E57" s="243" t="s">
        <v>23546</v>
      </c>
      <c r="F57" s="305"/>
      <c r="G57" s="305"/>
      <c r="H57" s="305"/>
      <c r="I57" s="305"/>
      <c r="J57" s="305"/>
      <c r="K57" s="305"/>
      <c r="L57" s="305"/>
      <c r="M57" s="305"/>
      <c r="N57" s="305"/>
      <c r="O57" s="326"/>
      <c r="P57" s="305"/>
      <c r="Q57" s="305"/>
      <c r="R57" s="305"/>
      <c r="S57" s="305"/>
      <c r="T57" s="305"/>
      <c r="U57" s="305"/>
      <c r="V57" s="298"/>
      <c r="W57" s="305"/>
      <c r="X57" s="305"/>
      <c r="Y57" s="305"/>
      <c r="Z57" s="305"/>
      <c r="AA57" s="305"/>
      <c r="AB57" s="326"/>
      <c r="AC57" s="326"/>
      <c r="AD57" s="326"/>
      <c r="AE57" s="326"/>
      <c r="AF57" s="326"/>
      <c r="AG57" s="326"/>
      <c r="AH57" s="305"/>
      <c r="AI57" s="305"/>
      <c r="AJ57" s="305"/>
      <c r="AK57" s="305"/>
      <c r="AL57" s="305"/>
      <c r="AM57" s="305"/>
    </row>
    <row r="58" spans="1:39" s="11" customFormat="1" ht="73.5" customHeight="1">
      <c r="A58" s="625"/>
      <c r="B58" s="603"/>
      <c r="C58" s="624" t="s">
        <v>22771</v>
      </c>
      <c r="D58" s="624"/>
      <c r="E58" s="243" t="s">
        <v>23547</v>
      </c>
      <c r="F58" s="305"/>
      <c r="G58" s="305"/>
      <c r="H58" s="305"/>
      <c r="I58" s="305"/>
      <c r="J58" s="305"/>
      <c r="K58" s="305"/>
      <c r="L58" s="305"/>
      <c r="M58" s="305"/>
      <c r="N58" s="305"/>
      <c r="O58" s="326"/>
      <c r="P58" s="305"/>
      <c r="Q58" s="305"/>
      <c r="R58" s="305"/>
      <c r="S58" s="305"/>
      <c r="T58" s="305"/>
      <c r="U58" s="305"/>
      <c r="V58" s="298"/>
      <c r="W58" s="305"/>
      <c r="X58" s="305"/>
      <c r="Y58" s="305"/>
      <c r="Z58" s="305"/>
      <c r="AA58" s="305"/>
      <c r="AB58" s="305"/>
      <c r="AC58" s="305"/>
      <c r="AD58" s="305"/>
      <c r="AE58" s="305"/>
      <c r="AF58" s="305"/>
      <c r="AG58" s="305"/>
      <c r="AH58" s="305"/>
      <c r="AI58" s="305"/>
      <c r="AJ58" s="305"/>
      <c r="AK58" s="305"/>
      <c r="AL58" s="305"/>
      <c r="AM58" s="305"/>
    </row>
    <row r="59" spans="1:39" s="11" customFormat="1" ht="39.75" customHeight="1">
      <c r="A59" s="625" t="s">
        <v>4229</v>
      </c>
      <c r="B59" s="603" t="s">
        <v>6198</v>
      </c>
      <c r="C59" s="625" t="s">
        <v>6199</v>
      </c>
      <c r="D59" s="255" t="s">
        <v>23256</v>
      </c>
      <c r="E59" s="243" t="s">
        <v>23180</v>
      </c>
      <c r="F59" s="305"/>
      <c r="G59" s="305"/>
      <c r="H59" s="305"/>
      <c r="I59" s="305"/>
      <c r="J59" s="305"/>
      <c r="K59" s="305"/>
      <c r="L59" s="305"/>
      <c r="M59" s="305"/>
      <c r="N59" s="305"/>
      <c r="O59" s="326"/>
      <c r="P59" s="305"/>
      <c r="Q59" s="305"/>
      <c r="R59" s="305"/>
      <c r="S59" s="305"/>
      <c r="T59" s="305"/>
      <c r="U59" s="305"/>
      <c r="V59" s="298"/>
      <c r="W59" s="305"/>
      <c r="X59" s="305"/>
      <c r="Y59" s="305"/>
      <c r="Z59" s="305"/>
      <c r="AA59" s="305"/>
      <c r="AB59" s="326"/>
      <c r="AC59" s="326"/>
      <c r="AD59" s="326"/>
      <c r="AE59" s="326"/>
      <c r="AF59" s="326"/>
      <c r="AG59" s="326"/>
      <c r="AH59" s="305"/>
      <c r="AI59" s="305"/>
      <c r="AJ59" s="305"/>
      <c r="AK59" s="305"/>
      <c r="AL59" s="305"/>
      <c r="AM59" s="305"/>
    </row>
    <row r="60" spans="1:39" s="11" customFormat="1" ht="69" customHeight="1">
      <c r="A60" s="625"/>
      <c r="B60" s="603"/>
      <c r="C60" s="625"/>
      <c r="D60" s="255" t="s">
        <v>23257</v>
      </c>
      <c r="E60" s="243" t="s">
        <v>23181</v>
      </c>
      <c r="F60" s="305"/>
      <c r="G60" s="305"/>
      <c r="H60" s="305"/>
      <c r="I60" s="305"/>
      <c r="J60" s="305"/>
      <c r="K60" s="305"/>
      <c r="L60" s="305"/>
      <c r="M60" s="305"/>
      <c r="N60" s="305"/>
      <c r="O60" s="326"/>
      <c r="P60" s="305"/>
      <c r="Q60" s="305"/>
      <c r="R60" s="305"/>
      <c r="S60" s="305"/>
      <c r="T60" s="305"/>
      <c r="U60" s="305"/>
      <c r="V60" s="298"/>
      <c r="W60" s="305"/>
      <c r="X60" s="305"/>
      <c r="Y60" s="305"/>
      <c r="Z60" s="305"/>
      <c r="AA60" s="305"/>
      <c r="AB60" s="326"/>
      <c r="AC60" s="326"/>
      <c r="AD60" s="326"/>
      <c r="AE60" s="326"/>
      <c r="AF60" s="326"/>
      <c r="AG60" s="326"/>
      <c r="AH60" s="305"/>
      <c r="AI60" s="305"/>
      <c r="AJ60" s="305"/>
      <c r="AK60" s="305"/>
      <c r="AL60" s="305"/>
      <c r="AM60" s="305"/>
    </row>
    <row r="61" spans="1:39" s="11" customFormat="1" ht="52.5" customHeight="1">
      <c r="A61" s="625"/>
      <c r="B61" s="603"/>
      <c r="C61" s="625"/>
      <c r="D61" s="255" t="s">
        <v>23258</v>
      </c>
      <c r="E61" s="243" t="s">
        <v>23182</v>
      </c>
      <c r="F61" s="305"/>
      <c r="G61" s="305"/>
      <c r="H61" s="305"/>
      <c r="I61" s="305"/>
      <c r="J61" s="305"/>
      <c r="K61" s="305"/>
      <c r="L61" s="305"/>
      <c r="M61" s="305"/>
      <c r="N61" s="305"/>
      <c r="O61" s="326"/>
      <c r="P61" s="305"/>
      <c r="Q61" s="305"/>
      <c r="R61" s="305"/>
      <c r="S61" s="305"/>
      <c r="T61" s="305"/>
      <c r="U61" s="305"/>
      <c r="V61" s="298"/>
      <c r="W61" s="305"/>
      <c r="X61" s="305"/>
      <c r="Y61" s="305"/>
      <c r="Z61" s="305"/>
      <c r="AA61" s="305"/>
      <c r="AB61" s="326"/>
      <c r="AC61" s="326"/>
      <c r="AD61" s="326"/>
      <c r="AE61" s="326"/>
      <c r="AF61" s="326"/>
      <c r="AG61" s="326"/>
      <c r="AH61" s="305"/>
      <c r="AI61" s="305"/>
      <c r="AJ61" s="305"/>
      <c r="AK61" s="305"/>
      <c r="AL61" s="305"/>
      <c r="AM61" s="305"/>
    </row>
    <row r="62" spans="1:39" s="11" customFormat="1" ht="72" customHeight="1">
      <c r="A62" s="625"/>
      <c r="B62" s="603"/>
      <c r="C62" s="625"/>
      <c r="D62" s="255" t="s">
        <v>23247</v>
      </c>
      <c r="E62" s="243" t="s">
        <v>23183</v>
      </c>
      <c r="F62" s="305"/>
      <c r="G62" s="305"/>
      <c r="H62" s="305"/>
      <c r="I62" s="305"/>
      <c r="J62" s="305"/>
      <c r="K62" s="305"/>
      <c r="L62" s="305"/>
      <c r="M62" s="305"/>
      <c r="N62" s="305"/>
      <c r="O62" s="326"/>
      <c r="P62" s="305"/>
      <c r="Q62" s="305"/>
      <c r="R62" s="305"/>
      <c r="S62" s="305"/>
      <c r="T62" s="305"/>
      <c r="U62" s="305"/>
      <c r="V62" s="298"/>
      <c r="W62" s="305"/>
      <c r="X62" s="305"/>
      <c r="Y62" s="305"/>
      <c r="Z62" s="305"/>
      <c r="AA62" s="305"/>
      <c r="AB62" s="326"/>
      <c r="AC62" s="326"/>
      <c r="AD62" s="326"/>
      <c r="AE62" s="326"/>
      <c r="AF62" s="326"/>
      <c r="AG62" s="326"/>
      <c r="AH62" s="305"/>
      <c r="AI62" s="305"/>
      <c r="AJ62" s="305"/>
      <c r="AK62" s="305"/>
      <c r="AL62" s="305"/>
      <c r="AM62" s="305"/>
    </row>
    <row r="63" spans="1:39" s="11" customFormat="1" ht="80.25" customHeight="1">
      <c r="A63" s="625"/>
      <c r="B63" s="603"/>
      <c r="C63" s="625"/>
      <c r="D63" s="255" t="s">
        <v>23259</v>
      </c>
      <c r="E63" s="243" t="s">
        <v>23184</v>
      </c>
      <c r="F63" s="305"/>
      <c r="G63" s="305"/>
      <c r="H63" s="305"/>
      <c r="I63" s="305"/>
      <c r="J63" s="305"/>
      <c r="K63" s="305"/>
      <c r="L63" s="305"/>
      <c r="M63" s="305"/>
      <c r="N63" s="305"/>
      <c r="O63" s="326"/>
      <c r="P63" s="305"/>
      <c r="Q63" s="305"/>
      <c r="R63" s="305"/>
      <c r="S63" s="305"/>
      <c r="T63" s="305"/>
      <c r="U63" s="305"/>
      <c r="V63" s="298"/>
      <c r="W63" s="305"/>
      <c r="X63" s="305"/>
      <c r="Y63" s="305"/>
      <c r="Z63" s="305"/>
      <c r="AA63" s="305"/>
      <c r="AB63" s="326"/>
      <c r="AC63" s="326"/>
      <c r="AD63" s="326"/>
      <c r="AE63" s="326"/>
      <c r="AF63" s="326"/>
      <c r="AG63" s="326"/>
      <c r="AH63" s="305"/>
      <c r="AI63" s="305"/>
      <c r="AJ63" s="305"/>
      <c r="AK63" s="305"/>
      <c r="AL63" s="305"/>
      <c r="AM63" s="305"/>
    </row>
    <row r="64" spans="1:39" s="11" customFormat="1" ht="85.5" customHeight="1">
      <c r="A64" s="625"/>
      <c r="B64" s="603"/>
      <c r="C64" s="625"/>
      <c r="D64" s="255" t="s">
        <v>23248</v>
      </c>
      <c r="E64" s="243" t="s">
        <v>23548</v>
      </c>
      <c r="F64" s="305"/>
      <c r="G64" s="305"/>
      <c r="H64" s="305"/>
      <c r="I64" s="305"/>
      <c r="J64" s="305"/>
      <c r="K64" s="305"/>
      <c r="L64" s="305"/>
      <c r="M64" s="305"/>
      <c r="N64" s="305"/>
      <c r="O64" s="326"/>
      <c r="P64" s="305"/>
      <c r="Q64" s="305"/>
      <c r="R64" s="305"/>
      <c r="S64" s="305"/>
      <c r="T64" s="305"/>
      <c r="U64" s="305"/>
      <c r="V64" s="298"/>
      <c r="W64" s="305"/>
      <c r="X64" s="305"/>
      <c r="Y64" s="305"/>
      <c r="Z64" s="305"/>
      <c r="AA64" s="305"/>
      <c r="AB64" s="305"/>
      <c r="AC64" s="305"/>
      <c r="AD64" s="305"/>
      <c r="AE64" s="305"/>
      <c r="AF64" s="305"/>
      <c r="AG64" s="305"/>
      <c r="AH64" s="305"/>
      <c r="AI64" s="305"/>
      <c r="AJ64" s="305"/>
      <c r="AK64" s="305"/>
      <c r="AL64" s="305"/>
      <c r="AM64" s="305"/>
    </row>
    <row r="65" spans="1:39" s="11" customFormat="1" ht="72.75" customHeight="1">
      <c r="A65" s="625"/>
      <c r="B65" s="603"/>
      <c r="C65" s="625"/>
      <c r="D65" s="255" t="s">
        <v>23687</v>
      </c>
      <c r="E65" s="243" t="s">
        <v>23185</v>
      </c>
      <c r="F65" s="305"/>
      <c r="G65" s="305"/>
      <c r="H65" s="305"/>
      <c r="I65" s="305"/>
      <c r="J65" s="305"/>
      <c r="K65" s="305"/>
      <c r="L65" s="305"/>
      <c r="M65" s="305"/>
      <c r="N65" s="305"/>
      <c r="O65" s="326"/>
      <c r="P65" s="305"/>
      <c r="Q65" s="305"/>
      <c r="R65" s="305"/>
      <c r="S65" s="305"/>
      <c r="T65" s="305"/>
      <c r="U65" s="305"/>
      <c r="V65" s="298"/>
      <c r="W65" s="305"/>
      <c r="X65" s="305"/>
      <c r="Y65" s="305"/>
      <c r="Z65" s="305"/>
      <c r="AA65" s="305"/>
      <c r="AB65" s="305"/>
      <c r="AC65" s="305"/>
      <c r="AD65" s="305"/>
      <c r="AE65" s="305"/>
      <c r="AF65" s="305"/>
      <c r="AG65" s="305"/>
      <c r="AH65" s="305"/>
      <c r="AI65" s="305"/>
      <c r="AJ65" s="305"/>
      <c r="AK65" s="305"/>
      <c r="AL65" s="305"/>
      <c r="AM65" s="305"/>
    </row>
    <row r="66" spans="1:39" s="11" customFormat="1" ht="75" customHeight="1">
      <c r="A66" s="625"/>
      <c r="B66" s="603"/>
      <c r="C66" s="625"/>
      <c r="D66" s="255" t="s">
        <v>23688</v>
      </c>
      <c r="E66" s="243" t="s">
        <v>23186</v>
      </c>
      <c r="F66" s="305"/>
      <c r="G66" s="305"/>
      <c r="H66" s="305"/>
      <c r="I66" s="305"/>
      <c r="J66" s="305"/>
      <c r="K66" s="305"/>
      <c r="L66" s="305"/>
      <c r="M66" s="305"/>
      <c r="N66" s="305"/>
      <c r="O66" s="326"/>
      <c r="P66" s="305"/>
      <c r="Q66" s="305"/>
      <c r="R66" s="305"/>
      <c r="S66" s="305"/>
      <c r="T66" s="305"/>
      <c r="U66" s="305"/>
      <c r="V66" s="298"/>
      <c r="W66" s="305"/>
      <c r="X66" s="305"/>
      <c r="Y66" s="305"/>
      <c r="Z66" s="305"/>
      <c r="AA66" s="305"/>
      <c r="AB66" s="305"/>
      <c r="AC66" s="305"/>
      <c r="AD66" s="305"/>
      <c r="AE66" s="305"/>
      <c r="AF66" s="305"/>
      <c r="AG66" s="305"/>
      <c r="AH66" s="305"/>
      <c r="AI66" s="305"/>
      <c r="AJ66" s="305"/>
      <c r="AK66" s="305"/>
      <c r="AL66" s="305"/>
      <c r="AM66" s="305"/>
    </row>
    <row r="67" spans="1:39" s="11" customFormat="1" ht="66.75" customHeight="1">
      <c r="A67" s="625"/>
      <c r="B67" s="603"/>
      <c r="C67" s="625"/>
      <c r="D67" s="255" t="s">
        <v>23697</v>
      </c>
      <c r="E67" s="243" t="s">
        <v>23596</v>
      </c>
      <c r="F67" s="305"/>
      <c r="G67" s="305"/>
      <c r="H67" s="305"/>
      <c r="I67" s="305"/>
      <c r="J67" s="305"/>
      <c r="K67" s="305"/>
      <c r="L67" s="305"/>
      <c r="M67" s="305"/>
      <c r="N67" s="305"/>
      <c r="O67" s="326"/>
      <c r="P67" s="305"/>
      <c r="Q67" s="305"/>
      <c r="R67" s="305"/>
      <c r="S67" s="305"/>
      <c r="T67" s="305"/>
      <c r="U67" s="305"/>
      <c r="V67" s="298"/>
      <c r="W67" s="305"/>
      <c r="X67" s="305"/>
      <c r="Y67" s="305"/>
      <c r="Z67" s="305"/>
      <c r="AA67" s="305"/>
      <c r="AB67" s="305"/>
      <c r="AC67" s="305"/>
      <c r="AD67" s="305"/>
      <c r="AE67" s="305"/>
      <c r="AF67" s="305"/>
      <c r="AG67" s="305"/>
      <c r="AH67" s="305"/>
      <c r="AI67" s="305"/>
      <c r="AJ67" s="305"/>
      <c r="AK67" s="305"/>
      <c r="AL67" s="305"/>
      <c r="AM67" s="305"/>
    </row>
    <row r="68" spans="1:39" s="11" customFormat="1" ht="64.5" customHeight="1">
      <c r="A68" s="625"/>
      <c r="B68" s="603"/>
      <c r="C68" s="625"/>
      <c r="D68" s="255" t="s">
        <v>23698</v>
      </c>
      <c r="E68" s="243" t="s">
        <v>23187</v>
      </c>
      <c r="F68" s="305"/>
      <c r="G68" s="305"/>
      <c r="H68" s="305"/>
      <c r="I68" s="305"/>
      <c r="J68" s="305"/>
      <c r="K68" s="305"/>
      <c r="L68" s="305"/>
      <c r="M68" s="305"/>
      <c r="N68" s="305"/>
      <c r="O68" s="326"/>
      <c r="P68" s="305"/>
      <c r="Q68" s="305"/>
      <c r="R68" s="305"/>
      <c r="S68" s="305"/>
      <c r="T68" s="305"/>
      <c r="U68" s="305"/>
      <c r="V68" s="298"/>
      <c r="W68" s="305"/>
      <c r="X68" s="305"/>
      <c r="Y68" s="305"/>
      <c r="Z68" s="305"/>
      <c r="AA68" s="305"/>
      <c r="AB68" s="305"/>
      <c r="AC68" s="305"/>
      <c r="AD68" s="305"/>
      <c r="AE68" s="305"/>
      <c r="AF68" s="305"/>
      <c r="AG68" s="305"/>
      <c r="AH68" s="305"/>
      <c r="AI68" s="305"/>
      <c r="AJ68" s="305"/>
      <c r="AK68" s="305"/>
      <c r="AL68" s="305"/>
      <c r="AM68" s="305"/>
    </row>
    <row r="69" spans="1:39" s="11" customFormat="1" ht="57" customHeight="1">
      <c r="A69" s="625"/>
      <c r="B69" s="603"/>
      <c r="C69" s="625"/>
      <c r="D69" s="255" t="s">
        <v>23699</v>
      </c>
      <c r="E69" s="243" t="s">
        <v>23188</v>
      </c>
      <c r="F69" s="305"/>
      <c r="G69" s="305"/>
      <c r="H69" s="305"/>
      <c r="I69" s="305"/>
      <c r="J69" s="305"/>
      <c r="K69" s="305"/>
      <c r="L69" s="305"/>
      <c r="M69" s="305"/>
      <c r="N69" s="305"/>
      <c r="O69" s="326"/>
      <c r="P69" s="305"/>
      <c r="Q69" s="305"/>
      <c r="R69" s="305"/>
      <c r="S69" s="305"/>
      <c r="T69" s="305"/>
      <c r="U69" s="305"/>
      <c r="V69" s="298"/>
      <c r="W69" s="305"/>
      <c r="X69" s="305"/>
      <c r="Y69" s="305"/>
      <c r="Z69" s="305"/>
      <c r="AA69" s="305"/>
      <c r="AB69" s="305"/>
      <c r="AC69" s="305"/>
      <c r="AD69" s="305"/>
      <c r="AE69" s="305"/>
      <c r="AF69" s="305"/>
      <c r="AG69" s="305"/>
      <c r="AH69" s="305"/>
      <c r="AI69" s="305"/>
      <c r="AJ69" s="305"/>
      <c r="AK69" s="305"/>
      <c r="AL69" s="305"/>
      <c r="AM69" s="305"/>
    </row>
    <row r="70" spans="1:39" s="11" customFormat="1" ht="99.75" customHeight="1">
      <c r="A70" s="625"/>
      <c r="B70" s="603"/>
      <c r="C70" s="625"/>
      <c r="D70" s="255" t="s">
        <v>23689</v>
      </c>
      <c r="E70" s="243" t="s">
        <v>23189</v>
      </c>
      <c r="F70" s="305"/>
      <c r="G70" s="305"/>
      <c r="H70" s="305"/>
      <c r="I70" s="305"/>
      <c r="J70" s="305"/>
      <c r="K70" s="305"/>
      <c r="L70" s="305"/>
      <c r="M70" s="305"/>
      <c r="N70" s="305"/>
      <c r="O70" s="326"/>
      <c r="P70" s="305"/>
      <c r="Q70" s="305"/>
      <c r="R70" s="305"/>
      <c r="S70" s="305"/>
      <c r="T70" s="305"/>
      <c r="U70" s="305"/>
      <c r="V70" s="298"/>
      <c r="W70" s="305"/>
      <c r="X70" s="305"/>
      <c r="Y70" s="305"/>
      <c r="Z70" s="305"/>
      <c r="AA70" s="305"/>
      <c r="AB70" s="305"/>
      <c r="AC70" s="305"/>
      <c r="AD70" s="305"/>
      <c r="AE70" s="305"/>
      <c r="AF70" s="305"/>
      <c r="AG70" s="305"/>
      <c r="AH70" s="305"/>
      <c r="AI70" s="305"/>
      <c r="AJ70" s="305"/>
      <c r="AK70" s="305"/>
      <c r="AL70" s="305"/>
      <c r="AM70" s="305"/>
    </row>
    <row r="71" spans="1:39" s="11" customFormat="1" ht="86.25" customHeight="1">
      <c r="A71" s="625"/>
      <c r="B71" s="603"/>
      <c r="C71" s="673" t="s">
        <v>4216</v>
      </c>
      <c r="D71" s="674"/>
      <c r="E71" s="243" t="s">
        <v>23190</v>
      </c>
      <c r="F71" s="305"/>
      <c r="G71" s="305"/>
      <c r="H71" s="305"/>
      <c r="I71" s="305"/>
      <c r="J71" s="305"/>
      <c r="K71" s="305"/>
      <c r="L71" s="305"/>
      <c r="M71" s="305"/>
      <c r="N71" s="305"/>
      <c r="O71" s="326"/>
      <c r="P71" s="305"/>
      <c r="Q71" s="305"/>
      <c r="R71" s="305"/>
      <c r="S71" s="305"/>
      <c r="T71" s="305"/>
      <c r="U71" s="305"/>
      <c r="V71" s="298"/>
      <c r="W71" s="305"/>
      <c r="X71" s="305"/>
      <c r="Y71" s="305"/>
      <c r="Z71" s="305"/>
      <c r="AA71" s="305"/>
      <c r="AB71" s="326"/>
      <c r="AC71" s="326"/>
      <c r="AD71" s="326"/>
      <c r="AE71" s="326"/>
      <c r="AF71" s="326"/>
      <c r="AG71" s="326"/>
      <c r="AH71" s="305"/>
      <c r="AI71" s="305"/>
      <c r="AJ71" s="305"/>
      <c r="AK71" s="305"/>
      <c r="AL71" s="305"/>
      <c r="AM71" s="305"/>
    </row>
    <row r="72" spans="1:39" s="11" customFormat="1" ht="257.25" customHeight="1">
      <c r="A72" s="625"/>
      <c r="B72" s="603"/>
      <c r="C72" s="616" t="s">
        <v>4217</v>
      </c>
      <c r="D72" s="616"/>
      <c r="E72" s="243" t="s">
        <v>23191</v>
      </c>
      <c r="F72" s="305"/>
      <c r="G72" s="305"/>
      <c r="H72" s="305"/>
      <c r="I72" s="305"/>
      <c r="J72" s="305"/>
      <c r="K72" s="305"/>
      <c r="L72" s="305"/>
      <c r="M72" s="305"/>
      <c r="N72" s="305"/>
      <c r="O72" s="326"/>
      <c r="P72" s="305"/>
      <c r="Q72" s="305"/>
      <c r="R72" s="305"/>
      <c r="S72" s="305"/>
      <c r="T72" s="305"/>
      <c r="U72" s="305"/>
      <c r="V72" s="298"/>
      <c r="W72" s="305"/>
      <c r="X72" s="305"/>
      <c r="Y72" s="305"/>
      <c r="Z72" s="305"/>
      <c r="AA72" s="305"/>
      <c r="AB72" s="326"/>
      <c r="AC72" s="326"/>
      <c r="AD72" s="326"/>
      <c r="AE72" s="326"/>
      <c r="AF72" s="326"/>
      <c r="AG72" s="326"/>
      <c r="AH72" s="305"/>
      <c r="AI72" s="305"/>
      <c r="AJ72" s="305"/>
      <c r="AK72" s="305"/>
      <c r="AL72" s="305"/>
      <c r="AM72" s="305"/>
    </row>
    <row r="73" spans="1:39" s="11" customFormat="1" ht="96.75" customHeight="1">
      <c r="A73" s="625"/>
      <c r="B73" s="603"/>
      <c r="C73" s="616" t="s">
        <v>22772</v>
      </c>
      <c r="D73" s="616"/>
      <c r="E73" s="243" t="s">
        <v>23192</v>
      </c>
      <c r="F73" s="305"/>
      <c r="G73" s="305"/>
      <c r="H73" s="305"/>
      <c r="I73" s="305"/>
      <c r="J73" s="305"/>
      <c r="K73" s="305"/>
      <c r="L73" s="305"/>
      <c r="M73" s="305"/>
      <c r="N73" s="305"/>
      <c r="O73" s="326"/>
      <c r="P73" s="305"/>
      <c r="Q73" s="305"/>
      <c r="R73" s="305"/>
      <c r="S73" s="305"/>
      <c r="T73" s="305"/>
      <c r="U73" s="305"/>
      <c r="V73" s="298"/>
      <c r="W73" s="305"/>
      <c r="X73" s="305"/>
      <c r="Y73" s="305"/>
      <c r="Z73" s="305"/>
      <c r="AA73" s="305"/>
      <c r="AB73" s="326"/>
      <c r="AC73" s="326"/>
      <c r="AD73" s="326"/>
      <c r="AE73" s="326"/>
      <c r="AF73" s="326"/>
      <c r="AG73" s="326"/>
      <c r="AH73" s="305"/>
      <c r="AI73" s="305"/>
      <c r="AJ73" s="305"/>
      <c r="AK73" s="305"/>
      <c r="AL73" s="305"/>
      <c r="AM73" s="305"/>
    </row>
    <row r="74" spans="1:39" s="11" customFormat="1" ht="78.75" customHeight="1">
      <c r="A74" s="625"/>
      <c r="B74" s="603"/>
      <c r="C74" s="616" t="s">
        <v>22773</v>
      </c>
      <c r="D74" s="616"/>
      <c r="E74" s="243" t="s">
        <v>23193</v>
      </c>
      <c r="F74" s="305"/>
      <c r="G74" s="305"/>
      <c r="H74" s="305"/>
      <c r="I74" s="305"/>
      <c r="J74" s="305"/>
      <c r="K74" s="305"/>
      <c r="L74" s="305"/>
      <c r="M74" s="305"/>
      <c r="N74" s="305"/>
      <c r="O74" s="326"/>
      <c r="P74" s="305"/>
      <c r="Q74" s="305"/>
      <c r="R74" s="305"/>
      <c r="S74" s="305"/>
      <c r="T74" s="305"/>
      <c r="U74" s="305"/>
      <c r="V74" s="298"/>
      <c r="W74" s="305"/>
      <c r="X74" s="305"/>
      <c r="Y74" s="305"/>
      <c r="Z74" s="305"/>
      <c r="AA74" s="305"/>
      <c r="AB74" s="326"/>
      <c r="AC74" s="326"/>
      <c r="AD74" s="326"/>
      <c r="AE74" s="326"/>
      <c r="AF74" s="326"/>
      <c r="AG74" s="326"/>
      <c r="AH74" s="305"/>
      <c r="AI74" s="305"/>
      <c r="AJ74" s="305"/>
      <c r="AK74" s="305"/>
      <c r="AL74" s="305"/>
      <c r="AM74" s="305"/>
    </row>
    <row r="75" spans="1:39" s="11" customFormat="1" ht="68.45" customHeight="1">
      <c r="A75" s="625"/>
      <c r="B75" s="603"/>
      <c r="C75" s="761" t="s">
        <v>6200</v>
      </c>
      <c r="D75" s="257" t="s">
        <v>23290</v>
      </c>
      <c r="E75" s="243" t="s">
        <v>23194</v>
      </c>
      <c r="F75" s="305"/>
      <c r="G75" s="305"/>
      <c r="H75" s="305"/>
      <c r="I75" s="305"/>
      <c r="J75" s="305"/>
      <c r="K75" s="305"/>
      <c r="L75" s="305"/>
      <c r="M75" s="305"/>
      <c r="N75" s="305"/>
      <c r="O75" s="326"/>
      <c r="P75" s="305"/>
      <c r="Q75" s="305"/>
      <c r="R75" s="305"/>
      <c r="S75" s="305"/>
      <c r="T75" s="305"/>
      <c r="U75" s="305"/>
      <c r="V75" s="298"/>
      <c r="W75" s="305"/>
      <c r="X75" s="305"/>
      <c r="Y75" s="305"/>
      <c r="Z75" s="305"/>
      <c r="AA75" s="305"/>
      <c r="AB75" s="326"/>
      <c r="AC75" s="326"/>
      <c r="AD75" s="326"/>
      <c r="AE75" s="326"/>
      <c r="AF75" s="326"/>
      <c r="AG75" s="326"/>
      <c r="AH75" s="305"/>
      <c r="AI75" s="305"/>
      <c r="AJ75" s="305"/>
      <c r="AK75" s="305"/>
      <c r="AL75" s="305"/>
      <c r="AM75" s="305"/>
    </row>
    <row r="76" spans="1:39" s="11" customFormat="1" ht="81.599999999999994" customHeight="1">
      <c r="A76" s="625"/>
      <c r="B76" s="603"/>
      <c r="C76" s="761"/>
      <c r="D76" s="257" t="s">
        <v>23291</v>
      </c>
      <c r="E76" s="243" t="s">
        <v>23549</v>
      </c>
      <c r="F76" s="305"/>
      <c r="G76" s="305"/>
      <c r="H76" s="305"/>
      <c r="I76" s="305"/>
      <c r="J76" s="305"/>
      <c r="K76" s="305"/>
      <c r="L76" s="305"/>
      <c r="M76" s="305"/>
      <c r="N76" s="305"/>
      <c r="O76" s="326"/>
      <c r="P76" s="305"/>
      <c r="Q76" s="305"/>
      <c r="R76" s="305"/>
      <c r="S76" s="305"/>
      <c r="T76" s="305"/>
      <c r="U76" s="305"/>
      <c r="V76" s="298"/>
      <c r="W76" s="305"/>
      <c r="X76" s="305"/>
      <c r="Y76" s="305"/>
      <c r="Z76" s="305"/>
      <c r="AA76" s="305"/>
      <c r="AB76" s="326"/>
      <c r="AC76" s="326"/>
      <c r="AD76" s="326"/>
      <c r="AE76" s="326"/>
      <c r="AF76" s="326"/>
      <c r="AG76" s="326"/>
      <c r="AH76" s="305"/>
      <c r="AI76" s="305"/>
      <c r="AJ76" s="305"/>
      <c r="AK76" s="305"/>
      <c r="AL76" s="305"/>
      <c r="AM76" s="305"/>
    </row>
    <row r="77" spans="1:39" s="11" customFormat="1" ht="60" customHeight="1">
      <c r="A77" s="625"/>
      <c r="B77" s="603"/>
      <c r="C77" s="721" t="s">
        <v>6201</v>
      </c>
      <c r="D77" s="721"/>
      <c r="E77" s="243" t="s">
        <v>23597</v>
      </c>
      <c r="F77" s="305"/>
      <c r="G77" s="305"/>
      <c r="H77" s="305"/>
      <c r="I77" s="305"/>
      <c r="J77" s="305"/>
      <c r="K77" s="305"/>
      <c r="L77" s="305"/>
      <c r="M77" s="305"/>
      <c r="N77" s="305"/>
      <c r="O77" s="326"/>
      <c r="P77" s="305"/>
      <c r="Q77" s="305"/>
      <c r="R77" s="305"/>
      <c r="S77" s="305"/>
      <c r="T77" s="305"/>
      <c r="U77" s="305"/>
      <c r="V77" s="298"/>
      <c r="W77" s="305"/>
      <c r="X77" s="305"/>
      <c r="Y77" s="305"/>
      <c r="Z77" s="305"/>
      <c r="AA77" s="305"/>
      <c r="AB77" s="326"/>
      <c r="AC77" s="326"/>
      <c r="AD77" s="326"/>
      <c r="AE77" s="326"/>
      <c r="AF77" s="326"/>
      <c r="AG77" s="326"/>
      <c r="AH77" s="305"/>
      <c r="AI77" s="305"/>
      <c r="AJ77" s="305"/>
      <c r="AK77" s="305"/>
      <c r="AL77" s="305"/>
      <c r="AM77" s="305"/>
    </row>
    <row r="78" spans="1:39" s="11" customFormat="1" ht="130.5" customHeight="1">
      <c r="A78" s="625"/>
      <c r="B78" s="603"/>
      <c r="C78" s="721" t="s">
        <v>6202</v>
      </c>
      <c r="D78" s="721"/>
      <c r="E78" s="243" t="s">
        <v>23598</v>
      </c>
      <c r="F78" s="305"/>
      <c r="G78" s="305"/>
      <c r="H78" s="305"/>
      <c r="I78" s="305"/>
      <c r="J78" s="305"/>
      <c r="K78" s="305"/>
      <c r="L78" s="305"/>
      <c r="M78" s="305"/>
      <c r="N78" s="305"/>
      <c r="O78" s="326"/>
      <c r="P78" s="305"/>
      <c r="Q78" s="305"/>
      <c r="R78" s="305"/>
      <c r="S78" s="305"/>
      <c r="T78" s="305"/>
      <c r="U78" s="305"/>
      <c r="V78" s="298"/>
      <c r="W78" s="305"/>
      <c r="X78" s="305"/>
      <c r="Y78" s="305"/>
      <c r="Z78" s="305"/>
      <c r="AA78" s="305"/>
      <c r="AB78" s="326"/>
      <c r="AC78" s="326"/>
      <c r="AD78" s="326"/>
      <c r="AE78" s="326"/>
      <c r="AF78" s="326"/>
      <c r="AG78" s="326"/>
      <c r="AH78" s="305"/>
      <c r="AI78" s="305"/>
      <c r="AJ78" s="305"/>
      <c r="AK78" s="305"/>
      <c r="AL78" s="305"/>
      <c r="AM78" s="305"/>
    </row>
    <row r="79" spans="1:39" s="11" customFormat="1" ht="198" customHeight="1">
      <c r="A79" s="625"/>
      <c r="B79" s="603"/>
      <c r="C79" s="721" t="s">
        <v>4218</v>
      </c>
      <c r="D79" s="721"/>
      <c r="E79" s="243" t="s">
        <v>23599</v>
      </c>
      <c r="F79" s="305"/>
      <c r="G79" s="305"/>
      <c r="H79" s="305"/>
      <c r="I79" s="305"/>
      <c r="J79" s="305"/>
      <c r="K79" s="305"/>
      <c r="L79" s="305"/>
      <c r="M79" s="305"/>
      <c r="N79" s="305"/>
      <c r="O79" s="326"/>
      <c r="P79" s="305"/>
      <c r="Q79" s="305"/>
      <c r="R79" s="305"/>
      <c r="S79" s="305"/>
      <c r="T79" s="305"/>
      <c r="U79" s="305"/>
      <c r="V79" s="298"/>
      <c r="W79" s="305"/>
      <c r="X79" s="305"/>
      <c r="Y79" s="305"/>
      <c r="Z79" s="305"/>
      <c r="AA79" s="305"/>
      <c r="AB79" s="326"/>
      <c r="AC79" s="326"/>
      <c r="AD79" s="326"/>
      <c r="AE79" s="326"/>
      <c r="AF79" s="326"/>
      <c r="AG79" s="326"/>
      <c r="AH79" s="305"/>
      <c r="AI79" s="305"/>
      <c r="AJ79" s="305"/>
      <c r="AK79" s="305"/>
      <c r="AL79" s="305"/>
      <c r="AM79" s="305"/>
    </row>
    <row r="80" spans="1:39" s="11" customFormat="1" ht="175.5" customHeight="1">
      <c r="A80" s="625"/>
      <c r="B80" s="603"/>
      <c r="C80" s="721" t="s">
        <v>4219</v>
      </c>
      <c r="D80" s="765"/>
      <c r="E80" s="243" t="s">
        <v>23600</v>
      </c>
      <c r="F80" s="305"/>
      <c r="G80" s="305"/>
      <c r="H80" s="305"/>
      <c r="I80" s="305"/>
      <c r="J80" s="305"/>
      <c r="K80" s="305"/>
      <c r="L80" s="305"/>
      <c r="M80" s="305"/>
      <c r="N80" s="305"/>
      <c r="O80" s="326"/>
      <c r="P80" s="305"/>
      <c r="Q80" s="305"/>
      <c r="R80" s="305"/>
      <c r="S80" s="305"/>
      <c r="T80" s="305"/>
      <c r="U80" s="305"/>
      <c r="V80" s="298"/>
      <c r="W80" s="305"/>
      <c r="X80" s="305"/>
      <c r="Y80" s="305"/>
      <c r="Z80" s="305"/>
      <c r="AA80" s="305"/>
      <c r="AB80" s="326"/>
      <c r="AC80" s="326"/>
      <c r="AD80" s="326"/>
      <c r="AE80" s="326"/>
      <c r="AF80" s="326"/>
      <c r="AG80" s="326"/>
      <c r="AH80" s="305"/>
      <c r="AI80" s="305"/>
      <c r="AJ80" s="305"/>
      <c r="AK80" s="305"/>
      <c r="AL80" s="305"/>
      <c r="AM80" s="305"/>
    </row>
    <row r="81" spans="1:39" s="11" customFormat="1" ht="107.25" customHeight="1">
      <c r="A81" s="625"/>
      <c r="B81" s="603"/>
      <c r="C81" s="721" t="s">
        <v>6203</v>
      </c>
      <c r="D81" s="721"/>
      <c r="E81" s="243" t="s">
        <v>23601</v>
      </c>
      <c r="F81" s="305"/>
      <c r="G81" s="305"/>
      <c r="H81" s="305"/>
      <c r="I81" s="305"/>
      <c r="J81" s="305"/>
      <c r="K81" s="305"/>
      <c r="L81" s="305"/>
      <c r="M81" s="305"/>
      <c r="N81" s="305"/>
      <c r="O81" s="326"/>
      <c r="P81" s="305"/>
      <c r="Q81" s="305"/>
      <c r="R81" s="305"/>
      <c r="S81" s="305"/>
      <c r="T81" s="305"/>
      <c r="U81" s="305"/>
      <c r="V81" s="298"/>
      <c r="W81" s="305"/>
      <c r="X81" s="305"/>
      <c r="Y81" s="305"/>
      <c r="Z81" s="305"/>
      <c r="AA81" s="305"/>
      <c r="AB81" s="326"/>
      <c r="AC81" s="326"/>
      <c r="AD81" s="326"/>
      <c r="AE81" s="326"/>
      <c r="AF81" s="326"/>
      <c r="AG81" s="326"/>
      <c r="AH81" s="305"/>
      <c r="AI81" s="305"/>
      <c r="AJ81" s="305"/>
      <c r="AK81" s="305"/>
      <c r="AL81" s="305"/>
      <c r="AM81" s="305"/>
    </row>
    <row r="82" spans="1:39" s="11" customFormat="1" ht="240" customHeight="1">
      <c r="A82" s="625"/>
      <c r="B82" s="603"/>
      <c r="C82" s="721" t="s">
        <v>22774</v>
      </c>
      <c r="D82" s="721"/>
      <c r="E82" s="243" t="s">
        <v>23602</v>
      </c>
      <c r="F82" s="305"/>
      <c r="G82" s="305"/>
      <c r="H82" s="305"/>
      <c r="I82" s="305"/>
      <c r="J82" s="305"/>
      <c r="K82" s="305"/>
      <c r="L82" s="305"/>
      <c r="M82" s="305"/>
      <c r="N82" s="305"/>
      <c r="O82" s="326"/>
      <c r="P82" s="305"/>
      <c r="Q82" s="305"/>
      <c r="R82" s="305"/>
      <c r="S82" s="305"/>
      <c r="T82" s="305"/>
      <c r="U82" s="305"/>
      <c r="V82" s="298"/>
      <c r="W82" s="305"/>
      <c r="X82" s="305"/>
      <c r="Y82" s="305"/>
      <c r="Z82" s="305"/>
      <c r="AA82" s="305"/>
      <c r="AB82" s="326"/>
      <c r="AC82" s="326"/>
      <c r="AD82" s="326"/>
      <c r="AE82" s="326"/>
      <c r="AF82" s="326"/>
      <c r="AG82" s="326"/>
      <c r="AH82" s="305"/>
      <c r="AI82" s="305"/>
      <c r="AJ82" s="305"/>
      <c r="AK82" s="305"/>
      <c r="AL82" s="305"/>
      <c r="AM82" s="305"/>
    </row>
    <row r="83" spans="1:39" s="11" customFormat="1" ht="168.75" customHeight="1">
      <c r="A83" s="625"/>
      <c r="B83" s="603"/>
      <c r="C83" s="624" t="s">
        <v>22775</v>
      </c>
      <c r="D83" s="624"/>
      <c r="E83" s="243" t="s">
        <v>23603</v>
      </c>
      <c r="F83" s="305"/>
      <c r="G83" s="305"/>
      <c r="H83" s="305"/>
      <c r="I83" s="305"/>
      <c r="J83" s="305"/>
      <c r="K83" s="305"/>
      <c r="L83" s="305"/>
      <c r="M83" s="305"/>
      <c r="N83" s="305"/>
      <c r="O83" s="326"/>
      <c r="P83" s="305"/>
      <c r="Q83" s="305"/>
      <c r="R83" s="305"/>
      <c r="S83" s="305"/>
      <c r="T83" s="305"/>
      <c r="U83" s="305"/>
      <c r="V83" s="298"/>
      <c r="W83" s="305"/>
      <c r="X83" s="305"/>
      <c r="Y83" s="305"/>
      <c r="Z83" s="305"/>
      <c r="AA83" s="305"/>
      <c r="AB83" s="305"/>
      <c r="AC83" s="305"/>
      <c r="AD83" s="305"/>
      <c r="AE83" s="305"/>
      <c r="AF83" s="305"/>
      <c r="AG83" s="305"/>
      <c r="AH83" s="305"/>
      <c r="AI83" s="305"/>
      <c r="AJ83" s="305"/>
      <c r="AK83" s="305"/>
      <c r="AL83" s="305"/>
      <c r="AM83" s="305"/>
    </row>
    <row r="84" spans="1:39" s="11" customFormat="1" ht="81.75" customHeight="1">
      <c r="A84" s="625" t="s">
        <v>23232</v>
      </c>
      <c r="B84" s="616" t="s">
        <v>5335</v>
      </c>
      <c r="C84" s="616"/>
      <c r="D84" s="616"/>
      <c r="E84" s="243" t="s">
        <v>23550</v>
      </c>
      <c r="F84" s="305"/>
      <c r="G84" s="305"/>
      <c r="H84" s="310"/>
      <c r="I84" s="310"/>
      <c r="J84" s="305"/>
      <c r="K84" s="326"/>
      <c r="L84" s="326"/>
      <c r="M84" s="326"/>
      <c r="N84" s="326"/>
      <c r="O84" s="326"/>
      <c r="P84" s="326"/>
      <c r="Q84" s="326"/>
      <c r="R84" s="326"/>
      <c r="S84" s="326"/>
      <c r="T84" s="326"/>
      <c r="U84" s="305"/>
      <c r="V84" s="298"/>
      <c r="W84" s="305"/>
      <c r="X84" s="305"/>
      <c r="Y84" s="326"/>
      <c r="Z84" s="326"/>
      <c r="AA84" s="326"/>
      <c r="AB84" s="326"/>
      <c r="AC84" s="326"/>
      <c r="AD84" s="326"/>
      <c r="AE84" s="326"/>
      <c r="AF84" s="326"/>
      <c r="AG84" s="326"/>
      <c r="AH84" s="326"/>
      <c r="AI84" s="326"/>
      <c r="AJ84" s="326"/>
      <c r="AK84" s="305"/>
      <c r="AL84" s="305"/>
      <c r="AM84" s="305"/>
    </row>
    <row r="85" spans="1:39" s="11" customFormat="1" ht="50.25" customHeight="1">
      <c r="A85" s="625"/>
      <c r="B85" s="616" t="s">
        <v>6204</v>
      </c>
      <c r="C85" s="616"/>
      <c r="D85" s="616"/>
      <c r="E85" s="243" t="s">
        <v>23604</v>
      </c>
      <c r="F85" s="305"/>
      <c r="G85" s="305"/>
      <c r="H85" s="310"/>
      <c r="I85" s="310"/>
      <c r="J85" s="305"/>
      <c r="K85" s="326"/>
      <c r="L85" s="326"/>
      <c r="M85" s="326"/>
      <c r="N85" s="326"/>
      <c r="O85" s="326"/>
      <c r="P85" s="326"/>
      <c r="Q85" s="326"/>
      <c r="R85" s="326"/>
      <c r="S85" s="326"/>
      <c r="T85" s="326"/>
      <c r="U85" s="305"/>
      <c r="V85" s="298"/>
      <c r="W85" s="305"/>
      <c r="X85" s="305"/>
      <c r="Y85" s="326"/>
      <c r="Z85" s="326"/>
      <c r="AA85" s="326"/>
      <c r="AB85" s="326"/>
      <c r="AC85" s="326"/>
      <c r="AD85" s="326"/>
      <c r="AE85" s="326"/>
      <c r="AF85" s="326"/>
      <c r="AG85" s="326"/>
      <c r="AH85" s="326"/>
      <c r="AI85" s="326"/>
      <c r="AJ85" s="326"/>
      <c r="AK85" s="305"/>
      <c r="AL85" s="305"/>
      <c r="AM85" s="305"/>
    </row>
    <row r="86" spans="1:39" s="11" customFormat="1" ht="62.25" customHeight="1">
      <c r="A86" s="625"/>
      <c r="B86" s="616" t="s">
        <v>6205</v>
      </c>
      <c r="C86" s="616"/>
      <c r="D86" s="616"/>
      <c r="E86" s="243" t="s">
        <v>23605</v>
      </c>
      <c r="F86" s="305"/>
      <c r="G86" s="305"/>
      <c r="H86" s="310"/>
      <c r="I86" s="310"/>
      <c r="J86" s="305"/>
      <c r="K86" s="326"/>
      <c r="L86" s="326"/>
      <c r="M86" s="326"/>
      <c r="N86" s="326"/>
      <c r="O86" s="326"/>
      <c r="P86" s="326"/>
      <c r="Q86" s="326"/>
      <c r="R86" s="326"/>
      <c r="S86" s="326"/>
      <c r="T86" s="326"/>
      <c r="U86" s="305"/>
      <c r="V86" s="298"/>
      <c r="W86" s="305"/>
      <c r="X86" s="305"/>
      <c r="Y86" s="326"/>
      <c r="Z86" s="326"/>
      <c r="AA86" s="326"/>
      <c r="AB86" s="326"/>
      <c r="AC86" s="326"/>
      <c r="AD86" s="326"/>
      <c r="AE86" s="326"/>
      <c r="AF86" s="326"/>
      <c r="AG86" s="326"/>
      <c r="AH86" s="326"/>
      <c r="AI86" s="326"/>
      <c r="AJ86" s="326"/>
      <c r="AK86" s="305"/>
      <c r="AL86" s="305"/>
      <c r="AM86" s="305"/>
    </row>
    <row r="87" spans="1:39" s="11" customFormat="1" ht="42.6" customHeight="1">
      <c r="A87" s="625"/>
      <c r="B87" s="616" t="s">
        <v>6206</v>
      </c>
      <c r="C87" s="616"/>
      <c r="D87" s="616"/>
      <c r="E87" s="243" t="s">
        <v>23606</v>
      </c>
      <c r="F87" s="305"/>
      <c r="G87" s="305"/>
      <c r="H87" s="310"/>
      <c r="I87" s="310"/>
      <c r="J87" s="305"/>
      <c r="K87" s="326"/>
      <c r="L87" s="326"/>
      <c r="M87" s="326"/>
      <c r="N87" s="326"/>
      <c r="O87" s="326"/>
      <c r="P87" s="326"/>
      <c r="Q87" s="326"/>
      <c r="R87" s="326"/>
      <c r="S87" s="326"/>
      <c r="T87" s="326"/>
      <c r="U87" s="305"/>
      <c r="V87" s="298"/>
      <c r="W87" s="305"/>
      <c r="X87" s="305"/>
      <c r="Y87" s="326"/>
      <c r="Z87" s="326"/>
      <c r="AA87" s="326"/>
      <c r="AB87" s="326"/>
      <c r="AC87" s="326"/>
      <c r="AD87" s="326"/>
      <c r="AE87" s="326"/>
      <c r="AF87" s="326"/>
      <c r="AG87" s="326"/>
      <c r="AH87" s="326"/>
      <c r="AI87" s="326"/>
      <c r="AJ87" s="326"/>
      <c r="AK87" s="305"/>
      <c r="AL87" s="305"/>
      <c r="AM87" s="305"/>
    </row>
    <row r="88" spans="1:39" s="11" customFormat="1" ht="32.450000000000003" customHeight="1">
      <c r="A88" s="625"/>
      <c r="B88" s="616" t="s">
        <v>6207</v>
      </c>
      <c r="C88" s="616"/>
      <c r="D88" s="616"/>
      <c r="E88" s="243" t="s">
        <v>23607</v>
      </c>
      <c r="F88" s="305"/>
      <c r="G88" s="305"/>
      <c r="H88" s="310"/>
      <c r="I88" s="310"/>
      <c r="J88" s="305"/>
      <c r="K88" s="326"/>
      <c r="L88" s="326"/>
      <c r="M88" s="326"/>
      <c r="N88" s="326"/>
      <c r="O88" s="326"/>
      <c r="P88" s="326"/>
      <c r="Q88" s="326"/>
      <c r="R88" s="326"/>
      <c r="S88" s="326"/>
      <c r="T88" s="326"/>
      <c r="U88" s="305"/>
      <c r="V88" s="298"/>
      <c r="W88" s="305"/>
      <c r="X88" s="305"/>
      <c r="Y88" s="326"/>
      <c r="Z88" s="326"/>
      <c r="AA88" s="326"/>
      <c r="AB88" s="326"/>
      <c r="AC88" s="326"/>
      <c r="AD88" s="326"/>
      <c r="AE88" s="326"/>
      <c r="AF88" s="326"/>
      <c r="AG88" s="326"/>
      <c r="AH88" s="326"/>
      <c r="AI88" s="326"/>
      <c r="AJ88" s="326"/>
      <c r="AK88" s="305"/>
      <c r="AL88" s="305"/>
      <c r="AM88" s="305"/>
    </row>
    <row r="89" spans="1:39" s="11" customFormat="1" ht="33" customHeight="1">
      <c r="A89" s="625"/>
      <c r="B89" s="616" t="s">
        <v>4230</v>
      </c>
      <c r="C89" s="616"/>
      <c r="D89" s="616"/>
      <c r="E89" s="243" t="s">
        <v>23608</v>
      </c>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f t="shared" ref="AK89:AM89" si="3">SUM(AK84:AK88)</f>
        <v>0</v>
      </c>
      <c r="AL89" s="298">
        <v>0</v>
      </c>
      <c r="AM89" s="298">
        <f t="shared" si="3"/>
        <v>0</v>
      </c>
    </row>
    <row r="90" spans="1:39" s="11" customFormat="1" ht="57.75" customHeight="1">
      <c r="A90" s="762" t="s">
        <v>23233</v>
      </c>
      <c r="B90" s="616" t="s">
        <v>6208</v>
      </c>
      <c r="C90" s="616"/>
      <c r="D90" s="616"/>
      <c r="E90" s="243" t="s">
        <v>23609</v>
      </c>
      <c r="F90" s="305"/>
      <c r="G90" s="305"/>
      <c r="H90" s="305"/>
      <c r="I90" s="305"/>
      <c r="J90" s="305"/>
      <c r="K90" s="305"/>
      <c r="L90" s="305"/>
      <c r="M90" s="305"/>
      <c r="N90" s="305"/>
      <c r="O90" s="326"/>
      <c r="P90" s="326"/>
      <c r="Q90" s="305"/>
      <c r="R90" s="305"/>
      <c r="S90" s="326"/>
      <c r="T90" s="305"/>
      <c r="U90" s="305"/>
      <c r="V90" s="298"/>
      <c r="W90" s="305"/>
      <c r="X90" s="305"/>
      <c r="Y90" s="305"/>
      <c r="Z90" s="305"/>
      <c r="AA90" s="305"/>
      <c r="AB90" s="326"/>
      <c r="AC90" s="326"/>
      <c r="AD90" s="326"/>
      <c r="AE90" s="326"/>
      <c r="AF90" s="326"/>
      <c r="AG90" s="326"/>
      <c r="AH90" s="305"/>
      <c r="AI90" s="305"/>
      <c r="AJ90" s="305"/>
      <c r="AK90" s="305"/>
      <c r="AL90" s="305"/>
      <c r="AM90" s="305"/>
    </row>
    <row r="91" spans="1:39" s="11" customFormat="1" ht="43.5" customHeight="1">
      <c r="A91" s="762"/>
      <c r="B91" s="616" t="s">
        <v>6209</v>
      </c>
      <c r="C91" s="616"/>
      <c r="D91" s="616"/>
      <c r="E91" s="243" t="s">
        <v>23610</v>
      </c>
      <c r="F91" s="305"/>
      <c r="G91" s="305"/>
      <c r="H91" s="305"/>
      <c r="I91" s="305"/>
      <c r="J91" s="305"/>
      <c r="K91" s="305"/>
      <c r="L91" s="305"/>
      <c r="M91" s="305"/>
      <c r="N91" s="305"/>
      <c r="O91" s="326"/>
      <c r="P91" s="326"/>
      <c r="Q91" s="305"/>
      <c r="R91" s="305"/>
      <c r="S91" s="326"/>
      <c r="T91" s="305"/>
      <c r="U91" s="305"/>
      <c r="V91" s="298"/>
      <c r="W91" s="305"/>
      <c r="X91" s="305"/>
      <c r="Y91" s="305"/>
      <c r="Z91" s="305"/>
      <c r="AA91" s="305"/>
      <c r="AB91" s="326"/>
      <c r="AC91" s="326"/>
      <c r="AD91" s="326"/>
      <c r="AE91" s="326"/>
      <c r="AF91" s="326"/>
      <c r="AG91" s="326"/>
      <c r="AH91" s="305"/>
      <c r="AI91" s="305"/>
      <c r="AJ91" s="305"/>
      <c r="AK91" s="305"/>
      <c r="AL91" s="305"/>
      <c r="AM91" s="305"/>
    </row>
    <row r="92" spans="1:39" s="11" customFormat="1" ht="30.6" customHeight="1">
      <c r="A92" s="762"/>
      <c r="B92" s="608" t="s">
        <v>6210</v>
      </c>
      <c r="C92" s="721" t="s">
        <v>23292</v>
      </c>
      <c r="D92" s="721"/>
      <c r="E92" s="243" t="s">
        <v>23611</v>
      </c>
      <c r="F92" s="305"/>
      <c r="G92" s="305"/>
      <c r="H92" s="305"/>
      <c r="I92" s="305"/>
      <c r="J92" s="305"/>
      <c r="K92" s="305"/>
      <c r="L92" s="305"/>
      <c r="M92" s="305"/>
      <c r="N92" s="305"/>
      <c r="O92" s="326"/>
      <c r="P92" s="326"/>
      <c r="Q92" s="305"/>
      <c r="R92" s="305"/>
      <c r="S92" s="326"/>
      <c r="T92" s="305"/>
      <c r="U92" s="305"/>
      <c r="V92" s="298"/>
      <c r="W92" s="305"/>
      <c r="X92" s="305"/>
      <c r="Y92" s="305"/>
      <c r="Z92" s="305"/>
      <c r="AA92" s="305"/>
      <c r="AB92" s="326"/>
      <c r="AC92" s="326"/>
      <c r="AD92" s="326"/>
      <c r="AE92" s="326"/>
      <c r="AF92" s="326"/>
      <c r="AG92" s="326"/>
      <c r="AH92" s="305"/>
      <c r="AI92" s="305"/>
      <c r="AJ92" s="305"/>
      <c r="AK92" s="305"/>
      <c r="AL92" s="305"/>
      <c r="AM92" s="305"/>
    </row>
    <row r="93" spans="1:39" s="11" customFormat="1" ht="62.45" customHeight="1">
      <c r="A93" s="762"/>
      <c r="B93" s="628"/>
      <c r="C93" s="721" t="s">
        <v>23293</v>
      </c>
      <c r="D93" s="721"/>
      <c r="E93" s="243" t="s">
        <v>23612</v>
      </c>
      <c r="F93" s="305"/>
      <c r="G93" s="305"/>
      <c r="H93" s="305"/>
      <c r="I93" s="305"/>
      <c r="J93" s="305"/>
      <c r="K93" s="305"/>
      <c r="L93" s="305"/>
      <c r="M93" s="305"/>
      <c r="N93" s="305"/>
      <c r="O93" s="326"/>
      <c r="P93" s="326"/>
      <c r="Q93" s="305"/>
      <c r="R93" s="305"/>
      <c r="S93" s="326"/>
      <c r="T93" s="305"/>
      <c r="U93" s="305"/>
      <c r="V93" s="298"/>
      <c r="W93" s="305"/>
      <c r="X93" s="305"/>
      <c r="Y93" s="305"/>
      <c r="Z93" s="305"/>
      <c r="AA93" s="305"/>
      <c r="AB93" s="326"/>
      <c r="AC93" s="326"/>
      <c r="AD93" s="326"/>
      <c r="AE93" s="326"/>
      <c r="AF93" s="326"/>
      <c r="AG93" s="326"/>
      <c r="AH93" s="305"/>
      <c r="AI93" s="305"/>
      <c r="AJ93" s="305"/>
      <c r="AK93" s="305"/>
      <c r="AL93" s="305"/>
      <c r="AM93" s="305"/>
    </row>
    <row r="94" spans="1:39" s="11" customFormat="1" ht="28.15" customHeight="1">
      <c r="A94" s="762"/>
      <c r="B94" s="609"/>
      <c r="C94" s="721" t="s">
        <v>23294</v>
      </c>
      <c r="D94" s="721"/>
      <c r="E94" s="243" t="s">
        <v>23551</v>
      </c>
      <c r="F94" s="305"/>
      <c r="G94" s="305"/>
      <c r="H94" s="305"/>
      <c r="I94" s="305"/>
      <c r="J94" s="305"/>
      <c r="K94" s="305"/>
      <c r="L94" s="305"/>
      <c r="M94" s="305"/>
      <c r="N94" s="305"/>
      <c r="O94" s="326"/>
      <c r="P94" s="326"/>
      <c r="Q94" s="305"/>
      <c r="R94" s="305"/>
      <c r="S94" s="326"/>
      <c r="T94" s="305"/>
      <c r="U94" s="305"/>
      <c r="V94" s="298"/>
      <c r="W94" s="305"/>
      <c r="X94" s="305"/>
      <c r="Y94" s="305"/>
      <c r="Z94" s="305"/>
      <c r="AA94" s="305"/>
      <c r="AB94" s="326"/>
      <c r="AC94" s="326"/>
      <c r="AD94" s="326"/>
      <c r="AE94" s="326"/>
      <c r="AF94" s="326"/>
      <c r="AG94" s="326"/>
      <c r="AH94" s="305"/>
      <c r="AI94" s="305"/>
      <c r="AJ94" s="305"/>
      <c r="AK94" s="305"/>
      <c r="AL94" s="305"/>
      <c r="AM94" s="305"/>
    </row>
    <row r="95" spans="1:39" s="11" customFormat="1" ht="30.6" customHeight="1">
      <c r="A95" s="762"/>
      <c r="B95" s="616" t="s">
        <v>6211</v>
      </c>
      <c r="C95" s="616"/>
      <c r="D95" s="616"/>
      <c r="E95" s="243" t="s">
        <v>23613</v>
      </c>
      <c r="F95" s="305"/>
      <c r="G95" s="305"/>
      <c r="H95" s="305"/>
      <c r="I95" s="305"/>
      <c r="J95" s="305"/>
      <c r="K95" s="305"/>
      <c r="L95" s="305"/>
      <c r="M95" s="305"/>
      <c r="N95" s="305"/>
      <c r="O95" s="326"/>
      <c r="P95" s="326"/>
      <c r="Q95" s="305"/>
      <c r="R95" s="305"/>
      <c r="S95" s="326"/>
      <c r="T95" s="305"/>
      <c r="U95" s="305"/>
      <c r="V95" s="298"/>
      <c r="W95" s="305"/>
      <c r="X95" s="305"/>
      <c r="Y95" s="305"/>
      <c r="Z95" s="305"/>
      <c r="AA95" s="305"/>
      <c r="AB95" s="326"/>
      <c r="AC95" s="326"/>
      <c r="AD95" s="326"/>
      <c r="AE95" s="326"/>
      <c r="AF95" s="326"/>
      <c r="AG95" s="326"/>
      <c r="AH95" s="305"/>
      <c r="AI95" s="305"/>
      <c r="AJ95" s="305"/>
      <c r="AK95" s="305"/>
      <c r="AL95" s="305"/>
      <c r="AM95" s="305"/>
    </row>
    <row r="96" spans="1:39" s="11" customFormat="1" ht="31.9" customHeight="1">
      <c r="A96" s="762"/>
      <c r="B96" s="616" t="s">
        <v>6212</v>
      </c>
      <c r="C96" s="616"/>
      <c r="D96" s="616"/>
      <c r="E96" s="243" t="s">
        <v>23614</v>
      </c>
      <c r="F96" s="305"/>
      <c r="G96" s="305"/>
      <c r="H96" s="305"/>
      <c r="I96" s="305"/>
      <c r="J96" s="305"/>
      <c r="K96" s="305"/>
      <c r="L96" s="305"/>
      <c r="M96" s="305"/>
      <c r="N96" s="305"/>
      <c r="O96" s="326"/>
      <c r="P96" s="326"/>
      <c r="Q96" s="305"/>
      <c r="R96" s="305"/>
      <c r="S96" s="326"/>
      <c r="T96" s="305"/>
      <c r="U96" s="305"/>
      <c r="V96" s="298"/>
      <c r="W96" s="305"/>
      <c r="X96" s="305"/>
      <c r="Y96" s="305"/>
      <c r="Z96" s="305"/>
      <c r="AA96" s="305"/>
      <c r="AB96" s="326"/>
      <c r="AC96" s="326"/>
      <c r="AD96" s="326"/>
      <c r="AE96" s="326"/>
      <c r="AF96" s="326"/>
      <c r="AG96" s="326"/>
      <c r="AH96" s="305"/>
      <c r="AI96" s="305"/>
      <c r="AJ96" s="305"/>
      <c r="AK96" s="305"/>
      <c r="AL96" s="305"/>
      <c r="AM96" s="305"/>
    </row>
    <row r="97" spans="1:39" s="11" customFormat="1" ht="102" customHeight="1">
      <c r="A97" s="762"/>
      <c r="B97" s="603" t="s">
        <v>4231</v>
      </c>
      <c r="C97" s="616" t="s">
        <v>6213</v>
      </c>
      <c r="D97" s="616"/>
      <c r="E97" s="243" t="s">
        <v>23552</v>
      </c>
      <c r="F97" s="305"/>
      <c r="G97" s="305"/>
      <c r="H97" s="310"/>
      <c r="I97" s="310"/>
      <c r="J97" s="305"/>
      <c r="K97" s="326"/>
      <c r="L97" s="326"/>
      <c r="M97" s="326"/>
      <c r="N97" s="326"/>
      <c r="O97" s="326"/>
      <c r="P97" s="326"/>
      <c r="Q97" s="326"/>
      <c r="R97" s="326"/>
      <c r="S97" s="326"/>
      <c r="T97" s="326"/>
      <c r="U97" s="305"/>
      <c r="V97" s="298"/>
      <c r="W97" s="305"/>
      <c r="X97" s="305"/>
      <c r="Y97" s="326"/>
      <c r="Z97" s="326"/>
      <c r="AA97" s="326"/>
      <c r="AB97" s="326"/>
      <c r="AC97" s="326"/>
      <c r="AD97" s="326"/>
      <c r="AE97" s="326"/>
      <c r="AF97" s="326"/>
      <c r="AG97" s="326"/>
      <c r="AH97" s="326"/>
      <c r="AI97" s="326"/>
      <c r="AJ97" s="326"/>
      <c r="AK97" s="305"/>
      <c r="AL97" s="305"/>
      <c r="AM97" s="305"/>
    </row>
    <row r="98" spans="1:39" s="11" customFormat="1" ht="93" customHeight="1">
      <c r="A98" s="762"/>
      <c r="B98" s="603"/>
      <c r="C98" s="616" t="s">
        <v>6214</v>
      </c>
      <c r="D98" s="616"/>
      <c r="E98" s="243" t="s">
        <v>23615</v>
      </c>
      <c r="F98" s="305"/>
      <c r="G98" s="305"/>
      <c r="H98" s="310"/>
      <c r="I98" s="310"/>
      <c r="J98" s="305"/>
      <c r="K98" s="326"/>
      <c r="L98" s="326"/>
      <c r="M98" s="326"/>
      <c r="N98" s="326"/>
      <c r="O98" s="326"/>
      <c r="P98" s="326"/>
      <c r="Q98" s="326"/>
      <c r="R98" s="326"/>
      <c r="S98" s="326"/>
      <c r="T98" s="326"/>
      <c r="U98" s="305"/>
      <c r="V98" s="298"/>
      <c r="W98" s="305"/>
      <c r="X98" s="305"/>
      <c r="Y98" s="326"/>
      <c r="Z98" s="326"/>
      <c r="AA98" s="326"/>
      <c r="AB98" s="326"/>
      <c r="AC98" s="326"/>
      <c r="AD98" s="326"/>
      <c r="AE98" s="326"/>
      <c r="AF98" s="326"/>
      <c r="AG98" s="326"/>
      <c r="AH98" s="326"/>
      <c r="AI98" s="326"/>
      <c r="AJ98" s="326"/>
      <c r="AK98" s="305"/>
      <c r="AL98" s="305"/>
      <c r="AM98" s="305"/>
    </row>
    <row r="99" spans="1:39" s="11" customFormat="1" ht="149.25" customHeight="1">
      <c r="A99" s="762"/>
      <c r="B99" s="603"/>
      <c r="C99" s="603" t="s">
        <v>23129</v>
      </c>
      <c r="D99" s="257" t="s">
        <v>22765</v>
      </c>
      <c r="E99" s="243" t="s">
        <v>23616</v>
      </c>
      <c r="F99" s="305"/>
      <c r="G99" s="305"/>
      <c r="H99" s="310"/>
      <c r="I99" s="310"/>
      <c r="J99" s="305"/>
      <c r="K99" s="326"/>
      <c r="L99" s="326"/>
      <c r="M99" s="326"/>
      <c r="N99" s="326"/>
      <c r="O99" s="326"/>
      <c r="P99" s="326"/>
      <c r="Q99" s="326"/>
      <c r="R99" s="326"/>
      <c r="S99" s="326"/>
      <c r="T99" s="326"/>
      <c r="U99" s="305"/>
      <c r="V99" s="298"/>
      <c r="W99" s="305"/>
      <c r="X99" s="305"/>
      <c r="Y99" s="326"/>
      <c r="Z99" s="326"/>
      <c r="AA99" s="326"/>
      <c r="AB99" s="326"/>
      <c r="AC99" s="326"/>
      <c r="AD99" s="326"/>
      <c r="AE99" s="326"/>
      <c r="AF99" s="326"/>
      <c r="AG99" s="326"/>
      <c r="AH99" s="326"/>
      <c r="AI99" s="326"/>
      <c r="AJ99" s="326"/>
      <c r="AK99" s="305"/>
      <c r="AL99" s="305"/>
      <c r="AM99" s="305"/>
    </row>
    <row r="100" spans="1:39" s="11" customFormat="1" ht="172.5" customHeight="1">
      <c r="A100" s="762"/>
      <c r="B100" s="603"/>
      <c r="C100" s="603"/>
      <c r="D100" s="257" t="s">
        <v>22766</v>
      </c>
      <c r="E100" s="243" t="s">
        <v>23617</v>
      </c>
      <c r="F100" s="305"/>
      <c r="G100" s="305"/>
      <c r="H100" s="310"/>
      <c r="I100" s="310"/>
      <c r="J100" s="305"/>
      <c r="K100" s="326"/>
      <c r="L100" s="326"/>
      <c r="M100" s="326"/>
      <c r="N100" s="326"/>
      <c r="O100" s="326"/>
      <c r="P100" s="326"/>
      <c r="Q100" s="326"/>
      <c r="R100" s="326"/>
      <c r="S100" s="326"/>
      <c r="T100" s="326"/>
      <c r="U100" s="305"/>
      <c r="V100" s="298"/>
      <c r="W100" s="305"/>
      <c r="X100" s="305"/>
      <c r="Y100" s="326"/>
      <c r="Z100" s="326"/>
      <c r="AA100" s="326"/>
      <c r="AB100" s="326"/>
      <c r="AC100" s="326"/>
      <c r="AD100" s="326"/>
      <c r="AE100" s="326"/>
      <c r="AF100" s="326"/>
      <c r="AG100" s="326"/>
      <c r="AH100" s="326"/>
      <c r="AI100" s="326"/>
      <c r="AJ100" s="326"/>
      <c r="AK100" s="305"/>
      <c r="AL100" s="305"/>
      <c r="AM100" s="305"/>
    </row>
    <row r="101" spans="1:39" s="11" customFormat="1" ht="180" customHeight="1">
      <c r="A101" s="762"/>
      <c r="B101" s="603"/>
      <c r="C101" s="603"/>
      <c r="D101" s="257" t="s">
        <v>22767</v>
      </c>
      <c r="E101" s="243" t="s">
        <v>23618</v>
      </c>
      <c r="F101" s="305"/>
      <c r="G101" s="305"/>
      <c r="H101" s="310"/>
      <c r="I101" s="310"/>
      <c r="J101" s="305"/>
      <c r="K101" s="326"/>
      <c r="L101" s="326"/>
      <c r="M101" s="326"/>
      <c r="N101" s="326"/>
      <c r="O101" s="326"/>
      <c r="P101" s="326"/>
      <c r="Q101" s="326"/>
      <c r="R101" s="326"/>
      <c r="S101" s="326"/>
      <c r="T101" s="326"/>
      <c r="U101" s="305"/>
      <c r="V101" s="298"/>
      <c r="W101" s="305"/>
      <c r="X101" s="305"/>
      <c r="Y101" s="326"/>
      <c r="Z101" s="326"/>
      <c r="AA101" s="326"/>
      <c r="AB101" s="326"/>
      <c r="AC101" s="326"/>
      <c r="AD101" s="326"/>
      <c r="AE101" s="326"/>
      <c r="AF101" s="326"/>
      <c r="AG101" s="326"/>
      <c r="AH101" s="326"/>
      <c r="AI101" s="326"/>
      <c r="AJ101" s="326"/>
      <c r="AK101" s="305"/>
      <c r="AL101" s="305"/>
      <c r="AM101" s="305"/>
    </row>
    <row r="102" spans="1:39" s="11" customFormat="1" ht="165.75" customHeight="1">
      <c r="A102" s="762"/>
      <c r="B102" s="603"/>
      <c r="C102" s="603"/>
      <c r="D102" s="259" t="s">
        <v>22768</v>
      </c>
      <c r="E102" s="243" t="s">
        <v>23619</v>
      </c>
      <c r="F102" s="305"/>
      <c r="G102" s="305"/>
      <c r="H102" s="310"/>
      <c r="I102" s="310"/>
      <c r="J102" s="305"/>
      <c r="K102" s="326"/>
      <c r="L102" s="326"/>
      <c r="M102" s="326"/>
      <c r="N102" s="326"/>
      <c r="O102" s="326"/>
      <c r="P102" s="326"/>
      <c r="Q102" s="326"/>
      <c r="R102" s="326"/>
      <c r="S102" s="326"/>
      <c r="T102" s="326"/>
      <c r="U102" s="305"/>
      <c r="V102" s="298"/>
      <c r="W102" s="305"/>
      <c r="X102" s="305"/>
      <c r="Y102" s="326"/>
      <c r="Z102" s="326"/>
      <c r="AA102" s="326"/>
      <c r="AB102" s="326"/>
      <c r="AC102" s="326"/>
      <c r="AD102" s="326"/>
      <c r="AE102" s="326"/>
      <c r="AF102" s="326"/>
      <c r="AG102" s="326"/>
      <c r="AH102" s="326"/>
      <c r="AI102" s="326"/>
      <c r="AJ102" s="326"/>
      <c r="AK102" s="305"/>
      <c r="AL102" s="305"/>
      <c r="AM102" s="305"/>
    </row>
    <row r="103" spans="1:39" s="11" customFormat="1" ht="115.5" customHeight="1">
      <c r="A103" s="762"/>
      <c r="B103" s="603"/>
      <c r="C103" s="603"/>
      <c r="D103" s="259" t="s">
        <v>23130</v>
      </c>
      <c r="E103" s="243" t="s">
        <v>23553</v>
      </c>
      <c r="F103" s="305"/>
      <c r="G103" s="305"/>
      <c r="H103" s="310"/>
      <c r="I103" s="310"/>
      <c r="J103" s="305"/>
      <c r="K103" s="326"/>
      <c r="L103" s="326"/>
      <c r="M103" s="326"/>
      <c r="N103" s="326"/>
      <c r="O103" s="326"/>
      <c r="P103" s="326"/>
      <c r="Q103" s="326"/>
      <c r="R103" s="326"/>
      <c r="S103" s="326"/>
      <c r="T103" s="326"/>
      <c r="U103" s="305"/>
      <c r="V103" s="298"/>
      <c r="W103" s="305"/>
      <c r="X103" s="305"/>
      <c r="Y103" s="326"/>
      <c r="Z103" s="326"/>
      <c r="AA103" s="326"/>
      <c r="AB103" s="326"/>
      <c r="AC103" s="326"/>
      <c r="AD103" s="326"/>
      <c r="AE103" s="326"/>
      <c r="AF103" s="326"/>
      <c r="AG103" s="326"/>
      <c r="AH103" s="326"/>
      <c r="AI103" s="326"/>
      <c r="AJ103" s="326"/>
      <c r="AK103" s="305"/>
      <c r="AL103" s="305"/>
      <c r="AM103" s="305"/>
    </row>
    <row r="104" spans="1:39" s="11" customFormat="1" ht="114.75" customHeight="1">
      <c r="A104" s="762"/>
      <c r="B104" s="603"/>
      <c r="C104" s="603"/>
      <c r="D104" s="259" t="s">
        <v>4220</v>
      </c>
      <c r="E104" s="243" t="s">
        <v>23620</v>
      </c>
      <c r="F104" s="305"/>
      <c r="G104" s="305"/>
      <c r="H104" s="310"/>
      <c r="I104" s="310"/>
      <c r="J104" s="305"/>
      <c r="K104" s="326"/>
      <c r="L104" s="326"/>
      <c r="M104" s="326"/>
      <c r="N104" s="326"/>
      <c r="O104" s="326"/>
      <c r="P104" s="326"/>
      <c r="Q104" s="326"/>
      <c r="R104" s="326"/>
      <c r="S104" s="326"/>
      <c r="T104" s="326"/>
      <c r="U104" s="305"/>
      <c r="V104" s="298"/>
      <c r="W104" s="305"/>
      <c r="X104" s="305"/>
      <c r="Y104" s="326"/>
      <c r="Z104" s="326"/>
      <c r="AA104" s="326"/>
      <c r="AB104" s="326"/>
      <c r="AC104" s="326"/>
      <c r="AD104" s="326"/>
      <c r="AE104" s="326"/>
      <c r="AF104" s="326"/>
      <c r="AG104" s="326"/>
      <c r="AH104" s="326"/>
      <c r="AI104" s="326"/>
      <c r="AJ104" s="326"/>
      <c r="AK104" s="305"/>
      <c r="AL104" s="305"/>
      <c r="AM104" s="305"/>
    </row>
    <row r="105" spans="1:39" s="11" customFormat="1" ht="127.5" customHeight="1">
      <c r="A105" s="762"/>
      <c r="B105" s="603"/>
      <c r="C105" s="603"/>
      <c r="D105" s="259" t="s">
        <v>23131</v>
      </c>
      <c r="E105" s="243" t="s">
        <v>23621</v>
      </c>
      <c r="F105" s="305"/>
      <c r="G105" s="305"/>
      <c r="H105" s="310"/>
      <c r="I105" s="310"/>
      <c r="J105" s="305"/>
      <c r="K105" s="326"/>
      <c r="L105" s="326"/>
      <c r="M105" s="326"/>
      <c r="N105" s="326"/>
      <c r="O105" s="326"/>
      <c r="P105" s="326"/>
      <c r="Q105" s="326"/>
      <c r="R105" s="326"/>
      <c r="S105" s="326"/>
      <c r="T105" s="326"/>
      <c r="U105" s="305"/>
      <c r="V105" s="298"/>
      <c r="W105" s="305"/>
      <c r="X105" s="305"/>
      <c r="Y105" s="326"/>
      <c r="Z105" s="326"/>
      <c r="AA105" s="326"/>
      <c r="AB105" s="326"/>
      <c r="AC105" s="326"/>
      <c r="AD105" s="326"/>
      <c r="AE105" s="326"/>
      <c r="AF105" s="326"/>
      <c r="AG105" s="326"/>
      <c r="AH105" s="326"/>
      <c r="AI105" s="326"/>
      <c r="AJ105" s="326"/>
      <c r="AK105" s="305"/>
      <c r="AL105" s="305"/>
      <c r="AM105" s="305"/>
    </row>
    <row r="106" spans="1:39" s="11" customFormat="1" ht="42" customHeight="1">
      <c r="A106" s="762"/>
      <c r="B106" s="603"/>
      <c r="C106" s="603"/>
      <c r="D106" s="259" t="s">
        <v>23294</v>
      </c>
      <c r="E106" s="243" t="s">
        <v>23622</v>
      </c>
      <c r="F106" s="305"/>
      <c r="G106" s="305"/>
      <c r="H106" s="310"/>
      <c r="I106" s="310"/>
      <c r="J106" s="305"/>
      <c r="K106" s="326"/>
      <c r="L106" s="326"/>
      <c r="M106" s="326"/>
      <c r="N106" s="326"/>
      <c r="O106" s="326"/>
      <c r="P106" s="326"/>
      <c r="Q106" s="326"/>
      <c r="R106" s="326"/>
      <c r="S106" s="326"/>
      <c r="T106" s="326"/>
      <c r="U106" s="305"/>
      <c r="V106" s="298"/>
      <c r="W106" s="305"/>
      <c r="X106" s="305"/>
      <c r="Y106" s="326"/>
      <c r="Z106" s="326"/>
      <c r="AA106" s="326"/>
      <c r="AB106" s="326"/>
      <c r="AC106" s="326"/>
      <c r="AD106" s="326"/>
      <c r="AE106" s="326"/>
      <c r="AF106" s="326"/>
      <c r="AG106" s="326"/>
      <c r="AH106" s="326"/>
      <c r="AI106" s="326"/>
      <c r="AJ106" s="326"/>
      <c r="AK106" s="305"/>
      <c r="AL106" s="305"/>
      <c r="AM106" s="305"/>
    </row>
    <row r="107" spans="1:39" s="11" customFormat="1" ht="123.75" customHeight="1">
      <c r="A107" s="762"/>
      <c r="B107" s="603"/>
      <c r="C107" s="616" t="s">
        <v>6215</v>
      </c>
      <c r="D107" s="616"/>
      <c r="E107" s="243" t="s">
        <v>23623</v>
      </c>
      <c r="F107" s="305"/>
      <c r="G107" s="305"/>
      <c r="H107" s="310"/>
      <c r="I107" s="310"/>
      <c r="J107" s="305"/>
      <c r="K107" s="326"/>
      <c r="L107" s="326"/>
      <c r="M107" s="326"/>
      <c r="N107" s="326"/>
      <c r="O107" s="326"/>
      <c r="P107" s="326"/>
      <c r="Q107" s="326"/>
      <c r="R107" s="326"/>
      <c r="S107" s="326"/>
      <c r="T107" s="326"/>
      <c r="U107" s="305"/>
      <c r="V107" s="298"/>
      <c r="W107" s="305"/>
      <c r="X107" s="305"/>
      <c r="Y107" s="326"/>
      <c r="Z107" s="326"/>
      <c r="AA107" s="326"/>
      <c r="AB107" s="326"/>
      <c r="AC107" s="326"/>
      <c r="AD107" s="326"/>
      <c r="AE107" s="326"/>
      <c r="AF107" s="326"/>
      <c r="AG107" s="326"/>
      <c r="AH107" s="326"/>
      <c r="AI107" s="326"/>
      <c r="AJ107" s="326"/>
      <c r="AK107" s="305"/>
      <c r="AL107" s="305"/>
      <c r="AM107" s="305"/>
    </row>
    <row r="108" spans="1:39" s="11" customFormat="1" ht="79.5" customHeight="1">
      <c r="A108" s="762"/>
      <c r="B108" s="603"/>
      <c r="C108" s="616" t="s">
        <v>6216</v>
      </c>
      <c r="D108" s="616"/>
      <c r="E108" s="243" t="s">
        <v>23624</v>
      </c>
      <c r="F108" s="305"/>
      <c r="G108" s="305"/>
      <c r="H108" s="305"/>
      <c r="I108" s="305"/>
      <c r="J108" s="305"/>
      <c r="K108" s="305"/>
      <c r="L108" s="305"/>
      <c r="M108" s="305"/>
      <c r="N108" s="305"/>
      <c r="O108" s="326"/>
      <c r="P108" s="326"/>
      <c r="Q108" s="305"/>
      <c r="R108" s="305"/>
      <c r="S108" s="326"/>
      <c r="T108" s="305"/>
      <c r="U108" s="305"/>
      <c r="V108" s="298"/>
      <c r="W108" s="305"/>
      <c r="X108" s="305"/>
      <c r="Y108" s="305"/>
      <c r="Z108" s="305"/>
      <c r="AA108" s="305"/>
      <c r="AB108" s="326"/>
      <c r="AC108" s="326"/>
      <c r="AD108" s="326"/>
      <c r="AE108" s="326"/>
      <c r="AF108" s="326"/>
      <c r="AG108" s="326"/>
      <c r="AH108" s="305"/>
      <c r="AI108" s="305"/>
      <c r="AJ108" s="305"/>
      <c r="AK108" s="305"/>
      <c r="AL108" s="305"/>
      <c r="AM108" s="305"/>
    </row>
    <row r="109" spans="1:39" s="11" customFormat="1" ht="101.25" customHeight="1">
      <c r="A109" s="762"/>
      <c r="B109" s="603"/>
      <c r="C109" s="721" t="s">
        <v>6217</v>
      </c>
      <c r="D109" s="721"/>
      <c r="E109" s="243" t="s">
        <v>23625</v>
      </c>
      <c r="F109" s="305"/>
      <c r="G109" s="305"/>
      <c r="H109" s="310"/>
      <c r="I109" s="310"/>
      <c r="J109" s="305"/>
      <c r="K109" s="326"/>
      <c r="L109" s="326"/>
      <c r="M109" s="326"/>
      <c r="N109" s="326"/>
      <c r="O109" s="326"/>
      <c r="P109" s="326"/>
      <c r="Q109" s="326"/>
      <c r="R109" s="326"/>
      <c r="S109" s="326"/>
      <c r="T109" s="326"/>
      <c r="U109" s="305"/>
      <c r="V109" s="298"/>
      <c r="W109" s="305"/>
      <c r="X109" s="305"/>
      <c r="Y109" s="326"/>
      <c r="Z109" s="326"/>
      <c r="AA109" s="326"/>
      <c r="AB109" s="326"/>
      <c r="AC109" s="326"/>
      <c r="AD109" s="326"/>
      <c r="AE109" s="326"/>
      <c r="AF109" s="326"/>
      <c r="AG109" s="326"/>
      <c r="AH109" s="326"/>
      <c r="AI109" s="326"/>
      <c r="AJ109" s="326"/>
      <c r="AK109" s="305"/>
      <c r="AL109" s="305"/>
      <c r="AM109" s="305"/>
    </row>
    <row r="110" spans="1:39" s="11" customFormat="1" ht="98.25" customHeight="1">
      <c r="A110" s="762"/>
      <c r="B110" s="603"/>
      <c r="C110" s="721" t="s">
        <v>4221</v>
      </c>
      <c r="D110" s="721"/>
      <c r="E110" s="243" t="s">
        <v>23626</v>
      </c>
      <c r="F110" s="305"/>
      <c r="G110" s="305"/>
      <c r="H110" s="310"/>
      <c r="I110" s="310"/>
      <c r="J110" s="305"/>
      <c r="K110" s="326"/>
      <c r="L110" s="326"/>
      <c r="M110" s="326"/>
      <c r="N110" s="326"/>
      <c r="O110" s="326"/>
      <c r="P110" s="326"/>
      <c r="Q110" s="326"/>
      <c r="R110" s="326"/>
      <c r="S110" s="326"/>
      <c r="T110" s="326"/>
      <c r="U110" s="305"/>
      <c r="V110" s="298"/>
      <c r="W110" s="305"/>
      <c r="X110" s="305"/>
      <c r="Y110" s="326"/>
      <c r="Z110" s="326"/>
      <c r="AA110" s="326"/>
      <c r="AB110" s="326"/>
      <c r="AC110" s="326"/>
      <c r="AD110" s="326"/>
      <c r="AE110" s="326"/>
      <c r="AF110" s="326"/>
      <c r="AG110" s="326"/>
      <c r="AH110" s="326"/>
      <c r="AI110" s="326"/>
      <c r="AJ110" s="326"/>
      <c r="AK110" s="305"/>
      <c r="AL110" s="305"/>
      <c r="AM110" s="305"/>
    </row>
    <row r="111" spans="1:39" s="11" customFormat="1" ht="70.5" customHeight="1">
      <c r="A111" s="762"/>
      <c r="B111" s="603"/>
      <c r="C111" s="616" t="s">
        <v>5336</v>
      </c>
      <c r="D111" s="616"/>
      <c r="E111" s="243" t="s">
        <v>23627</v>
      </c>
      <c r="F111" s="305"/>
      <c r="G111" s="305"/>
      <c r="H111" s="305"/>
      <c r="I111" s="305"/>
      <c r="J111" s="305"/>
      <c r="K111" s="305"/>
      <c r="L111" s="305"/>
      <c r="M111" s="305"/>
      <c r="N111" s="305"/>
      <c r="O111" s="326"/>
      <c r="P111" s="326"/>
      <c r="Q111" s="305"/>
      <c r="R111" s="305"/>
      <c r="S111" s="326"/>
      <c r="T111" s="305"/>
      <c r="U111" s="305"/>
      <c r="V111" s="298"/>
      <c r="W111" s="305"/>
      <c r="X111" s="305"/>
      <c r="Y111" s="305"/>
      <c r="Z111" s="305"/>
      <c r="AA111" s="305"/>
      <c r="AB111" s="326"/>
      <c r="AC111" s="326"/>
      <c r="AD111" s="326"/>
      <c r="AE111" s="326"/>
      <c r="AF111" s="326"/>
      <c r="AG111" s="326"/>
      <c r="AH111" s="305"/>
      <c r="AI111" s="305"/>
      <c r="AJ111" s="305"/>
      <c r="AK111" s="305"/>
      <c r="AL111" s="305"/>
      <c r="AM111" s="305"/>
    </row>
    <row r="112" spans="1:39" s="11" customFormat="1" ht="75.75" customHeight="1">
      <c r="A112" s="762"/>
      <c r="B112" s="603"/>
      <c r="C112" s="616" t="s">
        <v>6218</v>
      </c>
      <c r="D112" s="616"/>
      <c r="E112" s="243" t="s">
        <v>23628</v>
      </c>
      <c r="F112" s="305"/>
      <c r="G112" s="305"/>
      <c r="H112" s="305"/>
      <c r="I112" s="305"/>
      <c r="J112" s="305"/>
      <c r="K112" s="305"/>
      <c r="L112" s="305"/>
      <c r="M112" s="305"/>
      <c r="N112" s="305"/>
      <c r="O112" s="326"/>
      <c r="P112" s="326"/>
      <c r="Q112" s="305"/>
      <c r="R112" s="305"/>
      <c r="S112" s="326"/>
      <c r="T112" s="305"/>
      <c r="U112" s="305"/>
      <c r="V112" s="298"/>
      <c r="W112" s="305"/>
      <c r="X112" s="305"/>
      <c r="Y112" s="305"/>
      <c r="Z112" s="305"/>
      <c r="AA112" s="305"/>
      <c r="AB112" s="326"/>
      <c r="AC112" s="326"/>
      <c r="AD112" s="326"/>
      <c r="AE112" s="326"/>
      <c r="AF112" s="326"/>
      <c r="AG112" s="326"/>
      <c r="AH112" s="305"/>
      <c r="AI112" s="305"/>
      <c r="AJ112" s="305"/>
      <c r="AK112" s="305"/>
      <c r="AL112" s="305"/>
      <c r="AM112" s="305"/>
    </row>
    <row r="113" spans="1:39" s="11" customFormat="1" ht="68.25" customHeight="1">
      <c r="A113" s="762"/>
      <c r="B113" s="616" t="s">
        <v>6219</v>
      </c>
      <c r="C113" s="616"/>
      <c r="D113" s="616"/>
      <c r="E113" s="243" t="s">
        <v>23629</v>
      </c>
      <c r="F113" s="305"/>
      <c r="G113" s="305"/>
      <c r="H113" s="305"/>
      <c r="I113" s="305"/>
      <c r="J113" s="305"/>
      <c r="K113" s="305"/>
      <c r="L113" s="305"/>
      <c r="M113" s="305"/>
      <c r="N113" s="305"/>
      <c r="O113" s="326"/>
      <c r="P113" s="326"/>
      <c r="Q113" s="305"/>
      <c r="R113" s="305"/>
      <c r="S113" s="326"/>
      <c r="T113" s="305"/>
      <c r="U113" s="305"/>
      <c r="V113" s="298"/>
      <c r="W113" s="305"/>
      <c r="X113" s="305"/>
      <c r="Y113" s="305"/>
      <c r="Z113" s="305"/>
      <c r="AA113" s="305"/>
      <c r="AB113" s="326"/>
      <c r="AC113" s="326"/>
      <c r="AD113" s="326"/>
      <c r="AE113" s="326"/>
      <c r="AF113" s="326"/>
      <c r="AG113" s="326"/>
      <c r="AH113" s="305"/>
      <c r="AI113" s="305"/>
      <c r="AJ113" s="305"/>
      <c r="AK113" s="305"/>
      <c r="AL113" s="305"/>
      <c r="AM113" s="305"/>
    </row>
    <row r="114" spans="1:39" s="11" customFormat="1" ht="75" customHeight="1">
      <c r="A114" s="762" t="s">
        <v>23098</v>
      </c>
      <c r="B114" s="616" t="s">
        <v>6220</v>
      </c>
      <c r="C114" s="616"/>
      <c r="D114" s="616"/>
      <c r="E114" s="243" t="s">
        <v>23554</v>
      </c>
      <c r="F114" s="305"/>
      <c r="G114" s="305"/>
      <c r="H114" s="310"/>
      <c r="I114" s="310"/>
      <c r="J114" s="305"/>
      <c r="K114" s="326"/>
      <c r="L114" s="326"/>
      <c r="M114" s="326"/>
      <c r="N114" s="326"/>
      <c r="O114" s="326"/>
      <c r="P114" s="326"/>
      <c r="Q114" s="326"/>
      <c r="R114" s="326"/>
      <c r="S114" s="326"/>
      <c r="T114" s="326"/>
      <c r="U114" s="305"/>
      <c r="V114" s="298"/>
      <c r="W114" s="305"/>
      <c r="X114" s="305"/>
      <c r="Y114" s="326"/>
      <c r="Z114" s="326"/>
      <c r="AA114" s="326"/>
      <c r="AB114" s="326"/>
      <c r="AC114" s="326"/>
      <c r="AD114" s="326"/>
      <c r="AE114" s="326"/>
      <c r="AF114" s="326"/>
      <c r="AG114" s="326"/>
      <c r="AH114" s="326"/>
      <c r="AI114" s="326"/>
      <c r="AJ114" s="326"/>
      <c r="AK114" s="305"/>
      <c r="AL114" s="305"/>
      <c r="AM114" s="305"/>
    </row>
    <row r="115" spans="1:39" s="11" customFormat="1" ht="75" customHeight="1">
      <c r="A115" s="762"/>
      <c r="B115" s="616" t="s">
        <v>6221</v>
      </c>
      <c r="C115" s="616"/>
      <c r="D115" s="616"/>
      <c r="E115" s="243" t="s">
        <v>23630</v>
      </c>
      <c r="F115" s="305"/>
      <c r="G115" s="305"/>
      <c r="H115" s="310"/>
      <c r="I115" s="310"/>
      <c r="J115" s="305"/>
      <c r="K115" s="326"/>
      <c r="L115" s="326"/>
      <c r="M115" s="326"/>
      <c r="N115" s="326"/>
      <c r="O115" s="326"/>
      <c r="P115" s="326"/>
      <c r="Q115" s="326"/>
      <c r="R115" s="326"/>
      <c r="S115" s="326"/>
      <c r="T115" s="326"/>
      <c r="U115" s="305"/>
      <c r="V115" s="298"/>
      <c r="W115" s="305"/>
      <c r="X115" s="305"/>
      <c r="Y115" s="326"/>
      <c r="Z115" s="326"/>
      <c r="AA115" s="326"/>
      <c r="AB115" s="326"/>
      <c r="AC115" s="326"/>
      <c r="AD115" s="326"/>
      <c r="AE115" s="326"/>
      <c r="AF115" s="326"/>
      <c r="AG115" s="326"/>
      <c r="AH115" s="326"/>
      <c r="AI115" s="326"/>
      <c r="AJ115" s="326"/>
      <c r="AK115" s="305"/>
      <c r="AL115" s="305"/>
      <c r="AM115" s="305"/>
    </row>
    <row r="116" spans="1:39" s="11" customFormat="1" ht="117.75" customHeight="1">
      <c r="A116" s="762"/>
      <c r="B116" s="616" t="s">
        <v>6222</v>
      </c>
      <c r="C116" s="616"/>
      <c r="D116" s="616"/>
      <c r="E116" s="243" t="s">
        <v>23631</v>
      </c>
      <c r="F116" s="305"/>
      <c r="G116" s="305"/>
      <c r="H116" s="310"/>
      <c r="I116" s="310"/>
      <c r="J116" s="305"/>
      <c r="K116" s="326"/>
      <c r="L116" s="326"/>
      <c r="M116" s="326"/>
      <c r="N116" s="326"/>
      <c r="O116" s="326"/>
      <c r="P116" s="326"/>
      <c r="Q116" s="326"/>
      <c r="R116" s="326"/>
      <c r="S116" s="326"/>
      <c r="T116" s="326"/>
      <c r="U116" s="305"/>
      <c r="V116" s="298"/>
      <c r="W116" s="305"/>
      <c r="X116" s="305"/>
      <c r="Y116" s="326"/>
      <c r="Z116" s="326"/>
      <c r="AA116" s="326"/>
      <c r="AB116" s="326"/>
      <c r="AC116" s="326"/>
      <c r="AD116" s="326"/>
      <c r="AE116" s="326"/>
      <c r="AF116" s="326"/>
      <c r="AG116" s="326"/>
      <c r="AH116" s="326"/>
      <c r="AI116" s="326"/>
      <c r="AJ116" s="326"/>
      <c r="AK116" s="305"/>
      <c r="AL116" s="305"/>
      <c r="AM116" s="305"/>
    </row>
    <row r="117" spans="1:39" s="11" customFormat="1" ht="103.5" customHeight="1">
      <c r="A117" s="762"/>
      <c r="B117" s="616" t="s">
        <v>6223</v>
      </c>
      <c r="C117" s="616"/>
      <c r="D117" s="616"/>
      <c r="E117" s="243" t="s">
        <v>23632</v>
      </c>
      <c r="F117" s="305"/>
      <c r="G117" s="305"/>
      <c r="H117" s="310"/>
      <c r="I117" s="310"/>
      <c r="J117" s="305"/>
      <c r="K117" s="326"/>
      <c r="L117" s="326"/>
      <c r="M117" s="326"/>
      <c r="N117" s="326"/>
      <c r="O117" s="326"/>
      <c r="P117" s="326"/>
      <c r="Q117" s="326"/>
      <c r="R117" s="326"/>
      <c r="S117" s="326"/>
      <c r="T117" s="326"/>
      <c r="U117" s="305"/>
      <c r="V117" s="298"/>
      <c r="W117" s="305"/>
      <c r="X117" s="305"/>
      <c r="Y117" s="326"/>
      <c r="Z117" s="326"/>
      <c r="AA117" s="326"/>
      <c r="AB117" s="326"/>
      <c r="AC117" s="326"/>
      <c r="AD117" s="326"/>
      <c r="AE117" s="326"/>
      <c r="AF117" s="326"/>
      <c r="AG117" s="326"/>
      <c r="AH117" s="326"/>
      <c r="AI117" s="326"/>
      <c r="AJ117" s="326"/>
      <c r="AK117" s="305"/>
      <c r="AL117" s="305"/>
      <c r="AM117" s="305"/>
    </row>
    <row r="118" spans="1:39" s="11" customFormat="1" ht="42.75" customHeight="1">
      <c r="A118" s="762"/>
      <c r="B118" s="764" t="s">
        <v>23079</v>
      </c>
      <c r="C118" s="764"/>
      <c r="D118" s="257" t="s">
        <v>23295</v>
      </c>
      <c r="E118" s="243" t="s">
        <v>23633</v>
      </c>
      <c r="F118" s="305"/>
      <c r="G118" s="305"/>
      <c r="H118" s="305"/>
      <c r="I118" s="305"/>
      <c r="J118" s="305"/>
      <c r="K118" s="305"/>
      <c r="L118" s="305"/>
      <c r="M118" s="305"/>
      <c r="N118" s="305"/>
      <c r="O118" s="326"/>
      <c r="P118" s="326"/>
      <c r="Q118" s="305"/>
      <c r="R118" s="305"/>
      <c r="S118" s="326"/>
      <c r="T118" s="305"/>
      <c r="U118" s="305"/>
      <c r="V118" s="298"/>
      <c r="W118" s="305"/>
      <c r="X118" s="305"/>
      <c r="Y118" s="305"/>
      <c r="Z118" s="305"/>
      <c r="AA118" s="305"/>
      <c r="AB118" s="326"/>
      <c r="AC118" s="326"/>
      <c r="AD118" s="326"/>
      <c r="AE118" s="326"/>
      <c r="AF118" s="326"/>
      <c r="AG118" s="326"/>
      <c r="AH118" s="305"/>
      <c r="AI118" s="305"/>
      <c r="AJ118" s="305"/>
      <c r="AK118" s="305"/>
      <c r="AL118" s="305"/>
      <c r="AM118" s="305"/>
    </row>
    <row r="119" spans="1:39" s="11" customFormat="1" ht="46.5" customHeight="1">
      <c r="A119" s="762"/>
      <c r="B119" s="764"/>
      <c r="C119" s="764"/>
      <c r="D119" s="257" t="s">
        <v>23080</v>
      </c>
      <c r="E119" s="243" t="s">
        <v>23634</v>
      </c>
      <c r="F119" s="305"/>
      <c r="G119" s="305"/>
      <c r="H119" s="305"/>
      <c r="I119" s="305"/>
      <c r="J119" s="305"/>
      <c r="K119" s="305"/>
      <c r="L119" s="305"/>
      <c r="M119" s="305"/>
      <c r="N119" s="305"/>
      <c r="O119" s="326"/>
      <c r="P119" s="326"/>
      <c r="Q119" s="305"/>
      <c r="R119" s="305"/>
      <c r="S119" s="326"/>
      <c r="T119" s="305"/>
      <c r="U119" s="305"/>
      <c r="V119" s="298"/>
      <c r="W119" s="305"/>
      <c r="X119" s="305"/>
      <c r="Y119" s="305"/>
      <c r="Z119" s="305"/>
      <c r="AA119" s="305"/>
      <c r="AB119" s="326"/>
      <c r="AC119" s="326"/>
      <c r="AD119" s="326"/>
      <c r="AE119" s="326"/>
      <c r="AF119" s="326"/>
      <c r="AG119" s="326"/>
      <c r="AH119" s="305"/>
      <c r="AI119" s="305"/>
      <c r="AJ119" s="305"/>
      <c r="AK119" s="305"/>
      <c r="AL119" s="305"/>
      <c r="AM119" s="305"/>
    </row>
    <row r="120" spans="1:39" s="11" customFormat="1" ht="62.25" customHeight="1">
      <c r="A120" s="762"/>
      <c r="B120" s="764"/>
      <c r="C120" s="764"/>
      <c r="D120" s="257" t="s">
        <v>23296</v>
      </c>
      <c r="E120" s="243" t="s">
        <v>23635</v>
      </c>
      <c r="F120" s="305"/>
      <c r="G120" s="305"/>
      <c r="H120" s="305"/>
      <c r="I120" s="305"/>
      <c r="J120" s="305"/>
      <c r="K120" s="305"/>
      <c r="L120" s="305"/>
      <c r="M120" s="305"/>
      <c r="N120" s="305"/>
      <c r="O120" s="326"/>
      <c r="P120" s="326"/>
      <c r="Q120" s="305"/>
      <c r="R120" s="305"/>
      <c r="S120" s="326"/>
      <c r="T120" s="305"/>
      <c r="U120" s="305"/>
      <c r="V120" s="298"/>
      <c r="W120" s="305"/>
      <c r="X120" s="305"/>
      <c r="Y120" s="305"/>
      <c r="Z120" s="305"/>
      <c r="AA120" s="305"/>
      <c r="AB120" s="326"/>
      <c r="AC120" s="326"/>
      <c r="AD120" s="326"/>
      <c r="AE120" s="326"/>
      <c r="AF120" s="326"/>
      <c r="AG120" s="326"/>
      <c r="AH120" s="305"/>
      <c r="AI120" s="305"/>
      <c r="AJ120" s="305"/>
      <c r="AK120" s="305"/>
      <c r="AL120" s="305"/>
      <c r="AM120" s="305"/>
    </row>
    <row r="121" spans="1:39" s="11" customFormat="1" ht="24.6" customHeight="1">
      <c r="A121" s="762"/>
      <c r="B121" s="764"/>
      <c r="C121" s="764"/>
      <c r="D121" s="257" t="s">
        <v>23294</v>
      </c>
      <c r="E121" s="243" t="s">
        <v>23636</v>
      </c>
      <c r="F121" s="305"/>
      <c r="G121" s="305"/>
      <c r="H121" s="305"/>
      <c r="I121" s="305"/>
      <c r="J121" s="305"/>
      <c r="K121" s="305"/>
      <c r="L121" s="305"/>
      <c r="M121" s="305"/>
      <c r="N121" s="305"/>
      <c r="O121" s="326"/>
      <c r="P121" s="326"/>
      <c r="Q121" s="305"/>
      <c r="R121" s="305"/>
      <c r="S121" s="326"/>
      <c r="T121" s="305"/>
      <c r="U121" s="305"/>
      <c r="V121" s="298"/>
      <c r="W121" s="305"/>
      <c r="X121" s="305"/>
      <c r="Y121" s="305"/>
      <c r="Z121" s="305"/>
      <c r="AA121" s="305"/>
      <c r="AB121" s="326"/>
      <c r="AC121" s="326"/>
      <c r="AD121" s="326"/>
      <c r="AE121" s="326"/>
      <c r="AF121" s="326"/>
      <c r="AG121" s="326"/>
      <c r="AH121" s="305"/>
      <c r="AI121" s="305"/>
      <c r="AJ121" s="305"/>
      <c r="AK121" s="305"/>
      <c r="AL121" s="305"/>
      <c r="AM121" s="305"/>
    </row>
    <row r="122" spans="1:39" s="11" customFormat="1" ht="51" customHeight="1">
      <c r="A122" s="762"/>
      <c r="B122" s="764" t="s">
        <v>23081</v>
      </c>
      <c r="C122" s="764"/>
      <c r="D122" s="257" t="s">
        <v>23297</v>
      </c>
      <c r="E122" s="243" t="s">
        <v>23637</v>
      </c>
      <c r="F122" s="305"/>
      <c r="G122" s="305"/>
      <c r="H122" s="305"/>
      <c r="I122" s="305"/>
      <c r="J122" s="305"/>
      <c r="K122" s="305"/>
      <c r="L122" s="305"/>
      <c r="M122" s="305"/>
      <c r="N122" s="305"/>
      <c r="O122" s="326"/>
      <c r="P122" s="326"/>
      <c r="Q122" s="305"/>
      <c r="R122" s="305"/>
      <c r="S122" s="326"/>
      <c r="T122" s="305"/>
      <c r="U122" s="305"/>
      <c r="V122" s="298"/>
      <c r="W122" s="305"/>
      <c r="X122" s="305"/>
      <c r="Y122" s="305"/>
      <c r="Z122" s="305"/>
      <c r="AA122" s="305"/>
      <c r="AB122" s="326"/>
      <c r="AC122" s="326"/>
      <c r="AD122" s="326"/>
      <c r="AE122" s="326"/>
      <c r="AF122" s="326"/>
      <c r="AG122" s="326"/>
      <c r="AH122" s="305"/>
      <c r="AI122" s="305"/>
      <c r="AJ122" s="305"/>
      <c r="AK122" s="305"/>
      <c r="AL122" s="305"/>
      <c r="AM122" s="305"/>
    </row>
    <row r="123" spans="1:39" s="11" customFormat="1" ht="69" customHeight="1">
      <c r="A123" s="762"/>
      <c r="B123" s="764"/>
      <c r="C123" s="764"/>
      <c r="D123" s="257" t="s">
        <v>23298</v>
      </c>
      <c r="E123" s="243" t="s">
        <v>23638</v>
      </c>
      <c r="F123" s="305"/>
      <c r="G123" s="305"/>
      <c r="H123" s="305"/>
      <c r="I123" s="305"/>
      <c r="J123" s="305"/>
      <c r="K123" s="305"/>
      <c r="L123" s="305"/>
      <c r="M123" s="305"/>
      <c r="N123" s="305"/>
      <c r="O123" s="326"/>
      <c r="P123" s="326"/>
      <c r="Q123" s="305"/>
      <c r="R123" s="305"/>
      <c r="S123" s="326"/>
      <c r="T123" s="305"/>
      <c r="U123" s="305"/>
      <c r="V123" s="298"/>
      <c r="W123" s="305"/>
      <c r="X123" s="305"/>
      <c r="Y123" s="305"/>
      <c r="Z123" s="305"/>
      <c r="AA123" s="305"/>
      <c r="AB123" s="326"/>
      <c r="AC123" s="326"/>
      <c r="AD123" s="326"/>
      <c r="AE123" s="326"/>
      <c r="AF123" s="326"/>
      <c r="AG123" s="326"/>
      <c r="AH123" s="305"/>
      <c r="AI123" s="305"/>
      <c r="AJ123" s="305"/>
      <c r="AK123" s="305"/>
      <c r="AL123" s="305"/>
      <c r="AM123" s="305"/>
    </row>
    <row r="124" spans="1:39" s="11" customFormat="1" ht="56.25" customHeight="1">
      <c r="A124" s="762"/>
      <c r="B124" s="764"/>
      <c r="C124" s="764"/>
      <c r="D124" s="257" t="s">
        <v>23299</v>
      </c>
      <c r="E124" s="243" t="s">
        <v>23639</v>
      </c>
      <c r="F124" s="305"/>
      <c r="G124" s="305"/>
      <c r="H124" s="305"/>
      <c r="I124" s="305"/>
      <c r="J124" s="305"/>
      <c r="K124" s="305"/>
      <c r="L124" s="305"/>
      <c r="M124" s="305"/>
      <c r="N124" s="305"/>
      <c r="O124" s="326"/>
      <c r="P124" s="326"/>
      <c r="Q124" s="305"/>
      <c r="R124" s="305"/>
      <c r="S124" s="326"/>
      <c r="T124" s="305"/>
      <c r="U124" s="305"/>
      <c r="V124" s="298"/>
      <c r="W124" s="305"/>
      <c r="X124" s="305"/>
      <c r="Y124" s="305"/>
      <c r="Z124" s="305"/>
      <c r="AA124" s="305"/>
      <c r="AB124" s="326"/>
      <c r="AC124" s="326"/>
      <c r="AD124" s="326"/>
      <c r="AE124" s="326"/>
      <c r="AF124" s="326"/>
      <c r="AG124" s="326"/>
      <c r="AH124" s="305"/>
      <c r="AI124" s="305"/>
      <c r="AJ124" s="305"/>
      <c r="AK124" s="305"/>
      <c r="AL124" s="305"/>
      <c r="AM124" s="305"/>
    </row>
    <row r="125" spans="1:39" s="11" customFormat="1" ht="93.75" customHeight="1">
      <c r="A125" s="762"/>
      <c r="B125" s="764"/>
      <c r="C125" s="764"/>
      <c r="D125" s="257" t="s">
        <v>23300</v>
      </c>
      <c r="E125" s="243" t="s">
        <v>23555</v>
      </c>
      <c r="F125" s="305"/>
      <c r="G125" s="305"/>
      <c r="H125" s="305"/>
      <c r="I125" s="305"/>
      <c r="J125" s="305"/>
      <c r="K125" s="305"/>
      <c r="L125" s="305"/>
      <c r="M125" s="305"/>
      <c r="N125" s="305"/>
      <c r="O125" s="326"/>
      <c r="P125" s="326"/>
      <c r="Q125" s="305"/>
      <c r="R125" s="305"/>
      <c r="S125" s="326"/>
      <c r="T125" s="305"/>
      <c r="U125" s="305"/>
      <c r="V125" s="298"/>
      <c r="W125" s="305"/>
      <c r="X125" s="305"/>
      <c r="Y125" s="305"/>
      <c r="Z125" s="305"/>
      <c r="AA125" s="305"/>
      <c r="AB125" s="326"/>
      <c r="AC125" s="326"/>
      <c r="AD125" s="326"/>
      <c r="AE125" s="326"/>
      <c r="AF125" s="326"/>
      <c r="AG125" s="326"/>
      <c r="AH125" s="305"/>
      <c r="AI125" s="305"/>
      <c r="AJ125" s="305"/>
      <c r="AK125" s="305"/>
      <c r="AL125" s="305"/>
      <c r="AM125" s="305"/>
    </row>
    <row r="126" spans="1:39" s="11" customFormat="1" ht="81" customHeight="1">
      <c r="A126" s="762"/>
      <c r="B126" s="764"/>
      <c r="C126" s="764"/>
      <c r="D126" s="257" t="s">
        <v>23301</v>
      </c>
      <c r="E126" s="243" t="s">
        <v>23640</v>
      </c>
      <c r="F126" s="305"/>
      <c r="G126" s="305"/>
      <c r="H126" s="305"/>
      <c r="I126" s="305"/>
      <c r="J126" s="305"/>
      <c r="K126" s="305"/>
      <c r="L126" s="305"/>
      <c r="M126" s="305"/>
      <c r="N126" s="305"/>
      <c r="O126" s="326"/>
      <c r="P126" s="326"/>
      <c r="Q126" s="305"/>
      <c r="R126" s="305"/>
      <c r="S126" s="326"/>
      <c r="T126" s="305"/>
      <c r="U126" s="305"/>
      <c r="V126" s="298"/>
      <c r="W126" s="305"/>
      <c r="X126" s="305"/>
      <c r="Y126" s="305"/>
      <c r="Z126" s="305"/>
      <c r="AA126" s="305"/>
      <c r="AB126" s="326"/>
      <c r="AC126" s="326"/>
      <c r="AD126" s="326"/>
      <c r="AE126" s="326"/>
      <c r="AF126" s="326"/>
      <c r="AG126" s="326"/>
      <c r="AH126" s="305"/>
      <c r="AI126" s="305"/>
      <c r="AJ126" s="305"/>
      <c r="AK126" s="305"/>
      <c r="AL126" s="305"/>
      <c r="AM126" s="305"/>
    </row>
    <row r="127" spans="1:39" s="11" customFormat="1" ht="79.5" customHeight="1">
      <c r="A127" s="762"/>
      <c r="B127" s="764"/>
      <c r="C127" s="764"/>
      <c r="D127" s="257" t="s">
        <v>23302</v>
      </c>
      <c r="E127" s="243" t="s">
        <v>23641</v>
      </c>
      <c r="F127" s="305"/>
      <c r="G127" s="305"/>
      <c r="H127" s="305"/>
      <c r="I127" s="305"/>
      <c r="J127" s="305"/>
      <c r="K127" s="305"/>
      <c r="L127" s="305"/>
      <c r="M127" s="305"/>
      <c r="N127" s="305"/>
      <c r="O127" s="326"/>
      <c r="P127" s="326"/>
      <c r="Q127" s="305"/>
      <c r="R127" s="305"/>
      <c r="S127" s="326"/>
      <c r="T127" s="305"/>
      <c r="U127" s="305"/>
      <c r="V127" s="298"/>
      <c r="W127" s="305"/>
      <c r="X127" s="305"/>
      <c r="Y127" s="305"/>
      <c r="Z127" s="305"/>
      <c r="AA127" s="305"/>
      <c r="AB127" s="326"/>
      <c r="AC127" s="326"/>
      <c r="AD127" s="326"/>
      <c r="AE127" s="326"/>
      <c r="AF127" s="326"/>
      <c r="AG127" s="326"/>
      <c r="AH127" s="305"/>
      <c r="AI127" s="305"/>
      <c r="AJ127" s="305"/>
      <c r="AK127" s="305"/>
      <c r="AL127" s="305"/>
      <c r="AM127" s="305"/>
    </row>
    <row r="128" spans="1:39" s="11" customFormat="1" ht="21.75" customHeight="1">
      <c r="A128" s="762"/>
      <c r="B128" s="764"/>
      <c r="C128" s="764"/>
      <c r="D128" s="257" t="s">
        <v>23294</v>
      </c>
      <c r="E128" s="243" t="s">
        <v>23642</v>
      </c>
      <c r="F128" s="305"/>
      <c r="G128" s="305"/>
      <c r="H128" s="305"/>
      <c r="I128" s="305"/>
      <c r="J128" s="305"/>
      <c r="K128" s="305"/>
      <c r="L128" s="305"/>
      <c r="M128" s="305"/>
      <c r="N128" s="305"/>
      <c r="O128" s="326"/>
      <c r="P128" s="326"/>
      <c r="Q128" s="305"/>
      <c r="R128" s="305"/>
      <c r="S128" s="326"/>
      <c r="T128" s="305"/>
      <c r="U128" s="305"/>
      <c r="V128" s="298"/>
      <c r="W128" s="305"/>
      <c r="X128" s="305"/>
      <c r="Y128" s="305"/>
      <c r="Z128" s="305"/>
      <c r="AA128" s="305"/>
      <c r="AB128" s="326"/>
      <c r="AC128" s="326"/>
      <c r="AD128" s="326"/>
      <c r="AE128" s="326"/>
      <c r="AF128" s="326"/>
      <c r="AG128" s="326"/>
      <c r="AH128" s="305"/>
      <c r="AI128" s="305"/>
      <c r="AJ128" s="305"/>
      <c r="AK128" s="305"/>
      <c r="AL128" s="305"/>
      <c r="AM128" s="305"/>
    </row>
    <row r="129" spans="1:39" s="11" customFormat="1" ht="64.5" customHeight="1">
      <c r="A129" s="762"/>
      <c r="B129" s="616" t="s">
        <v>6224</v>
      </c>
      <c r="C129" s="616"/>
      <c r="D129" s="616"/>
      <c r="E129" s="243" t="s">
        <v>23643</v>
      </c>
      <c r="F129" s="305"/>
      <c r="G129" s="305"/>
      <c r="H129" s="305"/>
      <c r="I129" s="305"/>
      <c r="J129" s="305"/>
      <c r="K129" s="305"/>
      <c r="L129" s="305"/>
      <c r="M129" s="305"/>
      <c r="N129" s="305"/>
      <c r="O129" s="326"/>
      <c r="P129" s="326"/>
      <c r="Q129" s="305"/>
      <c r="R129" s="305"/>
      <c r="S129" s="326"/>
      <c r="T129" s="305"/>
      <c r="U129" s="305"/>
      <c r="V129" s="298"/>
      <c r="W129" s="305"/>
      <c r="X129" s="305"/>
      <c r="Y129" s="305"/>
      <c r="Z129" s="305"/>
      <c r="AA129" s="305"/>
      <c r="AB129" s="326"/>
      <c r="AC129" s="326"/>
      <c r="AD129" s="326"/>
      <c r="AE129" s="326"/>
      <c r="AF129" s="326"/>
      <c r="AG129" s="326"/>
      <c r="AH129" s="305"/>
      <c r="AI129" s="305"/>
      <c r="AJ129" s="305"/>
      <c r="AK129" s="305"/>
      <c r="AL129" s="305"/>
      <c r="AM129" s="305"/>
    </row>
    <row r="130" spans="1:39" s="11" customFormat="1" ht="71.25" customHeight="1">
      <c r="A130" s="762"/>
      <c r="B130" s="616" t="s">
        <v>6225</v>
      </c>
      <c r="C130" s="616"/>
      <c r="D130" s="616"/>
      <c r="E130" s="243" t="s">
        <v>23644</v>
      </c>
      <c r="F130" s="305"/>
      <c r="G130" s="305"/>
      <c r="H130" s="305"/>
      <c r="I130" s="305"/>
      <c r="J130" s="305"/>
      <c r="K130" s="305"/>
      <c r="L130" s="305"/>
      <c r="M130" s="305"/>
      <c r="N130" s="305"/>
      <c r="O130" s="326"/>
      <c r="P130" s="326"/>
      <c r="Q130" s="305"/>
      <c r="R130" s="305"/>
      <c r="S130" s="326"/>
      <c r="T130" s="305"/>
      <c r="U130" s="305"/>
      <c r="V130" s="298"/>
      <c r="W130" s="305"/>
      <c r="X130" s="305"/>
      <c r="Y130" s="305"/>
      <c r="Z130" s="305"/>
      <c r="AA130" s="305"/>
      <c r="AB130" s="326"/>
      <c r="AC130" s="326"/>
      <c r="AD130" s="326"/>
      <c r="AE130" s="326"/>
      <c r="AF130" s="326"/>
      <c r="AG130" s="326"/>
      <c r="AH130" s="305"/>
      <c r="AI130" s="305"/>
      <c r="AJ130" s="305"/>
      <c r="AK130" s="305"/>
      <c r="AL130" s="305"/>
      <c r="AM130" s="305"/>
    </row>
    <row r="131" spans="1:39" s="11" customFormat="1" ht="71.25" customHeight="1">
      <c r="A131" s="762"/>
      <c r="B131" s="624" t="s">
        <v>6226</v>
      </c>
      <c r="C131" s="624"/>
      <c r="D131" s="624"/>
      <c r="E131" s="243" t="s">
        <v>23457</v>
      </c>
      <c r="F131" s="305"/>
      <c r="G131" s="305"/>
      <c r="H131" s="305"/>
      <c r="I131" s="305"/>
      <c r="J131" s="305"/>
      <c r="K131" s="305"/>
      <c r="L131" s="305"/>
      <c r="M131" s="305"/>
      <c r="N131" s="305"/>
      <c r="O131" s="326"/>
      <c r="P131" s="326"/>
      <c r="Q131" s="305"/>
      <c r="R131" s="305"/>
      <c r="S131" s="326"/>
      <c r="T131" s="305"/>
      <c r="U131" s="305"/>
      <c r="V131" s="298"/>
      <c r="W131" s="305"/>
      <c r="X131" s="305"/>
      <c r="Y131" s="305"/>
      <c r="Z131" s="305"/>
      <c r="AA131" s="305"/>
      <c r="AB131" s="326"/>
      <c r="AC131" s="326"/>
      <c r="AD131" s="326"/>
      <c r="AE131" s="326"/>
      <c r="AF131" s="326"/>
      <c r="AG131" s="326"/>
      <c r="AH131" s="305"/>
      <c r="AI131" s="305"/>
      <c r="AJ131" s="305"/>
      <c r="AK131" s="305"/>
      <c r="AL131" s="305"/>
      <c r="AM131" s="305"/>
    </row>
    <row r="132" spans="1:39" s="11" customFormat="1" ht="33.6" customHeight="1">
      <c r="A132" s="762"/>
      <c r="B132" s="616" t="s">
        <v>4232</v>
      </c>
      <c r="C132" s="616"/>
      <c r="D132" s="616"/>
      <c r="E132" s="243" t="s">
        <v>23458</v>
      </c>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f t="shared" ref="AK132:AM132" si="4">SUM(AK90:AK96,AK113:AK131)</f>
        <v>0</v>
      </c>
      <c r="AL132" s="298">
        <v>0</v>
      </c>
      <c r="AM132" s="298">
        <f t="shared" si="4"/>
        <v>0</v>
      </c>
    </row>
    <row r="133" spans="1:39" s="11" customFormat="1" ht="42.75" customHeight="1">
      <c r="A133" s="603" t="s">
        <v>6227</v>
      </c>
      <c r="B133" s="760" t="s">
        <v>6228</v>
      </c>
      <c r="C133" s="760"/>
      <c r="D133" s="760"/>
      <c r="E133" s="243" t="s">
        <v>23459</v>
      </c>
      <c r="F133" s="305"/>
      <c r="G133" s="305"/>
      <c r="H133" s="310"/>
      <c r="I133" s="310"/>
      <c r="J133" s="305"/>
      <c r="K133" s="326"/>
      <c r="L133" s="326"/>
      <c r="M133" s="326"/>
      <c r="N133" s="326"/>
      <c r="O133" s="326"/>
      <c r="P133" s="326"/>
      <c r="Q133" s="326"/>
      <c r="R133" s="326"/>
      <c r="S133" s="326"/>
      <c r="T133" s="326"/>
      <c r="U133" s="305"/>
      <c r="V133" s="298"/>
      <c r="W133" s="305"/>
      <c r="X133" s="305"/>
      <c r="Y133" s="326"/>
      <c r="Z133" s="326"/>
      <c r="AA133" s="326"/>
      <c r="AB133" s="326"/>
      <c r="AC133" s="326"/>
      <c r="AD133" s="326"/>
      <c r="AE133" s="326"/>
      <c r="AF133" s="326"/>
      <c r="AG133" s="326"/>
      <c r="AH133" s="326"/>
      <c r="AI133" s="326"/>
      <c r="AJ133" s="326"/>
      <c r="AK133" s="305"/>
      <c r="AL133" s="305"/>
      <c r="AM133" s="305"/>
    </row>
    <row r="134" spans="1:39" s="11" customFormat="1" ht="104.25" customHeight="1">
      <c r="A134" s="603"/>
      <c r="B134" s="760" t="s">
        <v>6229</v>
      </c>
      <c r="C134" s="760"/>
      <c r="D134" s="760"/>
      <c r="E134" s="243" t="s">
        <v>23460</v>
      </c>
      <c r="F134" s="305"/>
      <c r="G134" s="305"/>
      <c r="H134" s="310"/>
      <c r="I134" s="310"/>
      <c r="J134" s="305"/>
      <c r="K134" s="326"/>
      <c r="L134" s="326"/>
      <c r="M134" s="326"/>
      <c r="N134" s="326"/>
      <c r="O134" s="326"/>
      <c r="P134" s="326"/>
      <c r="Q134" s="326"/>
      <c r="R134" s="326"/>
      <c r="S134" s="326"/>
      <c r="T134" s="326"/>
      <c r="U134" s="305"/>
      <c r="V134" s="298"/>
      <c r="W134" s="305"/>
      <c r="X134" s="305"/>
      <c r="Y134" s="326"/>
      <c r="Z134" s="326"/>
      <c r="AA134" s="326"/>
      <c r="AB134" s="326"/>
      <c r="AC134" s="326"/>
      <c r="AD134" s="326"/>
      <c r="AE134" s="326"/>
      <c r="AF134" s="326"/>
      <c r="AG134" s="326"/>
      <c r="AH134" s="326"/>
      <c r="AI134" s="326"/>
      <c r="AJ134" s="326"/>
      <c r="AK134" s="305"/>
      <c r="AL134" s="305"/>
      <c r="AM134" s="305"/>
    </row>
    <row r="135" spans="1:39" s="11" customFormat="1" ht="65.25" customHeight="1">
      <c r="A135" s="603"/>
      <c r="B135" s="760" t="s">
        <v>6230</v>
      </c>
      <c r="C135" s="760"/>
      <c r="D135" s="760"/>
      <c r="E135" s="243" t="s">
        <v>23461</v>
      </c>
      <c r="F135" s="305"/>
      <c r="G135" s="305"/>
      <c r="H135" s="310"/>
      <c r="I135" s="310"/>
      <c r="J135" s="305"/>
      <c r="K135" s="326"/>
      <c r="L135" s="326"/>
      <c r="M135" s="326"/>
      <c r="N135" s="326"/>
      <c r="O135" s="326"/>
      <c r="P135" s="326"/>
      <c r="Q135" s="326"/>
      <c r="R135" s="326"/>
      <c r="S135" s="326"/>
      <c r="T135" s="326"/>
      <c r="U135" s="305"/>
      <c r="V135" s="298"/>
      <c r="W135" s="305"/>
      <c r="X135" s="305"/>
      <c r="Y135" s="326"/>
      <c r="Z135" s="326"/>
      <c r="AA135" s="326"/>
      <c r="AB135" s="326"/>
      <c r="AC135" s="326"/>
      <c r="AD135" s="326"/>
      <c r="AE135" s="326"/>
      <c r="AF135" s="326"/>
      <c r="AG135" s="326"/>
      <c r="AH135" s="326"/>
      <c r="AI135" s="326"/>
      <c r="AJ135" s="326"/>
      <c r="AK135" s="305"/>
      <c r="AL135" s="305"/>
      <c r="AM135" s="305"/>
    </row>
    <row r="136" spans="1:39" s="11" customFormat="1" ht="29.45" customHeight="1">
      <c r="A136" s="603"/>
      <c r="B136" s="616" t="s">
        <v>5365</v>
      </c>
      <c r="C136" s="616"/>
      <c r="D136" s="616"/>
      <c r="E136" s="243" t="s">
        <v>23462</v>
      </c>
      <c r="F136" s="305"/>
      <c r="G136" s="305"/>
      <c r="H136" s="310"/>
      <c r="I136" s="310"/>
      <c r="J136" s="305"/>
      <c r="K136" s="326"/>
      <c r="L136" s="326"/>
      <c r="M136" s="326"/>
      <c r="N136" s="326"/>
      <c r="O136" s="326"/>
      <c r="P136" s="326"/>
      <c r="Q136" s="326"/>
      <c r="R136" s="326"/>
      <c r="S136" s="326"/>
      <c r="T136" s="326"/>
      <c r="U136" s="305"/>
      <c r="V136" s="298"/>
      <c r="W136" s="305"/>
      <c r="X136" s="305"/>
      <c r="Y136" s="326"/>
      <c r="Z136" s="326"/>
      <c r="AA136" s="326"/>
      <c r="AB136" s="326"/>
      <c r="AC136" s="326"/>
      <c r="AD136" s="326"/>
      <c r="AE136" s="326"/>
      <c r="AF136" s="326"/>
      <c r="AG136" s="326"/>
      <c r="AH136" s="326"/>
      <c r="AI136" s="326"/>
      <c r="AJ136" s="326"/>
      <c r="AK136" s="305"/>
      <c r="AL136" s="305"/>
      <c r="AM136" s="305"/>
    </row>
    <row r="137" spans="1:39" s="11" customFormat="1" ht="31.9" customHeight="1">
      <c r="A137" s="603"/>
      <c r="B137" s="616" t="s">
        <v>4233</v>
      </c>
      <c r="C137" s="616"/>
      <c r="D137" s="616"/>
      <c r="E137" s="243" t="s">
        <v>23463</v>
      </c>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f t="shared" ref="AK137:AM137" si="5">SUM(AK133:AK136)</f>
        <v>0</v>
      </c>
      <c r="AL137" s="298">
        <v>0</v>
      </c>
      <c r="AM137" s="298">
        <f t="shared" si="5"/>
        <v>0</v>
      </c>
    </row>
    <row r="138" spans="1:39" s="11" customFormat="1" ht="111.75" customHeight="1">
      <c r="A138" s="724" t="s">
        <v>23359</v>
      </c>
      <c r="B138" s="603" t="s">
        <v>5366</v>
      </c>
      <c r="C138" s="607" t="s">
        <v>23646</v>
      </c>
      <c r="D138" s="607"/>
      <c r="E138" s="243" t="s">
        <v>23464</v>
      </c>
      <c r="F138" s="305"/>
      <c r="G138" s="305"/>
      <c r="H138" s="310"/>
      <c r="I138" s="310"/>
      <c r="J138" s="305"/>
      <c r="K138" s="326"/>
      <c r="L138" s="326"/>
      <c r="M138" s="326"/>
      <c r="N138" s="326"/>
      <c r="O138" s="326"/>
      <c r="P138" s="326"/>
      <c r="Q138" s="326"/>
      <c r="R138" s="326"/>
      <c r="S138" s="326"/>
      <c r="T138" s="326"/>
      <c r="U138" s="305"/>
      <c r="V138" s="298"/>
      <c r="W138" s="305"/>
      <c r="X138" s="305"/>
      <c r="Y138" s="326"/>
      <c r="Z138" s="326"/>
      <c r="AA138" s="326"/>
      <c r="AB138" s="326"/>
      <c r="AC138" s="326"/>
      <c r="AD138" s="326"/>
      <c r="AE138" s="326"/>
      <c r="AF138" s="326"/>
      <c r="AG138" s="326"/>
      <c r="AH138" s="326"/>
      <c r="AI138" s="326"/>
      <c r="AJ138" s="326"/>
      <c r="AK138" s="305"/>
      <c r="AL138" s="305"/>
      <c r="AM138" s="305"/>
    </row>
    <row r="139" spans="1:39" s="11" customFormat="1" ht="57" customHeight="1">
      <c r="A139" s="724"/>
      <c r="B139" s="603"/>
      <c r="C139" s="624" t="s">
        <v>23700</v>
      </c>
      <c r="D139" s="624"/>
      <c r="E139" s="243" t="s">
        <v>23465</v>
      </c>
      <c r="F139" s="305"/>
      <c r="G139" s="305"/>
      <c r="H139" s="310"/>
      <c r="I139" s="310"/>
      <c r="J139" s="305"/>
      <c r="K139" s="326"/>
      <c r="L139" s="326"/>
      <c r="M139" s="326"/>
      <c r="N139" s="326"/>
      <c r="O139" s="326"/>
      <c r="P139" s="326"/>
      <c r="Q139" s="326"/>
      <c r="R139" s="326"/>
      <c r="S139" s="326"/>
      <c r="T139" s="326"/>
      <c r="U139" s="305"/>
      <c r="V139" s="298"/>
      <c r="W139" s="305"/>
      <c r="X139" s="305"/>
      <c r="Y139" s="326"/>
      <c r="Z139" s="326"/>
      <c r="AA139" s="326"/>
      <c r="AB139" s="326"/>
      <c r="AC139" s="326"/>
      <c r="AD139" s="326"/>
      <c r="AE139" s="326"/>
      <c r="AF139" s="326"/>
      <c r="AG139" s="326"/>
      <c r="AH139" s="326"/>
      <c r="AI139" s="326"/>
      <c r="AJ139" s="326"/>
      <c r="AK139" s="305"/>
      <c r="AL139" s="305"/>
      <c r="AM139" s="305"/>
    </row>
    <row r="140" spans="1:39" s="11" customFormat="1" ht="61.5" customHeight="1">
      <c r="A140" s="724"/>
      <c r="B140" s="603"/>
      <c r="C140" s="624" t="s">
        <v>23702</v>
      </c>
      <c r="D140" s="624"/>
      <c r="E140" s="243" t="s">
        <v>23466</v>
      </c>
      <c r="F140" s="305"/>
      <c r="G140" s="305"/>
      <c r="H140" s="310"/>
      <c r="I140" s="310"/>
      <c r="J140" s="305"/>
      <c r="K140" s="326"/>
      <c r="L140" s="326"/>
      <c r="M140" s="326"/>
      <c r="N140" s="326"/>
      <c r="O140" s="326"/>
      <c r="P140" s="326"/>
      <c r="Q140" s="326"/>
      <c r="R140" s="326"/>
      <c r="S140" s="326"/>
      <c r="T140" s="326"/>
      <c r="U140" s="305"/>
      <c r="V140" s="298"/>
      <c r="W140" s="305"/>
      <c r="X140" s="305"/>
      <c r="Y140" s="326"/>
      <c r="Z140" s="326"/>
      <c r="AA140" s="326"/>
      <c r="AB140" s="326"/>
      <c r="AC140" s="326"/>
      <c r="AD140" s="326"/>
      <c r="AE140" s="326"/>
      <c r="AF140" s="326"/>
      <c r="AG140" s="326"/>
      <c r="AH140" s="326"/>
      <c r="AI140" s="326"/>
      <c r="AJ140" s="326"/>
      <c r="AK140" s="305"/>
      <c r="AL140" s="305"/>
      <c r="AM140" s="305"/>
    </row>
    <row r="141" spans="1:39" s="11" customFormat="1" ht="68.25" customHeight="1">
      <c r="A141" s="724"/>
      <c r="B141" s="603"/>
      <c r="C141" s="624" t="s">
        <v>4234</v>
      </c>
      <c r="D141" s="624"/>
      <c r="E141" s="243" t="s">
        <v>23467</v>
      </c>
      <c r="F141" s="305"/>
      <c r="G141" s="305"/>
      <c r="H141" s="310"/>
      <c r="I141" s="310"/>
      <c r="J141" s="305"/>
      <c r="K141" s="326"/>
      <c r="L141" s="326"/>
      <c r="M141" s="326"/>
      <c r="N141" s="326"/>
      <c r="O141" s="326"/>
      <c r="P141" s="326"/>
      <c r="Q141" s="326"/>
      <c r="R141" s="326"/>
      <c r="S141" s="326"/>
      <c r="T141" s="326"/>
      <c r="U141" s="305"/>
      <c r="V141" s="298"/>
      <c r="W141" s="305"/>
      <c r="X141" s="305"/>
      <c r="Y141" s="326"/>
      <c r="Z141" s="326"/>
      <c r="AA141" s="326"/>
      <c r="AB141" s="326"/>
      <c r="AC141" s="326"/>
      <c r="AD141" s="326"/>
      <c r="AE141" s="326"/>
      <c r="AF141" s="326"/>
      <c r="AG141" s="326"/>
      <c r="AH141" s="326"/>
      <c r="AI141" s="326"/>
      <c r="AJ141" s="326"/>
      <c r="AK141" s="305"/>
      <c r="AL141" s="305"/>
      <c r="AM141" s="305"/>
    </row>
    <row r="142" spans="1:39" s="11" customFormat="1" ht="87.75" customHeight="1">
      <c r="A142" s="724"/>
      <c r="B142" s="603"/>
      <c r="C142" s="624" t="s">
        <v>4222</v>
      </c>
      <c r="D142" s="624"/>
      <c r="E142" s="243" t="s">
        <v>23468</v>
      </c>
      <c r="F142" s="305"/>
      <c r="G142" s="305"/>
      <c r="H142" s="310"/>
      <c r="I142" s="310"/>
      <c r="J142" s="305"/>
      <c r="K142" s="326"/>
      <c r="L142" s="326"/>
      <c r="M142" s="326"/>
      <c r="N142" s="326"/>
      <c r="O142" s="326"/>
      <c r="P142" s="326"/>
      <c r="Q142" s="326"/>
      <c r="R142" s="326"/>
      <c r="S142" s="326"/>
      <c r="T142" s="326"/>
      <c r="U142" s="305"/>
      <c r="V142" s="298"/>
      <c r="W142" s="305"/>
      <c r="X142" s="305"/>
      <c r="Y142" s="326"/>
      <c r="Z142" s="326"/>
      <c r="AA142" s="326"/>
      <c r="AB142" s="326"/>
      <c r="AC142" s="326"/>
      <c r="AD142" s="326"/>
      <c r="AE142" s="326"/>
      <c r="AF142" s="326"/>
      <c r="AG142" s="326"/>
      <c r="AH142" s="326"/>
      <c r="AI142" s="326"/>
      <c r="AJ142" s="326"/>
      <c r="AK142" s="305"/>
      <c r="AL142" s="305"/>
      <c r="AM142" s="305"/>
    </row>
    <row r="143" spans="1:39" s="11" customFormat="1" ht="49.15" customHeight="1">
      <c r="A143" s="724"/>
      <c r="B143" s="603"/>
      <c r="C143" s="624" t="s">
        <v>23701</v>
      </c>
      <c r="D143" s="624"/>
      <c r="E143" s="243" t="s">
        <v>23469</v>
      </c>
      <c r="F143" s="305"/>
      <c r="G143" s="305"/>
      <c r="H143" s="310"/>
      <c r="I143" s="310"/>
      <c r="J143" s="305"/>
      <c r="K143" s="326"/>
      <c r="L143" s="326"/>
      <c r="M143" s="326"/>
      <c r="N143" s="326"/>
      <c r="O143" s="326"/>
      <c r="P143" s="326"/>
      <c r="Q143" s="326"/>
      <c r="R143" s="326"/>
      <c r="S143" s="326"/>
      <c r="T143" s="326"/>
      <c r="U143" s="305"/>
      <c r="V143" s="298"/>
      <c r="W143" s="305"/>
      <c r="X143" s="305"/>
      <c r="Y143" s="326"/>
      <c r="Z143" s="326"/>
      <c r="AA143" s="326"/>
      <c r="AB143" s="326"/>
      <c r="AC143" s="326"/>
      <c r="AD143" s="326"/>
      <c r="AE143" s="326"/>
      <c r="AF143" s="326"/>
      <c r="AG143" s="326"/>
      <c r="AH143" s="326"/>
      <c r="AI143" s="326"/>
      <c r="AJ143" s="326"/>
      <c r="AK143" s="305"/>
      <c r="AL143" s="305"/>
      <c r="AM143" s="305"/>
    </row>
    <row r="144" spans="1:39" s="11" customFormat="1" ht="115.5" customHeight="1">
      <c r="A144" s="724"/>
      <c r="B144" s="603"/>
      <c r="C144" s="625" t="s">
        <v>4235</v>
      </c>
      <c r="D144" s="255" t="s">
        <v>23087</v>
      </c>
      <c r="E144" s="243" t="s">
        <v>23470</v>
      </c>
      <c r="F144" s="305"/>
      <c r="G144" s="305"/>
      <c r="H144" s="310"/>
      <c r="I144" s="310"/>
      <c r="J144" s="305"/>
      <c r="K144" s="326"/>
      <c r="L144" s="326"/>
      <c r="M144" s="326"/>
      <c r="N144" s="326"/>
      <c r="O144" s="326"/>
      <c r="P144" s="326"/>
      <c r="Q144" s="326"/>
      <c r="R144" s="326"/>
      <c r="S144" s="326"/>
      <c r="T144" s="326"/>
      <c r="U144" s="305"/>
      <c r="V144" s="298"/>
      <c r="W144" s="305"/>
      <c r="X144" s="305"/>
      <c r="Y144" s="326"/>
      <c r="Z144" s="326"/>
      <c r="AA144" s="326"/>
      <c r="AB144" s="326"/>
      <c r="AC144" s="326"/>
      <c r="AD144" s="326"/>
      <c r="AE144" s="326"/>
      <c r="AF144" s="326"/>
      <c r="AG144" s="326"/>
      <c r="AH144" s="326"/>
      <c r="AI144" s="326"/>
      <c r="AJ144" s="326"/>
      <c r="AK144" s="305"/>
      <c r="AL144" s="305"/>
      <c r="AM144" s="305"/>
    </row>
    <row r="145" spans="1:39" s="11" customFormat="1" ht="409.5" customHeight="1">
      <c r="A145" s="724"/>
      <c r="B145" s="603"/>
      <c r="C145" s="625"/>
      <c r="D145" s="255" t="s">
        <v>23086</v>
      </c>
      <c r="E145" s="243" t="s">
        <v>23471</v>
      </c>
      <c r="F145" s="305"/>
      <c r="G145" s="305"/>
      <c r="H145" s="310"/>
      <c r="I145" s="310"/>
      <c r="J145" s="305"/>
      <c r="K145" s="326"/>
      <c r="L145" s="326"/>
      <c r="M145" s="326"/>
      <c r="N145" s="326"/>
      <c r="O145" s="326"/>
      <c r="P145" s="326"/>
      <c r="Q145" s="326"/>
      <c r="R145" s="326"/>
      <c r="S145" s="326"/>
      <c r="T145" s="326"/>
      <c r="U145" s="305"/>
      <c r="V145" s="298"/>
      <c r="W145" s="305"/>
      <c r="X145" s="305"/>
      <c r="Y145" s="326"/>
      <c r="Z145" s="326"/>
      <c r="AA145" s="326"/>
      <c r="AB145" s="326"/>
      <c r="AC145" s="326"/>
      <c r="AD145" s="326"/>
      <c r="AE145" s="326"/>
      <c r="AF145" s="326"/>
      <c r="AG145" s="326"/>
      <c r="AH145" s="326"/>
      <c r="AI145" s="326"/>
      <c r="AJ145" s="326"/>
      <c r="AK145" s="305"/>
      <c r="AL145" s="305"/>
      <c r="AM145" s="305"/>
    </row>
    <row r="146" spans="1:39" s="11" customFormat="1" ht="111.75" customHeight="1">
      <c r="A146" s="724" t="s">
        <v>5367</v>
      </c>
      <c r="B146" s="603" t="s">
        <v>23287</v>
      </c>
      <c r="C146" s="607" t="s">
        <v>23208</v>
      </c>
      <c r="D146" s="607"/>
      <c r="E146" s="243" t="s">
        <v>23472</v>
      </c>
      <c r="F146" s="305"/>
      <c r="G146" s="305"/>
      <c r="H146" s="310"/>
      <c r="I146" s="310"/>
      <c r="J146" s="305"/>
      <c r="K146" s="326"/>
      <c r="L146" s="326"/>
      <c r="M146" s="326"/>
      <c r="N146" s="326"/>
      <c r="O146" s="326"/>
      <c r="P146" s="326"/>
      <c r="Q146" s="326"/>
      <c r="R146" s="326"/>
      <c r="S146" s="326"/>
      <c r="T146" s="326"/>
      <c r="U146" s="305"/>
      <c r="V146" s="298"/>
      <c r="W146" s="305"/>
      <c r="X146" s="305"/>
      <c r="Y146" s="326"/>
      <c r="Z146" s="326"/>
      <c r="AA146" s="326"/>
      <c r="AB146" s="326"/>
      <c r="AC146" s="326"/>
      <c r="AD146" s="326"/>
      <c r="AE146" s="326"/>
      <c r="AF146" s="326"/>
      <c r="AG146" s="326"/>
      <c r="AH146" s="326"/>
      <c r="AI146" s="326"/>
      <c r="AJ146" s="326"/>
      <c r="AK146" s="305"/>
      <c r="AL146" s="305"/>
      <c r="AM146" s="305"/>
    </row>
    <row r="147" spans="1:39" s="11" customFormat="1" ht="47.25" customHeight="1">
      <c r="A147" s="724"/>
      <c r="B147" s="603"/>
      <c r="C147" s="624" t="s">
        <v>23264</v>
      </c>
      <c r="D147" s="624"/>
      <c r="E147" s="243" t="s">
        <v>23473</v>
      </c>
      <c r="F147" s="305"/>
      <c r="G147" s="305"/>
      <c r="H147" s="310"/>
      <c r="I147" s="310"/>
      <c r="J147" s="305"/>
      <c r="K147" s="326"/>
      <c r="L147" s="326"/>
      <c r="M147" s="326"/>
      <c r="N147" s="326"/>
      <c r="O147" s="326"/>
      <c r="P147" s="326"/>
      <c r="Q147" s="326"/>
      <c r="R147" s="326"/>
      <c r="S147" s="326"/>
      <c r="T147" s="326"/>
      <c r="U147" s="305"/>
      <c r="V147" s="298"/>
      <c r="W147" s="305"/>
      <c r="X147" s="305"/>
      <c r="Y147" s="326"/>
      <c r="Z147" s="326"/>
      <c r="AA147" s="326"/>
      <c r="AB147" s="326"/>
      <c r="AC147" s="326"/>
      <c r="AD147" s="326"/>
      <c r="AE147" s="326"/>
      <c r="AF147" s="326"/>
      <c r="AG147" s="326"/>
      <c r="AH147" s="326"/>
      <c r="AI147" s="326"/>
      <c r="AJ147" s="326"/>
      <c r="AK147" s="305"/>
      <c r="AL147" s="305"/>
      <c r="AM147" s="305"/>
    </row>
    <row r="148" spans="1:39" s="11" customFormat="1" ht="62.25" customHeight="1">
      <c r="A148" s="724"/>
      <c r="B148" s="603"/>
      <c r="C148" s="624" t="s">
        <v>23702</v>
      </c>
      <c r="D148" s="624"/>
      <c r="E148" s="243" t="s">
        <v>23474</v>
      </c>
      <c r="F148" s="305"/>
      <c r="G148" s="305"/>
      <c r="H148" s="310"/>
      <c r="I148" s="310"/>
      <c r="J148" s="305"/>
      <c r="K148" s="326"/>
      <c r="L148" s="326"/>
      <c r="M148" s="326"/>
      <c r="N148" s="326"/>
      <c r="O148" s="326"/>
      <c r="P148" s="326"/>
      <c r="Q148" s="326"/>
      <c r="R148" s="326"/>
      <c r="S148" s="326"/>
      <c r="T148" s="326"/>
      <c r="U148" s="305"/>
      <c r="V148" s="298"/>
      <c r="W148" s="305"/>
      <c r="X148" s="305"/>
      <c r="Y148" s="326"/>
      <c r="Z148" s="326"/>
      <c r="AA148" s="326"/>
      <c r="AB148" s="326"/>
      <c r="AC148" s="326"/>
      <c r="AD148" s="326"/>
      <c r="AE148" s="326"/>
      <c r="AF148" s="326"/>
      <c r="AG148" s="326"/>
      <c r="AH148" s="326"/>
      <c r="AI148" s="326"/>
      <c r="AJ148" s="326"/>
      <c r="AK148" s="305"/>
      <c r="AL148" s="305"/>
      <c r="AM148" s="305"/>
    </row>
    <row r="149" spans="1:39" s="11" customFormat="1" ht="72.75" customHeight="1">
      <c r="A149" s="724"/>
      <c r="B149" s="603"/>
      <c r="C149" s="624" t="s">
        <v>4234</v>
      </c>
      <c r="D149" s="624"/>
      <c r="E149" s="243" t="s">
        <v>23475</v>
      </c>
      <c r="F149" s="305"/>
      <c r="G149" s="305"/>
      <c r="H149" s="310"/>
      <c r="I149" s="310"/>
      <c r="J149" s="305"/>
      <c r="K149" s="326"/>
      <c r="L149" s="326"/>
      <c r="M149" s="326"/>
      <c r="N149" s="326"/>
      <c r="O149" s="326"/>
      <c r="P149" s="326"/>
      <c r="Q149" s="326"/>
      <c r="R149" s="326"/>
      <c r="S149" s="326"/>
      <c r="T149" s="326"/>
      <c r="U149" s="305"/>
      <c r="V149" s="298"/>
      <c r="W149" s="305"/>
      <c r="X149" s="305"/>
      <c r="Y149" s="326"/>
      <c r="Z149" s="326"/>
      <c r="AA149" s="326"/>
      <c r="AB149" s="326"/>
      <c r="AC149" s="326"/>
      <c r="AD149" s="326"/>
      <c r="AE149" s="326"/>
      <c r="AF149" s="326"/>
      <c r="AG149" s="326"/>
      <c r="AH149" s="326"/>
      <c r="AI149" s="326"/>
      <c r="AJ149" s="326"/>
      <c r="AK149" s="305"/>
      <c r="AL149" s="305"/>
      <c r="AM149" s="305"/>
    </row>
    <row r="150" spans="1:39" s="11" customFormat="1" ht="90.75" customHeight="1">
      <c r="A150" s="724"/>
      <c r="B150" s="603"/>
      <c r="C150" s="624" t="s">
        <v>4222</v>
      </c>
      <c r="D150" s="624"/>
      <c r="E150" s="243" t="s">
        <v>23476</v>
      </c>
      <c r="F150" s="305"/>
      <c r="G150" s="305"/>
      <c r="H150" s="310"/>
      <c r="I150" s="310"/>
      <c r="J150" s="305"/>
      <c r="K150" s="326"/>
      <c r="L150" s="326"/>
      <c r="M150" s="326"/>
      <c r="N150" s="326"/>
      <c r="O150" s="326"/>
      <c r="P150" s="326"/>
      <c r="Q150" s="326"/>
      <c r="R150" s="326"/>
      <c r="S150" s="326"/>
      <c r="T150" s="326"/>
      <c r="U150" s="305"/>
      <c r="V150" s="298"/>
      <c r="W150" s="305"/>
      <c r="X150" s="305"/>
      <c r="Y150" s="326"/>
      <c r="Z150" s="326"/>
      <c r="AA150" s="326"/>
      <c r="AB150" s="326"/>
      <c r="AC150" s="326"/>
      <c r="AD150" s="326"/>
      <c r="AE150" s="326"/>
      <c r="AF150" s="326"/>
      <c r="AG150" s="326"/>
      <c r="AH150" s="326"/>
      <c r="AI150" s="326"/>
      <c r="AJ150" s="326"/>
      <c r="AK150" s="305"/>
      <c r="AL150" s="305"/>
      <c r="AM150" s="305"/>
    </row>
    <row r="151" spans="1:39" s="11" customFormat="1" ht="59.25" customHeight="1">
      <c r="A151" s="724"/>
      <c r="B151" s="603"/>
      <c r="C151" s="624" t="s">
        <v>23701</v>
      </c>
      <c r="D151" s="624"/>
      <c r="E151" s="243" t="s">
        <v>23477</v>
      </c>
      <c r="F151" s="305"/>
      <c r="G151" s="305"/>
      <c r="H151" s="310"/>
      <c r="I151" s="310"/>
      <c r="J151" s="305"/>
      <c r="K151" s="326"/>
      <c r="L151" s="326"/>
      <c r="M151" s="326"/>
      <c r="N151" s="326"/>
      <c r="O151" s="326"/>
      <c r="P151" s="326"/>
      <c r="Q151" s="326"/>
      <c r="R151" s="326"/>
      <c r="S151" s="326"/>
      <c r="T151" s="326"/>
      <c r="U151" s="305"/>
      <c r="V151" s="298"/>
      <c r="W151" s="305"/>
      <c r="X151" s="305"/>
      <c r="Y151" s="326"/>
      <c r="Z151" s="326"/>
      <c r="AA151" s="326"/>
      <c r="AB151" s="326"/>
      <c r="AC151" s="326"/>
      <c r="AD151" s="326"/>
      <c r="AE151" s="326"/>
      <c r="AF151" s="326"/>
      <c r="AG151" s="326"/>
      <c r="AH151" s="326"/>
      <c r="AI151" s="326"/>
      <c r="AJ151" s="326"/>
      <c r="AK151" s="305"/>
      <c r="AL151" s="305"/>
      <c r="AM151" s="305"/>
    </row>
    <row r="152" spans="1:39" s="11" customFormat="1" ht="132" customHeight="1">
      <c r="A152" s="724"/>
      <c r="B152" s="603"/>
      <c r="C152" s="625" t="s">
        <v>2581</v>
      </c>
      <c r="D152" s="255" t="s">
        <v>23087</v>
      </c>
      <c r="E152" s="243" t="s">
        <v>23478</v>
      </c>
      <c r="F152" s="305"/>
      <c r="G152" s="305"/>
      <c r="H152" s="310"/>
      <c r="I152" s="310"/>
      <c r="J152" s="305"/>
      <c r="K152" s="326"/>
      <c r="L152" s="326"/>
      <c r="M152" s="326"/>
      <c r="N152" s="326"/>
      <c r="O152" s="326"/>
      <c r="P152" s="326"/>
      <c r="Q152" s="326"/>
      <c r="R152" s="326"/>
      <c r="S152" s="326"/>
      <c r="T152" s="326"/>
      <c r="U152" s="305"/>
      <c r="V152" s="298"/>
      <c r="W152" s="305"/>
      <c r="X152" s="305"/>
      <c r="Y152" s="326"/>
      <c r="Z152" s="326"/>
      <c r="AA152" s="326"/>
      <c r="AB152" s="326"/>
      <c r="AC152" s="326"/>
      <c r="AD152" s="326"/>
      <c r="AE152" s="326"/>
      <c r="AF152" s="326"/>
      <c r="AG152" s="326"/>
      <c r="AH152" s="326"/>
      <c r="AI152" s="326"/>
      <c r="AJ152" s="326"/>
      <c r="AK152" s="305"/>
      <c r="AL152" s="305"/>
      <c r="AM152" s="305"/>
    </row>
    <row r="153" spans="1:39" s="11" customFormat="1" ht="409.5" customHeight="1">
      <c r="A153" s="724"/>
      <c r="B153" s="603"/>
      <c r="C153" s="625"/>
      <c r="D153" s="255" t="s">
        <v>23086</v>
      </c>
      <c r="E153" s="243" t="s">
        <v>23479</v>
      </c>
      <c r="F153" s="305"/>
      <c r="G153" s="305"/>
      <c r="H153" s="310"/>
      <c r="I153" s="310"/>
      <c r="J153" s="305"/>
      <c r="K153" s="326"/>
      <c r="L153" s="326"/>
      <c r="M153" s="326"/>
      <c r="N153" s="326"/>
      <c r="O153" s="326"/>
      <c r="P153" s="326"/>
      <c r="Q153" s="326"/>
      <c r="R153" s="326"/>
      <c r="S153" s="326"/>
      <c r="T153" s="326"/>
      <c r="U153" s="305"/>
      <c r="V153" s="298"/>
      <c r="W153" s="305"/>
      <c r="X153" s="305"/>
      <c r="Y153" s="326"/>
      <c r="Z153" s="326"/>
      <c r="AA153" s="326"/>
      <c r="AB153" s="326"/>
      <c r="AC153" s="326"/>
      <c r="AD153" s="326"/>
      <c r="AE153" s="326"/>
      <c r="AF153" s="326"/>
      <c r="AG153" s="326"/>
      <c r="AH153" s="326"/>
      <c r="AI153" s="326"/>
      <c r="AJ153" s="326"/>
      <c r="AK153" s="305"/>
      <c r="AL153" s="305"/>
      <c r="AM153" s="305"/>
    </row>
    <row r="154" spans="1:39" s="11" customFormat="1" ht="32.25" customHeight="1">
      <c r="A154" s="724"/>
      <c r="B154" s="616" t="s">
        <v>5368</v>
      </c>
      <c r="C154" s="616"/>
      <c r="D154" s="616"/>
      <c r="E154" s="243" t="s">
        <v>23480</v>
      </c>
      <c r="F154" s="305"/>
      <c r="G154" s="305"/>
      <c r="H154" s="310"/>
      <c r="I154" s="310"/>
      <c r="J154" s="305"/>
      <c r="K154" s="326"/>
      <c r="L154" s="326"/>
      <c r="M154" s="326"/>
      <c r="N154" s="326"/>
      <c r="O154" s="326"/>
      <c r="P154" s="326"/>
      <c r="Q154" s="326"/>
      <c r="R154" s="326"/>
      <c r="S154" s="326"/>
      <c r="T154" s="326"/>
      <c r="U154" s="305"/>
      <c r="V154" s="298"/>
      <c r="W154" s="305"/>
      <c r="X154" s="305"/>
      <c r="Y154" s="326"/>
      <c r="Z154" s="326"/>
      <c r="AA154" s="326"/>
      <c r="AB154" s="326"/>
      <c r="AC154" s="326"/>
      <c r="AD154" s="326"/>
      <c r="AE154" s="326"/>
      <c r="AF154" s="326"/>
      <c r="AG154" s="326"/>
      <c r="AH154" s="326"/>
      <c r="AI154" s="326"/>
      <c r="AJ154" s="326"/>
      <c r="AK154" s="305"/>
      <c r="AL154" s="305"/>
      <c r="AM154" s="305"/>
    </row>
    <row r="155" spans="1:39" s="11" customFormat="1" ht="35.450000000000003" customHeight="1">
      <c r="A155" s="724"/>
      <c r="B155" s="772" t="s">
        <v>4236</v>
      </c>
      <c r="C155" s="772"/>
      <c r="D155" s="772"/>
      <c r="E155" s="243" t="s">
        <v>23481</v>
      </c>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f t="shared" ref="AK155:AM155" si="6">SUM(AK138:AK143,AK146:AK151,AK154)</f>
        <v>0</v>
      </c>
      <c r="AL155" s="298">
        <v>0</v>
      </c>
      <c r="AM155" s="298">
        <f t="shared" si="6"/>
        <v>0</v>
      </c>
    </row>
    <row r="156" spans="1:39" s="11" customFormat="1" ht="40.5" customHeight="1">
      <c r="A156" s="603" t="s">
        <v>23800</v>
      </c>
      <c r="B156" s="771" t="s">
        <v>5369</v>
      </c>
      <c r="C156" s="771" t="s">
        <v>23199</v>
      </c>
      <c r="D156" s="256" t="s">
        <v>23361</v>
      </c>
      <c r="E156" s="243" t="s">
        <v>23482</v>
      </c>
      <c r="F156" s="305"/>
      <c r="G156" s="305"/>
      <c r="H156" s="310"/>
      <c r="I156" s="310"/>
      <c r="J156" s="305"/>
      <c r="K156" s="326"/>
      <c r="L156" s="326"/>
      <c r="M156" s="326"/>
      <c r="N156" s="326"/>
      <c r="O156" s="326"/>
      <c r="P156" s="326"/>
      <c r="Q156" s="326"/>
      <c r="R156" s="326"/>
      <c r="S156" s="326"/>
      <c r="T156" s="326"/>
      <c r="U156" s="305"/>
      <c r="V156" s="298"/>
      <c r="W156" s="305"/>
      <c r="X156" s="305"/>
      <c r="Y156" s="326"/>
      <c r="Z156" s="326"/>
      <c r="AA156" s="326"/>
      <c r="AB156" s="326"/>
      <c r="AC156" s="326"/>
      <c r="AD156" s="326"/>
      <c r="AE156" s="326"/>
      <c r="AF156" s="326"/>
      <c r="AG156" s="326"/>
      <c r="AH156" s="326"/>
      <c r="AI156" s="326"/>
      <c r="AJ156" s="326"/>
      <c r="AK156" s="305"/>
      <c r="AL156" s="305"/>
      <c r="AM156" s="305"/>
    </row>
    <row r="157" spans="1:39" s="11" customFormat="1" ht="82.5" customHeight="1">
      <c r="A157" s="603"/>
      <c r="B157" s="771"/>
      <c r="C157" s="771"/>
      <c r="D157" s="256" t="s">
        <v>23362</v>
      </c>
      <c r="E157" s="243" t="s">
        <v>23483</v>
      </c>
      <c r="F157" s="305"/>
      <c r="G157" s="305"/>
      <c r="H157" s="310"/>
      <c r="I157" s="310"/>
      <c r="J157" s="305"/>
      <c r="K157" s="326"/>
      <c r="L157" s="326"/>
      <c r="M157" s="326"/>
      <c r="N157" s="326"/>
      <c r="O157" s="326"/>
      <c r="P157" s="326"/>
      <c r="Q157" s="326"/>
      <c r="R157" s="326"/>
      <c r="S157" s="326"/>
      <c r="T157" s="326"/>
      <c r="U157" s="305"/>
      <c r="V157" s="298"/>
      <c r="W157" s="305"/>
      <c r="X157" s="305"/>
      <c r="Y157" s="326"/>
      <c r="Z157" s="326"/>
      <c r="AA157" s="326"/>
      <c r="AB157" s="326"/>
      <c r="AC157" s="326"/>
      <c r="AD157" s="326"/>
      <c r="AE157" s="326"/>
      <c r="AF157" s="326"/>
      <c r="AG157" s="326"/>
      <c r="AH157" s="326"/>
      <c r="AI157" s="326"/>
      <c r="AJ157" s="326"/>
      <c r="AK157" s="305"/>
      <c r="AL157" s="305"/>
      <c r="AM157" s="305"/>
    </row>
    <row r="158" spans="1:39" s="11" customFormat="1" ht="28.5" customHeight="1">
      <c r="A158" s="603"/>
      <c r="B158" s="771"/>
      <c r="C158" s="616" t="s">
        <v>23752</v>
      </c>
      <c r="D158" s="616"/>
      <c r="E158" s="243" t="s">
        <v>23484</v>
      </c>
      <c r="F158" s="305"/>
      <c r="G158" s="305"/>
      <c r="H158" s="305"/>
      <c r="I158" s="305"/>
      <c r="J158" s="305"/>
      <c r="K158" s="305"/>
      <c r="L158" s="305"/>
      <c r="M158" s="305"/>
      <c r="N158" s="305"/>
      <c r="O158" s="326"/>
      <c r="P158" s="305"/>
      <c r="Q158" s="305"/>
      <c r="R158" s="305"/>
      <c r="S158" s="326"/>
      <c r="T158" s="305"/>
      <c r="U158" s="305"/>
      <c r="V158" s="298"/>
      <c r="W158" s="305"/>
      <c r="X158" s="305"/>
      <c r="Y158" s="305"/>
      <c r="Z158" s="305"/>
      <c r="AA158" s="305"/>
      <c r="AB158" s="305"/>
      <c r="AC158" s="305"/>
      <c r="AD158" s="305"/>
      <c r="AE158" s="305"/>
      <c r="AF158" s="305"/>
      <c r="AG158" s="305"/>
      <c r="AH158" s="305"/>
      <c r="AI158" s="305"/>
      <c r="AJ158" s="305"/>
      <c r="AK158" s="305"/>
      <c r="AL158" s="305"/>
      <c r="AM158" s="305"/>
    </row>
    <row r="159" spans="1:39" s="11" customFormat="1" ht="44.25" customHeight="1">
      <c r="A159" s="603"/>
      <c r="B159" s="616" t="s">
        <v>4223</v>
      </c>
      <c r="C159" s="616"/>
      <c r="D159" s="616"/>
      <c r="E159" s="243" t="s">
        <v>23485</v>
      </c>
      <c r="F159" s="305"/>
      <c r="G159" s="305"/>
      <c r="H159" s="310"/>
      <c r="I159" s="310"/>
      <c r="J159" s="305"/>
      <c r="K159" s="326"/>
      <c r="L159" s="326"/>
      <c r="M159" s="326"/>
      <c r="N159" s="326"/>
      <c r="O159" s="326"/>
      <c r="P159" s="326"/>
      <c r="Q159" s="326"/>
      <c r="R159" s="326"/>
      <c r="S159" s="326"/>
      <c r="T159" s="326"/>
      <c r="U159" s="305"/>
      <c r="V159" s="298"/>
      <c r="W159" s="305"/>
      <c r="X159" s="305"/>
      <c r="Y159" s="326"/>
      <c r="Z159" s="326"/>
      <c r="AA159" s="326"/>
      <c r="AB159" s="326"/>
      <c r="AC159" s="326"/>
      <c r="AD159" s="326"/>
      <c r="AE159" s="326"/>
      <c r="AF159" s="326"/>
      <c r="AG159" s="326"/>
      <c r="AH159" s="326"/>
      <c r="AI159" s="326"/>
      <c r="AJ159" s="326"/>
      <c r="AK159" s="305"/>
      <c r="AL159" s="305"/>
      <c r="AM159" s="305"/>
    </row>
    <row r="160" spans="1:39" s="11" customFormat="1" ht="33.75" customHeight="1">
      <c r="A160" s="603"/>
      <c r="B160" s="724" t="s">
        <v>5370</v>
      </c>
      <c r="C160" s="771" t="s">
        <v>23199</v>
      </c>
      <c r="D160" s="256" t="s">
        <v>23361</v>
      </c>
      <c r="E160" s="243" t="s">
        <v>23486</v>
      </c>
      <c r="F160" s="305"/>
      <c r="G160" s="305"/>
      <c r="H160" s="310"/>
      <c r="I160" s="310"/>
      <c r="J160" s="305"/>
      <c r="K160" s="326"/>
      <c r="L160" s="326"/>
      <c r="M160" s="326"/>
      <c r="N160" s="326"/>
      <c r="O160" s="326"/>
      <c r="P160" s="326"/>
      <c r="Q160" s="326"/>
      <c r="R160" s="326"/>
      <c r="S160" s="326"/>
      <c r="T160" s="326"/>
      <c r="U160" s="305"/>
      <c r="V160" s="298"/>
      <c r="W160" s="305"/>
      <c r="X160" s="305"/>
      <c r="Y160" s="326"/>
      <c r="Z160" s="326"/>
      <c r="AA160" s="326"/>
      <c r="AB160" s="326"/>
      <c r="AC160" s="326"/>
      <c r="AD160" s="326"/>
      <c r="AE160" s="326"/>
      <c r="AF160" s="326"/>
      <c r="AG160" s="326"/>
      <c r="AH160" s="326"/>
      <c r="AI160" s="326"/>
      <c r="AJ160" s="326"/>
      <c r="AK160" s="305"/>
      <c r="AL160" s="305"/>
      <c r="AM160" s="305"/>
    </row>
    <row r="161" spans="1:53" s="11" customFormat="1" ht="64.150000000000006" customHeight="1">
      <c r="A161" s="603"/>
      <c r="B161" s="724"/>
      <c r="C161" s="771"/>
      <c r="D161" s="256" t="s">
        <v>23362</v>
      </c>
      <c r="E161" s="243" t="s">
        <v>23487</v>
      </c>
      <c r="F161" s="305"/>
      <c r="G161" s="305"/>
      <c r="H161" s="310"/>
      <c r="I161" s="310"/>
      <c r="J161" s="305"/>
      <c r="K161" s="326"/>
      <c r="L161" s="326"/>
      <c r="M161" s="326"/>
      <c r="N161" s="326"/>
      <c r="O161" s="326"/>
      <c r="P161" s="326"/>
      <c r="Q161" s="326"/>
      <c r="R161" s="326"/>
      <c r="S161" s="326"/>
      <c r="T161" s="326"/>
      <c r="U161" s="305"/>
      <c r="V161" s="298"/>
      <c r="W161" s="305"/>
      <c r="X161" s="305"/>
      <c r="Y161" s="326"/>
      <c r="Z161" s="326"/>
      <c r="AA161" s="326"/>
      <c r="AB161" s="326"/>
      <c r="AC161" s="326"/>
      <c r="AD161" s="326"/>
      <c r="AE161" s="326"/>
      <c r="AF161" s="326"/>
      <c r="AG161" s="326"/>
      <c r="AH161" s="326"/>
      <c r="AI161" s="326"/>
      <c r="AJ161" s="326"/>
      <c r="AK161" s="305"/>
      <c r="AL161" s="305"/>
      <c r="AM161" s="305"/>
      <c r="BA161" s="59"/>
    </row>
    <row r="162" spans="1:53" s="11" customFormat="1" ht="26.45" customHeight="1">
      <c r="A162" s="603"/>
      <c r="B162" s="724"/>
      <c r="C162" s="603" t="s">
        <v>23690</v>
      </c>
      <c r="D162" s="254" t="s">
        <v>23196</v>
      </c>
      <c r="E162" s="243" t="s">
        <v>23488</v>
      </c>
      <c r="F162" s="305"/>
      <c r="G162" s="305"/>
      <c r="H162" s="305"/>
      <c r="I162" s="305"/>
      <c r="J162" s="305"/>
      <c r="K162" s="305"/>
      <c r="L162" s="305"/>
      <c r="M162" s="305"/>
      <c r="N162" s="305"/>
      <c r="O162" s="326"/>
      <c r="P162" s="305"/>
      <c r="Q162" s="305"/>
      <c r="R162" s="305"/>
      <c r="S162" s="326"/>
      <c r="T162" s="305"/>
      <c r="U162" s="305"/>
      <c r="V162" s="298"/>
      <c r="W162" s="305"/>
      <c r="X162" s="305"/>
      <c r="Y162" s="305"/>
      <c r="Z162" s="305"/>
      <c r="AA162" s="305"/>
      <c r="AB162" s="305"/>
      <c r="AC162" s="305"/>
      <c r="AD162" s="305"/>
      <c r="AE162" s="305"/>
      <c r="AF162" s="305"/>
      <c r="AG162" s="305"/>
      <c r="AH162" s="305"/>
      <c r="AI162" s="305"/>
      <c r="AJ162" s="305"/>
      <c r="AK162" s="305"/>
      <c r="AL162" s="305"/>
      <c r="AM162" s="305"/>
    </row>
    <row r="163" spans="1:53" s="11" customFormat="1" ht="28.9" customHeight="1">
      <c r="A163" s="603"/>
      <c r="B163" s="724"/>
      <c r="C163" s="603"/>
      <c r="D163" s="254" t="s">
        <v>23198</v>
      </c>
      <c r="E163" s="243" t="s">
        <v>23489</v>
      </c>
      <c r="F163" s="305"/>
      <c r="G163" s="305"/>
      <c r="H163" s="310"/>
      <c r="I163" s="310"/>
      <c r="J163" s="305"/>
      <c r="K163" s="326"/>
      <c r="L163" s="326"/>
      <c r="M163" s="326"/>
      <c r="N163" s="326"/>
      <c r="O163" s="326"/>
      <c r="P163" s="326"/>
      <c r="Q163" s="326"/>
      <c r="R163" s="326"/>
      <c r="S163" s="326"/>
      <c r="T163" s="326"/>
      <c r="U163" s="305"/>
      <c r="V163" s="298"/>
      <c r="W163" s="305"/>
      <c r="X163" s="305"/>
      <c r="Y163" s="326"/>
      <c r="Z163" s="326"/>
      <c r="AA163" s="326"/>
      <c r="AB163" s="326"/>
      <c r="AC163" s="326"/>
      <c r="AD163" s="326"/>
      <c r="AE163" s="326"/>
      <c r="AF163" s="326"/>
      <c r="AG163" s="326"/>
      <c r="AH163" s="326"/>
      <c r="AI163" s="326"/>
      <c r="AJ163" s="326"/>
      <c r="AK163" s="305"/>
      <c r="AL163" s="305"/>
      <c r="AM163" s="305"/>
    </row>
    <row r="164" spans="1:53" s="11" customFormat="1" ht="28.9" customHeight="1">
      <c r="A164" s="603"/>
      <c r="B164" s="724"/>
      <c r="C164" s="603"/>
      <c r="D164" s="254" t="s">
        <v>23200</v>
      </c>
      <c r="E164" s="243" t="s">
        <v>23490</v>
      </c>
      <c r="F164" s="305"/>
      <c r="G164" s="305"/>
      <c r="H164" s="310"/>
      <c r="I164" s="310"/>
      <c r="J164" s="305"/>
      <c r="K164" s="326"/>
      <c r="L164" s="326"/>
      <c r="M164" s="326"/>
      <c r="N164" s="326"/>
      <c r="O164" s="326"/>
      <c r="P164" s="326"/>
      <c r="Q164" s="326"/>
      <c r="R164" s="326"/>
      <c r="S164" s="326"/>
      <c r="T164" s="326"/>
      <c r="U164" s="305"/>
      <c r="V164" s="298"/>
      <c r="W164" s="305"/>
      <c r="X164" s="305"/>
      <c r="Y164" s="326"/>
      <c r="Z164" s="326"/>
      <c r="AA164" s="326"/>
      <c r="AB164" s="326"/>
      <c r="AC164" s="326"/>
      <c r="AD164" s="326"/>
      <c r="AE164" s="326"/>
      <c r="AF164" s="326"/>
      <c r="AG164" s="326"/>
      <c r="AH164" s="326"/>
      <c r="AI164" s="326"/>
      <c r="AJ164" s="326"/>
      <c r="AK164" s="305"/>
      <c r="AL164" s="305"/>
      <c r="AM164" s="305"/>
    </row>
    <row r="165" spans="1:53" s="11" customFormat="1" ht="51.75" customHeight="1">
      <c r="A165" s="603"/>
      <c r="B165" s="724"/>
      <c r="C165" s="603"/>
      <c r="D165" s="254" t="s">
        <v>23543</v>
      </c>
      <c r="E165" s="243" t="s">
        <v>23491</v>
      </c>
      <c r="F165" s="305"/>
      <c r="G165" s="305"/>
      <c r="H165" s="310"/>
      <c r="I165" s="310"/>
      <c r="J165" s="305"/>
      <c r="K165" s="326"/>
      <c r="L165" s="326"/>
      <c r="M165" s="326"/>
      <c r="N165" s="326"/>
      <c r="O165" s="326"/>
      <c r="P165" s="326"/>
      <c r="Q165" s="326"/>
      <c r="R165" s="326"/>
      <c r="S165" s="326"/>
      <c r="T165" s="326"/>
      <c r="U165" s="305"/>
      <c r="V165" s="298"/>
      <c r="W165" s="305"/>
      <c r="X165" s="305"/>
      <c r="Y165" s="326"/>
      <c r="Z165" s="326"/>
      <c r="AA165" s="326"/>
      <c r="AB165" s="326"/>
      <c r="AC165" s="326"/>
      <c r="AD165" s="326"/>
      <c r="AE165" s="326"/>
      <c r="AF165" s="326"/>
      <c r="AG165" s="326"/>
      <c r="AH165" s="326"/>
      <c r="AI165" s="326"/>
      <c r="AJ165" s="326"/>
      <c r="AK165" s="305"/>
      <c r="AL165" s="305"/>
      <c r="AM165" s="305"/>
    </row>
    <row r="166" spans="1:53" s="11" customFormat="1" ht="30" customHeight="1">
      <c r="A166" s="603"/>
      <c r="B166" s="724"/>
      <c r="C166" s="603"/>
      <c r="D166" s="254" t="s">
        <v>23202</v>
      </c>
      <c r="E166" s="243" t="s">
        <v>23492</v>
      </c>
      <c r="F166" s="305"/>
      <c r="G166" s="305"/>
      <c r="H166" s="310"/>
      <c r="I166" s="310"/>
      <c r="J166" s="305"/>
      <c r="K166" s="326"/>
      <c r="L166" s="326"/>
      <c r="M166" s="326"/>
      <c r="N166" s="326"/>
      <c r="O166" s="326"/>
      <c r="P166" s="326"/>
      <c r="Q166" s="326"/>
      <c r="R166" s="326"/>
      <c r="S166" s="326"/>
      <c r="T166" s="326"/>
      <c r="U166" s="305"/>
      <c r="V166" s="298"/>
      <c r="W166" s="305"/>
      <c r="X166" s="305"/>
      <c r="Y166" s="326"/>
      <c r="Z166" s="326"/>
      <c r="AA166" s="326"/>
      <c r="AB166" s="326"/>
      <c r="AC166" s="326"/>
      <c r="AD166" s="326"/>
      <c r="AE166" s="326"/>
      <c r="AF166" s="326"/>
      <c r="AG166" s="326"/>
      <c r="AH166" s="326"/>
      <c r="AI166" s="326"/>
      <c r="AJ166" s="326"/>
      <c r="AK166" s="305"/>
      <c r="AL166" s="305"/>
      <c r="AM166" s="305"/>
    </row>
    <row r="167" spans="1:53" s="11" customFormat="1" ht="40.5" customHeight="1">
      <c r="A167" s="603"/>
      <c r="B167" s="724"/>
      <c r="C167" s="603" t="s">
        <v>23542</v>
      </c>
      <c r="D167" s="254" t="s">
        <v>23197</v>
      </c>
      <c r="E167" s="243" t="s">
        <v>23493</v>
      </c>
      <c r="F167" s="305"/>
      <c r="G167" s="305"/>
      <c r="H167" s="310"/>
      <c r="I167" s="310"/>
      <c r="J167" s="305"/>
      <c r="K167" s="326"/>
      <c r="L167" s="326"/>
      <c r="M167" s="326"/>
      <c r="N167" s="326"/>
      <c r="O167" s="326"/>
      <c r="P167" s="326"/>
      <c r="Q167" s="326"/>
      <c r="R167" s="326"/>
      <c r="S167" s="326"/>
      <c r="T167" s="326"/>
      <c r="U167" s="305"/>
      <c r="V167" s="298"/>
      <c r="W167" s="305"/>
      <c r="X167" s="305"/>
      <c r="Y167" s="326"/>
      <c r="Z167" s="326"/>
      <c r="AA167" s="326"/>
      <c r="AB167" s="326"/>
      <c r="AC167" s="326"/>
      <c r="AD167" s="326"/>
      <c r="AE167" s="326"/>
      <c r="AF167" s="326"/>
      <c r="AG167" s="326"/>
      <c r="AH167" s="326"/>
      <c r="AI167" s="326"/>
      <c r="AJ167" s="326"/>
      <c r="AK167" s="305"/>
      <c r="AL167" s="305"/>
      <c r="AM167" s="305"/>
    </row>
    <row r="168" spans="1:53" s="11" customFormat="1" ht="180.75" customHeight="1">
      <c r="A168" s="603"/>
      <c r="B168" s="724"/>
      <c r="C168" s="603"/>
      <c r="D168" s="254" t="s">
        <v>23201</v>
      </c>
      <c r="E168" s="243" t="s">
        <v>23494</v>
      </c>
      <c r="F168" s="305"/>
      <c r="G168" s="305"/>
      <c r="H168" s="310"/>
      <c r="I168" s="310"/>
      <c r="J168" s="305"/>
      <c r="K168" s="326"/>
      <c r="L168" s="326"/>
      <c r="M168" s="326"/>
      <c r="N168" s="326"/>
      <c r="O168" s="326"/>
      <c r="P168" s="326"/>
      <c r="Q168" s="326"/>
      <c r="R168" s="326"/>
      <c r="S168" s="326"/>
      <c r="T168" s="326"/>
      <c r="U168" s="305"/>
      <c r="V168" s="298"/>
      <c r="W168" s="305"/>
      <c r="X168" s="305"/>
      <c r="Y168" s="326"/>
      <c r="Z168" s="326"/>
      <c r="AA168" s="326"/>
      <c r="AB168" s="326"/>
      <c r="AC168" s="326"/>
      <c r="AD168" s="326"/>
      <c r="AE168" s="326"/>
      <c r="AF168" s="326"/>
      <c r="AG168" s="326"/>
      <c r="AH168" s="326"/>
      <c r="AI168" s="326"/>
      <c r="AJ168" s="326"/>
      <c r="AK168" s="305"/>
      <c r="AL168" s="305"/>
      <c r="AM168" s="305"/>
    </row>
    <row r="169" spans="1:53" s="11" customFormat="1" ht="202.5" customHeight="1">
      <c r="A169" s="603"/>
      <c r="B169" s="724"/>
      <c r="C169" s="603"/>
      <c r="D169" s="254" t="s">
        <v>23275</v>
      </c>
      <c r="E169" s="243" t="s">
        <v>23495</v>
      </c>
      <c r="F169" s="305"/>
      <c r="G169" s="305"/>
      <c r="H169" s="310"/>
      <c r="I169" s="310"/>
      <c r="J169" s="305"/>
      <c r="K169" s="326"/>
      <c r="L169" s="326"/>
      <c r="M169" s="326"/>
      <c r="N169" s="326"/>
      <c r="O169" s="326"/>
      <c r="P169" s="326"/>
      <c r="Q169" s="326"/>
      <c r="R169" s="326"/>
      <c r="S169" s="326"/>
      <c r="T169" s="326"/>
      <c r="U169" s="305"/>
      <c r="V169" s="298"/>
      <c r="W169" s="305"/>
      <c r="X169" s="305"/>
      <c r="Y169" s="326"/>
      <c r="Z169" s="326"/>
      <c r="AA169" s="326"/>
      <c r="AB169" s="326"/>
      <c r="AC169" s="326"/>
      <c r="AD169" s="326"/>
      <c r="AE169" s="326"/>
      <c r="AF169" s="326"/>
      <c r="AG169" s="326"/>
      <c r="AH169" s="326"/>
      <c r="AI169" s="326"/>
      <c r="AJ169" s="326"/>
      <c r="AK169" s="305"/>
      <c r="AL169" s="305"/>
      <c r="AM169" s="305"/>
    </row>
    <row r="170" spans="1:53" s="11" customFormat="1" ht="30" customHeight="1">
      <c r="A170" s="603"/>
      <c r="B170" s="724"/>
      <c r="C170" s="616" t="s">
        <v>23752</v>
      </c>
      <c r="D170" s="616"/>
      <c r="E170" s="243" t="s">
        <v>23496</v>
      </c>
      <c r="F170" s="305"/>
      <c r="G170" s="305">
        <v>1</v>
      </c>
      <c r="H170" s="305">
        <v>1</v>
      </c>
      <c r="I170" s="305"/>
      <c r="J170" s="305"/>
      <c r="K170" s="305"/>
      <c r="L170" s="305">
        <v>1</v>
      </c>
      <c r="M170" s="305">
        <v>1</v>
      </c>
      <c r="N170" s="305"/>
      <c r="O170" s="326"/>
      <c r="P170" s="305"/>
      <c r="Q170" s="305"/>
      <c r="R170" s="305"/>
      <c r="S170" s="326"/>
      <c r="T170" s="305"/>
      <c r="U170" s="305"/>
      <c r="V170" s="298">
        <v>1</v>
      </c>
      <c r="W170" s="305"/>
      <c r="X170" s="305"/>
      <c r="Y170" s="305"/>
      <c r="Z170" s="305"/>
      <c r="AA170" s="305"/>
      <c r="AB170" s="305"/>
      <c r="AC170" s="305"/>
      <c r="AD170" s="305"/>
      <c r="AE170" s="305"/>
      <c r="AF170" s="305"/>
      <c r="AG170" s="305"/>
      <c r="AH170" s="305"/>
      <c r="AI170" s="305"/>
      <c r="AJ170" s="305"/>
      <c r="AK170" s="305"/>
      <c r="AL170" s="305"/>
      <c r="AM170" s="305"/>
    </row>
    <row r="171" spans="1:53" s="11" customFormat="1" ht="63.75" customHeight="1">
      <c r="A171" s="603" t="s">
        <v>23801</v>
      </c>
      <c r="B171" s="724" t="s">
        <v>5371</v>
      </c>
      <c r="C171" s="603" t="s">
        <v>23739</v>
      </c>
      <c r="D171" s="254" t="s">
        <v>5337</v>
      </c>
      <c r="E171" s="243" t="s">
        <v>23497</v>
      </c>
      <c r="F171" s="305"/>
      <c r="G171" s="305"/>
      <c r="H171" s="305"/>
      <c r="I171" s="305"/>
      <c r="J171" s="305"/>
      <c r="K171" s="305"/>
      <c r="L171" s="305"/>
      <c r="M171" s="305"/>
      <c r="N171" s="305"/>
      <c r="O171" s="326"/>
      <c r="P171" s="305"/>
      <c r="Q171" s="305"/>
      <c r="R171" s="305"/>
      <c r="S171" s="326"/>
      <c r="T171" s="305"/>
      <c r="U171" s="305"/>
      <c r="V171" s="298"/>
      <c r="W171" s="305"/>
      <c r="X171" s="305"/>
      <c r="Y171" s="305"/>
      <c r="Z171" s="305"/>
      <c r="AA171" s="305"/>
      <c r="AB171" s="305"/>
      <c r="AC171" s="305"/>
      <c r="AD171" s="305"/>
      <c r="AE171" s="305"/>
      <c r="AF171" s="305"/>
      <c r="AG171" s="305"/>
      <c r="AH171" s="305"/>
      <c r="AI171" s="305"/>
      <c r="AJ171" s="305"/>
      <c r="AK171" s="305"/>
      <c r="AL171" s="305"/>
      <c r="AM171" s="305"/>
    </row>
    <row r="172" spans="1:53" s="11" customFormat="1" ht="67.5" customHeight="1">
      <c r="A172" s="603"/>
      <c r="B172" s="724"/>
      <c r="C172" s="603"/>
      <c r="D172" s="254" t="s">
        <v>5338</v>
      </c>
      <c r="E172" s="243" t="s">
        <v>23498</v>
      </c>
      <c r="F172" s="305"/>
      <c r="G172" s="305"/>
      <c r="H172" s="310"/>
      <c r="I172" s="310"/>
      <c r="J172" s="305"/>
      <c r="K172" s="326"/>
      <c r="L172" s="326"/>
      <c r="M172" s="326"/>
      <c r="N172" s="326"/>
      <c r="O172" s="326"/>
      <c r="P172" s="326"/>
      <c r="Q172" s="326"/>
      <c r="R172" s="326"/>
      <c r="S172" s="326"/>
      <c r="T172" s="326"/>
      <c r="U172" s="305"/>
      <c r="V172" s="298"/>
      <c r="W172" s="305"/>
      <c r="X172" s="305"/>
      <c r="Y172" s="326"/>
      <c r="Z172" s="326"/>
      <c r="AA172" s="326"/>
      <c r="AB172" s="326"/>
      <c r="AC172" s="326"/>
      <c r="AD172" s="326"/>
      <c r="AE172" s="326"/>
      <c r="AF172" s="326"/>
      <c r="AG172" s="326"/>
      <c r="AH172" s="326"/>
      <c r="AI172" s="326"/>
      <c r="AJ172" s="326"/>
      <c r="AK172" s="305"/>
      <c r="AL172" s="305"/>
      <c r="AM172" s="305"/>
    </row>
    <row r="173" spans="1:53" s="11" customFormat="1" ht="80.25" customHeight="1">
      <c r="A173" s="603"/>
      <c r="B173" s="724"/>
      <c r="C173" s="603"/>
      <c r="D173" s="254" t="s">
        <v>5339</v>
      </c>
      <c r="E173" s="243" t="s">
        <v>23499</v>
      </c>
      <c r="F173" s="305"/>
      <c r="G173" s="305"/>
      <c r="H173" s="310"/>
      <c r="I173" s="310"/>
      <c r="J173" s="305"/>
      <c r="K173" s="326"/>
      <c r="L173" s="326"/>
      <c r="M173" s="326"/>
      <c r="N173" s="326"/>
      <c r="O173" s="326"/>
      <c r="P173" s="326"/>
      <c r="Q173" s="326"/>
      <c r="R173" s="326"/>
      <c r="S173" s="326"/>
      <c r="T173" s="326"/>
      <c r="U173" s="305"/>
      <c r="V173" s="298"/>
      <c r="W173" s="305"/>
      <c r="X173" s="305"/>
      <c r="Y173" s="326"/>
      <c r="Z173" s="326"/>
      <c r="AA173" s="326"/>
      <c r="AB173" s="326"/>
      <c r="AC173" s="326"/>
      <c r="AD173" s="326"/>
      <c r="AE173" s="326"/>
      <c r="AF173" s="326"/>
      <c r="AG173" s="326"/>
      <c r="AH173" s="326"/>
      <c r="AI173" s="326"/>
      <c r="AJ173" s="326"/>
      <c r="AK173" s="305"/>
      <c r="AL173" s="305"/>
      <c r="AM173" s="305"/>
    </row>
    <row r="174" spans="1:53" s="11" customFormat="1" ht="62.25" customHeight="1">
      <c r="A174" s="603"/>
      <c r="B174" s="724"/>
      <c r="C174" s="603" t="s">
        <v>23276</v>
      </c>
      <c r="D174" s="254" t="s">
        <v>23197</v>
      </c>
      <c r="E174" s="243" t="s">
        <v>23500</v>
      </c>
      <c r="F174" s="305"/>
      <c r="G174" s="305"/>
      <c r="H174" s="310"/>
      <c r="I174" s="310"/>
      <c r="J174" s="305"/>
      <c r="K174" s="326"/>
      <c r="L174" s="326"/>
      <c r="M174" s="326"/>
      <c r="N174" s="326"/>
      <c r="O174" s="326"/>
      <c r="P174" s="326"/>
      <c r="Q174" s="326"/>
      <c r="R174" s="326"/>
      <c r="S174" s="326"/>
      <c r="T174" s="326"/>
      <c r="U174" s="305"/>
      <c r="V174" s="298"/>
      <c r="W174" s="305"/>
      <c r="X174" s="305"/>
      <c r="Y174" s="326"/>
      <c r="Z174" s="326"/>
      <c r="AA174" s="326"/>
      <c r="AB174" s="326"/>
      <c r="AC174" s="326"/>
      <c r="AD174" s="326"/>
      <c r="AE174" s="326"/>
      <c r="AF174" s="326"/>
      <c r="AG174" s="326"/>
      <c r="AH174" s="326"/>
      <c r="AI174" s="326"/>
      <c r="AJ174" s="326"/>
      <c r="AK174" s="305"/>
      <c r="AL174" s="305"/>
      <c r="AM174" s="305"/>
    </row>
    <row r="175" spans="1:53" s="11" customFormat="1" ht="238.5" customHeight="1">
      <c r="A175" s="603"/>
      <c r="B175" s="724"/>
      <c r="C175" s="603"/>
      <c r="D175" s="254" t="s">
        <v>5340</v>
      </c>
      <c r="E175" s="243" t="s">
        <v>23501</v>
      </c>
      <c r="F175" s="305"/>
      <c r="G175" s="305"/>
      <c r="H175" s="310"/>
      <c r="I175" s="310"/>
      <c r="J175" s="305"/>
      <c r="K175" s="326"/>
      <c r="L175" s="326"/>
      <c r="M175" s="326"/>
      <c r="N175" s="326"/>
      <c r="O175" s="326"/>
      <c r="P175" s="326"/>
      <c r="Q175" s="326"/>
      <c r="R175" s="326"/>
      <c r="S175" s="326"/>
      <c r="T175" s="326"/>
      <c r="U175" s="305"/>
      <c r="V175" s="298"/>
      <c r="W175" s="305"/>
      <c r="X175" s="305"/>
      <c r="Y175" s="326"/>
      <c r="Z175" s="326"/>
      <c r="AA175" s="326"/>
      <c r="AB175" s="326"/>
      <c r="AC175" s="326"/>
      <c r="AD175" s="326"/>
      <c r="AE175" s="326"/>
      <c r="AF175" s="326"/>
      <c r="AG175" s="326"/>
      <c r="AH175" s="326"/>
      <c r="AI175" s="326"/>
      <c r="AJ175" s="326"/>
      <c r="AK175" s="305"/>
      <c r="AL175" s="305"/>
      <c r="AM175" s="305"/>
    </row>
    <row r="176" spans="1:53" s="11" customFormat="1" ht="237.75" customHeight="1">
      <c r="A176" s="603"/>
      <c r="B176" s="724"/>
      <c r="C176" s="603"/>
      <c r="D176" s="254" t="s">
        <v>5341</v>
      </c>
      <c r="E176" s="243" t="s">
        <v>23502</v>
      </c>
      <c r="F176" s="305"/>
      <c r="G176" s="305"/>
      <c r="H176" s="310"/>
      <c r="I176" s="310"/>
      <c r="J176" s="305"/>
      <c r="K176" s="326"/>
      <c r="L176" s="326"/>
      <c r="M176" s="326"/>
      <c r="N176" s="326"/>
      <c r="O176" s="326"/>
      <c r="P176" s="326"/>
      <c r="Q176" s="326"/>
      <c r="R176" s="326"/>
      <c r="S176" s="326"/>
      <c r="T176" s="326"/>
      <c r="U176" s="305"/>
      <c r="V176" s="298"/>
      <c r="W176" s="305"/>
      <c r="X176" s="305"/>
      <c r="Y176" s="326"/>
      <c r="Z176" s="326"/>
      <c r="AA176" s="326"/>
      <c r="AB176" s="326"/>
      <c r="AC176" s="326"/>
      <c r="AD176" s="326"/>
      <c r="AE176" s="326"/>
      <c r="AF176" s="326"/>
      <c r="AG176" s="326"/>
      <c r="AH176" s="326"/>
      <c r="AI176" s="326"/>
      <c r="AJ176" s="326"/>
      <c r="AK176" s="305"/>
      <c r="AL176" s="305"/>
      <c r="AM176" s="305"/>
    </row>
    <row r="177" spans="1:39" s="11" customFormat="1" ht="84" customHeight="1">
      <c r="A177" s="603"/>
      <c r="B177" s="610" t="s">
        <v>5372</v>
      </c>
      <c r="C177" s="616" t="s">
        <v>23696</v>
      </c>
      <c r="D177" s="616"/>
      <c r="E177" s="243" t="s">
        <v>23503</v>
      </c>
      <c r="F177" s="305"/>
      <c r="G177" s="305"/>
      <c r="H177" s="310"/>
      <c r="I177" s="310"/>
      <c r="J177" s="305"/>
      <c r="K177" s="326"/>
      <c r="L177" s="326"/>
      <c r="M177" s="326"/>
      <c r="N177" s="326"/>
      <c r="O177" s="326"/>
      <c r="P177" s="326"/>
      <c r="Q177" s="326"/>
      <c r="R177" s="326"/>
      <c r="S177" s="326"/>
      <c r="T177" s="326"/>
      <c r="U177" s="305"/>
      <c r="V177" s="298"/>
      <c r="W177" s="305"/>
      <c r="X177" s="305"/>
      <c r="Y177" s="326"/>
      <c r="Z177" s="326"/>
      <c r="AA177" s="326"/>
      <c r="AB177" s="326"/>
      <c r="AC177" s="326"/>
      <c r="AD177" s="326"/>
      <c r="AE177" s="326"/>
      <c r="AF177" s="326"/>
      <c r="AG177" s="326"/>
      <c r="AH177" s="326"/>
      <c r="AI177" s="326"/>
      <c r="AJ177" s="326"/>
      <c r="AK177" s="305"/>
      <c r="AL177" s="305"/>
      <c r="AM177" s="305"/>
    </row>
    <row r="178" spans="1:39" s="11" customFormat="1" ht="41.45" customHeight="1">
      <c r="A178" s="603"/>
      <c r="B178" s="610"/>
      <c r="C178" s="616" t="s">
        <v>23195</v>
      </c>
      <c r="D178" s="616"/>
      <c r="E178" s="243" t="s">
        <v>23504</v>
      </c>
      <c r="F178" s="305"/>
      <c r="G178" s="305"/>
      <c r="H178" s="310"/>
      <c r="I178" s="310"/>
      <c r="J178" s="305"/>
      <c r="K178" s="326"/>
      <c r="L178" s="326"/>
      <c r="M178" s="326"/>
      <c r="N178" s="326"/>
      <c r="O178" s="326"/>
      <c r="P178" s="326"/>
      <c r="Q178" s="326"/>
      <c r="R178" s="326"/>
      <c r="S178" s="326"/>
      <c r="T178" s="326"/>
      <c r="U178" s="305"/>
      <c r="V178" s="298"/>
      <c r="W178" s="305"/>
      <c r="X178" s="305"/>
      <c r="Y178" s="326"/>
      <c r="Z178" s="326"/>
      <c r="AA178" s="326"/>
      <c r="AB178" s="326"/>
      <c r="AC178" s="326"/>
      <c r="AD178" s="326"/>
      <c r="AE178" s="326"/>
      <c r="AF178" s="326"/>
      <c r="AG178" s="326"/>
      <c r="AH178" s="326"/>
      <c r="AI178" s="326"/>
      <c r="AJ178" s="326"/>
      <c r="AK178" s="305"/>
      <c r="AL178" s="305"/>
      <c r="AM178" s="305"/>
    </row>
    <row r="179" spans="1:39" s="11" customFormat="1" ht="27" customHeight="1">
      <c r="A179" s="603"/>
      <c r="B179" s="616" t="s">
        <v>5373</v>
      </c>
      <c r="C179" s="616"/>
      <c r="D179" s="616"/>
      <c r="E179" s="243" t="s">
        <v>23505</v>
      </c>
      <c r="F179" s="305"/>
      <c r="G179" s="305"/>
      <c r="H179" s="305"/>
      <c r="I179" s="305"/>
      <c r="J179" s="305"/>
      <c r="K179" s="305"/>
      <c r="L179" s="305"/>
      <c r="M179" s="305"/>
      <c r="N179" s="305"/>
      <c r="O179" s="326"/>
      <c r="P179" s="305"/>
      <c r="Q179" s="305"/>
      <c r="R179" s="305"/>
      <c r="S179" s="326"/>
      <c r="T179" s="305"/>
      <c r="U179" s="305"/>
      <c r="V179" s="298"/>
      <c r="W179" s="305"/>
      <c r="X179" s="305"/>
      <c r="Y179" s="305"/>
      <c r="Z179" s="305"/>
      <c r="AA179" s="305"/>
      <c r="AB179" s="305"/>
      <c r="AC179" s="305"/>
      <c r="AD179" s="305"/>
      <c r="AE179" s="305"/>
      <c r="AF179" s="305"/>
      <c r="AG179" s="305"/>
      <c r="AH179" s="305"/>
      <c r="AI179" s="305"/>
      <c r="AJ179" s="305"/>
      <c r="AK179" s="305"/>
      <c r="AL179" s="305"/>
      <c r="AM179" s="305"/>
    </row>
    <row r="180" spans="1:39" s="11" customFormat="1" ht="27" customHeight="1">
      <c r="A180" s="603"/>
      <c r="B180" s="616" t="s">
        <v>4237</v>
      </c>
      <c r="C180" s="616"/>
      <c r="D180" s="616"/>
      <c r="E180" s="243" t="s">
        <v>23506</v>
      </c>
      <c r="F180" s="298"/>
      <c r="G180" s="298">
        <v>1</v>
      </c>
      <c r="H180" s="298">
        <v>1</v>
      </c>
      <c r="I180" s="298"/>
      <c r="J180" s="298"/>
      <c r="K180" s="298"/>
      <c r="L180" s="298">
        <v>1</v>
      </c>
      <c r="M180" s="298">
        <v>1</v>
      </c>
      <c r="N180" s="298"/>
      <c r="O180" s="298"/>
      <c r="P180" s="298"/>
      <c r="Q180" s="298"/>
      <c r="R180" s="298"/>
      <c r="S180" s="298"/>
      <c r="T180" s="298"/>
      <c r="U180" s="298"/>
      <c r="V180" s="298">
        <v>1</v>
      </c>
      <c r="W180" s="298"/>
      <c r="X180" s="298"/>
      <c r="Y180" s="298"/>
      <c r="Z180" s="298"/>
      <c r="AA180" s="298"/>
      <c r="AB180" s="298"/>
      <c r="AC180" s="298"/>
      <c r="AD180" s="298"/>
      <c r="AE180" s="298"/>
      <c r="AF180" s="298"/>
      <c r="AG180" s="298"/>
      <c r="AH180" s="298"/>
      <c r="AI180" s="298"/>
      <c r="AJ180" s="298"/>
      <c r="AK180" s="298">
        <f t="shared" ref="AK180:AM180" si="7">SUM(AK156:AK179)</f>
        <v>0</v>
      </c>
      <c r="AL180" s="298">
        <v>0</v>
      </c>
      <c r="AM180" s="298">
        <f t="shared" si="7"/>
        <v>0</v>
      </c>
    </row>
    <row r="181" spans="1:39" s="11" customFormat="1" ht="127.5" customHeight="1">
      <c r="A181" s="603"/>
      <c r="B181" s="616" t="s">
        <v>4238</v>
      </c>
      <c r="C181" s="616"/>
      <c r="D181" s="616"/>
      <c r="E181" s="243" t="s">
        <v>23507</v>
      </c>
      <c r="F181" s="305"/>
      <c r="G181" s="305"/>
      <c r="H181" s="305"/>
      <c r="I181" s="305"/>
      <c r="J181" s="305"/>
      <c r="K181" s="305"/>
      <c r="L181" s="305"/>
      <c r="M181" s="305"/>
      <c r="N181" s="305"/>
      <c r="O181" s="326"/>
      <c r="P181" s="305"/>
      <c r="Q181" s="305"/>
      <c r="R181" s="305"/>
      <c r="S181" s="326"/>
      <c r="T181" s="305"/>
      <c r="U181" s="305"/>
      <c r="V181" s="298"/>
      <c r="W181" s="305"/>
      <c r="X181" s="305"/>
      <c r="Y181" s="305"/>
      <c r="Z181" s="305"/>
      <c r="AA181" s="305"/>
      <c r="AB181" s="305"/>
      <c r="AC181" s="305"/>
      <c r="AD181" s="305"/>
      <c r="AE181" s="305"/>
      <c r="AF181" s="305"/>
      <c r="AG181" s="305"/>
      <c r="AH181" s="305"/>
      <c r="AI181" s="305"/>
      <c r="AJ181" s="305"/>
      <c r="AK181" s="305"/>
      <c r="AL181" s="305"/>
      <c r="AM181" s="305"/>
    </row>
    <row r="182" spans="1:39" s="11" customFormat="1" ht="141" customHeight="1">
      <c r="A182" s="616" t="s">
        <v>4224</v>
      </c>
      <c r="B182" s="720"/>
      <c r="C182" s="720"/>
      <c r="D182" s="720"/>
      <c r="E182" s="243" t="s">
        <v>23508</v>
      </c>
      <c r="F182" s="305"/>
      <c r="G182" s="305">
        <v>1</v>
      </c>
      <c r="H182" s="305"/>
      <c r="I182" s="305">
        <v>1</v>
      </c>
      <c r="J182" s="305"/>
      <c r="K182" s="305"/>
      <c r="L182" s="305">
        <v>1</v>
      </c>
      <c r="M182" s="305">
        <v>1</v>
      </c>
      <c r="N182" s="305"/>
      <c r="O182" s="326"/>
      <c r="P182" s="305"/>
      <c r="Q182" s="305"/>
      <c r="R182" s="305"/>
      <c r="S182" s="305"/>
      <c r="T182" s="305"/>
      <c r="U182" s="305"/>
      <c r="V182" s="298">
        <v>1</v>
      </c>
      <c r="W182" s="305"/>
      <c r="X182" s="305"/>
      <c r="Y182" s="305"/>
      <c r="Z182" s="305"/>
      <c r="AA182" s="305"/>
      <c r="AB182" s="305"/>
      <c r="AC182" s="305"/>
      <c r="AD182" s="305"/>
      <c r="AE182" s="305"/>
      <c r="AF182" s="305"/>
      <c r="AG182" s="305"/>
      <c r="AH182" s="305"/>
      <c r="AI182" s="305"/>
      <c r="AJ182" s="305"/>
      <c r="AK182" s="305"/>
      <c r="AL182" s="305"/>
      <c r="AM182" s="305"/>
    </row>
    <row r="183" spans="1:39" s="11" customFormat="1" ht="96.75" customHeight="1">
      <c r="A183" s="771" t="s">
        <v>5374</v>
      </c>
      <c r="B183" s="616" t="s">
        <v>7477</v>
      </c>
      <c r="C183" s="720"/>
      <c r="D183" s="720"/>
      <c r="E183" s="243" t="s">
        <v>23509</v>
      </c>
      <c r="F183" s="305"/>
      <c r="G183" s="305"/>
      <c r="H183" s="305"/>
      <c r="I183" s="305"/>
      <c r="J183" s="305"/>
      <c r="K183" s="305"/>
      <c r="L183" s="305"/>
      <c r="M183" s="305"/>
      <c r="N183" s="305"/>
      <c r="O183" s="326"/>
      <c r="P183" s="305"/>
      <c r="Q183" s="305"/>
      <c r="R183" s="305"/>
      <c r="S183" s="305"/>
      <c r="T183" s="305"/>
      <c r="U183" s="305"/>
      <c r="V183" s="298"/>
      <c r="W183" s="305"/>
      <c r="X183" s="305"/>
      <c r="Y183" s="305"/>
      <c r="Z183" s="305"/>
      <c r="AA183" s="305"/>
      <c r="AB183" s="305"/>
      <c r="AC183" s="305"/>
      <c r="AD183" s="305"/>
      <c r="AE183" s="305"/>
      <c r="AF183" s="305"/>
      <c r="AG183" s="305"/>
      <c r="AH183" s="305"/>
      <c r="AI183" s="305"/>
      <c r="AJ183" s="305"/>
      <c r="AK183" s="305"/>
      <c r="AL183" s="305"/>
      <c r="AM183" s="305"/>
    </row>
    <row r="184" spans="1:39" s="11" customFormat="1" ht="96.75" customHeight="1">
      <c r="A184" s="774"/>
      <c r="B184" s="616" t="s">
        <v>13058</v>
      </c>
      <c r="C184" s="720"/>
      <c r="D184" s="720"/>
      <c r="E184" s="243" t="s">
        <v>23510</v>
      </c>
      <c r="F184" s="305"/>
      <c r="G184" s="305"/>
      <c r="H184" s="305"/>
      <c r="I184" s="305"/>
      <c r="J184" s="305"/>
      <c r="K184" s="305"/>
      <c r="L184" s="305"/>
      <c r="M184" s="305"/>
      <c r="N184" s="305"/>
      <c r="O184" s="326"/>
      <c r="P184" s="305"/>
      <c r="Q184" s="305"/>
      <c r="R184" s="305"/>
      <c r="S184" s="305"/>
      <c r="T184" s="305"/>
      <c r="U184" s="305"/>
      <c r="V184" s="298"/>
      <c r="W184" s="305"/>
      <c r="X184" s="305"/>
      <c r="Y184" s="305"/>
      <c r="Z184" s="305"/>
      <c r="AA184" s="305"/>
      <c r="AB184" s="305"/>
      <c r="AC184" s="305"/>
      <c r="AD184" s="305"/>
      <c r="AE184" s="305"/>
      <c r="AF184" s="305"/>
      <c r="AG184" s="305"/>
      <c r="AH184" s="305"/>
      <c r="AI184" s="305"/>
      <c r="AJ184" s="305"/>
      <c r="AK184" s="305"/>
      <c r="AL184" s="305"/>
      <c r="AM184" s="305"/>
    </row>
    <row r="185" spans="1:39" s="11" customFormat="1" ht="35.25" customHeight="1">
      <c r="A185" s="616" t="s">
        <v>23313</v>
      </c>
      <c r="B185" s="616"/>
      <c r="C185" s="616"/>
      <c r="D185" s="616"/>
      <c r="E185" s="243" t="s">
        <v>23511</v>
      </c>
      <c r="F185" s="326"/>
      <c r="G185" s="326"/>
      <c r="H185" s="326"/>
      <c r="I185" s="326"/>
      <c r="J185" s="326"/>
      <c r="K185" s="326"/>
      <c r="L185" s="326"/>
      <c r="M185" s="326"/>
      <c r="N185" s="326"/>
      <c r="O185" s="326"/>
      <c r="P185" s="326"/>
      <c r="Q185" s="326"/>
      <c r="R185" s="326"/>
      <c r="S185" s="326"/>
      <c r="T185" s="326"/>
      <c r="U185" s="326"/>
      <c r="V185" s="298"/>
      <c r="W185" s="326"/>
      <c r="X185" s="326"/>
      <c r="Y185" s="326"/>
      <c r="Z185" s="326"/>
      <c r="AA185" s="326"/>
      <c r="AB185" s="326"/>
      <c r="AC185" s="326"/>
      <c r="AD185" s="326"/>
      <c r="AE185" s="326"/>
      <c r="AF185" s="326"/>
      <c r="AG185" s="326"/>
      <c r="AH185" s="326"/>
      <c r="AI185" s="326"/>
      <c r="AJ185" s="326"/>
      <c r="AK185" s="326"/>
      <c r="AL185" s="326"/>
      <c r="AM185" s="326"/>
    </row>
    <row r="186" spans="1:39" s="11" customFormat="1" ht="73.150000000000006" customHeight="1">
      <c r="A186" s="722" t="s">
        <v>5375</v>
      </c>
      <c r="B186" s="616" t="s">
        <v>5376</v>
      </c>
      <c r="C186" s="616"/>
      <c r="D186" s="616"/>
      <c r="E186" s="243" t="s">
        <v>23512</v>
      </c>
      <c r="F186" s="305"/>
      <c r="G186" s="305"/>
      <c r="H186" s="305"/>
      <c r="I186" s="305"/>
      <c r="J186" s="305"/>
      <c r="K186" s="305"/>
      <c r="L186" s="305"/>
      <c r="M186" s="305"/>
      <c r="N186" s="305"/>
      <c r="O186" s="326"/>
      <c r="P186" s="326"/>
      <c r="Q186" s="305"/>
      <c r="R186" s="305"/>
      <c r="S186" s="326"/>
      <c r="T186" s="305"/>
      <c r="U186" s="305"/>
      <c r="V186" s="298"/>
      <c r="W186" s="305"/>
      <c r="X186" s="305"/>
      <c r="Y186" s="305"/>
      <c r="Z186" s="305"/>
      <c r="AA186" s="305"/>
      <c r="AB186" s="326"/>
      <c r="AC186" s="326"/>
      <c r="AD186" s="326"/>
      <c r="AE186" s="326"/>
      <c r="AF186" s="326"/>
      <c r="AG186" s="326"/>
      <c r="AH186" s="305"/>
      <c r="AI186" s="305"/>
      <c r="AJ186" s="305"/>
      <c r="AK186" s="305"/>
      <c r="AL186" s="305"/>
      <c r="AM186" s="305"/>
    </row>
    <row r="187" spans="1:39" s="11" customFormat="1" ht="76.900000000000006" customHeight="1">
      <c r="A187" s="722"/>
      <c r="B187" s="616" t="s">
        <v>5377</v>
      </c>
      <c r="C187" s="616"/>
      <c r="D187" s="616"/>
      <c r="E187" s="243" t="s">
        <v>23513</v>
      </c>
      <c r="F187" s="305"/>
      <c r="G187" s="305"/>
      <c r="H187" s="305"/>
      <c r="I187" s="305"/>
      <c r="J187" s="305"/>
      <c r="K187" s="305"/>
      <c r="L187" s="305"/>
      <c r="M187" s="305"/>
      <c r="N187" s="305"/>
      <c r="O187" s="326"/>
      <c r="P187" s="326"/>
      <c r="Q187" s="305"/>
      <c r="R187" s="305"/>
      <c r="S187" s="326"/>
      <c r="T187" s="305"/>
      <c r="U187" s="305"/>
      <c r="V187" s="298"/>
      <c r="W187" s="305"/>
      <c r="X187" s="305"/>
      <c r="Y187" s="305"/>
      <c r="Z187" s="305"/>
      <c r="AA187" s="305"/>
      <c r="AB187" s="326"/>
      <c r="AC187" s="326"/>
      <c r="AD187" s="326"/>
      <c r="AE187" s="326"/>
      <c r="AF187" s="326"/>
      <c r="AG187" s="326"/>
      <c r="AH187" s="305"/>
      <c r="AI187" s="305"/>
      <c r="AJ187" s="305"/>
      <c r="AK187" s="305"/>
      <c r="AL187" s="305"/>
      <c r="AM187" s="305"/>
    </row>
    <row r="188" spans="1:39" s="11" customFormat="1" ht="58.15" customHeight="1">
      <c r="A188" s="722"/>
      <c r="B188" s="616" t="s">
        <v>5378</v>
      </c>
      <c r="C188" s="616"/>
      <c r="D188" s="616"/>
      <c r="E188" s="243" t="s">
        <v>23514</v>
      </c>
      <c r="F188" s="305"/>
      <c r="G188" s="305"/>
      <c r="H188" s="305"/>
      <c r="I188" s="305"/>
      <c r="J188" s="305"/>
      <c r="K188" s="305"/>
      <c r="L188" s="305"/>
      <c r="M188" s="305"/>
      <c r="N188" s="305"/>
      <c r="O188" s="326"/>
      <c r="P188" s="326"/>
      <c r="Q188" s="305"/>
      <c r="R188" s="305"/>
      <c r="S188" s="326"/>
      <c r="T188" s="305"/>
      <c r="U188" s="305"/>
      <c r="V188" s="298"/>
      <c r="W188" s="305"/>
      <c r="X188" s="305"/>
      <c r="Y188" s="305"/>
      <c r="Z188" s="305"/>
      <c r="AA188" s="305"/>
      <c r="AB188" s="305"/>
      <c r="AC188" s="305"/>
      <c r="AD188" s="305"/>
      <c r="AE188" s="305"/>
      <c r="AF188" s="305"/>
      <c r="AG188" s="305"/>
      <c r="AH188" s="305"/>
      <c r="AI188" s="305"/>
      <c r="AJ188" s="305"/>
      <c r="AK188" s="305"/>
      <c r="AL188" s="305"/>
      <c r="AM188" s="305"/>
    </row>
    <row r="189" spans="1:39" s="11" customFormat="1" ht="84" customHeight="1">
      <c r="A189" s="722"/>
      <c r="B189" s="616" t="s">
        <v>4239</v>
      </c>
      <c r="C189" s="616"/>
      <c r="D189" s="616"/>
      <c r="E189" s="243" t="s">
        <v>23515</v>
      </c>
      <c r="F189" s="298"/>
      <c r="G189" s="298"/>
      <c r="H189" s="298"/>
      <c r="I189" s="298"/>
      <c r="J189" s="298"/>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f t="shared" ref="AK189:AM189" si="8">SUM(AK186:AK188)</f>
        <v>0</v>
      </c>
      <c r="AL189" s="298">
        <v>0</v>
      </c>
      <c r="AM189" s="298">
        <f t="shared" si="8"/>
        <v>0</v>
      </c>
    </row>
    <row r="190" spans="1:39" s="11" customFormat="1" ht="51.75" customHeight="1">
      <c r="A190" s="603" t="s">
        <v>23710</v>
      </c>
      <c r="B190" s="603" t="s">
        <v>5379</v>
      </c>
      <c r="C190" s="770" t="s">
        <v>23707</v>
      </c>
      <c r="D190" s="770"/>
      <c r="E190" s="243" t="s">
        <v>23516</v>
      </c>
      <c r="F190" s="305"/>
      <c r="G190" s="305">
        <v>26</v>
      </c>
      <c r="H190" s="305">
        <v>26</v>
      </c>
      <c r="I190" s="305"/>
      <c r="J190" s="305"/>
      <c r="K190" s="305"/>
      <c r="L190" s="305">
        <v>25</v>
      </c>
      <c r="M190" s="305">
        <v>23</v>
      </c>
      <c r="N190" s="305"/>
      <c r="O190" s="326"/>
      <c r="P190" s="326"/>
      <c r="Q190" s="305">
        <v>2</v>
      </c>
      <c r="R190" s="305"/>
      <c r="S190" s="305"/>
      <c r="T190" s="305"/>
      <c r="U190" s="305"/>
      <c r="V190" s="298">
        <v>25</v>
      </c>
      <c r="W190" s="305"/>
      <c r="X190" s="305">
        <v>1</v>
      </c>
      <c r="Y190" s="305"/>
      <c r="Z190" s="305"/>
      <c r="AA190" s="305">
        <v>3</v>
      </c>
      <c r="AB190" s="305"/>
      <c r="AC190" s="305"/>
      <c r="AD190" s="305"/>
      <c r="AE190" s="305"/>
      <c r="AF190" s="305"/>
      <c r="AG190" s="305"/>
      <c r="AH190" s="305"/>
      <c r="AI190" s="305"/>
      <c r="AJ190" s="305"/>
      <c r="AK190" s="305"/>
      <c r="AL190" s="305"/>
      <c r="AM190" s="305"/>
    </row>
    <row r="191" spans="1:39" s="11" customFormat="1" ht="43.9" customHeight="1">
      <c r="A191" s="603"/>
      <c r="B191" s="603"/>
      <c r="C191" s="770" t="s">
        <v>23303</v>
      </c>
      <c r="D191" s="770"/>
      <c r="E191" s="243" t="s">
        <v>23517</v>
      </c>
      <c r="F191" s="305"/>
      <c r="G191" s="305">
        <v>1</v>
      </c>
      <c r="H191" s="305">
        <v>1</v>
      </c>
      <c r="I191" s="305"/>
      <c r="J191" s="305"/>
      <c r="K191" s="305"/>
      <c r="L191" s="305">
        <v>1</v>
      </c>
      <c r="M191" s="305">
        <v>1</v>
      </c>
      <c r="N191" s="305"/>
      <c r="O191" s="326"/>
      <c r="P191" s="326"/>
      <c r="Q191" s="305"/>
      <c r="R191" s="305"/>
      <c r="S191" s="305"/>
      <c r="T191" s="305"/>
      <c r="U191" s="305"/>
      <c r="V191" s="298">
        <v>1</v>
      </c>
      <c r="W191" s="305"/>
      <c r="X191" s="305"/>
      <c r="Y191" s="305"/>
      <c r="Z191" s="305"/>
      <c r="AA191" s="305"/>
      <c r="AB191" s="305"/>
      <c r="AC191" s="305"/>
      <c r="AD191" s="305"/>
      <c r="AE191" s="305"/>
      <c r="AF191" s="305"/>
      <c r="AG191" s="305"/>
      <c r="AH191" s="305"/>
      <c r="AI191" s="305"/>
      <c r="AJ191" s="305"/>
      <c r="AK191" s="305"/>
      <c r="AL191" s="305"/>
      <c r="AM191" s="305"/>
    </row>
    <row r="192" spans="1:39" s="11" customFormat="1" ht="69" customHeight="1">
      <c r="A192" s="603"/>
      <c r="B192" s="603"/>
      <c r="C192" s="770" t="s">
        <v>23304</v>
      </c>
      <c r="D192" s="770"/>
      <c r="E192" s="243" t="s">
        <v>23518</v>
      </c>
      <c r="F192" s="305"/>
      <c r="G192" s="305">
        <v>13</v>
      </c>
      <c r="H192" s="305">
        <v>13</v>
      </c>
      <c r="I192" s="305"/>
      <c r="J192" s="305"/>
      <c r="K192" s="305"/>
      <c r="L192" s="305">
        <v>12</v>
      </c>
      <c r="M192" s="305">
        <v>11</v>
      </c>
      <c r="N192" s="305"/>
      <c r="O192" s="326"/>
      <c r="P192" s="326"/>
      <c r="Q192" s="305">
        <v>1</v>
      </c>
      <c r="R192" s="305">
        <v>1</v>
      </c>
      <c r="S192" s="305"/>
      <c r="T192" s="305"/>
      <c r="U192" s="305"/>
      <c r="V192" s="298">
        <v>13</v>
      </c>
      <c r="W192" s="305"/>
      <c r="X192" s="305"/>
      <c r="Y192" s="305"/>
      <c r="Z192" s="305"/>
      <c r="AA192" s="305"/>
      <c r="AB192" s="305"/>
      <c r="AC192" s="305"/>
      <c r="AD192" s="305"/>
      <c r="AE192" s="305"/>
      <c r="AF192" s="305"/>
      <c r="AG192" s="305"/>
      <c r="AH192" s="305"/>
      <c r="AI192" s="305"/>
      <c r="AJ192" s="305"/>
      <c r="AK192" s="305"/>
      <c r="AL192" s="305"/>
      <c r="AM192" s="305"/>
    </row>
    <row r="193" spans="1:39" s="11" customFormat="1" ht="46.15" customHeight="1">
      <c r="A193" s="603"/>
      <c r="B193" s="603"/>
      <c r="C193" s="770" t="s">
        <v>23439</v>
      </c>
      <c r="D193" s="770"/>
      <c r="E193" s="243" t="s">
        <v>23519</v>
      </c>
      <c r="F193" s="305"/>
      <c r="G193" s="305"/>
      <c r="H193" s="305"/>
      <c r="I193" s="305"/>
      <c r="J193" s="305"/>
      <c r="K193" s="305"/>
      <c r="L193" s="305"/>
      <c r="M193" s="305"/>
      <c r="N193" s="305"/>
      <c r="O193" s="326"/>
      <c r="P193" s="326"/>
      <c r="Q193" s="305"/>
      <c r="R193" s="305"/>
      <c r="S193" s="305"/>
      <c r="T193" s="305"/>
      <c r="U193" s="305"/>
      <c r="V193" s="298"/>
      <c r="W193" s="305"/>
      <c r="X193" s="305"/>
      <c r="Y193" s="305"/>
      <c r="Z193" s="305"/>
      <c r="AA193" s="305"/>
      <c r="AB193" s="305"/>
      <c r="AC193" s="305"/>
      <c r="AD193" s="305"/>
      <c r="AE193" s="305"/>
      <c r="AF193" s="305"/>
      <c r="AG193" s="305"/>
      <c r="AH193" s="305"/>
      <c r="AI193" s="305"/>
      <c r="AJ193" s="305"/>
      <c r="AK193" s="305"/>
      <c r="AL193" s="305"/>
      <c r="AM193" s="305"/>
    </row>
    <row r="194" spans="1:39" s="11" customFormat="1" ht="89.25" customHeight="1">
      <c r="A194" s="603"/>
      <c r="B194" s="603"/>
      <c r="C194" s="706" t="s">
        <v>23593</v>
      </c>
      <c r="D194" s="706"/>
      <c r="E194" s="243" t="s">
        <v>23520</v>
      </c>
      <c r="F194" s="305"/>
      <c r="G194" s="305"/>
      <c r="H194" s="305"/>
      <c r="I194" s="305"/>
      <c r="J194" s="305"/>
      <c r="K194" s="305"/>
      <c r="L194" s="305"/>
      <c r="M194" s="305"/>
      <c r="N194" s="305"/>
      <c r="O194" s="326"/>
      <c r="P194" s="326"/>
      <c r="Q194" s="305"/>
      <c r="R194" s="305"/>
      <c r="S194" s="305"/>
      <c r="T194" s="305"/>
      <c r="U194" s="305"/>
      <c r="V194" s="298"/>
      <c r="W194" s="305"/>
      <c r="X194" s="305"/>
      <c r="Y194" s="305"/>
      <c r="Z194" s="305"/>
      <c r="AA194" s="305"/>
      <c r="AB194" s="305"/>
      <c r="AC194" s="305"/>
      <c r="AD194" s="305"/>
      <c r="AE194" s="305"/>
      <c r="AF194" s="305"/>
      <c r="AG194" s="305"/>
      <c r="AH194" s="305"/>
      <c r="AI194" s="305"/>
      <c r="AJ194" s="305"/>
      <c r="AK194" s="305"/>
      <c r="AL194" s="305"/>
      <c r="AM194" s="305"/>
    </row>
    <row r="195" spans="1:39" s="11" customFormat="1" ht="30.75" customHeight="1">
      <c r="A195" s="603"/>
      <c r="B195" s="616" t="s">
        <v>5380</v>
      </c>
      <c r="C195" s="616"/>
      <c r="D195" s="616"/>
      <c r="E195" s="243" t="s">
        <v>23521</v>
      </c>
      <c r="F195" s="310"/>
      <c r="G195" s="310"/>
      <c r="H195" s="310"/>
      <c r="I195" s="310"/>
      <c r="J195" s="310"/>
      <c r="K195" s="310"/>
      <c r="L195" s="310"/>
      <c r="M195" s="310"/>
      <c r="N195" s="310"/>
      <c r="O195" s="326"/>
      <c r="P195" s="326"/>
      <c r="Q195" s="310"/>
      <c r="R195" s="310"/>
      <c r="S195" s="310"/>
      <c r="T195" s="310"/>
      <c r="U195" s="310"/>
      <c r="V195" s="298"/>
      <c r="W195" s="310"/>
      <c r="X195" s="310"/>
      <c r="Y195" s="310"/>
      <c r="Z195" s="310"/>
      <c r="AA195" s="310"/>
      <c r="AB195" s="310"/>
      <c r="AC195" s="310"/>
      <c r="AD195" s="310"/>
      <c r="AE195" s="310"/>
      <c r="AF195" s="310"/>
      <c r="AG195" s="310"/>
      <c r="AH195" s="310"/>
      <c r="AI195" s="310"/>
      <c r="AJ195" s="310"/>
      <c r="AK195" s="310"/>
      <c r="AL195" s="310"/>
      <c r="AM195" s="310"/>
    </row>
    <row r="196" spans="1:39" s="11" customFormat="1" ht="36" customHeight="1">
      <c r="A196" s="603"/>
      <c r="B196" s="616" t="s">
        <v>2582</v>
      </c>
      <c r="C196" s="616"/>
      <c r="D196" s="616"/>
      <c r="E196" s="243" t="s">
        <v>23522</v>
      </c>
      <c r="F196" s="298"/>
      <c r="G196" s="298">
        <v>40</v>
      </c>
      <c r="H196" s="298">
        <v>40</v>
      </c>
      <c r="I196" s="298"/>
      <c r="J196" s="298"/>
      <c r="K196" s="298"/>
      <c r="L196" s="298">
        <v>38</v>
      </c>
      <c r="M196" s="298">
        <v>35</v>
      </c>
      <c r="N196" s="298"/>
      <c r="O196" s="298"/>
      <c r="P196" s="298"/>
      <c r="Q196" s="298">
        <v>3</v>
      </c>
      <c r="R196" s="298">
        <v>1</v>
      </c>
      <c r="S196" s="298"/>
      <c r="T196" s="298"/>
      <c r="U196" s="298"/>
      <c r="V196" s="298">
        <v>39</v>
      </c>
      <c r="W196" s="298"/>
      <c r="X196" s="298">
        <v>1</v>
      </c>
      <c r="Y196" s="298"/>
      <c r="Z196" s="298"/>
      <c r="AA196" s="298">
        <v>3</v>
      </c>
      <c r="AB196" s="298"/>
      <c r="AC196" s="298"/>
      <c r="AD196" s="298"/>
      <c r="AE196" s="298"/>
      <c r="AF196" s="298"/>
      <c r="AG196" s="298"/>
      <c r="AH196" s="298"/>
      <c r="AI196" s="298"/>
      <c r="AJ196" s="298"/>
      <c r="AK196" s="298">
        <f t="shared" ref="AK196:AM196" si="9">SUM(AK190:AK195)</f>
        <v>0</v>
      </c>
      <c r="AL196" s="298">
        <v>0</v>
      </c>
      <c r="AM196" s="298">
        <f t="shared" si="9"/>
        <v>0</v>
      </c>
    </row>
    <row r="197" spans="1:39" s="11" customFormat="1" ht="70.5" customHeight="1">
      <c r="A197" s="773" t="s">
        <v>23234</v>
      </c>
      <c r="B197" s="616" t="s">
        <v>5381</v>
      </c>
      <c r="C197" s="616"/>
      <c r="D197" s="616"/>
      <c r="E197" s="243" t="s">
        <v>23523</v>
      </c>
      <c r="F197" s="305"/>
      <c r="G197" s="305">
        <v>7</v>
      </c>
      <c r="H197" s="305">
        <v>7</v>
      </c>
      <c r="I197" s="305"/>
      <c r="J197" s="305"/>
      <c r="K197" s="305"/>
      <c r="L197" s="305">
        <v>7</v>
      </c>
      <c r="M197" s="305">
        <v>7</v>
      </c>
      <c r="N197" s="305"/>
      <c r="O197" s="326"/>
      <c r="P197" s="326"/>
      <c r="Q197" s="305"/>
      <c r="R197" s="305"/>
      <c r="S197" s="305"/>
      <c r="T197" s="305"/>
      <c r="U197" s="305"/>
      <c r="V197" s="298">
        <v>7</v>
      </c>
      <c r="W197" s="305"/>
      <c r="X197" s="305"/>
      <c r="Y197" s="305"/>
      <c r="Z197" s="305"/>
      <c r="AA197" s="305"/>
      <c r="AB197" s="305"/>
      <c r="AC197" s="305"/>
      <c r="AD197" s="305"/>
      <c r="AE197" s="305"/>
      <c r="AF197" s="305"/>
      <c r="AG197" s="305"/>
      <c r="AH197" s="305"/>
      <c r="AI197" s="305"/>
      <c r="AJ197" s="305"/>
      <c r="AK197" s="305"/>
      <c r="AL197" s="305"/>
      <c r="AM197" s="305"/>
    </row>
    <row r="198" spans="1:39" s="11" customFormat="1" ht="70.900000000000006" customHeight="1">
      <c r="A198" s="773"/>
      <c r="B198" s="616" t="s">
        <v>5382</v>
      </c>
      <c r="C198" s="616"/>
      <c r="D198" s="616"/>
      <c r="E198" s="243" t="s">
        <v>23524</v>
      </c>
      <c r="F198" s="305"/>
      <c r="G198" s="305"/>
      <c r="H198" s="305"/>
      <c r="I198" s="305"/>
      <c r="J198" s="305"/>
      <c r="K198" s="305"/>
      <c r="L198" s="305"/>
      <c r="M198" s="305"/>
      <c r="N198" s="305"/>
      <c r="O198" s="326"/>
      <c r="P198" s="326"/>
      <c r="Q198" s="305"/>
      <c r="R198" s="305"/>
      <c r="S198" s="305"/>
      <c r="T198" s="305"/>
      <c r="U198" s="305"/>
      <c r="V198" s="298"/>
      <c r="W198" s="305"/>
      <c r="X198" s="305"/>
      <c r="Y198" s="305"/>
      <c r="Z198" s="305"/>
      <c r="AA198" s="305"/>
      <c r="AB198" s="305"/>
      <c r="AC198" s="305"/>
      <c r="AD198" s="305"/>
      <c r="AE198" s="305"/>
      <c r="AF198" s="305"/>
      <c r="AG198" s="305"/>
      <c r="AH198" s="305"/>
      <c r="AI198" s="305"/>
      <c r="AJ198" s="305"/>
      <c r="AK198" s="305"/>
      <c r="AL198" s="305"/>
      <c r="AM198" s="305"/>
    </row>
    <row r="199" spans="1:39" s="11" customFormat="1" ht="64.150000000000006" customHeight="1">
      <c r="A199" s="773"/>
      <c r="B199" s="616" t="s">
        <v>5383</v>
      </c>
      <c r="C199" s="616"/>
      <c r="D199" s="616"/>
      <c r="E199" s="243" t="s">
        <v>23525</v>
      </c>
      <c r="F199" s="305"/>
      <c r="G199" s="305"/>
      <c r="H199" s="305"/>
      <c r="I199" s="305"/>
      <c r="J199" s="305"/>
      <c r="K199" s="305"/>
      <c r="L199" s="305"/>
      <c r="M199" s="305"/>
      <c r="N199" s="305"/>
      <c r="O199" s="326"/>
      <c r="P199" s="326"/>
      <c r="Q199" s="305"/>
      <c r="R199" s="305"/>
      <c r="S199" s="305"/>
      <c r="T199" s="305"/>
      <c r="U199" s="305"/>
      <c r="V199" s="298"/>
      <c r="W199" s="305"/>
      <c r="X199" s="305"/>
      <c r="Y199" s="305"/>
      <c r="Z199" s="305"/>
      <c r="AA199" s="305"/>
      <c r="AB199" s="305"/>
      <c r="AC199" s="305"/>
      <c r="AD199" s="305"/>
      <c r="AE199" s="305"/>
      <c r="AF199" s="305"/>
      <c r="AG199" s="305"/>
      <c r="AH199" s="305"/>
      <c r="AI199" s="305"/>
      <c r="AJ199" s="305"/>
      <c r="AK199" s="305"/>
      <c r="AL199" s="305"/>
      <c r="AM199" s="305"/>
    </row>
    <row r="200" spans="1:39" s="11" customFormat="1" ht="58.9" customHeight="1">
      <c r="A200" s="773"/>
      <c r="B200" s="616" t="s">
        <v>5384</v>
      </c>
      <c r="C200" s="616"/>
      <c r="D200" s="616"/>
      <c r="E200" s="243" t="s">
        <v>23526</v>
      </c>
      <c r="F200" s="305"/>
      <c r="G200" s="305"/>
      <c r="H200" s="305"/>
      <c r="I200" s="305"/>
      <c r="J200" s="305"/>
      <c r="K200" s="305"/>
      <c r="L200" s="305"/>
      <c r="M200" s="305"/>
      <c r="N200" s="305"/>
      <c r="O200" s="326"/>
      <c r="P200" s="326"/>
      <c r="Q200" s="305"/>
      <c r="R200" s="305"/>
      <c r="S200" s="305"/>
      <c r="T200" s="305"/>
      <c r="U200" s="305"/>
      <c r="V200" s="298"/>
      <c r="W200" s="305"/>
      <c r="X200" s="305"/>
      <c r="Y200" s="305"/>
      <c r="Z200" s="305"/>
      <c r="AA200" s="305"/>
      <c r="AB200" s="305"/>
      <c r="AC200" s="305"/>
      <c r="AD200" s="305"/>
      <c r="AE200" s="305"/>
      <c r="AF200" s="305"/>
      <c r="AG200" s="305"/>
      <c r="AH200" s="305"/>
      <c r="AI200" s="305"/>
      <c r="AJ200" s="305"/>
      <c r="AK200" s="305"/>
      <c r="AL200" s="305"/>
      <c r="AM200" s="305"/>
    </row>
    <row r="201" spans="1:39" s="11" customFormat="1" ht="95.45" customHeight="1">
      <c r="A201" s="773"/>
      <c r="B201" s="616" t="s">
        <v>4240</v>
      </c>
      <c r="C201" s="616"/>
      <c r="D201" s="616"/>
      <c r="E201" s="243" t="s">
        <v>23527</v>
      </c>
      <c r="F201" s="298"/>
      <c r="G201" s="298">
        <v>7</v>
      </c>
      <c r="H201" s="298">
        <v>7</v>
      </c>
      <c r="I201" s="298"/>
      <c r="J201" s="298"/>
      <c r="K201" s="298"/>
      <c r="L201" s="298">
        <v>7</v>
      </c>
      <c r="M201" s="298">
        <v>7</v>
      </c>
      <c r="N201" s="298"/>
      <c r="O201" s="298"/>
      <c r="P201" s="298"/>
      <c r="Q201" s="298"/>
      <c r="R201" s="298"/>
      <c r="S201" s="298"/>
      <c r="T201" s="298"/>
      <c r="U201" s="298"/>
      <c r="V201" s="298">
        <v>7</v>
      </c>
      <c r="W201" s="298"/>
      <c r="X201" s="298"/>
      <c r="Y201" s="298"/>
      <c r="Z201" s="298"/>
      <c r="AA201" s="298"/>
      <c r="AB201" s="298"/>
      <c r="AC201" s="298"/>
      <c r="AD201" s="298"/>
      <c r="AE201" s="298"/>
      <c r="AF201" s="298"/>
      <c r="AG201" s="298"/>
      <c r="AH201" s="298"/>
      <c r="AI201" s="298"/>
      <c r="AJ201" s="298"/>
      <c r="AK201" s="298">
        <f t="shared" ref="AK201:AM201" si="10">SUM(AK197:AK200)</f>
        <v>0</v>
      </c>
      <c r="AL201" s="298">
        <v>0</v>
      </c>
      <c r="AM201" s="298">
        <f t="shared" si="10"/>
        <v>0</v>
      </c>
    </row>
    <row r="202" spans="1:39" s="11" customFormat="1" ht="56.25" customHeight="1">
      <c r="A202" s="771" t="s">
        <v>23097</v>
      </c>
      <c r="B202" s="616" t="s">
        <v>5385</v>
      </c>
      <c r="C202" s="616"/>
      <c r="D202" s="616"/>
      <c r="E202" s="243" t="s">
        <v>23528</v>
      </c>
      <c r="F202" s="305"/>
      <c r="G202" s="305">
        <v>1</v>
      </c>
      <c r="H202" s="305"/>
      <c r="I202" s="305"/>
      <c r="J202" s="305"/>
      <c r="K202" s="305"/>
      <c r="L202" s="305">
        <v>1</v>
      </c>
      <c r="M202" s="305">
        <v>1</v>
      </c>
      <c r="N202" s="305"/>
      <c r="O202" s="326"/>
      <c r="P202" s="326"/>
      <c r="Q202" s="305"/>
      <c r="R202" s="305"/>
      <c r="S202" s="305"/>
      <c r="T202" s="305"/>
      <c r="U202" s="305"/>
      <c r="V202" s="298">
        <v>1</v>
      </c>
      <c r="W202" s="305"/>
      <c r="X202" s="305"/>
      <c r="Y202" s="305"/>
      <c r="Z202" s="305"/>
      <c r="AA202" s="305"/>
      <c r="AB202" s="305"/>
      <c r="AC202" s="305"/>
      <c r="AD202" s="305"/>
      <c r="AE202" s="305"/>
      <c r="AF202" s="305"/>
      <c r="AG202" s="305"/>
      <c r="AH202" s="305"/>
      <c r="AI202" s="305"/>
      <c r="AJ202" s="305"/>
      <c r="AK202" s="305"/>
      <c r="AL202" s="305"/>
      <c r="AM202" s="305"/>
    </row>
    <row r="203" spans="1:39" s="11" customFormat="1" ht="69.75" customHeight="1">
      <c r="A203" s="771"/>
      <c r="B203" s="616" t="s">
        <v>5386</v>
      </c>
      <c r="C203" s="616"/>
      <c r="D203" s="616"/>
      <c r="E203" s="243" t="s">
        <v>23529</v>
      </c>
      <c r="F203" s="305"/>
      <c r="G203" s="305"/>
      <c r="H203" s="305"/>
      <c r="I203" s="305"/>
      <c r="J203" s="305"/>
      <c r="K203" s="305"/>
      <c r="L203" s="305"/>
      <c r="M203" s="305"/>
      <c r="N203" s="305"/>
      <c r="O203" s="326"/>
      <c r="P203" s="326"/>
      <c r="Q203" s="305"/>
      <c r="R203" s="305"/>
      <c r="S203" s="305"/>
      <c r="T203" s="305"/>
      <c r="U203" s="305"/>
      <c r="V203" s="298"/>
      <c r="W203" s="305"/>
      <c r="X203" s="305"/>
      <c r="Y203" s="305"/>
      <c r="Z203" s="305"/>
      <c r="AA203" s="305"/>
      <c r="AB203" s="305"/>
      <c r="AC203" s="305"/>
      <c r="AD203" s="305"/>
      <c r="AE203" s="305"/>
      <c r="AF203" s="305"/>
      <c r="AG203" s="305"/>
      <c r="AH203" s="305"/>
      <c r="AI203" s="305"/>
      <c r="AJ203" s="305"/>
      <c r="AK203" s="305"/>
      <c r="AL203" s="305"/>
      <c r="AM203" s="305"/>
    </row>
    <row r="204" spans="1:39" s="11" customFormat="1" ht="38.25" customHeight="1">
      <c r="A204" s="771"/>
      <c r="B204" s="616" t="s">
        <v>4241</v>
      </c>
      <c r="C204" s="616"/>
      <c r="D204" s="616"/>
      <c r="E204" s="243" t="s">
        <v>23530</v>
      </c>
      <c r="F204" s="298"/>
      <c r="G204" s="298">
        <v>1</v>
      </c>
      <c r="H204" s="298"/>
      <c r="I204" s="298"/>
      <c r="J204" s="298"/>
      <c r="K204" s="298"/>
      <c r="L204" s="298">
        <v>1</v>
      </c>
      <c r="M204" s="298">
        <v>1</v>
      </c>
      <c r="N204" s="298"/>
      <c r="O204" s="298"/>
      <c r="P204" s="298"/>
      <c r="Q204" s="298"/>
      <c r="R204" s="298"/>
      <c r="S204" s="298"/>
      <c r="T204" s="298"/>
      <c r="U204" s="298"/>
      <c r="V204" s="298">
        <v>1</v>
      </c>
      <c r="W204" s="298"/>
      <c r="X204" s="298"/>
      <c r="Y204" s="298"/>
      <c r="Z204" s="298"/>
      <c r="AA204" s="298"/>
      <c r="AB204" s="298"/>
      <c r="AC204" s="298"/>
      <c r="AD204" s="298"/>
      <c r="AE204" s="298"/>
      <c r="AF204" s="298"/>
      <c r="AG204" s="298"/>
      <c r="AH204" s="298"/>
      <c r="AI204" s="298"/>
      <c r="AJ204" s="298"/>
      <c r="AK204" s="298">
        <f t="shared" ref="AK204:AM204" si="11">SUM(AK202:AK203)</f>
        <v>0</v>
      </c>
      <c r="AL204" s="298"/>
      <c r="AM204" s="298">
        <f t="shared" si="11"/>
        <v>0</v>
      </c>
    </row>
    <row r="205" spans="1:39" s="11" customFormat="1" ht="98.25" customHeight="1">
      <c r="A205" s="616" t="s">
        <v>5387</v>
      </c>
      <c r="B205" s="616"/>
      <c r="C205" s="616"/>
      <c r="D205" s="616"/>
      <c r="E205" s="243" t="s">
        <v>23531</v>
      </c>
      <c r="F205" s="305"/>
      <c r="G205" s="305"/>
      <c r="H205" s="305"/>
      <c r="I205" s="305"/>
      <c r="J205" s="305"/>
      <c r="K205" s="305"/>
      <c r="L205" s="305"/>
      <c r="M205" s="305"/>
      <c r="N205" s="305"/>
      <c r="O205" s="326"/>
      <c r="P205" s="326"/>
      <c r="Q205" s="305"/>
      <c r="R205" s="305"/>
      <c r="S205" s="326"/>
      <c r="T205" s="305"/>
      <c r="U205" s="305"/>
      <c r="V205" s="298"/>
      <c r="W205" s="305"/>
      <c r="X205" s="305"/>
      <c r="Y205" s="305"/>
      <c r="Z205" s="305"/>
      <c r="AA205" s="305"/>
      <c r="AB205" s="305"/>
      <c r="AC205" s="305"/>
      <c r="AD205" s="305"/>
      <c r="AE205" s="305"/>
      <c r="AF205" s="305"/>
      <c r="AG205" s="305"/>
      <c r="AH205" s="305"/>
      <c r="AI205" s="305"/>
      <c r="AJ205" s="305"/>
      <c r="AK205" s="305"/>
      <c r="AL205" s="305"/>
      <c r="AM205" s="305"/>
    </row>
    <row r="206" spans="1:39" s="11" customFormat="1" ht="63.75" customHeight="1">
      <c r="A206" s="616" t="s">
        <v>2583</v>
      </c>
      <c r="B206" s="765"/>
      <c r="C206" s="765"/>
      <c r="D206" s="765"/>
      <c r="E206" s="243" t="s">
        <v>23532</v>
      </c>
      <c r="F206" s="305"/>
      <c r="G206" s="305"/>
      <c r="H206" s="305"/>
      <c r="I206" s="305"/>
      <c r="J206" s="305"/>
      <c r="K206" s="305"/>
      <c r="L206" s="305"/>
      <c r="M206" s="305"/>
      <c r="N206" s="305"/>
      <c r="O206" s="305"/>
      <c r="P206" s="305"/>
      <c r="Q206" s="305"/>
      <c r="R206" s="305"/>
      <c r="S206" s="305"/>
      <c r="T206" s="305"/>
      <c r="U206" s="305"/>
      <c r="V206" s="298"/>
      <c r="W206" s="305"/>
      <c r="X206" s="305"/>
      <c r="Y206" s="305"/>
      <c r="Z206" s="305"/>
      <c r="AA206" s="305"/>
      <c r="AB206" s="305"/>
      <c r="AC206" s="305"/>
      <c r="AD206" s="305"/>
      <c r="AE206" s="305"/>
      <c r="AF206" s="305"/>
      <c r="AG206" s="305"/>
      <c r="AH206" s="305"/>
      <c r="AI206" s="305"/>
      <c r="AJ206" s="305"/>
      <c r="AK206" s="305"/>
      <c r="AL206" s="305"/>
      <c r="AM206" s="305"/>
    </row>
    <row r="207" spans="1:39" s="11" customFormat="1" ht="78.75" customHeight="1">
      <c r="A207" s="616" t="s">
        <v>2584</v>
      </c>
      <c r="B207" s="616"/>
      <c r="C207" s="616"/>
      <c r="D207" s="616"/>
      <c r="E207" s="243" t="s">
        <v>23533</v>
      </c>
      <c r="F207" s="305"/>
      <c r="G207" s="305"/>
      <c r="H207" s="305"/>
      <c r="I207" s="305"/>
      <c r="J207" s="305"/>
      <c r="K207" s="305"/>
      <c r="L207" s="305"/>
      <c r="M207" s="305"/>
      <c r="N207" s="305"/>
      <c r="O207" s="305"/>
      <c r="P207" s="305"/>
      <c r="Q207" s="305"/>
      <c r="R207" s="305"/>
      <c r="S207" s="305"/>
      <c r="T207" s="305"/>
      <c r="U207" s="305"/>
      <c r="V207" s="298"/>
      <c r="W207" s="305"/>
      <c r="X207" s="305"/>
      <c r="Y207" s="305"/>
      <c r="Z207" s="305"/>
      <c r="AA207" s="305"/>
      <c r="AB207" s="305"/>
      <c r="AC207" s="305"/>
      <c r="AD207" s="305"/>
      <c r="AE207" s="305"/>
      <c r="AF207" s="305"/>
      <c r="AG207" s="305"/>
      <c r="AH207" s="305"/>
      <c r="AI207" s="305"/>
      <c r="AJ207" s="305"/>
      <c r="AK207" s="305"/>
      <c r="AL207" s="305"/>
      <c r="AM207" s="305"/>
    </row>
    <row r="208" spans="1:39" s="11" customFormat="1" ht="36.6" customHeight="1">
      <c r="A208" s="603" t="s">
        <v>23243</v>
      </c>
      <c r="B208" s="616" t="s">
        <v>5388</v>
      </c>
      <c r="C208" s="616"/>
      <c r="D208" s="616"/>
      <c r="E208" s="243" t="s">
        <v>23534</v>
      </c>
      <c r="F208" s="305">
        <v>2</v>
      </c>
      <c r="G208" s="305">
        <v>30</v>
      </c>
      <c r="H208" s="305">
        <v>30</v>
      </c>
      <c r="I208" s="305"/>
      <c r="J208" s="305">
        <v>662979</v>
      </c>
      <c r="K208" s="305"/>
      <c r="L208" s="305">
        <v>8</v>
      </c>
      <c r="M208" s="305">
        <v>6</v>
      </c>
      <c r="N208" s="305">
        <v>1</v>
      </c>
      <c r="O208" s="305"/>
      <c r="P208" s="305"/>
      <c r="Q208" s="305">
        <v>2</v>
      </c>
      <c r="R208" s="305">
        <v>3</v>
      </c>
      <c r="S208" s="305"/>
      <c r="T208" s="305">
        <v>17</v>
      </c>
      <c r="U208" s="305">
        <v>2</v>
      </c>
      <c r="V208" s="298">
        <v>30</v>
      </c>
      <c r="W208" s="305"/>
      <c r="X208" s="305">
        <v>2</v>
      </c>
      <c r="Y208" s="305"/>
      <c r="Z208" s="305"/>
      <c r="AA208" s="305"/>
      <c r="AB208" s="305">
        <v>23</v>
      </c>
      <c r="AC208" s="305">
        <v>5</v>
      </c>
      <c r="AD208" s="305"/>
      <c r="AE208" s="305"/>
      <c r="AF208" s="305"/>
      <c r="AG208" s="305"/>
      <c r="AH208" s="305">
        <v>123266</v>
      </c>
      <c r="AI208" s="305"/>
      <c r="AJ208" s="305">
        <v>4851</v>
      </c>
      <c r="AK208" s="305"/>
      <c r="AL208" s="305"/>
      <c r="AM208" s="305"/>
    </row>
    <row r="209" spans="1:39" s="11" customFormat="1" ht="39.6" customHeight="1">
      <c r="A209" s="603"/>
      <c r="B209" s="603" t="s">
        <v>5389</v>
      </c>
      <c r="C209" s="616" t="s">
        <v>23305</v>
      </c>
      <c r="D209" s="616"/>
      <c r="E209" s="243" t="s">
        <v>23535</v>
      </c>
      <c r="F209" s="305"/>
      <c r="G209" s="305"/>
      <c r="H209" s="305"/>
      <c r="I209" s="305"/>
      <c r="J209" s="305"/>
      <c r="K209" s="305"/>
      <c r="L209" s="305"/>
      <c r="M209" s="305"/>
      <c r="N209" s="305"/>
      <c r="O209" s="305"/>
      <c r="P209" s="305"/>
      <c r="Q209" s="305"/>
      <c r="R209" s="305"/>
      <c r="S209" s="305"/>
      <c r="T209" s="305"/>
      <c r="U209" s="305"/>
      <c r="V209" s="298"/>
      <c r="W209" s="305"/>
      <c r="X209" s="305"/>
      <c r="Y209" s="305"/>
      <c r="Z209" s="305"/>
      <c r="AA209" s="305"/>
      <c r="AB209" s="305"/>
      <c r="AC209" s="305"/>
      <c r="AD209" s="305"/>
      <c r="AE209" s="305"/>
      <c r="AF209" s="305"/>
      <c r="AG209" s="305"/>
      <c r="AH209" s="305"/>
      <c r="AI209" s="305"/>
      <c r="AJ209" s="305"/>
      <c r="AK209" s="305"/>
      <c r="AL209" s="305"/>
      <c r="AM209" s="305"/>
    </row>
    <row r="210" spans="1:39" s="11" customFormat="1" ht="33.6" customHeight="1">
      <c r="A210" s="603"/>
      <c r="B210" s="603"/>
      <c r="C210" s="616" t="s">
        <v>23777</v>
      </c>
      <c r="D210" s="616"/>
      <c r="E210" s="243" t="s">
        <v>23536</v>
      </c>
      <c r="F210" s="305"/>
      <c r="G210" s="305"/>
      <c r="H210" s="305"/>
      <c r="I210" s="305"/>
      <c r="J210" s="305"/>
      <c r="K210" s="305"/>
      <c r="L210" s="305"/>
      <c r="M210" s="305"/>
      <c r="N210" s="305"/>
      <c r="O210" s="305"/>
      <c r="P210" s="305"/>
      <c r="Q210" s="305"/>
      <c r="R210" s="305"/>
      <c r="S210" s="305"/>
      <c r="T210" s="305"/>
      <c r="U210" s="305"/>
      <c r="V210" s="298"/>
      <c r="W210" s="305"/>
      <c r="X210" s="305"/>
      <c r="Y210" s="305"/>
      <c r="Z210" s="305"/>
      <c r="AA210" s="305"/>
      <c r="AB210" s="305"/>
      <c r="AC210" s="305"/>
      <c r="AD210" s="305"/>
      <c r="AE210" s="305"/>
      <c r="AF210" s="305"/>
      <c r="AG210" s="305"/>
      <c r="AH210" s="305"/>
      <c r="AI210" s="305"/>
      <c r="AJ210" s="305"/>
      <c r="AK210" s="305"/>
      <c r="AL210" s="305"/>
      <c r="AM210" s="305"/>
    </row>
    <row r="211" spans="1:39" s="11" customFormat="1" ht="50.45" customHeight="1">
      <c r="A211" s="603"/>
      <c r="B211" s="603"/>
      <c r="C211" s="616" t="s">
        <v>23802</v>
      </c>
      <c r="D211" s="616"/>
      <c r="E211" s="243" t="s">
        <v>23537</v>
      </c>
      <c r="F211" s="305"/>
      <c r="G211" s="305"/>
      <c r="H211" s="305"/>
      <c r="I211" s="305"/>
      <c r="J211" s="305"/>
      <c r="K211" s="305"/>
      <c r="L211" s="305"/>
      <c r="M211" s="305"/>
      <c r="N211" s="305"/>
      <c r="O211" s="305"/>
      <c r="P211" s="305"/>
      <c r="Q211" s="305"/>
      <c r="R211" s="305"/>
      <c r="S211" s="305"/>
      <c r="T211" s="305"/>
      <c r="U211" s="305"/>
      <c r="V211" s="298"/>
      <c r="W211" s="305"/>
      <c r="X211" s="305"/>
      <c r="Y211" s="305"/>
      <c r="Z211" s="305"/>
      <c r="AA211" s="305"/>
      <c r="AB211" s="305"/>
      <c r="AC211" s="305"/>
      <c r="AD211" s="305"/>
      <c r="AE211" s="305"/>
      <c r="AF211" s="305"/>
      <c r="AG211" s="305"/>
      <c r="AH211" s="305"/>
      <c r="AI211" s="305"/>
      <c r="AJ211" s="305"/>
      <c r="AK211" s="305"/>
      <c r="AL211" s="305"/>
      <c r="AM211" s="305"/>
    </row>
    <row r="212" spans="1:39" s="11" customFormat="1" ht="33" customHeight="1">
      <c r="A212" s="603"/>
      <c r="B212" s="616" t="s">
        <v>5390</v>
      </c>
      <c r="C212" s="616"/>
      <c r="D212" s="616"/>
      <c r="E212" s="243" t="s">
        <v>23538</v>
      </c>
      <c r="F212" s="305"/>
      <c r="G212" s="305"/>
      <c r="H212" s="305"/>
      <c r="I212" s="305"/>
      <c r="J212" s="305"/>
      <c r="K212" s="305"/>
      <c r="L212" s="305"/>
      <c r="M212" s="305"/>
      <c r="N212" s="305"/>
      <c r="O212" s="305"/>
      <c r="P212" s="305"/>
      <c r="Q212" s="305"/>
      <c r="R212" s="305"/>
      <c r="S212" s="305"/>
      <c r="T212" s="305"/>
      <c r="U212" s="305"/>
      <c r="V212" s="298"/>
      <c r="W212" s="305"/>
      <c r="X212" s="305"/>
      <c r="Y212" s="305"/>
      <c r="Z212" s="305"/>
      <c r="AA212" s="305"/>
      <c r="AB212" s="305"/>
      <c r="AC212" s="305"/>
      <c r="AD212" s="305"/>
      <c r="AE212" s="305"/>
      <c r="AF212" s="305"/>
      <c r="AG212" s="305"/>
      <c r="AH212" s="305"/>
      <c r="AI212" s="305"/>
      <c r="AJ212" s="305"/>
      <c r="AK212" s="305"/>
      <c r="AL212" s="305"/>
      <c r="AM212" s="305"/>
    </row>
    <row r="213" spans="1:39" s="11" customFormat="1" ht="55.9" customHeight="1">
      <c r="A213" s="603"/>
      <c r="B213" s="616" t="s">
        <v>5391</v>
      </c>
      <c r="C213" s="616"/>
      <c r="D213" s="616"/>
      <c r="E213" s="243" t="s">
        <v>23539</v>
      </c>
      <c r="F213" s="305"/>
      <c r="G213" s="305"/>
      <c r="H213" s="305"/>
      <c r="I213" s="305"/>
      <c r="J213" s="305"/>
      <c r="K213" s="305"/>
      <c r="L213" s="305"/>
      <c r="M213" s="305"/>
      <c r="N213" s="305"/>
      <c r="O213" s="305"/>
      <c r="P213" s="305"/>
      <c r="Q213" s="305"/>
      <c r="R213" s="305"/>
      <c r="S213" s="305"/>
      <c r="T213" s="305"/>
      <c r="U213" s="305"/>
      <c r="V213" s="298"/>
      <c r="W213" s="305"/>
      <c r="X213" s="305"/>
      <c r="Y213" s="305"/>
      <c r="Z213" s="305"/>
      <c r="AA213" s="305"/>
      <c r="AB213" s="305"/>
      <c r="AC213" s="305"/>
      <c r="AD213" s="305"/>
      <c r="AE213" s="305"/>
      <c r="AF213" s="305"/>
      <c r="AG213" s="305"/>
      <c r="AH213" s="305"/>
      <c r="AI213" s="305"/>
      <c r="AJ213" s="305"/>
      <c r="AK213" s="305"/>
      <c r="AL213" s="305"/>
      <c r="AM213" s="305"/>
    </row>
    <row r="214" spans="1:39" s="11" customFormat="1" ht="35.450000000000003" customHeight="1">
      <c r="A214" s="603"/>
      <c r="B214" s="616" t="s">
        <v>4242</v>
      </c>
      <c r="C214" s="616"/>
      <c r="D214" s="616"/>
      <c r="E214" s="243" t="s">
        <v>23540</v>
      </c>
      <c r="F214" s="298">
        <v>2</v>
      </c>
      <c r="G214" s="298">
        <v>30</v>
      </c>
      <c r="H214" s="298">
        <v>30</v>
      </c>
      <c r="I214" s="298"/>
      <c r="J214" s="298">
        <v>662979</v>
      </c>
      <c r="K214" s="298"/>
      <c r="L214" s="298">
        <v>8</v>
      </c>
      <c r="M214" s="298">
        <v>6</v>
      </c>
      <c r="N214" s="298">
        <v>1</v>
      </c>
      <c r="O214" s="298"/>
      <c r="P214" s="298"/>
      <c r="Q214" s="298">
        <v>2</v>
      </c>
      <c r="R214" s="298">
        <v>3</v>
      </c>
      <c r="S214" s="298"/>
      <c r="T214" s="298">
        <v>17</v>
      </c>
      <c r="U214" s="298">
        <v>2</v>
      </c>
      <c r="V214" s="298">
        <v>30</v>
      </c>
      <c r="W214" s="298"/>
      <c r="X214" s="298">
        <v>2</v>
      </c>
      <c r="Y214" s="298"/>
      <c r="Z214" s="298"/>
      <c r="AA214" s="298"/>
      <c r="AB214" s="298">
        <v>23</v>
      </c>
      <c r="AC214" s="298">
        <v>5</v>
      </c>
      <c r="AD214" s="298"/>
      <c r="AE214" s="298"/>
      <c r="AF214" s="298"/>
      <c r="AG214" s="298"/>
      <c r="AH214" s="298">
        <v>123266</v>
      </c>
      <c r="AI214" s="298"/>
      <c r="AJ214" s="298">
        <v>4851</v>
      </c>
      <c r="AK214" s="298">
        <f t="shared" ref="AK214:AM214" si="12">SUM(AK208:AK213)</f>
        <v>0</v>
      </c>
      <c r="AL214" s="298">
        <v>0</v>
      </c>
      <c r="AM214" s="298">
        <f t="shared" si="12"/>
        <v>0</v>
      </c>
    </row>
    <row r="215" spans="1:39" s="11" customFormat="1" ht="24.6" customHeight="1">
      <c r="A215" s="616" t="s">
        <v>23313</v>
      </c>
      <c r="B215" s="616"/>
      <c r="C215" s="616"/>
      <c r="D215" s="616"/>
      <c r="E215" s="243" t="s">
        <v>23541</v>
      </c>
      <c r="F215" s="326"/>
      <c r="G215" s="326"/>
      <c r="H215" s="326"/>
      <c r="I215" s="326"/>
      <c r="J215" s="326"/>
      <c r="K215" s="326"/>
      <c r="L215" s="326"/>
      <c r="M215" s="326"/>
      <c r="N215" s="326"/>
      <c r="O215" s="326"/>
      <c r="P215" s="326"/>
      <c r="Q215" s="326"/>
      <c r="R215" s="326"/>
      <c r="S215" s="326"/>
      <c r="T215" s="326"/>
      <c r="U215" s="326"/>
      <c r="V215" s="332"/>
      <c r="W215" s="326"/>
      <c r="X215" s="326"/>
      <c r="Y215" s="326"/>
      <c r="Z215" s="326"/>
      <c r="AA215" s="326"/>
      <c r="AB215" s="326"/>
      <c r="AC215" s="326"/>
      <c r="AD215" s="326"/>
      <c r="AE215" s="326"/>
      <c r="AF215" s="326"/>
      <c r="AG215" s="326"/>
      <c r="AH215" s="326"/>
      <c r="AI215" s="326"/>
      <c r="AJ215" s="326"/>
      <c r="AK215" s="326"/>
      <c r="AL215" s="326"/>
      <c r="AM215" s="326"/>
    </row>
    <row r="216" spans="1:39" s="11" customFormat="1" ht="21" customHeight="1">
      <c r="A216" s="616" t="s">
        <v>23313</v>
      </c>
      <c r="B216" s="616"/>
      <c r="C216" s="616"/>
      <c r="D216" s="616"/>
      <c r="E216" s="243" t="s">
        <v>23379</v>
      </c>
      <c r="F216" s="326"/>
      <c r="G216" s="326"/>
      <c r="H216" s="326"/>
      <c r="I216" s="326"/>
      <c r="J216" s="326"/>
      <c r="K216" s="326"/>
      <c r="L216" s="326"/>
      <c r="M216" s="326"/>
      <c r="N216" s="326"/>
      <c r="O216" s="326"/>
      <c r="P216" s="326"/>
      <c r="Q216" s="326"/>
      <c r="R216" s="326"/>
      <c r="S216" s="326"/>
      <c r="T216" s="326"/>
      <c r="U216" s="326"/>
      <c r="V216" s="332"/>
      <c r="W216" s="326"/>
      <c r="X216" s="326"/>
      <c r="Y216" s="326"/>
      <c r="Z216" s="326"/>
      <c r="AA216" s="326"/>
      <c r="AB216" s="326"/>
      <c r="AC216" s="326"/>
      <c r="AD216" s="326"/>
      <c r="AE216" s="326"/>
      <c r="AF216" s="326"/>
      <c r="AG216" s="326"/>
      <c r="AH216" s="326"/>
      <c r="AI216" s="326"/>
      <c r="AJ216" s="326"/>
      <c r="AK216" s="326"/>
      <c r="AL216" s="326"/>
      <c r="AM216" s="326"/>
    </row>
    <row r="217" spans="1:39" s="11" customFormat="1" ht="77.25" customHeight="1">
      <c r="A217" s="607" t="s">
        <v>23695</v>
      </c>
      <c r="B217" s="607"/>
      <c r="C217" s="607"/>
      <c r="D217" s="607"/>
      <c r="E217" s="243" t="s">
        <v>23380</v>
      </c>
      <c r="F217" s="305"/>
      <c r="G217" s="305">
        <v>21</v>
      </c>
      <c r="H217" s="305">
        <v>8</v>
      </c>
      <c r="I217" s="305">
        <v>16</v>
      </c>
      <c r="J217" s="305"/>
      <c r="K217" s="305"/>
      <c r="L217" s="305">
        <v>19</v>
      </c>
      <c r="M217" s="305">
        <v>19</v>
      </c>
      <c r="N217" s="305"/>
      <c r="O217" s="326"/>
      <c r="P217" s="305"/>
      <c r="Q217" s="305"/>
      <c r="R217" s="305">
        <v>2</v>
      </c>
      <c r="S217" s="305"/>
      <c r="T217" s="305"/>
      <c r="U217" s="305"/>
      <c r="V217" s="298">
        <v>21</v>
      </c>
      <c r="W217" s="305"/>
      <c r="X217" s="305"/>
      <c r="Y217" s="305"/>
      <c r="Z217" s="305"/>
      <c r="AA217" s="305"/>
      <c r="AB217" s="305"/>
      <c r="AC217" s="305"/>
      <c r="AD217" s="305"/>
      <c r="AE217" s="305"/>
      <c r="AF217" s="305"/>
      <c r="AG217" s="305"/>
      <c r="AH217" s="305"/>
      <c r="AI217" s="305"/>
      <c r="AJ217" s="305"/>
      <c r="AK217" s="305"/>
      <c r="AL217" s="305"/>
      <c r="AM217" s="305"/>
    </row>
    <row r="218" spans="1:39" s="11" customFormat="1" ht="61.5" customHeight="1">
      <c r="A218" s="776" t="s">
        <v>2537</v>
      </c>
      <c r="B218" s="624" t="s">
        <v>23085</v>
      </c>
      <c r="C218" s="624"/>
      <c r="D218" s="624"/>
      <c r="E218" s="243" t="s">
        <v>23381</v>
      </c>
      <c r="F218" s="305"/>
      <c r="G218" s="305"/>
      <c r="H218" s="305"/>
      <c r="I218" s="305"/>
      <c r="J218" s="305"/>
      <c r="K218" s="305"/>
      <c r="L218" s="305"/>
      <c r="M218" s="305"/>
      <c r="N218" s="305"/>
      <c r="O218" s="326"/>
      <c r="P218" s="305"/>
      <c r="Q218" s="305"/>
      <c r="R218" s="305"/>
      <c r="S218" s="305"/>
      <c r="T218" s="305"/>
      <c r="U218" s="305"/>
      <c r="V218" s="298"/>
      <c r="W218" s="305"/>
      <c r="X218" s="305"/>
      <c r="Y218" s="305"/>
      <c r="Z218" s="305"/>
      <c r="AA218" s="305"/>
      <c r="AB218" s="305"/>
      <c r="AC218" s="326"/>
      <c r="AD218" s="326"/>
      <c r="AE218" s="326"/>
      <c r="AF218" s="326"/>
      <c r="AG218" s="326"/>
      <c r="AH218" s="305"/>
      <c r="AI218" s="305"/>
      <c r="AJ218" s="305"/>
      <c r="AK218" s="305"/>
      <c r="AL218" s="305"/>
      <c r="AM218" s="305"/>
    </row>
    <row r="219" spans="1:39" s="11" customFormat="1" ht="83.25" customHeight="1">
      <c r="A219" s="776"/>
      <c r="B219" s="616" t="s">
        <v>22764</v>
      </c>
      <c r="C219" s="616"/>
      <c r="D219" s="616"/>
      <c r="E219" s="243" t="s">
        <v>23382</v>
      </c>
      <c r="F219" s="305"/>
      <c r="G219" s="305"/>
      <c r="H219" s="305"/>
      <c r="I219" s="305"/>
      <c r="J219" s="305"/>
      <c r="K219" s="305"/>
      <c r="L219" s="305"/>
      <c r="M219" s="305"/>
      <c r="N219" s="305"/>
      <c r="O219" s="326"/>
      <c r="P219" s="305"/>
      <c r="Q219" s="305"/>
      <c r="R219" s="305"/>
      <c r="S219" s="305"/>
      <c r="T219" s="305"/>
      <c r="U219" s="305"/>
      <c r="V219" s="298"/>
      <c r="W219" s="305"/>
      <c r="X219" s="305"/>
      <c r="Y219" s="305"/>
      <c r="Z219" s="305"/>
      <c r="AA219" s="305"/>
      <c r="AB219" s="305"/>
      <c r="AC219" s="326"/>
      <c r="AD219" s="326"/>
      <c r="AE219" s="326"/>
      <c r="AF219" s="326"/>
      <c r="AG219" s="326"/>
      <c r="AH219" s="305"/>
      <c r="AI219" s="305"/>
      <c r="AJ219" s="305"/>
      <c r="AK219" s="305"/>
      <c r="AL219" s="305"/>
      <c r="AM219" s="305"/>
    </row>
    <row r="220" spans="1:39" s="11" customFormat="1" ht="59.25" customHeight="1">
      <c r="A220" s="776"/>
      <c r="B220" s="616" t="s">
        <v>4243</v>
      </c>
      <c r="C220" s="616"/>
      <c r="D220" s="616"/>
      <c r="E220" s="243" t="s">
        <v>23383</v>
      </c>
      <c r="F220" s="305"/>
      <c r="G220" s="305"/>
      <c r="H220" s="305"/>
      <c r="I220" s="305"/>
      <c r="J220" s="305"/>
      <c r="K220" s="305"/>
      <c r="L220" s="305"/>
      <c r="M220" s="305"/>
      <c r="N220" s="305"/>
      <c r="O220" s="326"/>
      <c r="P220" s="305"/>
      <c r="Q220" s="305"/>
      <c r="R220" s="305"/>
      <c r="S220" s="305"/>
      <c r="T220" s="305"/>
      <c r="U220" s="305"/>
      <c r="V220" s="298"/>
      <c r="W220" s="305"/>
      <c r="X220" s="305"/>
      <c r="Y220" s="305"/>
      <c r="Z220" s="305"/>
      <c r="AA220" s="305"/>
      <c r="AB220" s="305"/>
      <c r="AC220" s="305"/>
      <c r="AD220" s="305"/>
      <c r="AE220" s="305"/>
      <c r="AF220" s="305"/>
      <c r="AG220" s="305"/>
      <c r="AH220" s="305"/>
      <c r="AI220" s="305"/>
      <c r="AJ220" s="305"/>
      <c r="AK220" s="305"/>
      <c r="AL220" s="305"/>
      <c r="AM220" s="305"/>
    </row>
    <row r="221" spans="1:39" s="11" customFormat="1" ht="42.6" customHeight="1">
      <c r="A221" s="776"/>
      <c r="B221" s="616" t="s">
        <v>23088</v>
      </c>
      <c r="C221" s="616"/>
      <c r="D221" s="616"/>
      <c r="E221" s="243" t="s">
        <v>23384</v>
      </c>
      <c r="F221" s="305"/>
      <c r="G221" s="305"/>
      <c r="H221" s="305"/>
      <c r="I221" s="305"/>
      <c r="J221" s="305"/>
      <c r="K221" s="305"/>
      <c r="L221" s="305"/>
      <c r="M221" s="305"/>
      <c r="N221" s="305"/>
      <c r="O221" s="326"/>
      <c r="P221" s="305"/>
      <c r="Q221" s="305"/>
      <c r="R221" s="305"/>
      <c r="S221" s="305"/>
      <c r="T221" s="305"/>
      <c r="U221" s="305"/>
      <c r="V221" s="298"/>
      <c r="W221" s="305"/>
      <c r="X221" s="305"/>
      <c r="Y221" s="305"/>
      <c r="Z221" s="305"/>
      <c r="AA221" s="305"/>
      <c r="AB221" s="305"/>
      <c r="AC221" s="305"/>
      <c r="AD221" s="305"/>
      <c r="AE221" s="305"/>
      <c r="AF221" s="305"/>
      <c r="AG221" s="305"/>
      <c r="AH221" s="305"/>
      <c r="AI221" s="305"/>
      <c r="AJ221" s="305"/>
      <c r="AK221" s="305"/>
      <c r="AL221" s="305"/>
      <c r="AM221" s="305"/>
    </row>
    <row r="222" spans="1:39" s="11" customFormat="1" ht="45" customHeight="1">
      <c r="A222" s="776"/>
      <c r="B222" s="616" t="s">
        <v>23089</v>
      </c>
      <c r="C222" s="616"/>
      <c r="D222" s="616"/>
      <c r="E222" s="243" t="s">
        <v>23385</v>
      </c>
      <c r="F222" s="305"/>
      <c r="G222" s="305">
        <v>4</v>
      </c>
      <c r="H222" s="305">
        <v>4</v>
      </c>
      <c r="I222" s="305"/>
      <c r="J222" s="305"/>
      <c r="K222" s="305"/>
      <c r="L222" s="305">
        <v>3</v>
      </c>
      <c r="M222" s="305">
        <v>3</v>
      </c>
      <c r="N222" s="305"/>
      <c r="O222" s="326"/>
      <c r="P222" s="305"/>
      <c r="Q222" s="305"/>
      <c r="R222" s="305">
        <v>1</v>
      </c>
      <c r="S222" s="305"/>
      <c r="T222" s="305"/>
      <c r="U222" s="305"/>
      <c r="V222" s="298">
        <v>4</v>
      </c>
      <c r="W222" s="305"/>
      <c r="X222" s="305"/>
      <c r="Y222" s="305"/>
      <c r="Z222" s="305"/>
      <c r="AA222" s="305"/>
      <c r="AB222" s="305"/>
      <c r="AC222" s="305"/>
      <c r="AD222" s="305"/>
      <c r="AE222" s="305"/>
      <c r="AF222" s="305"/>
      <c r="AG222" s="305"/>
      <c r="AH222" s="305"/>
      <c r="AI222" s="305"/>
      <c r="AJ222" s="305"/>
      <c r="AK222" s="305"/>
      <c r="AL222" s="305"/>
      <c r="AM222" s="305"/>
    </row>
    <row r="223" spans="1:39" s="11" customFormat="1" ht="29.45" customHeight="1">
      <c r="A223" s="776"/>
      <c r="B223" s="616" t="s">
        <v>23090</v>
      </c>
      <c r="C223" s="616"/>
      <c r="D223" s="616"/>
      <c r="E223" s="243" t="s">
        <v>23386</v>
      </c>
      <c r="F223" s="305"/>
      <c r="G223" s="305"/>
      <c r="H223" s="305"/>
      <c r="I223" s="305"/>
      <c r="J223" s="305"/>
      <c r="K223" s="305"/>
      <c r="L223" s="305"/>
      <c r="M223" s="305"/>
      <c r="N223" s="305"/>
      <c r="O223" s="326"/>
      <c r="P223" s="305"/>
      <c r="Q223" s="305"/>
      <c r="R223" s="305"/>
      <c r="S223" s="305"/>
      <c r="T223" s="305"/>
      <c r="U223" s="305"/>
      <c r="V223" s="298"/>
      <c r="W223" s="305"/>
      <c r="X223" s="305"/>
      <c r="Y223" s="305"/>
      <c r="Z223" s="305"/>
      <c r="AA223" s="305"/>
      <c r="AB223" s="305"/>
      <c r="AC223" s="326"/>
      <c r="AD223" s="326"/>
      <c r="AE223" s="326"/>
      <c r="AF223" s="326"/>
      <c r="AG223" s="326"/>
      <c r="AH223" s="305"/>
      <c r="AI223" s="305"/>
      <c r="AJ223" s="305"/>
      <c r="AK223" s="305"/>
      <c r="AL223" s="305"/>
      <c r="AM223" s="305"/>
    </row>
    <row r="224" spans="1:39" s="11" customFormat="1" ht="80.25" customHeight="1">
      <c r="A224" s="776"/>
      <c r="B224" s="616" t="s">
        <v>23091</v>
      </c>
      <c r="C224" s="616"/>
      <c r="D224" s="616"/>
      <c r="E224" s="243" t="s">
        <v>23556</v>
      </c>
      <c r="F224" s="305"/>
      <c r="G224" s="305">
        <v>12</v>
      </c>
      <c r="H224" s="305">
        <v>4</v>
      </c>
      <c r="I224" s="305">
        <v>12</v>
      </c>
      <c r="J224" s="305"/>
      <c r="K224" s="305"/>
      <c r="L224" s="305">
        <v>12</v>
      </c>
      <c r="M224" s="305">
        <v>12</v>
      </c>
      <c r="N224" s="305"/>
      <c r="O224" s="326"/>
      <c r="P224" s="305"/>
      <c r="Q224" s="305"/>
      <c r="R224" s="305"/>
      <c r="S224" s="305"/>
      <c r="T224" s="305"/>
      <c r="U224" s="305"/>
      <c r="V224" s="298">
        <v>12</v>
      </c>
      <c r="W224" s="305"/>
      <c r="X224" s="305"/>
      <c r="Y224" s="305"/>
      <c r="Z224" s="305"/>
      <c r="AA224" s="305"/>
      <c r="AB224" s="305"/>
      <c r="AC224" s="305"/>
      <c r="AD224" s="305"/>
      <c r="AE224" s="305"/>
      <c r="AF224" s="305"/>
      <c r="AG224" s="305"/>
      <c r="AH224" s="305"/>
      <c r="AI224" s="305"/>
      <c r="AJ224" s="305"/>
      <c r="AK224" s="305"/>
      <c r="AL224" s="305"/>
      <c r="AM224" s="305"/>
    </row>
    <row r="225" spans="1:40" s="11" customFormat="1" ht="37.9" customHeight="1">
      <c r="A225" s="776"/>
      <c r="B225" s="616" t="s">
        <v>6139</v>
      </c>
      <c r="C225" s="616"/>
      <c r="D225" s="616"/>
      <c r="E225" s="243" t="s">
        <v>23557</v>
      </c>
      <c r="F225" s="326"/>
      <c r="G225" s="326"/>
      <c r="H225" s="326"/>
      <c r="I225" s="326"/>
      <c r="J225" s="326"/>
      <c r="K225" s="326"/>
      <c r="L225" s="326"/>
      <c r="M225" s="326"/>
      <c r="N225" s="326"/>
      <c r="O225" s="326"/>
      <c r="P225" s="326"/>
      <c r="Q225" s="326"/>
      <c r="R225" s="326"/>
      <c r="S225" s="326"/>
      <c r="T225" s="326"/>
      <c r="U225" s="326"/>
      <c r="V225" s="298"/>
      <c r="W225" s="326"/>
      <c r="X225" s="326"/>
      <c r="Y225" s="326"/>
      <c r="Z225" s="326"/>
      <c r="AA225" s="326"/>
      <c r="AB225" s="326"/>
      <c r="AC225" s="326"/>
      <c r="AD225" s="326"/>
      <c r="AE225" s="326"/>
      <c r="AF225" s="326"/>
      <c r="AG225" s="326"/>
      <c r="AH225" s="326"/>
      <c r="AI225" s="326"/>
      <c r="AJ225" s="326"/>
      <c r="AK225" s="326"/>
      <c r="AL225" s="326"/>
      <c r="AM225" s="326"/>
    </row>
    <row r="226" spans="1:40" s="11" customFormat="1" ht="52.9" customHeight="1">
      <c r="A226" s="776"/>
      <c r="B226" s="603" t="s">
        <v>4225</v>
      </c>
      <c r="C226" s="616" t="s">
        <v>5392</v>
      </c>
      <c r="D226" s="616"/>
      <c r="E226" s="243" t="s">
        <v>23558</v>
      </c>
      <c r="F226" s="305"/>
      <c r="G226" s="305"/>
      <c r="H226" s="305"/>
      <c r="I226" s="305"/>
      <c r="J226" s="305"/>
      <c r="K226" s="305"/>
      <c r="L226" s="305"/>
      <c r="M226" s="305"/>
      <c r="N226" s="305"/>
      <c r="O226" s="326"/>
      <c r="P226" s="305"/>
      <c r="Q226" s="305"/>
      <c r="R226" s="305"/>
      <c r="S226" s="305"/>
      <c r="T226" s="305"/>
      <c r="U226" s="305"/>
      <c r="V226" s="298"/>
      <c r="W226" s="305"/>
      <c r="X226" s="305"/>
      <c r="Y226" s="305"/>
      <c r="Z226" s="305"/>
      <c r="AA226" s="305"/>
      <c r="AB226" s="305"/>
      <c r="AC226" s="305"/>
      <c r="AD226" s="305"/>
      <c r="AE226" s="305"/>
      <c r="AF226" s="305"/>
      <c r="AG226" s="305"/>
      <c r="AH226" s="305"/>
      <c r="AI226" s="305"/>
      <c r="AJ226" s="305"/>
      <c r="AK226" s="305"/>
      <c r="AL226" s="305"/>
      <c r="AM226" s="305"/>
    </row>
    <row r="227" spans="1:40" s="11" customFormat="1" ht="69.75" customHeight="1">
      <c r="A227" s="776"/>
      <c r="B227" s="603"/>
      <c r="C227" s="616" t="s">
        <v>5393</v>
      </c>
      <c r="D227" s="616"/>
      <c r="E227" s="243" t="s">
        <v>23559</v>
      </c>
      <c r="F227" s="305"/>
      <c r="G227" s="305"/>
      <c r="H227" s="305"/>
      <c r="I227" s="305"/>
      <c r="J227" s="305"/>
      <c r="K227" s="305"/>
      <c r="L227" s="305"/>
      <c r="M227" s="305"/>
      <c r="N227" s="305"/>
      <c r="O227" s="326"/>
      <c r="P227" s="305"/>
      <c r="Q227" s="305"/>
      <c r="R227" s="305"/>
      <c r="S227" s="305"/>
      <c r="T227" s="305"/>
      <c r="U227" s="305"/>
      <c r="V227" s="298"/>
      <c r="W227" s="305"/>
      <c r="X227" s="305"/>
      <c r="Y227" s="305"/>
      <c r="Z227" s="305"/>
      <c r="AA227" s="305"/>
      <c r="AB227" s="305"/>
      <c r="AC227" s="305"/>
      <c r="AD227" s="305"/>
      <c r="AE227" s="305"/>
      <c r="AF227" s="305"/>
      <c r="AG227" s="305"/>
      <c r="AH227" s="305"/>
      <c r="AI227" s="305"/>
      <c r="AJ227" s="305"/>
      <c r="AK227" s="305"/>
      <c r="AL227" s="305"/>
      <c r="AM227" s="305"/>
    </row>
    <row r="228" spans="1:40" s="11" customFormat="1" ht="98.25" customHeight="1">
      <c r="A228" s="776"/>
      <c r="B228" s="603"/>
      <c r="C228" s="616" t="s">
        <v>5394</v>
      </c>
      <c r="D228" s="616"/>
      <c r="E228" s="243" t="s">
        <v>23560</v>
      </c>
      <c r="F228" s="305"/>
      <c r="G228" s="305"/>
      <c r="H228" s="305"/>
      <c r="I228" s="305"/>
      <c r="J228" s="305"/>
      <c r="K228" s="305"/>
      <c r="L228" s="305"/>
      <c r="M228" s="305"/>
      <c r="N228" s="305"/>
      <c r="O228" s="326"/>
      <c r="P228" s="305"/>
      <c r="Q228" s="305"/>
      <c r="R228" s="305"/>
      <c r="S228" s="305"/>
      <c r="T228" s="305"/>
      <c r="U228" s="305"/>
      <c r="V228" s="298"/>
      <c r="W228" s="305"/>
      <c r="X228" s="305"/>
      <c r="Y228" s="305"/>
      <c r="Z228" s="305"/>
      <c r="AA228" s="305"/>
      <c r="AB228" s="305"/>
      <c r="AC228" s="305"/>
      <c r="AD228" s="305"/>
      <c r="AE228" s="305"/>
      <c r="AF228" s="305"/>
      <c r="AG228" s="305"/>
      <c r="AH228" s="305"/>
      <c r="AI228" s="305"/>
      <c r="AJ228" s="305"/>
      <c r="AK228" s="305"/>
      <c r="AL228" s="305"/>
      <c r="AM228" s="305"/>
    </row>
    <row r="229" spans="1:40" s="11" customFormat="1" ht="89.25" customHeight="1">
      <c r="A229" s="771" t="s">
        <v>6151</v>
      </c>
      <c r="B229" s="607" t="s">
        <v>23785</v>
      </c>
      <c r="C229" s="607"/>
      <c r="D229" s="607"/>
      <c r="E229" s="243" t="s">
        <v>23561</v>
      </c>
      <c r="F229" s="305"/>
      <c r="G229" s="305"/>
      <c r="H229" s="305"/>
      <c r="I229" s="305"/>
      <c r="J229" s="305"/>
      <c r="K229" s="305"/>
      <c r="L229" s="305"/>
      <c r="M229" s="305"/>
      <c r="N229" s="305"/>
      <c r="O229" s="326"/>
      <c r="P229" s="305"/>
      <c r="Q229" s="305"/>
      <c r="R229" s="305"/>
      <c r="S229" s="305"/>
      <c r="T229" s="305"/>
      <c r="U229" s="305"/>
      <c r="V229" s="298"/>
      <c r="W229" s="305"/>
      <c r="X229" s="305"/>
      <c r="Y229" s="305"/>
      <c r="Z229" s="305"/>
      <c r="AA229" s="305"/>
      <c r="AB229" s="305"/>
      <c r="AC229" s="305"/>
      <c r="AD229" s="305"/>
      <c r="AE229" s="305"/>
      <c r="AF229" s="305"/>
      <c r="AG229" s="305"/>
      <c r="AH229" s="305"/>
      <c r="AI229" s="305"/>
      <c r="AJ229" s="305"/>
      <c r="AK229" s="305"/>
      <c r="AL229" s="305"/>
      <c r="AM229" s="305"/>
    </row>
    <row r="230" spans="1:40" s="11" customFormat="1" ht="30.75" customHeight="1">
      <c r="A230" s="771"/>
      <c r="B230" s="616" t="s">
        <v>23737</v>
      </c>
      <c r="C230" s="616"/>
      <c r="D230" s="616"/>
      <c r="E230" s="243" t="s">
        <v>23562</v>
      </c>
      <c r="F230" s="305"/>
      <c r="G230" s="305"/>
      <c r="H230" s="310"/>
      <c r="I230" s="310"/>
      <c r="J230" s="305"/>
      <c r="K230" s="326"/>
      <c r="L230" s="326"/>
      <c r="M230" s="326"/>
      <c r="N230" s="326"/>
      <c r="O230" s="326"/>
      <c r="P230" s="326"/>
      <c r="Q230" s="326"/>
      <c r="R230" s="326"/>
      <c r="S230" s="326"/>
      <c r="T230" s="326"/>
      <c r="U230" s="305"/>
      <c r="V230" s="298"/>
      <c r="W230" s="305"/>
      <c r="X230" s="305"/>
      <c r="Y230" s="326"/>
      <c r="Z230" s="326"/>
      <c r="AA230" s="326"/>
      <c r="AB230" s="326"/>
      <c r="AC230" s="326"/>
      <c r="AD230" s="326"/>
      <c r="AE230" s="326"/>
      <c r="AF230" s="326"/>
      <c r="AG230" s="326"/>
      <c r="AH230" s="326"/>
      <c r="AI230" s="326"/>
      <c r="AJ230" s="326"/>
      <c r="AK230" s="305"/>
      <c r="AL230" s="305"/>
      <c r="AM230" s="305"/>
    </row>
    <row r="231" spans="1:40" s="11" customFormat="1" ht="26.45" customHeight="1">
      <c r="A231" s="762" t="s">
        <v>5395</v>
      </c>
      <c r="B231" s="724" t="s">
        <v>5396</v>
      </c>
      <c r="C231" s="616" t="s">
        <v>23396</v>
      </c>
      <c r="D231" s="616"/>
      <c r="E231" s="243" t="s">
        <v>23563</v>
      </c>
      <c r="F231" s="305">
        <v>1</v>
      </c>
      <c r="G231" s="305">
        <v>22</v>
      </c>
      <c r="H231" s="305"/>
      <c r="I231" s="305"/>
      <c r="J231" s="305"/>
      <c r="K231" s="305">
        <v>2400</v>
      </c>
      <c r="L231" s="305">
        <v>15</v>
      </c>
      <c r="M231" s="305">
        <v>4</v>
      </c>
      <c r="N231" s="305">
        <v>2</v>
      </c>
      <c r="O231" s="326"/>
      <c r="P231" s="305"/>
      <c r="Q231" s="305">
        <v>11</v>
      </c>
      <c r="R231" s="305">
        <v>7</v>
      </c>
      <c r="S231" s="305"/>
      <c r="T231" s="305">
        <v>1</v>
      </c>
      <c r="U231" s="305"/>
      <c r="V231" s="298">
        <v>23</v>
      </c>
      <c r="W231" s="305"/>
      <c r="X231" s="305"/>
      <c r="Y231" s="305"/>
      <c r="Z231" s="305"/>
      <c r="AA231" s="305"/>
      <c r="AB231" s="305"/>
      <c r="AC231" s="305"/>
      <c r="AD231" s="305"/>
      <c r="AE231" s="305"/>
      <c r="AF231" s="305"/>
      <c r="AG231" s="305"/>
      <c r="AH231" s="305"/>
      <c r="AI231" s="305"/>
      <c r="AJ231" s="305"/>
      <c r="AK231" s="305"/>
      <c r="AL231" s="305"/>
      <c r="AM231" s="305"/>
    </row>
    <row r="232" spans="1:40" s="30" customFormat="1" ht="24.6" customHeight="1">
      <c r="A232" s="762"/>
      <c r="B232" s="775"/>
      <c r="C232" s="616" t="s">
        <v>23397</v>
      </c>
      <c r="D232" s="616"/>
      <c r="E232" s="243" t="s">
        <v>23564</v>
      </c>
      <c r="F232" s="305"/>
      <c r="G232" s="305"/>
      <c r="H232" s="305"/>
      <c r="I232" s="305"/>
      <c r="J232" s="305"/>
      <c r="K232" s="305"/>
      <c r="L232" s="305"/>
      <c r="M232" s="305"/>
      <c r="N232" s="305"/>
      <c r="O232" s="326"/>
      <c r="P232" s="305"/>
      <c r="Q232" s="305"/>
      <c r="R232" s="305"/>
      <c r="S232" s="305"/>
      <c r="T232" s="305"/>
      <c r="U232" s="305"/>
      <c r="V232" s="298"/>
      <c r="W232" s="305"/>
      <c r="X232" s="305"/>
      <c r="Y232" s="305"/>
      <c r="Z232" s="305"/>
      <c r="AA232" s="305"/>
      <c r="AB232" s="305"/>
      <c r="AC232" s="305"/>
      <c r="AD232" s="305"/>
      <c r="AE232" s="305"/>
      <c r="AF232" s="305"/>
      <c r="AG232" s="305"/>
      <c r="AH232" s="305"/>
      <c r="AI232" s="305"/>
      <c r="AJ232" s="305"/>
      <c r="AK232" s="305"/>
      <c r="AL232" s="305"/>
      <c r="AM232" s="305"/>
      <c r="AN232" s="29"/>
    </row>
    <row r="233" spans="1:40" s="30" customFormat="1" ht="24.6" customHeight="1">
      <c r="A233" s="762"/>
      <c r="B233" s="775"/>
      <c r="C233" s="616" t="s">
        <v>23398</v>
      </c>
      <c r="D233" s="616"/>
      <c r="E233" s="243" t="s">
        <v>23565</v>
      </c>
      <c r="F233" s="305"/>
      <c r="G233" s="305"/>
      <c r="H233" s="305"/>
      <c r="I233" s="305"/>
      <c r="J233" s="305"/>
      <c r="K233" s="305"/>
      <c r="L233" s="305"/>
      <c r="M233" s="305"/>
      <c r="N233" s="305"/>
      <c r="O233" s="326"/>
      <c r="P233" s="305"/>
      <c r="Q233" s="305"/>
      <c r="R233" s="305"/>
      <c r="S233" s="305"/>
      <c r="T233" s="305"/>
      <c r="U233" s="305"/>
      <c r="V233" s="298"/>
      <c r="W233" s="305"/>
      <c r="X233" s="305"/>
      <c r="Y233" s="305"/>
      <c r="Z233" s="305"/>
      <c r="AA233" s="305"/>
      <c r="AB233" s="305"/>
      <c r="AC233" s="305"/>
      <c r="AD233" s="305"/>
      <c r="AE233" s="305"/>
      <c r="AF233" s="305"/>
      <c r="AG233" s="305"/>
      <c r="AH233" s="305"/>
      <c r="AI233" s="305"/>
      <c r="AJ233" s="305"/>
      <c r="AK233" s="305"/>
      <c r="AL233" s="305"/>
      <c r="AM233" s="305"/>
      <c r="AN233" s="29"/>
    </row>
    <row r="234" spans="1:40" s="30" customFormat="1" ht="24.6" customHeight="1">
      <c r="A234" s="762"/>
      <c r="B234" s="775"/>
      <c r="C234" s="616" t="s">
        <v>23399</v>
      </c>
      <c r="D234" s="616"/>
      <c r="E234" s="243" t="s">
        <v>23566</v>
      </c>
      <c r="F234" s="305"/>
      <c r="G234" s="305">
        <v>66</v>
      </c>
      <c r="H234" s="305">
        <v>66</v>
      </c>
      <c r="I234" s="305"/>
      <c r="J234" s="305"/>
      <c r="K234" s="305"/>
      <c r="L234" s="305">
        <v>4</v>
      </c>
      <c r="M234" s="305"/>
      <c r="N234" s="305"/>
      <c r="O234" s="305"/>
      <c r="P234" s="305"/>
      <c r="Q234" s="305">
        <v>4</v>
      </c>
      <c r="R234" s="305">
        <v>62</v>
      </c>
      <c r="S234" s="305"/>
      <c r="T234" s="305"/>
      <c r="U234" s="305"/>
      <c r="V234" s="298">
        <v>66</v>
      </c>
      <c r="W234" s="305"/>
      <c r="X234" s="305"/>
      <c r="Y234" s="305"/>
      <c r="Z234" s="305"/>
      <c r="AA234" s="305"/>
      <c r="AB234" s="305"/>
      <c r="AC234" s="305"/>
      <c r="AD234" s="305"/>
      <c r="AE234" s="305"/>
      <c r="AF234" s="305"/>
      <c r="AG234" s="305"/>
      <c r="AH234" s="305"/>
      <c r="AI234" s="305"/>
      <c r="AJ234" s="305"/>
      <c r="AK234" s="305"/>
      <c r="AL234" s="305"/>
      <c r="AM234" s="305"/>
      <c r="AN234" s="29"/>
    </row>
    <row r="235" spans="1:40" s="30" customFormat="1" ht="24.6" customHeight="1">
      <c r="A235" s="762"/>
      <c r="B235" s="775"/>
      <c r="C235" s="616" t="s">
        <v>23400</v>
      </c>
      <c r="D235" s="616"/>
      <c r="E235" s="243" t="s">
        <v>23567</v>
      </c>
      <c r="F235" s="305"/>
      <c r="G235" s="305"/>
      <c r="H235" s="305"/>
      <c r="I235" s="305"/>
      <c r="J235" s="305"/>
      <c r="K235" s="305"/>
      <c r="L235" s="305"/>
      <c r="M235" s="305"/>
      <c r="N235" s="305"/>
      <c r="O235" s="326"/>
      <c r="P235" s="305"/>
      <c r="Q235" s="305"/>
      <c r="R235" s="305"/>
      <c r="S235" s="305"/>
      <c r="T235" s="305"/>
      <c r="U235" s="305"/>
      <c r="V235" s="298"/>
      <c r="W235" s="305"/>
      <c r="X235" s="305"/>
      <c r="Y235" s="305"/>
      <c r="Z235" s="305"/>
      <c r="AA235" s="305"/>
      <c r="AB235" s="305"/>
      <c r="AC235" s="305"/>
      <c r="AD235" s="305"/>
      <c r="AE235" s="305"/>
      <c r="AF235" s="305"/>
      <c r="AG235" s="305"/>
      <c r="AH235" s="305"/>
      <c r="AI235" s="305"/>
      <c r="AJ235" s="305"/>
      <c r="AK235" s="305"/>
      <c r="AL235" s="305"/>
      <c r="AM235" s="305"/>
      <c r="AN235" s="29"/>
    </row>
    <row r="236" spans="1:40" s="30" customFormat="1" ht="27" customHeight="1">
      <c r="A236" s="762"/>
      <c r="B236" s="775"/>
      <c r="C236" s="616" t="s">
        <v>23717</v>
      </c>
      <c r="D236" s="616"/>
      <c r="E236" s="243" t="s">
        <v>23568</v>
      </c>
      <c r="F236" s="305"/>
      <c r="G236" s="305"/>
      <c r="H236" s="310"/>
      <c r="I236" s="310"/>
      <c r="J236" s="305"/>
      <c r="K236" s="326"/>
      <c r="L236" s="326"/>
      <c r="M236" s="326"/>
      <c r="N236" s="326"/>
      <c r="O236" s="326"/>
      <c r="P236" s="326"/>
      <c r="Q236" s="326"/>
      <c r="R236" s="326"/>
      <c r="S236" s="326"/>
      <c r="T236" s="326"/>
      <c r="U236" s="305"/>
      <c r="V236" s="298"/>
      <c r="W236" s="305"/>
      <c r="X236" s="305"/>
      <c r="Y236" s="326"/>
      <c r="Z236" s="326"/>
      <c r="AA236" s="326"/>
      <c r="AB236" s="326"/>
      <c r="AC236" s="326"/>
      <c r="AD236" s="326"/>
      <c r="AE236" s="326"/>
      <c r="AF236" s="326"/>
      <c r="AG236" s="326"/>
      <c r="AH236" s="326"/>
      <c r="AI236" s="326"/>
      <c r="AJ236" s="326"/>
      <c r="AK236" s="305"/>
      <c r="AL236" s="305"/>
      <c r="AM236" s="305"/>
      <c r="AN236" s="29"/>
    </row>
    <row r="237" spans="1:40" s="30" customFormat="1" ht="26.25" customHeight="1">
      <c r="A237" s="762"/>
      <c r="B237" s="775"/>
      <c r="C237" s="616" t="s">
        <v>23434</v>
      </c>
      <c r="D237" s="616"/>
      <c r="E237" s="243" t="s">
        <v>23569</v>
      </c>
      <c r="F237" s="305"/>
      <c r="G237" s="305"/>
      <c r="H237" s="305"/>
      <c r="I237" s="305"/>
      <c r="J237" s="305"/>
      <c r="K237" s="305"/>
      <c r="L237" s="305"/>
      <c r="M237" s="305"/>
      <c r="N237" s="305"/>
      <c r="O237" s="326"/>
      <c r="P237" s="305"/>
      <c r="Q237" s="305"/>
      <c r="R237" s="305"/>
      <c r="S237" s="305"/>
      <c r="T237" s="305"/>
      <c r="U237" s="305"/>
      <c r="V237" s="298"/>
      <c r="W237" s="305"/>
      <c r="X237" s="305"/>
      <c r="Y237" s="305"/>
      <c r="Z237" s="305"/>
      <c r="AA237" s="305"/>
      <c r="AB237" s="305"/>
      <c r="AC237" s="305"/>
      <c r="AD237" s="305"/>
      <c r="AE237" s="305"/>
      <c r="AF237" s="305"/>
      <c r="AG237" s="305"/>
      <c r="AH237" s="305"/>
      <c r="AI237" s="305"/>
      <c r="AJ237" s="305"/>
      <c r="AK237" s="305"/>
      <c r="AL237" s="305"/>
      <c r="AM237" s="305"/>
      <c r="AN237" s="29"/>
    </row>
    <row r="238" spans="1:40" s="30" customFormat="1" ht="25.9" customHeight="1">
      <c r="A238" s="762"/>
      <c r="B238" s="775"/>
      <c r="C238" s="616" t="s">
        <v>23435</v>
      </c>
      <c r="D238" s="616"/>
      <c r="E238" s="243" t="s">
        <v>23570</v>
      </c>
      <c r="F238" s="305"/>
      <c r="G238" s="305"/>
      <c r="H238" s="305"/>
      <c r="I238" s="305"/>
      <c r="J238" s="305"/>
      <c r="K238" s="305"/>
      <c r="L238" s="305"/>
      <c r="M238" s="305"/>
      <c r="N238" s="305"/>
      <c r="O238" s="326"/>
      <c r="P238" s="305"/>
      <c r="Q238" s="305"/>
      <c r="R238" s="305"/>
      <c r="S238" s="305"/>
      <c r="T238" s="305"/>
      <c r="U238" s="305"/>
      <c r="V238" s="298"/>
      <c r="W238" s="305"/>
      <c r="X238" s="305"/>
      <c r="Y238" s="305"/>
      <c r="Z238" s="305"/>
      <c r="AA238" s="305"/>
      <c r="AB238" s="305"/>
      <c r="AC238" s="305"/>
      <c r="AD238" s="305"/>
      <c r="AE238" s="305"/>
      <c r="AF238" s="305"/>
      <c r="AG238" s="305"/>
      <c r="AH238" s="305"/>
      <c r="AI238" s="305"/>
      <c r="AJ238" s="305"/>
      <c r="AK238" s="305"/>
      <c r="AL238" s="305"/>
      <c r="AM238" s="305"/>
      <c r="AN238" s="29"/>
    </row>
    <row r="239" spans="1:40" s="30" customFormat="1" ht="25.9" customHeight="1">
      <c r="A239" s="762"/>
      <c r="B239" s="775"/>
      <c r="C239" s="616" t="s">
        <v>23436</v>
      </c>
      <c r="D239" s="616"/>
      <c r="E239" s="243" t="s">
        <v>23571</v>
      </c>
      <c r="F239" s="305"/>
      <c r="G239" s="305"/>
      <c r="H239" s="310"/>
      <c r="I239" s="310"/>
      <c r="J239" s="305"/>
      <c r="K239" s="326"/>
      <c r="L239" s="326"/>
      <c r="M239" s="326"/>
      <c r="N239" s="326"/>
      <c r="O239" s="326"/>
      <c r="P239" s="326"/>
      <c r="Q239" s="326"/>
      <c r="R239" s="326"/>
      <c r="S239" s="326"/>
      <c r="T239" s="326"/>
      <c r="U239" s="305"/>
      <c r="V239" s="298"/>
      <c r="W239" s="305"/>
      <c r="X239" s="305"/>
      <c r="Y239" s="326"/>
      <c r="Z239" s="326"/>
      <c r="AA239" s="326"/>
      <c r="AB239" s="326"/>
      <c r="AC239" s="326"/>
      <c r="AD239" s="326"/>
      <c r="AE239" s="326"/>
      <c r="AF239" s="326"/>
      <c r="AG239" s="326"/>
      <c r="AH239" s="326"/>
      <c r="AI239" s="326"/>
      <c r="AJ239" s="326"/>
      <c r="AK239" s="305"/>
      <c r="AL239" s="305"/>
      <c r="AM239" s="305"/>
      <c r="AN239" s="29"/>
    </row>
    <row r="240" spans="1:40" s="30" customFormat="1" ht="23.25" customHeight="1">
      <c r="A240" s="762"/>
      <c r="B240" s="775"/>
      <c r="C240" s="616" t="s">
        <v>23437</v>
      </c>
      <c r="D240" s="616"/>
      <c r="E240" s="243" t="s">
        <v>23572</v>
      </c>
      <c r="F240" s="305"/>
      <c r="G240" s="305"/>
      <c r="H240" s="305"/>
      <c r="I240" s="305"/>
      <c r="J240" s="305"/>
      <c r="K240" s="305"/>
      <c r="L240" s="305"/>
      <c r="M240" s="305"/>
      <c r="N240" s="305"/>
      <c r="O240" s="326"/>
      <c r="P240" s="305"/>
      <c r="Q240" s="305"/>
      <c r="R240" s="305"/>
      <c r="S240" s="305"/>
      <c r="T240" s="305"/>
      <c r="U240" s="305"/>
      <c r="V240" s="298"/>
      <c r="W240" s="305"/>
      <c r="X240" s="305"/>
      <c r="Y240" s="305"/>
      <c r="Z240" s="305"/>
      <c r="AA240" s="305"/>
      <c r="AB240" s="305"/>
      <c r="AC240" s="305"/>
      <c r="AD240" s="305"/>
      <c r="AE240" s="305"/>
      <c r="AF240" s="305"/>
      <c r="AG240" s="305"/>
      <c r="AH240" s="305"/>
      <c r="AI240" s="305"/>
      <c r="AJ240" s="305"/>
      <c r="AK240" s="305"/>
      <c r="AL240" s="305"/>
      <c r="AM240" s="305"/>
      <c r="AN240" s="29"/>
    </row>
    <row r="241" spans="1:40" s="30" customFormat="1" ht="24.75" customHeight="1">
      <c r="A241" s="762"/>
      <c r="B241" s="775"/>
      <c r="C241" s="616" t="s">
        <v>23438</v>
      </c>
      <c r="D241" s="616"/>
      <c r="E241" s="243" t="s">
        <v>23573</v>
      </c>
      <c r="F241" s="305"/>
      <c r="G241" s="305"/>
      <c r="H241" s="305"/>
      <c r="I241" s="305"/>
      <c r="J241" s="305"/>
      <c r="K241" s="305"/>
      <c r="L241" s="305"/>
      <c r="M241" s="305"/>
      <c r="N241" s="305"/>
      <c r="O241" s="326"/>
      <c r="P241" s="305"/>
      <c r="Q241" s="305"/>
      <c r="R241" s="305"/>
      <c r="S241" s="305"/>
      <c r="T241" s="305"/>
      <c r="U241" s="305"/>
      <c r="V241" s="298"/>
      <c r="W241" s="305"/>
      <c r="X241" s="305"/>
      <c r="Y241" s="305"/>
      <c r="Z241" s="305"/>
      <c r="AA241" s="305"/>
      <c r="AB241" s="305"/>
      <c r="AC241" s="305"/>
      <c r="AD241" s="305"/>
      <c r="AE241" s="305"/>
      <c r="AF241" s="305"/>
      <c r="AG241" s="305"/>
      <c r="AH241" s="305"/>
      <c r="AI241" s="305"/>
      <c r="AJ241" s="305"/>
      <c r="AK241" s="305"/>
      <c r="AL241" s="305"/>
      <c r="AM241" s="305"/>
      <c r="AN241" s="29"/>
    </row>
    <row r="242" spans="1:40" s="30" customFormat="1" ht="26.25" customHeight="1">
      <c r="A242" s="762"/>
      <c r="B242" s="775"/>
      <c r="C242" s="616" t="s">
        <v>23442</v>
      </c>
      <c r="D242" s="616"/>
      <c r="E242" s="243" t="s">
        <v>23574</v>
      </c>
      <c r="F242" s="305"/>
      <c r="G242" s="305"/>
      <c r="H242" s="305"/>
      <c r="I242" s="305"/>
      <c r="J242" s="305"/>
      <c r="K242" s="305"/>
      <c r="L242" s="305"/>
      <c r="M242" s="305"/>
      <c r="N242" s="305"/>
      <c r="O242" s="326"/>
      <c r="P242" s="305"/>
      <c r="Q242" s="305"/>
      <c r="R242" s="305"/>
      <c r="S242" s="305"/>
      <c r="T242" s="305"/>
      <c r="U242" s="305"/>
      <c r="V242" s="298"/>
      <c r="W242" s="305"/>
      <c r="X242" s="305"/>
      <c r="Y242" s="305"/>
      <c r="Z242" s="305"/>
      <c r="AA242" s="305"/>
      <c r="AB242" s="305"/>
      <c r="AC242" s="305"/>
      <c r="AD242" s="305"/>
      <c r="AE242" s="305"/>
      <c r="AF242" s="305"/>
      <c r="AG242" s="305"/>
      <c r="AH242" s="305"/>
      <c r="AI242" s="305"/>
      <c r="AJ242" s="305"/>
      <c r="AK242" s="305"/>
      <c r="AL242" s="305"/>
      <c r="AM242" s="305"/>
      <c r="AN242" s="29"/>
    </row>
    <row r="243" spans="1:40" s="30" customFormat="1" ht="41.25" customHeight="1">
      <c r="A243" s="762"/>
      <c r="B243" s="775"/>
      <c r="C243" s="616" t="s">
        <v>23443</v>
      </c>
      <c r="D243" s="616"/>
      <c r="E243" s="243" t="s">
        <v>23575</v>
      </c>
      <c r="F243" s="305"/>
      <c r="G243" s="305"/>
      <c r="H243" s="305"/>
      <c r="I243" s="305"/>
      <c r="J243" s="305"/>
      <c r="K243" s="305"/>
      <c r="L243" s="305"/>
      <c r="M243" s="305"/>
      <c r="N243" s="305"/>
      <c r="O243" s="326"/>
      <c r="P243" s="305"/>
      <c r="Q243" s="305"/>
      <c r="R243" s="305"/>
      <c r="S243" s="305"/>
      <c r="T243" s="305"/>
      <c r="U243" s="305"/>
      <c r="V243" s="298"/>
      <c r="W243" s="305"/>
      <c r="X243" s="305"/>
      <c r="Y243" s="305"/>
      <c r="Z243" s="305"/>
      <c r="AA243" s="305"/>
      <c r="AB243" s="305"/>
      <c r="AC243" s="305"/>
      <c r="AD243" s="305"/>
      <c r="AE243" s="305"/>
      <c r="AF243" s="305"/>
      <c r="AG243" s="305"/>
      <c r="AH243" s="305"/>
      <c r="AI243" s="305"/>
      <c r="AJ243" s="305"/>
      <c r="AK243" s="305"/>
      <c r="AL243" s="305"/>
      <c r="AM243" s="305"/>
      <c r="AN243" s="29"/>
    </row>
    <row r="244" spans="1:40" s="30" customFormat="1" ht="36.75" customHeight="1">
      <c r="A244" s="762"/>
      <c r="B244" s="775"/>
      <c r="C244" s="616" t="s">
        <v>23444</v>
      </c>
      <c r="D244" s="616"/>
      <c r="E244" s="243" t="s">
        <v>23576</v>
      </c>
      <c r="F244" s="305"/>
      <c r="G244" s="305"/>
      <c r="H244" s="305"/>
      <c r="I244" s="305"/>
      <c r="J244" s="305"/>
      <c r="K244" s="305"/>
      <c r="L244" s="305"/>
      <c r="M244" s="305"/>
      <c r="N244" s="305"/>
      <c r="O244" s="326"/>
      <c r="P244" s="305"/>
      <c r="Q244" s="305"/>
      <c r="R244" s="305"/>
      <c r="S244" s="305"/>
      <c r="T244" s="305"/>
      <c r="U244" s="305"/>
      <c r="V244" s="298"/>
      <c r="W244" s="305"/>
      <c r="X244" s="305"/>
      <c r="Y244" s="305"/>
      <c r="Z244" s="305"/>
      <c r="AA244" s="305"/>
      <c r="AB244" s="305"/>
      <c r="AC244" s="305"/>
      <c r="AD244" s="305"/>
      <c r="AE244" s="305"/>
      <c r="AF244" s="305"/>
      <c r="AG244" s="305"/>
      <c r="AH244" s="305"/>
      <c r="AI244" s="305"/>
      <c r="AJ244" s="305"/>
      <c r="AK244" s="305"/>
      <c r="AL244" s="305"/>
      <c r="AM244" s="305"/>
      <c r="AN244" s="29"/>
    </row>
    <row r="245" spans="1:40" s="30" customFormat="1" ht="24.6" customHeight="1">
      <c r="A245" s="762"/>
      <c r="B245" s="775"/>
      <c r="C245" s="616" t="s">
        <v>23445</v>
      </c>
      <c r="D245" s="616"/>
      <c r="E245" s="243" t="s">
        <v>23577</v>
      </c>
      <c r="F245" s="305">
        <v>8</v>
      </c>
      <c r="G245" s="305">
        <v>77</v>
      </c>
      <c r="H245" s="305">
        <v>76</v>
      </c>
      <c r="I245" s="305"/>
      <c r="J245" s="305">
        <v>662979</v>
      </c>
      <c r="K245" s="305"/>
      <c r="L245" s="305">
        <v>58</v>
      </c>
      <c r="M245" s="305">
        <v>53</v>
      </c>
      <c r="N245" s="305">
        <v>1</v>
      </c>
      <c r="O245" s="305"/>
      <c r="P245" s="305"/>
      <c r="Q245" s="305">
        <v>5</v>
      </c>
      <c r="R245" s="305">
        <v>5</v>
      </c>
      <c r="S245" s="305"/>
      <c r="T245" s="305">
        <v>17</v>
      </c>
      <c r="U245" s="305">
        <v>2</v>
      </c>
      <c r="V245" s="298">
        <v>82</v>
      </c>
      <c r="W245" s="305"/>
      <c r="X245" s="305">
        <v>3</v>
      </c>
      <c r="Y245" s="305"/>
      <c r="Z245" s="305"/>
      <c r="AA245" s="305">
        <v>3</v>
      </c>
      <c r="AB245" s="305">
        <v>23</v>
      </c>
      <c r="AC245" s="305">
        <v>5</v>
      </c>
      <c r="AD245" s="305"/>
      <c r="AE245" s="305"/>
      <c r="AF245" s="305"/>
      <c r="AG245" s="305"/>
      <c r="AH245" s="305">
        <v>123266</v>
      </c>
      <c r="AI245" s="305"/>
      <c r="AJ245" s="305">
        <v>4851</v>
      </c>
      <c r="AK245" s="305"/>
      <c r="AL245" s="305"/>
      <c r="AM245" s="305"/>
      <c r="AN245" s="29"/>
    </row>
    <row r="246" spans="1:40" s="30" customFormat="1" ht="25.9" customHeight="1">
      <c r="A246" s="762"/>
      <c r="B246" s="775"/>
      <c r="C246" s="616" t="s">
        <v>23446</v>
      </c>
      <c r="D246" s="616"/>
      <c r="E246" s="243" t="s">
        <v>23578</v>
      </c>
      <c r="F246" s="305"/>
      <c r="G246" s="305"/>
      <c r="H246" s="305"/>
      <c r="I246" s="305"/>
      <c r="J246" s="305"/>
      <c r="K246" s="305"/>
      <c r="L246" s="305"/>
      <c r="M246" s="305"/>
      <c r="N246" s="305"/>
      <c r="O246" s="305"/>
      <c r="P246" s="305"/>
      <c r="Q246" s="305"/>
      <c r="R246" s="305"/>
      <c r="S246" s="305"/>
      <c r="T246" s="305"/>
      <c r="U246" s="305"/>
      <c r="V246" s="298"/>
      <c r="W246" s="305"/>
      <c r="X246" s="305"/>
      <c r="Y246" s="305"/>
      <c r="Z246" s="305"/>
      <c r="AA246" s="305"/>
      <c r="AB246" s="305"/>
      <c r="AC246" s="305"/>
      <c r="AD246" s="305"/>
      <c r="AE246" s="305"/>
      <c r="AF246" s="305"/>
      <c r="AG246" s="305"/>
      <c r="AH246" s="305"/>
      <c r="AI246" s="305"/>
      <c r="AJ246" s="305"/>
      <c r="AK246" s="305"/>
      <c r="AL246" s="305"/>
      <c r="AM246" s="305"/>
      <c r="AN246" s="29"/>
    </row>
    <row r="247" spans="1:40" s="30" customFormat="1" ht="23.45" customHeight="1">
      <c r="A247" s="762"/>
      <c r="B247" s="775"/>
      <c r="C247" s="616" t="s">
        <v>23447</v>
      </c>
      <c r="D247" s="616"/>
      <c r="E247" s="243" t="s">
        <v>23579</v>
      </c>
      <c r="F247" s="305"/>
      <c r="G247" s="305">
        <v>1</v>
      </c>
      <c r="H247" s="305">
        <v>1</v>
      </c>
      <c r="I247" s="305"/>
      <c r="J247" s="305"/>
      <c r="K247" s="305"/>
      <c r="L247" s="305">
        <v>1</v>
      </c>
      <c r="M247" s="305">
        <v>1</v>
      </c>
      <c r="N247" s="305"/>
      <c r="O247" s="305"/>
      <c r="P247" s="305"/>
      <c r="Q247" s="305"/>
      <c r="R247" s="305"/>
      <c r="S247" s="305"/>
      <c r="T247" s="305"/>
      <c r="U247" s="305"/>
      <c r="V247" s="298">
        <v>1</v>
      </c>
      <c r="W247" s="305"/>
      <c r="X247" s="305"/>
      <c r="Y247" s="305"/>
      <c r="Z247" s="305"/>
      <c r="AA247" s="305"/>
      <c r="AB247" s="305"/>
      <c r="AC247" s="305"/>
      <c r="AD247" s="305"/>
      <c r="AE247" s="305"/>
      <c r="AF247" s="305"/>
      <c r="AG247" s="305"/>
      <c r="AH247" s="305"/>
      <c r="AI247" s="305"/>
      <c r="AJ247" s="305"/>
      <c r="AK247" s="305"/>
      <c r="AL247" s="305"/>
      <c r="AM247" s="305"/>
      <c r="AN247" s="29"/>
    </row>
    <row r="248" spans="1:40" s="30" customFormat="1" ht="24.6" customHeight="1">
      <c r="A248" s="762"/>
      <c r="B248" s="775"/>
      <c r="C248" s="616" t="s">
        <v>23448</v>
      </c>
      <c r="D248" s="616"/>
      <c r="E248" s="243" t="s">
        <v>23580</v>
      </c>
      <c r="F248" s="305"/>
      <c r="G248" s="305"/>
      <c r="H248" s="305"/>
      <c r="I248" s="305"/>
      <c r="J248" s="305"/>
      <c r="K248" s="305"/>
      <c r="L248" s="305"/>
      <c r="M248" s="305"/>
      <c r="N248" s="305"/>
      <c r="O248" s="326"/>
      <c r="P248" s="305"/>
      <c r="Q248" s="305"/>
      <c r="R248" s="305"/>
      <c r="S248" s="305"/>
      <c r="T248" s="305"/>
      <c r="U248" s="305"/>
      <c r="V248" s="298"/>
      <c r="W248" s="305"/>
      <c r="X248" s="305"/>
      <c r="Y248" s="305"/>
      <c r="Z248" s="305"/>
      <c r="AA248" s="305"/>
      <c r="AB248" s="305"/>
      <c r="AC248" s="305"/>
      <c r="AD248" s="305"/>
      <c r="AE248" s="305"/>
      <c r="AF248" s="305"/>
      <c r="AG248" s="305"/>
      <c r="AH248" s="305"/>
      <c r="AI248" s="305"/>
      <c r="AJ248" s="305"/>
      <c r="AK248" s="305"/>
      <c r="AL248" s="305"/>
      <c r="AM248" s="305"/>
      <c r="AN248" s="29"/>
    </row>
    <row r="249" spans="1:40" s="30" customFormat="1" ht="24.6" customHeight="1">
      <c r="A249" s="762"/>
      <c r="B249" s="775"/>
      <c r="C249" s="616" t="s">
        <v>23449</v>
      </c>
      <c r="D249" s="616"/>
      <c r="E249" s="243" t="s">
        <v>23581</v>
      </c>
      <c r="F249" s="305"/>
      <c r="G249" s="305"/>
      <c r="H249" s="305"/>
      <c r="I249" s="305"/>
      <c r="J249" s="305"/>
      <c r="K249" s="305"/>
      <c r="L249" s="305"/>
      <c r="M249" s="305"/>
      <c r="N249" s="305"/>
      <c r="O249" s="326"/>
      <c r="P249" s="305"/>
      <c r="Q249" s="305"/>
      <c r="R249" s="305"/>
      <c r="S249" s="305"/>
      <c r="T249" s="305"/>
      <c r="U249" s="305"/>
      <c r="V249" s="298"/>
      <c r="W249" s="305"/>
      <c r="X249" s="305"/>
      <c r="Y249" s="305"/>
      <c r="Z249" s="305"/>
      <c r="AA249" s="305"/>
      <c r="AB249" s="305"/>
      <c r="AC249" s="305"/>
      <c r="AD249" s="305"/>
      <c r="AE249" s="305"/>
      <c r="AF249" s="305"/>
      <c r="AG249" s="305"/>
      <c r="AH249" s="305"/>
      <c r="AI249" s="305"/>
      <c r="AJ249" s="305"/>
      <c r="AK249" s="305"/>
      <c r="AL249" s="305"/>
      <c r="AM249" s="305"/>
      <c r="AN249" s="29"/>
    </row>
    <row r="250" spans="1:40" s="30" customFormat="1" ht="41.45" customHeight="1">
      <c r="A250" s="762"/>
      <c r="B250" s="775"/>
      <c r="C250" s="616" t="s">
        <v>23733</v>
      </c>
      <c r="D250" s="616"/>
      <c r="E250" s="243" t="s">
        <v>23582</v>
      </c>
      <c r="F250" s="305"/>
      <c r="G250" s="305">
        <v>7</v>
      </c>
      <c r="H250" s="305">
        <v>7</v>
      </c>
      <c r="I250" s="305"/>
      <c r="J250" s="305"/>
      <c r="K250" s="305"/>
      <c r="L250" s="305">
        <v>7</v>
      </c>
      <c r="M250" s="305">
        <v>7</v>
      </c>
      <c r="N250" s="305"/>
      <c r="O250" s="305"/>
      <c r="P250" s="305"/>
      <c r="Q250" s="305"/>
      <c r="R250" s="305"/>
      <c r="S250" s="305"/>
      <c r="T250" s="305"/>
      <c r="U250" s="305"/>
      <c r="V250" s="298">
        <v>7</v>
      </c>
      <c r="W250" s="305"/>
      <c r="X250" s="305"/>
      <c r="Y250" s="305"/>
      <c r="Z250" s="305"/>
      <c r="AA250" s="305"/>
      <c r="AB250" s="305"/>
      <c r="AC250" s="305"/>
      <c r="AD250" s="305"/>
      <c r="AE250" s="305"/>
      <c r="AF250" s="305"/>
      <c r="AG250" s="305"/>
      <c r="AH250" s="305"/>
      <c r="AI250" s="305"/>
      <c r="AJ250" s="305"/>
      <c r="AK250" s="305"/>
      <c r="AL250" s="305"/>
      <c r="AM250" s="305"/>
      <c r="AN250" s="29"/>
    </row>
    <row r="251" spans="1:40" s="30" customFormat="1" ht="25.15" customHeight="1">
      <c r="A251" s="762"/>
      <c r="B251" s="775"/>
      <c r="C251" s="616" t="s">
        <v>23450</v>
      </c>
      <c r="D251" s="616"/>
      <c r="E251" s="243" t="s">
        <v>23583</v>
      </c>
      <c r="F251" s="305">
        <v>1</v>
      </c>
      <c r="G251" s="305">
        <v>19</v>
      </c>
      <c r="H251" s="305">
        <v>4</v>
      </c>
      <c r="I251" s="305">
        <v>19</v>
      </c>
      <c r="J251" s="305"/>
      <c r="K251" s="305"/>
      <c r="L251" s="305">
        <v>20</v>
      </c>
      <c r="M251" s="305">
        <v>19</v>
      </c>
      <c r="N251" s="305"/>
      <c r="O251" s="305"/>
      <c r="P251" s="305"/>
      <c r="Q251" s="305">
        <v>1</v>
      </c>
      <c r="R251" s="305"/>
      <c r="S251" s="305"/>
      <c r="T251" s="305"/>
      <c r="U251" s="305"/>
      <c r="V251" s="298">
        <v>20</v>
      </c>
      <c r="W251" s="305"/>
      <c r="X251" s="305"/>
      <c r="Y251" s="305"/>
      <c r="Z251" s="305"/>
      <c r="AA251" s="305"/>
      <c r="AB251" s="305"/>
      <c r="AC251" s="305"/>
      <c r="AD251" s="305"/>
      <c r="AE251" s="305"/>
      <c r="AF251" s="305"/>
      <c r="AG251" s="305"/>
      <c r="AH251" s="305"/>
      <c r="AI251" s="305"/>
      <c r="AJ251" s="305"/>
      <c r="AK251" s="305"/>
      <c r="AL251" s="305"/>
      <c r="AM251" s="305"/>
      <c r="AN251" s="29"/>
    </row>
    <row r="252" spans="1:40" s="30" customFormat="1" ht="25.15" customHeight="1">
      <c r="A252" s="762"/>
      <c r="B252" s="724" t="s">
        <v>5397</v>
      </c>
      <c r="C252" s="616" t="s">
        <v>23396</v>
      </c>
      <c r="D252" s="616"/>
      <c r="E252" s="243" t="s">
        <v>23584</v>
      </c>
      <c r="F252" s="305">
        <v>2</v>
      </c>
      <c r="G252" s="305">
        <v>75</v>
      </c>
      <c r="H252" s="305">
        <v>66</v>
      </c>
      <c r="I252" s="305">
        <v>8</v>
      </c>
      <c r="J252" s="305">
        <v>662979</v>
      </c>
      <c r="K252" s="305"/>
      <c r="L252" s="305">
        <v>48</v>
      </c>
      <c r="M252" s="305">
        <v>45</v>
      </c>
      <c r="N252" s="305">
        <v>1</v>
      </c>
      <c r="O252" s="305"/>
      <c r="P252" s="305"/>
      <c r="Q252" s="305">
        <v>3</v>
      </c>
      <c r="R252" s="305">
        <v>7</v>
      </c>
      <c r="S252" s="305"/>
      <c r="T252" s="305">
        <v>17</v>
      </c>
      <c r="U252" s="305">
        <v>2</v>
      </c>
      <c r="V252" s="298">
        <v>74</v>
      </c>
      <c r="W252" s="305"/>
      <c r="X252" s="305">
        <v>3</v>
      </c>
      <c r="Y252" s="305"/>
      <c r="Z252" s="305"/>
      <c r="AA252" s="305">
        <v>3</v>
      </c>
      <c r="AB252" s="305">
        <v>23</v>
      </c>
      <c r="AC252" s="305">
        <v>5</v>
      </c>
      <c r="AD252" s="305"/>
      <c r="AE252" s="305"/>
      <c r="AF252" s="305"/>
      <c r="AG252" s="305"/>
      <c r="AH252" s="305">
        <v>123266</v>
      </c>
      <c r="AI252" s="305"/>
      <c r="AJ252" s="305">
        <v>4851</v>
      </c>
      <c r="AK252" s="305"/>
      <c r="AL252" s="305"/>
      <c r="AM252" s="305"/>
      <c r="AN252" s="29"/>
    </row>
    <row r="253" spans="1:40" s="30" customFormat="1" ht="25.15" customHeight="1">
      <c r="A253" s="762"/>
      <c r="B253" s="724"/>
      <c r="C253" s="616" t="s">
        <v>23397</v>
      </c>
      <c r="D253" s="616"/>
      <c r="E253" s="243" t="s">
        <v>23585</v>
      </c>
      <c r="F253" s="305"/>
      <c r="G253" s="305">
        <v>7</v>
      </c>
      <c r="H253" s="305">
        <v>7</v>
      </c>
      <c r="I253" s="305"/>
      <c r="J253" s="305"/>
      <c r="K253" s="305"/>
      <c r="L253" s="305">
        <v>7</v>
      </c>
      <c r="M253" s="305">
        <v>5</v>
      </c>
      <c r="N253" s="305"/>
      <c r="O253" s="305"/>
      <c r="P253" s="305"/>
      <c r="Q253" s="305">
        <v>2</v>
      </c>
      <c r="R253" s="305"/>
      <c r="S253" s="305"/>
      <c r="T253" s="305"/>
      <c r="U253" s="305"/>
      <c r="V253" s="298">
        <v>7</v>
      </c>
      <c r="W253" s="305"/>
      <c r="X253" s="305"/>
      <c r="Y253" s="305"/>
      <c r="Z253" s="305"/>
      <c r="AA253" s="305"/>
      <c r="AB253" s="305"/>
      <c r="AC253" s="305"/>
      <c r="AD253" s="305"/>
      <c r="AE253" s="305"/>
      <c r="AF253" s="305"/>
      <c r="AG253" s="305"/>
      <c r="AH253" s="305"/>
      <c r="AI253" s="305"/>
      <c r="AJ253" s="305"/>
      <c r="AK253" s="305"/>
      <c r="AL253" s="305"/>
      <c r="AM253" s="305"/>
      <c r="AN253" s="29"/>
    </row>
    <row r="254" spans="1:40" s="30" customFormat="1" ht="25.15" customHeight="1">
      <c r="A254" s="762"/>
      <c r="B254" s="724"/>
      <c r="C254" s="616" t="s">
        <v>23398</v>
      </c>
      <c r="D254" s="616"/>
      <c r="E254" s="243" t="s">
        <v>23586</v>
      </c>
      <c r="F254" s="305"/>
      <c r="G254" s="305"/>
      <c r="H254" s="305"/>
      <c r="I254" s="305"/>
      <c r="J254" s="305"/>
      <c r="K254" s="305"/>
      <c r="L254" s="305"/>
      <c r="M254" s="305"/>
      <c r="N254" s="305"/>
      <c r="O254" s="305"/>
      <c r="P254" s="305"/>
      <c r="Q254" s="305"/>
      <c r="R254" s="305"/>
      <c r="S254" s="305"/>
      <c r="T254" s="305"/>
      <c r="U254" s="305"/>
      <c r="V254" s="298"/>
      <c r="W254" s="305"/>
      <c r="X254" s="305"/>
      <c r="Y254" s="305"/>
      <c r="Z254" s="305"/>
      <c r="AA254" s="305"/>
      <c r="AB254" s="305"/>
      <c r="AC254" s="305"/>
      <c r="AD254" s="305"/>
      <c r="AE254" s="305"/>
      <c r="AF254" s="305"/>
      <c r="AG254" s="305"/>
      <c r="AH254" s="305"/>
      <c r="AI254" s="305"/>
      <c r="AJ254" s="305"/>
      <c r="AK254" s="305"/>
      <c r="AL254" s="305"/>
      <c r="AM254" s="305"/>
      <c r="AN254" s="29"/>
    </row>
    <row r="255" spans="1:40" s="30" customFormat="1" ht="25.15" customHeight="1">
      <c r="A255" s="762"/>
      <c r="B255" s="724"/>
      <c r="C255" s="616" t="s">
        <v>23445</v>
      </c>
      <c r="D255" s="616"/>
      <c r="E255" s="243" t="s">
        <v>23587</v>
      </c>
      <c r="F255" s="305">
        <v>8</v>
      </c>
      <c r="G255" s="305">
        <v>103</v>
      </c>
      <c r="H255" s="305">
        <v>81</v>
      </c>
      <c r="I255" s="305">
        <v>3</v>
      </c>
      <c r="J255" s="305"/>
      <c r="K255" s="305">
        <v>1800</v>
      </c>
      <c r="L255" s="305">
        <v>38</v>
      </c>
      <c r="M255" s="305">
        <v>21</v>
      </c>
      <c r="N255" s="305">
        <v>1</v>
      </c>
      <c r="O255" s="326"/>
      <c r="P255" s="305"/>
      <c r="Q255" s="305">
        <v>17</v>
      </c>
      <c r="R255" s="305">
        <v>72</v>
      </c>
      <c r="S255" s="305"/>
      <c r="T255" s="305">
        <v>1</v>
      </c>
      <c r="U255" s="305"/>
      <c r="V255" s="298">
        <v>111</v>
      </c>
      <c r="W255" s="305"/>
      <c r="X255" s="305"/>
      <c r="Y255" s="305"/>
      <c r="Z255" s="305"/>
      <c r="AA255" s="305"/>
      <c r="AB255" s="305"/>
      <c r="AC255" s="305"/>
      <c r="AD255" s="305"/>
      <c r="AE255" s="305"/>
      <c r="AF255" s="305"/>
      <c r="AG255" s="305"/>
      <c r="AH255" s="305"/>
      <c r="AI255" s="305"/>
      <c r="AJ255" s="305"/>
      <c r="AK255" s="305"/>
      <c r="AL255" s="305"/>
      <c r="AM255" s="305"/>
      <c r="AN255" s="29"/>
    </row>
    <row r="256" spans="1:40" s="30" customFormat="1" ht="25.15" customHeight="1">
      <c r="A256" s="762"/>
      <c r="B256" s="724"/>
      <c r="C256" s="616" t="s">
        <v>23446</v>
      </c>
      <c r="D256" s="616"/>
      <c r="E256" s="243" t="s">
        <v>23588</v>
      </c>
      <c r="F256" s="305"/>
      <c r="G256" s="305">
        <v>1</v>
      </c>
      <c r="H256" s="305"/>
      <c r="I256" s="305"/>
      <c r="J256" s="305"/>
      <c r="K256" s="305"/>
      <c r="L256" s="305">
        <v>1</v>
      </c>
      <c r="M256" s="305">
        <v>1</v>
      </c>
      <c r="N256" s="305">
        <v>1</v>
      </c>
      <c r="O256" s="326"/>
      <c r="P256" s="305"/>
      <c r="Q256" s="305"/>
      <c r="R256" s="305"/>
      <c r="S256" s="305"/>
      <c r="T256" s="305"/>
      <c r="U256" s="305"/>
      <c r="V256" s="298">
        <v>1</v>
      </c>
      <c r="W256" s="305"/>
      <c r="X256" s="305"/>
      <c r="Y256" s="305"/>
      <c r="Z256" s="305"/>
      <c r="AA256" s="305"/>
      <c r="AB256" s="305"/>
      <c r="AC256" s="305"/>
      <c r="AD256" s="305"/>
      <c r="AE256" s="305"/>
      <c r="AF256" s="305"/>
      <c r="AG256" s="305"/>
      <c r="AH256" s="305"/>
      <c r="AI256" s="305"/>
      <c r="AJ256" s="305"/>
      <c r="AK256" s="305"/>
      <c r="AL256" s="305"/>
      <c r="AM256" s="305"/>
      <c r="AN256" s="29"/>
    </row>
    <row r="257" spans="1:40" s="30" customFormat="1" ht="25.15" customHeight="1">
      <c r="A257" s="762"/>
      <c r="B257" s="724"/>
      <c r="C257" s="616" t="s">
        <v>23447</v>
      </c>
      <c r="D257" s="616"/>
      <c r="E257" s="243" t="s">
        <v>23589</v>
      </c>
      <c r="F257" s="305"/>
      <c r="G257" s="305">
        <v>6</v>
      </c>
      <c r="H257" s="305">
        <v>1</v>
      </c>
      <c r="I257" s="305">
        <v>3</v>
      </c>
      <c r="J257" s="305"/>
      <c r="K257" s="305">
        <v>300</v>
      </c>
      <c r="L257" s="305">
        <v>4</v>
      </c>
      <c r="M257" s="305">
        <v>4</v>
      </c>
      <c r="N257" s="305"/>
      <c r="O257" s="326"/>
      <c r="P257" s="305"/>
      <c r="Q257" s="305"/>
      <c r="R257" s="305">
        <v>2</v>
      </c>
      <c r="S257" s="305"/>
      <c r="T257" s="305"/>
      <c r="U257" s="305"/>
      <c r="V257" s="298">
        <v>6</v>
      </c>
      <c r="W257" s="305"/>
      <c r="X257" s="305"/>
      <c r="Y257" s="305"/>
      <c r="Z257" s="305"/>
      <c r="AA257" s="305"/>
      <c r="AB257" s="305"/>
      <c r="AC257" s="305"/>
      <c r="AD257" s="305"/>
      <c r="AE257" s="305"/>
      <c r="AF257" s="305"/>
      <c r="AG257" s="305"/>
      <c r="AH257" s="305"/>
      <c r="AI257" s="305"/>
      <c r="AJ257" s="305"/>
      <c r="AK257" s="305"/>
      <c r="AL257" s="305"/>
      <c r="AM257" s="305"/>
      <c r="AN257" s="29"/>
    </row>
    <row r="258" spans="1:40" s="30" customFormat="1" ht="25.15" customHeight="1">
      <c r="A258" s="762"/>
      <c r="B258" s="724"/>
      <c r="C258" s="616" t="s">
        <v>23448</v>
      </c>
      <c r="D258" s="616"/>
      <c r="E258" s="243" t="s">
        <v>23211</v>
      </c>
      <c r="F258" s="305"/>
      <c r="G258" s="305"/>
      <c r="H258" s="305"/>
      <c r="I258" s="305"/>
      <c r="J258" s="305"/>
      <c r="K258" s="305"/>
      <c r="L258" s="305"/>
      <c r="M258" s="305"/>
      <c r="N258" s="305"/>
      <c r="O258" s="326"/>
      <c r="P258" s="305"/>
      <c r="Q258" s="305"/>
      <c r="R258" s="305"/>
      <c r="S258" s="305"/>
      <c r="T258" s="305"/>
      <c r="U258" s="305"/>
      <c r="V258" s="298"/>
      <c r="W258" s="305"/>
      <c r="X258" s="305"/>
      <c r="Y258" s="305"/>
      <c r="Z258" s="305"/>
      <c r="AA258" s="305"/>
      <c r="AB258" s="305"/>
      <c r="AC258" s="305"/>
      <c r="AD258" s="305"/>
      <c r="AE258" s="305"/>
      <c r="AF258" s="305"/>
      <c r="AG258" s="305"/>
      <c r="AH258" s="305"/>
      <c r="AI258" s="305"/>
      <c r="AJ258" s="305"/>
      <c r="AK258" s="305"/>
      <c r="AL258" s="305"/>
      <c r="AM258" s="305"/>
      <c r="AN258" s="29"/>
    </row>
    <row r="259" spans="1:40" s="30" customFormat="1" ht="25.15" customHeight="1">
      <c r="A259" s="762"/>
      <c r="B259" s="724"/>
      <c r="C259" s="616" t="s">
        <v>23449</v>
      </c>
      <c r="D259" s="616"/>
      <c r="E259" s="243" t="s">
        <v>23215</v>
      </c>
      <c r="F259" s="305"/>
      <c r="G259" s="305"/>
      <c r="H259" s="305"/>
      <c r="I259" s="305"/>
      <c r="J259" s="305"/>
      <c r="K259" s="305"/>
      <c r="L259" s="305"/>
      <c r="M259" s="305"/>
      <c r="N259" s="305"/>
      <c r="O259" s="326"/>
      <c r="P259" s="305"/>
      <c r="Q259" s="305"/>
      <c r="R259" s="305"/>
      <c r="S259" s="305"/>
      <c r="T259" s="305"/>
      <c r="U259" s="305"/>
      <c r="V259" s="298"/>
      <c r="W259" s="305"/>
      <c r="X259" s="305"/>
      <c r="Y259" s="305"/>
      <c r="Z259" s="305"/>
      <c r="AA259" s="305"/>
      <c r="AB259" s="305"/>
      <c r="AC259" s="305"/>
      <c r="AD259" s="305"/>
      <c r="AE259" s="305"/>
      <c r="AF259" s="305"/>
      <c r="AG259" s="305"/>
      <c r="AH259" s="305"/>
      <c r="AI259" s="305"/>
      <c r="AJ259" s="305"/>
      <c r="AK259" s="305"/>
      <c r="AL259" s="305"/>
      <c r="AM259" s="305"/>
      <c r="AN259" s="29"/>
    </row>
    <row r="260" spans="1:40" s="30" customFormat="1" ht="66.75" customHeight="1">
      <c r="A260" s="762"/>
      <c r="B260" s="724"/>
      <c r="C260" s="616" t="s">
        <v>23733</v>
      </c>
      <c r="D260" s="616"/>
      <c r="E260" s="243" t="s">
        <v>23216</v>
      </c>
      <c r="F260" s="305"/>
      <c r="G260" s="305"/>
      <c r="H260" s="305"/>
      <c r="I260" s="305"/>
      <c r="J260" s="305"/>
      <c r="K260" s="305"/>
      <c r="L260" s="305"/>
      <c r="M260" s="305"/>
      <c r="N260" s="305"/>
      <c r="O260" s="326"/>
      <c r="P260" s="305"/>
      <c r="Q260" s="305"/>
      <c r="R260" s="305"/>
      <c r="S260" s="305"/>
      <c r="T260" s="305"/>
      <c r="U260" s="305"/>
      <c r="V260" s="298"/>
      <c r="W260" s="305"/>
      <c r="X260" s="305"/>
      <c r="Y260" s="305"/>
      <c r="Z260" s="305"/>
      <c r="AA260" s="305"/>
      <c r="AB260" s="305"/>
      <c r="AC260" s="305"/>
      <c r="AD260" s="305"/>
      <c r="AE260" s="305"/>
      <c r="AF260" s="305"/>
      <c r="AG260" s="305"/>
      <c r="AH260" s="305"/>
      <c r="AI260" s="305"/>
      <c r="AJ260" s="305"/>
      <c r="AK260" s="305"/>
      <c r="AL260" s="305"/>
      <c r="AM260" s="305"/>
      <c r="AN260" s="29"/>
    </row>
    <row r="261" spans="1:40" s="30" customFormat="1" ht="66.75" customHeight="1">
      <c r="A261" s="762"/>
      <c r="B261" s="724"/>
      <c r="C261" s="616" t="s">
        <v>23738</v>
      </c>
      <c r="D261" s="616"/>
      <c r="E261" s="243" t="s">
        <v>23217</v>
      </c>
      <c r="F261" s="305"/>
      <c r="G261" s="305">
        <v>1</v>
      </c>
      <c r="H261" s="305">
        <v>1</v>
      </c>
      <c r="I261" s="305"/>
      <c r="J261" s="305"/>
      <c r="K261" s="305"/>
      <c r="L261" s="305">
        <v>1</v>
      </c>
      <c r="M261" s="305">
        <v>1</v>
      </c>
      <c r="N261" s="305"/>
      <c r="O261" s="326"/>
      <c r="P261" s="305"/>
      <c r="Q261" s="305"/>
      <c r="R261" s="305"/>
      <c r="S261" s="305"/>
      <c r="T261" s="305"/>
      <c r="U261" s="305"/>
      <c r="V261" s="298">
        <v>1</v>
      </c>
      <c r="W261" s="305"/>
      <c r="X261" s="305"/>
      <c r="Y261" s="305"/>
      <c r="Z261" s="305"/>
      <c r="AA261" s="305"/>
      <c r="AB261" s="305"/>
      <c r="AC261" s="305"/>
      <c r="AD261" s="305"/>
      <c r="AE261" s="305"/>
      <c r="AF261" s="305"/>
      <c r="AG261" s="305"/>
      <c r="AH261" s="305"/>
      <c r="AI261" s="305"/>
      <c r="AJ261" s="305"/>
      <c r="AK261" s="305"/>
      <c r="AL261" s="305"/>
      <c r="AM261" s="305"/>
      <c r="AN261" s="29"/>
    </row>
    <row r="262" spans="1:40" s="30" customFormat="1" ht="25.15" customHeight="1">
      <c r="A262" s="762"/>
      <c r="B262" s="724"/>
      <c r="C262" s="616" t="s">
        <v>23450</v>
      </c>
      <c r="D262" s="616"/>
      <c r="E262" s="243" t="s">
        <v>23218</v>
      </c>
      <c r="F262" s="305"/>
      <c r="G262" s="305">
        <v>1</v>
      </c>
      <c r="H262" s="305"/>
      <c r="I262" s="305"/>
      <c r="J262" s="305"/>
      <c r="K262" s="305">
        <v>300</v>
      </c>
      <c r="L262" s="305">
        <v>1</v>
      </c>
      <c r="M262" s="305"/>
      <c r="N262" s="305"/>
      <c r="O262" s="326"/>
      <c r="P262" s="305"/>
      <c r="Q262" s="305">
        <v>1</v>
      </c>
      <c r="R262" s="305"/>
      <c r="S262" s="305"/>
      <c r="T262" s="305"/>
      <c r="U262" s="305"/>
      <c r="V262" s="298">
        <v>1</v>
      </c>
      <c r="W262" s="305"/>
      <c r="X262" s="305"/>
      <c r="Y262" s="305"/>
      <c r="Z262" s="305"/>
      <c r="AA262" s="305"/>
      <c r="AB262" s="305"/>
      <c r="AC262" s="305"/>
      <c r="AD262" s="305"/>
      <c r="AE262" s="305"/>
      <c r="AF262" s="305"/>
      <c r="AG262" s="305"/>
      <c r="AH262" s="305"/>
      <c r="AI262" s="305"/>
      <c r="AJ262" s="305"/>
      <c r="AK262" s="305"/>
      <c r="AL262" s="305"/>
      <c r="AM262" s="305"/>
      <c r="AN262" s="29"/>
    </row>
    <row r="263" spans="1:40" s="30" customFormat="1" ht="25.15" customHeight="1">
      <c r="A263" s="762"/>
      <c r="B263" s="724"/>
      <c r="C263" s="616" t="s">
        <v>23451</v>
      </c>
      <c r="D263" s="616"/>
      <c r="E263" s="243" t="s">
        <v>23219</v>
      </c>
      <c r="F263" s="305"/>
      <c r="G263" s="305">
        <v>2</v>
      </c>
      <c r="H263" s="305">
        <v>2</v>
      </c>
      <c r="I263" s="305"/>
      <c r="J263" s="305"/>
      <c r="K263" s="305"/>
      <c r="L263" s="305"/>
      <c r="M263" s="305"/>
      <c r="N263" s="305"/>
      <c r="O263" s="326"/>
      <c r="P263" s="305"/>
      <c r="Q263" s="305"/>
      <c r="R263" s="305">
        <v>2</v>
      </c>
      <c r="S263" s="305"/>
      <c r="T263" s="305"/>
      <c r="U263" s="305"/>
      <c r="V263" s="298">
        <v>2</v>
      </c>
      <c r="W263" s="305"/>
      <c r="X263" s="305"/>
      <c r="Y263" s="305"/>
      <c r="Z263" s="305"/>
      <c r="AA263" s="305"/>
      <c r="AB263" s="305"/>
      <c r="AC263" s="305"/>
      <c r="AD263" s="305"/>
      <c r="AE263" s="305"/>
      <c r="AF263" s="305"/>
      <c r="AG263" s="305"/>
      <c r="AH263" s="305"/>
      <c r="AI263" s="305"/>
      <c r="AJ263" s="305"/>
      <c r="AK263" s="305"/>
      <c r="AL263" s="305"/>
      <c r="AM263" s="305"/>
      <c r="AN263" s="29"/>
    </row>
    <row r="264" spans="1:40" s="30" customFormat="1" ht="25.15" customHeight="1">
      <c r="A264" s="762"/>
      <c r="B264" s="724"/>
      <c r="C264" s="616" t="s">
        <v>23452</v>
      </c>
      <c r="D264" s="616"/>
      <c r="E264" s="243" t="s">
        <v>23226</v>
      </c>
      <c r="F264" s="305"/>
      <c r="G264" s="305"/>
      <c r="H264" s="305"/>
      <c r="I264" s="305"/>
      <c r="J264" s="305"/>
      <c r="K264" s="305"/>
      <c r="L264" s="305"/>
      <c r="M264" s="305"/>
      <c r="N264" s="305"/>
      <c r="O264" s="326"/>
      <c r="P264" s="305"/>
      <c r="Q264" s="305"/>
      <c r="R264" s="305"/>
      <c r="S264" s="305"/>
      <c r="T264" s="305"/>
      <c r="U264" s="305"/>
      <c r="V264" s="298"/>
      <c r="W264" s="305"/>
      <c r="X264" s="305"/>
      <c r="Y264" s="305"/>
      <c r="Z264" s="305"/>
      <c r="AA264" s="305"/>
      <c r="AB264" s="305"/>
      <c r="AC264" s="305"/>
      <c r="AD264" s="305"/>
      <c r="AE264" s="305"/>
      <c r="AF264" s="305"/>
      <c r="AG264" s="305"/>
      <c r="AH264" s="305"/>
      <c r="AI264" s="305"/>
      <c r="AJ264" s="305"/>
      <c r="AK264" s="305"/>
      <c r="AL264" s="305"/>
      <c r="AM264" s="305"/>
      <c r="AN264" s="29"/>
    </row>
    <row r="265" spans="1:40" s="30" customFormat="1" ht="25.15" customHeight="1">
      <c r="A265" s="762"/>
      <c r="B265" s="762" t="s">
        <v>23213</v>
      </c>
      <c r="C265" s="616" t="s">
        <v>23453</v>
      </c>
      <c r="D265" s="616"/>
      <c r="E265" s="243" t="s">
        <v>23227</v>
      </c>
      <c r="F265" s="305"/>
      <c r="G265" s="305"/>
      <c r="H265" s="310"/>
      <c r="I265" s="310"/>
      <c r="J265" s="305"/>
      <c r="K265" s="326"/>
      <c r="L265" s="326"/>
      <c r="M265" s="326"/>
      <c r="N265" s="326"/>
      <c r="O265" s="326"/>
      <c r="P265" s="326"/>
      <c r="Q265" s="326"/>
      <c r="R265" s="326"/>
      <c r="S265" s="326"/>
      <c r="T265" s="326"/>
      <c r="U265" s="305"/>
      <c r="V265" s="298"/>
      <c r="W265" s="305"/>
      <c r="X265" s="305"/>
      <c r="Y265" s="326"/>
      <c r="Z265" s="326"/>
      <c r="AA265" s="326"/>
      <c r="AB265" s="326"/>
      <c r="AC265" s="326"/>
      <c r="AD265" s="326"/>
      <c r="AE265" s="326"/>
      <c r="AF265" s="326"/>
      <c r="AG265" s="326"/>
      <c r="AH265" s="326"/>
      <c r="AI265" s="326"/>
      <c r="AJ265" s="326"/>
      <c r="AK265" s="305"/>
      <c r="AL265" s="305"/>
      <c r="AM265" s="305"/>
      <c r="AN265" s="29"/>
    </row>
    <row r="266" spans="1:40" s="30" customFormat="1" ht="45.75" customHeight="1">
      <c r="A266" s="762"/>
      <c r="B266" s="762"/>
      <c r="C266" s="616" t="s">
        <v>23454</v>
      </c>
      <c r="D266" s="616"/>
      <c r="E266" s="243" t="s">
        <v>23237</v>
      </c>
      <c r="F266" s="305"/>
      <c r="G266" s="305"/>
      <c r="H266" s="310"/>
      <c r="I266" s="310"/>
      <c r="J266" s="305"/>
      <c r="K266" s="326"/>
      <c r="L266" s="326"/>
      <c r="M266" s="326"/>
      <c r="N266" s="326"/>
      <c r="O266" s="326"/>
      <c r="P266" s="326"/>
      <c r="Q266" s="326"/>
      <c r="R266" s="326"/>
      <c r="S266" s="326"/>
      <c r="T266" s="326"/>
      <c r="U266" s="305"/>
      <c r="V266" s="298"/>
      <c r="W266" s="305"/>
      <c r="X266" s="305"/>
      <c r="Y266" s="326"/>
      <c r="Z266" s="326"/>
      <c r="AA266" s="326"/>
      <c r="AB266" s="326"/>
      <c r="AC266" s="326"/>
      <c r="AD266" s="326"/>
      <c r="AE266" s="326"/>
      <c r="AF266" s="326"/>
      <c r="AG266" s="326"/>
      <c r="AH266" s="326"/>
      <c r="AI266" s="326"/>
      <c r="AJ266" s="326"/>
      <c r="AK266" s="305"/>
      <c r="AL266" s="305"/>
      <c r="AM266" s="305"/>
      <c r="AN266" s="29"/>
    </row>
    <row r="267" spans="1:40" s="30" customFormat="1" ht="39.75" customHeight="1">
      <c r="A267" s="762"/>
      <c r="B267" s="762"/>
      <c r="C267" s="616" t="s">
        <v>23455</v>
      </c>
      <c r="D267" s="616"/>
      <c r="E267" s="243" t="s">
        <v>23238</v>
      </c>
      <c r="F267" s="305"/>
      <c r="G267" s="305"/>
      <c r="H267" s="305"/>
      <c r="I267" s="305"/>
      <c r="J267" s="305"/>
      <c r="K267" s="305"/>
      <c r="L267" s="305"/>
      <c r="M267" s="305"/>
      <c r="N267" s="305"/>
      <c r="O267" s="326"/>
      <c r="P267" s="305"/>
      <c r="Q267" s="305"/>
      <c r="R267" s="305"/>
      <c r="S267" s="305"/>
      <c r="T267" s="305"/>
      <c r="U267" s="305"/>
      <c r="V267" s="298"/>
      <c r="W267" s="305"/>
      <c r="X267" s="305"/>
      <c r="Y267" s="305"/>
      <c r="Z267" s="305"/>
      <c r="AA267" s="305"/>
      <c r="AB267" s="305"/>
      <c r="AC267" s="305"/>
      <c r="AD267" s="305"/>
      <c r="AE267" s="305"/>
      <c r="AF267" s="305"/>
      <c r="AG267" s="305"/>
      <c r="AH267" s="305"/>
      <c r="AI267" s="305"/>
      <c r="AJ267" s="305"/>
      <c r="AK267" s="305"/>
      <c r="AL267" s="305"/>
      <c r="AM267" s="305"/>
      <c r="AN267" s="29"/>
    </row>
    <row r="268" spans="1:40" s="30" customFormat="1" ht="25.15" customHeight="1">
      <c r="A268" s="762"/>
      <c r="B268" s="762"/>
      <c r="C268" s="616" t="s">
        <v>23456</v>
      </c>
      <c r="D268" s="616"/>
      <c r="E268" s="243" t="s">
        <v>23239</v>
      </c>
      <c r="F268" s="305"/>
      <c r="G268" s="305"/>
      <c r="H268" s="305"/>
      <c r="I268" s="305"/>
      <c r="J268" s="305"/>
      <c r="K268" s="305"/>
      <c r="L268" s="305"/>
      <c r="M268" s="305"/>
      <c r="N268" s="305"/>
      <c r="O268" s="326"/>
      <c r="P268" s="305"/>
      <c r="Q268" s="305"/>
      <c r="R268" s="305"/>
      <c r="S268" s="305"/>
      <c r="T268" s="305"/>
      <c r="U268" s="305"/>
      <c r="V268" s="298"/>
      <c r="W268" s="305"/>
      <c r="X268" s="305"/>
      <c r="Y268" s="305"/>
      <c r="Z268" s="305"/>
      <c r="AA268" s="305"/>
      <c r="AB268" s="305"/>
      <c r="AC268" s="305"/>
      <c r="AD268" s="305"/>
      <c r="AE268" s="305"/>
      <c r="AF268" s="305"/>
      <c r="AG268" s="305"/>
      <c r="AH268" s="305"/>
      <c r="AI268" s="305"/>
      <c r="AJ268" s="305"/>
      <c r="AK268" s="305"/>
      <c r="AL268" s="305"/>
      <c r="AM268" s="305"/>
      <c r="AN268" s="29"/>
    </row>
    <row r="269" spans="1:40" s="30" customFormat="1" ht="78.75" customHeight="1">
      <c r="A269" s="762"/>
      <c r="B269" s="762"/>
      <c r="C269" s="616" t="s">
        <v>23277</v>
      </c>
      <c r="D269" s="616"/>
      <c r="E269" s="243" t="s">
        <v>23240</v>
      </c>
      <c r="F269" s="305"/>
      <c r="G269" s="305"/>
      <c r="H269" s="310"/>
      <c r="I269" s="310"/>
      <c r="J269" s="305"/>
      <c r="K269" s="326"/>
      <c r="L269" s="326"/>
      <c r="M269" s="326"/>
      <c r="N269" s="326"/>
      <c r="O269" s="326"/>
      <c r="P269" s="326"/>
      <c r="Q269" s="326"/>
      <c r="R269" s="326"/>
      <c r="S269" s="326"/>
      <c r="T269" s="326"/>
      <c r="U269" s="305"/>
      <c r="V269" s="298"/>
      <c r="W269" s="305"/>
      <c r="X269" s="305"/>
      <c r="Y269" s="326"/>
      <c r="Z269" s="326"/>
      <c r="AA269" s="326"/>
      <c r="AB269" s="326"/>
      <c r="AC269" s="326"/>
      <c r="AD269" s="326"/>
      <c r="AE269" s="326"/>
      <c r="AF269" s="326"/>
      <c r="AG269" s="326"/>
      <c r="AH269" s="326"/>
      <c r="AI269" s="326"/>
      <c r="AJ269" s="326"/>
      <c r="AK269" s="305"/>
      <c r="AL269" s="305"/>
      <c r="AM269" s="305"/>
      <c r="AN269" s="29"/>
    </row>
    <row r="270" spans="1:40" s="30" customFormat="1" ht="105.75" customHeight="1">
      <c r="A270" s="762"/>
      <c r="B270" s="762"/>
      <c r="C270" s="616" t="s">
        <v>23740</v>
      </c>
      <c r="D270" s="616"/>
      <c r="E270" s="243" t="s">
        <v>23241</v>
      </c>
      <c r="F270" s="305"/>
      <c r="G270" s="305"/>
      <c r="H270" s="305"/>
      <c r="I270" s="305"/>
      <c r="J270" s="305"/>
      <c r="K270" s="305"/>
      <c r="L270" s="305"/>
      <c r="M270" s="305"/>
      <c r="N270" s="305"/>
      <c r="O270" s="326"/>
      <c r="P270" s="305"/>
      <c r="Q270" s="305"/>
      <c r="R270" s="305"/>
      <c r="S270" s="305"/>
      <c r="T270" s="305"/>
      <c r="U270" s="305"/>
      <c r="V270" s="298"/>
      <c r="W270" s="305"/>
      <c r="X270" s="305"/>
      <c r="Y270" s="305"/>
      <c r="Z270" s="305"/>
      <c r="AA270" s="305"/>
      <c r="AB270" s="305"/>
      <c r="AC270" s="305"/>
      <c r="AD270" s="305"/>
      <c r="AE270" s="305"/>
      <c r="AF270" s="305"/>
      <c r="AG270" s="305"/>
      <c r="AH270" s="305"/>
      <c r="AI270" s="305"/>
      <c r="AJ270" s="305"/>
      <c r="AK270" s="305"/>
      <c r="AL270" s="305"/>
      <c r="AM270" s="305"/>
      <c r="AN270" s="29"/>
    </row>
    <row r="271" spans="1:40" s="30" customFormat="1" ht="39.75" customHeight="1">
      <c r="A271" s="762"/>
      <c r="B271" s="762"/>
      <c r="C271" s="616" t="s">
        <v>23803</v>
      </c>
      <c r="D271" s="616"/>
      <c r="E271" s="243" t="s">
        <v>23242</v>
      </c>
      <c r="F271" s="305"/>
      <c r="G271" s="305"/>
      <c r="H271" s="305"/>
      <c r="I271" s="305"/>
      <c r="J271" s="305"/>
      <c r="K271" s="305"/>
      <c r="L271" s="305"/>
      <c r="M271" s="305"/>
      <c r="N271" s="305"/>
      <c r="O271" s="326"/>
      <c r="P271" s="305"/>
      <c r="Q271" s="305"/>
      <c r="R271" s="305"/>
      <c r="S271" s="305"/>
      <c r="T271" s="305"/>
      <c r="U271" s="305"/>
      <c r="V271" s="298"/>
      <c r="W271" s="305"/>
      <c r="X271" s="305"/>
      <c r="Y271" s="305"/>
      <c r="Z271" s="305"/>
      <c r="AA271" s="305"/>
      <c r="AB271" s="305"/>
      <c r="AC271" s="305"/>
      <c r="AD271" s="305"/>
      <c r="AE271" s="305"/>
      <c r="AF271" s="305"/>
      <c r="AG271" s="305"/>
      <c r="AH271" s="305"/>
      <c r="AI271" s="305"/>
      <c r="AJ271" s="305"/>
      <c r="AK271" s="305"/>
      <c r="AL271" s="305"/>
      <c r="AM271" s="305"/>
      <c r="AN271" s="29"/>
    </row>
    <row r="272" spans="1:40" s="30" customFormat="1" ht="41.25" customHeight="1">
      <c r="A272" s="762"/>
      <c r="B272" s="762"/>
      <c r="C272" s="616" t="s">
        <v>23804</v>
      </c>
      <c r="D272" s="616"/>
      <c r="E272" s="243" t="s">
        <v>23734</v>
      </c>
      <c r="F272" s="305"/>
      <c r="G272" s="305"/>
      <c r="H272" s="305"/>
      <c r="I272" s="305"/>
      <c r="J272" s="305"/>
      <c r="K272" s="305"/>
      <c r="L272" s="305"/>
      <c r="M272" s="305"/>
      <c r="N272" s="305"/>
      <c r="O272" s="326"/>
      <c r="P272" s="305"/>
      <c r="Q272" s="305"/>
      <c r="R272" s="305"/>
      <c r="S272" s="305"/>
      <c r="T272" s="305"/>
      <c r="U272" s="305"/>
      <c r="V272" s="298"/>
      <c r="W272" s="305"/>
      <c r="X272" s="305"/>
      <c r="Y272" s="305"/>
      <c r="Z272" s="305"/>
      <c r="AA272" s="305"/>
      <c r="AB272" s="305"/>
      <c r="AC272" s="305"/>
      <c r="AD272" s="305"/>
      <c r="AE272" s="305"/>
      <c r="AF272" s="305"/>
      <c r="AG272" s="305"/>
      <c r="AH272" s="305"/>
      <c r="AI272" s="305"/>
      <c r="AJ272" s="305"/>
      <c r="AK272" s="305"/>
      <c r="AL272" s="305"/>
      <c r="AM272" s="305"/>
      <c r="AN272" s="29"/>
    </row>
    <row r="273" spans="1:40" s="30" customFormat="1" ht="42.75" customHeight="1">
      <c r="A273" s="762"/>
      <c r="B273" s="762"/>
      <c r="C273" s="616" t="s">
        <v>23805</v>
      </c>
      <c r="D273" s="616"/>
      <c r="E273" s="243" t="s">
        <v>23735</v>
      </c>
      <c r="F273" s="305"/>
      <c r="G273" s="305"/>
      <c r="H273" s="305"/>
      <c r="I273" s="305"/>
      <c r="J273" s="305"/>
      <c r="K273" s="305"/>
      <c r="L273" s="305"/>
      <c r="M273" s="305"/>
      <c r="N273" s="305"/>
      <c r="O273" s="326"/>
      <c r="P273" s="305"/>
      <c r="Q273" s="305"/>
      <c r="R273" s="305"/>
      <c r="S273" s="305"/>
      <c r="T273" s="305"/>
      <c r="U273" s="305"/>
      <c r="V273" s="298"/>
      <c r="W273" s="305"/>
      <c r="X273" s="305"/>
      <c r="Y273" s="305"/>
      <c r="Z273" s="305"/>
      <c r="AA273" s="305"/>
      <c r="AB273" s="305"/>
      <c r="AC273" s="305"/>
      <c r="AD273" s="305"/>
      <c r="AE273" s="305"/>
      <c r="AF273" s="305"/>
      <c r="AG273" s="305"/>
      <c r="AH273" s="305"/>
      <c r="AI273" s="305"/>
      <c r="AJ273" s="305"/>
      <c r="AK273" s="305"/>
      <c r="AL273" s="305"/>
      <c r="AM273" s="305"/>
      <c r="AN273" s="29"/>
    </row>
    <row r="274" spans="1:40" s="30" customFormat="1" ht="41.25" customHeight="1">
      <c r="A274" s="762"/>
      <c r="B274" s="762"/>
      <c r="C274" s="616" t="s">
        <v>23806</v>
      </c>
      <c r="D274" s="616"/>
      <c r="E274" s="243" t="s">
        <v>23736</v>
      </c>
      <c r="F274" s="305">
        <v>1</v>
      </c>
      <c r="G274" s="305">
        <v>2</v>
      </c>
      <c r="H274" s="305"/>
      <c r="I274" s="305"/>
      <c r="J274" s="305"/>
      <c r="K274" s="305">
        <v>600</v>
      </c>
      <c r="L274" s="305">
        <v>2</v>
      </c>
      <c r="M274" s="305"/>
      <c r="N274" s="305"/>
      <c r="O274" s="326"/>
      <c r="P274" s="305"/>
      <c r="Q274" s="305">
        <v>2</v>
      </c>
      <c r="R274" s="305"/>
      <c r="S274" s="305"/>
      <c r="T274" s="305">
        <v>1</v>
      </c>
      <c r="U274" s="305"/>
      <c r="V274" s="298">
        <v>3</v>
      </c>
      <c r="W274" s="305"/>
      <c r="X274" s="305"/>
      <c r="Y274" s="305"/>
      <c r="Z274" s="305"/>
      <c r="AA274" s="305"/>
      <c r="AB274" s="305"/>
      <c r="AC274" s="305"/>
      <c r="AD274" s="305"/>
      <c r="AE274" s="305"/>
      <c r="AF274" s="305"/>
      <c r="AG274" s="305"/>
      <c r="AH274" s="305"/>
      <c r="AI274" s="305"/>
      <c r="AJ274" s="305"/>
      <c r="AK274" s="305"/>
      <c r="AL274" s="305"/>
      <c r="AM274" s="305"/>
      <c r="AN274" s="29"/>
    </row>
    <row r="275" spans="1:40" s="30" customFormat="1" ht="45.75" customHeight="1">
      <c r="A275" s="762"/>
      <c r="B275" s="762"/>
      <c r="C275" s="616" t="s">
        <v>23807</v>
      </c>
      <c r="D275" s="616"/>
      <c r="E275" s="243" t="s">
        <v>23314</v>
      </c>
      <c r="F275" s="305"/>
      <c r="G275" s="305"/>
      <c r="H275" s="305"/>
      <c r="I275" s="305"/>
      <c r="J275" s="305"/>
      <c r="K275" s="305"/>
      <c r="L275" s="305"/>
      <c r="M275" s="305"/>
      <c r="N275" s="305"/>
      <c r="O275" s="326"/>
      <c r="P275" s="305"/>
      <c r="Q275" s="305"/>
      <c r="R275" s="305"/>
      <c r="S275" s="305"/>
      <c r="T275" s="305"/>
      <c r="U275" s="305"/>
      <c r="V275" s="298"/>
      <c r="W275" s="305"/>
      <c r="X275" s="305"/>
      <c r="Y275" s="305"/>
      <c r="Z275" s="305"/>
      <c r="AA275" s="305"/>
      <c r="AB275" s="305"/>
      <c r="AC275" s="305"/>
      <c r="AD275" s="305"/>
      <c r="AE275" s="305"/>
      <c r="AF275" s="305"/>
      <c r="AG275" s="305"/>
      <c r="AH275" s="305"/>
      <c r="AI275" s="305"/>
      <c r="AJ275" s="305"/>
      <c r="AK275" s="305"/>
      <c r="AL275" s="305"/>
      <c r="AM275" s="305"/>
      <c r="AN275" s="29"/>
    </row>
    <row r="276" spans="1:40" s="30" customFormat="1" ht="47.25" customHeight="1">
      <c r="A276" s="762"/>
      <c r="B276" s="762"/>
      <c r="C276" s="616" t="s">
        <v>23808</v>
      </c>
      <c r="D276" s="616"/>
      <c r="E276" s="243" t="s">
        <v>23315</v>
      </c>
      <c r="F276" s="305"/>
      <c r="G276" s="305"/>
      <c r="H276" s="305"/>
      <c r="I276" s="305"/>
      <c r="J276" s="305"/>
      <c r="K276" s="305"/>
      <c r="L276" s="305"/>
      <c r="M276" s="305"/>
      <c r="N276" s="305"/>
      <c r="O276" s="326"/>
      <c r="P276" s="305"/>
      <c r="Q276" s="305"/>
      <c r="R276" s="305"/>
      <c r="S276" s="305"/>
      <c r="T276" s="305"/>
      <c r="U276" s="305"/>
      <c r="V276" s="298"/>
      <c r="W276" s="305"/>
      <c r="X276" s="305"/>
      <c r="Y276" s="305"/>
      <c r="Z276" s="305"/>
      <c r="AA276" s="305"/>
      <c r="AB276" s="305"/>
      <c r="AC276" s="305"/>
      <c r="AD276" s="305"/>
      <c r="AE276" s="305"/>
      <c r="AF276" s="305"/>
      <c r="AG276" s="305"/>
      <c r="AH276" s="305"/>
      <c r="AI276" s="305"/>
      <c r="AJ276" s="305"/>
      <c r="AK276" s="305"/>
      <c r="AL276" s="305"/>
      <c r="AM276" s="305"/>
      <c r="AN276" s="29"/>
    </row>
    <row r="277" spans="1:40" s="30" customFormat="1" ht="56.25" customHeight="1">
      <c r="A277" s="762"/>
      <c r="B277" s="762"/>
      <c r="C277" s="616" t="s">
        <v>23809</v>
      </c>
      <c r="D277" s="616"/>
      <c r="E277" s="243" t="s">
        <v>23316</v>
      </c>
      <c r="F277" s="305"/>
      <c r="G277" s="305"/>
      <c r="H277" s="305"/>
      <c r="I277" s="305"/>
      <c r="J277" s="305"/>
      <c r="K277" s="305"/>
      <c r="L277" s="305"/>
      <c r="M277" s="305"/>
      <c r="N277" s="305"/>
      <c r="O277" s="326"/>
      <c r="P277" s="305"/>
      <c r="Q277" s="305"/>
      <c r="R277" s="305"/>
      <c r="S277" s="305"/>
      <c r="T277" s="305"/>
      <c r="U277" s="305"/>
      <c r="V277" s="298"/>
      <c r="W277" s="305"/>
      <c r="X277" s="305"/>
      <c r="Y277" s="305"/>
      <c r="Z277" s="305"/>
      <c r="AA277" s="305"/>
      <c r="AB277" s="305"/>
      <c r="AC277" s="305"/>
      <c r="AD277" s="305"/>
      <c r="AE277" s="305"/>
      <c r="AF277" s="305"/>
      <c r="AG277" s="305"/>
      <c r="AH277" s="305"/>
      <c r="AI277" s="305"/>
      <c r="AJ277" s="305"/>
      <c r="AK277" s="305"/>
      <c r="AL277" s="305"/>
      <c r="AM277" s="305"/>
      <c r="AN277" s="29"/>
    </row>
    <row r="278" spans="1:40" s="30" customFormat="1" ht="88.5" customHeight="1">
      <c r="A278" s="762" t="s">
        <v>5398</v>
      </c>
      <c r="B278" s="724" t="s">
        <v>23799</v>
      </c>
      <c r="C278" s="616" t="s">
        <v>23810</v>
      </c>
      <c r="D278" s="616"/>
      <c r="E278" s="243" t="s">
        <v>23317</v>
      </c>
      <c r="F278" s="305"/>
      <c r="G278" s="305"/>
      <c r="H278" s="305"/>
      <c r="I278" s="305"/>
      <c r="J278" s="305"/>
      <c r="K278" s="305"/>
      <c r="L278" s="305"/>
      <c r="M278" s="305"/>
      <c r="N278" s="305"/>
      <c r="O278" s="326"/>
      <c r="P278" s="305"/>
      <c r="Q278" s="305"/>
      <c r="R278" s="305"/>
      <c r="S278" s="305"/>
      <c r="T278" s="305"/>
      <c r="U278" s="305"/>
      <c r="V278" s="298"/>
      <c r="W278" s="305"/>
      <c r="X278" s="305"/>
      <c r="Y278" s="305"/>
      <c r="Z278" s="305"/>
      <c r="AA278" s="305"/>
      <c r="AB278" s="305"/>
      <c r="AC278" s="305"/>
      <c r="AD278" s="305"/>
      <c r="AE278" s="305"/>
      <c r="AF278" s="305"/>
      <c r="AG278" s="305"/>
      <c r="AH278" s="305"/>
      <c r="AI278" s="305"/>
      <c r="AJ278" s="305"/>
      <c r="AK278" s="305"/>
      <c r="AL278" s="305"/>
      <c r="AM278" s="305"/>
      <c r="AN278" s="29"/>
    </row>
    <row r="279" spans="1:40" s="30" customFormat="1" ht="42.75" customHeight="1">
      <c r="A279" s="762"/>
      <c r="B279" s="778"/>
      <c r="C279" s="616" t="s">
        <v>23811</v>
      </c>
      <c r="D279" s="616"/>
      <c r="E279" s="243" t="s">
        <v>23318</v>
      </c>
      <c r="F279" s="305"/>
      <c r="G279" s="305"/>
      <c r="H279" s="305"/>
      <c r="I279" s="305"/>
      <c r="J279" s="305"/>
      <c r="K279" s="305"/>
      <c r="L279" s="305"/>
      <c r="M279" s="305"/>
      <c r="N279" s="305"/>
      <c r="O279" s="326"/>
      <c r="P279" s="305"/>
      <c r="Q279" s="305"/>
      <c r="R279" s="305"/>
      <c r="S279" s="305"/>
      <c r="T279" s="305"/>
      <c r="U279" s="305"/>
      <c r="V279" s="298"/>
      <c r="W279" s="305"/>
      <c r="X279" s="305"/>
      <c r="Y279" s="305"/>
      <c r="Z279" s="305"/>
      <c r="AA279" s="305"/>
      <c r="AB279" s="305"/>
      <c r="AC279" s="305"/>
      <c r="AD279" s="305"/>
      <c r="AE279" s="305"/>
      <c r="AF279" s="305"/>
      <c r="AG279" s="305"/>
      <c r="AH279" s="305"/>
      <c r="AI279" s="305"/>
      <c r="AJ279" s="305"/>
      <c r="AK279" s="305"/>
      <c r="AL279" s="305"/>
      <c r="AM279" s="305"/>
      <c r="AN279" s="29"/>
    </row>
    <row r="280" spans="1:40" s="30" customFormat="1" ht="43.9" customHeight="1">
      <c r="A280" s="762"/>
      <c r="B280" s="778"/>
      <c r="C280" s="616" t="s">
        <v>22726</v>
      </c>
      <c r="D280" s="616"/>
      <c r="E280" s="243" t="s">
        <v>23319</v>
      </c>
      <c r="F280" s="305"/>
      <c r="G280" s="305"/>
      <c r="H280" s="305"/>
      <c r="I280" s="305"/>
      <c r="J280" s="305"/>
      <c r="K280" s="305"/>
      <c r="L280" s="305"/>
      <c r="M280" s="305"/>
      <c r="N280" s="305"/>
      <c r="O280" s="326"/>
      <c r="P280" s="305"/>
      <c r="Q280" s="305"/>
      <c r="R280" s="305"/>
      <c r="S280" s="305"/>
      <c r="T280" s="305"/>
      <c r="U280" s="305"/>
      <c r="V280" s="298"/>
      <c r="W280" s="305"/>
      <c r="X280" s="305"/>
      <c r="Y280" s="305"/>
      <c r="Z280" s="305"/>
      <c r="AA280" s="305"/>
      <c r="AB280" s="305"/>
      <c r="AC280" s="305"/>
      <c r="AD280" s="305"/>
      <c r="AE280" s="305"/>
      <c r="AF280" s="305"/>
      <c r="AG280" s="305"/>
      <c r="AH280" s="305"/>
      <c r="AI280" s="305"/>
      <c r="AJ280" s="305"/>
      <c r="AK280" s="305"/>
      <c r="AL280" s="305"/>
      <c r="AM280" s="305"/>
      <c r="AN280" s="29"/>
    </row>
    <row r="281" spans="1:40" s="30" customFormat="1" ht="58.5" customHeight="1">
      <c r="A281" s="762"/>
      <c r="B281" s="778"/>
      <c r="C281" s="616" t="s">
        <v>22727</v>
      </c>
      <c r="D281" s="616"/>
      <c r="E281" s="243" t="s">
        <v>23320</v>
      </c>
      <c r="F281" s="305"/>
      <c r="G281" s="305"/>
      <c r="H281" s="305"/>
      <c r="I281" s="305"/>
      <c r="J281" s="305"/>
      <c r="K281" s="305"/>
      <c r="L281" s="305"/>
      <c r="M281" s="305"/>
      <c r="N281" s="305"/>
      <c r="O281" s="326"/>
      <c r="P281" s="305"/>
      <c r="Q281" s="305"/>
      <c r="R281" s="305"/>
      <c r="S281" s="305"/>
      <c r="T281" s="305"/>
      <c r="U281" s="305"/>
      <c r="V281" s="298"/>
      <c r="W281" s="305"/>
      <c r="X281" s="305"/>
      <c r="Y281" s="305"/>
      <c r="Z281" s="305"/>
      <c r="AA281" s="305"/>
      <c r="AB281" s="305"/>
      <c r="AC281" s="305"/>
      <c r="AD281" s="305"/>
      <c r="AE281" s="305"/>
      <c r="AF281" s="305"/>
      <c r="AG281" s="305"/>
      <c r="AH281" s="305"/>
      <c r="AI281" s="305"/>
      <c r="AJ281" s="305"/>
      <c r="AK281" s="305"/>
      <c r="AL281" s="305"/>
      <c r="AM281" s="305"/>
      <c r="AN281" s="29"/>
    </row>
    <row r="282" spans="1:40" s="30" customFormat="1" ht="42.75" customHeight="1">
      <c r="A282" s="762"/>
      <c r="B282" s="778"/>
      <c r="C282" s="616" t="s">
        <v>22728</v>
      </c>
      <c r="D282" s="616"/>
      <c r="E282" s="243" t="s">
        <v>23321</v>
      </c>
      <c r="F282" s="305"/>
      <c r="G282" s="305"/>
      <c r="H282" s="305"/>
      <c r="I282" s="305"/>
      <c r="J282" s="305"/>
      <c r="K282" s="305"/>
      <c r="L282" s="305"/>
      <c r="M282" s="305"/>
      <c r="N282" s="305"/>
      <c r="O282" s="326"/>
      <c r="P282" s="305"/>
      <c r="Q282" s="305"/>
      <c r="R282" s="305"/>
      <c r="S282" s="305"/>
      <c r="T282" s="305"/>
      <c r="U282" s="305"/>
      <c r="V282" s="298"/>
      <c r="W282" s="305"/>
      <c r="X282" s="305"/>
      <c r="Y282" s="305"/>
      <c r="Z282" s="305"/>
      <c r="AA282" s="305"/>
      <c r="AB282" s="305"/>
      <c r="AC282" s="305"/>
      <c r="AD282" s="305"/>
      <c r="AE282" s="305"/>
      <c r="AF282" s="305"/>
      <c r="AG282" s="305"/>
      <c r="AH282" s="305"/>
      <c r="AI282" s="305"/>
      <c r="AJ282" s="305"/>
      <c r="AK282" s="305"/>
      <c r="AL282" s="305"/>
      <c r="AM282" s="305"/>
      <c r="AN282" s="29"/>
    </row>
    <row r="283" spans="1:40" s="30" customFormat="1" ht="46.15" customHeight="1">
      <c r="A283" s="762"/>
      <c r="B283" s="778"/>
      <c r="C283" s="616" t="s">
        <v>22729</v>
      </c>
      <c r="D283" s="616"/>
      <c r="E283" s="243" t="s">
        <v>23322</v>
      </c>
      <c r="F283" s="305"/>
      <c r="G283" s="305"/>
      <c r="H283" s="305"/>
      <c r="I283" s="305"/>
      <c r="J283" s="305"/>
      <c r="K283" s="305"/>
      <c r="L283" s="305"/>
      <c r="M283" s="305"/>
      <c r="N283" s="305"/>
      <c r="O283" s="326"/>
      <c r="P283" s="305"/>
      <c r="Q283" s="305"/>
      <c r="R283" s="305"/>
      <c r="S283" s="305"/>
      <c r="T283" s="305"/>
      <c r="U283" s="305"/>
      <c r="V283" s="298"/>
      <c r="W283" s="305"/>
      <c r="X283" s="305"/>
      <c r="Y283" s="305"/>
      <c r="Z283" s="305"/>
      <c r="AA283" s="305"/>
      <c r="AB283" s="305"/>
      <c r="AC283" s="305"/>
      <c r="AD283" s="305"/>
      <c r="AE283" s="305"/>
      <c r="AF283" s="305"/>
      <c r="AG283" s="305"/>
      <c r="AH283" s="305"/>
      <c r="AI283" s="305"/>
      <c r="AJ283" s="305"/>
      <c r="AK283" s="305"/>
      <c r="AL283" s="305"/>
      <c r="AM283" s="305"/>
      <c r="AN283" s="29"/>
    </row>
    <row r="284" spans="1:40" s="30" customFormat="1" ht="83.25" customHeight="1">
      <c r="A284" s="762"/>
      <c r="B284" s="778"/>
      <c r="C284" s="616" t="s">
        <v>22730</v>
      </c>
      <c r="D284" s="616"/>
      <c r="E284" s="243" t="s">
        <v>23323</v>
      </c>
      <c r="F284" s="305"/>
      <c r="G284" s="305"/>
      <c r="H284" s="305"/>
      <c r="I284" s="305"/>
      <c r="J284" s="305"/>
      <c r="K284" s="305"/>
      <c r="L284" s="305"/>
      <c r="M284" s="305"/>
      <c r="N284" s="305"/>
      <c r="O284" s="326"/>
      <c r="P284" s="305"/>
      <c r="Q284" s="305"/>
      <c r="R284" s="305"/>
      <c r="S284" s="305"/>
      <c r="T284" s="305"/>
      <c r="U284" s="305"/>
      <c r="V284" s="298"/>
      <c r="W284" s="305"/>
      <c r="X284" s="305"/>
      <c r="Y284" s="305"/>
      <c r="Z284" s="305"/>
      <c r="AA284" s="305"/>
      <c r="AB284" s="305"/>
      <c r="AC284" s="305"/>
      <c r="AD284" s="305"/>
      <c r="AE284" s="305"/>
      <c r="AF284" s="305"/>
      <c r="AG284" s="305"/>
      <c r="AH284" s="305"/>
      <c r="AI284" s="305"/>
      <c r="AJ284" s="305"/>
      <c r="AK284" s="305"/>
      <c r="AL284" s="305"/>
      <c r="AM284" s="305"/>
      <c r="AN284" s="29"/>
    </row>
    <row r="285" spans="1:40" s="30" customFormat="1" ht="30.6" customHeight="1">
      <c r="A285" s="762"/>
      <c r="B285" s="778"/>
      <c r="C285" s="616" t="s">
        <v>23653</v>
      </c>
      <c r="D285" s="616"/>
      <c r="E285" s="243" t="s">
        <v>23324</v>
      </c>
      <c r="F285" s="305"/>
      <c r="G285" s="305"/>
      <c r="H285" s="310"/>
      <c r="I285" s="310"/>
      <c r="J285" s="305"/>
      <c r="K285" s="326"/>
      <c r="L285" s="326"/>
      <c r="M285" s="326"/>
      <c r="N285" s="326"/>
      <c r="O285" s="326"/>
      <c r="P285" s="326"/>
      <c r="Q285" s="326"/>
      <c r="R285" s="326"/>
      <c r="S285" s="326"/>
      <c r="T285" s="326"/>
      <c r="U285" s="305"/>
      <c r="V285" s="298"/>
      <c r="W285" s="305"/>
      <c r="X285" s="305"/>
      <c r="Y285" s="326"/>
      <c r="Z285" s="326"/>
      <c r="AA285" s="326"/>
      <c r="AB285" s="326"/>
      <c r="AC285" s="326"/>
      <c r="AD285" s="326"/>
      <c r="AE285" s="326"/>
      <c r="AF285" s="326"/>
      <c r="AG285" s="326"/>
      <c r="AH285" s="326"/>
      <c r="AI285" s="326"/>
      <c r="AJ285" s="326"/>
      <c r="AK285" s="305"/>
      <c r="AL285" s="305"/>
      <c r="AM285" s="305"/>
      <c r="AN285" s="29"/>
    </row>
    <row r="286" spans="1:40" s="30" customFormat="1" ht="38.25" customHeight="1">
      <c r="A286" s="762"/>
      <c r="B286" s="778"/>
      <c r="C286" s="616" t="s">
        <v>22731</v>
      </c>
      <c r="D286" s="616"/>
      <c r="E286" s="243" t="s">
        <v>23325</v>
      </c>
      <c r="F286" s="305"/>
      <c r="G286" s="305"/>
      <c r="H286" s="305"/>
      <c r="I286" s="305"/>
      <c r="J286" s="305"/>
      <c r="K286" s="305"/>
      <c r="L286" s="305"/>
      <c r="M286" s="305"/>
      <c r="N286" s="305"/>
      <c r="O286" s="326"/>
      <c r="P286" s="305"/>
      <c r="Q286" s="305"/>
      <c r="R286" s="305"/>
      <c r="S286" s="305"/>
      <c r="T286" s="305"/>
      <c r="U286" s="305"/>
      <c r="V286" s="298"/>
      <c r="W286" s="305"/>
      <c r="X286" s="305"/>
      <c r="Y286" s="305"/>
      <c r="Z286" s="305"/>
      <c r="AA286" s="305"/>
      <c r="AB286" s="305"/>
      <c r="AC286" s="305"/>
      <c r="AD286" s="305"/>
      <c r="AE286" s="305"/>
      <c r="AF286" s="305"/>
      <c r="AG286" s="305"/>
      <c r="AH286" s="305"/>
      <c r="AI286" s="305"/>
      <c r="AJ286" s="305"/>
      <c r="AK286" s="305"/>
      <c r="AL286" s="305"/>
      <c r="AM286" s="305"/>
      <c r="AN286" s="29"/>
    </row>
    <row r="287" spans="1:40" s="30" customFormat="1" ht="71.25" customHeight="1">
      <c r="A287" s="762"/>
      <c r="B287" s="778"/>
      <c r="C287" s="616" t="s">
        <v>22732</v>
      </c>
      <c r="D287" s="616"/>
      <c r="E287" s="243" t="s">
        <v>23326</v>
      </c>
      <c r="F287" s="305"/>
      <c r="G287" s="305">
        <v>7</v>
      </c>
      <c r="H287" s="305">
        <v>7</v>
      </c>
      <c r="I287" s="305"/>
      <c r="J287" s="305"/>
      <c r="K287" s="305"/>
      <c r="L287" s="305">
        <v>7</v>
      </c>
      <c r="M287" s="305">
        <v>7</v>
      </c>
      <c r="N287" s="305"/>
      <c r="O287" s="326"/>
      <c r="P287" s="305"/>
      <c r="Q287" s="305"/>
      <c r="R287" s="305"/>
      <c r="S287" s="305"/>
      <c r="T287" s="305"/>
      <c r="U287" s="305"/>
      <c r="V287" s="298">
        <v>7</v>
      </c>
      <c r="W287" s="305"/>
      <c r="X287" s="305"/>
      <c r="Y287" s="305"/>
      <c r="Z287" s="305"/>
      <c r="AA287" s="305"/>
      <c r="AB287" s="305"/>
      <c r="AC287" s="305"/>
      <c r="AD287" s="305"/>
      <c r="AE287" s="305"/>
      <c r="AF287" s="305"/>
      <c r="AG287" s="305"/>
      <c r="AH287" s="305"/>
      <c r="AI287" s="305"/>
      <c r="AJ287" s="305"/>
      <c r="AK287" s="305"/>
      <c r="AL287" s="305"/>
      <c r="AM287" s="305"/>
      <c r="AN287" s="29"/>
    </row>
    <row r="288" spans="1:40" s="30" customFormat="1" ht="52.5" customHeight="1">
      <c r="A288" s="762"/>
      <c r="B288" s="778"/>
      <c r="C288" s="616" t="s">
        <v>22733</v>
      </c>
      <c r="D288" s="616"/>
      <c r="E288" s="243" t="s">
        <v>23327</v>
      </c>
      <c r="F288" s="305"/>
      <c r="G288" s="305"/>
      <c r="H288" s="305"/>
      <c r="I288" s="305"/>
      <c r="J288" s="305"/>
      <c r="K288" s="305"/>
      <c r="L288" s="305"/>
      <c r="M288" s="305"/>
      <c r="N288" s="305"/>
      <c r="O288" s="326"/>
      <c r="P288" s="305"/>
      <c r="Q288" s="305"/>
      <c r="R288" s="305"/>
      <c r="S288" s="305"/>
      <c r="T288" s="305"/>
      <c r="U288" s="305"/>
      <c r="V288" s="298"/>
      <c r="W288" s="305"/>
      <c r="X288" s="305"/>
      <c r="Y288" s="305"/>
      <c r="Z288" s="305"/>
      <c r="AA288" s="305"/>
      <c r="AB288" s="305"/>
      <c r="AC288" s="305"/>
      <c r="AD288" s="305"/>
      <c r="AE288" s="305"/>
      <c r="AF288" s="305"/>
      <c r="AG288" s="305"/>
      <c r="AH288" s="305"/>
      <c r="AI288" s="305"/>
      <c r="AJ288" s="305"/>
      <c r="AK288" s="305"/>
      <c r="AL288" s="305"/>
      <c r="AM288" s="305"/>
      <c r="AN288" s="29"/>
    </row>
    <row r="289" spans="1:40" s="30" customFormat="1" ht="60" customHeight="1">
      <c r="A289" s="762"/>
      <c r="B289" s="778"/>
      <c r="C289" s="616" t="s">
        <v>22734</v>
      </c>
      <c r="D289" s="616"/>
      <c r="E289" s="243" t="s">
        <v>23328</v>
      </c>
      <c r="F289" s="305"/>
      <c r="G289" s="305"/>
      <c r="H289" s="305"/>
      <c r="I289" s="305"/>
      <c r="J289" s="305"/>
      <c r="K289" s="305"/>
      <c r="L289" s="305"/>
      <c r="M289" s="305"/>
      <c r="N289" s="305"/>
      <c r="O289" s="326"/>
      <c r="P289" s="305"/>
      <c r="Q289" s="305"/>
      <c r="R289" s="305"/>
      <c r="S289" s="305"/>
      <c r="T289" s="305"/>
      <c r="U289" s="305"/>
      <c r="V289" s="298"/>
      <c r="W289" s="305"/>
      <c r="X289" s="305"/>
      <c r="Y289" s="305"/>
      <c r="Z289" s="305"/>
      <c r="AA289" s="305"/>
      <c r="AB289" s="305"/>
      <c r="AC289" s="305"/>
      <c r="AD289" s="305"/>
      <c r="AE289" s="305"/>
      <c r="AF289" s="305"/>
      <c r="AG289" s="305"/>
      <c r="AH289" s="305"/>
      <c r="AI289" s="305"/>
      <c r="AJ289" s="305"/>
      <c r="AK289" s="305"/>
      <c r="AL289" s="305"/>
      <c r="AM289" s="305"/>
      <c r="AN289" s="29"/>
    </row>
    <row r="290" spans="1:40" s="30" customFormat="1" ht="45" customHeight="1">
      <c r="A290" s="762"/>
      <c r="B290" s="778"/>
      <c r="C290" s="616" t="s">
        <v>22735</v>
      </c>
      <c r="D290" s="616"/>
      <c r="E290" s="243" t="s">
        <v>23329</v>
      </c>
      <c r="F290" s="305"/>
      <c r="G290" s="305"/>
      <c r="H290" s="305"/>
      <c r="I290" s="305"/>
      <c r="J290" s="305"/>
      <c r="K290" s="305"/>
      <c r="L290" s="305"/>
      <c r="M290" s="305"/>
      <c r="N290" s="305"/>
      <c r="O290" s="326"/>
      <c r="P290" s="305"/>
      <c r="Q290" s="305"/>
      <c r="R290" s="305"/>
      <c r="S290" s="305"/>
      <c r="T290" s="305"/>
      <c r="U290" s="305"/>
      <c r="V290" s="298"/>
      <c r="W290" s="305"/>
      <c r="X290" s="305"/>
      <c r="Y290" s="305"/>
      <c r="Z290" s="305"/>
      <c r="AA290" s="305"/>
      <c r="AB290" s="305"/>
      <c r="AC290" s="305"/>
      <c r="AD290" s="305"/>
      <c r="AE290" s="305"/>
      <c r="AF290" s="305"/>
      <c r="AG290" s="305"/>
      <c r="AH290" s="305"/>
      <c r="AI290" s="305"/>
      <c r="AJ290" s="305"/>
      <c r="AK290" s="305"/>
      <c r="AL290" s="305"/>
      <c r="AM290" s="305"/>
      <c r="AN290" s="29"/>
    </row>
    <row r="291" spans="1:40" s="30" customFormat="1" ht="41.45" customHeight="1">
      <c r="A291" s="762"/>
      <c r="B291" s="778"/>
      <c r="C291" s="616" t="s">
        <v>22736</v>
      </c>
      <c r="D291" s="616"/>
      <c r="E291" s="243" t="s">
        <v>23330</v>
      </c>
      <c r="F291" s="305"/>
      <c r="G291" s="305"/>
      <c r="H291" s="305"/>
      <c r="I291" s="305"/>
      <c r="J291" s="305"/>
      <c r="K291" s="305"/>
      <c r="L291" s="305"/>
      <c r="M291" s="305"/>
      <c r="N291" s="305"/>
      <c r="O291" s="326"/>
      <c r="P291" s="305"/>
      <c r="Q291" s="305"/>
      <c r="R291" s="305"/>
      <c r="S291" s="305"/>
      <c r="T291" s="305"/>
      <c r="U291" s="305"/>
      <c r="V291" s="298"/>
      <c r="W291" s="305"/>
      <c r="X291" s="305"/>
      <c r="Y291" s="305"/>
      <c r="Z291" s="305"/>
      <c r="AA291" s="305"/>
      <c r="AB291" s="305"/>
      <c r="AC291" s="305"/>
      <c r="AD291" s="305"/>
      <c r="AE291" s="305"/>
      <c r="AF291" s="305"/>
      <c r="AG291" s="305"/>
      <c r="AH291" s="305"/>
      <c r="AI291" s="305"/>
      <c r="AJ291" s="305"/>
      <c r="AK291" s="305"/>
      <c r="AL291" s="305"/>
      <c r="AM291" s="305"/>
      <c r="AN291" s="29"/>
    </row>
    <row r="292" spans="1:40" s="30" customFormat="1" ht="46.15" customHeight="1">
      <c r="A292" s="762"/>
      <c r="B292" s="778"/>
      <c r="C292" s="616" t="s">
        <v>22737</v>
      </c>
      <c r="D292" s="616"/>
      <c r="E292" s="243" t="s">
        <v>23331</v>
      </c>
      <c r="F292" s="305"/>
      <c r="G292" s="305"/>
      <c r="H292" s="305"/>
      <c r="I292" s="305"/>
      <c r="J292" s="305"/>
      <c r="K292" s="305"/>
      <c r="L292" s="305"/>
      <c r="M292" s="305"/>
      <c r="N292" s="305"/>
      <c r="O292" s="326"/>
      <c r="P292" s="305"/>
      <c r="Q292" s="305"/>
      <c r="R292" s="305"/>
      <c r="S292" s="305"/>
      <c r="T292" s="305"/>
      <c r="U292" s="305"/>
      <c r="V292" s="298"/>
      <c r="W292" s="305"/>
      <c r="X292" s="305"/>
      <c r="Y292" s="305"/>
      <c r="Z292" s="305"/>
      <c r="AA292" s="305"/>
      <c r="AB292" s="305"/>
      <c r="AC292" s="305"/>
      <c r="AD292" s="305"/>
      <c r="AE292" s="305"/>
      <c r="AF292" s="305"/>
      <c r="AG292" s="305"/>
      <c r="AH292" s="305"/>
      <c r="AI292" s="305"/>
      <c r="AJ292" s="305"/>
      <c r="AK292" s="305"/>
      <c r="AL292" s="305"/>
      <c r="AM292" s="305"/>
      <c r="AN292" s="29"/>
    </row>
    <row r="293" spans="1:40" s="30" customFormat="1" ht="46.9" customHeight="1">
      <c r="A293" s="762"/>
      <c r="B293" s="778"/>
      <c r="C293" s="616" t="s">
        <v>22738</v>
      </c>
      <c r="D293" s="616"/>
      <c r="E293" s="243" t="s">
        <v>23332</v>
      </c>
      <c r="F293" s="305"/>
      <c r="G293" s="305"/>
      <c r="H293" s="305"/>
      <c r="I293" s="305"/>
      <c r="J293" s="305"/>
      <c r="K293" s="305"/>
      <c r="L293" s="305"/>
      <c r="M293" s="305"/>
      <c r="N293" s="305"/>
      <c r="O293" s="326"/>
      <c r="P293" s="305"/>
      <c r="Q293" s="305"/>
      <c r="R293" s="305"/>
      <c r="S293" s="305"/>
      <c r="T293" s="305"/>
      <c r="U293" s="305"/>
      <c r="V293" s="298"/>
      <c r="W293" s="305"/>
      <c r="X293" s="305"/>
      <c r="Y293" s="305"/>
      <c r="Z293" s="305"/>
      <c r="AA293" s="305"/>
      <c r="AB293" s="305"/>
      <c r="AC293" s="305"/>
      <c r="AD293" s="305"/>
      <c r="AE293" s="305"/>
      <c r="AF293" s="305"/>
      <c r="AG293" s="305"/>
      <c r="AH293" s="305"/>
      <c r="AI293" s="305"/>
      <c r="AJ293" s="305"/>
      <c r="AK293" s="305"/>
      <c r="AL293" s="305"/>
      <c r="AM293" s="305"/>
      <c r="AN293" s="29"/>
    </row>
    <row r="294" spans="1:40" s="30" customFormat="1" ht="45.75" customHeight="1">
      <c r="A294" s="762"/>
      <c r="B294" s="778"/>
      <c r="C294" s="616" t="s">
        <v>23106</v>
      </c>
      <c r="D294" s="616"/>
      <c r="E294" s="243" t="s">
        <v>23333</v>
      </c>
      <c r="F294" s="305"/>
      <c r="G294" s="305"/>
      <c r="H294" s="305"/>
      <c r="I294" s="305"/>
      <c r="J294" s="305"/>
      <c r="K294" s="305"/>
      <c r="L294" s="305"/>
      <c r="M294" s="305"/>
      <c r="N294" s="305"/>
      <c r="O294" s="326"/>
      <c r="P294" s="305"/>
      <c r="Q294" s="305"/>
      <c r="R294" s="305"/>
      <c r="S294" s="305"/>
      <c r="T294" s="305"/>
      <c r="U294" s="305"/>
      <c r="V294" s="298"/>
      <c r="W294" s="305"/>
      <c r="X294" s="305"/>
      <c r="Y294" s="305"/>
      <c r="Z294" s="305"/>
      <c r="AA294" s="305"/>
      <c r="AB294" s="305"/>
      <c r="AC294" s="305"/>
      <c r="AD294" s="305"/>
      <c r="AE294" s="305"/>
      <c r="AF294" s="305"/>
      <c r="AG294" s="305"/>
      <c r="AH294" s="305"/>
      <c r="AI294" s="305"/>
      <c r="AJ294" s="305"/>
      <c r="AK294" s="305"/>
      <c r="AL294" s="305"/>
      <c r="AM294" s="305"/>
      <c r="AN294" s="29"/>
    </row>
    <row r="295" spans="1:40" s="30" customFormat="1" ht="33" customHeight="1">
      <c r="A295" s="762"/>
      <c r="B295" s="778"/>
      <c r="C295" s="616" t="s">
        <v>23107</v>
      </c>
      <c r="D295" s="616"/>
      <c r="E295" s="243" t="s">
        <v>23334</v>
      </c>
      <c r="F295" s="305"/>
      <c r="G295" s="305">
        <v>1</v>
      </c>
      <c r="H295" s="305"/>
      <c r="I295" s="305"/>
      <c r="J295" s="305"/>
      <c r="K295" s="305">
        <v>300</v>
      </c>
      <c r="L295" s="305">
        <v>1</v>
      </c>
      <c r="M295" s="305">
        <v>1</v>
      </c>
      <c r="N295" s="305"/>
      <c r="O295" s="326"/>
      <c r="P295" s="305"/>
      <c r="Q295" s="305"/>
      <c r="R295" s="305"/>
      <c r="S295" s="305"/>
      <c r="T295" s="305"/>
      <c r="U295" s="305"/>
      <c r="V295" s="298">
        <v>1</v>
      </c>
      <c r="W295" s="305"/>
      <c r="X295" s="305"/>
      <c r="Y295" s="305"/>
      <c r="Z295" s="305"/>
      <c r="AA295" s="305"/>
      <c r="AB295" s="305"/>
      <c r="AC295" s="305"/>
      <c r="AD295" s="305"/>
      <c r="AE295" s="305"/>
      <c r="AF295" s="305"/>
      <c r="AG295" s="305"/>
      <c r="AH295" s="305"/>
      <c r="AI295" s="305"/>
      <c r="AJ295" s="305"/>
      <c r="AK295" s="305"/>
      <c r="AL295" s="305"/>
      <c r="AM295" s="305"/>
      <c r="AN295" s="29"/>
    </row>
    <row r="296" spans="1:40" s="30" customFormat="1" ht="46.5" customHeight="1">
      <c r="A296" s="762"/>
      <c r="B296" s="778"/>
      <c r="C296" s="616" t="s">
        <v>23108</v>
      </c>
      <c r="D296" s="616"/>
      <c r="E296" s="243" t="s">
        <v>23335</v>
      </c>
      <c r="F296" s="305"/>
      <c r="G296" s="305"/>
      <c r="H296" s="305"/>
      <c r="I296" s="305"/>
      <c r="J296" s="305"/>
      <c r="K296" s="305"/>
      <c r="L296" s="305"/>
      <c r="M296" s="305"/>
      <c r="N296" s="305"/>
      <c r="O296" s="326"/>
      <c r="P296" s="305"/>
      <c r="Q296" s="305"/>
      <c r="R296" s="305"/>
      <c r="S296" s="305"/>
      <c r="T296" s="305"/>
      <c r="U296" s="305"/>
      <c r="V296" s="298"/>
      <c r="W296" s="305"/>
      <c r="X296" s="305"/>
      <c r="Y296" s="305"/>
      <c r="Z296" s="305"/>
      <c r="AA296" s="305"/>
      <c r="AB296" s="305"/>
      <c r="AC296" s="305"/>
      <c r="AD296" s="305"/>
      <c r="AE296" s="305"/>
      <c r="AF296" s="305"/>
      <c r="AG296" s="305"/>
      <c r="AH296" s="305"/>
      <c r="AI296" s="305"/>
      <c r="AJ296" s="305"/>
      <c r="AK296" s="305"/>
      <c r="AL296" s="305"/>
      <c r="AM296" s="305"/>
      <c r="AN296" s="29"/>
    </row>
    <row r="297" spans="1:40" s="30" customFormat="1" ht="61.5" customHeight="1">
      <c r="A297" s="762"/>
      <c r="B297" s="778"/>
      <c r="C297" s="616" t="s">
        <v>23109</v>
      </c>
      <c r="D297" s="616"/>
      <c r="E297" s="243" t="s">
        <v>23336</v>
      </c>
      <c r="F297" s="305"/>
      <c r="G297" s="305"/>
      <c r="H297" s="305"/>
      <c r="I297" s="305"/>
      <c r="J297" s="305"/>
      <c r="K297" s="305"/>
      <c r="L297" s="305"/>
      <c r="M297" s="305"/>
      <c r="N297" s="305"/>
      <c r="O297" s="326"/>
      <c r="P297" s="305"/>
      <c r="Q297" s="305"/>
      <c r="R297" s="305"/>
      <c r="S297" s="305"/>
      <c r="T297" s="305"/>
      <c r="U297" s="305"/>
      <c r="V297" s="298"/>
      <c r="W297" s="305"/>
      <c r="X297" s="305"/>
      <c r="Y297" s="305"/>
      <c r="Z297" s="305"/>
      <c r="AA297" s="305"/>
      <c r="AB297" s="305"/>
      <c r="AC297" s="305"/>
      <c r="AD297" s="305"/>
      <c r="AE297" s="305"/>
      <c r="AF297" s="305"/>
      <c r="AG297" s="305"/>
      <c r="AH297" s="305"/>
      <c r="AI297" s="305"/>
      <c r="AJ297" s="305"/>
      <c r="AK297" s="305"/>
      <c r="AL297" s="305"/>
      <c r="AM297" s="305"/>
      <c r="AN297" s="29"/>
    </row>
    <row r="298" spans="1:40" s="30" customFormat="1" ht="60" customHeight="1">
      <c r="A298" s="762"/>
      <c r="B298" s="778"/>
      <c r="C298" s="616" t="s">
        <v>23110</v>
      </c>
      <c r="D298" s="616"/>
      <c r="E298" s="243" t="s">
        <v>23337</v>
      </c>
      <c r="F298" s="305"/>
      <c r="G298" s="305"/>
      <c r="H298" s="305"/>
      <c r="I298" s="305"/>
      <c r="J298" s="305"/>
      <c r="K298" s="305"/>
      <c r="L298" s="305"/>
      <c r="M298" s="305"/>
      <c r="N298" s="305"/>
      <c r="O298" s="326"/>
      <c r="P298" s="305"/>
      <c r="Q298" s="305"/>
      <c r="R298" s="305"/>
      <c r="S298" s="305"/>
      <c r="T298" s="305"/>
      <c r="U298" s="305"/>
      <c r="V298" s="298"/>
      <c r="W298" s="305"/>
      <c r="X298" s="305"/>
      <c r="Y298" s="305"/>
      <c r="Z298" s="305"/>
      <c r="AA298" s="305"/>
      <c r="AB298" s="305"/>
      <c r="AC298" s="305"/>
      <c r="AD298" s="305"/>
      <c r="AE298" s="305"/>
      <c r="AF298" s="305"/>
      <c r="AG298" s="305"/>
      <c r="AH298" s="305"/>
      <c r="AI298" s="305"/>
      <c r="AJ298" s="305"/>
      <c r="AK298" s="305"/>
      <c r="AL298" s="305"/>
      <c r="AM298" s="305"/>
      <c r="AN298" s="29"/>
    </row>
    <row r="299" spans="1:40" s="30" customFormat="1" ht="73.5" customHeight="1">
      <c r="A299" s="762"/>
      <c r="B299" s="778"/>
      <c r="C299" s="616" t="s">
        <v>22750</v>
      </c>
      <c r="D299" s="616"/>
      <c r="E299" s="243" t="s">
        <v>23338</v>
      </c>
      <c r="F299" s="305"/>
      <c r="G299" s="305"/>
      <c r="H299" s="305"/>
      <c r="I299" s="305"/>
      <c r="J299" s="305"/>
      <c r="K299" s="305"/>
      <c r="L299" s="305"/>
      <c r="M299" s="305"/>
      <c r="N299" s="305"/>
      <c r="O299" s="326"/>
      <c r="P299" s="305"/>
      <c r="Q299" s="305"/>
      <c r="R299" s="305"/>
      <c r="S299" s="305"/>
      <c r="T299" s="305"/>
      <c r="U299" s="305"/>
      <c r="V299" s="298"/>
      <c r="W299" s="305"/>
      <c r="X299" s="305"/>
      <c r="Y299" s="305"/>
      <c r="Z299" s="305"/>
      <c r="AA299" s="305"/>
      <c r="AB299" s="305"/>
      <c r="AC299" s="305"/>
      <c r="AD299" s="305"/>
      <c r="AE299" s="305"/>
      <c r="AF299" s="305"/>
      <c r="AG299" s="305"/>
      <c r="AH299" s="305"/>
      <c r="AI299" s="305"/>
      <c r="AJ299" s="305"/>
      <c r="AK299" s="305"/>
      <c r="AL299" s="305"/>
      <c r="AM299" s="305"/>
      <c r="AN299" s="29"/>
    </row>
    <row r="300" spans="1:40" s="30" customFormat="1" ht="42.6" customHeight="1">
      <c r="A300" s="762"/>
      <c r="B300" s="778"/>
      <c r="C300" s="616" t="s">
        <v>22751</v>
      </c>
      <c r="D300" s="616"/>
      <c r="E300" s="243" t="s">
        <v>23339</v>
      </c>
      <c r="F300" s="305"/>
      <c r="G300" s="305"/>
      <c r="H300" s="305"/>
      <c r="I300" s="305"/>
      <c r="J300" s="305"/>
      <c r="K300" s="305"/>
      <c r="L300" s="305"/>
      <c r="M300" s="305"/>
      <c r="N300" s="305"/>
      <c r="O300" s="326"/>
      <c r="P300" s="305"/>
      <c r="Q300" s="305"/>
      <c r="R300" s="305"/>
      <c r="S300" s="305"/>
      <c r="T300" s="305"/>
      <c r="U300" s="305"/>
      <c r="V300" s="298"/>
      <c r="W300" s="305"/>
      <c r="X300" s="305"/>
      <c r="Y300" s="305"/>
      <c r="Z300" s="305"/>
      <c r="AA300" s="305"/>
      <c r="AB300" s="305"/>
      <c r="AC300" s="305"/>
      <c r="AD300" s="305"/>
      <c r="AE300" s="305"/>
      <c r="AF300" s="305"/>
      <c r="AG300" s="305"/>
      <c r="AH300" s="305"/>
      <c r="AI300" s="305"/>
      <c r="AJ300" s="305"/>
      <c r="AK300" s="305"/>
      <c r="AL300" s="305"/>
      <c r="AM300" s="305"/>
      <c r="AN300" s="29"/>
    </row>
    <row r="301" spans="1:40" s="30" customFormat="1" ht="46.15" customHeight="1">
      <c r="A301" s="762"/>
      <c r="B301" s="778"/>
      <c r="C301" s="616" t="s">
        <v>23111</v>
      </c>
      <c r="D301" s="616"/>
      <c r="E301" s="243" t="s">
        <v>23340</v>
      </c>
      <c r="F301" s="305"/>
      <c r="G301" s="305">
        <v>12</v>
      </c>
      <c r="H301" s="305"/>
      <c r="I301" s="305">
        <v>3</v>
      </c>
      <c r="J301" s="305"/>
      <c r="K301" s="305">
        <v>600</v>
      </c>
      <c r="L301" s="305">
        <v>10</v>
      </c>
      <c r="M301" s="305">
        <v>3</v>
      </c>
      <c r="N301" s="305"/>
      <c r="O301" s="326"/>
      <c r="P301" s="305"/>
      <c r="Q301" s="305">
        <v>7</v>
      </c>
      <c r="R301" s="305">
        <v>2</v>
      </c>
      <c r="S301" s="305"/>
      <c r="T301" s="305"/>
      <c r="U301" s="305"/>
      <c r="V301" s="298">
        <v>12</v>
      </c>
      <c r="W301" s="305"/>
      <c r="X301" s="305"/>
      <c r="Y301" s="305"/>
      <c r="Z301" s="305"/>
      <c r="AA301" s="305"/>
      <c r="AB301" s="305"/>
      <c r="AC301" s="305"/>
      <c r="AD301" s="305"/>
      <c r="AE301" s="305"/>
      <c r="AF301" s="305"/>
      <c r="AG301" s="305"/>
      <c r="AH301" s="305"/>
      <c r="AI301" s="305"/>
      <c r="AJ301" s="305"/>
      <c r="AK301" s="305"/>
      <c r="AL301" s="305"/>
      <c r="AM301" s="305"/>
      <c r="AN301" s="29"/>
    </row>
    <row r="302" spans="1:40" s="30" customFormat="1" ht="39" customHeight="1">
      <c r="A302" s="762"/>
      <c r="B302" s="778"/>
      <c r="C302" s="616" t="s">
        <v>23112</v>
      </c>
      <c r="D302" s="616"/>
      <c r="E302" s="243" t="s">
        <v>23341</v>
      </c>
      <c r="F302" s="305"/>
      <c r="G302" s="305"/>
      <c r="H302" s="305"/>
      <c r="I302" s="305"/>
      <c r="J302" s="305"/>
      <c r="K302" s="305"/>
      <c r="L302" s="305"/>
      <c r="M302" s="305"/>
      <c r="N302" s="305"/>
      <c r="O302" s="326"/>
      <c r="P302" s="305"/>
      <c r="Q302" s="305"/>
      <c r="R302" s="305"/>
      <c r="S302" s="305"/>
      <c r="T302" s="305"/>
      <c r="U302" s="305"/>
      <c r="V302" s="298"/>
      <c r="W302" s="305"/>
      <c r="X302" s="305"/>
      <c r="Y302" s="305"/>
      <c r="Z302" s="305"/>
      <c r="AA302" s="305"/>
      <c r="AB302" s="305"/>
      <c r="AC302" s="305"/>
      <c r="AD302" s="305"/>
      <c r="AE302" s="305"/>
      <c r="AF302" s="305"/>
      <c r="AG302" s="305"/>
      <c r="AH302" s="305"/>
      <c r="AI302" s="305"/>
      <c r="AJ302" s="305"/>
      <c r="AK302" s="305"/>
      <c r="AL302" s="305"/>
      <c r="AM302" s="305"/>
      <c r="AN302" s="29"/>
    </row>
    <row r="303" spans="1:40" s="30" customFormat="1" ht="57" customHeight="1">
      <c r="A303" s="762"/>
      <c r="B303" s="778"/>
      <c r="C303" s="616" t="s">
        <v>4226</v>
      </c>
      <c r="D303" s="616"/>
      <c r="E303" s="243" t="s">
        <v>23342</v>
      </c>
      <c r="F303" s="305"/>
      <c r="G303" s="305"/>
      <c r="H303" s="305"/>
      <c r="I303" s="305"/>
      <c r="J303" s="305"/>
      <c r="K303" s="305"/>
      <c r="L303" s="305"/>
      <c r="M303" s="305"/>
      <c r="N303" s="305"/>
      <c r="O303" s="326"/>
      <c r="P303" s="305"/>
      <c r="Q303" s="305"/>
      <c r="R303" s="305"/>
      <c r="S303" s="305"/>
      <c r="T303" s="305"/>
      <c r="U303" s="305"/>
      <c r="V303" s="298"/>
      <c r="W303" s="305"/>
      <c r="X303" s="305"/>
      <c r="Y303" s="305"/>
      <c r="Z303" s="305"/>
      <c r="AA303" s="305"/>
      <c r="AB303" s="305"/>
      <c r="AC303" s="305"/>
      <c r="AD303" s="305"/>
      <c r="AE303" s="305"/>
      <c r="AF303" s="305"/>
      <c r="AG303" s="305"/>
      <c r="AH303" s="305"/>
      <c r="AI303" s="305"/>
      <c r="AJ303" s="305"/>
      <c r="AK303" s="305"/>
      <c r="AL303" s="305"/>
      <c r="AM303" s="305"/>
      <c r="AN303" s="29"/>
    </row>
    <row r="304" spans="1:40" s="30" customFormat="1" ht="46.9" customHeight="1">
      <c r="A304" s="762"/>
      <c r="B304" s="778"/>
      <c r="C304" s="616" t="s">
        <v>23113</v>
      </c>
      <c r="D304" s="616"/>
      <c r="E304" s="243" t="s">
        <v>23343</v>
      </c>
      <c r="F304" s="305"/>
      <c r="G304" s="305"/>
      <c r="H304" s="305"/>
      <c r="I304" s="305"/>
      <c r="J304" s="305"/>
      <c r="K304" s="305"/>
      <c r="L304" s="305"/>
      <c r="M304" s="305"/>
      <c r="N304" s="305"/>
      <c r="O304" s="326"/>
      <c r="P304" s="305"/>
      <c r="Q304" s="305"/>
      <c r="R304" s="305"/>
      <c r="S304" s="305"/>
      <c r="T304" s="305"/>
      <c r="U304" s="305"/>
      <c r="V304" s="298"/>
      <c r="W304" s="305"/>
      <c r="X304" s="305"/>
      <c r="Y304" s="305"/>
      <c r="Z304" s="305"/>
      <c r="AA304" s="305"/>
      <c r="AB304" s="305"/>
      <c r="AC304" s="305"/>
      <c r="AD304" s="305"/>
      <c r="AE304" s="305"/>
      <c r="AF304" s="305"/>
      <c r="AG304" s="305"/>
      <c r="AH304" s="305"/>
      <c r="AI304" s="305"/>
      <c r="AJ304" s="305"/>
      <c r="AK304" s="305"/>
      <c r="AL304" s="305"/>
      <c r="AM304" s="305"/>
      <c r="AN304" s="29"/>
    </row>
    <row r="305" spans="1:40" s="30" customFormat="1" ht="48" customHeight="1">
      <c r="A305" s="762"/>
      <c r="B305" s="778"/>
      <c r="C305" s="616" t="s">
        <v>23114</v>
      </c>
      <c r="D305" s="616"/>
      <c r="E305" s="243" t="s">
        <v>23344</v>
      </c>
      <c r="F305" s="305"/>
      <c r="G305" s="305"/>
      <c r="H305" s="305"/>
      <c r="I305" s="305"/>
      <c r="J305" s="305"/>
      <c r="K305" s="305"/>
      <c r="L305" s="305"/>
      <c r="M305" s="305"/>
      <c r="N305" s="305"/>
      <c r="O305" s="326"/>
      <c r="P305" s="305"/>
      <c r="Q305" s="305"/>
      <c r="R305" s="305"/>
      <c r="S305" s="305"/>
      <c r="T305" s="305"/>
      <c r="U305" s="305"/>
      <c r="V305" s="298"/>
      <c r="W305" s="305"/>
      <c r="X305" s="305"/>
      <c r="Y305" s="305"/>
      <c r="Z305" s="305"/>
      <c r="AA305" s="305"/>
      <c r="AB305" s="305"/>
      <c r="AC305" s="305"/>
      <c r="AD305" s="305"/>
      <c r="AE305" s="305"/>
      <c r="AF305" s="305"/>
      <c r="AG305" s="305"/>
      <c r="AH305" s="305"/>
      <c r="AI305" s="305"/>
      <c r="AJ305" s="305"/>
      <c r="AK305" s="305"/>
      <c r="AL305" s="305"/>
      <c r="AM305" s="305"/>
      <c r="AN305" s="29"/>
    </row>
    <row r="306" spans="1:40" s="30" customFormat="1" ht="46.15" customHeight="1">
      <c r="A306" s="762"/>
      <c r="B306" s="778"/>
      <c r="C306" s="616" t="s">
        <v>23115</v>
      </c>
      <c r="D306" s="616"/>
      <c r="E306" s="243" t="s">
        <v>23345</v>
      </c>
      <c r="F306" s="305"/>
      <c r="G306" s="305"/>
      <c r="H306" s="305"/>
      <c r="I306" s="305"/>
      <c r="J306" s="305"/>
      <c r="K306" s="305"/>
      <c r="L306" s="305"/>
      <c r="M306" s="305"/>
      <c r="N306" s="305"/>
      <c r="O306" s="326"/>
      <c r="P306" s="305"/>
      <c r="Q306" s="305"/>
      <c r="R306" s="305"/>
      <c r="S306" s="305"/>
      <c r="T306" s="305"/>
      <c r="U306" s="305"/>
      <c r="V306" s="298"/>
      <c r="W306" s="305"/>
      <c r="X306" s="305"/>
      <c r="Y306" s="305"/>
      <c r="Z306" s="305"/>
      <c r="AA306" s="305"/>
      <c r="AB306" s="305"/>
      <c r="AC306" s="305"/>
      <c r="AD306" s="305"/>
      <c r="AE306" s="305"/>
      <c r="AF306" s="305"/>
      <c r="AG306" s="305"/>
      <c r="AH306" s="305"/>
      <c r="AI306" s="305"/>
      <c r="AJ306" s="305"/>
      <c r="AK306" s="305"/>
      <c r="AL306" s="305"/>
      <c r="AM306" s="305"/>
      <c r="AN306" s="29"/>
    </row>
    <row r="307" spans="1:40" s="30" customFormat="1" ht="43.5" customHeight="1">
      <c r="A307" s="762"/>
      <c r="B307" s="778"/>
      <c r="C307" s="616" t="s">
        <v>23116</v>
      </c>
      <c r="D307" s="616"/>
      <c r="E307" s="243" t="s">
        <v>23346</v>
      </c>
      <c r="F307" s="305"/>
      <c r="G307" s="305"/>
      <c r="H307" s="305"/>
      <c r="I307" s="305"/>
      <c r="J307" s="305"/>
      <c r="K307" s="305"/>
      <c r="L307" s="305"/>
      <c r="M307" s="305"/>
      <c r="N307" s="305"/>
      <c r="O307" s="326"/>
      <c r="P307" s="305"/>
      <c r="Q307" s="305"/>
      <c r="R307" s="305"/>
      <c r="S307" s="305"/>
      <c r="T307" s="305"/>
      <c r="U307" s="305"/>
      <c r="V307" s="298"/>
      <c r="W307" s="305"/>
      <c r="X307" s="305"/>
      <c r="Y307" s="305"/>
      <c r="Z307" s="305"/>
      <c r="AA307" s="305"/>
      <c r="AB307" s="305"/>
      <c r="AC307" s="305"/>
      <c r="AD307" s="305"/>
      <c r="AE307" s="305"/>
      <c r="AF307" s="305"/>
      <c r="AG307" s="305"/>
      <c r="AH307" s="305"/>
      <c r="AI307" s="305"/>
      <c r="AJ307" s="305"/>
      <c r="AK307" s="305"/>
      <c r="AL307" s="305"/>
      <c r="AM307" s="305"/>
      <c r="AN307" s="29"/>
    </row>
    <row r="308" spans="1:40" s="30" customFormat="1" ht="76.5" customHeight="1">
      <c r="A308" s="762"/>
      <c r="B308" s="778"/>
      <c r="C308" s="616" t="s">
        <v>23117</v>
      </c>
      <c r="D308" s="616"/>
      <c r="E308" s="243" t="s">
        <v>23347</v>
      </c>
      <c r="F308" s="305"/>
      <c r="G308" s="305"/>
      <c r="H308" s="305"/>
      <c r="I308" s="305"/>
      <c r="J308" s="305"/>
      <c r="K308" s="305"/>
      <c r="L308" s="305"/>
      <c r="M308" s="305"/>
      <c r="N308" s="305"/>
      <c r="O308" s="326"/>
      <c r="P308" s="305"/>
      <c r="Q308" s="305"/>
      <c r="R308" s="305"/>
      <c r="S308" s="305"/>
      <c r="T308" s="305"/>
      <c r="U308" s="305"/>
      <c r="V308" s="298"/>
      <c r="W308" s="305"/>
      <c r="X308" s="305"/>
      <c r="Y308" s="305"/>
      <c r="Z308" s="305"/>
      <c r="AA308" s="305"/>
      <c r="AB308" s="305"/>
      <c r="AC308" s="305"/>
      <c r="AD308" s="305"/>
      <c r="AE308" s="305"/>
      <c r="AF308" s="305"/>
      <c r="AG308" s="305"/>
      <c r="AH308" s="305"/>
      <c r="AI308" s="305"/>
      <c r="AJ308" s="305"/>
      <c r="AK308" s="305"/>
      <c r="AL308" s="305"/>
      <c r="AM308" s="305"/>
      <c r="AN308" s="29"/>
    </row>
    <row r="309" spans="1:40" s="30" customFormat="1" ht="49.5" customHeight="1">
      <c r="A309" s="762" t="s">
        <v>5398</v>
      </c>
      <c r="B309" s="724" t="s">
        <v>23799</v>
      </c>
      <c r="C309" s="616" t="s">
        <v>23118</v>
      </c>
      <c r="D309" s="616"/>
      <c r="E309" s="243" t="s">
        <v>23348</v>
      </c>
      <c r="F309" s="305"/>
      <c r="G309" s="305"/>
      <c r="H309" s="305"/>
      <c r="I309" s="305"/>
      <c r="J309" s="305"/>
      <c r="K309" s="305"/>
      <c r="L309" s="305"/>
      <c r="M309" s="305"/>
      <c r="N309" s="305"/>
      <c r="O309" s="326"/>
      <c r="P309" s="305"/>
      <c r="Q309" s="305"/>
      <c r="R309" s="305"/>
      <c r="S309" s="305"/>
      <c r="T309" s="305"/>
      <c r="U309" s="305"/>
      <c r="V309" s="298"/>
      <c r="W309" s="305"/>
      <c r="X309" s="305"/>
      <c r="Y309" s="305"/>
      <c r="Z309" s="305"/>
      <c r="AA309" s="305"/>
      <c r="AB309" s="305"/>
      <c r="AC309" s="305"/>
      <c r="AD309" s="305"/>
      <c r="AE309" s="305"/>
      <c r="AF309" s="305"/>
      <c r="AG309" s="305"/>
      <c r="AH309" s="305"/>
      <c r="AI309" s="305"/>
      <c r="AJ309" s="305"/>
      <c r="AK309" s="305"/>
      <c r="AL309" s="305"/>
      <c r="AM309" s="305"/>
      <c r="AN309" s="29"/>
    </row>
    <row r="310" spans="1:40" s="30" customFormat="1" ht="44.25" customHeight="1">
      <c r="A310" s="762"/>
      <c r="B310" s="778"/>
      <c r="C310" s="616" t="s">
        <v>23119</v>
      </c>
      <c r="D310" s="616"/>
      <c r="E310" s="243" t="s">
        <v>23349</v>
      </c>
      <c r="F310" s="305"/>
      <c r="G310" s="305"/>
      <c r="H310" s="305"/>
      <c r="I310" s="305"/>
      <c r="J310" s="305"/>
      <c r="K310" s="305"/>
      <c r="L310" s="305"/>
      <c r="M310" s="305"/>
      <c r="N310" s="305"/>
      <c r="O310" s="326"/>
      <c r="P310" s="305"/>
      <c r="Q310" s="305"/>
      <c r="R310" s="305"/>
      <c r="S310" s="305"/>
      <c r="T310" s="305"/>
      <c r="U310" s="305"/>
      <c r="V310" s="298"/>
      <c r="W310" s="305"/>
      <c r="X310" s="305"/>
      <c r="Y310" s="305"/>
      <c r="Z310" s="305"/>
      <c r="AA310" s="305"/>
      <c r="AB310" s="305"/>
      <c r="AC310" s="305"/>
      <c r="AD310" s="305"/>
      <c r="AE310" s="305"/>
      <c r="AF310" s="305"/>
      <c r="AG310" s="305"/>
      <c r="AH310" s="305"/>
      <c r="AI310" s="305"/>
      <c r="AJ310" s="305"/>
      <c r="AK310" s="305"/>
      <c r="AL310" s="305"/>
      <c r="AM310" s="305"/>
      <c r="AN310" s="29"/>
    </row>
    <row r="311" spans="1:40" s="30" customFormat="1" ht="52.15" customHeight="1">
      <c r="A311" s="762"/>
      <c r="B311" s="778"/>
      <c r="C311" s="616" t="s">
        <v>23120</v>
      </c>
      <c r="D311" s="616"/>
      <c r="E311" s="243" t="s">
        <v>23350</v>
      </c>
      <c r="F311" s="305"/>
      <c r="G311" s="305"/>
      <c r="H311" s="305"/>
      <c r="I311" s="305"/>
      <c r="J311" s="305"/>
      <c r="K311" s="305"/>
      <c r="L311" s="305"/>
      <c r="M311" s="305"/>
      <c r="N311" s="305"/>
      <c r="O311" s="326"/>
      <c r="P311" s="305"/>
      <c r="Q311" s="305"/>
      <c r="R311" s="305"/>
      <c r="S311" s="305"/>
      <c r="T311" s="305"/>
      <c r="U311" s="305"/>
      <c r="V311" s="298"/>
      <c r="W311" s="305"/>
      <c r="X311" s="305"/>
      <c r="Y311" s="305"/>
      <c r="Z311" s="305"/>
      <c r="AA311" s="305"/>
      <c r="AB311" s="305"/>
      <c r="AC311" s="305"/>
      <c r="AD311" s="305"/>
      <c r="AE311" s="305"/>
      <c r="AF311" s="305"/>
      <c r="AG311" s="305"/>
      <c r="AH311" s="305"/>
      <c r="AI311" s="305"/>
      <c r="AJ311" s="305"/>
      <c r="AK311" s="305"/>
      <c r="AL311" s="305"/>
      <c r="AM311" s="305"/>
      <c r="AN311" s="29"/>
    </row>
    <row r="312" spans="1:40" s="30" customFormat="1" ht="67.5" customHeight="1">
      <c r="A312" s="762"/>
      <c r="B312" s="778"/>
      <c r="C312" s="616" t="s">
        <v>23121</v>
      </c>
      <c r="D312" s="616"/>
      <c r="E312" s="243" t="s">
        <v>23092</v>
      </c>
      <c r="F312" s="305"/>
      <c r="G312" s="305"/>
      <c r="H312" s="305"/>
      <c r="I312" s="305"/>
      <c r="J312" s="305"/>
      <c r="K312" s="305"/>
      <c r="L312" s="305"/>
      <c r="M312" s="305"/>
      <c r="N312" s="305"/>
      <c r="O312" s="326"/>
      <c r="P312" s="305"/>
      <c r="Q312" s="305"/>
      <c r="R312" s="305"/>
      <c r="S312" s="305"/>
      <c r="T312" s="305"/>
      <c r="U312" s="305"/>
      <c r="V312" s="298"/>
      <c r="W312" s="305"/>
      <c r="X312" s="305"/>
      <c r="Y312" s="305"/>
      <c r="Z312" s="305"/>
      <c r="AA312" s="305"/>
      <c r="AB312" s="305"/>
      <c r="AC312" s="305"/>
      <c r="AD312" s="305"/>
      <c r="AE312" s="305"/>
      <c r="AF312" s="305"/>
      <c r="AG312" s="305"/>
      <c r="AH312" s="305"/>
      <c r="AI312" s="305"/>
      <c r="AJ312" s="305"/>
      <c r="AK312" s="305"/>
      <c r="AL312" s="305"/>
      <c r="AM312" s="305"/>
      <c r="AN312" s="29"/>
    </row>
    <row r="313" spans="1:40" s="30" customFormat="1" ht="51" customHeight="1">
      <c r="A313" s="762"/>
      <c r="B313" s="778"/>
      <c r="C313" s="616" t="s">
        <v>23122</v>
      </c>
      <c r="D313" s="616"/>
      <c r="E313" s="243" t="s">
        <v>23093</v>
      </c>
      <c r="F313" s="305"/>
      <c r="G313" s="305"/>
      <c r="H313" s="305"/>
      <c r="I313" s="305"/>
      <c r="J313" s="305"/>
      <c r="K313" s="305"/>
      <c r="L313" s="305"/>
      <c r="M313" s="305"/>
      <c r="N313" s="305"/>
      <c r="O313" s="326"/>
      <c r="P313" s="305"/>
      <c r="Q313" s="305"/>
      <c r="R313" s="305"/>
      <c r="S313" s="305"/>
      <c r="T313" s="305"/>
      <c r="U313" s="305"/>
      <c r="V313" s="298"/>
      <c r="W313" s="305"/>
      <c r="X313" s="305"/>
      <c r="Y313" s="305"/>
      <c r="Z313" s="305"/>
      <c r="AA313" s="305"/>
      <c r="AB313" s="305"/>
      <c r="AC313" s="305"/>
      <c r="AD313" s="305"/>
      <c r="AE313" s="305"/>
      <c r="AF313" s="305"/>
      <c r="AG313" s="305"/>
      <c r="AH313" s="305"/>
      <c r="AI313" s="305"/>
      <c r="AJ313" s="305"/>
      <c r="AK313" s="305"/>
      <c r="AL313" s="305"/>
      <c r="AM313" s="305"/>
      <c r="AN313" s="29"/>
    </row>
    <row r="314" spans="1:40" s="30" customFormat="1" ht="45.75" customHeight="1">
      <c r="A314" s="762"/>
      <c r="B314" s="778"/>
      <c r="C314" s="616" t="s">
        <v>22748</v>
      </c>
      <c r="D314" s="616"/>
      <c r="E314" s="243" t="s">
        <v>23132</v>
      </c>
      <c r="F314" s="305"/>
      <c r="G314" s="305"/>
      <c r="H314" s="305"/>
      <c r="I314" s="305"/>
      <c r="J314" s="305"/>
      <c r="K314" s="305"/>
      <c r="L314" s="305"/>
      <c r="M314" s="305"/>
      <c r="N314" s="305"/>
      <c r="O314" s="326"/>
      <c r="P314" s="305"/>
      <c r="Q314" s="305"/>
      <c r="R314" s="305"/>
      <c r="S314" s="305"/>
      <c r="T314" s="305"/>
      <c r="U314" s="305"/>
      <c r="V314" s="298"/>
      <c r="W314" s="305"/>
      <c r="X314" s="305"/>
      <c r="Y314" s="305"/>
      <c r="Z314" s="305"/>
      <c r="AA314" s="305"/>
      <c r="AB314" s="305"/>
      <c r="AC314" s="305"/>
      <c r="AD314" s="305"/>
      <c r="AE314" s="305"/>
      <c r="AF314" s="305"/>
      <c r="AG314" s="305"/>
      <c r="AH314" s="305"/>
      <c r="AI314" s="305"/>
      <c r="AJ314" s="305"/>
      <c r="AK314" s="305"/>
      <c r="AL314" s="305"/>
      <c r="AM314" s="305"/>
      <c r="AN314" s="29"/>
    </row>
    <row r="315" spans="1:40" s="30" customFormat="1" ht="45" customHeight="1">
      <c r="A315" s="762"/>
      <c r="B315" s="778"/>
      <c r="C315" s="616" t="s">
        <v>23123</v>
      </c>
      <c r="D315" s="616"/>
      <c r="E315" s="243" t="s">
        <v>23133</v>
      </c>
      <c r="F315" s="305"/>
      <c r="G315" s="305"/>
      <c r="H315" s="305"/>
      <c r="I315" s="305"/>
      <c r="J315" s="305"/>
      <c r="K315" s="305"/>
      <c r="L315" s="305"/>
      <c r="M315" s="305"/>
      <c r="N315" s="305"/>
      <c r="O315" s="326"/>
      <c r="P315" s="305"/>
      <c r="Q315" s="305"/>
      <c r="R315" s="305"/>
      <c r="S315" s="305"/>
      <c r="T315" s="305"/>
      <c r="U315" s="305"/>
      <c r="V315" s="298"/>
      <c r="W315" s="305"/>
      <c r="X315" s="305"/>
      <c r="Y315" s="305"/>
      <c r="Z315" s="305"/>
      <c r="AA315" s="305"/>
      <c r="AB315" s="305"/>
      <c r="AC315" s="305"/>
      <c r="AD315" s="305"/>
      <c r="AE315" s="305"/>
      <c r="AF315" s="305"/>
      <c r="AG315" s="305"/>
      <c r="AH315" s="305"/>
      <c r="AI315" s="305"/>
      <c r="AJ315" s="305"/>
      <c r="AK315" s="305"/>
      <c r="AL315" s="305"/>
      <c r="AM315" s="305"/>
      <c r="AN315" s="29"/>
    </row>
    <row r="316" spans="1:40" s="30" customFormat="1" ht="69.75" customHeight="1">
      <c r="A316" s="762"/>
      <c r="B316" s="778"/>
      <c r="C316" s="616" t="s">
        <v>23124</v>
      </c>
      <c r="D316" s="616"/>
      <c r="E316" s="243" t="s">
        <v>23134</v>
      </c>
      <c r="F316" s="305"/>
      <c r="G316" s="305"/>
      <c r="H316" s="305"/>
      <c r="I316" s="305"/>
      <c r="J316" s="305"/>
      <c r="K316" s="305"/>
      <c r="L316" s="305"/>
      <c r="M316" s="305"/>
      <c r="N316" s="305"/>
      <c r="O316" s="326"/>
      <c r="P316" s="305"/>
      <c r="Q316" s="305"/>
      <c r="R316" s="305"/>
      <c r="S316" s="305"/>
      <c r="T316" s="305"/>
      <c r="U316" s="305"/>
      <c r="V316" s="298"/>
      <c r="W316" s="305"/>
      <c r="X316" s="305"/>
      <c r="Y316" s="305"/>
      <c r="Z316" s="305"/>
      <c r="AA316" s="305"/>
      <c r="AB316" s="305"/>
      <c r="AC316" s="305"/>
      <c r="AD316" s="305"/>
      <c r="AE316" s="305"/>
      <c r="AF316" s="305"/>
      <c r="AG316" s="305"/>
      <c r="AH316" s="305"/>
      <c r="AI316" s="305"/>
      <c r="AJ316" s="305"/>
      <c r="AK316" s="305"/>
      <c r="AL316" s="305"/>
      <c r="AM316" s="305"/>
      <c r="AN316" s="29"/>
    </row>
    <row r="317" spans="1:40" s="30" customFormat="1" ht="44.25" customHeight="1">
      <c r="A317" s="762"/>
      <c r="B317" s="778"/>
      <c r="C317" s="616" t="s">
        <v>23654</v>
      </c>
      <c r="D317" s="616"/>
      <c r="E317" s="243" t="s">
        <v>23135</v>
      </c>
      <c r="F317" s="305"/>
      <c r="G317" s="305"/>
      <c r="H317" s="305"/>
      <c r="I317" s="305"/>
      <c r="J317" s="305"/>
      <c r="K317" s="305"/>
      <c r="L317" s="305"/>
      <c r="M317" s="305"/>
      <c r="N317" s="305"/>
      <c r="O317" s="326"/>
      <c r="P317" s="305"/>
      <c r="Q317" s="305"/>
      <c r="R317" s="305"/>
      <c r="S317" s="305"/>
      <c r="T317" s="305"/>
      <c r="U317" s="305"/>
      <c r="V317" s="298"/>
      <c r="W317" s="305"/>
      <c r="X317" s="305"/>
      <c r="Y317" s="305"/>
      <c r="Z317" s="305"/>
      <c r="AA317" s="305"/>
      <c r="AB317" s="305"/>
      <c r="AC317" s="305"/>
      <c r="AD317" s="305"/>
      <c r="AE317" s="305"/>
      <c r="AF317" s="305"/>
      <c r="AG317" s="305"/>
      <c r="AH317" s="305"/>
      <c r="AI317" s="305"/>
      <c r="AJ317" s="305"/>
      <c r="AK317" s="305"/>
      <c r="AL317" s="305"/>
      <c r="AM317" s="305"/>
      <c r="AN317" s="29"/>
    </row>
    <row r="318" spans="1:40" s="30" customFormat="1" ht="60" customHeight="1">
      <c r="A318" s="762"/>
      <c r="B318" s="778"/>
      <c r="C318" s="616" t="s">
        <v>22749</v>
      </c>
      <c r="D318" s="616"/>
      <c r="E318" s="243" t="s">
        <v>23136</v>
      </c>
      <c r="F318" s="305"/>
      <c r="G318" s="305"/>
      <c r="H318" s="305"/>
      <c r="I318" s="305"/>
      <c r="J318" s="305"/>
      <c r="K318" s="305"/>
      <c r="L318" s="305"/>
      <c r="M318" s="305"/>
      <c r="N318" s="305"/>
      <c r="O318" s="326"/>
      <c r="P318" s="305"/>
      <c r="Q318" s="305"/>
      <c r="R318" s="305"/>
      <c r="S318" s="305"/>
      <c r="T318" s="305"/>
      <c r="U318" s="305"/>
      <c r="V318" s="298"/>
      <c r="W318" s="305"/>
      <c r="X318" s="305"/>
      <c r="Y318" s="305"/>
      <c r="Z318" s="305"/>
      <c r="AA318" s="305"/>
      <c r="AB318" s="305"/>
      <c r="AC318" s="305"/>
      <c r="AD318" s="305"/>
      <c r="AE318" s="305"/>
      <c r="AF318" s="305"/>
      <c r="AG318" s="305"/>
      <c r="AH318" s="305"/>
      <c r="AI318" s="305"/>
      <c r="AJ318" s="305"/>
      <c r="AK318" s="305"/>
      <c r="AL318" s="305"/>
      <c r="AM318" s="305"/>
      <c r="AN318" s="29"/>
    </row>
    <row r="319" spans="1:40" s="30" customFormat="1" ht="53.25" customHeight="1">
      <c r="A319" s="762"/>
      <c r="B319" s="778"/>
      <c r="C319" s="616" t="s">
        <v>23125</v>
      </c>
      <c r="D319" s="616"/>
      <c r="E319" s="243" t="s">
        <v>23137</v>
      </c>
      <c r="F319" s="305"/>
      <c r="G319" s="305"/>
      <c r="H319" s="305"/>
      <c r="I319" s="305"/>
      <c r="J319" s="305"/>
      <c r="K319" s="305"/>
      <c r="L319" s="305"/>
      <c r="M319" s="305"/>
      <c r="N319" s="305"/>
      <c r="O319" s="326"/>
      <c r="P319" s="305"/>
      <c r="Q319" s="305"/>
      <c r="R319" s="305"/>
      <c r="S319" s="305"/>
      <c r="T319" s="305"/>
      <c r="U319" s="305"/>
      <c r="V319" s="298"/>
      <c r="W319" s="305"/>
      <c r="X319" s="305"/>
      <c r="Y319" s="305"/>
      <c r="Z319" s="305"/>
      <c r="AA319" s="305"/>
      <c r="AB319" s="305"/>
      <c r="AC319" s="305"/>
      <c r="AD319" s="305"/>
      <c r="AE319" s="305"/>
      <c r="AF319" s="305"/>
      <c r="AG319" s="305"/>
      <c r="AH319" s="305"/>
      <c r="AI319" s="305"/>
      <c r="AJ319" s="305"/>
      <c r="AK319" s="305"/>
      <c r="AL319" s="305"/>
      <c r="AM319" s="305"/>
      <c r="AN319" s="29"/>
    </row>
    <row r="320" spans="1:40" s="30" customFormat="1" ht="25.15" customHeight="1">
      <c r="A320" s="762"/>
      <c r="B320" s="778"/>
      <c r="C320" s="616" t="s">
        <v>23126</v>
      </c>
      <c r="D320" s="616"/>
      <c r="E320" s="243" t="s">
        <v>22769</v>
      </c>
      <c r="F320" s="305"/>
      <c r="G320" s="305"/>
      <c r="H320" s="305"/>
      <c r="I320" s="305"/>
      <c r="J320" s="305"/>
      <c r="K320" s="305"/>
      <c r="L320" s="305"/>
      <c r="M320" s="305"/>
      <c r="N320" s="305"/>
      <c r="O320" s="326"/>
      <c r="P320" s="305"/>
      <c r="Q320" s="305"/>
      <c r="R320" s="305"/>
      <c r="S320" s="305"/>
      <c r="T320" s="305"/>
      <c r="U320" s="305"/>
      <c r="V320" s="298"/>
      <c r="W320" s="305"/>
      <c r="X320" s="305"/>
      <c r="Y320" s="305"/>
      <c r="Z320" s="305"/>
      <c r="AA320" s="305"/>
      <c r="AB320" s="305"/>
      <c r="AC320" s="305"/>
      <c r="AD320" s="305"/>
      <c r="AE320" s="305"/>
      <c r="AF320" s="305"/>
      <c r="AG320" s="305"/>
      <c r="AH320" s="305"/>
      <c r="AI320" s="305"/>
      <c r="AJ320" s="305"/>
      <c r="AK320" s="305"/>
      <c r="AL320" s="305"/>
      <c r="AM320" s="305"/>
      <c r="AN320" s="29"/>
    </row>
    <row r="321" spans="1:40" s="30" customFormat="1" ht="47.25" customHeight="1">
      <c r="A321" s="762"/>
      <c r="B321" s="778"/>
      <c r="C321" s="616" t="s">
        <v>23127</v>
      </c>
      <c r="D321" s="616"/>
      <c r="E321" s="243" t="s">
        <v>22776</v>
      </c>
      <c r="F321" s="305"/>
      <c r="G321" s="305"/>
      <c r="H321" s="305"/>
      <c r="I321" s="305"/>
      <c r="J321" s="305"/>
      <c r="K321" s="305"/>
      <c r="L321" s="305"/>
      <c r="M321" s="305"/>
      <c r="N321" s="305"/>
      <c r="O321" s="326"/>
      <c r="P321" s="305"/>
      <c r="Q321" s="305"/>
      <c r="R321" s="305"/>
      <c r="S321" s="305"/>
      <c r="T321" s="305"/>
      <c r="U321" s="305"/>
      <c r="V321" s="298"/>
      <c r="W321" s="305"/>
      <c r="X321" s="305"/>
      <c r="Y321" s="305"/>
      <c r="Z321" s="305"/>
      <c r="AA321" s="305"/>
      <c r="AB321" s="305"/>
      <c r="AC321" s="305"/>
      <c r="AD321" s="305"/>
      <c r="AE321" s="305"/>
      <c r="AF321" s="305"/>
      <c r="AG321" s="305"/>
      <c r="AH321" s="305"/>
      <c r="AI321" s="305"/>
      <c r="AJ321" s="305"/>
      <c r="AK321" s="305"/>
      <c r="AL321" s="305"/>
      <c r="AM321" s="305"/>
      <c r="AN321" s="29"/>
    </row>
    <row r="322" spans="1:40" s="30" customFormat="1" ht="47.25" customHeight="1">
      <c r="A322" s="762"/>
      <c r="B322" s="778"/>
      <c r="C322" s="616" t="s">
        <v>23128</v>
      </c>
      <c r="D322" s="616"/>
      <c r="E322" s="243" t="s">
        <v>22777</v>
      </c>
      <c r="F322" s="305">
        <v>7</v>
      </c>
      <c r="G322" s="305">
        <v>72</v>
      </c>
      <c r="H322" s="305">
        <v>70</v>
      </c>
      <c r="I322" s="305"/>
      <c r="J322" s="305"/>
      <c r="K322" s="305"/>
      <c r="L322" s="305">
        <v>13</v>
      </c>
      <c r="M322" s="305">
        <v>8</v>
      </c>
      <c r="N322" s="305"/>
      <c r="O322" s="326"/>
      <c r="P322" s="305"/>
      <c r="Q322" s="305">
        <v>5</v>
      </c>
      <c r="R322" s="305">
        <v>66</v>
      </c>
      <c r="S322" s="305"/>
      <c r="T322" s="305"/>
      <c r="U322" s="305"/>
      <c r="V322" s="298">
        <v>79</v>
      </c>
      <c r="W322" s="305"/>
      <c r="X322" s="305"/>
      <c r="Y322" s="305"/>
      <c r="Z322" s="305"/>
      <c r="AA322" s="305"/>
      <c r="AB322" s="305"/>
      <c r="AC322" s="305"/>
      <c r="AD322" s="305"/>
      <c r="AE322" s="305"/>
      <c r="AF322" s="305"/>
      <c r="AG322" s="305"/>
      <c r="AH322" s="305"/>
      <c r="AI322" s="305"/>
      <c r="AJ322" s="305"/>
      <c r="AK322" s="305"/>
      <c r="AL322" s="305"/>
      <c r="AM322" s="305"/>
      <c r="AN322" s="29"/>
    </row>
    <row r="323" spans="1:40" s="30" customFormat="1" ht="25.15" customHeight="1">
      <c r="A323" s="762"/>
      <c r="B323" s="778"/>
      <c r="C323" s="616" t="s">
        <v>23229</v>
      </c>
      <c r="D323" s="616"/>
      <c r="E323" s="243" t="s">
        <v>4244</v>
      </c>
      <c r="F323" s="305"/>
      <c r="G323" s="305"/>
      <c r="H323" s="305"/>
      <c r="I323" s="305"/>
      <c r="J323" s="305"/>
      <c r="K323" s="305"/>
      <c r="L323" s="305"/>
      <c r="M323" s="305"/>
      <c r="N323" s="305"/>
      <c r="O323" s="326"/>
      <c r="P323" s="305"/>
      <c r="Q323" s="305"/>
      <c r="R323" s="305"/>
      <c r="S323" s="305"/>
      <c r="T323" s="305"/>
      <c r="U323" s="305"/>
      <c r="V323" s="298"/>
      <c r="W323" s="305"/>
      <c r="X323" s="305"/>
      <c r="Y323" s="305"/>
      <c r="Z323" s="305"/>
      <c r="AA323" s="305"/>
      <c r="AB323" s="305"/>
      <c r="AC323" s="305"/>
      <c r="AD323" s="305"/>
      <c r="AE323" s="305"/>
      <c r="AF323" s="305"/>
      <c r="AG323" s="305"/>
      <c r="AH323" s="305"/>
      <c r="AI323" s="305"/>
      <c r="AJ323" s="305"/>
      <c r="AK323" s="305"/>
      <c r="AL323" s="305"/>
      <c r="AM323" s="305"/>
      <c r="AN323" s="29"/>
    </row>
    <row r="324" spans="1:40" s="30" customFormat="1" ht="25.15" customHeight="1">
      <c r="A324" s="762"/>
      <c r="B324" s="778"/>
      <c r="C324" s="616" t="s">
        <v>23228</v>
      </c>
      <c r="D324" s="616"/>
      <c r="E324" s="243" t="s">
        <v>4245</v>
      </c>
      <c r="F324" s="305"/>
      <c r="G324" s="305"/>
      <c r="H324" s="305"/>
      <c r="I324" s="305"/>
      <c r="J324" s="305"/>
      <c r="K324" s="305"/>
      <c r="L324" s="305"/>
      <c r="M324" s="305"/>
      <c r="N324" s="305"/>
      <c r="O324" s="326"/>
      <c r="P324" s="305"/>
      <c r="Q324" s="305"/>
      <c r="R324" s="305"/>
      <c r="S324" s="305"/>
      <c r="T324" s="305"/>
      <c r="U324" s="305"/>
      <c r="V324" s="298"/>
      <c r="W324" s="305"/>
      <c r="X324" s="305"/>
      <c r="Y324" s="305"/>
      <c r="Z324" s="305"/>
      <c r="AA324" s="305"/>
      <c r="AB324" s="305"/>
      <c r="AC324" s="305"/>
      <c r="AD324" s="305"/>
      <c r="AE324" s="305"/>
      <c r="AF324" s="305"/>
      <c r="AG324" s="305"/>
      <c r="AH324" s="305"/>
      <c r="AI324" s="305"/>
      <c r="AJ324" s="305"/>
      <c r="AK324" s="305"/>
      <c r="AL324" s="305"/>
      <c r="AM324" s="305"/>
      <c r="AN324" s="29"/>
    </row>
    <row r="325" spans="1:40" s="30" customFormat="1" ht="25.15" customHeight="1">
      <c r="A325" s="762"/>
      <c r="B325" s="778"/>
      <c r="C325" s="616" t="s">
        <v>5399</v>
      </c>
      <c r="D325" s="616"/>
      <c r="E325" s="243" t="s">
        <v>4246</v>
      </c>
      <c r="F325" s="305"/>
      <c r="G325" s="305">
        <v>1</v>
      </c>
      <c r="H325" s="305"/>
      <c r="I325" s="305"/>
      <c r="J325" s="305"/>
      <c r="K325" s="305">
        <v>300</v>
      </c>
      <c r="L325" s="305">
        <v>1</v>
      </c>
      <c r="M325" s="305">
        <v>1</v>
      </c>
      <c r="N325" s="305"/>
      <c r="O325" s="326"/>
      <c r="P325" s="305"/>
      <c r="Q325" s="305"/>
      <c r="R325" s="305"/>
      <c r="S325" s="305"/>
      <c r="T325" s="305"/>
      <c r="U325" s="305"/>
      <c r="V325" s="298">
        <v>1</v>
      </c>
      <c r="W325" s="305"/>
      <c r="X325" s="305"/>
      <c r="Y325" s="305"/>
      <c r="Z325" s="305"/>
      <c r="AA325" s="305"/>
      <c r="AB325" s="305"/>
      <c r="AC325" s="305"/>
      <c r="AD325" s="305"/>
      <c r="AE325" s="305"/>
      <c r="AF325" s="305"/>
      <c r="AG325" s="305"/>
      <c r="AH325" s="305"/>
      <c r="AI325" s="305"/>
      <c r="AJ325" s="305"/>
      <c r="AK325" s="305"/>
      <c r="AL325" s="305"/>
      <c r="AM325" s="305"/>
      <c r="AN325" s="29"/>
    </row>
    <row r="326" spans="1:40" s="30" customFormat="1" ht="46.9" customHeight="1">
      <c r="A326" s="762"/>
      <c r="B326" s="762" t="s">
        <v>23645</v>
      </c>
      <c r="C326" s="616" t="s">
        <v>23742</v>
      </c>
      <c r="D326" s="616"/>
      <c r="E326" s="243" t="s">
        <v>4247</v>
      </c>
      <c r="F326" s="305"/>
      <c r="G326" s="305"/>
      <c r="H326" s="305"/>
      <c r="I326" s="305"/>
      <c r="J326" s="305"/>
      <c r="K326" s="305"/>
      <c r="L326" s="305"/>
      <c r="M326" s="305"/>
      <c r="N326" s="305"/>
      <c r="O326" s="326"/>
      <c r="P326" s="305"/>
      <c r="Q326" s="305"/>
      <c r="R326" s="305"/>
      <c r="S326" s="305"/>
      <c r="T326" s="305"/>
      <c r="U326" s="305"/>
      <c r="V326" s="298"/>
      <c r="W326" s="305"/>
      <c r="X326" s="305"/>
      <c r="Y326" s="305"/>
      <c r="Z326" s="305"/>
      <c r="AA326" s="305"/>
      <c r="AB326" s="305"/>
      <c r="AC326" s="305"/>
      <c r="AD326" s="305"/>
      <c r="AE326" s="305"/>
      <c r="AF326" s="305"/>
      <c r="AG326" s="305"/>
      <c r="AH326" s="305"/>
      <c r="AI326" s="305"/>
      <c r="AJ326" s="305"/>
      <c r="AK326" s="305"/>
      <c r="AL326" s="305"/>
      <c r="AM326" s="305"/>
      <c r="AN326" s="29"/>
    </row>
    <row r="327" spans="1:40" s="30" customFormat="1" ht="44.45" customHeight="1">
      <c r="A327" s="762"/>
      <c r="B327" s="762"/>
      <c r="C327" s="616" t="s">
        <v>23214</v>
      </c>
      <c r="D327" s="616"/>
      <c r="E327" s="243" t="s">
        <v>4248</v>
      </c>
      <c r="F327" s="305"/>
      <c r="G327" s="305"/>
      <c r="H327" s="305"/>
      <c r="I327" s="305"/>
      <c r="J327" s="305"/>
      <c r="K327" s="305"/>
      <c r="L327" s="305"/>
      <c r="M327" s="305"/>
      <c r="N327" s="305"/>
      <c r="O327" s="326"/>
      <c r="P327" s="305"/>
      <c r="Q327" s="305"/>
      <c r="R327" s="305"/>
      <c r="S327" s="305"/>
      <c r="T327" s="305"/>
      <c r="U327" s="305"/>
      <c r="V327" s="298"/>
      <c r="W327" s="305"/>
      <c r="X327" s="305"/>
      <c r="Y327" s="305"/>
      <c r="Z327" s="305"/>
      <c r="AA327" s="305"/>
      <c r="AB327" s="305"/>
      <c r="AC327" s="305"/>
      <c r="AD327" s="305"/>
      <c r="AE327" s="305"/>
      <c r="AF327" s="305"/>
      <c r="AG327" s="305"/>
      <c r="AH327" s="305"/>
      <c r="AI327" s="305"/>
      <c r="AJ327" s="305"/>
      <c r="AK327" s="305"/>
      <c r="AL327" s="305"/>
      <c r="AM327" s="305"/>
      <c r="AN327" s="29"/>
    </row>
    <row r="328" spans="1:40" s="30" customFormat="1" ht="42.75" customHeight="1">
      <c r="A328" s="762"/>
      <c r="B328" s="762"/>
      <c r="C328" s="616" t="s">
        <v>23743</v>
      </c>
      <c r="D328" s="616"/>
      <c r="E328" s="243" t="s">
        <v>4249</v>
      </c>
      <c r="F328" s="305"/>
      <c r="G328" s="305">
        <v>1</v>
      </c>
      <c r="H328" s="305"/>
      <c r="I328" s="305"/>
      <c r="J328" s="305"/>
      <c r="K328" s="305"/>
      <c r="L328" s="305">
        <v>1</v>
      </c>
      <c r="M328" s="305">
        <v>1</v>
      </c>
      <c r="N328" s="305">
        <v>1</v>
      </c>
      <c r="O328" s="326"/>
      <c r="P328" s="305"/>
      <c r="Q328" s="305"/>
      <c r="R328" s="305"/>
      <c r="S328" s="305"/>
      <c r="T328" s="305"/>
      <c r="U328" s="305"/>
      <c r="V328" s="298">
        <v>1</v>
      </c>
      <c r="W328" s="305"/>
      <c r="X328" s="305"/>
      <c r="Y328" s="305"/>
      <c r="Z328" s="305"/>
      <c r="AA328" s="305"/>
      <c r="AB328" s="305"/>
      <c r="AC328" s="305"/>
      <c r="AD328" s="305"/>
      <c r="AE328" s="305"/>
      <c r="AF328" s="305"/>
      <c r="AG328" s="305"/>
      <c r="AH328" s="305"/>
      <c r="AI328" s="305"/>
      <c r="AJ328" s="305"/>
      <c r="AK328" s="305"/>
      <c r="AL328" s="305"/>
      <c r="AM328" s="305"/>
      <c r="AN328" s="29"/>
    </row>
    <row r="329" spans="1:40" ht="19.5" customHeight="1">
      <c r="A329" s="779" t="s">
        <v>23731</v>
      </c>
      <c r="B329" s="779"/>
      <c r="C329" s="779"/>
      <c r="D329" s="779"/>
      <c r="E329" s="779"/>
      <c r="F329" s="779"/>
      <c r="G329" s="779"/>
      <c r="H329" s="779"/>
      <c r="I329" s="779"/>
      <c r="J329" s="779"/>
      <c r="K329" s="779"/>
      <c r="L329" s="779"/>
      <c r="M329" s="779"/>
      <c r="N329" s="779"/>
      <c r="O329" s="779"/>
      <c r="P329" s="779"/>
      <c r="Q329" s="779"/>
      <c r="R329" s="222"/>
      <c r="S329" s="222"/>
      <c r="T329" s="222"/>
      <c r="U329" s="61"/>
      <c r="V329" s="61"/>
      <c r="W329" s="61"/>
      <c r="X329" s="223"/>
      <c r="Y329" s="220"/>
      <c r="Z329" s="220"/>
      <c r="AA329" s="220"/>
      <c r="AB329" s="220"/>
      <c r="AC329" s="220"/>
    </row>
    <row r="330" spans="1:40">
      <c r="A330" s="779" t="s">
        <v>6154</v>
      </c>
      <c r="B330" s="779"/>
      <c r="C330" s="779"/>
      <c r="D330" s="779"/>
      <c r="E330" s="779"/>
      <c r="F330" s="779"/>
      <c r="G330" s="779"/>
      <c r="H330" s="779"/>
      <c r="I330" s="779"/>
      <c r="J330" s="779"/>
      <c r="K330" s="779"/>
      <c r="L330" s="779"/>
      <c r="M330" s="779"/>
      <c r="N330" s="779"/>
      <c r="O330" s="779"/>
      <c r="P330" s="779"/>
      <c r="Q330" s="779"/>
      <c r="R330" s="779"/>
      <c r="S330" s="779"/>
      <c r="T330" s="779"/>
      <c r="U330" s="779"/>
      <c r="V330" s="779"/>
      <c r="W330" s="779"/>
      <c r="X330" s="223"/>
      <c r="Y330" s="220"/>
      <c r="Z330" s="220"/>
      <c r="AA330" s="220"/>
      <c r="AB330" s="220"/>
      <c r="AC330" s="220"/>
    </row>
    <row r="331" spans="1:40" ht="21.75">
      <c r="A331" s="594" t="s">
        <v>6155</v>
      </c>
      <c r="B331" s="594"/>
      <c r="C331" s="594"/>
      <c r="D331" s="594"/>
      <c r="E331" s="594"/>
      <c r="F331" s="594"/>
      <c r="G331" s="594"/>
      <c r="H331" s="594"/>
      <c r="I331" s="594"/>
      <c r="J331" s="594"/>
      <c r="K331" s="594"/>
      <c r="L331" s="594"/>
      <c r="M331" s="594"/>
      <c r="N331" s="594"/>
      <c r="O331" s="594"/>
      <c r="P331" s="217"/>
      <c r="Q331" s="217"/>
      <c r="R331" s="220"/>
      <c r="S331" s="220"/>
      <c r="T331" s="220"/>
      <c r="U331" s="220"/>
      <c r="V331" s="220"/>
      <c r="W331" s="220"/>
      <c r="X331" s="220"/>
      <c r="Y331" s="220"/>
      <c r="Z331" s="220"/>
      <c r="AA331" s="220"/>
      <c r="AB331" s="220"/>
      <c r="AC331" s="220"/>
    </row>
    <row r="332" spans="1:40" ht="20.25" customHeight="1">
      <c r="A332" s="594" t="s">
        <v>22739</v>
      </c>
      <c r="B332" s="594"/>
      <c r="C332" s="594"/>
      <c r="D332" s="594"/>
      <c r="E332" s="210"/>
      <c r="F332" s="217"/>
      <c r="G332" s="217"/>
      <c r="H332" s="217"/>
      <c r="I332" s="217"/>
      <c r="J332" s="217"/>
      <c r="K332" s="217"/>
      <c r="L332" s="217"/>
      <c r="M332" s="217"/>
      <c r="N332" s="217"/>
      <c r="O332" s="217"/>
      <c r="P332" s="217"/>
      <c r="Q332" s="217"/>
      <c r="R332" s="220"/>
      <c r="S332" s="220"/>
      <c r="T332" s="220"/>
      <c r="U332" s="220"/>
      <c r="V332" s="220"/>
      <c r="W332" s="220"/>
      <c r="X332" s="220"/>
      <c r="Y332" s="220"/>
      <c r="Z332" s="220"/>
      <c r="AA332" s="220"/>
      <c r="AB332" s="220"/>
      <c r="AC332" s="220"/>
    </row>
    <row r="333" spans="1:40" ht="21.75">
      <c r="A333" s="594" t="s">
        <v>6156</v>
      </c>
      <c r="B333" s="594"/>
      <c r="C333" s="594"/>
      <c r="D333" s="594"/>
      <c r="E333" s="594"/>
      <c r="F333" s="594"/>
      <c r="G333" s="594"/>
      <c r="H333" s="594"/>
      <c r="I333" s="594"/>
      <c r="J333" s="594"/>
      <c r="K333" s="594"/>
      <c r="L333" s="594"/>
      <c r="M333" s="594"/>
      <c r="N333" s="594"/>
      <c r="O333" s="594"/>
      <c r="P333" s="594"/>
      <c r="Q333" s="594"/>
      <c r="R333" s="594"/>
      <c r="S333" s="220"/>
      <c r="T333" s="220"/>
      <c r="U333" s="220"/>
      <c r="V333" s="220"/>
      <c r="W333" s="220"/>
      <c r="X333" s="220"/>
      <c r="Y333" s="220"/>
      <c r="Z333" s="220"/>
      <c r="AA333" s="220"/>
      <c r="AB333" s="220"/>
      <c r="AC333" s="220"/>
    </row>
    <row r="334" spans="1:40" ht="21.75">
      <c r="A334" s="588" t="s">
        <v>6157</v>
      </c>
      <c r="B334" s="777"/>
      <c r="C334" s="777"/>
      <c r="D334" s="777"/>
      <c r="E334" s="777"/>
      <c r="F334" s="777"/>
      <c r="G334" s="777"/>
      <c r="H334" s="777"/>
      <c r="I334" s="777"/>
      <c r="J334" s="777"/>
      <c r="K334" s="777"/>
      <c r="L334" s="777"/>
      <c r="M334" s="777"/>
      <c r="N334" s="777"/>
      <c r="O334" s="777"/>
      <c r="P334" s="777"/>
      <c r="Q334" s="777"/>
      <c r="R334" s="777"/>
      <c r="S334" s="777"/>
      <c r="T334" s="777"/>
      <c r="U334" s="777"/>
      <c r="V334" s="777"/>
      <c r="W334" s="777"/>
      <c r="X334" s="777"/>
      <c r="Y334" s="777"/>
      <c r="Z334" s="777"/>
      <c r="AA334" s="777"/>
      <c r="AB334" s="777"/>
      <c r="AC334" s="777"/>
    </row>
  </sheetData>
  <mergeCells count="368">
    <mergeCell ref="C274:D274"/>
    <mergeCell ref="C265:D265"/>
    <mergeCell ref="C272:D272"/>
    <mergeCell ref="C258:D258"/>
    <mergeCell ref="A334:AC334"/>
    <mergeCell ref="A332:D332"/>
    <mergeCell ref="A333:R333"/>
    <mergeCell ref="B309:B325"/>
    <mergeCell ref="A278:A308"/>
    <mergeCell ref="B265:B277"/>
    <mergeCell ref="C276:D276"/>
    <mergeCell ref="C328:D328"/>
    <mergeCell ref="C300:D300"/>
    <mergeCell ref="C278:D278"/>
    <mergeCell ref="B278:B308"/>
    <mergeCell ref="A330:W330"/>
    <mergeCell ref="A329:Q329"/>
    <mergeCell ref="A309:A328"/>
    <mergeCell ref="B326:B328"/>
    <mergeCell ref="A331:O331"/>
    <mergeCell ref="C284:D284"/>
    <mergeCell ref="C285:D285"/>
    <mergeCell ref="C316:D316"/>
    <mergeCell ref="C325:D325"/>
    <mergeCell ref="B252:B264"/>
    <mergeCell ref="C241:D241"/>
    <mergeCell ref="C247:D247"/>
    <mergeCell ref="A171:A181"/>
    <mergeCell ref="A183:A184"/>
    <mergeCell ref="A229:A230"/>
    <mergeCell ref="B219:D219"/>
    <mergeCell ref="B198:D198"/>
    <mergeCell ref="C178:D178"/>
    <mergeCell ref="B229:D229"/>
    <mergeCell ref="C254:D254"/>
    <mergeCell ref="C257:D257"/>
    <mergeCell ref="C262:D262"/>
    <mergeCell ref="B231:B251"/>
    <mergeCell ref="C243:D243"/>
    <mergeCell ref="C238:D238"/>
    <mergeCell ref="C239:D239"/>
    <mergeCell ref="B180:D180"/>
    <mergeCell ref="C227:D227"/>
    <mergeCell ref="C190:D190"/>
    <mergeCell ref="A206:D206"/>
    <mergeCell ref="A218:A228"/>
    <mergeCell ref="B220:D220"/>
    <mergeCell ref="B225:D225"/>
    <mergeCell ref="B221:D221"/>
    <mergeCell ref="A202:A204"/>
    <mergeCell ref="A215:D215"/>
    <mergeCell ref="B214:D214"/>
    <mergeCell ref="B222:D222"/>
    <mergeCell ref="B223:D223"/>
    <mergeCell ref="B212:D212"/>
    <mergeCell ref="C209:D209"/>
    <mergeCell ref="C192:D192"/>
    <mergeCell ref="A205:D205"/>
    <mergeCell ref="B190:B194"/>
    <mergeCell ref="B209:B211"/>
    <mergeCell ref="A217:D217"/>
    <mergeCell ref="A197:A201"/>
    <mergeCell ref="C210:D210"/>
    <mergeCell ref="B204:D204"/>
    <mergeCell ref="B203:D203"/>
    <mergeCell ref="B200:D200"/>
    <mergeCell ref="C251:D251"/>
    <mergeCell ref="C244:D244"/>
    <mergeCell ref="C245:D245"/>
    <mergeCell ref="C242:D242"/>
    <mergeCell ref="C232:D232"/>
    <mergeCell ref="C235:D235"/>
    <mergeCell ref="C233:D233"/>
    <mergeCell ref="C240:D240"/>
    <mergeCell ref="C236:D236"/>
    <mergeCell ref="C249:D249"/>
    <mergeCell ref="B230:D230"/>
    <mergeCell ref="C228:D228"/>
    <mergeCell ref="C142:D142"/>
    <mergeCell ref="C141:D141"/>
    <mergeCell ref="B135:D135"/>
    <mergeCell ref="B117:D117"/>
    <mergeCell ref="B138:B145"/>
    <mergeCell ref="B131:D131"/>
    <mergeCell ref="B134:D134"/>
    <mergeCell ref="B224:D224"/>
    <mergeCell ref="B218:D218"/>
    <mergeCell ref="C211:D211"/>
    <mergeCell ref="B226:B228"/>
    <mergeCell ref="C226:D226"/>
    <mergeCell ref="B197:D197"/>
    <mergeCell ref="C156:C157"/>
    <mergeCell ref="B156:B158"/>
    <mergeCell ref="C158:D158"/>
    <mergeCell ref="B199:D199"/>
    <mergeCell ref="B201:D201"/>
    <mergeCell ref="B208:D208"/>
    <mergeCell ref="B213:D213"/>
    <mergeCell ref="A216:D216"/>
    <mergeCell ref="A208:A214"/>
    <mergeCell ref="B95:D95"/>
    <mergeCell ref="B90:D90"/>
    <mergeCell ref="C92:D92"/>
    <mergeCell ref="C93:D93"/>
    <mergeCell ref="B113:D113"/>
    <mergeCell ref="B116:D116"/>
    <mergeCell ref="C112:D112"/>
    <mergeCell ref="B115:D115"/>
    <mergeCell ref="B114:D114"/>
    <mergeCell ref="C109:D109"/>
    <mergeCell ref="C111:D111"/>
    <mergeCell ref="C279:D279"/>
    <mergeCell ref="C275:D275"/>
    <mergeCell ref="C305:D305"/>
    <mergeCell ref="C294:D294"/>
    <mergeCell ref="C303:D303"/>
    <mergeCell ref="C295:D295"/>
    <mergeCell ref="C299:D299"/>
    <mergeCell ref="C301:D301"/>
    <mergeCell ref="C293:D293"/>
    <mergeCell ref="C292:D292"/>
    <mergeCell ref="C286:D286"/>
    <mergeCell ref="C282:D282"/>
    <mergeCell ref="C283:D283"/>
    <mergeCell ref="C290:D290"/>
    <mergeCell ref="C287:D287"/>
    <mergeCell ref="C289:D289"/>
    <mergeCell ref="C291:D291"/>
    <mergeCell ref="C304:D304"/>
    <mergeCell ref="C302:D302"/>
    <mergeCell ref="C297:D297"/>
    <mergeCell ref="C298:D298"/>
    <mergeCell ref="C327:D327"/>
    <mergeCell ref="C322:D322"/>
    <mergeCell ref="C317:D317"/>
    <mergeCell ref="C326:D326"/>
    <mergeCell ref="C318:D318"/>
    <mergeCell ref="C296:D296"/>
    <mergeCell ref="C288:D288"/>
    <mergeCell ref="C281:D281"/>
    <mergeCell ref="C280:D280"/>
    <mergeCell ref="C319:D319"/>
    <mergeCell ref="C306:D306"/>
    <mergeCell ref="C315:D315"/>
    <mergeCell ref="C320:D320"/>
    <mergeCell ref="C321:D321"/>
    <mergeCell ref="C311:D311"/>
    <mergeCell ref="C312:D312"/>
    <mergeCell ref="C314:D314"/>
    <mergeCell ref="C307:D307"/>
    <mergeCell ref="C308:D308"/>
    <mergeCell ref="C313:D313"/>
    <mergeCell ref="C309:D309"/>
    <mergeCell ref="C310:D310"/>
    <mergeCell ref="C324:D324"/>
    <mergeCell ref="C323:D323"/>
    <mergeCell ref="A231:A277"/>
    <mergeCell ref="C234:D234"/>
    <mergeCell ref="C237:D237"/>
    <mergeCell ref="C261:D261"/>
    <mergeCell ref="C273:D273"/>
    <mergeCell ref="C268:D268"/>
    <mergeCell ref="C277:D277"/>
    <mergeCell ref="C267:D267"/>
    <mergeCell ref="C263:D263"/>
    <mergeCell ref="C231:D231"/>
    <mergeCell ref="C266:D266"/>
    <mergeCell ref="C269:D269"/>
    <mergeCell ref="C264:D264"/>
    <mergeCell ref="C253:D253"/>
    <mergeCell ref="C252:D252"/>
    <mergeCell ref="C255:D255"/>
    <mergeCell ref="C260:D260"/>
    <mergeCell ref="C270:D270"/>
    <mergeCell ref="C271:D271"/>
    <mergeCell ref="C256:D256"/>
    <mergeCell ref="C259:D259"/>
    <mergeCell ref="C246:D246"/>
    <mergeCell ref="C250:D250"/>
    <mergeCell ref="C248:D248"/>
    <mergeCell ref="A4:O4"/>
    <mergeCell ref="G6:G9"/>
    <mergeCell ref="F6:F9"/>
    <mergeCell ref="B97:B112"/>
    <mergeCell ref="B91:D91"/>
    <mergeCell ref="B195:D195"/>
    <mergeCell ref="A133:A137"/>
    <mergeCell ref="B132:D132"/>
    <mergeCell ref="C152:C153"/>
    <mergeCell ref="C170:D170"/>
    <mergeCell ref="B137:D137"/>
    <mergeCell ref="C99:C106"/>
    <mergeCell ref="A84:A89"/>
    <mergeCell ref="C194:D194"/>
    <mergeCell ref="B189:D189"/>
    <mergeCell ref="C167:C169"/>
    <mergeCell ref="B188:D188"/>
    <mergeCell ref="C174:C176"/>
    <mergeCell ref="B186:D186"/>
    <mergeCell ref="C193:D193"/>
    <mergeCell ref="C191:D191"/>
    <mergeCell ref="B160:B170"/>
    <mergeCell ref="C177:D177"/>
    <mergeCell ref="C160:C161"/>
    <mergeCell ref="J2:V2"/>
    <mergeCell ref="H7:I7"/>
    <mergeCell ref="J7:J9"/>
    <mergeCell ref="A30:A48"/>
    <mergeCell ref="A5:AM5"/>
    <mergeCell ref="A2:D2"/>
    <mergeCell ref="C78:D78"/>
    <mergeCell ref="C81:D81"/>
    <mergeCell ref="B146:B153"/>
    <mergeCell ref="B118:C121"/>
    <mergeCell ref="C151:D151"/>
    <mergeCell ref="C146:D146"/>
    <mergeCell ref="B130:D130"/>
    <mergeCell ref="C139:D139"/>
    <mergeCell ref="C150:D150"/>
    <mergeCell ref="C144:C145"/>
    <mergeCell ref="C149:D149"/>
    <mergeCell ref="C80:D80"/>
    <mergeCell ref="B85:D85"/>
    <mergeCell ref="B84:D84"/>
    <mergeCell ref="B96:D96"/>
    <mergeCell ref="A138:A145"/>
    <mergeCell ref="A146:A155"/>
    <mergeCell ref="A90:A113"/>
    <mergeCell ref="C56:D56"/>
    <mergeCell ref="C71:D71"/>
    <mergeCell ref="B48:D48"/>
    <mergeCell ref="B159:D159"/>
    <mergeCell ref="A185:D185"/>
    <mergeCell ref="B187:D187"/>
    <mergeCell ref="C162:C166"/>
    <mergeCell ref="B133:D133"/>
    <mergeCell ref="C82:D82"/>
    <mergeCell ref="B53:D53"/>
    <mergeCell ref="C79:D79"/>
    <mergeCell ref="B136:D136"/>
    <mergeCell ref="B54:D54"/>
    <mergeCell ref="A59:A83"/>
    <mergeCell ref="C73:D73"/>
    <mergeCell ref="C75:C76"/>
    <mergeCell ref="C57:D57"/>
    <mergeCell ref="B59:B83"/>
    <mergeCell ref="C77:D77"/>
    <mergeCell ref="C74:D74"/>
    <mergeCell ref="C147:D147"/>
    <mergeCell ref="C148:D148"/>
    <mergeCell ref="A156:A170"/>
    <mergeCell ref="A114:A132"/>
    <mergeCell ref="C47:D47"/>
    <mergeCell ref="C46:D46"/>
    <mergeCell ref="B42:D42"/>
    <mergeCell ref="B43:B47"/>
    <mergeCell ref="C43:D43"/>
    <mergeCell ref="C45:D45"/>
    <mergeCell ref="B37:D37"/>
    <mergeCell ref="B36:D36"/>
    <mergeCell ref="C44:D44"/>
    <mergeCell ref="C39:D39"/>
    <mergeCell ref="C40:D40"/>
    <mergeCell ref="C38:D38"/>
    <mergeCell ref="B41:D41"/>
    <mergeCell ref="B38:B40"/>
    <mergeCell ref="AM7:AM9"/>
    <mergeCell ref="Z6:Z9"/>
    <mergeCell ref="AA6:AA9"/>
    <mergeCell ref="AB6:AM6"/>
    <mergeCell ref="AL7:AL9"/>
    <mergeCell ref="B35:D35"/>
    <mergeCell ref="B18:D18"/>
    <mergeCell ref="B32:D32"/>
    <mergeCell ref="B25:D25"/>
    <mergeCell ref="B22:D22"/>
    <mergeCell ref="B33:D33"/>
    <mergeCell ref="B30:D30"/>
    <mergeCell ref="C31:D31"/>
    <mergeCell ref="B21:D21"/>
    <mergeCell ref="B34:D34"/>
    <mergeCell ref="R7:R9"/>
    <mergeCell ref="M8:M9"/>
    <mergeCell ref="B16:D16"/>
    <mergeCell ref="A11:D11"/>
    <mergeCell ref="Q8:Q9"/>
    <mergeCell ref="P8:P9"/>
    <mergeCell ref="B12:D12"/>
    <mergeCell ref="B13:D13"/>
    <mergeCell ref="H8:H9"/>
    <mergeCell ref="AK7:AK9"/>
    <mergeCell ref="AH7:AJ7"/>
    <mergeCell ref="AB7:AG8"/>
    <mergeCell ref="O8:O9"/>
    <mergeCell ref="I8:I9"/>
    <mergeCell ref="L8:L9"/>
    <mergeCell ref="A6:D9"/>
    <mergeCell ref="H6:K6"/>
    <mergeCell ref="K7:K9"/>
    <mergeCell ref="N8:N9"/>
    <mergeCell ref="V7:V9"/>
    <mergeCell ref="W6:W9"/>
    <mergeCell ref="L6:V6"/>
    <mergeCell ref="L7:Q7"/>
    <mergeCell ref="E6:E9"/>
    <mergeCell ref="B17:D17"/>
    <mergeCell ref="X6:X9"/>
    <mergeCell ref="AI8:AJ8"/>
    <mergeCell ref="AH8:AH9"/>
    <mergeCell ref="S7:S9"/>
    <mergeCell ref="T7:T9"/>
    <mergeCell ref="U7:U9"/>
    <mergeCell ref="C28:D28"/>
    <mergeCell ref="B15:D15"/>
    <mergeCell ref="Y6:Y9"/>
    <mergeCell ref="A10:D10"/>
    <mergeCell ref="B26:D26"/>
    <mergeCell ref="C27:D27"/>
    <mergeCell ref="B27:B28"/>
    <mergeCell ref="B24:D24"/>
    <mergeCell ref="A12:A29"/>
    <mergeCell ref="A207:D207"/>
    <mergeCell ref="B202:D202"/>
    <mergeCell ref="C138:D138"/>
    <mergeCell ref="A186:A189"/>
    <mergeCell ref="A190:A196"/>
    <mergeCell ref="B196:D196"/>
    <mergeCell ref="C143:D143"/>
    <mergeCell ref="B23:D23"/>
    <mergeCell ref="B20:D20"/>
    <mergeCell ref="B19:D19"/>
    <mergeCell ref="B14:D14"/>
    <mergeCell ref="A49:A58"/>
    <mergeCell ref="B29:D29"/>
    <mergeCell ref="B88:D88"/>
    <mergeCell ref="B49:D49"/>
    <mergeCell ref="B56:B58"/>
    <mergeCell ref="B52:D52"/>
    <mergeCell ref="B55:D55"/>
    <mergeCell ref="C83:D83"/>
    <mergeCell ref="B50:D50"/>
    <mergeCell ref="B51:D51"/>
    <mergeCell ref="B89:D89"/>
    <mergeCell ref="B171:B176"/>
    <mergeCell ref="C72:D72"/>
    <mergeCell ref="B181:D181"/>
    <mergeCell ref="B179:D179"/>
    <mergeCell ref="C140:D140"/>
    <mergeCell ref="B183:D183"/>
    <mergeCell ref="B184:D184"/>
    <mergeCell ref="C58:D58"/>
    <mergeCell ref="B129:D129"/>
    <mergeCell ref="C110:D110"/>
    <mergeCell ref="A182:D182"/>
    <mergeCell ref="C59:C70"/>
    <mergeCell ref="C107:D107"/>
    <mergeCell ref="B87:D87"/>
    <mergeCell ref="B86:D86"/>
    <mergeCell ref="B154:D154"/>
    <mergeCell ref="C171:C173"/>
    <mergeCell ref="B155:D155"/>
    <mergeCell ref="B177:B178"/>
    <mergeCell ref="B92:B94"/>
    <mergeCell ref="C98:D98"/>
    <mergeCell ref="C97:D97"/>
    <mergeCell ref="C108:D108"/>
    <mergeCell ref="C94:D94"/>
    <mergeCell ref="B122:C128"/>
  </mergeCells>
  <phoneticPr fontId="21" type="noConversion"/>
  <conditionalFormatting sqref="F286:N328 T286:U328 P286:R328 F217:N218 G219 O217:R217 F179:N179 P179:U179 P218:R219 T218:U219 P181:R184 S181:S188 W179:AM179 T181:AM181 W218:AM219 W286:AM328 W182:AM184 V182:V188 F181:N184 S205 S182:U184 S225 S215:S219 S230 S236 S239 S265:S266 S269 S285:S328">
    <cfRule type="cellIs" dxfId="245" priority="174" stopIfTrue="1" operator="lessThan">
      <formula>0</formula>
    </cfRule>
  </conditionalFormatting>
  <conditionalFormatting sqref="F12:G18 J12:J18 AK12:AM18 U12:X18 V19:V28 F11:AM11">
    <cfRule type="cellIs" dxfId="244" priority="173" stopIfTrue="1" operator="lessThan">
      <formula>0</formula>
    </cfRule>
  </conditionalFormatting>
  <conditionalFormatting sqref="F20:N23 Q20:R23 T20:U23 F28:N28 P28:R28 AH32:AM35 F32:N42 AH39:AM39 AH41:AM42 F54:N54 AI56:AM58 T158:U158 Q90:R96 F90:N96 T56:AA56 AH59:AM82 T90:AA90 AH90:AM96 AH108:AM108 T108:U108 F108:N108 Q108:R108 Q111:R113 F111:N113 T111:U113 AH111:AM113 AH118:AM131 F118:N131 Q118:R131 P158:R158 F158:N158 F162:N162 P162:R162 T162:U162 T170:U171 P170:R171 F170:N171 T28:U28 W28:AM28 W20:AM23 W54:AM54 W41:AA42 W40:AM40 W39:AA39 W36:AM38 W32:AA35 T57:U83 W57:AA82 W83:AM83 T118:U131 W118:AA131 W111:AA113 W108:AA108 T91:U96 W91:AA96 W170:AM171 W162:AM162 W158:AM158 V31:V54 V91:V131 F30:N30 F56:N83 P30:AM30 P32:U42 P54:U54 P56:S83 T25:U26 U24 Q25:R26 F25:N26 F24:J24 W25:AM26 W24:X24 AK24:AM24 AB35:AG35 V57:V88">
    <cfRule type="cellIs" dxfId="243" priority="172" stopIfTrue="1" operator="lessThan">
      <formula>0</formula>
    </cfRule>
  </conditionalFormatting>
  <conditionalFormatting sqref="F186:N188 AH186:AM187 W188:AM188 T186:U188 T190:AM190 W186:AA187 T191:U194 W191:AM194 V191:V195 F190:N194 Q186:R188 Q190:S194">
    <cfRule type="cellIs" dxfId="242" priority="171" stopIfTrue="1" operator="lessThan">
      <formula>0</formula>
    </cfRule>
  </conditionalFormatting>
  <conditionalFormatting sqref="F197:N200 F202:N203 F205:N205 Q205:R205 T205:AM205 Q197:AM200 Q202:AM203 F208:AM213 V206:V207">
    <cfRule type="cellIs" dxfId="241" priority="170" stopIfTrue="1" operator="lessThan">
      <formula>0</formula>
    </cfRule>
  </conditionalFormatting>
  <conditionalFormatting sqref="F234:R234 T217:AM217 F245:R247 F235:N235 P235:R235 F250:R254 F248:N249 P248:R249 F255:N264 P255:R264 P231:R233 F231:N233 AH223:AM223 F237:N238 F240:N244 P240:R244 F267:N268 F270:N284 F221:N224 F226:N229 F219 H219:N219 W223:AB223 W224:AM224 W221:AM222 W270:AM284 W267:AM268 W240:AM264 W237:AM238 W231:AM235 W226:AM229 V218:V328 P221:U224 P226:U229 S231:U235 P237:U238 S240:U264 P267:U268 P270:U284">
    <cfRule type="cellIs" dxfId="240" priority="169" stopIfTrue="1" operator="lessThan">
      <formula>0</formula>
    </cfRule>
  </conditionalFormatting>
  <conditionalFormatting sqref="F27:G27 J27 U27 AK27:AM27 W27:X27">
    <cfRule type="cellIs" dxfId="239" priority="168" stopIfTrue="1" operator="lessThan">
      <formula>0</formula>
    </cfRule>
  </conditionalFormatting>
  <conditionalFormatting sqref="F31:G31 J31 U31 AK31:AM31 W31:X31">
    <cfRule type="cellIs" dxfId="238" priority="167" stopIfTrue="1" operator="lessThan">
      <formula>0</formula>
    </cfRule>
  </conditionalFormatting>
  <conditionalFormatting sqref="F43:G43 J43 U43 AK43:AM43 W43:X43">
    <cfRule type="cellIs" dxfId="237" priority="166" stopIfTrue="1" operator="lessThan">
      <formula>0</formula>
    </cfRule>
  </conditionalFormatting>
  <conditionalFormatting sqref="F44:G45 J44:J45 U44:U45 AK44:AM45 W44:X45">
    <cfRule type="cellIs" dxfId="236" priority="165" stopIfTrue="1" operator="lessThan">
      <formula>0</formula>
    </cfRule>
  </conditionalFormatting>
  <conditionalFormatting sqref="F46:G47 J46:J47 U46:U47 AK46:AM47 W46:X47">
    <cfRule type="cellIs" dxfId="235" priority="164" stopIfTrue="1" operator="lessThan">
      <formula>0</formula>
    </cfRule>
  </conditionalFormatting>
  <conditionalFormatting sqref="F48:G53 J48:J53 U48:U53 AK48:AM53 W48:X53">
    <cfRule type="cellIs" dxfId="234" priority="163" stopIfTrue="1" operator="lessThan">
      <formula>0</formula>
    </cfRule>
  </conditionalFormatting>
  <conditionalFormatting sqref="AH56:AH57">
    <cfRule type="cellIs" dxfId="233" priority="161" stopIfTrue="1" operator="lessThan">
      <formula>0</formula>
    </cfRule>
  </conditionalFormatting>
  <conditionalFormatting sqref="F84:G88 J84:J88 AK84:AM88 U84:U88 W84:X88">
    <cfRule type="cellIs" dxfId="232" priority="160" stopIfTrue="1" operator="lessThan">
      <formula>0</formula>
    </cfRule>
  </conditionalFormatting>
  <conditionalFormatting sqref="F97:G107 J97:J107 U97:U107 AK97:AM107 W97:X107">
    <cfRule type="cellIs" dxfId="231" priority="159" stopIfTrue="1" operator="lessThan">
      <formula>0</formula>
    </cfRule>
  </conditionalFormatting>
  <conditionalFormatting sqref="F109:G110 J109:J110 U109:U110 AK109:AM110 W109:X110">
    <cfRule type="cellIs" dxfId="230" priority="158" stopIfTrue="1" operator="lessThan">
      <formula>0</formula>
    </cfRule>
  </conditionalFormatting>
  <conditionalFormatting sqref="F19:G19 J19">
    <cfRule type="cellIs" dxfId="229" priority="157" stopIfTrue="1" operator="lessThan">
      <formula>0</formula>
    </cfRule>
  </conditionalFormatting>
  <conditionalFormatting sqref="U19 W19:X19">
    <cfRule type="cellIs" dxfId="228" priority="156" stopIfTrue="1" operator="lessThan">
      <formula>0</formula>
    </cfRule>
  </conditionalFormatting>
  <conditionalFormatting sqref="AK19:AM19">
    <cfRule type="cellIs" dxfId="227" priority="155" stopIfTrue="1" operator="lessThan">
      <formula>0</formula>
    </cfRule>
  </conditionalFormatting>
  <conditionalFormatting sqref="AB64:AG64">
    <cfRule type="cellIs" dxfId="226" priority="154" stopIfTrue="1" operator="lessThan">
      <formula>0</formula>
    </cfRule>
  </conditionalFormatting>
  <conditionalFormatting sqref="F114:G114 J114 U114 AK114:AM114 W114:X114">
    <cfRule type="cellIs" dxfId="225" priority="153" stopIfTrue="1" operator="lessThan">
      <formula>0</formula>
    </cfRule>
  </conditionalFormatting>
  <conditionalFormatting sqref="F115:G115 J115 U115 AK115:AM115 W115:X115">
    <cfRule type="cellIs" dxfId="224" priority="152" stopIfTrue="1" operator="lessThan">
      <formula>0</formula>
    </cfRule>
  </conditionalFormatting>
  <conditionalFormatting sqref="F116:G116 J116 U116 AK116:AM116 W116:X116">
    <cfRule type="cellIs" dxfId="223" priority="151" stopIfTrue="1" operator="lessThan">
      <formula>0</formula>
    </cfRule>
  </conditionalFormatting>
  <conditionalFormatting sqref="F117:G117 J117 U117 AK117:AM117 W117:X117">
    <cfRule type="cellIs" dxfId="222" priority="150" stopIfTrue="1" operator="lessThan">
      <formula>0</formula>
    </cfRule>
  </conditionalFormatting>
  <conditionalFormatting sqref="F133:G136 J133:J136 AK133:AM136 U133:X136 U138:X154 AK138:AM154 J138:J154 F138:G154">
    <cfRule type="cellIs" dxfId="221" priority="149" stopIfTrue="1" operator="lessThan">
      <formula>0</formula>
    </cfRule>
  </conditionalFormatting>
  <conditionalFormatting sqref="F156:G157 J156:J157 U156:X156 AK156:AM157 U157 W157:X157 V157:V179">
    <cfRule type="cellIs" dxfId="220" priority="148" stopIfTrue="1" operator="lessThan">
      <formula>0</formula>
    </cfRule>
  </conditionalFormatting>
  <conditionalFormatting sqref="F160:G161 J160:J161 U160:U161 AK160:AM161 W160:X161">
    <cfRule type="cellIs" dxfId="219" priority="147" stopIfTrue="1" operator="lessThan">
      <formula>0</formula>
    </cfRule>
  </conditionalFormatting>
  <conditionalFormatting sqref="F159:G159 J159 U159 AK159:AM159 W159:X159">
    <cfRule type="cellIs" dxfId="218" priority="146" stopIfTrue="1" operator="lessThan">
      <formula>0</formula>
    </cfRule>
  </conditionalFormatting>
  <conditionalFormatting sqref="F163:G163 J163 U163 AK163:AM163 W163:X163">
    <cfRule type="cellIs" dxfId="217" priority="145" stopIfTrue="1" operator="lessThan">
      <formula>0</formula>
    </cfRule>
  </conditionalFormatting>
  <conditionalFormatting sqref="F165:G166 J165:J166 U165:U166 AK165:AM166 W165:X166">
    <cfRule type="cellIs" dxfId="216" priority="144" stopIfTrue="1" operator="lessThan">
      <formula>0</formula>
    </cfRule>
  </conditionalFormatting>
  <conditionalFormatting sqref="F164:G164 J164 U164 AK164:AM164 W164:X164">
    <cfRule type="cellIs" dxfId="215" priority="143" stopIfTrue="1" operator="lessThan">
      <formula>0</formula>
    </cfRule>
  </conditionalFormatting>
  <conditionalFormatting sqref="F168:G169 J168:J169 U168:U169 AK168:AM169 W168:X169">
    <cfRule type="cellIs" dxfId="214" priority="142" stopIfTrue="1" operator="lessThan">
      <formula>0</formula>
    </cfRule>
  </conditionalFormatting>
  <conditionalFormatting sqref="F167:G167 J167 U167 AK167:AM167 W167:X167">
    <cfRule type="cellIs" dxfId="213" priority="141" stopIfTrue="1" operator="lessThan">
      <formula>0</formula>
    </cfRule>
  </conditionalFormatting>
  <conditionalFormatting sqref="F172:G178 J172:J178 U172:U178 AK172:AM178 W172:X178">
    <cfRule type="cellIs" dxfId="212" priority="140" stopIfTrue="1" operator="lessThan">
      <formula>0</formula>
    </cfRule>
  </conditionalFormatting>
  <conditionalFormatting sqref="F230:G230 J230 U230 AK230:AM230 W230:X230">
    <cfRule type="cellIs" dxfId="211" priority="139" stopIfTrue="1" operator="lessThan">
      <formula>0</formula>
    </cfRule>
  </conditionalFormatting>
  <conditionalFormatting sqref="F236:G236 J236 U236 AK236:AM236 W236:X236">
    <cfRule type="cellIs" dxfId="210" priority="138" stopIfTrue="1" operator="lessThan">
      <formula>0</formula>
    </cfRule>
  </conditionalFormatting>
  <conditionalFormatting sqref="F239:G239 J239 U239 AK239:AM239 W239:X239">
    <cfRule type="cellIs" dxfId="209" priority="137" stopIfTrue="1" operator="lessThan">
      <formula>0</formula>
    </cfRule>
  </conditionalFormatting>
  <conditionalFormatting sqref="F265:G265 J265 U265 AK265:AM265 W265:X265">
    <cfRule type="cellIs" dxfId="208" priority="136" stopIfTrue="1" operator="lessThan">
      <formula>0</formula>
    </cfRule>
  </conditionalFormatting>
  <conditionalFormatting sqref="F266:G266 J266 U266 AK266:AM266 W266:X266">
    <cfRule type="cellIs" dxfId="207" priority="135" stopIfTrue="1" operator="lessThan">
      <formula>0</formula>
    </cfRule>
  </conditionalFormatting>
  <conditionalFormatting sqref="F269:G269 J269 U269 AK269:AM269 W269:X269">
    <cfRule type="cellIs" dxfId="206" priority="134" stopIfTrue="1" operator="lessThan">
      <formula>0</formula>
    </cfRule>
  </conditionalFormatting>
  <conditionalFormatting sqref="F285:G285 J285 U285 AK285:AM285 W285:X285">
    <cfRule type="cellIs" dxfId="205" priority="133" stopIfTrue="1" operator="lessThan">
      <formula>0</formula>
    </cfRule>
  </conditionalFormatting>
  <conditionalFormatting sqref="AB65:AG70">
    <cfRule type="cellIs" dxfId="204" priority="132" stopIfTrue="1" operator="lessThan">
      <formula>0</formula>
    </cfRule>
  </conditionalFormatting>
  <conditionalFormatting sqref="K12:T19">
    <cfRule type="cellIs" dxfId="203" priority="130" stopIfTrue="1" operator="lessThan">
      <formula>0</formula>
    </cfRule>
  </conditionalFormatting>
  <conditionalFormatting sqref="Y12:AJ19">
    <cfRule type="cellIs" dxfId="202" priority="129" stopIfTrue="1" operator="lessThan">
      <formula>0</formula>
    </cfRule>
  </conditionalFormatting>
  <conditionalFormatting sqref="P26">
    <cfRule type="cellIs" dxfId="201" priority="127" stopIfTrue="1" operator="lessThan">
      <formula>0</formula>
    </cfRule>
  </conditionalFormatting>
  <conditionalFormatting sqref="S28 S20:S23 S25:S26">
    <cfRule type="cellIs" dxfId="200" priority="126" stopIfTrue="1" operator="lessThan">
      <formula>0</formula>
    </cfRule>
  </conditionalFormatting>
  <conditionalFormatting sqref="K27:T27">
    <cfRule type="cellIs" dxfId="199" priority="125" stopIfTrue="1" operator="lessThan">
      <formula>0</formula>
    </cfRule>
  </conditionalFormatting>
  <conditionalFormatting sqref="Y27:AJ27">
    <cfRule type="cellIs" dxfId="198" priority="124" stopIfTrue="1" operator="lessThan">
      <formula>0</formula>
    </cfRule>
  </conditionalFormatting>
  <conditionalFormatting sqref="K31:T31">
    <cfRule type="cellIs" dxfId="197" priority="123" stopIfTrue="1" operator="lessThan">
      <formula>0</formula>
    </cfRule>
  </conditionalFormatting>
  <conditionalFormatting sqref="Y31:AJ31">
    <cfRule type="cellIs" dxfId="196" priority="122" stopIfTrue="1" operator="lessThan">
      <formula>0</formula>
    </cfRule>
  </conditionalFormatting>
  <conditionalFormatting sqref="AB39:AG39">
    <cfRule type="cellIs" dxfId="195" priority="120" stopIfTrue="1" operator="lessThan">
      <formula>0</formula>
    </cfRule>
  </conditionalFormatting>
  <conditionalFormatting sqref="O32:O42">
    <cfRule type="cellIs" dxfId="194" priority="119" stopIfTrue="1" operator="lessThan">
      <formula>0</formula>
    </cfRule>
  </conditionalFormatting>
  <conditionalFormatting sqref="AB41:AG42">
    <cfRule type="cellIs" dxfId="193" priority="117" stopIfTrue="1" operator="lessThan">
      <formula>0</formula>
    </cfRule>
  </conditionalFormatting>
  <conditionalFormatting sqref="K43:T53">
    <cfRule type="cellIs" dxfId="192" priority="116" stopIfTrue="1" operator="lessThan">
      <formula>0</formula>
    </cfRule>
  </conditionalFormatting>
  <conditionalFormatting sqref="Y43:AJ53">
    <cfRule type="cellIs" dxfId="191" priority="115" stopIfTrue="1" operator="lessThan">
      <formula>0</formula>
    </cfRule>
  </conditionalFormatting>
  <conditionalFormatting sqref="O54 O56:O83">
    <cfRule type="cellIs" dxfId="190" priority="114" stopIfTrue="1" operator="lessThan">
      <formula>0</formula>
    </cfRule>
  </conditionalFormatting>
  <conditionalFormatting sqref="AB56:AG57">
    <cfRule type="cellIs" dxfId="189" priority="112" stopIfTrue="1" operator="lessThan">
      <formula>0</formula>
    </cfRule>
  </conditionalFormatting>
  <conditionalFormatting sqref="AB59:AG63">
    <cfRule type="cellIs" dxfId="188" priority="111" stopIfTrue="1" operator="lessThan">
      <formula>0</formula>
    </cfRule>
  </conditionalFormatting>
  <conditionalFormatting sqref="AB71:AG82">
    <cfRule type="cellIs" dxfId="187" priority="110" stopIfTrue="1" operator="lessThan">
      <formula>0</formula>
    </cfRule>
  </conditionalFormatting>
  <conditionalFormatting sqref="K84:T88">
    <cfRule type="cellIs" dxfId="186" priority="109" stopIfTrue="1" operator="lessThan">
      <formula>0</formula>
    </cfRule>
  </conditionalFormatting>
  <conditionalFormatting sqref="Y84:AJ88">
    <cfRule type="cellIs" dxfId="185" priority="108" stopIfTrue="1" operator="lessThan">
      <formula>0</formula>
    </cfRule>
  </conditionalFormatting>
  <conditionalFormatting sqref="O90:O96">
    <cfRule type="cellIs" dxfId="184" priority="107" stopIfTrue="1" operator="lessThan">
      <formula>0</formula>
    </cfRule>
  </conditionalFormatting>
  <conditionalFormatting sqref="S90:S96">
    <cfRule type="cellIs" dxfId="183" priority="106" stopIfTrue="1" operator="lessThan">
      <formula>0</formula>
    </cfRule>
  </conditionalFormatting>
  <conditionalFormatting sqref="AB90:AG96">
    <cfRule type="cellIs" dxfId="182" priority="105" stopIfTrue="1" operator="lessThan">
      <formula>0</formula>
    </cfRule>
  </conditionalFormatting>
  <conditionalFormatting sqref="K97:T107">
    <cfRule type="cellIs" dxfId="181" priority="104" stopIfTrue="1" operator="lessThan">
      <formula>0</formula>
    </cfRule>
  </conditionalFormatting>
  <conditionalFormatting sqref="Y97:AJ107">
    <cfRule type="cellIs" dxfId="180" priority="103" stopIfTrue="1" operator="lessThan">
      <formula>0</formula>
    </cfRule>
  </conditionalFormatting>
  <conditionalFormatting sqref="O108">
    <cfRule type="cellIs" dxfId="179" priority="102" stopIfTrue="1" operator="lessThan">
      <formula>0</formula>
    </cfRule>
  </conditionalFormatting>
  <conditionalFormatting sqref="S108">
    <cfRule type="cellIs" dxfId="178" priority="101" stopIfTrue="1" operator="lessThan">
      <formula>0</formula>
    </cfRule>
  </conditionalFormatting>
  <conditionalFormatting sqref="S111:S113">
    <cfRule type="cellIs" dxfId="177" priority="100" stopIfTrue="1" operator="lessThan">
      <formula>0</formula>
    </cfRule>
  </conditionalFormatting>
  <conditionalFormatting sqref="O111:O113">
    <cfRule type="cellIs" dxfId="176" priority="99" stopIfTrue="1" operator="lessThan">
      <formula>0</formula>
    </cfRule>
  </conditionalFormatting>
  <conditionalFormatting sqref="AB108:AG108 AB111:AG113">
    <cfRule type="cellIs" dxfId="175" priority="98" stopIfTrue="1" operator="lessThan">
      <formula>0</formula>
    </cfRule>
  </conditionalFormatting>
  <conditionalFormatting sqref="Y109:AJ110">
    <cfRule type="cellIs" dxfId="174" priority="97" stopIfTrue="1" operator="lessThan">
      <formula>0</formula>
    </cfRule>
  </conditionalFormatting>
  <conditionalFormatting sqref="K109:O110 Q109:T110">
    <cfRule type="cellIs" dxfId="173" priority="96" stopIfTrue="1" operator="lessThan">
      <formula>0</formula>
    </cfRule>
  </conditionalFormatting>
  <conditionalFormatting sqref="K114:O117 Q114:T117">
    <cfRule type="cellIs" dxfId="172" priority="95" stopIfTrue="1" operator="lessThan">
      <formula>0</formula>
    </cfRule>
  </conditionalFormatting>
  <conditionalFormatting sqref="Y114:AJ117">
    <cfRule type="cellIs" dxfId="171" priority="94" stopIfTrue="1" operator="lessThan">
      <formula>0</formula>
    </cfRule>
  </conditionalFormatting>
  <conditionalFormatting sqref="AB118:AG131">
    <cfRule type="cellIs" dxfId="170" priority="93" stopIfTrue="1" operator="lessThan">
      <formula>0</formula>
    </cfRule>
  </conditionalFormatting>
  <conditionalFormatting sqref="S118:S131">
    <cfRule type="cellIs" dxfId="169" priority="92" stopIfTrue="1" operator="lessThan">
      <formula>0</formula>
    </cfRule>
  </conditionalFormatting>
  <conditionalFormatting sqref="O118:O131">
    <cfRule type="cellIs" dxfId="168" priority="91" stopIfTrue="1" operator="lessThan">
      <formula>0</formula>
    </cfRule>
  </conditionalFormatting>
  <conditionalFormatting sqref="K133:T136 K138:T154 K156:T157">
    <cfRule type="cellIs" dxfId="167" priority="90" stopIfTrue="1" operator="lessThan">
      <formula>0</formula>
    </cfRule>
  </conditionalFormatting>
  <conditionalFormatting sqref="K159:T161">
    <cfRule type="cellIs" dxfId="166" priority="86" stopIfTrue="1" operator="lessThan">
      <formula>0</formula>
    </cfRule>
  </conditionalFormatting>
  <conditionalFormatting sqref="Y159:AJ161">
    <cfRule type="cellIs" dxfId="165" priority="85" stopIfTrue="1" operator="lessThan">
      <formula>0</formula>
    </cfRule>
  </conditionalFormatting>
  <conditionalFormatting sqref="S162">
    <cfRule type="cellIs" dxfId="164" priority="84" stopIfTrue="1" operator="lessThan">
      <formula>0</formula>
    </cfRule>
  </conditionalFormatting>
  <conditionalFormatting sqref="O162">
    <cfRule type="cellIs" dxfId="163" priority="83" stopIfTrue="1" operator="lessThan">
      <formula>0</formula>
    </cfRule>
  </conditionalFormatting>
  <conditionalFormatting sqref="K163:T168 K169:O169 Q169:T169">
    <cfRule type="cellIs" dxfId="162" priority="82" stopIfTrue="1" operator="lessThan">
      <formula>0</formula>
    </cfRule>
  </conditionalFormatting>
  <conditionalFormatting sqref="Y163:AJ169">
    <cfRule type="cellIs" dxfId="161" priority="81" stopIfTrue="1" operator="lessThan">
      <formula>0</formula>
    </cfRule>
  </conditionalFormatting>
  <conditionalFormatting sqref="S171">
    <cfRule type="cellIs" dxfId="160" priority="80" stopIfTrue="1" operator="lessThan">
      <formula>0</formula>
    </cfRule>
  </conditionalFormatting>
  <conditionalFormatting sqref="S170">
    <cfRule type="cellIs" dxfId="159" priority="79" stopIfTrue="1" operator="lessThan">
      <formula>0</formula>
    </cfRule>
  </conditionalFormatting>
  <conditionalFormatting sqref="O170:O171">
    <cfRule type="cellIs" dxfId="158" priority="78" stopIfTrue="1" operator="lessThan">
      <formula>0</formula>
    </cfRule>
  </conditionalFormatting>
  <conditionalFormatting sqref="K172:T178">
    <cfRule type="cellIs" dxfId="157" priority="77" stopIfTrue="1" operator="lessThan">
      <formula>0</formula>
    </cfRule>
  </conditionalFormatting>
  <conditionalFormatting sqref="Y172:AJ178">
    <cfRule type="cellIs" dxfId="156" priority="76" stopIfTrue="1" operator="lessThan">
      <formula>0</formula>
    </cfRule>
  </conditionalFormatting>
  <conditionalFormatting sqref="AB186:AG187">
    <cfRule type="cellIs" dxfId="155" priority="75" stopIfTrue="1" operator="lessThan">
      <formula>0</formula>
    </cfRule>
  </conditionalFormatting>
  <conditionalFormatting sqref="O179 O186:O188 O181:O184 O190:O195 O197:O200 O202:O203 O205">
    <cfRule type="cellIs" dxfId="154" priority="74" stopIfTrue="1" operator="lessThan">
      <formula>0</formula>
    </cfRule>
  </conditionalFormatting>
  <conditionalFormatting sqref="F215:R216 T215:AM216">
    <cfRule type="cellIs" dxfId="153" priority="73" stopIfTrue="1" operator="lessThan">
      <formula>0</formula>
    </cfRule>
  </conditionalFormatting>
  <conditionalFormatting sqref="AC223:AG223">
    <cfRule type="cellIs" dxfId="152" priority="72" stopIfTrue="1" operator="lessThan">
      <formula>0</formula>
    </cfRule>
  </conditionalFormatting>
  <conditionalFormatting sqref="O218:O224 O226:O229 O231:O233">
    <cfRule type="cellIs" dxfId="151" priority="71" stopIfTrue="1" operator="lessThan">
      <formula>0</formula>
    </cfRule>
  </conditionalFormatting>
  <conditionalFormatting sqref="K230:R230 T230">
    <cfRule type="cellIs" dxfId="150" priority="70" stopIfTrue="1" operator="lessThan">
      <formula>0</formula>
    </cfRule>
  </conditionalFormatting>
  <conditionalFormatting sqref="O235">
    <cfRule type="cellIs" dxfId="149" priority="69" stopIfTrue="1" operator="lessThan">
      <formula>0</formula>
    </cfRule>
  </conditionalFormatting>
  <conditionalFormatting sqref="K236:R236 T236">
    <cfRule type="cellIs" dxfId="148" priority="68" stopIfTrue="1" operator="lessThan">
      <formula>0</formula>
    </cfRule>
  </conditionalFormatting>
  <conditionalFormatting sqref="O237:O238 O240:O244">
    <cfRule type="cellIs" dxfId="147" priority="67" stopIfTrue="1" operator="lessThan">
      <formula>0</formula>
    </cfRule>
  </conditionalFormatting>
  <conditionalFormatting sqref="K239:R239 T239">
    <cfRule type="cellIs" dxfId="146" priority="66" stopIfTrue="1" operator="lessThan">
      <formula>0</formula>
    </cfRule>
  </conditionalFormatting>
  <conditionalFormatting sqref="Y236:AJ236">
    <cfRule type="cellIs" dxfId="145" priority="65" stopIfTrue="1" operator="lessThan">
      <formula>0</formula>
    </cfRule>
  </conditionalFormatting>
  <conditionalFormatting sqref="Y230:AJ230">
    <cfRule type="cellIs" dxfId="144" priority="64" stopIfTrue="1" operator="lessThan">
      <formula>0</formula>
    </cfRule>
  </conditionalFormatting>
  <conditionalFormatting sqref="Y239:AJ239">
    <cfRule type="cellIs" dxfId="143" priority="63" stopIfTrue="1" operator="lessThan">
      <formula>0</formula>
    </cfRule>
  </conditionalFormatting>
  <conditionalFormatting sqref="O248:O249">
    <cfRule type="cellIs" dxfId="142" priority="62" stopIfTrue="1" operator="lessThan">
      <formula>0</formula>
    </cfRule>
  </conditionalFormatting>
  <conditionalFormatting sqref="O255:O264 O270:O284 O267:O268 O286:O328">
    <cfRule type="cellIs" dxfId="141" priority="61" stopIfTrue="1" operator="lessThan">
      <formula>0</formula>
    </cfRule>
  </conditionalFormatting>
  <conditionalFormatting sqref="K265:R266 T265:T266">
    <cfRule type="cellIs" dxfId="140" priority="60" stopIfTrue="1" operator="lessThan">
      <formula>0</formula>
    </cfRule>
  </conditionalFormatting>
  <conditionalFormatting sqref="Y265:AJ266">
    <cfRule type="cellIs" dxfId="139" priority="59" stopIfTrue="1" operator="lessThan">
      <formula>0</formula>
    </cfRule>
  </conditionalFormatting>
  <conditionalFormatting sqref="Y269:AJ269">
    <cfRule type="cellIs" dxfId="138" priority="58" stopIfTrue="1" operator="lessThan">
      <formula>0</formula>
    </cfRule>
  </conditionalFormatting>
  <conditionalFormatting sqref="K269:R269 T269">
    <cfRule type="cellIs" dxfId="137" priority="57" stopIfTrue="1" operator="lessThan">
      <formula>0</formula>
    </cfRule>
  </conditionalFormatting>
  <conditionalFormatting sqref="K285:R285 T285">
    <cfRule type="cellIs" dxfId="136" priority="56" stopIfTrue="1" operator="lessThan">
      <formula>0</formula>
    </cfRule>
  </conditionalFormatting>
  <conditionalFormatting sqref="Y285:AJ285">
    <cfRule type="cellIs" dxfId="135" priority="55" stopIfTrue="1" operator="lessThan">
      <formula>0</formula>
    </cfRule>
  </conditionalFormatting>
  <conditionalFormatting sqref="F220">
    <cfRule type="cellIs" dxfId="134" priority="54" stopIfTrue="1" operator="lessThan">
      <formula>0</formula>
    </cfRule>
  </conditionalFormatting>
  <conditionalFormatting sqref="G220:N220">
    <cfRule type="cellIs" dxfId="133" priority="53" stopIfTrue="1" operator="lessThan">
      <formula>0</formula>
    </cfRule>
  </conditionalFormatting>
  <conditionalFormatting sqref="P220:S220">
    <cfRule type="cellIs" dxfId="132" priority="52" stopIfTrue="1" operator="lessThan">
      <formula>0</formula>
    </cfRule>
  </conditionalFormatting>
  <conditionalFormatting sqref="T220:U220 W220:AL220">
    <cfRule type="cellIs" dxfId="131" priority="51" stopIfTrue="1" operator="lessThan">
      <formula>0</formula>
    </cfRule>
  </conditionalFormatting>
  <conditionalFormatting sqref="AM220">
    <cfRule type="cellIs" dxfId="130" priority="50" stopIfTrue="1" operator="lessThan">
      <formula>0</formula>
    </cfRule>
  </conditionalFormatting>
  <conditionalFormatting sqref="F225:R225 T225:U225 W225:AM225">
    <cfRule type="cellIs" dxfId="129" priority="49" stopIfTrue="1" operator="lessThan">
      <formula>0</formula>
    </cfRule>
  </conditionalFormatting>
  <conditionalFormatting sqref="F185:R185 T185:U185 W185:AM185">
    <cfRule type="cellIs" dxfId="128" priority="48" stopIfTrue="1" operator="lessThan">
      <formula>0</formula>
    </cfRule>
  </conditionalFormatting>
  <conditionalFormatting sqref="H12:I19">
    <cfRule type="cellIs" dxfId="127" priority="47" stopIfTrue="1" operator="lessThan">
      <formula>0</formula>
    </cfRule>
  </conditionalFormatting>
  <conditionalFormatting sqref="H27:I27">
    <cfRule type="cellIs" dxfId="126" priority="46" stopIfTrue="1" operator="lessThan">
      <formula>0</formula>
    </cfRule>
  </conditionalFormatting>
  <conditionalFormatting sqref="H31:I31">
    <cfRule type="cellIs" dxfId="125" priority="45" stopIfTrue="1" operator="lessThan">
      <formula>0</formula>
    </cfRule>
  </conditionalFormatting>
  <conditionalFormatting sqref="H43:I53">
    <cfRule type="cellIs" dxfId="124" priority="44" stopIfTrue="1" operator="lessThan">
      <formula>0</formula>
    </cfRule>
  </conditionalFormatting>
  <conditionalFormatting sqref="Q195:S195">
    <cfRule type="cellIs" dxfId="123" priority="34" stopIfTrue="1" operator="lessThan">
      <formula>0</formula>
    </cfRule>
  </conditionalFormatting>
  <conditionalFormatting sqref="T195:U195 W195:AM195">
    <cfRule type="cellIs" dxfId="122" priority="33" stopIfTrue="1" operator="lessThan">
      <formula>0</formula>
    </cfRule>
  </conditionalFormatting>
  <conditionalFormatting sqref="H230:I230">
    <cfRule type="cellIs" dxfId="121" priority="32" stopIfTrue="1" operator="lessThan">
      <formula>0</formula>
    </cfRule>
  </conditionalFormatting>
  <conditionalFormatting sqref="H236:I236">
    <cfRule type="cellIs" dxfId="120" priority="31" stopIfTrue="1" operator="lessThan">
      <formula>0</formula>
    </cfRule>
  </conditionalFormatting>
  <conditionalFormatting sqref="H239:I239">
    <cfRule type="cellIs" dxfId="119" priority="30" stopIfTrue="1" operator="lessThan">
      <formula>0</formula>
    </cfRule>
  </conditionalFormatting>
  <conditionalFormatting sqref="H265:I266">
    <cfRule type="cellIs" dxfId="118" priority="29" stopIfTrue="1" operator="lessThan">
      <formula>0</formula>
    </cfRule>
  </conditionalFormatting>
  <conditionalFormatting sqref="H269:I269">
    <cfRule type="cellIs" dxfId="117" priority="28" stopIfTrue="1" operator="lessThan">
      <formula>0</formula>
    </cfRule>
  </conditionalFormatting>
  <conditionalFormatting sqref="H285:I285">
    <cfRule type="cellIs" dxfId="116" priority="27" stopIfTrue="1" operator="lessThan">
      <formula>0</formula>
    </cfRule>
  </conditionalFormatting>
  <conditionalFormatting sqref="AB58:AH58">
    <cfRule type="cellIs" dxfId="115" priority="131" stopIfTrue="1" operator="lessThan">
      <formula>0</formula>
    </cfRule>
  </conditionalFormatting>
  <conditionalFormatting sqref="O28 O26 O20:P23 O30 O25:P25">
    <cfRule type="cellIs" dxfId="114" priority="128" stopIfTrue="1" operator="lessThan">
      <formula>0</formula>
    </cfRule>
  </conditionalFormatting>
  <conditionalFormatting sqref="AB32:AG34">
    <cfRule type="cellIs" dxfId="113" priority="121" stopIfTrue="1" operator="lessThan">
      <formula>0</formula>
    </cfRule>
  </conditionalFormatting>
  <conditionalFormatting sqref="Y133:AJ136 Y138:AJ154 Y156:AJ157">
    <cfRule type="cellIs" dxfId="112" priority="89" stopIfTrue="1" operator="lessThan">
      <formula>0</formula>
    </cfRule>
  </conditionalFormatting>
  <conditionalFormatting sqref="O158">
    <cfRule type="cellIs" dxfId="111" priority="88" stopIfTrue="1" operator="lessThan">
      <formula>0</formula>
    </cfRule>
  </conditionalFormatting>
  <conditionalFormatting sqref="S158">
    <cfRule type="cellIs" dxfId="110" priority="87" stopIfTrue="1" operator="lessThan">
      <formula>0</formula>
    </cfRule>
  </conditionalFormatting>
  <conditionalFormatting sqref="H84:I88">
    <cfRule type="cellIs" dxfId="109" priority="43" stopIfTrue="1" operator="lessThan">
      <formula>0</formula>
    </cfRule>
  </conditionalFormatting>
  <conditionalFormatting sqref="H97:I107">
    <cfRule type="cellIs" dxfId="108" priority="42" stopIfTrue="1" operator="lessThan">
      <formula>0</formula>
    </cfRule>
  </conditionalFormatting>
  <conditionalFormatting sqref="H109:I110">
    <cfRule type="cellIs" dxfId="107" priority="41" stopIfTrue="1" operator="lessThan">
      <formula>0</formula>
    </cfRule>
  </conditionalFormatting>
  <conditionalFormatting sqref="H114:I117">
    <cfRule type="cellIs" dxfId="106" priority="40" stopIfTrue="1" operator="lessThan">
      <formula>0</formula>
    </cfRule>
  </conditionalFormatting>
  <conditionalFormatting sqref="H133:I136 H138:I154 H156:I157">
    <cfRule type="cellIs" dxfId="105" priority="39" stopIfTrue="1" operator="lessThan">
      <formula>0</formula>
    </cfRule>
  </conditionalFormatting>
  <conditionalFormatting sqref="H159:I161">
    <cfRule type="cellIs" dxfId="104" priority="38" stopIfTrue="1" operator="lessThan">
      <formula>0</formula>
    </cfRule>
  </conditionalFormatting>
  <conditionalFormatting sqref="H163:I169">
    <cfRule type="cellIs" dxfId="103" priority="37" stopIfTrue="1" operator="lessThan">
      <formula>0</formula>
    </cfRule>
  </conditionalFormatting>
  <conditionalFormatting sqref="H172:I178">
    <cfRule type="cellIs" dxfId="102" priority="36" stopIfTrue="1" operator="lessThan">
      <formula>0</formula>
    </cfRule>
  </conditionalFormatting>
  <conditionalFormatting sqref="F195:N195">
    <cfRule type="cellIs" dxfId="101" priority="35" stopIfTrue="1" operator="lessThan">
      <formula>0</formula>
    </cfRule>
  </conditionalFormatting>
  <conditionalFormatting sqref="F29:AM29">
    <cfRule type="cellIs" dxfId="100" priority="25" stopIfTrue="1" operator="lessThan">
      <formula>0</formula>
    </cfRule>
  </conditionalFormatting>
  <conditionalFormatting sqref="F55:AM55">
    <cfRule type="cellIs" dxfId="99" priority="24" stopIfTrue="1" operator="lessThan">
      <formula>0</formula>
    </cfRule>
  </conditionalFormatting>
  <conditionalFormatting sqref="F89:AM89">
    <cfRule type="cellIs" dxfId="98" priority="23" stopIfTrue="1" operator="lessThan">
      <formula>0</formula>
    </cfRule>
  </conditionalFormatting>
  <conditionalFormatting sqref="F132:AM132">
    <cfRule type="cellIs" dxfId="97" priority="22" stopIfTrue="1" operator="lessThan">
      <formula>0</formula>
    </cfRule>
  </conditionalFormatting>
  <conditionalFormatting sqref="F137:AM137">
    <cfRule type="cellIs" dxfId="96" priority="21" stopIfTrue="1" operator="lessThan">
      <formula>0</formula>
    </cfRule>
  </conditionalFormatting>
  <conditionalFormatting sqref="F155:AM155">
    <cfRule type="cellIs" dxfId="95" priority="20" stopIfTrue="1" operator="lessThan">
      <formula>0</formula>
    </cfRule>
  </conditionalFormatting>
  <conditionalFormatting sqref="F180:AM180">
    <cfRule type="cellIs" dxfId="94" priority="19" stopIfTrue="1" operator="lessThan">
      <formula>0</formula>
    </cfRule>
  </conditionalFormatting>
  <conditionalFormatting sqref="F189:AM189">
    <cfRule type="cellIs" dxfId="93" priority="18" stopIfTrue="1" operator="lessThan">
      <formula>0</formula>
    </cfRule>
  </conditionalFormatting>
  <conditionalFormatting sqref="F196:AM196">
    <cfRule type="cellIs" dxfId="92" priority="17" stopIfTrue="1" operator="lessThan">
      <formula>0</formula>
    </cfRule>
  </conditionalFormatting>
  <conditionalFormatting sqref="F201:AM201">
    <cfRule type="cellIs" dxfId="91" priority="16" stopIfTrue="1" operator="lessThan">
      <formula>0</formula>
    </cfRule>
  </conditionalFormatting>
  <conditionalFormatting sqref="F204:AM204">
    <cfRule type="cellIs" dxfId="90" priority="15" stopIfTrue="1" operator="lessThan">
      <formula>0</formula>
    </cfRule>
  </conditionalFormatting>
  <conditionalFormatting sqref="F214:AM214">
    <cfRule type="cellIs" dxfId="89" priority="14" stopIfTrue="1" operator="lessThan">
      <formula>0</formula>
    </cfRule>
  </conditionalFormatting>
  <conditionalFormatting sqref="P90:P96">
    <cfRule type="cellIs" dxfId="88" priority="13" stopIfTrue="1" operator="lessThan">
      <formula>0</formula>
    </cfRule>
  </conditionalFormatting>
  <conditionalFormatting sqref="P108:P117">
    <cfRule type="cellIs" dxfId="87" priority="12" stopIfTrue="1" operator="lessThan">
      <formula>0</formula>
    </cfRule>
  </conditionalFormatting>
  <conditionalFormatting sqref="P118:P131">
    <cfRule type="cellIs" dxfId="86" priority="11" stopIfTrue="1" operator="lessThan">
      <formula>0</formula>
    </cfRule>
  </conditionalFormatting>
  <conditionalFormatting sqref="P169">
    <cfRule type="cellIs" dxfId="85" priority="10" stopIfTrue="1" operator="lessThan">
      <formula>0</formula>
    </cfRule>
  </conditionalFormatting>
  <conditionalFormatting sqref="P186:P188">
    <cfRule type="cellIs" dxfId="84" priority="9" stopIfTrue="1" operator="lessThan">
      <formula>0</formula>
    </cfRule>
  </conditionalFormatting>
  <conditionalFormatting sqref="P190:P195">
    <cfRule type="cellIs" dxfId="83" priority="8" stopIfTrue="1" operator="lessThan">
      <formula>0</formula>
    </cfRule>
  </conditionalFormatting>
  <conditionalFormatting sqref="P197:P200">
    <cfRule type="cellIs" dxfId="82" priority="7" stopIfTrue="1" operator="lessThan">
      <formula>0</formula>
    </cfRule>
  </conditionalFormatting>
  <conditionalFormatting sqref="P202:P203">
    <cfRule type="cellIs" dxfId="81" priority="6" stopIfTrue="1" operator="lessThan">
      <formula>0</formula>
    </cfRule>
  </conditionalFormatting>
  <conditionalFormatting sqref="P205">
    <cfRule type="cellIs" dxfId="80" priority="5" stopIfTrue="1" operator="lessThan">
      <formula>0</formula>
    </cfRule>
  </conditionalFormatting>
  <conditionalFormatting sqref="K24:T24">
    <cfRule type="cellIs" dxfId="79" priority="4" stopIfTrue="1" operator="lessThan">
      <formula>0</formula>
    </cfRule>
  </conditionalFormatting>
  <conditionalFormatting sqref="Y24:AJ24">
    <cfRule type="cellIs" dxfId="78" priority="3" stopIfTrue="1" operator="lessThan">
      <formula>0</formula>
    </cfRule>
  </conditionalFormatting>
  <conditionalFormatting sqref="F206:U207 W206:AM207">
    <cfRule type="cellIs" dxfId="77" priority="2" stopIfTrue="1" operator="lessThan">
      <formula>0</formula>
    </cfRule>
  </conditionalFormatting>
  <printOptions horizontalCentered="1"/>
  <pageMargins left="0.19685039370078741" right="0.19685039370078741" top="0.78740157480314965" bottom="0.15748031496062992" header="0.31496062992125984" footer="0.11811023622047245"/>
  <pageSetup paperSize="9" scale="26" fitToHeight="13" orientation="landscape" r:id="rId1"/>
  <headerFooter alignWithMargins="0"/>
  <rowBreaks count="7" manualBreakCount="7">
    <brk id="30" max="37" man="1"/>
    <brk id="57" max="37" man="1"/>
    <brk id="142" max="37" man="1"/>
    <brk id="154" max="37" man="1"/>
    <brk id="221" max="37" man="1"/>
    <brk id="260" max="37" man="1"/>
    <brk id="308" max="38" man="1"/>
  </rowBreaks>
</worksheet>
</file>

<file path=xl/worksheets/sheet5.xml><?xml version="1.0" encoding="utf-8"?>
<worksheet xmlns="http://schemas.openxmlformats.org/spreadsheetml/2006/main" xmlns:r="http://schemas.openxmlformats.org/officeDocument/2006/relationships">
  <sheetPr codeName="Sheet10">
    <tabColor rgb="FFFFFFCC"/>
  </sheetPr>
  <dimension ref="A2:L36"/>
  <sheetViews>
    <sheetView showGridLines="0" zoomScale="50" zoomScaleNormal="50" zoomScaleSheetLayoutView="50" workbookViewId="0">
      <pane xSplit="3" ySplit="7" topLeftCell="D8" activePane="bottomRight" state="frozen"/>
      <selection pane="topRight" activeCell="D1" sqref="D1"/>
      <selection pane="bottomLeft" activeCell="A8" sqref="A8"/>
      <selection pane="bottomRight" activeCell="D6" sqref="D6"/>
    </sheetView>
  </sheetViews>
  <sheetFormatPr defaultRowHeight="12.75"/>
  <cols>
    <col min="1" max="1" width="15.140625" style="3" customWidth="1"/>
    <col min="2" max="2" width="77.140625" style="3" customWidth="1"/>
    <col min="3" max="3" width="5.140625" style="3" customWidth="1"/>
    <col min="4" max="4" width="26.140625" style="3" customWidth="1"/>
    <col min="5" max="5" width="28.42578125" style="3" customWidth="1"/>
    <col min="6" max="6" width="31.7109375" style="3" customWidth="1"/>
    <col min="7" max="7" width="31.5703125" style="3" customWidth="1"/>
    <col min="8" max="8" width="28.42578125" style="3" customWidth="1"/>
    <col min="9" max="9" width="27.7109375" style="3" customWidth="1"/>
    <col min="10" max="10" width="27" style="3" customWidth="1"/>
    <col min="11" max="11" width="23.85546875" style="3" customWidth="1"/>
    <col min="12" max="12" width="26.140625" style="3" customWidth="1"/>
    <col min="13" max="13" width="23.42578125" style="3" customWidth="1"/>
    <col min="14" max="14" width="26.42578125" style="3" customWidth="1"/>
    <col min="15" max="15" width="23.85546875" style="3" customWidth="1"/>
    <col min="16" max="16" width="24.140625" style="3" customWidth="1"/>
    <col min="17" max="16384" width="9.140625" style="3"/>
  </cols>
  <sheetData>
    <row r="2" spans="1:12" s="1" customFormat="1" ht="18" customHeight="1">
      <c r="A2" s="805" t="s">
        <v>23649</v>
      </c>
      <c r="B2" s="805"/>
      <c r="C2" s="805"/>
      <c r="D2" s="806"/>
      <c r="E2" s="799" t="str">
        <f>IF('Титул ф.2'!D30=0," ",'Титул ф.2'!D30)</f>
        <v>Красноармейский городской суд</v>
      </c>
      <c r="F2" s="800"/>
      <c r="G2" s="801"/>
      <c r="H2" s="63"/>
      <c r="I2" s="64"/>
      <c r="J2" s="64"/>
      <c r="K2" s="64"/>
      <c r="L2" s="64"/>
    </row>
    <row r="3" spans="1:12" s="1" customFormat="1" ht="18" customHeight="1">
      <c r="A3" s="65"/>
      <c r="B3" s="65"/>
      <c r="C3" s="65"/>
      <c r="D3" s="65"/>
      <c r="E3" s="66"/>
      <c r="F3" s="66"/>
      <c r="G3" s="66"/>
      <c r="H3" s="63"/>
      <c r="I3" s="64"/>
      <c r="J3" s="64"/>
      <c r="K3" s="64"/>
      <c r="L3" s="64"/>
    </row>
    <row r="4" spans="1:12" ht="31.5" customHeight="1">
      <c r="A4" s="811" t="s">
        <v>23284</v>
      </c>
      <c r="B4" s="811"/>
      <c r="C4" s="811"/>
      <c r="D4" s="811"/>
      <c r="E4" s="811"/>
      <c r="F4" s="811"/>
      <c r="G4" s="67"/>
      <c r="H4" s="67"/>
      <c r="I4" s="67"/>
      <c r="J4" s="67"/>
      <c r="K4" s="67"/>
      <c r="L4" s="67"/>
    </row>
    <row r="5" spans="1:12" ht="33" customHeight="1" thickBot="1">
      <c r="A5" s="813" t="s">
        <v>1037</v>
      </c>
      <c r="B5" s="813"/>
      <c r="C5" s="813"/>
      <c r="D5" s="813"/>
      <c r="E5" s="813"/>
      <c r="F5" s="813"/>
      <c r="G5" s="67"/>
      <c r="H5" s="67"/>
      <c r="I5" s="67"/>
      <c r="J5" s="67"/>
      <c r="K5" s="67"/>
      <c r="L5" s="67"/>
    </row>
    <row r="6" spans="1:12" ht="123" customHeight="1" thickBot="1">
      <c r="A6" s="803" t="s">
        <v>23105</v>
      </c>
      <c r="B6" s="804"/>
      <c r="C6" s="81" t="s">
        <v>23648</v>
      </c>
      <c r="D6" s="86" t="s">
        <v>23402</v>
      </c>
      <c r="E6" s="102" t="s">
        <v>23401</v>
      </c>
      <c r="F6" s="4"/>
      <c r="G6" s="68"/>
      <c r="H6" s="68"/>
      <c r="I6" s="67"/>
      <c r="J6" s="67"/>
      <c r="K6" s="67"/>
      <c r="L6" s="67"/>
    </row>
    <row r="7" spans="1:12" ht="21" customHeight="1" thickBot="1">
      <c r="A7" s="792" t="s">
        <v>23149</v>
      </c>
      <c r="B7" s="793"/>
      <c r="C7" s="226"/>
      <c r="D7" s="83">
        <v>1</v>
      </c>
      <c r="E7" s="84">
        <v>2</v>
      </c>
      <c r="G7" s="67"/>
      <c r="H7" s="67"/>
      <c r="I7" s="67"/>
      <c r="J7" s="67"/>
      <c r="K7" s="67"/>
      <c r="L7" s="67"/>
    </row>
    <row r="8" spans="1:12" ht="60" customHeight="1">
      <c r="A8" s="794" t="s">
        <v>5400</v>
      </c>
      <c r="B8" s="794"/>
      <c r="C8" s="173">
        <v>1</v>
      </c>
      <c r="D8" s="129"/>
      <c r="E8" s="130"/>
      <c r="G8" s="67"/>
      <c r="H8" s="67"/>
      <c r="I8" s="67"/>
      <c r="J8" s="67"/>
      <c r="K8" s="67"/>
      <c r="L8" s="67"/>
    </row>
    <row r="9" spans="1:12" ht="44.45" customHeight="1">
      <c r="A9" s="794" t="s">
        <v>23724</v>
      </c>
      <c r="B9" s="794"/>
      <c r="C9" s="79">
        <v>2</v>
      </c>
      <c r="D9" s="124">
        <v>2</v>
      </c>
      <c r="E9" s="125"/>
      <c r="G9" s="67"/>
      <c r="H9" s="67"/>
      <c r="I9" s="67"/>
      <c r="J9" s="67"/>
      <c r="K9" s="67"/>
      <c r="L9" s="67"/>
    </row>
    <row r="10" spans="1:12" ht="55.5" customHeight="1">
      <c r="A10" s="794" t="s">
        <v>23725</v>
      </c>
      <c r="B10" s="794"/>
      <c r="C10" s="79">
        <v>3</v>
      </c>
      <c r="D10" s="124">
        <v>34</v>
      </c>
      <c r="E10" s="125">
        <v>82</v>
      </c>
      <c r="G10" s="67"/>
      <c r="H10" s="67"/>
      <c r="I10" s="67"/>
      <c r="J10" s="67"/>
      <c r="K10" s="67"/>
      <c r="L10" s="67"/>
    </row>
    <row r="11" spans="1:12" ht="72" customHeight="1">
      <c r="A11" s="794" t="s">
        <v>4251</v>
      </c>
      <c r="B11" s="794"/>
      <c r="C11" s="79">
        <v>4</v>
      </c>
      <c r="D11" s="124">
        <v>14</v>
      </c>
      <c r="E11" s="125"/>
      <c r="G11" s="67"/>
      <c r="H11" s="67"/>
      <c r="I11" s="67"/>
      <c r="J11" s="67"/>
      <c r="K11" s="67"/>
      <c r="L11" s="67"/>
    </row>
    <row r="12" spans="1:12" ht="58.5" customHeight="1">
      <c r="A12" s="809" t="s">
        <v>5342</v>
      </c>
      <c r="B12" s="794"/>
      <c r="C12" s="79">
        <v>5</v>
      </c>
      <c r="D12" s="124"/>
      <c r="E12" s="125"/>
      <c r="G12" s="67"/>
      <c r="H12" s="67"/>
      <c r="I12" s="67"/>
      <c r="J12" s="67"/>
      <c r="K12" s="67"/>
      <c r="L12" s="67"/>
    </row>
    <row r="13" spans="1:12" ht="58.5" customHeight="1">
      <c r="A13" s="809" t="s">
        <v>4250</v>
      </c>
      <c r="B13" s="810"/>
      <c r="C13" s="82">
        <v>6</v>
      </c>
      <c r="D13" s="124"/>
      <c r="E13" s="334"/>
      <c r="G13" s="67"/>
      <c r="H13" s="67"/>
      <c r="I13" s="67"/>
      <c r="J13" s="67"/>
      <c r="K13" s="67"/>
      <c r="L13" s="67"/>
    </row>
    <row r="14" spans="1:12" ht="27" customHeight="1">
      <c r="A14" s="794" t="s">
        <v>5401</v>
      </c>
      <c r="B14" s="794"/>
      <c r="C14" s="79">
        <v>7</v>
      </c>
      <c r="D14" s="124"/>
      <c r="E14" s="334"/>
      <c r="G14" s="67"/>
      <c r="H14" s="67"/>
      <c r="I14" s="67"/>
      <c r="J14" s="67"/>
      <c r="K14" s="67"/>
      <c r="L14" s="67"/>
    </row>
    <row r="15" spans="1:12" ht="60.6" customHeight="1">
      <c r="A15" s="794" t="s">
        <v>23726</v>
      </c>
      <c r="B15" s="794"/>
      <c r="C15" s="79">
        <v>8</v>
      </c>
      <c r="D15" s="124">
        <v>1</v>
      </c>
      <c r="E15" s="125"/>
      <c r="G15" s="67"/>
      <c r="H15" s="67"/>
      <c r="I15" s="67"/>
      <c r="J15" s="67"/>
      <c r="K15" s="67"/>
      <c r="L15" s="67"/>
    </row>
    <row r="16" spans="1:12" ht="74.25" customHeight="1">
      <c r="A16" s="794" t="s">
        <v>23310</v>
      </c>
      <c r="B16" s="794"/>
      <c r="C16" s="79">
        <v>9</v>
      </c>
      <c r="D16" s="335"/>
      <c r="E16" s="333">
        <v>1</v>
      </c>
      <c r="G16" s="67"/>
      <c r="H16" s="67"/>
      <c r="I16" s="67"/>
      <c r="J16" s="67"/>
      <c r="K16" s="67"/>
      <c r="L16" s="67"/>
    </row>
    <row r="17" spans="1:12" ht="39" customHeight="1" thickBot="1">
      <c r="A17" s="797" t="s">
        <v>22741</v>
      </c>
      <c r="B17" s="798"/>
      <c r="C17" s="80">
        <v>10</v>
      </c>
      <c r="D17" s="126"/>
      <c r="E17" s="128"/>
      <c r="G17" s="67"/>
      <c r="H17" s="67"/>
      <c r="I17" s="67"/>
      <c r="J17" s="67"/>
      <c r="K17" s="67"/>
      <c r="L17" s="67"/>
    </row>
    <row r="18" spans="1:12" ht="39" customHeight="1">
      <c r="A18" s="69"/>
      <c r="B18" s="69"/>
      <c r="C18" s="70"/>
      <c r="D18" s="71"/>
      <c r="E18" s="71"/>
      <c r="G18" s="67"/>
      <c r="H18" s="67"/>
      <c r="I18" s="67"/>
      <c r="J18" s="67"/>
      <c r="K18" s="67"/>
      <c r="L18" s="67"/>
    </row>
    <row r="19" spans="1:12" ht="48.75" customHeight="1">
      <c r="A19" s="802" t="s">
        <v>23285</v>
      </c>
      <c r="B19" s="802"/>
      <c r="C19" s="802"/>
      <c r="D19" s="802"/>
      <c r="E19" s="802"/>
      <c r="F19" s="802"/>
      <c r="G19" s="802"/>
      <c r="H19" s="802"/>
      <c r="I19" s="802"/>
      <c r="J19" s="802"/>
      <c r="K19" s="802"/>
      <c r="L19" s="802"/>
    </row>
    <row r="20" spans="1:12" ht="33.6" customHeight="1" thickBot="1">
      <c r="A20" s="812" t="s">
        <v>5402</v>
      </c>
      <c r="B20" s="812"/>
      <c r="C20" s="812"/>
      <c r="D20" s="812"/>
      <c r="E20" s="812"/>
      <c r="F20" s="812"/>
      <c r="G20" s="812"/>
      <c r="H20" s="812"/>
      <c r="I20" s="812"/>
      <c r="J20" s="72"/>
      <c r="K20" s="67"/>
      <c r="L20" s="67"/>
    </row>
    <row r="21" spans="1:12" ht="61.5" customHeight="1">
      <c r="A21" s="786" t="s">
        <v>5403</v>
      </c>
      <c r="B21" s="787"/>
      <c r="C21" s="784" t="s">
        <v>23648</v>
      </c>
      <c r="D21" s="807" t="s">
        <v>5404</v>
      </c>
      <c r="E21" s="808"/>
      <c r="F21" s="782" t="s">
        <v>22742</v>
      </c>
      <c r="G21" s="782" t="s">
        <v>22743</v>
      </c>
      <c r="H21" s="782" t="s">
        <v>23673</v>
      </c>
      <c r="I21" s="795" t="s">
        <v>5405</v>
      </c>
      <c r="J21" s="67"/>
      <c r="K21" s="67"/>
    </row>
    <row r="22" spans="1:12" ht="103.15" customHeight="1" thickBot="1">
      <c r="A22" s="788"/>
      <c r="B22" s="789"/>
      <c r="C22" s="785"/>
      <c r="D22" s="229" t="s">
        <v>23668</v>
      </c>
      <c r="E22" s="230" t="s">
        <v>23669</v>
      </c>
      <c r="F22" s="783"/>
      <c r="G22" s="783"/>
      <c r="H22" s="783"/>
      <c r="I22" s="796"/>
      <c r="J22" s="67"/>
      <c r="K22" s="67"/>
    </row>
    <row r="23" spans="1:12" ht="18.75" customHeight="1" thickBot="1">
      <c r="A23" s="792" t="s">
        <v>23149</v>
      </c>
      <c r="B23" s="793"/>
      <c r="C23" s="74"/>
      <c r="D23" s="77">
        <v>1</v>
      </c>
      <c r="E23" s="75">
        <v>2</v>
      </c>
      <c r="F23" s="76">
        <v>3</v>
      </c>
      <c r="G23" s="77">
        <v>4</v>
      </c>
      <c r="H23" s="75">
        <v>5</v>
      </c>
      <c r="I23" s="78">
        <v>6</v>
      </c>
      <c r="J23" s="67"/>
      <c r="K23" s="67"/>
    </row>
    <row r="24" spans="1:12" ht="25.15" customHeight="1">
      <c r="A24" s="790" t="s">
        <v>23685</v>
      </c>
      <c r="B24" s="231" t="s">
        <v>5406</v>
      </c>
      <c r="C24" s="132">
        <v>1</v>
      </c>
      <c r="D24" s="336">
        <v>284</v>
      </c>
      <c r="E24" s="337">
        <v>3</v>
      </c>
      <c r="F24" s="337">
        <v>41</v>
      </c>
      <c r="G24" s="337">
        <v>45</v>
      </c>
      <c r="H24" s="337">
        <v>9</v>
      </c>
      <c r="I24" s="338"/>
      <c r="J24" s="67"/>
      <c r="K24" s="67"/>
    </row>
    <row r="25" spans="1:12" ht="25.15" customHeight="1">
      <c r="A25" s="791"/>
      <c r="B25" s="231" t="s">
        <v>5407</v>
      </c>
      <c r="C25" s="133">
        <v>2</v>
      </c>
      <c r="D25" s="315">
        <v>148</v>
      </c>
      <c r="E25" s="305">
        <v>4</v>
      </c>
      <c r="F25" s="305">
        <v>28</v>
      </c>
      <c r="G25" s="305">
        <v>4</v>
      </c>
      <c r="H25" s="305">
        <v>387</v>
      </c>
      <c r="I25" s="307"/>
      <c r="J25" s="67"/>
      <c r="K25" s="67"/>
    </row>
    <row r="26" spans="1:12" ht="25.15" customHeight="1">
      <c r="A26" s="791"/>
      <c r="B26" s="231" t="s">
        <v>23663</v>
      </c>
      <c r="C26" s="133">
        <v>3</v>
      </c>
      <c r="D26" s="315">
        <v>34</v>
      </c>
      <c r="E26" s="305">
        <v>20</v>
      </c>
      <c r="F26" s="305">
        <v>4</v>
      </c>
      <c r="G26" s="305">
        <v>2</v>
      </c>
      <c r="H26" s="305">
        <v>150</v>
      </c>
      <c r="I26" s="307"/>
      <c r="J26" s="67"/>
      <c r="K26" s="67"/>
    </row>
    <row r="27" spans="1:12" ht="25.15" customHeight="1">
      <c r="A27" s="791"/>
      <c r="B27" s="231" t="s">
        <v>23664</v>
      </c>
      <c r="C27" s="133">
        <v>4</v>
      </c>
      <c r="D27" s="315">
        <v>1</v>
      </c>
      <c r="E27" s="305">
        <v>1</v>
      </c>
      <c r="F27" s="305"/>
      <c r="G27" s="305"/>
      <c r="H27" s="305">
        <v>8</v>
      </c>
      <c r="I27" s="307"/>
      <c r="J27" s="67"/>
      <c r="K27" s="67"/>
    </row>
    <row r="28" spans="1:12" ht="25.15" customHeight="1">
      <c r="A28" s="791"/>
      <c r="B28" s="231" t="s">
        <v>5408</v>
      </c>
      <c r="C28" s="133">
        <v>5</v>
      </c>
      <c r="D28" s="315"/>
      <c r="E28" s="305"/>
      <c r="F28" s="305"/>
      <c r="G28" s="305"/>
      <c r="H28" s="305"/>
      <c r="I28" s="307"/>
      <c r="J28" s="67"/>
      <c r="K28" s="67"/>
    </row>
    <row r="29" spans="1:12" ht="22.9" customHeight="1">
      <c r="A29" s="791"/>
      <c r="B29" s="231" t="s">
        <v>5409</v>
      </c>
      <c r="C29" s="134">
        <v>6</v>
      </c>
      <c r="D29" s="339"/>
      <c r="E29" s="310"/>
      <c r="F29" s="310"/>
      <c r="G29" s="310"/>
      <c r="H29" s="310"/>
      <c r="I29" s="313"/>
      <c r="J29" s="67"/>
      <c r="K29" s="67"/>
    </row>
    <row r="30" spans="1:12" ht="25.15" customHeight="1">
      <c r="A30" s="791" t="s">
        <v>23686</v>
      </c>
      <c r="B30" s="231" t="s">
        <v>5406</v>
      </c>
      <c r="C30" s="133">
        <v>7</v>
      </c>
      <c r="D30" s="315">
        <v>176</v>
      </c>
      <c r="E30" s="305"/>
      <c r="F30" s="305">
        <v>15</v>
      </c>
      <c r="G30" s="305">
        <v>3</v>
      </c>
      <c r="H30" s="305">
        <v>78</v>
      </c>
      <c r="I30" s="307"/>
      <c r="J30" s="67"/>
      <c r="K30" s="67"/>
    </row>
    <row r="31" spans="1:12" ht="25.15" customHeight="1">
      <c r="A31" s="791"/>
      <c r="B31" s="231" t="s">
        <v>5407</v>
      </c>
      <c r="C31" s="133">
        <v>8</v>
      </c>
      <c r="D31" s="315">
        <v>12</v>
      </c>
      <c r="E31" s="305">
        <v>1</v>
      </c>
      <c r="F31" s="305">
        <v>5</v>
      </c>
      <c r="G31" s="305"/>
      <c r="H31" s="305">
        <v>112</v>
      </c>
      <c r="I31" s="307"/>
      <c r="J31" s="67"/>
      <c r="K31" s="67"/>
    </row>
    <row r="32" spans="1:12" ht="25.15" customHeight="1">
      <c r="A32" s="791"/>
      <c r="B32" s="231" t="s">
        <v>23663</v>
      </c>
      <c r="C32" s="133">
        <v>9</v>
      </c>
      <c r="D32" s="315">
        <v>3</v>
      </c>
      <c r="E32" s="305">
        <v>2</v>
      </c>
      <c r="F32" s="305"/>
      <c r="G32" s="305"/>
      <c r="H32" s="305">
        <v>20</v>
      </c>
      <c r="I32" s="307"/>
      <c r="J32" s="67"/>
      <c r="K32" s="67"/>
    </row>
    <row r="33" spans="1:11" ht="25.15" customHeight="1">
      <c r="A33" s="791"/>
      <c r="B33" s="231" t="s">
        <v>23664</v>
      </c>
      <c r="C33" s="133">
        <v>10</v>
      </c>
      <c r="D33" s="315"/>
      <c r="E33" s="305"/>
      <c r="F33" s="305"/>
      <c r="G33" s="305"/>
      <c r="H33" s="305">
        <v>1</v>
      </c>
      <c r="I33" s="307"/>
      <c r="J33" s="67"/>
      <c r="K33" s="67"/>
    </row>
    <row r="34" spans="1:11" ht="25.15" customHeight="1">
      <c r="A34" s="791"/>
      <c r="B34" s="231" t="s">
        <v>5408</v>
      </c>
      <c r="C34" s="134">
        <v>11</v>
      </c>
      <c r="D34" s="315"/>
      <c r="E34" s="305"/>
      <c r="F34" s="305"/>
      <c r="G34" s="305"/>
      <c r="H34" s="305"/>
      <c r="I34" s="307"/>
      <c r="J34" s="67"/>
      <c r="K34" s="67"/>
    </row>
    <row r="35" spans="1:11" ht="25.15" customHeight="1">
      <c r="A35" s="791"/>
      <c r="B35" s="231" t="s">
        <v>5409</v>
      </c>
      <c r="C35" s="133">
        <v>12</v>
      </c>
      <c r="D35" s="339"/>
      <c r="E35" s="310"/>
      <c r="F35" s="310"/>
      <c r="G35" s="310"/>
      <c r="H35" s="310"/>
      <c r="I35" s="313"/>
      <c r="J35" s="67"/>
      <c r="K35" s="67"/>
    </row>
    <row r="36" spans="1:11" ht="42" customHeight="1" thickBot="1">
      <c r="A36" s="780" t="s">
        <v>5410</v>
      </c>
      <c r="B36" s="781"/>
      <c r="C36" s="135">
        <v>13</v>
      </c>
      <c r="D36" s="340"/>
      <c r="E36" s="322"/>
      <c r="F36" s="322"/>
      <c r="G36" s="322"/>
      <c r="H36" s="322"/>
      <c r="I36" s="324"/>
    </row>
  </sheetData>
  <mergeCells count="29">
    <mergeCell ref="A8:B8"/>
    <mergeCell ref="A9:B9"/>
    <mergeCell ref="E2:G2"/>
    <mergeCell ref="A19:L19"/>
    <mergeCell ref="G21:G22"/>
    <mergeCell ref="A6:B6"/>
    <mergeCell ref="A7:B7"/>
    <mergeCell ref="A2:D2"/>
    <mergeCell ref="D21:E21"/>
    <mergeCell ref="A13:B13"/>
    <mergeCell ref="A11:B11"/>
    <mergeCell ref="A14:B14"/>
    <mergeCell ref="A4:F4"/>
    <mergeCell ref="A20:I20"/>
    <mergeCell ref="A5:F5"/>
    <mergeCell ref="A12:B12"/>
    <mergeCell ref="A15:B15"/>
    <mergeCell ref="A16:B16"/>
    <mergeCell ref="A10:B10"/>
    <mergeCell ref="A30:A35"/>
    <mergeCell ref="I21:I22"/>
    <mergeCell ref="A17:B17"/>
    <mergeCell ref="A36:B36"/>
    <mergeCell ref="H21:H22"/>
    <mergeCell ref="C21:C22"/>
    <mergeCell ref="A21:B22"/>
    <mergeCell ref="F21:F22"/>
    <mergeCell ref="A24:A29"/>
    <mergeCell ref="A23:B23"/>
  </mergeCells>
  <phoneticPr fontId="0" type="noConversion"/>
  <conditionalFormatting sqref="D18:E18">
    <cfRule type="cellIs" dxfId="76" priority="11" stopIfTrue="1" operator="lessThan">
      <formula>0</formula>
    </cfRule>
  </conditionalFormatting>
  <conditionalFormatting sqref="D24:I28 D30:I34 D36:I36">
    <cfRule type="cellIs" dxfId="75" priority="10" stopIfTrue="1" operator="lessThan">
      <formula>0</formula>
    </cfRule>
  </conditionalFormatting>
  <conditionalFormatting sqref="D29:I29">
    <cfRule type="cellIs" dxfId="74" priority="9" stopIfTrue="1" operator="lessThan">
      <formula>0</formula>
    </cfRule>
  </conditionalFormatting>
  <conditionalFormatting sqref="E35:I35">
    <cfRule type="cellIs" dxfId="73" priority="8" stopIfTrue="1" operator="lessThan">
      <formula>0</formula>
    </cfRule>
  </conditionalFormatting>
  <conditionalFormatting sqref="D35">
    <cfRule type="cellIs" dxfId="72" priority="7" stopIfTrue="1" operator="lessThan">
      <formula>0</formula>
    </cfRule>
  </conditionalFormatting>
  <conditionalFormatting sqref="D8:E11 D12:D13">
    <cfRule type="cellIs" dxfId="71" priority="6" stopIfTrue="1" operator="lessThan">
      <formula>0</formula>
    </cfRule>
  </conditionalFormatting>
  <conditionalFormatting sqref="E13">
    <cfRule type="cellIs" dxfId="70" priority="5" stopIfTrue="1" operator="lessThan">
      <formula>0</formula>
    </cfRule>
  </conditionalFormatting>
  <conditionalFormatting sqref="D14 D15:E15 D17:E17 E16">
    <cfRule type="cellIs" dxfId="69" priority="4" stopIfTrue="1" operator="lessThan">
      <formula>0</formula>
    </cfRule>
  </conditionalFormatting>
  <conditionalFormatting sqref="E14">
    <cfRule type="cellIs" dxfId="68" priority="3" stopIfTrue="1" operator="lessThan">
      <formula>0</formula>
    </cfRule>
  </conditionalFormatting>
  <conditionalFormatting sqref="E12">
    <cfRule type="cellIs" dxfId="67" priority="2" stopIfTrue="1" operator="lessThan">
      <formula>0</formula>
    </cfRule>
  </conditionalFormatting>
  <conditionalFormatting sqref="D16">
    <cfRule type="cellIs" dxfId="66" priority="1" stopIfTrue="1" operator="lessThan">
      <formula>0</formula>
    </cfRule>
  </conditionalFormatting>
  <printOptions horizontalCentered="1"/>
  <pageMargins left="0.19685039370078741" right="0.19685039370078741" top="0.78740157480314965" bottom="0" header="0.23622047244094491" footer="0"/>
  <pageSetup paperSize="9" scale="30" fitToHeight="0"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8">
    <tabColor rgb="FFFFFFCC"/>
  </sheetPr>
  <dimension ref="A1:L43"/>
  <sheetViews>
    <sheetView showGridLines="0" topLeftCell="A13" zoomScale="50" zoomScaleNormal="50" workbookViewId="0">
      <selection activeCell="L16" sqref="L16"/>
    </sheetView>
  </sheetViews>
  <sheetFormatPr defaultRowHeight="12.75"/>
  <cols>
    <col min="1" max="1" width="15.140625" style="3" customWidth="1"/>
    <col min="2" max="2" width="71.7109375" style="3" customWidth="1"/>
    <col min="3" max="3" width="5.28515625" style="3" customWidth="1"/>
    <col min="4" max="4" width="28.42578125" style="3" customWidth="1"/>
    <col min="5" max="5" width="31.7109375" style="3" customWidth="1"/>
    <col min="6" max="6" width="31.5703125" style="3" customWidth="1"/>
    <col min="7" max="7" width="25.5703125" style="3" customWidth="1"/>
    <col min="8" max="8" width="24.7109375" style="3" customWidth="1"/>
    <col min="9" max="10" width="27" style="3" customWidth="1"/>
    <col min="11" max="11" width="27.7109375" style="3" customWidth="1"/>
    <col min="12" max="12" width="26.140625" style="3" customWidth="1"/>
    <col min="13" max="13" width="23.42578125" style="3" customWidth="1"/>
    <col min="14" max="14" width="26.42578125" style="3" customWidth="1"/>
    <col min="15" max="15" width="23.85546875" style="3" customWidth="1"/>
    <col min="16" max="16" width="24.140625" style="3" customWidth="1"/>
    <col min="17" max="16384" width="9.140625" style="3"/>
  </cols>
  <sheetData>
    <row r="1" spans="1:12" s="1" customFormat="1">
      <c r="A1" s="64"/>
      <c r="B1" s="64"/>
      <c r="C1" s="64"/>
      <c r="D1" s="64"/>
      <c r="E1" s="64"/>
      <c r="F1" s="64"/>
      <c r="G1" s="63"/>
      <c r="H1" s="64"/>
      <c r="I1" s="64"/>
      <c r="J1" s="64"/>
      <c r="K1" s="64"/>
      <c r="L1" s="64"/>
    </row>
    <row r="2" spans="1:12" s="1" customFormat="1" ht="18" customHeight="1">
      <c r="A2" s="814" t="s">
        <v>23649</v>
      </c>
      <c r="B2" s="814"/>
      <c r="C2" s="815"/>
      <c r="D2" s="799" t="str">
        <f>IF('Титул ф.2'!D30=0," ",'Титул ф.2'!D30)</f>
        <v>Красноармейский городской суд</v>
      </c>
      <c r="E2" s="800"/>
      <c r="F2" s="801"/>
      <c r="G2" s="63"/>
      <c r="H2" s="64"/>
      <c r="I2" s="64"/>
      <c r="J2" s="64"/>
      <c r="K2" s="64"/>
      <c r="L2" s="64"/>
    </row>
    <row r="3" spans="1:12" s="1" customFormat="1" ht="18" customHeight="1">
      <c r="A3" s="65"/>
      <c r="B3" s="65"/>
      <c r="C3" s="65"/>
      <c r="D3" s="66"/>
      <c r="E3" s="66"/>
      <c r="F3" s="66"/>
      <c r="G3" s="63"/>
      <c r="H3" s="64"/>
      <c r="I3" s="64"/>
      <c r="J3" s="64"/>
      <c r="K3" s="64"/>
      <c r="L3" s="64"/>
    </row>
    <row r="4" spans="1:12" ht="80.25" customHeight="1">
      <c r="A4" s="816" t="s">
        <v>23286</v>
      </c>
      <c r="B4" s="816"/>
      <c r="C4" s="816"/>
      <c r="D4" s="816"/>
      <c r="E4" s="816"/>
      <c r="F4" s="816"/>
      <c r="G4" s="816"/>
      <c r="H4" s="816"/>
      <c r="I4" s="816"/>
      <c r="J4" s="816"/>
      <c r="K4" s="816"/>
      <c r="L4" s="67"/>
    </row>
    <row r="5" spans="1:12" ht="18" customHeight="1" thickBot="1">
      <c r="A5" s="813" t="s">
        <v>19</v>
      </c>
      <c r="B5" s="813"/>
      <c r="C5" s="813"/>
      <c r="D5" s="813"/>
      <c r="E5" s="813"/>
      <c r="F5" s="813"/>
      <c r="G5" s="813"/>
      <c r="H5" s="813"/>
      <c r="I5" s="813"/>
      <c r="J5" s="813"/>
      <c r="K5" s="813"/>
      <c r="L5" s="67"/>
    </row>
    <row r="6" spans="1:12" ht="149.25" customHeight="1" thickBot="1">
      <c r="A6" s="817" t="s">
        <v>23212</v>
      </c>
      <c r="B6" s="818"/>
      <c r="C6" s="85" t="s">
        <v>23648</v>
      </c>
      <c r="D6" s="86" t="s">
        <v>23650</v>
      </c>
      <c r="E6" s="87" t="s">
        <v>23691</v>
      </c>
      <c r="F6" s="87" t="s">
        <v>23692</v>
      </c>
      <c r="G6" s="87" t="s">
        <v>23693</v>
      </c>
      <c r="H6" s="87" t="s">
        <v>23694</v>
      </c>
      <c r="I6" s="87" t="s">
        <v>23366</v>
      </c>
      <c r="J6" s="87" t="s">
        <v>4252</v>
      </c>
      <c r="K6" s="440"/>
      <c r="L6" s="67"/>
    </row>
    <row r="7" spans="1:12" ht="15.75" customHeight="1" thickBot="1">
      <c r="A7" s="819" t="s">
        <v>23149</v>
      </c>
      <c r="B7" s="820"/>
      <c r="C7" s="88"/>
      <c r="D7" s="89">
        <v>1</v>
      </c>
      <c r="E7" s="90">
        <v>2</v>
      </c>
      <c r="F7" s="90">
        <v>3</v>
      </c>
      <c r="G7" s="90">
        <v>4</v>
      </c>
      <c r="H7" s="91">
        <v>5</v>
      </c>
      <c r="I7" s="91">
        <v>6</v>
      </c>
      <c r="J7" s="91">
        <v>7</v>
      </c>
      <c r="K7" s="441"/>
      <c r="L7" s="67"/>
    </row>
    <row r="8" spans="1:12" s="7" customFormat="1" ht="25.15" customHeight="1">
      <c r="A8" s="826" t="s">
        <v>1875</v>
      </c>
      <c r="B8" s="826"/>
      <c r="C8" s="82">
        <v>1</v>
      </c>
      <c r="D8" s="342"/>
      <c r="E8" s="337"/>
      <c r="F8" s="337"/>
      <c r="G8" s="337"/>
      <c r="H8" s="337"/>
      <c r="I8" s="337"/>
      <c r="J8" s="337"/>
      <c r="K8" s="442"/>
      <c r="L8" s="92"/>
    </row>
    <row r="9" spans="1:12" s="7" customFormat="1" ht="56.25" customHeight="1">
      <c r="A9" s="830" t="s">
        <v>23718</v>
      </c>
      <c r="B9" s="341" t="s">
        <v>1876</v>
      </c>
      <c r="C9" s="82">
        <v>2</v>
      </c>
      <c r="D9" s="299"/>
      <c r="E9" s="300"/>
      <c r="F9" s="300"/>
      <c r="G9" s="300"/>
      <c r="H9" s="300"/>
      <c r="I9" s="300"/>
      <c r="J9" s="300"/>
      <c r="K9" s="442"/>
      <c r="L9" s="92"/>
    </row>
    <row r="10" spans="1:12" s="7" customFormat="1" ht="25.15" customHeight="1">
      <c r="A10" s="831"/>
      <c r="B10" s="260" t="s">
        <v>23719</v>
      </c>
      <c r="C10" s="79">
        <v>3</v>
      </c>
      <c r="D10" s="304"/>
      <c r="E10" s="343"/>
      <c r="F10" s="343"/>
      <c r="G10" s="305"/>
      <c r="H10" s="305"/>
      <c r="I10" s="343"/>
      <c r="J10" s="343"/>
      <c r="K10" s="443"/>
      <c r="L10" s="92"/>
    </row>
    <row r="11" spans="1:12" s="7" customFormat="1" ht="25.15" customHeight="1">
      <c r="A11" s="831"/>
      <c r="B11" s="260" t="s">
        <v>23720</v>
      </c>
      <c r="C11" s="79">
        <v>4</v>
      </c>
      <c r="D11" s="304"/>
      <c r="E11" s="343"/>
      <c r="F11" s="343"/>
      <c r="G11" s="343"/>
      <c r="H11" s="305"/>
      <c r="I11" s="305"/>
      <c r="J11" s="305"/>
      <c r="K11" s="443"/>
      <c r="L11" s="92"/>
    </row>
    <row r="12" spans="1:12" s="7" customFormat="1" ht="25.15" customHeight="1">
      <c r="A12" s="831"/>
      <c r="B12" s="260" t="s">
        <v>4255</v>
      </c>
      <c r="C12" s="79">
        <v>5</v>
      </c>
      <c r="D12" s="304"/>
      <c r="E12" s="305"/>
      <c r="F12" s="305"/>
      <c r="G12" s="343"/>
      <c r="H12" s="305"/>
      <c r="I12" s="343"/>
      <c r="J12" s="343"/>
      <c r="K12" s="443"/>
      <c r="L12" s="92"/>
    </row>
    <row r="13" spans="1:12" s="7" customFormat="1" ht="39.75" customHeight="1">
      <c r="A13" s="832"/>
      <c r="B13" s="260" t="s">
        <v>23721</v>
      </c>
      <c r="C13" s="79">
        <v>6</v>
      </c>
      <c r="D13" s="304"/>
      <c r="E13" s="343"/>
      <c r="F13" s="343"/>
      <c r="G13" s="343"/>
      <c r="H13" s="305"/>
      <c r="I13" s="305"/>
      <c r="J13" s="305"/>
      <c r="K13" s="442"/>
      <c r="L13" s="92"/>
    </row>
    <row r="14" spans="1:12" s="7" customFormat="1" ht="25.15" customHeight="1">
      <c r="A14" s="826" t="s">
        <v>1877</v>
      </c>
      <c r="B14" s="826"/>
      <c r="C14" s="79">
        <v>7</v>
      </c>
      <c r="D14" s="304"/>
      <c r="E14" s="305"/>
      <c r="F14" s="305"/>
      <c r="G14" s="305"/>
      <c r="H14" s="305"/>
      <c r="I14" s="305"/>
      <c r="J14" s="305"/>
      <c r="K14" s="442"/>
      <c r="L14" s="92"/>
    </row>
    <row r="15" spans="1:12" s="7" customFormat="1" ht="25.15" customHeight="1">
      <c r="A15" s="826" t="s">
        <v>4253</v>
      </c>
      <c r="B15" s="826"/>
      <c r="C15" s="79">
        <v>8</v>
      </c>
      <c r="D15" s="304"/>
      <c r="E15" s="305"/>
      <c r="F15" s="305"/>
      <c r="G15" s="305"/>
      <c r="H15" s="305"/>
      <c r="I15" s="305"/>
      <c r="J15" s="305"/>
      <c r="K15" s="442"/>
      <c r="L15" s="92"/>
    </row>
    <row r="16" spans="1:12" s="7" customFormat="1" ht="25.15" customHeight="1">
      <c r="A16" s="833" t="s">
        <v>4256</v>
      </c>
      <c r="B16" s="260" t="s">
        <v>23722</v>
      </c>
      <c r="C16" s="79">
        <v>9</v>
      </c>
      <c r="D16" s="344"/>
      <c r="E16" s="343"/>
      <c r="F16" s="343"/>
      <c r="G16" s="343"/>
      <c r="H16" s="343"/>
      <c r="I16" s="343"/>
      <c r="J16" s="343"/>
      <c r="K16" s="443"/>
      <c r="L16" s="93"/>
    </row>
    <row r="17" spans="1:12" s="7" customFormat="1" ht="25.15" customHeight="1">
      <c r="A17" s="833"/>
      <c r="B17" s="260" t="s">
        <v>4254</v>
      </c>
      <c r="C17" s="79">
        <v>10</v>
      </c>
      <c r="D17" s="304"/>
      <c r="E17" s="305"/>
      <c r="F17" s="305"/>
      <c r="G17" s="305"/>
      <c r="H17" s="305"/>
      <c r="I17" s="305"/>
      <c r="J17" s="305"/>
      <c r="K17" s="442"/>
      <c r="L17" s="92"/>
    </row>
    <row r="18" spans="1:12" s="7" customFormat="1" ht="25.15" customHeight="1" thickBot="1">
      <c r="A18" s="833"/>
      <c r="B18" s="260" t="s">
        <v>23723</v>
      </c>
      <c r="C18" s="80">
        <v>11</v>
      </c>
      <c r="D18" s="321"/>
      <c r="E18" s="322"/>
      <c r="F18" s="322"/>
      <c r="G18" s="322"/>
      <c r="H18" s="322"/>
      <c r="I18" s="322"/>
      <c r="J18" s="322"/>
      <c r="K18" s="442"/>
      <c r="L18" s="92"/>
    </row>
    <row r="19" spans="1:12" s="7" customFormat="1" ht="37.5" customHeight="1">
      <c r="A19" s="94"/>
      <c r="B19" s="69"/>
      <c r="C19" s="70"/>
      <c r="D19" s="71"/>
      <c r="E19" s="71"/>
      <c r="F19" s="71"/>
      <c r="G19" s="71"/>
      <c r="H19" s="71"/>
      <c r="I19" s="71"/>
      <c r="J19" s="71"/>
      <c r="K19" s="71"/>
      <c r="L19" s="92"/>
    </row>
    <row r="20" spans="1:12" ht="78" customHeight="1">
      <c r="A20" s="829" t="s">
        <v>1038</v>
      </c>
      <c r="B20" s="829"/>
      <c r="C20" s="829"/>
      <c r="D20" s="829"/>
      <c r="E20" s="829"/>
      <c r="F20" s="829"/>
      <c r="G20" s="829"/>
      <c r="H20" s="829"/>
      <c r="I20" s="829"/>
      <c r="J20" s="829"/>
      <c r="K20" s="829"/>
      <c r="L20" s="67"/>
    </row>
    <row r="21" spans="1:12" ht="37.5" customHeight="1" thickBot="1">
      <c r="A21" s="813" t="s">
        <v>1039</v>
      </c>
      <c r="B21" s="813"/>
      <c r="C21" s="813"/>
      <c r="D21" s="813"/>
      <c r="E21" s="813"/>
      <c r="F21" s="813"/>
      <c r="G21" s="813"/>
      <c r="H21" s="813"/>
      <c r="I21" s="813"/>
      <c r="J21" s="372"/>
      <c r="K21" s="67"/>
      <c r="L21" s="67"/>
    </row>
    <row r="22" spans="1:12" ht="132" customHeight="1" thickBot="1">
      <c r="A22" s="817" t="s">
        <v>23212</v>
      </c>
      <c r="B22" s="818"/>
      <c r="C22" s="85" t="s">
        <v>23648</v>
      </c>
      <c r="D22" s="232" t="s">
        <v>23403</v>
      </c>
      <c r="E22" s="232" t="s">
        <v>1042</v>
      </c>
      <c r="F22" s="232" t="s">
        <v>23278</v>
      </c>
      <c r="G22" s="232" t="s">
        <v>1043</v>
      </c>
      <c r="H22" s="232" t="s">
        <v>23732</v>
      </c>
      <c r="I22" s="232" t="s">
        <v>1044</v>
      </c>
      <c r="J22" s="232" t="s">
        <v>1040</v>
      </c>
      <c r="K22" s="386" t="s">
        <v>1041</v>
      </c>
      <c r="L22" s="67"/>
    </row>
    <row r="23" spans="1:12" ht="18.75" customHeight="1" thickBot="1">
      <c r="A23" s="827" t="s">
        <v>23775</v>
      </c>
      <c r="B23" s="828"/>
      <c r="C23" s="95"/>
      <c r="D23" s="232">
        <v>1</v>
      </c>
      <c r="E23" s="232">
        <v>2</v>
      </c>
      <c r="F23" s="232">
        <v>3</v>
      </c>
      <c r="G23" s="232">
        <v>4</v>
      </c>
      <c r="H23" s="232">
        <v>5</v>
      </c>
      <c r="I23" s="232">
        <v>6</v>
      </c>
      <c r="J23" s="232">
        <v>7</v>
      </c>
      <c r="K23" s="386">
        <v>8</v>
      </c>
      <c r="L23" s="67"/>
    </row>
    <row r="24" spans="1:12" ht="24.6" customHeight="1">
      <c r="A24" s="836" t="s">
        <v>23706</v>
      </c>
      <c r="B24" s="837"/>
      <c r="C24" s="175">
        <v>1</v>
      </c>
      <c r="D24" s="345">
        <v>11</v>
      </c>
      <c r="E24" s="346">
        <v>16</v>
      </c>
      <c r="F24" s="346">
        <v>247</v>
      </c>
      <c r="G24" s="346">
        <v>333</v>
      </c>
      <c r="H24" s="346"/>
      <c r="I24" s="346"/>
      <c r="J24" s="378"/>
      <c r="K24" s="379"/>
      <c r="L24" s="67"/>
    </row>
    <row r="25" spans="1:12" ht="37.9" customHeight="1">
      <c r="A25" s="838" t="s">
        <v>23404</v>
      </c>
      <c r="B25" s="839"/>
      <c r="C25" s="174">
        <v>2</v>
      </c>
      <c r="D25" s="347"/>
      <c r="E25" s="348"/>
      <c r="F25" s="348">
        <v>12</v>
      </c>
      <c r="G25" s="348">
        <v>12</v>
      </c>
      <c r="H25" s="348"/>
      <c r="I25" s="348"/>
      <c r="J25" s="380"/>
      <c r="K25" s="381"/>
      <c r="L25" s="67"/>
    </row>
    <row r="26" spans="1:12" ht="27.75" customHeight="1">
      <c r="A26" s="838" t="s">
        <v>23423</v>
      </c>
      <c r="B26" s="839"/>
      <c r="C26" s="174">
        <v>3</v>
      </c>
      <c r="D26" s="347"/>
      <c r="E26" s="348"/>
      <c r="F26" s="348"/>
      <c r="G26" s="348"/>
      <c r="H26" s="348"/>
      <c r="I26" s="348"/>
      <c r="J26" s="380"/>
      <c r="K26" s="381"/>
      <c r="L26" s="67"/>
    </row>
    <row r="27" spans="1:12" ht="24" customHeight="1">
      <c r="A27" s="838" t="s">
        <v>23411</v>
      </c>
      <c r="B27" s="839"/>
      <c r="C27" s="247">
        <v>4</v>
      </c>
      <c r="D27" s="347">
        <v>13</v>
      </c>
      <c r="E27" s="348">
        <v>13</v>
      </c>
      <c r="F27" s="348">
        <v>80</v>
      </c>
      <c r="G27" s="348">
        <v>89</v>
      </c>
      <c r="H27" s="348"/>
      <c r="I27" s="348"/>
      <c r="J27" s="380"/>
      <c r="K27" s="381"/>
      <c r="L27" s="67"/>
    </row>
    <row r="28" spans="1:12" ht="56.45" customHeight="1">
      <c r="A28" s="838" t="s">
        <v>23363</v>
      </c>
      <c r="B28" s="839"/>
      <c r="C28" s="248">
        <v>5</v>
      </c>
      <c r="D28" s="347"/>
      <c r="E28" s="348"/>
      <c r="F28" s="348">
        <v>2</v>
      </c>
      <c r="G28" s="348">
        <v>2</v>
      </c>
      <c r="H28" s="348"/>
      <c r="I28" s="348"/>
      <c r="J28" s="380"/>
      <c r="K28" s="381"/>
      <c r="L28" s="67"/>
    </row>
    <row r="29" spans="1:12" ht="25.15" customHeight="1">
      <c r="A29" s="824" t="s">
        <v>22778</v>
      </c>
      <c r="B29" s="825"/>
      <c r="C29" s="174">
        <v>6</v>
      </c>
      <c r="D29" s="347"/>
      <c r="E29" s="348"/>
      <c r="F29" s="348"/>
      <c r="G29" s="348"/>
      <c r="H29" s="348"/>
      <c r="I29" s="348"/>
      <c r="J29" s="380"/>
      <c r="K29" s="381"/>
      <c r="L29" s="67"/>
    </row>
    <row r="30" spans="1:12" ht="36.75" customHeight="1">
      <c r="A30" s="838" t="s">
        <v>1046</v>
      </c>
      <c r="B30" s="839"/>
      <c r="C30" s="174">
        <v>7</v>
      </c>
      <c r="D30" s="347">
        <v>24</v>
      </c>
      <c r="E30" s="348">
        <v>29</v>
      </c>
      <c r="F30" s="348">
        <v>341</v>
      </c>
      <c r="G30" s="348">
        <v>436</v>
      </c>
      <c r="H30" s="348"/>
      <c r="I30" s="348"/>
      <c r="J30" s="377"/>
      <c r="K30" s="387"/>
      <c r="L30" s="67"/>
    </row>
    <row r="31" spans="1:12" ht="39.75" customHeight="1">
      <c r="A31" s="841" t="s">
        <v>1047</v>
      </c>
      <c r="B31" s="842"/>
      <c r="C31" s="174">
        <v>8</v>
      </c>
      <c r="D31" s="347"/>
      <c r="E31" s="348"/>
      <c r="F31" s="382"/>
      <c r="G31" s="382"/>
      <c r="H31" s="382"/>
      <c r="I31" s="382"/>
      <c r="J31" s="380"/>
      <c r="K31" s="381"/>
      <c r="L31" s="67"/>
    </row>
    <row r="32" spans="1:12" s="4" customFormat="1" ht="21" customHeight="1">
      <c r="A32" s="821" t="s">
        <v>23727</v>
      </c>
      <c r="B32" s="227" t="s">
        <v>1045</v>
      </c>
      <c r="C32" s="174">
        <v>9</v>
      </c>
      <c r="D32" s="347"/>
      <c r="E32" s="348"/>
      <c r="F32" s="382"/>
      <c r="G32" s="382"/>
      <c r="H32" s="382"/>
      <c r="I32" s="382"/>
      <c r="J32" s="380"/>
      <c r="K32" s="381"/>
      <c r="L32" s="67"/>
    </row>
    <row r="33" spans="1:12" s="4" customFormat="1" ht="22.5" customHeight="1">
      <c r="A33" s="822"/>
      <c r="B33" s="227" t="s">
        <v>23152</v>
      </c>
      <c r="C33" s="174">
        <v>10</v>
      </c>
      <c r="D33" s="347"/>
      <c r="E33" s="348"/>
      <c r="F33" s="382"/>
      <c r="G33" s="382"/>
      <c r="H33" s="382"/>
      <c r="I33" s="382"/>
      <c r="J33" s="380"/>
      <c r="K33" s="381"/>
      <c r="L33" s="68"/>
    </row>
    <row r="34" spans="1:12" ht="21.75" customHeight="1" thickBot="1">
      <c r="A34" s="823"/>
      <c r="B34" s="228" t="s">
        <v>23153</v>
      </c>
      <c r="C34" s="388">
        <v>11</v>
      </c>
      <c r="D34" s="349"/>
      <c r="E34" s="350"/>
      <c r="F34" s="383"/>
      <c r="G34" s="383"/>
      <c r="H34" s="383"/>
      <c r="I34" s="383"/>
      <c r="J34" s="384"/>
      <c r="K34" s="385"/>
      <c r="L34" s="68"/>
    </row>
    <row r="35" spans="1:12" ht="23.25" customHeight="1">
      <c r="A35" s="834"/>
      <c r="B35" s="834"/>
      <c r="C35" s="67"/>
      <c r="D35" s="67"/>
      <c r="E35" s="67"/>
      <c r="F35" s="67"/>
      <c r="G35" s="67"/>
      <c r="H35" s="67"/>
      <c r="I35" s="67"/>
      <c r="J35" s="67"/>
      <c r="K35" s="67"/>
      <c r="L35" s="67"/>
    </row>
    <row r="36" spans="1:12" ht="22.5" customHeight="1">
      <c r="A36" s="835"/>
      <c r="B36" s="835"/>
      <c r="C36" s="67"/>
      <c r="D36" s="67"/>
      <c r="E36" s="67"/>
      <c r="F36" s="67"/>
      <c r="G36" s="67"/>
      <c r="H36" s="67"/>
      <c r="I36" s="67"/>
      <c r="J36" s="67"/>
      <c r="K36" s="67"/>
      <c r="L36" s="67"/>
    </row>
    <row r="37" spans="1:12" ht="17.25" customHeight="1">
      <c r="A37" s="97"/>
      <c r="B37" s="97"/>
      <c r="C37" s="97"/>
      <c r="D37" s="840"/>
      <c r="E37" s="840"/>
      <c r="F37" s="67"/>
      <c r="G37" s="67"/>
      <c r="H37" s="67"/>
      <c r="I37" s="67"/>
      <c r="J37" s="67"/>
      <c r="K37" s="67"/>
      <c r="L37" s="67"/>
    </row>
    <row r="38" spans="1:12">
      <c r="A38" s="67"/>
      <c r="B38" s="67"/>
      <c r="C38" s="67"/>
      <c r="D38" s="67"/>
      <c r="E38" s="67"/>
      <c r="F38" s="67"/>
      <c r="G38" s="67"/>
      <c r="H38" s="67"/>
      <c r="I38" s="67"/>
      <c r="J38" s="67"/>
      <c r="K38" s="67"/>
      <c r="L38" s="67"/>
    </row>
    <row r="39" spans="1:12">
      <c r="A39" s="67"/>
      <c r="B39" s="67"/>
      <c r="C39" s="67"/>
      <c r="D39" s="67"/>
      <c r="E39" s="67"/>
      <c r="F39" s="67"/>
      <c r="G39" s="67"/>
      <c r="H39" s="67"/>
      <c r="I39" s="67"/>
      <c r="J39" s="67"/>
      <c r="K39" s="67"/>
      <c r="L39" s="67"/>
    </row>
    <row r="40" spans="1:12">
      <c r="A40" s="67"/>
      <c r="B40" s="67"/>
      <c r="C40" s="67"/>
      <c r="D40" s="67"/>
      <c r="E40" s="67"/>
      <c r="F40" s="98"/>
      <c r="G40" s="67"/>
      <c r="H40" s="67"/>
      <c r="I40" s="67"/>
      <c r="J40" s="67"/>
      <c r="K40" s="67"/>
      <c r="L40" s="67"/>
    </row>
    <row r="41" spans="1:12">
      <c r="A41" s="67"/>
      <c r="B41" s="67"/>
      <c r="C41" s="67"/>
      <c r="D41" s="67"/>
      <c r="E41" s="67"/>
      <c r="F41" s="99"/>
      <c r="G41" s="67"/>
      <c r="H41" s="67"/>
      <c r="I41" s="67"/>
      <c r="J41" s="67"/>
      <c r="K41" s="67"/>
      <c r="L41" s="67"/>
    </row>
    <row r="42" spans="1:12">
      <c r="F42" s="5"/>
    </row>
    <row r="43" spans="1:12">
      <c r="G43" s="5"/>
      <c r="H43" s="5"/>
      <c r="I43" s="5"/>
      <c r="J43" s="5"/>
      <c r="K43" s="6"/>
    </row>
  </sheetData>
  <mergeCells count="26">
    <mergeCell ref="A35:B36"/>
    <mergeCell ref="A24:B24"/>
    <mergeCell ref="A25:B25"/>
    <mergeCell ref="A26:B26"/>
    <mergeCell ref="D37:E37"/>
    <mergeCell ref="A31:B31"/>
    <mergeCell ref="A27:B27"/>
    <mergeCell ref="A28:B28"/>
    <mergeCell ref="A30:B30"/>
    <mergeCell ref="A7:B7"/>
    <mergeCell ref="A32:A34"/>
    <mergeCell ref="A29:B29"/>
    <mergeCell ref="A8:B8"/>
    <mergeCell ref="A14:B14"/>
    <mergeCell ref="A22:B22"/>
    <mergeCell ref="A23:B23"/>
    <mergeCell ref="A20:K20"/>
    <mergeCell ref="A21:I21"/>
    <mergeCell ref="A15:B15"/>
    <mergeCell ref="A9:A13"/>
    <mergeCell ref="A16:A18"/>
    <mergeCell ref="A2:C2"/>
    <mergeCell ref="D2:F2"/>
    <mergeCell ref="A4:K4"/>
    <mergeCell ref="A5:K5"/>
    <mergeCell ref="A6:B6"/>
  </mergeCells>
  <phoneticPr fontId="0" type="noConversion"/>
  <conditionalFormatting sqref="K7 D19:K19">
    <cfRule type="cellIs" dxfId="65" priority="21" stopIfTrue="1" operator="lessThan">
      <formula>0</formula>
    </cfRule>
  </conditionalFormatting>
  <conditionalFormatting sqref="D8:J9 D10:D11 D14:J15 D12:F12 G10:H10 H11:J11 D13 H13:J13 H12">
    <cfRule type="cellIs" dxfId="64" priority="20" stopIfTrue="1" operator="lessThan">
      <formula>0</formula>
    </cfRule>
  </conditionalFormatting>
  <conditionalFormatting sqref="D17:J18">
    <cfRule type="cellIs" dxfId="63" priority="19" stopIfTrue="1" operator="lessThan">
      <formula>0</formula>
    </cfRule>
  </conditionalFormatting>
  <conditionalFormatting sqref="E10:F11">
    <cfRule type="cellIs" dxfId="62" priority="18" stopIfTrue="1" operator="lessThan">
      <formula>0</formula>
    </cfRule>
  </conditionalFormatting>
  <conditionalFormatting sqref="I12:J12">
    <cfRule type="cellIs" dxfId="61" priority="13" stopIfTrue="1" operator="lessThan">
      <formula>0</formula>
    </cfRule>
  </conditionalFormatting>
  <conditionalFormatting sqref="K10:K12 K16">
    <cfRule type="cellIs" dxfId="60" priority="11" stopIfTrue="1" operator="lessThan">
      <formula>0</formula>
    </cfRule>
  </conditionalFormatting>
  <conditionalFormatting sqref="G12">
    <cfRule type="cellIs" dxfId="59" priority="17" stopIfTrue="1" operator="lessThan">
      <formula>0</formula>
    </cfRule>
  </conditionalFormatting>
  <conditionalFormatting sqref="E13:G13">
    <cfRule type="cellIs" dxfId="58" priority="16" stopIfTrue="1" operator="lessThan">
      <formula>0</formula>
    </cfRule>
  </conditionalFormatting>
  <conditionalFormatting sqref="D16:H16">
    <cfRule type="cellIs" dxfId="57" priority="15" stopIfTrue="1" operator="lessThan">
      <formula>0</formula>
    </cfRule>
  </conditionalFormatting>
  <conditionalFormatting sqref="I10:J10">
    <cfRule type="cellIs" dxfId="56" priority="14" stopIfTrue="1" operator="lessThan">
      <formula>0</formula>
    </cfRule>
  </conditionalFormatting>
  <conditionalFormatting sqref="I16:J16">
    <cfRule type="cellIs" dxfId="55" priority="12" stopIfTrue="1" operator="lessThan">
      <formula>0</formula>
    </cfRule>
  </conditionalFormatting>
  <conditionalFormatting sqref="D24:E34">
    <cfRule type="cellIs" dxfId="54" priority="10" stopIfTrue="1" operator="lessThan">
      <formula>0</formula>
    </cfRule>
  </conditionalFormatting>
  <conditionalFormatting sqref="F24:J34">
    <cfRule type="cellIs" dxfId="53" priority="9" stopIfTrue="1" operator="lessThan">
      <formula>0</formula>
    </cfRule>
  </conditionalFormatting>
  <conditionalFormatting sqref="G11">
    <cfRule type="cellIs" dxfId="52" priority="8" stopIfTrue="1" operator="lessThan">
      <formula>0</formula>
    </cfRule>
  </conditionalFormatting>
  <conditionalFormatting sqref="E6:F6 K6">
    <cfRule type="cellIs" dxfId="51" priority="7" stopIfTrue="1" operator="lessThan">
      <formula>0</formula>
    </cfRule>
  </conditionalFormatting>
  <conditionalFormatting sqref="K24:K29 K31:K34">
    <cfRule type="cellIs" dxfId="50" priority="5" stopIfTrue="1" operator="lessThan">
      <formula>0</formula>
    </cfRule>
  </conditionalFormatting>
  <conditionalFormatting sqref="K8:K9">
    <cfRule type="cellIs" dxfId="49" priority="4" stopIfTrue="1" operator="lessThan">
      <formula>0</formula>
    </cfRule>
  </conditionalFormatting>
  <conditionalFormatting sqref="K13:K15">
    <cfRule type="cellIs" dxfId="48" priority="3" stopIfTrue="1" operator="lessThan">
      <formula>0</formula>
    </cfRule>
  </conditionalFormatting>
  <conditionalFormatting sqref="K17:K18">
    <cfRule type="cellIs" dxfId="47" priority="2" stopIfTrue="1" operator="lessThan">
      <formula>0</formula>
    </cfRule>
  </conditionalFormatting>
  <conditionalFormatting sqref="K30">
    <cfRule type="cellIs" dxfId="46" priority="1" stopIfTrue="1" operator="lessThan">
      <formula>0</formula>
    </cfRule>
  </conditionalFormatting>
  <pageMargins left="0.78740157480314965" right="0.19685039370078741" top="0.78740157480314965" bottom="0" header="0.23622047244094491"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6">
    <tabColor rgb="FFFFFFCC"/>
  </sheetPr>
  <dimension ref="A2:H67"/>
  <sheetViews>
    <sheetView showGridLines="0" tabSelected="1" zoomScale="60" zoomScaleNormal="60" zoomScaleSheetLayoutView="70" workbookViewId="0">
      <pane xSplit="3" ySplit="7" topLeftCell="D35" activePane="bottomRight" state="frozen"/>
      <selection pane="topRight" activeCell="D1" sqref="D1"/>
      <selection pane="bottomLeft" activeCell="A8" sqref="A8"/>
      <selection pane="bottomRight" activeCell="D39" sqref="D39"/>
    </sheetView>
  </sheetViews>
  <sheetFormatPr defaultRowHeight="12.75"/>
  <cols>
    <col min="1" max="1" width="53.28515625" style="3" customWidth="1"/>
    <col min="2" max="2" width="130.28515625" style="3" customWidth="1"/>
    <col min="3" max="3" width="6.28515625" style="3" customWidth="1"/>
    <col min="4" max="4" width="23" style="3" customWidth="1"/>
    <col min="5" max="5" width="26" style="3" customWidth="1"/>
    <col min="6" max="6" width="5.42578125" style="4" customWidth="1"/>
    <col min="7" max="7" width="33.42578125" style="3" customWidth="1"/>
    <col min="8" max="8" width="36.5703125" style="3" customWidth="1"/>
    <col min="9" max="9" width="5" style="3" customWidth="1"/>
    <col min="10" max="10" width="12.7109375" style="3" customWidth="1"/>
    <col min="11" max="16384" width="9.140625" style="3"/>
  </cols>
  <sheetData>
    <row r="2" spans="1:8" s="1" customFormat="1" ht="18" customHeight="1">
      <c r="A2" s="151" t="s">
        <v>23649</v>
      </c>
      <c r="B2" s="853" t="str">
        <f>IF('Титул ф.2'!D30=0," ",'Титул ф.2'!D30)</f>
        <v>Красноармейский городской суд</v>
      </c>
      <c r="C2" s="853"/>
      <c r="D2" s="853"/>
      <c r="E2" s="853"/>
      <c r="F2" s="63"/>
      <c r="G2" s="64"/>
      <c r="H2" s="64"/>
    </row>
    <row r="3" spans="1:8" ht="32.450000000000003" customHeight="1">
      <c r="A3" s="854" t="s">
        <v>2412</v>
      </c>
      <c r="B3" s="854"/>
      <c r="C3" s="100"/>
      <c r="D3" s="101"/>
      <c r="E3" s="101"/>
      <c r="F3" s="68"/>
      <c r="G3" s="67"/>
      <c r="H3" s="67"/>
    </row>
    <row r="4" spans="1:8" ht="9.6" customHeight="1">
      <c r="A4" s="100"/>
      <c r="B4" s="100"/>
      <c r="C4" s="100"/>
      <c r="D4" s="101"/>
      <c r="E4" s="101"/>
      <c r="F4" s="68"/>
      <c r="G4" s="67"/>
      <c r="H4" s="67"/>
    </row>
    <row r="5" spans="1:8" ht="31.9" customHeight="1" thickBot="1">
      <c r="A5" s="859" t="s">
        <v>1048</v>
      </c>
      <c r="B5" s="860"/>
      <c r="C5" s="860"/>
      <c r="D5" s="860"/>
      <c r="E5" s="860"/>
      <c r="F5" s="208"/>
      <c r="G5" s="67"/>
      <c r="H5" s="67"/>
    </row>
    <row r="6" spans="1:8" ht="54" customHeight="1" thickBot="1">
      <c r="A6" s="855" t="s">
        <v>23212</v>
      </c>
      <c r="B6" s="856"/>
      <c r="C6" s="73" t="s">
        <v>23648</v>
      </c>
      <c r="D6" s="86" t="s">
        <v>23369</v>
      </c>
      <c r="E6" s="102" t="s">
        <v>23370</v>
      </c>
      <c r="F6" s="68"/>
      <c r="G6" s="67"/>
      <c r="H6" s="67"/>
    </row>
    <row r="7" spans="1:8" ht="14.45" customHeight="1" thickBot="1">
      <c r="A7" s="857" t="s">
        <v>23149</v>
      </c>
      <c r="B7" s="858"/>
      <c r="C7" s="103"/>
      <c r="D7" s="176">
        <v>1</v>
      </c>
      <c r="E7" s="177">
        <v>2</v>
      </c>
      <c r="F7" s="68"/>
      <c r="G7" s="67"/>
      <c r="H7" s="67"/>
    </row>
    <row r="8" spans="1:8" ht="63.6" customHeight="1">
      <c r="A8" s="826" t="s">
        <v>4258</v>
      </c>
      <c r="B8" s="826"/>
      <c r="C8" s="175">
        <v>1</v>
      </c>
      <c r="D8" s="342">
        <v>30</v>
      </c>
      <c r="E8" s="338">
        <v>2</v>
      </c>
      <c r="F8" s="68"/>
      <c r="G8" s="67"/>
      <c r="H8" s="67"/>
    </row>
    <row r="9" spans="1:8" ht="25.15" customHeight="1">
      <c r="A9" s="794" t="s">
        <v>22744</v>
      </c>
      <c r="B9" s="264" t="s">
        <v>23662</v>
      </c>
      <c r="C9" s="175">
        <v>2</v>
      </c>
      <c r="D9" s="304">
        <v>37</v>
      </c>
      <c r="E9" s="307">
        <v>10</v>
      </c>
      <c r="F9" s="68"/>
      <c r="G9" s="67"/>
      <c r="H9" s="67"/>
    </row>
    <row r="10" spans="1:8" ht="25.15" customHeight="1">
      <c r="A10" s="794"/>
      <c r="B10" s="263" t="s">
        <v>23663</v>
      </c>
      <c r="C10" s="175">
        <v>3</v>
      </c>
      <c r="D10" s="304">
        <v>18</v>
      </c>
      <c r="E10" s="307">
        <v>1</v>
      </c>
      <c r="F10" s="68"/>
      <c r="G10" s="67"/>
      <c r="H10" s="67"/>
    </row>
    <row r="11" spans="1:8" ht="25.15" customHeight="1">
      <c r="A11" s="794"/>
      <c r="B11" s="263" t="s">
        <v>23664</v>
      </c>
      <c r="C11" s="175">
        <v>4</v>
      </c>
      <c r="D11" s="304"/>
      <c r="E11" s="307"/>
      <c r="F11" s="68"/>
      <c r="G11" s="67"/>
      <c r="H11" s="67"/>
    </row>
    <row r="12" spans="1:8" ht="25.15" customHeight="1">
      <c r="A12" s="794"/>
      <c r="B12" s="262" t="s">
        <v>23665</v>
      </c>
      <c r="C12" s="175">
        <v>5</v>
      </c>
      <c r="D12" s="304"/>
      <c r="E12" s="307"/>
      <c r="F12" s="68"/>
      <c r="G12" s="104"/>
      <c r="H12" s="67"/>
    </row>
    <row r="13" spans="1:8" ht="25.15" customHeight="1">
      <c r="A13" s="794"/>
      <c r="B13" s="263" t="s">
        <v>23666</v>
      </c>
      <c r="C13" s="175">
        <v>6</v>
      </c>
      <c r="D13" s="304"/>
      <c r="E13" s="307"/>
      <c r="F13" s="68"/>
      <c r="G13" s="67"/>
      <c r="H13" s="67"/>
    </row>
    <row r="14" spans="1:8" ht="25.15" customHeight="1">
      <c r="A14" s="794" t="s">
        <v>22745</v>
      </c>
      <c r="B14" s="264" t="s">
        <v>23667</v>
      </c>
      <c r="C14" s="175">
        <v>7</v>
      </c>
      <c r="D14" s="304">
        <v>2</v>
      </c>
      <c r="E14" s="307"/>
      <c r="F14" s="68"/>
      <c r="G14" s="67"/>
      <c r="H14" s="67"/>
    </row>
    <row r="15" spans="1:8" ht="25.15" customHeight="1">
      <c r="A15" s="794"/>
      <c r="B15" s="263" t="s">
        <v>23663</v>
      </c>
      <c r="C15" s="175">
        <v>8</v>
      </c>
      <c r="D15" s="304">
        <v>1</v>
      </c>
      <c r="E15" s="307"/>
      <c r="F15" s="68"/>
      <c r="G15" s="67"/>
      <c r="H15" s="67"/>
    </row>
    <row r="16" spans="1:8" ht="25.15" customHeight="1">
      <c r="A16" s="794"/>
      <c r="B16" s="263" t="s">
        <v>23664</v>
      </c>
      <c r="C16" s="175">
        <v>9</v>
      </c>
      <c r="D16" s="304"/>
      <c r="E16" s="307"/>
      <c r="F16" s="68"/>
      <c r="G16" s="67"/>
      <c r="H16" s="67"/>
    </row>
    <row r="17" spans="1:8" ht="25.15" customHeight="1">
      <c r="A17" s="794"/>
      <c r="B17" s="263" t="s">
        <v>23665</v>
      </c>
      <c r="C17" s="175">
        <v>10</v>
      </c>
      <c r="D17" s="304"/>
      <c r="E17" s="307"/>
      <c r="F17" s="68"/>
      <c r="G17" s="67"/>
      <c r="H17" s="67"/>
    </row>
    <row r="18" spans="1:8" ht="25.15" customHeight="1">
      <c r="A18" s="794"/>
      <c r="B18" s="263" t="s">
        <v>23666</v>
      </c>
      <c r="C18" s="175">
        <v>11</v>
      </c>
      <c r="D18" s="304"/>
      <c r="E18" s="307"/>
      <c r="F18" s="68"/>
      <c r="G18" s="67"/>
      <c r="H18" s="67"/>
    </row>
    <row r="19" spans="1:8" ht="25.15" customHeight="1">
      <c r="A19" s="794" t="s">
        <v>22746</v>
      </c>
      <c r="B19" s="260" t="s">
        <v>23279</v>
      </c>
      <c r="C19" s="175">
        <v>12</v>
      </c>
      <c r="D19" s="304">
        <v>9</v>
      </c>
      <c r="E19" s="307">
        <v>18</v>
      </c>
      <c r="F19" s="68"/>
      <c r="G19" s="67"/>
      <c r="H19" s="67"/>
    </row>
    <row r="20" spans="1:8" ht="25.15" customHeight="1">
      <c r="A20" s="794"/>
      <c r="B20" s="260" t="s">
        <v>23280</v>
      </c>
      <c r="C20" s="175">
        <v>13</v>
      </c>
      <c r="D20" s="304">
        <v>1</v>
      </c>
      <c r="E20" s="307"/>
      <c r="F20" s="68"/>
      <c r="G20" s="67"/>
      <c r="H20" s="67"/>
    </row>
    <row r="21" spans="1:8" ht="47.45" customHeight="1">
      <c r="A21" s="794"/>
      <c r="B21" s="260" t="s">
        <v>1878</v>
      </c>
      <c r="C21" s="175">
        <v>14</v>
      </c>
      <c r="D21" s="304"/>
      <c r="E21" s="307"/>
      <c r="F21" s="351"/>
      <c r="G21" s="67"/>
      <c r="H21" s="67"/>
    </row>
    <row r="22" spans="1:8" ht="35.25" customHeight="1">
      <c r="A22" s="794"/>
      <c r="B22" s="260" t="s">
        <v>23351</v>
      </c>
      <c r="C22" s="175">
        <v>15</v>
      </c>
      <c r="D22" s="304"/>
      <c r="E22" s="307"/>
      <c r="F22" s="68"/>
      <c r="G22" s="67"/>
      <c r="H22" s="67"/>
    </row>
    <row r="23" spans="1:8" ht="25.15" customHeight="1">
      <c r="A23" s="794"/>
      <c r="B23" s="260" t="s">
        <v>23352</v>
      </c>
      <c r="C23" s="175">
        <v>16</v>
      </c>
      <c r="D23" s="304"/>
      <c r="E23" s="307"/>
      <c r="F23" s="68"/>
      <c r="G23" s="67"/>
      <c r="H23" s="67"/>
    </row>
    <row r="24" spans="1:8" ht="47.45" customHeight="1">
      <c r="A24" s="794" t="s">
        <v>4259</v>
      </c>
      <c r="B24" s="794"/>
      <c r="C24" s="175">
        <v>17</v>
      </c>
      <c r="D24" s="304"/>
      <c r="E24" s="352"/>
      <c r="F24" s="68"/>
      <c r="G24" s="67"/>
      <c r="H24" s="67"/>
    </row>
    <row r="25" spans="1:8" ht="42" customHeight="1">
      <c r="A25" s="849" t="s">
        <v>5343</v>
      </c>
      <c r="B25" s="861"/>
      <c r="C25" s="175">
        <v>18</v>
      </c>
      <c r="D25" s="304"/>
      <c r="E25" s="352"/>
      <c r="F25" s="68"/>
      <c r="G25" s="67"/>
      <c r="H25" s="67"/>
    </row>
    <row r="26" spans="1:8" ht="42" customHeight="1">
      <c r="A26" s="849" t="s">
        <v>4257</v>
      </c>
      <c r="B26" s="850"/>
      <c r="C26" s="175">
        <v>19</v>
      </c>
      <c r="D26" s="353"/>
      <c r="E26" s="307"/>
      <c r="F26" s="68"/>
      <c r="G26" s="67"/>
      <c r="H26" s="67"/>
    </row>
    <row r="27" spans="1:8" ht="25.15" customHeight="1">
      <c r="A27" s="809" t="s">
        <v>4260</v>
      </c>
      <c r="B27" s="794"/>
      <c r="C27" s="175">
        <v>20</v>
      </c>
      <c r="D27" s="304"/>
      <c r="E27" s="307">
        <v>2</v>
      </c>
      <c r="F27" s="68"/>
      <c r="G27" s="67"/>
      <c r="H27" s="67"/>
    </row>
    <row r="28" spans="1:8" ht="25.15" customHeight="1">
      <c r="A28" s="794" t="s">
        <v>5411</v>
      </c>
      <c r="B28" s="794"/>
      <c r="C28" s="175">
        <v>21</v>
      </c>
      <c r="D28" s="353"/>
      <c r="E28" s="307"/>
      <c r="F28" s="68"/>
      <c r="G28" s="67"/>
      <c r="H28" s="67"/>
    </row>
    <row r="29" spans="1:8" ht="43.9" customHeight="1">
      <c r="A29" s="809" t="s">
        <v>2862</v>
      </c>
      <c r="B29" s="794"/>
      <c r="C29" s="175">
        <v>22</v>
      </c>
      <c r="D29" s="353"/>
      <c r="E29" s="307"/>
      <c r="F29" s="68"/>
      <c r="G29" s="67"/>
      <c r="H29" s="67"/>
    </row>
    <row r="30" spans="1:8" ht="45.6" customHeight="1">
      <c r="A30" s="848" t="s">
        <v>18</v>
      </c>
      <c r="B30" s="794"/>
      <c r="C30" s="175">
        <v>23</v>
      </c>
      <c r="D30" s="353"/>
      <c r="E30" s="307"/>
      <c r="F30" s="68"/>
      <c r="G30" s="67"/>
      <c r="H30" s="67"/>
    </row>
    <row r="31" spans="1:8" ht="44.45" customHeight="1">
      <c r="A31" s="826" t="s">
        <v>2863</v>
      </c>
      <c r="B31" s="826"/>
      <c r="C31" s="175">
        <v>24</v>
      </c>
      <c r="D31" s="353"/>
      <c r="E31" s="307"/>
      <c r="F31" s="68"/>
      <c r="G31" s="67"/>
      <c r="H31" s="67"/>
    </row>
    <row r="32" spans="1:8" ht="25.15" customHeight="1">
      <c r="A32" s="826" t="s">
        <v>5412</v>
      </c>
      <c r="B32" s="826"/>
      <c r="C32" s="175">
        <v>25</v>
      </c>
      <c r="D32" s="353"/>
      <c r="E32" s="307"/>
      <c r="F32" s="68"/>
      <c r="G32" s="67"/>
      <c r="H32" s="67"/>
    </row>
    <row r="33" spans="1:8" ht="25.15" customHeight="1">
      <c r="A33" s="845" t="s">
        <v>2864</v>
      </c>
      <c r="B33" s="826"/>
      <c r="C33" s="175">
        <v>26</v>
      </c>
      <c r="D33" s="353"/>
      <c r="E33" s="307"/>
      <c r="F33" s="68"/>
      <c r="G33" s="67"/>
      <c r="H33" s="67"/>
    </row>
    <row r="34" spans="1:8" ht="25.15" customHeight="1">
      <c r="A34" s="794" t="s">
        <v>22747</v>
      </c>
      <c r="B34" s="794"/>
      <c r="C34" s="175">
        <v>27</v>
      </c>
      <c r="D34" s="304"/>
      <c r="E34" s="307"/>
      <c r="F34" s="68"/>
      <c r="G34" s="67"/>
      <c r="H34" s="67"/>
    </row>
    <row r="35" spans="1:8" ht="25.15" customHeight="1">
      <c r="A35" s="809" t="s">
        <v>1879</v>
      </c>
      <c r="B35" s="794"/>
      <c r="C35" s="175">
        <v>28</v>
      </c>
      <c r="D35" s="304"/>
      <c r="E35" s="307"/>
      <c r="F35" s="68"/>
      <c r="G35" s="67"/>
      <c r="H35" s="67"/>
    </row>
    <row r="36" spans="1:8" ht="57.6" customHeight="1">
      <c r="A36" s="794" t="s">
        <v>4261</v>
      </c>
      <c r="B36" s="794"/>
      <c r="C36" s="175">
        <v>29</v>
      </c>
      <c r="D36" s="304">
        <v>21</v>
      </c>
      <c r="E36" s="307"/>
      <c r="F36" s="68"/>
      <c r="G36" s="67"/>
      <c r="H36" s="67"/>
    </row>
    <row r="37" spans="1:8" ht="47.45" customHeight="1">
      <c r="A37" s="809" t="s">
        <v>2865</v>
      </c>
      <c r="B37" s="794"/>
      <c r="C37" s="175">
        <v>30</v>
      </c>
      <c r="D37" s="304">
        <v>1</v>
      </c>
      <c r="E37" s="307"/>
      <c r="F37" s="68"/>
      <c r="G37" s="67"/>
      <c r="H37" s="67"/>
    </row>
    <row r="38" spans="1:8" ht="25.15" customHeight="1">
      <c r="A38" s="826" t="s">
        <v>23281</v>
      </c>
      <c r="B38" s="826"/>
      <c r="C38" s="175">
        <v>31</v>
      </c>
      <c r="D38" s="304"/>
      <c r="E38" s="354"/>
      <c r="F38" s="68"/>
      <c r="G38" s="67"/>
      <c r="H38" s="67"/>
    </row>
    <row r="39" spans="1:8" ht="25.15" customHeight="1">
      <c r="A39" s="826" t="s">
        <v>23249</v>
      </c>
      <c r="B39" s="826"/>
      <c r="C39" s="175">
        <v>32</v>
      </c>
      <c r="D39" s="304"/>
      <c r="E39" s="307"/>
      <c r="F39" s="68"/>
      <c r="G39" s="67"/>
      <c r="H39" s="67"/>
    </row>
    <row r="40" spans="1:8" ht="44.45" customHeight="1">
      <c r="A40" s="826" t="s">
        <v>22779</v>
      </c>
      <c r="B40" s="826"/>
      <c r="C40" s="175">
        <v>33</v>
      </c>
      <c r="D40" s="304"/>
      <c r="E40" s="307"/>
      <c r="F40" s="105"/>
      <c r="G40" s="67"/>
      <c r="H40" s="67"/>
    </row>
    <row r="41" spans="1:8" ht="25.15" customHeight="1">
      <c r="A41" s="845" t="s">
        <v>2866</v>
      </c>
      <c r="B41" s="826"/>
      <c r="C41" s="175">
        <v>34</v>
      </c>
      <c r="D41" s="304"/>
      <c r="E41" s="307"/>
      <c r="F41" s="105"/>
      <c r="G41" s="67"/>
      <c r="H41" s="67"/>
    </row>
    <row r="42" spans="1:8" ht="25.15" customHeight="1">
      <c r="A42" s="845" t="s">
        <v>2867</v>
      </c>
      <c r="B42" s="846"/>
      <c r="C42" s="175">
        <v>35</v>
      </c>
      <c r="D42" s="353"/>
      <c r="E42" s="354"/>
      <c r="F42" s="105"/>
      <c r="G42" s="67"/>
      <c r="H42" s="67"/>
    </row>
    <row r="43" spans="1:8" ht="25.15" customHeight="1">
      <c r="A43" s="862" t="s">
        <v>23760</v>
      </c>
      <c r="B43" s="862"/>
      <c r="C43" s="175">
        <v>36</v>
      </c>
      <c r="D43" s="304">
        <v>4</v>
      </c>
      <c r="E43" s="307">
        <v>3</v>
      </c>
      <c r="F43" s="105"/>
      <c r="G43" s="67"/>
      <c r="H43" s="67"/>
    </row>
    <row r="44" spans="1:8" ht="25.15" customHeight="1">
      <c r="A44" s="845" t="s">
        <v>5413</v>
      </c>
      <c r="B44" s="260" t="s">
        <v>23139</v>
      </c>
      <c r="C44" s="175">
        <v>37</v>
      </c>
      <c r="D44" s="353"/>
      <c r="E44" s="307"/>
      <c r="F44" s="105"/>
      <c r="G44" s="67"/>
      <c r="H44" s="67"/>
    </row>
    <row r="45" spans="1:8" ht="25.15" customHeight="1">
      <c r="A45" s="845"/>
      <c r="B45" s="260" t="s">
        <v>23652</v>
      </c>
      <c r="C45" s="175">
        <v>38</v>
      </c>
      <c r="D45" s="353"/>
      <c r="E45" s="307"/>
      <c r="F45" s="105"/>
      <c r="G45" s="67"/>
      <c r="H45" s="67"/>
    </row>
    <row r="46" spans="1:8" ht="25.15" customHeight="1">
      <c r="A46" s="845"/>
      <c r="B46" s="261" t="s">
        <v>23651</v>
      </c>
      <c r="C46" s="175">
        <v>39</v>
      </c>
      <c r="D46" s="353"/>
      <c r="E46" s="307"/>
      <c r="F46" s="105"/>
      <c r="G46" s="67"/>
      <c r="H46" s="67"/>
    </row>
    <row r="47" spans="1:8" ht="28.9" customHeight="1">
      <c r="A47" s="845"/>
      <c r="B47" s="260" t="s">
        <v>23354</v>
      </c>
      <c r="C47" s="175">
        <v>40</v>
      </c>
      <c r="D47" s="353"/>
      <c r="E47" s="307"/>
      <c r="F47" s="105"/>
      <c r="G47" s="67"/>
      <c r="H47" s="67"/>
    </row>
    <row r="48" spans="1:8" ht="38.450000000000003" customHeight="1">
      <c r="A48" s="826" t="s">
        <v>22780</v>
      </c>
      <c r="B48" s="826"/>
      <c r="C48" s="175">
        <v>41</v>
      </c>
      <c r="D48" s="304">
        <v>603</v>
      </c>
      <c r="E48" s="307">
        <v>230</v>
      </c>
      <c r="F48" s="105"/>
      <c r="G48" s="67"/>
      <c r="H48" s="67"/>
    </row>
    <row r="49" spans="1:8" ht="32.450000000000003" customHeight="1">
      <c r="A49" s="845" t="s">
        <v>2868</v>
      </c>
      <c r="B49" s="826"/>
      <c r="C49" s="175">
        <v>42</v>
      </c>
      <c r="D49" s="304"/>
      <c r="E49" s="307"/>
      <c r="F49" s="106"/>
      <c r="G49" s="67"/>
      <c r="H49" s="67"/>
    </row>
    <row r="50" spans="1:8" ht="45.6" customHeight="1">
      <c r="A50" s="847" t="s">
        <v>372</v>
      </c>
      <c r="B50" s="826"/>
      <c r="C50" s="175">
        <v>43</v>
      </c>
      <c r="D50" s="304">
        <v>6</v>
      </c>
      <c r="E50" s="307">
        <v>2</v>
      </c>
      <c r="F50" s="107"/>
      <c r="G50" s="67"/>
      <c r="H50" s="67"/>
    </row>
    <row r="51" spans="1:8" ht="45" customHeight="1">
      <c r="A51" s="826" t="s">
        <v>5414</v>
      </c>
      <c r="B51" s="826"/>
      <c r="C51" s="175">
        <v>44</v>
      </c>
      <c r="D51" s="304">
        <v>81</v>
      </c>
      <c r="E51" s="307">
        <v>28</v>
      </c>
      <c r="F51" s="107"/>
      <c r="G51" s="67"/>
      <c r="H51" s="67"/>
    </row>
    <row r="52" spans="1:8" ht="25.15" customHeight="1">
      <c r="A52" s="826" t="s">
        <v>23367</v>
      </c>
      <c r="B52" s="826"/>
      <c r="C52" s="175">
        <v>45</v>
      </c>
      <c r="D52" s="304"/>
      <c r="E52" s="307"/>
      <c r="F52" s="68"/>
      <c r="G52" s="67"/>
      <c r="H52" s="67"/>
    </row>
    <row r="53" spans="1:8" ht="42" customHeight="1">
      <c r="A53" s="847" t="s">
        <v>1049</v>
      </c>
      <c r="B53" s="826"/>
      <c r="C53" s="175">
        <v>46</v>
      </c>
      <c r="D53" s="304">
        <v>5</v>
      </c>
      <c r="E53" s="307">
        <v>1</v>
      </c>
      <c r="F53" s="108"/>
      <c r="G53" s="67"/>
      <c r="H53" s="67"/>
    </row>
    <row r="54" spans="1:8" ht="31.5" customHeight="1">
      <c r="A54" s="847" t="s">
        <v>1050</v>
      </c>
      <c r="B54" s="846"/>
      <c r="C54" s="175">
        <v>47</v>
      </c>
      <c r="D54" s="304"/>
      <c r="E54" s="307"/>
    </row>
    <row r="55" spans="1:8" ht="33.75" customHeight="1">
      <c r="A55" s="826" t="s">
        <v>2869</v>
      </c>
      <c r="B55" s="846"/>
      <c r="C55" s="175">
        <v>48</v>
      </c>
      <c r="D55" s="304"/>
      <c r="E55" s="307"/>
    </row>
    <row r="56" spans="1:8" ht="43.5" customHeight="1">
      <c r="A56" s="847" t="s">
        <v>1051</v>
      </c>
      <c r="B56" s="826"/>
      <c r="C56" s="175">
        <v>49</v>
      </c>
      <c r="D56" s="304"/>
      <c r="E56" s="307"/>
    </row>
    <row r="57" spans="1:8" ht="31.5" customHeight="1">
      <c r="A57" s="845" t="s">
        <v>2870</v>
      </c>
      <c r="B57" s="826"/>
      <c r="C57" s="175">
        <v>50</v>
      </c>
      <c r="D57" s="304"/>
      <c r="E57" s="307"/>
    </row>
    <row r="58" spans="1:8" ht="30" customHeight="1">
      <c r="A58" s="845" t="s">
        <v>2871</v>
      </c>
      <c r="B58" s="846"/>
      <c r="C58" s="175">
        <v>51</v>
      </c>
      <c r="D58" s="304"/>
      <c r="E58" s="307"/>
    </row>
    <row r="59" spans="1:8" ht="26.25" customHeight="1">
      <c r="A59" s="847" t="s">
        <v>1052</v>
      </c>
      <c r="B59" s="846"/>
      <c r="C59" s="175">
        <v>52</v>
      </c>
      <c r="D59" s="304"/>
      <c r="E59" s="307"/>
    </row>
    <row r="60" spans="1:8" ht="33" customHeight="1">
      <c r="A60" s="845" t="s">
        <v>2872</v>
      </c>
      <c r="B60" s="846"/>
      <c r="C60" s="175">
        <v>53</v>
      </c>
      <c r="D60" s="304"/>
      <c r="E60" s="307"/>
    </row>
    <row r="61" spans="1:8" ht="35.25" customHeight="1">
      <c r="A61" s="826" t="s">
        <v>23368</v>
      </c>
      <c r="B61" s="826"/>
      <c r="C61" s="175">
        <v>54</v>
      </c>
      <c r="D61" s="304"/>
      <c r="E61" s="307"/>
    </row>
    <row r="62" spans="1:8" ht="39.75" customHeight="1">
      <c r="A62" s="826" t="s">
        <v>5415</v>
      </c>
      <c r="B62" s="826"/>
      <c r="C62" s="175">
        <v>55</v>
      </c>
      <c r="D62" s="304"/>
      <c r="E62" s="307"/>
    </row>
    <row r="63" spans="1:8" ht="39.75" customHeight="1">
      <c r="A63" s="843" t="s">
        <v>1053</v>
      </c>
      <c r="B63" s="844"/>
      <c r="C63" s="79">
        <v>56</v>
      </c>
      <c r="D63" s="316">
        <v>2</v>
      </c>
      <c r="E63" s="314"/>
    </row>
    <row r="64" spans="1:8" ht="39.75" customHeight="1">
      <c r="A64" s="843" t="s">
        <v>1054</v>
      </c>
      <c r="B64" s="844"/>
      <c r="C64" s="79">
        <v>57</v>
      </c>
      <c r="D64" s="316"/>
      <c r="E64" s="314"/>
    </row>
    <row r="65" spans="1:5" ht="39.75" customHeight="1">
      <c r="A65" s="843" t="s">
        <v>1055</v>
      </c>
      <c r="B65" s="844"/>
      <c r="C65" s="79">
        <v>58</v>
      </c>
      <c r="D65" s="316"/>
      <c r="E65" s="314"/>
    </row>
    <row r="66" spans="1:5" ht="39.75" customHeight="1">
      <c r="A66" s="843" t="s">
        <v>1056</v>
      </c>
      <c r="B66" s="844"/>
      <c r="C66" s="389">
        <v>59</v>
      </c>
      <c r="D66" s="316">
        <v>21</v>
      </c>
      <c r="E66" s="314"/>
    </row>
    <row r="67" spans="1:5" ht="39.75" customHeight="1" thickBot="1">
      <c r="A67" s="851" t="s">
        <v>1057</v>
      </c>
      <c r="B67" s="852"/>
      <c r="C67" s="80">
        <v>60</v>
      </c>
      <c r="D67" s="321">
        <v>20</v>
      </c>
      <c r="E67" s="324"/>
    </row>
  </sheetData>
  <mergeCells count="50">
    <mergeCell ref="A62:B62"/>
    <mergeCell ref="A67:B67"/>
    <mergeCell ref="A31:B31"/>
    <mergeCell ref="B2:E2"/>
    <mergeCell ref="A3:B3"/>
    <mergeCell ref="A6:B6"/>
    <mergeCell ref="A7:B7"/>
    <mergeCell ref="A5:E5"/>
    <mergeCell ref="A25:B25"/>
    <mergeCell ref="A24:B24"/>
    <mergeCell ref="A8:B8"/>
    <mergeCell ref="A33:B33"/>
    <mergeCell ref="A58:B58"/>
    <mergeCell ref="A35:B35"/>
    <mergeCell ref="A38:B38"/>
    <mergeCell ref="A43:B43"/>
    <mergeCell ref="A34:B34"/>
    <mergeCell ref="A44:A47"/>
    <mergeCell ref="A40:B40"/>
    <mergeCell ref="A9:A13"/>
    <mergeCell ref="A30:B30"/>
    <mergeCell ref="A19:A23"/>
    <mergeCell ref="A29:B29"/>
    <mergeCell ref="A28:B28"/>
    <mergeCell ref="A26:B26"/>
    <mergeCell ref="A14:A18"/>
    <mergeCell ref="A27:B27"/>
    <mergeCell ref="A57:B57"/>
    <mergeCell ref="A37:B37"/>
    <mergeCell ref="A53:B53"/>
    <mergeCell ref="A56:B56"/>
    <mergeCell ref="A51:B51"/>
    <mergeCell ref="A50:B50"/>
    <mergeCell ref="A48:B48"/>
    <mergeCell ref="A63:B63"/>
    <mergeCell ref="A64:B64"/>
    <mergeCell ref="A65:B65"/>
    <mergeCell ref="A66:B66"/>
    <mergeCell ref="A32:B32"/>
    <mergeCell ref="A60:B60"/>
    <mergeCell ref="A52:B52"/>
    <mergeCell ref="A49:B49"/>
    <mergeCell ref="A42:B42"/>
    <mergeCell ref="A55:B55"/>
    <mergeCell ref="A41:B41"/>
    <mergeCell ref="A39:B39"/>
    <mergeCell ref="A61:B61"/>
    <mergeCell ref="A36:B36"/>
    <mergeCell ref="A59:B59"/>
    <mergeCell ref="A54:B54"/>
  </mergeCells>
  <phoneticPr fontId="0" type="noConversion"/>
  <conditionalFormatting sqref="F40:F48">
    <cfRule type="cellIs" dxfId="45" priority="44" stopIfTrue="1" operator="lessThan">
      <formula>0</formula>
    </cfRule>
  </conditionalFormatting>
  <conditionalFormatting sqref="D34:E36 E28:E33 D39:E41 D48:E67 E44:E47 D37:D38 D43:E43 D24:D25 D27:E27 D22:E23 D8:E20">
    <cfRule type="cellIs" dxfId="44" priority="16" stopIfTrue="1" operator="lessThan">
      <formula>0</formula>
    </cfRule>
  </conditionalFormatting>
  <conditionalFormatting sqref="D28:D30">
    <cfRule type="cellIs" dxfId="43" priority="15" stopIfTrue="1" operator="lessThan">
      <formula>0</formula>
    </cfRule>
  </conditionalFormatting>
  <conditionalFormatting sqref="D31:D32">
    <cfRule type="cellIs" dxfId="42" priority="14" stopIfTrue="1" operator="lessThan">
      <formula>0</formula>
    </cfRule>
  </conditionalFormatting>
  <conditionalFormatting sqref="D33">
    <cfRule type="cellIs" dxfId="41" priority="13" stopIfTrue="1" operator="lessThan">
      <formula>0</formula>
    </cfRule>
  </conditionalFormatting>
  <conditionalFormatting sqref="E38">
    <cfRule type="cellIs" dxfId="40" priority="12" stopIfTrue="1" operator="lessThan">
      <formula>0</formula>
    </cfRule>
  </conditionalFormatting>
  <conditionalFormatting sqref="D44:D47">
    <cfRule type="cellIs" dxfId="39" priority="11" stopIfTrue="1" operator="lessThan">
      <formula>0</formula>
    </cfRule>
  </conditionalFormatting>
  <conditionalFormatting sqref="D42:E42">
    <cfRule type="cellIs" dxfId="38" priority="9" stopIfTrue="1" operator="lessThan">
      <formula>0</formula>
    </cfRule>
  </conditionalFormatting>
  <conditionalFormatting sqref="E24:E25">
    <cfRule type="cellIs" dxfId="37" priority="7" stopIfTrue="1" operator="lessThan">
      <formula>0</formula>
    </cfRule>
  </conditionalFormatting>
  <conditionalFormatting sqref="E37">
    <cfRule type="cellIs" dxfId="36" priority="6" stopIfTrue="1" operator="lessThan">
      <formula>0</formula>
    </cfRule>
  </conditionalFormatting>
  <conditionalFormatting sqref="F21">
    <cfRule type="cellIs" dxfId="35" priority="4" stopIfTrue="1" operator="lessThan">
      <formula>0</formula>
    </cfRule>
  </conditionalFormatting>
  <conditionalFormatting sqref="D21:E21">
    <cfRule type="cellIs" dxfId="34" priority="3" stopIfTrue="1" operator="lessThan">
      <formula>0</formula>
    </cfRule>
  </conditionalFormatting>
  <conditionalFormatting sqref="E26">
    <cfRule type="cellIs" dxfId="33" priority="2" stopIfTrue="1" operator="lessThan">
      <formula>0</formula>
    </cfRule>
  </conditionalFormatting>
  <conditionalFormatting sqref="D26">
    <cfRule type="cellIs" dxfId="32" priority="1" stopIfTrue="1" operator="lessThan">
      <formula>0</formula>
    </cfRule>
  </conditionalFormatting>
  <pageMargins left="0.78740157480314965" right="0.19685039370078741" top="0.78740157480314965" bottom="0.19685039370078741" header="0.23622047244094491" footer="0"/>
  <pageSetup paperSize="9" scale="35" fitToHeight="0"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7">
    <tabColor rgb="FFFFFFCC"/>
    <pageSetUpPr fitToPage="1"/>
  </sheetPr>
  <dimension ref="A1:L51"/>
  <sheetViews>
    <sheetView showGridLines="0" zoomScale="50" zoomScaleNormal="50" zoomScaleSheetLayoutView="55" workbookViewId="0">
      <pane xSplit="4" ySplit="8" topLeftCell="E36" activePane="bottomRight" state="frozen"/>
      <selection pane="topRight" activeCell="E1" sqref="E1"/>
      <selection pane="bottomLeft" activeCell="A9" sqref="A9"/>
      <selection pane="bottomRight" activeCell="E9" sqref="E9"/>
    </sheetView>
  </sheetViews>
  <sheetFormatPr defaultRowHeight="12.75"/>
  <cols>
    <col min="1" max="1" width="7.28515625" style="3" customWidth="1"/>
    <col min="2" max="2" width="21.85546875" style="3" customWidth="1"/>
    <col min="3" max="3" width="163.85546875" style="3" customWidth="1"/>
    <col min="4" max="4" width="8.5703125" style="3" customWidth="1"/>
    <col min="5" max="5" width="17.140625" style="3" customWidth="1"/>
    <col min="6" max="6" width="16.7109375" style="3" customWidth="1"/>
    <col min="7" max="7" width="14.85546875" style="3" customWidth="1"/>
    <col min="8" max="8" width="15.28515625" style="3" customWidth="1"/>
    <col min="9" max="9" width="13.5703125" style="3" customWidth="1"/>
    <col min="10" max="10" width="13.28515625" style="3" customWidth="1"/>
    <col min="11" max="11" width="15.42578125" style="4" customWidth="1"/>
    <col min="12" max="12" width="15.28515625" style="3" customWidth="1"/>
    <col min="13" max="13" width="36.5703125" style="3" customWidth="1"/>
    <col min="14" max="14" width="5" style="3" customWidth="1"/>
    <col min="15" max="15" width="12.7109375" style="3" customWidth="1"/>
    <col min="16" max="16384" width="9.140625" style="3"/>
  </cols>
  <sheetData>
    <row r="1" spans="1:12" s="1" customFormat="1">
      <c r="A1" s="64"/>
      <c r="B1" s="64"/>
      <c r="C1" s="64"/>
      <c r="D1" s="64"/>
      <c r="E1" s="64"/>
      <c r="F1" s="64"/>
      <c r="G1" s="64"/>
      <c r="H1" s="64"/>
      <c r="I1" s="64"/>
      <c r="J1" s="64"/>
      <c r="K1" s="2"/>
    </row>
    <row r="2" spans="1:12" s="1" customFormat="1" ht="18" customHeight="1">
      <c r="A2" s="597" t="s">
        <v>23649</v>
      </c>
      <c r="B2" s="597"/>
      <c r="C2" s="597"/>
      <c r="D2" s="66"/>
      <c r="E2" s="66"/>
      <c r="F2" s="891" t="str">
        <f>IF('Титул ф.2'!D30=0," ",'Титул ф.2'!D30)</f>
        <v>Красноармейский городской суд</v>
      </c>
      <c r="G2" s="891"/>
      <c r="H2" s="891"/>
      <c r="I2" s="891"/>
      <c r="J2" s="891"/>
      <c r="K2" s="2"/>
    </row>
    <row r="3" spans="1:12" s="1" customFormat="1" ht="11.25" customHeight="1">
      <c r="A3" s="66"/>
      <c r="B3" s="66"/>
      <c r="C3" s="66"/>
      <c r="D3" s="66"/>
      <c r="E3" s="66"/>
      <c r="F3" s="66"/>
      <c r="G3" s="66"/>
      <c r="H3" s="66"/>
      <c r="I3" s="66"/>
      <c r="J3" s="66"/>
      <c r="K3" s="2"/>
    </row>
    <row r="4" spans="1:12" ht="67.5" customHeight="1">
      <c r="A4" s="901" t="s">
        <v>23728</v>
      </c>
      <c r="B4" s="901"/>
      <c r="C4" s="901"/>
      <c r="D4" s="901"/>
      <c r="E4" s="901"/>
      <c r="F4" s="901"/>
      <c r="G4" s="901"/>
      <c r="H4" s="901"/>
      <c r="I4" s="901"/>
      <c r="J4" s="901"/>
    </row>
    <row r="5" spans="1:12" ht="35.450000000000003" customHeight="1" thickBot="1">
      <c r="A5" s="895" t="s">
        <v>370</v>
      </c>
      <c r="B5" s="895"/>
      <c r="C5" s="895"/>
      <c r="D5" s="895"/>
      <c r="E5" s="895"/>
      <c r="F5" s="895"/>
      <c r="G5" s="895"/>
      <c r="H5" s="895"/>
      <c r="I5" s="895"/>
      <c r="J5" s="895"/>
      <c r="K5" s="895"/>
      <c r="L5" s="895"/>
    </row>
    <row r="6" spans="1:12" ht="63.75" customHeight="1">
      <c r="A6" s="786" t="s">
        <v>23212</v>
      </c>
      <c r="B6" s="892"/>
      <c r="C6" s="892"/>
      <c r="D6" s="899" t="s">
        <v>23648</v>
      </c>
      <c r="E6" s="902" t="s">
        <v>23355</v>
      </c>
      <c r="F6" s="889"/>
      <c r="G6" s="888" t="s">
        <v>5416</v>
      </c>
      <c r="H6" s="889"/>
      <c r="I6" s="888" t="s">
        <v>5417</v>
      </c>
      <c r="J6" s="889"/>
      <c r="K6" s="888" t="s">
        <v>5418</v>
      </c>
      <c r="L6" s="896"/>
    </row>
    <row r="7" spans="1:12" ht="154.15" customHeight="1" thickBot="1">
      <c r="A7" s="893"/>
      <c r="B7" s="894"/>
      <c r="C7" s="894"/>
      <c r="D7" s="900"/>
      <c r="E7" s="233" t="s">
        <v>5419</v>
      </c>
      <c r="F7" s="234" t="s">
        <v>7475</v>
      </c>
      <c r="G7" s="234" t="s">
        <v>5419</v>
      </c>
      <c r="H7" s="234" t="s">
        <v>7475</v>
      </c>
      <c r="I7" s="234" t="s">
        <v>5419</v>
      </c>
      <c r="J7" s="234" t="s">
        <v>7475</v>
      </c>
      <c r="K7" s="234" t="s">
        <v>5419</v>
      </c>
      <c r="L7" s="235" t="s">
        <v>7475</v>
      </c>
    </row>
    <row r="8" spans="1:12" ht="15.75" customHeight="1" thickBot="1">
      <c r="A8" s="897" t="s">
        <v>23149</v>
      </c>
      <c r="B8" s="898"/>
      <c r="C8" s="898"/>
      <c r="D8" s="95"/>
      <c r="E8" s="83">
        <v>1</v>
      </c>
      <c r="F8" s="96">
        <v>2</v>
      </c>
      <c r="G8" s="96">
        <v>3</v>
      </c>
      <c r="H8" s="96">
        <v>4</v>
      </c>
      <c r="I8" s="96">
        <v>5</v>
      </c>
      <c r="J8" s="96">
        <v>6</v>
      </c>
      <c r="K8" s="96">
        <v>7</v>
      </c>
      <c r="L8" s="84">
        <v>8</v>
      </c>
    </row>
    <row r="9" spans="1:12" ht="54" customHeight="1">
      <c r="A9" s="863" t="s">
        <v>5440</v>
      </c>
      <c r="B9" s="864"/>
      <c r="C9" s="864"/>
      <c r="D9" s="109">
        <v>1</v>
      </c>
      <c r="E9" s="129">
        <v>161</v>
      </c>
      <c r="F9" s="131">
        <v>4</v>
      </c>
      <c r="G9" s="131">
        <v>113</v>
      </c>
      <c r="H9" s="131">
        <v>1</v>
      </c>
      <c r="I9" s="131">
        <v>29</v>
      </c>
      <c r="J9" s="131">
        <v>3</v>
      </c>
      <c r="K9" s="131">
        <v>19</v>
      </c>
      <c r="L9" s="130"/>
    </row>
    <row r="10" spans="1:12" ht="29.25" customHeight="1">
      <c r="A10" s="863" t="s">
        <v>371</v>
      </c>
      <c r="B10" s="864"/>
      <c r="C10" s="864"/>
      <c r="D10" s="109">
        <v>2</v>
      </c>
      <c r="E10" s="161"/>
      <c r="F10" s="123"/>
      <c r="G10" s="160"/>
      <c r="H10" s="123"/>
      <c r="I10" s="160"/>
      <c r="J10" s="123"/>
      <c r="K10" s="160"/>
      <c r="L10" s="125"/>
    </row>
    <row r="11" spans="1:12" ht="30.6" customHeight="1">
      <c r="A11" s="863" t="s">
        <v>23308</v>
      </c>
      <c r="B11" s="864"/>
      <c r="C11" s="864"/>
      <c r="D11" s="109">
        <v>3</v>
      </c>
      <c r="E11" s="124">
        <v>8</v>
      </c>
      <c r="F11" s="123"/>
      <c r="G11" s="123">
        <v>8</v>
      </c>
      <c r="H11" s="123"/>
      <c r="I11" s="123"/>
      <c r="J11" s="123"/>
      <c r="K11" s="123"/>
      <c r="L11" s="125"/>
    </row>
    <row r="12" spans="1:12" ht="24.6" customHeight="1">
      <c r="A12" s="863" t="s">
        <v>23283</v>
      </c>
      <c r="B12" s="864"/>
      <c r="C12" s="864"/>
      <c r="D12" s="109">
        <v>4</v>
      </c>
      <c r="E12" s="124"/>
      <c r="F12" s="152"/>
      <c r="G12" s="123"/>
      <c r="H12" s="152"/>
      <c r="I12" s="123"/>
      <c r="J12" s="152"/>
      <c r="K12" s="123"/>
      <c r="L12" s="155"/>
    </row>
    <row r="13" spans="1:12" ht="28.9" customHeight="1">
      <c r="A13" s="865" t="s">
        <v>1880</v>
      </c>
      <c r="B13" s="866"/>
      <c r="C13" s="267" t="s">
        <v>23364</v>
      </c>
      <c r="D13" s="109">
        <v>5</v>
      </c>
      <c r="E13" s="124"/>
      <c r="F13" s="160"/>
      <c r="G13" s="123"/>
      <c r="H13" s="160"/>
      <c r="I13" s="123"/>
      <c r="J13" s="160"/>
      <c r="K13" s="123"/>
      <c r="L13" s="162"/>
    </row>
    <row r="14" spans="1:12" ht="25.9" customHeight="1">
      <c r="A14" s="865"/>
      <c r="B14" s="866"/>
      <c r="C14" s="267" t="s">
        <v>7488</v>
      </c>
      <c r="D14" s="109">
        <v>6</v>
      </c>
      <c r="E14" s="124"/>
      <c r="F14" s="123"/>
      <c r="G14" s="123"/>
      <c r="H14" s="123"/>
      <c r="I14" s="123"/>
      <c r="J14" s="123"/>
      <c r="K14" s="123"/>
      <c r="L14" s="125"/>
    </row>
    <row r="15" spans="1:12" ht="25.9" customHeight="1">
      <c r="A15" s="863" t="s">
        <v>23311</v>
      </c>
      <c r="B15" s="864"/>
      <c r="C15" s="864"/>
      <c r="D15" s="109">
        <v>7</v>
      </c>
      <c r="E15" s="124">
        <v>1</v>
      </c>
      <c r="F15" s="160"/>
      <c r="G15" s="123">
        <v>1</v>
      </c>
      <c r="H15" s="160"/>
      <c r="I15" s="123"/>
      <c r="J15" s="160"/>
      <c r="K15" s="123"/>
      <c r="L15" s="162"/>
    </row>
    <row r="16" spans="1:12" ht="25.9" customHeight="1">
      <c r="A16" s="863" t="s">
        <v>23312</v>
      </c>
      <c r="B16" s="864"/>
      <c r="C16" s="864"/>
      <c r="D16" s="109">
        <v>8</v>
      </c>
      <c r="E16" s="124"/>
      <c r="F16" s="160"/>
      <c r="G16" s="123"/>
      <c r="H16" s="160"/>
      <c r="I16" s="123"/>
      <c r="J16" s="160"/>
      <c r="K16" s="123"/>
      <c r="L16" s="162"/>
    </row>
    <row r="17" spans="1:12" ht="47.45" customHeight="1">
      <c r="A17" s="863" t="s">
        <v>4262</v>
      </c>
      <c r="B17" s="864"/>
      <c r="C17" s="864"/>
      <c r="D17" s="109">
        <v>9</v>
      </c>
      <c r="E17" s="124">
        <v>81</v>
      </c>
      <c r="F17" s="123">
        <v>2</v>
      </c>
      <c r="G17" s="123">
        <v>52</v>
      </c>
      <c r="H17" s="123"/>
      <c r="I17" s="123">
        <v>20</v>
      </c>
      <c r="J17" s="123">
        <v>2</v>
      </c>
      <c r="K17" s="123">
        <v>9</v>
      </c>
      <c r="L17" s="125"/>
    </row>
    <row r="18" spans="1:12" ht="30.75" customHeight="1">
      <c r="A18" s="880" t="s">
        <v>1058</v>
      </c>
      <c r="B18" s="881"/>
      <c r="C18" s="266" t="s">
        <v>1059</v>
      </c>
      <c r="D18" s="109">
        <v>10</v>
      </c>
      <c r="E18" s="123">
        <v>1</v>
      </c>
      <c r="F18" s="123"/>
      <c r="G18" s="123">
        <v>1</v>
      </c>
      <c r="H18" s="123"/>
      <c r="I18" s="123"/>
      <c r="J18" s="123"/>
      <c r="K18" s="123"/>
      <c r="L18" s="125"/>
    </row>
    <row r="19" spans="1:12" ht="30.75" customHeight="1">
      <c r="A19" s="882"/>
      <c r="B19" s="883"/>
      <c r="C19" s="266" t="s">
        <v>1060</v>
      </c>
      <c r="D19" s="109">
        <v>11</v>
      </c>
      <c r="E19" s="123">
        <v>19</v>
      </c>
      <c r="F19" s="123"/>
      <c r="G19" s="123">
        <v>14</v>
      </c>
      <c r="H19" s="123"/>
      <c r="I19" s="123">
        <v>2</v>
      </c>
      <c r="J19" s="123"/>
      <c r="K19" s="123">
        <v>3</v>
      </c>
      <c r="L19" s="125"/>
    </row>
    <row r="20" spans="1:12" ht="30.75" customHeight="1">
      <c r="A20" s="882"/>
      <c r="B20" s="883"/>
      <c r="C20" s="266" t="s">
        <v>1061</v>
      </c>
      <c r="D20" s="109">
        <v>12</v>
      </c>
      <c r="E20" s="123"/>
      <c r="F20" s="123"/>
      <c r="G20" s="123"/>
      <c r="H20" s="123"/>
      <c r="I20" s="123"/>
      <c r="J20" s="123"/>
      <c r="K20" s="123"/>
      <c r="L20" s="125"/>
    </row>
    <row r="21" spans="1:12" ht="30.75" customHeight="1">
      <c r="A21" s="882"/>
      <c r="B21" s="883"/>
      <c r="C21" s="266" t="s">
        <v>1062</v>
      </c>
      <c r="D21" s="109">
        <v>13</v>
      </c>
      <c r="E21" s="123">
        <v>11</v>
      </c>
      <c r="F21" s="123">
        <v>1</v>
      </c>
      <c r="G21" s="123">
        <v>3</v>
      </c>
      <c r="H21" s="123"/>
      <c r="I21" s="123">
        <v>7</v>
      </c>
      <c r="J21" s="123">
        <v>1</v>
      </c>
      <c r="K21" s="123">
        <v>1</v>
      </c>
      <c r="L21" s="125"/>
    </row>
    <row r="22" spans="1:12" ht="30.75" customHeight="1">
      <c r="A22" s="882"/>
      <c r="B22" s="883"/>
      <c r="C22" s="266" t="s">
        <v>1063</v>
      </c>
      <c r="D22" s="109">
        <v>14</v>
      </c>
      <c r="E22" s="123">
        <v>1</v>
      </c>
      <c r="F22" s="123"/>
      <c r="G22" s="123">
        <v>1</v>
      </c>
      <c r="H22" s="123"/>
      <c r="I22" s="123"/>
      <c r="J22" s="123"/>
      <c r="K22" s="123"/>
      <c r="L22" s="125"/>
    </row>
    <row r="23" spans="1:12" ht="30.75" customHeight="1">
      <c r="A23" s="882"/>
      <c r="B23" s="883"/>
      <c r="C23" s="266" t="s">
        <v>1882</v>
      </c>
      <c r="D23" s="109">
        <v>15</v>
      </c>
      <c r="E23" s="123">
        <v>32</v>
      </c>
      <c r="F23" s="123"/>
      <c r="G23" s="123">
        <v>25</v>
      </c>
      <c r="H23" s="123"/>
      <c r="I23" s="123">
        <v>5</v>
      </c>
      <c r="J23" s="123"/>
      <c r="K23" s="123">
        <v>2</v>
      </c>
      <c r="L23" s="125"/>
    </row>
    <row r="24" spans="1:12" ht="30.75" customHeight="1">
      <c r="A24" s="882"/>
      <c r="B24" s="883"/>
      <c r="C24" s="266" t="s">
        <v>1883</v>
      </c>
      <c r="D24" s="109">
        <v>16</v>
      </c>
      <c r="E24" s="123"/>
      <c r="F24" s="123"/>
      <c r="G24" s="123"/>
      <c r="H24" s="123"/>
      <c r="I24" s="123"/>
      <c r="J24" s="123"/>
      <c r="K24" s="123"/>
      <c r="L24" s="125"/>
    </row>
    <row r="25" spans="1:12" ht="30.75" customHeight="1">
      <c r="A25" s="882"/>
      <c r="B25" s="883"/>
      <c r="C25" s="266" t="s">
        <v>1064</v>
      </c>
      <c r="D25" s="109">
        <v>17</v>
      </c>
      <c r="E25" s="123">
        <v>2</v>
      </c>
      <c r="F25" s="123">
        <v>1</v>
      </c>
      <c r="G25" s="123">
        <v>1</v>
      </c>
      <c r="H25" s="123"/>
      <c r="I25" s="123"/>
      <c r="J25" s="123">
        <v>1</v>
      </c>
      <c r="K25" s="123">
        <v>1</v>
      </c>
      <c r="L25" s="125"/>
    </row>
    <row r="26" spans="1:12" ht="30.75" customHeight="1">
      <c r="A26" s="882"/>
      <c r="B26" s="883"/>
      <c r="C26" s="266" t="s">
        <v>1884</v>
      </c>
      <c r="D26" s="109">
        <v>18</v>
      </c>
      <c r="E26" s="123"/>
      <c r="F26" s="123"/>
      <c r="G26" s="123"/>
      <c r="H26" s="123"/>
      <c r="I26" s="123"/>
      <c r="J26" s="123"/>
      <c r="K26" s="123"/>
      <c r="L26" s="125"/>
    </row>
    <row r="27" spans="1:12" ht="30" customHeight="1">
      <c r="A27" s="882"/>
      <c r="B27" s="883"/>
      <c r="C27" s="265" t="s">
        <v>1885</v>
      </c>
      <c r="D27" s="109">
        <v>19</v>
      </c>
      <c r="E27" s="124"/>
      <c r="F27" s="123"/>
      <c r="G27" s="123"/>
      <c r="H27" s="123"/>
      <c r="I27" s="123"/>
      <c r="J27" s="123"/>
      <c r="K27" s="123"/>
      <c r="L27" s="125"/>
    </row>
    <row r="28" spans="1:12" ht="33.6" customHeight="1">
      <c r="A28" s="882"/>
      <c r="B28" s="883"/>
      <c r="C28" s="265" t="s">
        <v>1886</v>
      </c>
      <c r="D28" s="109">
        <v>20</v>
      </c>
      <c r="E28" s="124">
        <v>9</v>
      </c>
      <c r="F28" s="123"/>
      <c r="G28" s="123">
        <v>1</v>
      </c>
      <c r="H28" s="123"/>
      <c r="I28" s="123">
        <v>6</v>
      </c>
      <c r="J28" s="123"/>
      <c r="K28" s="123">
        <v>2</v>
      </c>
      <c r="L28" s="125"/>
    </row>
    <row r="29" spans="1:12" ht="33.6" customHeight="1">
      <c r="A29" s="882"/>
      <c r="B29" s="883"/>
      <c r="C29" s="265" t="s">
        <v>1065</v>
      </c>
      <c r="D29" s="109">
        <v>21</v>
      </c>
      <c r="E29" s="124"/>
      <c r="F29" s="123"/>
      <c r="G29" s="123"/>
      <c r="H29" s="123"/>
      <c r="I29" s="123"/>
      <c r="J29" s="123"/>
      <c r="K29" s="123"/>
      <c r="L29" s="125"/>
    </row>
    <row r="30" spans="1:12" ht="33.6" customHeight="1">
      <c r="A30" s="882"/>
      <c r="B30" s="883"/>
      <c r="C30" s="265" t="s">
        <v>1066</v>
      </c>
      <c r="D30" s="109">
        <v>22</v>
      </c>
      <c r="E30" s="124"/>
      <c r="F30" s="123"/>
      <c r="G30" s="123"/>
      <c r="H30" s="123"/>
      <c r="I30" s="123"/>
      <c r="J30" s="123"/>
      <c r="K30" s="123"/>
      <c r="L30" s="125"/>
    </row>
    <row r="31" spans="1:12" ht="33.6" customHeight="1">
      <c r="A31" s="882"/>
      <c r="B31" s="883"/>
      <c r="C31" s="265" t="s">
        <v>1067</v>
      </c>
      <c r="D31" s="109">
        <v>23</v>
      </c>
      <c r="E31" s="124">
        <v>4</v>
      </c>
      <c r="F31" s="123"/>
      <c r="G31" s="123">
        <v>4</v>
      </c>
      <c r="H31" s="123"/>
      <c r="I31" s="123"/>
      <c r="J31" s="123"/>
      <c r="K31" s="123"/>
      <c r="L31" s="125"/>
    </row>
    <row r="32" spans="1:12" ht="36" customHeight="1">
      <c r="A32" s="884"/>
      <c r="B32" s="885"/>
      <c r="C32" s="265" t="s">
        <v>1068</v>
      </c>
      <c r="D32" s="109">
        <v>24</v>
      </c>
      <c r="E32" s="124">
        <v>2</v>
      </c>
      <c r="F32" s="123"/>
      <c r="G32" s="123">
        <v>2</v>
      </c>
      <c r="H32" s="123"/>
      <c r="I32" s="123"/>
      <c r="J32" s="123"/>
      <c r="K32" s="123"/>
      <c r="L32" s="125"/>
    </row>
    <row r="33" spans="1:12" ht="36" customHeight="1">
      <c r="A33" s="874" t="s">
        <v>1069</v>
      </c>
      <c r="B33" s="875"/>
      <c r="C33" s="876"/>
      <c r="D33" s="109">
        <v>25</v>
      </c>
      <c r="E33" s="124"/>
      <c r="F33" s="123"/>
      <c r="G33" s="123"/>
      <c r="H33" s="123"/>
      <c r="I33" s="123"/>
      <c r="J33" s="123"/>
      <c r="K33" s="123"/>
      <c r="L33" s="125"/>
    </row>
    <row r="34" spans="1:12" ht="36" customHeight="1">
      <c r="A34" s="874" t="s">
        <v>23282</v>
      </c>
      <c r="B34" s="875"/>
      <c r="C34" s="876"/>
      <c r="D34" s="109">
        <v>26</v>
      </c>
      <c r="E34" s="124">
        <v>4</v>
      </c>
      <c r="F34" s="123"/>
      <c r="G34" s="123"/>
      <c r="H34" s="123"/>
      <c r="I34" s="123"/>
      <c r="J34" s="123"/>
      <c r="K34" s="123">
        <v>4</v>
      </c>
      <c r="L34" s="125"/>
    </row>
    <row r="35" spans="1:12" ht="36" customHeight="1">
      <c r="A35" s="874" t="s">
        <v>1070</v>
      </c>
      <c r="B35" s="875"/>
      <c r="C35" s="876"/>
      <c r="D35" s="109">
        <v>27</v>
      </c>
      <c r="E35" s="124"/>
      <c r="F35" s="123"/>
      <c r="G35" s="123"/>
      <c r="H35" s="123"/>
      <c r="I35" s="123"/>
      <c r="J35" s="123"/>
      <c r="K35" s="123"/>
      <c r="L35" s="125"/>
    </row>
    <row r="36" spans="1:12" ht="54" customHeight="1">
      <c r="A36" s="877" t="s">
        <v>1071</v>
      </c>
      <c r="B36" s="373" t="s">
        <v>23222</v>
      </c>
      <c r="C36" s="374" t="s">
        <v>23365</v>
      </c>
      <c r="D36" s="109">
        <v>28</v>
      </c>
      <c r="E36" s="124"/>
      <c r="F36" s="123"/>
      <c r="G36" s="123"/>
      <c r="H36" s="123"/>
      <c r="I36" s="123"/>
      <c r="J36" s="123"/>
      <c r="K36" s="123"/>
      <c r="L36" s="125"/>
    </row>
    <row r="37" spans="1:12" ht="36" customHeight="1">
      <c r="A37" s="878"/>
      <c r="B37" s="867" t="s">
        <v>23741</v>
      </c>
      <c r="C37" s="374" t="s">
        <v>23236</v>
      </c>
      <c r="D37" s="109">
        <v>29</v>
      </c>
      <c r="E37" s="124"/>
      <c r="F37" s="123"/>
      <c r="G37" s="123"/>
      <c r="H37" s="123"/>
      <c r="I37" s="123"/>
      <c r="J37" s="123"/>
      <c r="K37" s="123"/>
      <c r="L37" s="125"/>
    </row>
    <row r="38" spans="1:12" ht="36" customHeight="1">
      <c r="A38" s="879"/>
      <c r="B38" s="868"/>
      <c r="C38" s="374" t="s">
        <v>23223</v>
      </c>
      <c r="D38" s="109">
        <v>30</v>
      </c>
      <c r="E38" s="124"/>
      <c r="F38" s="123"/>
      <c r="G38" s="123"/>
      <c r="H38" s="123"/>
      <c r="I38" s="123"/>
      <c r="J38" s="123"/>
      <c r="K38" s="123"/>
      <c r="L38" s="125"/>
    </row>
    <row r="39" spans="1:12" ht="46.9" customHeight="1">
      <c r="A39" s="863" t="s">
        <v>1072</v>
      </c>
      <c r="B39" s="864"/>
      <c r="C39" s="864"/>
      <c r="D39" s="109">
        <v>31</v>
      </c>
      <c r="E39" s="124"/>
      <c r="F39" s="123"/>
      <c r="G39" s="123"/>
      <c r="H39" s="123"/>
      <c r="I39" s="123"/>
      <c r="J39" s="123"/>
      <c r="K39" s="123"/>
      <c r="L39" s="125"/>
    </row>
    <row r="40" spans="1:12" ht="50.45" customHeight="1">
      <c r="A40" s="863" t="s">
        <v>1073</v>
      </c>
      <c r="B40" s="864"/>
      <c r="C40" s="864"/>
      <c r="D40" s="109">
        <v>32</v>
      </c>
      <c r="E40" s="124">
        <v>24</v>
      </c>
      <c r="F40" s="123">
        <v>1</v>
      </c>
      <c r="G40" s="123">
        <v>20</v>
      </c>
      <c r="H40" s="123">
        <v>1</v>
      </c>
      <c r="I40" s="123">
        <v>1</v>
      </c>
      <c r="J40" s="123"/>
      <c r="K40" s="123">
        <v>3</v>
      </c>
      <c r="L40" s="125"/>
    </row>
    <row r="41" spans="1:12" ht="40.9" customHeight="1">
      <c r="A41" s="863" t="s">
        <v>1073</v>
      </c>
      <c r="B41" s="864"/>
      <c r="C41" s="864"/>
      <c r="D41" s="109">
        <v>33</v>
      </c>
      <c r="E41" s="124"/>
      <c r="F41" s="123"/>
      <c r="G41" s="123"/>
      <c r="H41" s="123"/>
      <c r="I41" s="123"/>
      <c r="J41" s="123"/>
      <c r="K41" s="123"/>
      <c r="L41" s="125"/>
    </row>
    <row r="42" spans="1:12" ht="27" customHeight="1">
      <c r="A42" s="863" t="s">
        <v>23353</v>
      </c>
      <c r="B42" s="864"/>
      <c r="C42" s="864"/>
      <c r="D42" s="109">
        <v>34</v>
      </c>
      <c r="E42" s="124"/>
      <c r="F42" s="160"/>
      <c r="G42" s="123"/>
      <c r="H42" s="160"/>
      <c r="I42" s="123"/>
      <c r="J42" s="160"/>
      <c r="K42" s="123"/>
      <c r="L42" s="162"/>
    </row>
    <row r="43" spans="1:12" ht="27" customHeight="1">
      <c r="A43" s="863" t="s">
        <v>23309</v>
      </c>
      <c r="B43" s="864"/>
      <c r="C43" s="864"/>
      <c r="D43" s="109">
        <v>35</v>
      </c>
      <c r="E43" s="124">
        <v>1</v>
      </c>
      <c r="F43" s="123"/>
      <c r="G43" s="123"/>
      <c r="H43" s="123"/>
      <c r="I43" s="123"/>
      <c r="J43" s="123"/>
      <c r="K43" s="123">
        <v>1</v>
      </c>
      <c r="L43" s="125"/>
    </row>
    <row r="44" spans="1:12" ht="27" customHeight="1">
      <c r="A44" s="872" t="s">
        <v>1074</v>
      </c>
      <c r="B44" s="873"/>
      <c r="C44" s="873"/>
      <c r="D44" s="109">
        <v>36</v>
      </c>
      <c r="E44" s="124">
        <v>1</v>
      </c>
      <c r="F44" s="249"/>
      <c r="G44" s="123"/>
      <c r="H44" s="152"/>
      <c r="I44" s="123"/>
      <c r="J44" s="152"/>
      <c r="K44" s="123">
        <v>1</v>
      </c>
      <c r="L44" s="155"/>
    </row>
    <row r="45" spans="1:12" ht="27" customHeight="1">
      <c r="A45" s="874" t="s">
        <v>1075</v>
      </c>
      <c r="B45" s="875"/>
      <c r="C45" s="876"/>
      <c r="D45" s="109">
        <v>37</v>
      </c>
      <c r="E45" s="215">
        <v>42</v>
      </c>
      <c r="F45" s="355">
        <v>1</v>
      </c>
      <c r="G45" s="153">
        <v>32</v>
      </c>
      <c r="H45" s="216"/>
      <c r="I45" s="153">
        <v>8</v>
      </c>
      <c r="J45" s="216">
        <v>1</v>
      </c>
      <c r="K45" s="153">
        <v>2</v>
      </c>
      <c r="L45" s="356"/>
    </row>
    <row r="46" spans="1:12" ht="27" customHeight="1">
      <c r="A46" s="874" t="s">
        <v>23313</v>
      </c>
      <c r="B46" s="875"/>
      <c r="C46" s="876"/>
      <c r="D46" s="109">
        <v>38</v>
      </c>
      <c r="E46" s="161"/>
      <c r="F46" s="160"/>
      <c r="G46" s="160"/>
      <c r="H46" s="160"/>
      <c r="I46" s="160"/>
      <c r="J46" s="160"/>
      <c r="K46" s="160"/>
      <c r="L46" s="162"/>
    </row>
    <row r="47" spans="1:12" ht="29.45" customHeight="1" thickBot="1">
      <c r="A47" s="869" t="s">
        <v>23313</v>
      </c>
      <c r="B47" s="870"/>
      <c r="C47" s="871"/>
      <c r="D47" s="110">
        <v>39</v>
      </c>
      <c r="E47" s="357"/>
      <c r="F47" s="163"/>
      <c r="G47" s="163"/>
      <c r="H47" s="163"/>
      <c r="I47" s="163"/>
      <c r="J47" s="163"/>
      <c r="K47" s="163"/>
      <c r="L47" s="358"/>
    </row>
    <row r="48" spans="1:12" ht="24" customHeight="1">
      <c r="A48" s="890" t="s">
        <v>1881</v>
      </c>
      <c r="B48" s="890"/>
      <c r="C48" s="890"/>
      <c r="D48" s="890"/>
      <c r="E48" s="890"/>
      <c r="F48" s="890"/>
      <c r="G48" s="890"/>
      <c r="H48" s="890"/>
      <c r="I48" s="890"/>
      <c r="J48" s="890"/>
    </row>
    <row r="49" spans="1:10" ht="51" customHeight="1">
      <c r="A49" s="886" t="s">
        <v>71</v>
      </c>
      <c r="B49" s="887"/>
      <c r="C49" s="887"/>
      <c r="D49" s="887"/>
      <c r="E49" s="887"/>
      <c r="F49" s="887"/>
      <c r="G49" s="887"/>
      <c r="H49" s="887"/>
      <c r="I49" s="887"/>
      <c r="J49" s="887"/>
    </row>
    <row r="50" spans="1:10" ht="15.95" customHeight="1">
      <c r="A50" s="886"/>
      <c r="B50" s="887"/>
      <c r="C50" s="887"/>
      <c r="D50" s="887"/>
      <c r="E50" s="887"/>
      <c r="F50" s="887"/>
      <c r="G50" s="887"/>
      <c r="H50" s="887"/>
      <c r="I50" s="887"/>
      <c r="J50" s="887"/>
    </row>
    <row r="51" spans="1:10">
      <c r="A51" s="67"/>
      <c r="B51" s="67"/>
      <c r="C51" s="67"/>
      <c r="D51" s="67"/>
      <c r="E51" s="67"/>
      <c r="F51" s="67"/>
      <c r="G51" s="67"/>
      <c r="H51" s="67"/>
      <c r="I51" s="67"/>
      <c r="J51" s="67"/>
    </row>
  </sheetData>
  <mergeCells count="37">
    <mergeCell ref="A2:C2"/>
    <mergeCell ref="I6:J6"/>
    <mergeCell ref="A48:J48"/>
    <mergeCell ref="F2:J2"/>
    <mergeCell ref="A6:C7"/>
    <mergeCell ref="A5:L5"/>
    <mergeCell ref="K6:L6"/>
    <mergeCell ref="A8:C8"/>
    <mergeCell ref="A12:C12"/>
    <mergeCell ref="A9:C9"/>
    <mergeCell ref="D6:D7"/>
    <mergeCell ref="A4:J4"/>
    <mergeCell ref="G6:H6"/>
    <mergeCell ref="E6:F6"/>
    <mergeCell ref="A10:C10"/>
    <mergeCell ref="A11:C11"/>
    <mergeCell ref="A50:J50"/>
    <mergeCell ref="A49:J49"/>
    <mergeCell ref="A39:C39"/>
    <mergeCell ref="A41:C41"/>
    <mergeCell ref="A40:C40"/>
    <mergeCell ref="A15:C15"/>
    <mergeCell ref="A13:B14"/>
    <mergeCell ref="B37:B38"/>
    <mergeCell ref="A16:C16"/>
    <mergeCell ref="A47:C47"/>
    <mergeCell ref="A44:C44"/>
    <mergeCell ref="A43:C43"/>
    <mergeCell ref="A46:C46"/>
    <mergeCell ref="A45:C45"/>
    <mergeCell ref="A36:A38"/>
    <mergeCell ref="A42:C42"/>
    <mergeCell ref="A17:C17"/>
    <mergeCell ref="A18:B32"/>
    <mergeCell ref="A33:C33"/>
    <mergeCell ref="A35:C35"/>
    <mergeCell ref="A34:C34"/>
  </mergeCells>
  <phoneticPr fontId="0" type="noConversion"/>
  <conditionalFormatting sqref="E17:L17 E15:E16 G15:G16 I15:I16 K15:K16 E43:L43 E42 G42 I42 K42 E14:L14 E11:E13 G11:L11 G12:G13 I12:I13 K12:K13 E44:E45 G44:G45 I44:I45 K44:K45 E27:L41 E9:L10">
    <cfRule type="cellIs" dxfId="31" priority="33" stopIfTrue="1" operator="lessThan">
      <formula>0</formula>
    </cfRule>
  </conditionalFormatting>
  <conditionalFormatting sqref="F11">
    <cfRule type="cellIs" dxfId="30" priority="32" stopIfTrue="1" operator="lessThan">
      <formula>0</formula>
    </cfRule>
  </conditionalFormatting>
  <conditionalFormatting sqref="F13">
    <cfRule type="cellIs" dxfId="29" priority="23" stopIfTrue="1" operator="lessThan">
      <formula>0</formula>
    </cfRule>
  </conditionalFormatting>
  <conditionalFormatting sqref="H13">
    <cfRule type="cellIs" dxfId="28" priority="22" stopIfTrue="1" operator="lessThan">
      <formula>0</formula>
    </cfRule>
  </conditionalFormatting>
  <conditionalFormatting sqref="J13">
    <cfRule type="cellIs" dxfId="27" priority="21" stopIfTrue="1" operator="lessThan">
      <formula>0</formula>
    </cfRule>
  </conditionalFormatting>
  <conditionalFormatting sqref="L13">
    <cfRule type="cellIs" dxfId="26" priority="20" stopIfTrue="1" operator="lessThan">
      <formula>0</formula>
    </cfRule>
  </conditionalFormatting>
  <conditionalFormatting sqref="L15:L16">
    <cfRule type="cellIs" dxfId="25" priority="19" stopIfTrue="1" operator="lessThan">
      <formula>0</formula>
    </cfRule>
  </conditionalFormatting>
  <conditionalFormatting sqref="J15:J16">
    <cfRule type="cellIs" dxfId="24" priority="18" stopIfTrue="1" operator="lessThan">
      <formula>0</formula>
    </cfRule>
  </conditionalFormatting>
  <conditionalFormatting sqref="H15:H16">
    <cfRule type="cellIs" dxfId="23" priority="17" stopIfTrue="1" operator="lessThan">
      <formula>0</formula>
    </cfRule>
  </conditionalFormatting>
  <conditionalFormatting sqref="F15:F16">
    <cfRule type="cellIs" dxfId="22" priority="16" stopIfTrue="1" operator="lessThan">
      <formula>0</formula>
    </cfRule>
  </conditionalFormatting>
  <conditionalFormatting sqref="F42">
    <cfRule type="cellIs" dxfId="21" priority="15" stopIfTrue="1" operator="lessThan">
      <formula>0</formula>
    </cfRule>
  </conditionalFormatting>
  <conditionalFormatting sqref="H42">
    <cfRule type="cellIs" dxfId="20" priority="14" stopIfTrue="1" operator="lessThan">
      <formula>0</formula>
    </cfRule>
  </conditionalFormatting>
  <conditionalFormatting sqref="J42">
    <cfRule type="cellIs" dxfId="19" priority="13" stopIfTrue="1" operator="lessThan">
      <formula>0</formula>
    </cfRule>
  </conditionalFormatting>
  <conditionalFormatting sqref="L42">
    <cfRule type="cellIs" dxfId="18" priority="12" stopIfTrue="1" operator="lessThan">
      <formula>0</formula>
    </cfRule>
  </conditionalFormatting>
  <conditionalFormatting sqref="F12">
    <cfRule type="cellIs" dxfId="17" priority="11" stopIfTrue="1" operator="lessThan">
      <formula>0</formula>
    </cfRule>
  </conditionalFormatting>
  <conditionalFormatting sqref="H12">
    <cfRule type="cellIs" dxfId="16" priority="10" stopIfTrue="1" operator="lessThan">
      <formula>0</formula>
    </cfRule>
  </conditionalFormatting>
  <conditionalFormatting sqref="J12">
    <cfRule type="cellIs" dxfId="15" priority="9" stopIfTrue="1" operator="lessThan">
      <formula>0</formula>
    </cfRule>
  </conditionalFormatting>
  <conditionalFormatting sqref="L12">
    <cfRule type="cellIs" dxfId="14" priority="8" stopIfTrue="1" operator="lessThan">
      <formula>0</formula>
    </cfRule>
  </conditionalFormatting>
  <conditionalFormatting sqref="F44:F45">
    <cfRule type="cellIs" dxfId="13" priority="7" stopIfTrue="1" operator="lessThan">
      <formula>0</formula>
    </cfRule>
  </conditionalFormatting>
  <conditionalFormatting sqref="H44:H45">
    <cfRule type="cellIs" dxfId="12" priority="6" stopIfTrue="1" operator="lessThan">
      <formula>0</formula>
    </cfRule>
  </conditionalFormatting>
  <conditionalFormatting sqref="J44:J45">
    <cfRule type="cellIs" dxfId="11" priority="5" stopIfTrue="1" operator="lessThan">
      <formula>0</formula>
    </cfRule>
  </conditionalFormatting>
  <conditionalFormatting sqref="L44:L45">
    <cfRule type="cellIs" dxfId="10" priority="4" stopIfTrue="1" operator="lessThan">
      <formula>0</formula>
    </cfRule>
  </conditionalFormatting>
  <conditionalFormatting sqref="E46:L47">
    <cfRule type="cellIs" dxfId="9" priority="2" stopIfTrue="1" operator="lessThan">
      <formula>0</formula>
    </cfRule>
  </conditionalFormatting>
  <conditionalFormatting sqref="E18:L26">
    <cfRule type="cellIs" dxfId="8" priority="1" stopIfTrue="1" operator="lessThan">
      <formula>0</formula>
    </cfRule>
  </conditionalFormatting>
  <pageMargins left="0.78740157480314965" right="0.19685039370078741" top="0.78740157480314965" bottom="0" header="0.23622047244094491" footer="0"/>
  <pageSetup paperSize="9" scale="3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Лист5">
    <tabColor rgb="FFFFFFCC"/>
  </sheetPr>
  <dimension ref="A2:Q29"/>
  <sheetViews>
    <sheetView topLeftCell="A7" zoomScale="70" zoomScaleNormal="70" zoomScaleSheetLayoutView="85" workbookViewId="0">
      <selection activeCell="A2" sqref="A2:I34"/>
    </sheetView>
  </sheetViews>
  <sheetFormatPr defaultRowHeight="12.75"/>
  <cols>
    <col min="1" max="1" width="13.140625" style="180" customWidth="1"/>
    <col min="2" max="2" width="18.7109375" style="180" customWidth="1"/>
    <col min="3" max="3" width="45.5703125" style="180" customWidth="1"/>
    <col min="4" max="4" width="4.140625" style="180" customWidth="1"/>
    <col min="5" max="5" width="26.140625" style="180" customWidth="1"/>
    <col min="6" max="6" width="24.28515625" style="180" customWidth="1"/>
    <col min="7" max="7" width="18.7109375" style="180" customWidth="1"/>
    <col min="8" max="8" width="21.85546875" style="180" customWidth="1"/>
    <col min="9" max="9" width="28.5703125" style="180" customWidth="1"/>
    <col min="10" max="10" width="21" style="180" customWidth="1"/>
    <col min="11" max="16384" width="9.140625" style="180"/>
  </cols>
  <sheetData>
    <row r="2" spans="1:17" ht="17.25" customHeight="1">
      <c r="A2" s="904" t="s">
        <v>23649</v>
      </c>
      <c r="B2" s="904"/>
      <c r="C2" s="904"/>
      <c r="D2" s="179"/>
      <c r="E2" s="903" t="str">
        <f>IF('Титул ф.2'!D30=0," ",'Титул ф.2'!D30)</f>
        <v>Красноармейский городской суд</v>
      </c>
      <c r="F2" s="903"/>
      <c r="G2" s="903"/>
      <c r="H2" s="903"/>
      <c r="I2" s="57"/>
      <c r="J2" s="57"/>
      <c r="K2" s="57"/>
      <c r="L2" s="57"/>
      <c r="M2" s="57"/>
      <c r="N2" s="57"/>
      <c r="O2" s="57"/>
      <c r="P2" s="57"/>
      <c r="Q2" s="57"/>
    </row>
    <row r="3" spans="1:17" ht="12" customHeight="1">
      <c r="A3" s="178"/>
      <c r="B3" s="178"/>
      <c r="C3" s="178"/>
      <c r="D3" s="181"/>
      <c r="E3" s="182"/>
      <c r="F3" s="182"/>
      <c r="G3" s="182"/>
      <c r="H3" s="182"/>
      <c r="I3" s="57"/>
      <c r="J3" s="57"/>
      <c r="K3" s="57"/>
      <c r="L3" s="57"/>
      <c r="M3" s="57"/>
      <c r="N3" s="57"/>
      <c r="O3" s="57"/>
      <c r="P3" s="57"/>
      <c r="Q3" s="57"/>
    </row>
    <row r="4" spans="1:17" ht="40.5" customHeight="1">
      <c r="A4" s="905" t="s">
        <v>72</v>
      </c>
      <c r="B4" s="905"/>
      <c r="C4" s="905"/>
      <c r="D4" s="905"/>
      <c r="E4" s="905"/>
      <c r="F4" s="905"/>
      <c r="G4" s="905"/>
      <c r="H4" s="905"/>
      <c r="I4" s="905"/>
    </row>
    <row r="5" spans="1:17" ht="27" customHeight="1" thickBot="1">
      <c r="A5" s="906" t="s">
        <v>32</v>
      </c>
      <c r="B5" s="906"/>
      <c r="C5" s="906"/>
      <c r="D5" s="906"/>
      <c r="E5" s="906"/>
      <c r="F5" s="906"/>
      <c r="G5" s="906"/>
      <c r="H5" s="906"/>
      <c r="I5" s="906"/>
    </row>
    <row r="6" spans="1:17" ht="141" customHeight="1" thickBot="1">
      <c r="A6" s="913" t="s">
        <v>123</v>
      </c>
      <c r="B6" s="914"/>
      <c r="C6" s="915"/>
      <c r="D6" s="463" t="s">
        <v>23648</v>
      </c>
      <c r="E6" s="458" t="s">
        <v>73</v>
      </c>
      <c r="F6" s="451" t="s">
        <v>74</v>
      </c>
      <c r="G6" s="451" t="s">
        <v>75</v>
      </c>
      <c r="H6" s="451" t="s">
        <v>76</v>
      </c>
      <c r="I6" s="452" t="s">
        <v>77</v>
      </c>
      <c r="J6" s="395"/>
      <c r="K6" s="393"/>
    </row>
    <row r="7" spans="1:17" ht="15.75" thickBot="1">
      <c r="A7" s="929" t="s">
        <v>23149</v>
      </c>
      <c r="B7" s="930"/>
      <c r="C7" s="931"/>
      <c r="D7" s="464"/>
      <c r="E7" s="459">
        <v>1</v>
      </c>
      <c r="F7" s="455">
        <v>2</v>
      </c>
      <c r="G7" s="455">
        <v>3</v>
      </c>
      <c r="H7" s="455">
        <v>4</v>
      </c>
      <c r="I7" s="456">
        <v>5</v>
      </c>
      <c r="J7" s="395"/>
      <c r="K7" s="393"/>
    </row>
    <row r="8" spans="1:17" ht="22.5" customHeight="1">
      <c r="A8" s="918" t="s">
        <v>23369</v>
      </c>
      <c r="B8" s="912" t="s">
        <v>78</v>
      </c>
      <c r="C8" s="932"/>
      <c r="D8" s="465">
        <v>1</v>
      </c>
      <c r="E8" s="460">
        <v>9</v>
      </c>
      <c r="F8" s="453">
        <v>4</v>
      </c>
      <c r="G8" s="453"/>
      <c r="H8" s="453">
        <v>13</v>
      </c>
      <c r="I8" s="454">
        <v>9</v>
      </c>
      <c r="J8" s="395"/>
      <c r="K8" s="393"/>
    </row>
    <row r="9" spans="1:17" ht="26.25" customHeight="1">
      <c r="A9" s="919"/>
      <c r="B9" s="909" t="s">
        <v>79</v>
      </c>
      <c r="C9" s="910"/>
      <c r="D9" s="449">
        <v>2</v>
      </c>
      <c r="E9" s="461">
        <v>8</v>
      </c>
      <c r="F9" s="391">
        <v>4</v>
      </c>
      <c r="G9" s="391"/>
      <c r="H9" s="391">
        <v>12</v>
      </c>
      <c r="I9" s="390">
        <v>8</v>
      </c>
      <c r="J9" s="392"/>
      <c r="K9" s="392"/>
    </row>
    <row r="10" spans="1:17" ht="36" customHeight="1">
      <c r="A10" s="919"/>
      <c r="B10" s="911" t="s">
        <v>80</v>
      </c>
      <c r="C10" s="457" t="s">
        <v>81</v>
      </c>
      <c r="D10" s="449">
        <v>3</v>
      </c>
      <c r="E10" s="461"/>
      <c r="F10" s="391"/>
      <c r="G10" s="391"/>
      <c r="H10" s="391"/>
      <c r="I10" s="390"/>
      <c r="J10" s="392"/>
      <c r="K10" s="392"/>
    </row>
    <row r="11" spans="1:17" ht="36.75" customHeight="1">
      <c r="A11" s="919"/>
      <c r="B11" s="912"/>
      <c r="C11" s="457" t="s">
        <v>82</v>
      </c>
      <c r="D11" s="449">
        <v>4</v>
      </c>
      <c r="E11" s="461"/>
      <c r="F11" s="391"/>
      <c r="G11" s="391"/>
      <c r="H11" s="391"/>
      <c r="I11" s="390"/>
      <c r="J11" s="392"/>
      <c r="K11" s="392"/>
    </row>
    <row r="12" spans="1:17" ht="34.5" customHeight="1">
      <c r="A12" s="919"/>
      <c r="B12" s="909" t="s">
        <v>83</v>
      </c>
      <c r="C12" s="910"/>
      <c r="D12" s="449">
        <v>5</v>
      </c>
      <c r="E12" s="461">
        <v>1</v>
      </c>
      <c r="F12" s="391"/>
      <c r="G12" s="391"/>
      <c r="H12" s="391">
        <v>1</v>
      </c>
      <c r="I12" s="390">
        <v>1</v>
      </c>
      <c r="J12" s="392"/>
      <c r="K12" s="392"/>
    </row>
    <row r="13" spans="1:17" ht="30" customHeight="1">
      <c r="A13" s="919"/>
      <c r="B13" s="909" t="s">
        <v>84</v>
      </c>
      <c r="C13" s="910"/>
      <c r="D13" s="449">
        <v>6</v>
      </c>
      <c r="E13" s="461">
        <v>1</v>
      </c>
      <c r="F13" s="391"/>
      <c r="G13" s="391"/>
      <c r="H13" s="391">
        <v>1</v>
      </c>
      <c r="I13" s="390">
        <v>1</v>
      </c>
      <c r="J13" s="392"/>
      <c r="K13" s="392"/>
    </row>
    <row r="14" spans="1:17" ht="36" customHeight="1">
      <c r="A14" s="919"/>
      <c r="B14" s="909" t="s">
        <v>85</v>
      </c>
      <c r="C14" s="910"/>
      <c r="D14" s="449">
        <v>7</v>
      </c>
      <c r="E14" s="461"/>
      <c r="F14" s="391"/>
      <c r="G14" s="391"/>
      <c r="H14" s="391"/>
      <c r="I14" s="390"/>
      <c r="J14" s="392"/>
      <c r="K14" s="392"/>
    </row>
    <row r="15" spans="1:17" ht="33.75" customHeight="1">
      <c r="A15" s="919"/>
      <c r="B15" s="916" t="s">
        <v>86</v>
      </c>
      <c r="C15" s="917"/>
      <c r="D15" s="449">
        <v>8</v>
      </c>
      <c r="E15" s="461"/>
      <c r="F15" s="391"/>
      <c r="G15" s="391"/>
      <c r="H15" s="391"/>
      <c r="I15" s="390"/>
      <c r="J15" s="392"/>
      <c r="K15" s="392"/>
    </row>
    <row r="16" spans="1:17" ht="33" customHeight="1">
      <c r="A16" s="919"/>
      <c r="B16" s="909" t="s">
        <v>87</v>
      </c>
      <c r="C16" s="910"/>
      <c r="D16" s="449">
        <v>9</v>
      </c>
      <c r="E16" s="461"/>
      <c r="F16" s="391"/>
      <c r="G16" s="391"/>
      <c r="H16" s="391"/>
      <c r="I16" s="390"/>
      <c r="J16" s="392"/>
      <c r="K16" s="392"/>
    </row>
    <row r="17" spans="1:9" ht="15.75">
      <c r="A17" s="919"/>
      <c r="B17" s="909" t="s">
        <v>23220</v>
      </c>
      <c r="C17" s="910"/>
      <c r="D17" s="449">
        <v>10</v>
      </c>
      <c r="E17" s="461">
        <v>1</v>
      </c>
      <c r="F17" s="391"/>
      <c r="G17" s="391"/>
      <c r="H17" s="391">
        <v>1</v>
      </c>
      <c r="I17" s="390">
        <v>1</v>
      </c>
    </row>
    <row r="18" spans="1:9" ht="36.75" customHeight="1">
      <c r="A18" s="907" t="s">
        <v>23370</v>
      </c>
      <c r="B18" s="909" t="s">
        <v>88</v>
      </c>
      <c r="C18" s="910"/>
      <c r="D18" s="449">
        <v>11</v>
      </c>
      <c r="E18" s="461"/>
      <c r="F18" s="391"/>
      <c r="G18" s="391"/>
      <c r="H18" s="391"/>
      <c r="I18" s="390"/>
    </row>
    <row r="19" spans="1:9" ht="28.5" customHeight="1">
      <c r="A19" s="907"/>
      <c r="B19" s="909" t="s">
        <v>23221</v>
      </c>
      <c r="C19" s="910"/>
      <c r="D19" s="449">
        <v>12</v>
      </c>
      <c r="E19" s="461"/>
      <c r="F19" s="391"/>
      <c r="G19" s="391"/>
      <c r="H19" s="391"/>
      <c r="I19" s="390"/>
    </row>
    <row r="20" spans="1:9" ht="33" customHeight="1">
      <c r="A20" s="907"/>
      <c r="B20" s="909" t="s">
        <v>89</v>
      </c>
      <c r="C20" s="910"/>
      <c r="D20" s="449">
        <v>13</v>
      </c>
      <c r="E20" s="461"/>
      <c r="F20" s="391"/>
      <c r="G20" s="391"/>
      <c r="H20" s="391"/>
      <c r="I20" s="390"/>
    </row>
    <row r="21" spans="1:9" ht="21" customHeight="1" thickBot="1">
      <c r="A21" s="908"/>
      <c r="B21" s="924" t="s">
        <v>23220</v>
      </c>
      <c r="C21" s="925"/>
      <c r="D21" s="450">
        <v>14</v>
      </c>
      <c r="E21" s="462"/>
      <c r="F21" s="396"/>
      <c r="G21" s="396"/>
      <c r="H21" s="396"/>
      <c r="I21" s="397"/>
    </row>
    <row r="22" spans="1:9">
      <c r="A22" s="393"/>
      <c r="B22" s="393"/>
      <c r="C22" s="393"/>
      <c r="D22" s="393"/>
      <c r="E22" s="393"/>
      <c r="F22" s="394"/>
      <c r="G22" s="394"/>
      <c r="H22" s="392"/>
      <c r="I22" s="392"/>
    </row>
    <row r="23" spans="1:9">
      <c r="A23" s="392"/>
      <c r="B23" s="928" t="s">
        <v>90</v>
      </c>
      <c r="C23" s="928"/>
      <c r="D23" s="928"/>
      <c r="E23" s="928"/>
      <c r="F23" s="394"/>
      <c r="G23" s="394"/>
      <c r="H23" s="392"/>
      <c r="I23" s="392"/>
    </row>
    <row r="24" spans="1:9" ht="13.5" thickBot="1">
      <c r="A24" s="392"/>
      <c r="B24" s="928"/>
      <c r="C24" s="928"/>
      <c r="D24" s="928"/>
      <c r="E24" s="928"/>
      <c r="F24" s="394"/>
      <c r="G24" s="394"/>
      <c r="H24" s="392"/>
      <c r="I24" s="392"/>
    </row>
    <row r="25" spans="1:9" ht="51" customHeight="1">
      <c r="A25" s="392"/>
      <c r="B25" s="926" t="s">
        <v>91</v>
      </c>
      <c r="C25" s="927"/>
      <c r="D25" s="448">
        <v>1</v>
      </c>
      <c r="E25" s="445">
        <v>13</v>
      </c>
      <c r="F25" s="394"/>
      <c r="G25" s="394"/>
      <c r="H25" s="392"/>
      <c r="I25" s="392"/>
    </row>
    <row r="26" spans="1:9" ht="42" customHeight="1">
      <c r="A26" s="392"/>
      <c r="B26" s="933" t="s">
        <v>92</v>
      </c>
      <c r="C26" s="444" t="s">
        <v>93</v>
      </c>
      <c r="D26" s="449">
        <v>2</v>
      </c>
      <c r="E26" s="446"/>
      <c r="F26" s="394"/>
      <c r="G26" s="394"/>
      <c r="H26" s="392"/>
      <c r="I26" s="392"/>
    </row>
    <row r="27" spans="1:9" ht="41.25" customHeight="1">
      <c r="A27" s="392"/>
      <c r="B27" s="933"/>
      <c r="C27" s="444" t="s">
        <v>94</v>
      </c>
      <c r="D27" s="449">
        <v>3</v>
      </c>
      <c r="E27" s="446"/>
      <c r="F27" s="394"/>
      <c r="G27" s="394"/>
      <c r="H27" s="392"/>
      <c r="I27" s="392"/>
    </row>
    <row r="28" spans="1:9" ht="23.25" customHeight="1">
      <c r="A28" s="392"/>
      <c r="B28" s="920" t="s">
        <v>95</v>
      </c>
      <c r="C28" s="921"/>
      <c r="D28" s="449">
        <v>4</v>
      </c>
      <c r="E28" s="446">
        <v>6</v>
      </c>
      <c r="F28" s="394"/>
      <c r="G28" s="394"/>
      <c r="H28" s="392"/>
      <c r="I28" s="392"/>
    </row>
    <row r="29" spans="1:9" ht="25.5" customHeight="1" thickBot="1">
      <c r="A29" s="392"/>
      <c r="B29" s="922" t="s">
        <v>96</v>
      </c>
      <c r="C29" s="923"/>
      <c r="D29" s="450">
        <v>5</v>
      </c>
      <c r="E29" s="447">
        <v>1</v>
      </c>
      <c r="F29" s="394"/>
      <c r="G29" s="394"/>
      <c r="H29" s="392"/>
      <c r="I29" s="392"/>
    </row>
  </sheetData>
  <mergeCells count="26">
    <mergeCell ref="B9:C9"/>
    <mergeCell ref="B13:C13"/>
    <mergeCell ref="A7:C7"/>
    <mergeCell ref="B8:C8"/>
    <mergeCell ref="B26:B27"/>
    <mergeCell ref="B28:C28"/>
    <mergeCell ref="B29:C29"/>
    <mergeCell ref="B21:C21"/>
    <mergeCell ref="B25:C25"/>
    <mergeCell ref="B23:E24"/>
    <mergeCell ref="E2:H2"/>
    <mergeCell ref="A2:C2"/>
    <mergeCell ref="A4:I4"/>
    <mergeCell ref="A5:I5"/>
    <mergeCell ref="A18:A21"/>
    <mergeCell ref="B16:C16"/>
    <mergeCell ref="B20:C20"/>
    <mergeCell ref="B17:C17"/>
    <mergeCell ref="B18:C18"/>
    <mergeCell ref="B10:B11"/>
    <mergeCell ref="B19:C19"/>
    <mergeCell ref="A6:C6"/>
    <mergeCell ref="B15:C15"/>
    <mergeCell ref="B14:C14"/>
    <mergeCell ref="B12:C12"/>
    <mergeCell ref="A8:A17"/>
  </mergeCells>
  <phoneticPr fontId="27" type="noConversion"/>
  <pageMargins left="0.59055118110236227" right="0.19685039370078741" top="0.78740157480314965" bottom="0"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sheetPr codeName="Лист6">
    <tabColor rgb="FFFFFFCC"/>
  </sheetPr>
  <dimension ref="A1:K36"/>
  <sheetViews>
    <sheetView topLeftCell="A4" zoomScale="60" zoomScaleNormal="60" workbookViewId="0">
      <selection activeCell="C10" sqref="C10"/>
    </sheetView>
  </sheetViews>
  <sheetFormatPr defaultRowHeight="12.75"/>
  <cols>
    <col min="1" max="1" width="47.5703125" style="114" customWidth="1"/>
    <col min="2" max="2" width="8.140625" style="114" customWidth="1"/>
    <col min="3" max="3" width="17.85546875" style="114" customWidth="1"/>
    <col min="4" max="4" width="21" style="114" customWidth="1"/>
    <col min="5" max="5" width="18.85546875" style="114" customWidth="1"/>
    <col min="6" max="6" width="16.28515625" style="114" customWidth="1"/>
    <col min="7" max="7" width="18" style="114" customWidth="1"/>
    <col min="8" max="8" width="16" style="114" customWidth="1"/>
    <col min="9" max="9" width="17.42578125" style="114" customWidth="1"/>
    <col min="10" max="10" width="17.28515625" style="114" customWidth="1"/>
    <col min="11" max="11" width="23.28515625" style="114" customWidth="1"/>
    <col min="12" max="16384" width="9.140625" style="114"/>
  </cols>
  <sheetData>
    <row r="1" spans="1:11" ht="19.149999999999999" customHeight="1">
      <c r="A1" s="937" t="s">
        <v>23649</v>
      </c>
      <c r="B1" s="937"/>
      <c r="C1" s="937"/>
      <c r="E1" s="938" t="str">
        <f>IF('Титул ф.2'!D30=0," ",'Титул ф.2'!D30)</f>
        <v>Красноармейский городской суд</v>
      </c>
      <c r="F1" s="939"/>
      <c r="G1" s="939"/>
      <c r="H1" s="939"/>
      <c r="I1" s="939"/>
      <c r="J1" s="939"/>
      <c r="K1" s="940"/>
    </row>
    <row r="2" spans="1:11" ht="17.25" customHeight="1">
      <c r="A2" s="52"/>
      <c r="B2" s="52"/>
      <c r="C2" s="52"/>
      <c r="E2" s="55"/>
      <c r="F2" s="55"/>
      <c r="G2" s="55"/>
      <c r="H2" s="55"/>
      <c r="I2" s="55"/>
      <c r="J2" s="55"/>
      <c r="K2" s="55"/>
    </row>
    <row r="3" spans="1:11" ht="47.25" customHeight="1">
      <c r="A3" s="941" t="s">
        <v>22782</v>
      </c>
      <c r="B3" s="941"/>
      <c r="C3" s="941"/>
      <c r="D3" s="941"/>
      <c r="E3" s="941"/>
      <c r="F3" s="941"/>
      <c r="G3" s="941"/>
      <c r="H3" s="941"/>
      <c r="I3" s="941"/>
      <c r="J3" s="941"/>
      <c r="K3" s="941"/>
    </row>
    <row r="4" spans="1:11" ht="22.5" customHeight="1">
      <c r="A4" s="115"/>
      <c r="B4" s="115"/>
      <c r="C4" s="115"/>
      <c r="D4" s="115"/>
      <c r="E4" s="115"/>
      <c r="F4" s="115"/>
      <c r="G4" s="115"/>
      <c r="H4" s="115"/>
      <c r="I4" s="115"/>
      <c r="J4" s="115"/>
      <c r="K4" s="115"/>
    </row>
    <row r="5" spans="1:11" ht="45.6" customHeight="1" thickBot="1">
      <c r="A5" s="942" t="s">
        <v>5325</v>
      </c>
      <c r="B5" s="942"/>
      <c r="C5" s="942"/>
      <c r="D5" s="942"/>
      <c r="E5" s="942"/>
      <c r="F5" s="942"/>
      <c r="G5" s="942"/>
      <c r="H5" s="942"/>
      <c r="I5" s="942"/>
      <c r="J5" s="942"/>
      <c r="K5" s="942"/>
    </row>
    <row r="6" spans="1:11" ht="73.900000000000006" customHeight="1">
      <c r="A6" s="946" t="s">
        <v>23082</v>
      </c>
      <c r="B6" s="943" t="s">
        <v>23083</v>
      </c>
      <c r="C6" s="949" t="s">
        <v>23084</v>
      </c>
      <c r="D6" s="950"/>
      <c r="E6" s="950"/>
      <c r="F6" s="950"/>
      <c r="G6" s="950"/>
      <c r="H6" s="950"/>
      <c r="I6" s="950" t="s">
        <v>4265</v>
      </c>
      <c r="J6" s="950"/>
      <c r="K6" s="951"/>
    </row>
    <row r="7" spans="1:11" ht="196.5" customHeight="1">
      <c r="A7" s="947"/>
      <c r="B7" s="944"/>
      <c r="C7" s="954" t="s">
        <v>4263</v>
      </c>
      <c r="D7" s="952"/>
      <c r="E7" s="952"/>
      <c r="F7" s="952" t="s">
        <v>4264</v>
      </c>
      <c r="G7" s="952"/>
      <c r="H7" s="952"/>
      <c r="I7" s="952"/>
      <c r="J7" s="952"/>
      <c r="K7" s="953"/>
    </row>
    <row r="8" spans="1:11" ht="108.75" customHeight="1" thickBot="1">
      <c r="A8" s="948"/>
      <c r="B8" s="945"/>
      <c r="C8" s="236" t="s">
        <v>5420</v>
      </c>
      <c r="D8" s="213" t="s">
        <v>5421</v>
      </c>
      <c r="E8" s="213" t="s">
        <v>5422</v>
      </c>
      <c r="F8" s="236" t="s">
        <v>5420</v>
      </c>
      <c r="G8" s="213" t="s">
        <v>5421</v>
      </c>
      <c r="H8" s="213" t="s">
        <v>5422</v>
      </c>
      <c r="I8" s="236" t="s">
        <v>5420</v>
      </c>
      <c r="J8" s="398" t="s">
        <v>5421</v>
      </c>
      <c r="K8" s="399" t="s">
        <v>5422</v>
      </c>
    </row>
    <row r="9" spans="1:11" ht="19.5" customHeight="1" thickBot="1">
      <c r="A9" s="119" t="s">
        <v>23149</v>
      </c>
      <c r="B9" s="116"/>
      <c r="C9" s="143">
        <v>1</v>
      </c>
      <c r="D9" s="144">
        <v>2</v>
      </c>
      <c r="E9" s="144">
        <v>3</v>
      </c>
      <c r="F9" s="144">
        <v>4</v>
      </c>
      <c r="G9" s="144">
        <v>5</v>
      </c>
      <c r="H9" s="144">
        <v>6</v>
      </c>
      <c r="I9" s="117">
        <v>7</v>
      </c>
      <c r="J9" s="117">
        <v>8</v>
      </c>
      <c r="K9" s="118">
        <v>9</v>
      </c>
    </row>
    <row r="10" spans="1:11" ht="36" customHeight="1">
      <c r="A10" s="120" t="s">
        <v>5423</v>
      </c>
      <c r="B10" s="111">
        <v>1</v>
      </c>
      <c r="C10" s="129"/>
      <c r="D10" s="237"/>
      <c r="E10" s="237"/>
      <c r="F10" s="131"/>
      <c r="G10" s="131"/>
      <c r="H10" s="131"/>
      <c r="I10" s="131">
        <v>1</v>
      </c>
      <c r="J10" s="131">
        <v>1</v>
      </c>
      <c r="K10" s="130">
        <v>1</v>
      </c>
    </row>
    <row r="11" spans="1:11" ht="42.75" customHeight="1">
      <c r="A11" s="121" t="s">
        <v>5326</v>
      </c>
      <c r="B11" s="112">
        <v>2</v>
      </c>
      <c r="C11" s="124"/>
      <c r="D11" s="160"/>
      <c r="E11" s="160"/>
      <c r="F11" s="123"/>
      <c r="G11" s="123"/>
      <c r="H11" s="123"/>
      <c r="I11" s="123"/>
      <c r="J11" s="123"/>
      <c r="K11" s="125"/>
    </row>
    <row r="12" spans="1:11" ht="37.5" customHeight="1">
      <c r="A12" s="121" t="s">
        <v>5424</v>
      </c>
      <c r="B12" s="112">
        <v>3</v>
      </c>
      <c r="C12" s="124"/>
      <c r="D12" s="160"/>
      <c r="E12" s="160"/>
      <c r="F12" s="123"/>
      <c r="G12" s="123"/>
      <c r="H12" s="123"/>
      <c r="I12" s="123">
        <v>11</v>
      </c>
      <c r="J12" s="123">
        <v>3</v>
      </c>
      <c r="K12" s="125">
        <v>1</v>
      </c>
    </row>
    <row r="13" spans="1:11" ht="35.25" customHeight="1">
      <c r="A13" s="121" t="s">
        <v>5425</v>
      </c>
      <c r="B13" s="112">
        <v>4</v>
      </c>
      <c r="C13" s="124"/>
      <c r="D13" s="160"/>
      <c r="E13" s="160"/>
      <c r="F13" s="123"/>
      <c r="G13" s="123"/>
      <c r="H13" s="123"/>
      <c r="I13" s="123"/>
      <c r="J13" s="123"/>
      <c r="K13" s="125"/>
    </row>
    <row r="14" spans="1:11" ht="37.5" customHeight="1">
      <c r="A14" s="121" t="s">
        <v>5426</v>
      </c>
      <c r="B14" s="112">
        <v>5</v>
      </c>
      <c r="C14" s="124"/>
      <c r="D14" s="160"/>
      <c r="E14" s="160"/>
      <c r="F14" s="123"/>
      <c r="G14" s="123"/>
      <c r="H14" s="123"/>
      <c r="I14" s="123"/>
      <c r="J14" s="123"/>
      <c r="K14" s="125"/>
    </row>
    <row r="15" spans="1:11" ht="53.25" customHeight="1">
      <c r="A15" s="121" t="s">
        <v>5427</v>
      </c>
      <c r="B15" s="112">
        <v>6</v>
      </c>
      <c r="C15" s="124"/>
      <c r="D15" s="160"/>
      <c r="E15" s="160"/>
      <c r="F15" s="123"/>
      <c r="G15" s="123"/>
      <c r="H15" s="123"/>
      <c r="I15" s="123">
        <v>1</v>
      </c>
      <c r="J15" s="123">
        <v>1</v>
      </c>
      <c r="K15" s="125">
        <v>1</v>
      </c>
    </row>
    <row r="16" spans="1:11" ht="30" customHeight="1">
      <c r="A16" s="121" t="s">
        <v>5428</v>
      </c>
      <c r="B16" s="112">
        <v>7</v>
      </c>
      <c r="C16" s="124"/>
      <c r="D16" s="160"/>
      <c r="E16" s="160"/>
      <c r="F16" s="123"/>
      <c r="G16" s="123"/>
      <c r="H16" s="123"/>
      <c r="I16" s="123"/>
      <c r="J16" s="123"/>
      <c r="K16" s="125"/>
    </row>
    <row r="17" spans="1:11" ht="37.5" customHeight="1">
      <c r="A17" s="121" t="s">
        <v>5429</v>
      </c>
      <c r="B17" s="112">
        <v>8</v>
      </c>
      <c r="C17" s="124"/>
      <c r="D17" s="160"/>
      <c r="E17" s="160"/>
      <c r="F17" s="123"/>
      <c r="G17" s="123"/>
      <c r="H17" s="123"/>
      <c r="I17" s="123"/>
      <c r="J17" s="123"/>
      <c r="K17" s="125"/>
    </row>
    <row r="18" spans="1:11" ht="30" customHeight="1">
      <c r="A18" s="121" t="s">
        <v>5430</v>
      </c>
      <c r="B18" s="112">
        <v>9</v>
      </c>
      <c r="C18" s="124"/>
      <c r="D18" s="160"/>
      <c r="E18" s="160"/>
      <c r="F18" s="123"/>
      <c r="G18" s="123"/>
      <c r="H18" s="123"/>
      <c r="I18" s="123"/>
      <c r="J18" s="123"/>
      <c r="K18" s="125"/>
    </row>
    <row r="19" spans="1:11" ht="42.75" customHeight="1">
      <c r="A19" s="121" t="s">
        <v>5431</v>
      </c>
      <c r="B19" s="112">
        <v>10</v>
      </c>
      <c r="C19" s="124"/>
      <c r="D19" s="160"/>
      <c r="E19" s="160"/>
      <c r="F19" s="123"/>
      <c r="G19" s="123"/>
      <c r="H19" s="123"/>
      <c r="I19" s="123"/>
      <c r="J19" s="123"/>
      <c r="K19" s="125"/>
    </row>
    <row r="20" spans="1:11" ht="30" customHeight="1">
      <c r="A20" s="121" t="s">
        <v>5432</v>
      </c>
      <c r="B20" s="112">
        <v>11</v>
      </c>
      <c r="C20" s="124"/>
      <c r="D20" s="160"/>
      <c r="E20" s="160"/>
      <c r="F20" s="123"/>
      <c r="G20" s="123"/>
      <c r="H20" s="123"/>
      <c r="I20" s="123"/>
      <c r="J20" s="123"/>
      <c r="K20" s="125"/>
    </row>
    <row r="21" spans="1:11" ht="39" customHeight="1">
      <c r="A21" s="121" t="s">
        <v>5433</v>
      </c>
      <c r="B21" s="112">
        <v>12</v>
      </c>
      <c r="C21" s="124"/>
      <c r="D21" s="160"/>
      <c r="E21" s="160"/>
      <c r="F21" s="123"/>
      <c r="G21" s="123"/>
      <c r="H21" s="123"/>
      <c r="I21" s="123"/>
      <c r="J21" s="123"/>
      <c r="K21" s="125"/>
    </row>
    <row r="22" spans="1:11" ht="72" customHeight="1">
      <c r="A22" s="121" t="s">
        <v>5434</v>
      </c>
      <c r="B22" s="112">
        <v>13</v>
      </c>
      <c r="C22" s="124"/>
      <c r="D22" s="160"/>
      <c r="E22" s="160"/>
      <c r="F22" s="123"/>
      <c r="G22" s="123"/>
      <c r="H22" s="123"/>
      <c r="I22" s="123"/>
      <c r="J22" s="123"/>
      <c r="K22" s="125"/>
    </row>
    <row r="23" spans="1:11" ht="30" customHeight="1">
      <c r="A23" s="121" t="s">
        <v>5435</v>
      </c>
      <c r="B23" s="112">
        <v>14</v>
      </c>
      <c r="C23" s="124"/>
      <c r="D23" s="160"/>
      <c r="E23" s="160"/>
      <c r="F23" s="123"/>
      <c r="G23" s="123"/>
      <c r="H23" s="123"/>
      <c r="I23" s="123"/>
      <c r="J23" s="123"/>
      <c r="K23" s="125"/>
    </row>
    <row r="24" spans="1:11" ht="30" customHeight="1">
      <c r="A24" s="121" t="s">
        <v>5436</v>
      </c>
      <c r="B24" s="112">
        <v>15</v>
      </c>
      <c r="C24" s="124"/>
      <c r="D24" s="160"/>
      <c r="E24" s="160"/>
      <c r="F24" s="123"/>
      <c r="G24" s="123"/>
      <c r="H24" s="123"/>
      <c r="I24" s="123"/>
      <c r="J24" s="123"/>
      <c r="K24" s="125"/>
    </row>
    <row r="25" spans="1:11" ht="77.25" customHeight="1">
      <c r="A25" s="238" t="s">
        <v>5437</v>
      </c>
      <c r="B25" s="112">
        <v>16</v>
      </c>
      <c r="C25" s="124"/>
      <c r="D25" s="160"/>
      <c r="E25" s="160"/>
      <c r="F25" s="123"/>
      <c r="G25" s="123"/>
      <c r="H25" s="123"/>
      <c r="I25" s="123"/>
      <c r="J25" s="123"/>
      <c r="K25" s="125"/>
    </row>
    <row r="26" spans="1:11" ht="55.9" customHeight="1">
      <c r="A26" s="121" t="s">
        <v>5438</v>
      </c>
      <c r="B26" s="112">
        <v>17</v>
      </c>
      <c r="C26" s="124"/>
      <c r="D26" s="160"/>
      <c r="E26" s="160"/>
      <c r="F26" s="123"/>
      <c r="G26" s="123"/>
      <c r="H26" s="123"/>
      <c r="I26" s="123"/>
      <c r="J26" s="123"/>
      <c r="K26" s="125"/>
    </row>
    <row r="27" spans="1:11" ht="30" customHeight="1">
      <c r="A27" s="121" t="s">
        <v>5439</v>
      </c>
      <c r="B27" s="112">
        <v>18</v>
      </c>
      <c r="C27" s="124"/>
      <c r="D27" s="160"/>
      <c r="E27" s="160"/>
      <c r="F27" s="123"/>
      <c r="G27" s="123"/>
      <c r="H27" s="123"/>
      <c r="I27" s="123">
        <v>98</v>
      </c>
      <c r="J27" s="123">
        <v>28</v>
      </c>
      <c r="K27" s="125">
        <v>12</v>
      </c>
    </row>
    <row r="28" spans="1:11" ht="32.450000000000003" customHeight="1" thickBot="1">
      <c r="A28" s="122" t="s">
        <v>97</v>
      </c>
      <c r="B28" s="113">
        <v>19</v>
      </c>
      <c r="C28" s="126"/>
      <c r="D28" s="163"/>
      <c r="E28" s="163"/>
      <c r="F28" s="127"/>
      <c r="G28" s="127"/>
      <c r="H28" s="127"/>
      <c r="I28" s="127">
        <v>111</v>
      </c>
      <c r="J28" s="127">
        <v>33</v>
      </c>
      <c r="K28" s="128">
        <v>15</v>
      </c>
    </row>
    <row r="30" spans="1:11" ht="43.15" customHeight="1">
      <c r="A30" s="239"/>
      <c r="B30" s="359"/>
      <c r="C30" s="935"/>
      <c r="D30" s="935"/>
      <c r="E30" s="935"/>
      <c r="F30" s="935"/>
      <c r="G30" s="935"/>
      <c r="H30" s="360"/>
      <c r="I30" s="361"/>
      <c r="J30" s="361"/>
    </row>
    <row r="31" spans="1:11" ht="13.15" customHeight="1">
      <c r="A31" s="956"/>
      <c r="B31" s="359"/>
      <c r="C31" s="934"/>
      <c r="D31" s="934"/>
      <c r="E31" s="934"/>
      <c r="F31" s="934"/>
      <c r="G31" s="359"/>
      <c r="H31" s="362"/>
      <c r="I31" s="361"/>
      <c r="J31" s="361"/>
    </row>
    <row r="32" spans="1:11" ht="37.5" customHeight="1">
      <c r="A32" s="956"/>
      <c r="B32" s="359"/>
      <c r="C32" s="935"/>
      <c r="D32" s="935"/>
      <c r="E32" s="935"/>
      <c r="F32" s="935"/>
      <c r="G32" s="935"/>
      <c r="H32" s="360"/>
      <c r="I32" s="361"/>
      <c r="J32" s="361"/>
    </row>
    <row r="33" spans="1:10" ht="13.9" customHeight="1">
      <c r="A33" s="240"/>
      <c r="B33" s="359"/>
      <c r="C33" s="934"/>
      <c r="D33" s="934"/>
      <c r="E33" s="934"/>
      <c r="F33" s="934"/>
      <c r="G33" s="359"/>
      <c r="H33" s="362"/>
      <c r="I33" s="361"/>
      <c r="J33" s="361"/>
    </row>
    <row r="34" spans="1:10" ht="18.75">
      <c r="A34" s="241"/>
      <c r="B34" s="359"/>
      <c r="C34" s="955"/>
      <c r="D34" s="955"/>
      <c r="E34" s="363"/>
      <c r="F34" s="957"/>
      <c r="G34" s="957"/>
      <c r="H34" s="957"/>
      <c r="I34" s="361"/>
      <c r="J34" s="361"/>
    </row>
    <row r="35" spans="1:10" ht="26.25" customHeight="1">
      <c r="A35" s="359"/>
      <c r="B35" s="359"/>
      <c r="C35" s="936"/>
      <c r="D35" s="936"/>
      <c r="E35" s="242"/>
      <c r="F35" s="936"/>
      <c r="G35" s="936"/>
      <c r="H35" s="936"/>
      <c r="I35" s="361"/>
      <c r="J35" s="361"/>
    </row>
    <row r="36" spans="1:10">
      <c r="A36" s="361"/>
      <c r="B36" s="361"/>
      <c r="C36" s="361"/>
      <c r="D36" s="361"/>
      <c r="E36" s="361"/>
      <c r="F36" s="361"/>
      <c r="G36" s="361"/>
      <c r="H36" s="361"/>
      <c r="I36" s="361"/>
      <c r="J36" s="361"/>
    </row>
  </sheetData>
  <mergeCells count="19">
    <mergeCell ref="A31:A32"/>
    <mergeCell ref="F34:H34"/>
    <mergeCell ref="C30:G30"/>
    <mergeCell ref="A1:C1"/>
    <mergeCell ref="E1:K1"/>
    <mergeCell ref="A3:K3"/>
    <mergeCell ref="A5:K5"/>
    <mergeCell ref="B6:B8"/>
    <mergeCell ref="A6:A8"/>
    <mergeCell ref="C6:H6"/>
    <mergeCell ref="I6:K7"/>
    <mergeCell ref="C7:E7"/>
    <mergeCell ref="F7:H7"/>
    <mergeCell ref="C31:F31"/>
    <mergeCell ref="C32:G32"/>
    <mergeCell ref="C33:F33"/>
    <mergeCell ref="C35:D35"/>
    <mergeCell ref="F35:H35"/>
    <mergeCell ref="C34:D34"/>
  </mergeCells>
  <phoneticPr fontId="0" type="noConversion"/>
  <conditionalFormatting sqref="C10:C28 F10:K28">
    <cfRule type="cellIs" dxfId="7" priority="7" stopIfTrue="1" operator="lessThan">
      <formula>0</formula>
    </cfRule>
  </conditionalFormatting>
  <conditionalFormatting sqref="D10">
    <cfRule type="cellIs" dxfId="6" priority="6" stopIfTrue="1" operator="lessThan">
      <formula>0</formula>
    </cfRule>
  </conditionalFormatting>
  <conditionalFormatting sqref="E10">
    <cfRule type="cellIs" dxfId="5" priority="5" stopIfTrue="1" operator="lessThan">
      <formula>0</formula>
    </cfRule>
  </conditionalFormatting>
  <conditionalFormatting sqref="D11">
    <cfRule type="cellIs" dxfId="4" priority="4" stopIfTrue="1" operator="lessThan">
      <formula>0</formula>
    </cfRule>
  </conditionalFormatting>
  <conditionalFormatting sqref="E11">
    <cfRule type="cellIs" dxfId="3" priority="3" stopIfTrue="1" operator="lessThan">
      <formula>0</formula>
    </cfRule>
  </conditionalFormatting>
  <conditionalFormatting sqref="D12:E25">
    <cfRule type="cellIs" dxfId="2" priority="2" stopIfTrue="1" operator="lessThan">
      <formula>0</formula>
    </cfRule>
  </conditionalFormatting>
  <conditionalFormatting sqref="D26:E28">
    <cfRule type="cellIs" dxfId="1" priority="1" stopIfTrue="1" operator="lessThan">
      <formula>0</formula>
    </cfRule>
  </conditionalFormatting>
  <pageMargins left="0.78740157480314965" right="0.11811023622047245" top="0.74803149606299213" bottom="0.15748031496062992" header="0.11811023622047245" footer="0.11811023622047245"/>
  <pageSetup paperSize="9" scale="45" orientation="landscape" r:id="rId1"/>
</worksheet>
</file>

<file path=xl/worksheets/sheet11.xml><?xml version="1.0" encoding="utf-8"?>
<worksheet xmlns="http://schemas.openxmlformats.org/spreadsheetml/2006/main" xmlns:r="http://schemas.openxmlformats.org/officeDocument/2006/relationships">
  <sheetPr codeName="Лист7">
    <tabColor rgb="FFFFFFCC"/>
  </sheetPr>
  <dimension ref="A1:R24"/>
  <sheetViews>
    <sheetView zoomScale="60" zoomScaleNormal="60" workbookViewId="0">
      <selection activeCell="H25" sqref="H25"/>
    </sheetView>
  </sheetViews>
  <sheetFormatPr defaultRowHeight="12.75"/>
  <cols>
    <col min="1" max="1" width="119.5703125" customWidth="1"/>
    <col min="3" max="3" width="24.5703125" customWidth="1"/>
    <col min="4" max="4" width="25.7109375" customWidth="1"/>
    <col min="5" max="5" width="22.85546875" customWidth="1"/>
    <col min="6" max="6" width="24.140625" customWidth="1"/>
    <col min="10" max="10" width="16.28515625" customWidth="1"/>
    <col min="12" max="12" width="11.7109375" customWidth="1"/>
    <col min="14" max="14" width="17" customWidth="1"/>
    <col min="16" max="16" width="17" customWidth="1"/>
    <col min="18" max="18" width="12" customWidth="1"/>
    <col min="20" max="20" width="16.140625" customWidth="1"/>
  </cols>
  <sheetData>
    <row r="1" spans="1:18">
      <c r="A1" s="401" t="s">
        <v>23649</v>
      </c>
      <c r="B1" s="958" t="str">
        <f>IF('Титул ф.2'!D30=0," ",'Титул ф.2'!D30)</f>
        <v>Красноармейский городской суд</v>
      </c>
      <c r="C1" s="959"/>
      <c r="D1" s="959"/>
      <c r="E1" s="959"/>
      <c r="F1" s="960"/>
    </row>
    <row r="2" spans="1:18">
      <c r="A2" s="400"/>
      <c r="D2" s="966" t="str">
        <f>IF('Титул ф.2'!D30=0," ",'Титул ф.2'!D30)</f>
        <v>Красноармейский городской суд</v>
      </c>
      <c r="E2" s="967"/>
      <c r="F2" s="967"/>
      <c r="G2" s="967"/>
      <c r="H2" s="967"/>
    </row>
    <row r="3" spans="1:18" ht="22.5">
      <c r="A3" s="376" t="s">
        <v>98</v>
      </c>
    </row>
    <row r="4" spans="1:18" ht="13.5" thickBot="1"/>
    <row r="5" spans="1:18" ht="93" customHeight="1">
      <c r="A5" s="961" t="s">
        <v>99</v>
      </c>
      <c r="B5" s="976" t="s">
        <v>100</v>
      </c>
      <c r="C5" s="971" t="s">
        <v>101</v>
      </c>
      <c r="D5" s="972"/>
      <c r="E5" s="974" t="s">
        <v>120</v>
      </c>
      <c r="F5" s="975"/>
      <c r="G5" s="392"/>
      <c r="H5" s="407"/>
      <c r="I5" s="407"/>
      <c r="J5" s="407"/>
      <c r="K5" s="407"/>
      <c r="L5" s="407"/>
      <c r="M5" s="406"/>
      <c r="N5" s="406"/>
      <c r="O5" s="406"/>
      <c r="P5" s="406"/>
      <c r="Q5" s="406"/>
      <c r="R5" s="406"/>
    </row>
    <row r="6" spans="1:18" ht="70.5" customHeight="1" thickBot="1">
      <c r="A6" s="962"/>
      <c r="B6" s="977"/>
      <c r="C6" s="475" t="s">
        <v>5419</v>
      </c>
      <c r="D6" s="466" t="s">
        <v>7475</v>
      </c>
      <c r="E6" s="466" t="s">
        <v>5419</v>
      </c>
      <c r="F6" s="467" t="s">
        <v>7475</v>
      </c>
      <c r="G6" s="405"/>
      <c r="H6" s="392"/>
      <c r="I6" s="406"/>
      <c r="J6" s="406"/>
      <c r="K6" s="406"/>
      <c r="L6" s="406"/>
      <c r="M6" s="406"/>
      <c r="N6" s="406"/>
      <c r="O6" s="406"/>
      <c r="P6" s="406"/>
      <c r="Q6" s="406"/>
      <c r="R6" s="406"/>
    </row>
    <row r="7" spans="1:18" ht="13.5" thickBot="1">
      <c r="A7" s="472" t="s">
        <v>23149</v>
      </c>
      <c r="B7" s="479"/>
      <c r="C7" s="476">
        <v>1</v>
      </c>
      <c r="D7" s="470">
        <v>2</v>
      </c>
      <c r="E7" s="470">
        <v>3</v>
      </c>
      <c r="F7" s="471">
        <v>4</v>
      </c>
      <c r="G7" s="405"/>
      <c r="H7" s="392"/>
      <c r="I7" s="406"/>
      <c r="J7" s="406"/>
      <c r="K7" s="406"/>
      <c r="L7" s="406"/>
      <c r="M7" s="406"/>
      <c r="N7" s="406"/>
      <c r="O7" s="406"/>
      <c r="P7" s="406"/>
      <c r="Q7" s="406"/>
      <c r="R7" s="406"/>
    </row>
    <row r="8" spans="1:18" ht="54" customHeight="1">
      <c r="A8" s="473" t="s">
        <v>102</v>
      </c>
      <c r="B8" s="480" t="s">
        <v>23412</v>
      </c>
      <c r="C8" s="477"/>
      <c r="D8" s="468"/>
      <c r="E8" s="468"/>
      <c r="F8" s="469"/>
      <c r="G8" s="403"/>
      <c r="H8" s="404"/>
      <c r="I8" s="394"/>
      <c r="J8" s="394"/>
      <c r="K8" s="394"/>
      <c r="L8" s="394"/>
      <c r="M8" s="394"/>
      <c r="N8" s="406"/>
      <c r="O8" s="406"/>
      <c r="P8" s="406"/>
      <c r="Q8" s="406"/>
      <c r="R8" s="406"/>
    </row>
    <row r="9" spans="1:18" ht="54" customHeight="1">
      <c r="A9" s="474" t="s">
        <v>121</v>
      </c>
      <c r="B9" s="481" t="s">
        <v>23413</v>
      </c>
      <c r="C9" s="478"/>
      <c r="D9" s="486"/>
      <c r="E9" s="417"/>
      <c r="F9" s="487"/>
      <c r="G9" s="403"/>
      <c r="H9" s="404"/>
      <c r="I9" s="394"/>
      <c r="J9" s="394"/>
      <c r="K9" s="394"/>
      <c r="L9" s="394"/>
      <c r="M9" s="394"/>
      <c r="N9" s="406"/>
      <c r="O9" s="406"/>
      <c r="P9" s="406"/>
      <c r="Q9" s="406"/>
      <c r="R9" s="406"/>
    </row>
    <row r="10" spans="1:18" ht="51" customHeight="1">
      <c r="A10" s="474" t="s">
        <v>103</v>
      </c>
      <c r="B10" s="481" t="s">
        <v>23414</v>
      </c>
      <c r="C10" s="485"/>
      <c r="D10" s="417"/>
      <c r="E10" s="486"/>
      <c r="F10" s="418"/>
      <c r="G10" s="403"/>
      <c r="H10" s="404"/>
      <c r="I10" s="394"/>
      <c r="J10" s="394"/>
      <c r="K10" s="394"/>
      <c r="L10" s="394"/>
      <c r="M10" s="394"/>
      <c r="N10" s="406"/>
      <c r="O10" s="406"/>
      <c r="P10" s="406"/>
      <c r="Q10" s="406"/>
      <c r="R10" s="406"/>
    </row>
    <row r="11" spans="1:18" ht="57" customHeight="1">
      <c r="A11" s="474" t="s">
        <v>104</v>
      </c>
      <c r="B11" s="481" t="s">
        <v>23415</v>
      </c>
      <c r="C11" s="478"/>
      <c r="D11" s="417"/>
      <c r="E11" s="417"/>
      <c r="F11" s="418"/>
      <c r="G11" s="403"/>
      <c r="H11" s="404"/>
      <c r="I11" s="394"/>
      <c r="J11" s="394"/>
      <c r="K11" s="394"/>
      <c r="L11" s="394"/>
      <c r="M11" s="394"/>
      <c r="N11" s="406"/>
      <c r="O11" s="406"/>
      <c r="P11" s="406"/>
      <c r="Q11" s="406"/>
      <c r="R11" s="406"/>
    </row>
    <row r="12" spans="1:18" ht="80.25" customHeight="1">
      <c r="A12" s="474" t="s">
        <v>105</v>
      </c>
      <c r="B12" s="481" t="s">
        <v>23416</v>
      </c>
      <c r="C12" s="478"/>
      <c r="D12" s="417"/>
      <c r="E12" s="417"/>
      <c r="F12" s="418"/>
      <c r="G12" s="402"/>
      <c r="H12" s="404"/>
      <c r="I12" s="394"/>
      <c r="J12" s="394"/>
      <c r="K12" s="394"/>
      <c r="L12" s="394"/>
      <c r="M12" s="394"/>
      <c r="N12" s="406"/>
      <c r="O12" s="406"/>
      <c r="P12" s="406"/>
      <c r="Q12" s="406"/>
      <c r="R12" s="406"/>
    </row>
    <row r="13" spans="1:18" ht="77.25" customHeight="1">
      <c r="A13" s="474" t="s">
        <v>106</v>
      </c>
      <c r="B13" s="481">
        <v>6</v>
      </c>
      <c r="C13" s="478"/>
      <c r="D13" s="417"/>
      <c r="E13" s="417"/>
      <c r="F13" s="418"/>
      <c r="G13" s="402"/>
      <c r="H13" s="404"/>
      <c r="I13" s="394"/>
      <c r="J13" s="394"/>
      <c r="K13" s="394"/>
      <c r="L13" s="394"/>
      <c r="M13" s="394"/>
      <c r="N13" s="406"/>
      <c r="O13" s="406"/>
      <c r="P13" s="406"/>
      <c r="Q13" s="406"/>
      <c r="R13" s="406"/>
    </row>
    <row r="14" spans="1:18" ht="58.5" customHeight="1">
      <c r="A14" s="474" t="s">
        <v>107</v>
      </c>
      <c r="B14" s="481">
        <v>7</v>
      </c>
      <c r="C14" s="478"/>
      <c r="D14" s="417"/>
      <c r="E14" s="417"/>
      <c r="F14" s="418"/>
      <c r="G14" s="402"/>
      <c r="H14" s="404"/>
      <c r="I14" s="394"/>
      <c r="J14" s="394"/>
      <c r="K14" s="394"/>
      <c r="L14" s="394"/>
      <c r="M14" s="394"/>
      <c r="N14" s="406"/>
      <c r="O14" s="406"/>
      <c r="P14" s="406"/>
      <c r="Q14" s="406"/>
      <c r="R14" s="406"/>
    </row>
    <row r="15" spans="1:18" ht="75">
      <c r="A15" s="474" t="s">
        <v>108</v>
      </c>
      <c r="B15" s="481">
        <v>8</v>
      </c>
      <c r="C15" s="478"/>
      <c r="D15" s="486"/>
      <c r="E15" s="417"/>
      <c r="F15" s="487"/>
      <c r="G15" s="404"/>
      <c r="H15" s="404"/>
      <c r="I15" s="394"/>
      <c r="J15" s="394"/>
      <c r="K15" s="394"/>
      <c r="L15" s="394"/>
      <c r="M15" s="394"/>
      <c r="N15" s="406"/>
      <c r="O15" s="406"/>
      <c r="P15" s="406"/>
      <c r="Q15" s="406"/>
      <c r="R15" s="406"/>
    </row>
    <row r="16" spans="1:18" ht="54" customHeight="1">
      <c r="A16" s="474" t="s">
        <v>109</v>
      </c>
      <c r="B16" s="481">
        <v>9</v>
      </c>
      <c r="C16" s="478"/>
      <c r="D16" s="417"/>
      <c r="E16" s="417"/>
      <c r="F16" s="418"/>
      <c r="G16" s="963"/>
      <c r="H16" s="963"/>
      <c r="I16" s="963"/>
      <c r="J16" s="963"/>
      <c r="K16" s="394"/>
      <c r="L16" s="394"/>
      <c r="M16" s="394"/>
      <c r="N16" s="406"/>
      <c r="O16" s="406"/>
      <c r="P16" s="406"/>
      <c r="Q16" s="406"/>
      <c r="R16" s="406"/>
    </row>
    <row r="17" spans="1:18" ht="39.75" customHeight="1" thickBot="1">
      <c r="A17" s="483" t="s">
        <v>110</v>
      </c>
      <c r="B17" s="482">
        <v>10</v>
      </c>
      <c r="C17" s="484"/>
      <c r="D17" s="419"/>
      <c r="E17" s="419"/>
      <c r="F17" s="420"/>
      <c r="G17" s="963"/>
      <c r="H17" s="963"/>
      <c r="I17" s="963"/>
      <c r="J17" s="963"/>
      <c r="K17" s="394"/>
      <c r="L17" s="394"/>
      <c r="M17" s="394"/>
      <c r="N17" s="406"/>
      <c r="O17" s="406"/>
      <c r="P17" s="406"/>
      <c r="Q17" s="406"/>
      <c r="R17" s="406"/>
    </row>
    <row r="18" spans="1:18" ht="38.25" customHeight="1">
      <c r="A18" s="969" t="s">
        <v>122</v>
      </c>
      <c r="B18" s="970"/>
      <c r="C18" s="970"/>
      <c r="D18" s="970"/>
      <c r="E18" s="970"/>
      <c r="F18" s="970"/>
      <c r="G18" s="970"/>
      <c r="H18" s="970"/>
      <c r="I18" s="970"/>
      <c r="J18" s="970"/>
      <c r="K18" s="970"/>
      <c r="L18" s="970"/>
      <c r="M18" s="970"/>
      <c r="N18" s="406"/>
      <c r="O18" s="406"/>
      <c r="P18" s="406"/>
      <c r="Q18" s="406"/>
      <c r="R18" s="406"/>
    </row>
    <row r="19" spans="1:18" ht="18.75" customHeight="1">
      <c r="A19" s="408" t="s">
        <v>111</v>
      </c>
      <c r="B19" s="964" t="s">
        <v>23812</v>
      </c>
      <c r="C19" s="964"/>
      <c r="D19" s="964"/>
      <c r="E19" s="964"/>
      <c r="F19" s="964"/>
      <c r="G19" s="405"/>
      <c r="H19" s="392"/>
      <c r="I19" s="406"/>
      <c r="J19" s="406"/>
      <c r="K19" s="406"/>
      <c r="L19" s="406"/>
      <c r="M19" s="406"/>
      <c r="N19" s="406"/>
      <c r="O19" s="406"/>
      <c r="P19" s="406"/>
      <c r="Q19" s="406"/>
      <c r="R19" s="406"/>
    </row>
    <row r="20" spans="1:18">
      <c r="A20" s="392"/>
      <c r="B20" s="973" t="s">
        <v>112</v>
      </c>
      <c r="C20" s="973"/>
      <c r="D20" s="973"/>
      <c r="E20" s="973"/>
      <c r="F20" s="415" t="s">
        <v>113</v>
      </c>
      <c r="G20" s="405"/>
      <c r="H20" s="392"/>
      <c r="I20" s="406"/>
      <c r="J20" s="406"/>
      <c r="K20" s="406"/>
      <c r="L20" s="406"/>
      <c r="M20" s="406"/>
      <c r="N20" s="406"/>
      <c r="O20" s="406"/>
      <c r="P20" s="406"/>
      <c r="Q20" s="406"/>
      <c r="R20" s="406"/>
    </row>
    <row r="21" spans="1:18" ht="18.75" customHeight="1">
      <c r="A21" s="968" t="s">
        <v>114</v>
      </c>
      <c r="B21" s="964" t="s">
        <v>23815</v>
      </c>
      <c r="C21" s="965"/>
      <c r="D21" s="965"/>
      <c r="E21" s="965"/>
      <c r="F21" s="965"/>
      <c r="G21" s="405"/>
      <c r="H21" s="392"/>
      <c r="I21" s="406"/>
      <c r="J21" s="406"/>
      <c r="K21" s="406"/>
      <c r="L21" s="406"/>
      <c r="M21" s="406"/>
      <c r="N21" s="406"/>
      <c r="O21" s="406"/>
      <c r="P21" s="406"/>
      <c r="Q21" s="406"/>
      <c r="R21" s="406"/>
    </row>
    <row r="22" spans="1:18" ht="30.75" customHeight="1">
      <c r="A22" s="968"/>
      <c r="B22" s="973" t="s">
        <v>115</v>
      </c>
      <c r="C22" s="973"/>
      <c r="D22" s="973"/>
      <c r="E22" s="973"/>
      <c r="F22" s="415" t="s">
        <v>116</v>
      </c>
      <c r="G22" s="405"/>
      <c r="H22" s="392"/>
      <c r="I22" s="406"/>
      <c r="J22" s="406"/>
      <c r="K22" s="406"/>
      <c r="L22" s="406"/>
      <c r="M22" s="406"/>
      <c r="N22" s="406"/>
      <c r="O22" s="406"/>
      <c r="P22" s="406"/>
      <c r="Q22" s="406"/>
      <c r="R22" s="406"/>
    </row>
    <row r="23" spans="1:18" ht="23.25">
      <c r="A23" s="409"/>
      <c r="B23" s="964" t="s">
        <v>23813</v>
      </c>
      <c r="C23" s="965"/>
      <c r="D23" s="413"/>
      <c r="E23" s="410"/>
      <c r="F23" s="509" t="s">
        <v>23814</v>
      </c>
      <c r="G23" s="405"/>
      <c r="H23" s="392"/>
      <c r="I23" s="406"/>
      <c r="J23" s="406"/>
      <c r="K23" s="406"/>
      <c r="L23" s="406"/>
      <c r="M23" s="406"/>
      <c r="N23" s="406"/>
      <c r="O23" s="406"/>
      <c r="P23" s="406"/>
      <c r="Q23" s="406"/>
      <c r="R23" s="406"/>
    </row>
    <row r="24" spans="1:18">
      <c r="A24" s="411" t="s">
        <v>117</v>
      </c>
      <c r="B24" s="394"/>
      <c r="C24" s="414" t="s">
        <v>118</v>
      </c>
      <c r="D24" s="414"/>
      <c r="E24" s="412"/>
      <c r="F24" s="416" t="s">
        <v>119</v>
      </c>
      <c r="G24" s="405"/>
      <c r="H24" s="392"/>
      <c r="I24" s="406"/>
      <c r="J24" s="406"/>
      <c r="K24" s="406"/>
      <c r="L24" s="406"/>
      <c r="M24" s="406"/>
      <c r="N24" s="406"/>
      <c r="O24" s="406"/>
      <c r="P24" s="406"/>
      <c r="Q24" s="406"/>
      <c r="R24" s="406"/>
    </row>
  </sheetData>
  <mergeCells count="14">
    <mergeCell ref="B23:C23"/>
    <mergeCell ref="A21:A22"/>
    <mergeCell ref="A18:M18"/>
    <mergeCell ref="C5:D5"/>
    <mergeCell ref="B20:E20"/>
    <mergeCell ref="B22:E22"/>
    <mergeCell ref="E5:F5"/>
    <mergeCell ref="B5:B6"/>
    <mergeCell ref="B1:F1"/>
    <mergeCell ref="A5:A6"/>
    <mergeCell ref="G16:J17"/>
    <mergeCell ref="B19:F19"/>
    <mergeCell ref="B21:F21"/>
    <mergeCell ref="D2:H2"/>
  </mergeCells>
  <phoneticPr fontId="0" type="noConversion"/>
  <pageMargins left="0.70866141732283472" right="0.70866141732283472" top="0.74803149606299213" bottom="0.74803149606299213" header="0.31496062992125984" footer="0.31496062992125984"/>
  <pageSetup paperSize="9" scale="40" orientation="landscape" verticalDpi="0" r:id="rId1"/>
  <ignoredErrors>
    <ignoredError sqref="B8:B12" numberStoredAsText="1"/>
  </ignoredErrors>
</worksheet>
</file>

<file path=xl/worksheets/sheet12.xml><?xml version="1.0" encoding="utf-8"?>
<worksheet xmlns="http://schemas.openxmlformats.org/spreadsheetml/2006/main" xmlns:r="http://schemas.openxmlformats.org/officeDocument/2006/relationships">
  <sheetPr codeName="Лист1" filterMode="1">
    <tabColor indexed="10"/>
  </sheetPr>
  <dimension ref="A1:F14172"/>
  <sheetViews>
    <sheetView zoomScale="70" zoomScaleNormal="70" workbookViewId="0">
      <pane ySplit="1" topLeftCell="A2" activePane="bottomLeft" state="frozen"/>
      <selection pane="bottomLeft" activeCell="C484" sqref="C484"/>
    </sheetView>
  </sheetViews>
  <sheetFormatPr defaultColWidth="10.7109375" defaultRowHeight="30" customHeight="1"/>
  <cols>
    <col min="1" max="1" width="26.7109375" style="284" customWidth="1"/>
    <col min="2" max="2" width="30.28515625" style="285" customWidth="1"/>
    <col min="3" max="3" width="79.140625" style="286" customWidth="1"/>
    <col min="4" max="4" width="123.28515625" style="286" customWidth="1"/>
    <col min="5" max="5" width="41.7109375" style="490" customWidth="1"/>
    <col min="6" max="6" width="21.140625" style="47" customWidth="1"/>
    <col min="7" max="16384" width="10.7109375" style="47"/>
  </cols>
  <sheetData>
    <row r="1" spans="1:6" ht="49.5" customHeight="1" thickBot="1">
      <c r="A1" s="488" t="s">
        <v>23793</v>
      </c>
      <c r="B1" s="488" t="s">
        <v>23792</v>
      </c>
      <c r="C1" s="488" t="s">
        <v>23791</v>
      </c>
      <c r="D1" s="494" t="s">
        <v>23790</v>
      </c>
      <c r="E1" s="495" t="s">
        <v>23789</v>
      </c>
      <c r="F1" s="489"/>
    </row>
    <row r="2" spans="1:6" ht="30" hidden="1" customHeight="1" thickBot="1">
      <c r="A2" s="496" t="str">
        <f>IF((SUM('Раздел 9'!G43:H43)&gt;=SUM('Разделы 6, 7'!D31:D31)),"","Неверно!")</f>
        <v/>
      </c>
      <c r="B2" s="497" t="s">
        <v>1887</v>
      </c>
      <c r="C2" s="498" t="s">
        <v>124</v>
      </c>
      <c r="D2" s="498" t="s">
        <v>125</v>
      </c>
      <c r="E2" s="499" t="str">
        <f>CONCATENATE(SUM('Раздел 9'!G43:H43),"&gt;=",SUM('Разделы 6, 7'!D31:D31))</f>
        <v>0&gt;=0</v>
      </c>
      <c r="F2" s="503"/>
    </row>
    <row r="3" spans="1:6" ht="30" hidden="1" customHeight="1" thickBot="1">
      <c r="A3" s="496" t="str">
        <f>IF((SUM('Раздел 2'!H12:H12)=0),"","Неверно!")</f>
        <v/>
      </c>
      <c r="B3" s="497" t="s">
        <v>1888</v>
      </c>
      <c r="C3" s="498" t="s">
        <v>2529</v>
      </c>
      <c r="D3" s="498" t="s">
        <v>2530</v>
      </c>
      <c r="E3" s="499" t="str">
        <f>CONCATENATE(SUM('Раздел 2'!H12:H12),"=",0)</f>
        <v>0=0</v>
      </c>
      <c r="F3" s="503"/>
    </row>
    <row r="4" spans="1:6" ht="30" hidden="1" customHeight="1" thickBot="1">
      <c r="A4" s="496" t="str">
        <f>IF((SUM('Раздел 2'!F255:F255)&lt;=SUM('Раздел 2'!F230:F230)),"","Неверно!")</f>
        <v/>
      </c>
      <c r="B4" s="497" t="s">
        <v>1889</v>
      </c>
      <c r="C4" s="498" t="s">
        <v>1890</v>
      </c>
      <c r="D4" s="498" t="s">
        <v>1891</v>
      </c>
      <c r="E4" s="499" t="str">
        <f>CONCATENATE(SUM('Раздел 2'!F255:F255),"&lt;=",SUM('Раздел 2'!F230:F230))</f>
        <v>7&lt;=44</v>
      </c>
      <c r="F4" s="503"/>
    </row>
    <row r="5" spans="1:6" ht="30" hidden="1" customHeight="1" thickBot="1">
      <c r="A5" s="496" t="str">
        <f>IF((SUM('Раздел 2'!O255:O255)&lt;=SUM('Раздел 2'!O230:O230)),"","Неверно!")</f>
        <v/>
      </c>
      <c r="B5" s="497" t="s">
        <v>1889</v>
      </c>
      <c r="C5" s="498" t="s">
        <v>1892</v>
      </c>
      <c r="D5" s="498" t="s">
        <v>1891</v>
      </c>
      <c r="E5" s="499" t="str">
        <f>CONCATENATE(SUM('Раздел 2'!O255:O255),"&lt;=",SUM('Раздел 2'!O230:O230))</f>
        <v>0&lt;=0</v>
      </c>
      <c r="F5" s="503"/>
    </row>
    <row r="6" spans="1:6" ht="30" hidden="1" customHeight="1" thickBot="1">
      <c r="A6" s="496" t="str">
        <f>IF((SUM('Раздел 2'!P255:P255)&lt;=SUM('Раздел 2'!P230:P230)),"","Неверно!")</f>
        <v/>
      </c>
      <c r="B6" s="497" t="s">
        <v>1889</v>
      </c>
      <c r="C6" s="498" t="s">
        <v>1893</v>
      </c>
      <c r="D6" s="498" t="s">
        <v>1891</v>
      </c>
      <c r="E6" s="499" t="str">
        <f>CONCATENATE(SUM('Раздел 2'!P255:P255),"&lt;=",SUM('Раздел 2'!P230:P230))</f>
        <v>2&lt;=2</v>
      </c>
      <c r="F6" s="503"/>
    </row>
    <row r="7" spans="1:6" ht="30" hidden="1" customHeight="1" thickBot="1">
      <c r="A7" s="496" t="str">
        <f>IF((SUM('Раздел 2'!Q255:Q255)&lt;=SUM('Раздел 2'!Q230:Q230)),"","Неверно!")</f>
        <v/>
      </c>
      <c r="B7" s="497" t="s">
        <v>1889</v>
      </c>
      <c r="C7" s="498" t="s">
        <v>1894</v>
      </c>
      <c r="D7" s="498" t="s">
        <v>1891</v>
      </c>
      <c r="E7" s="499" t="str">
        <f>CONCATENATE(SUM('Раздел 2'!Q255:Q255),"&lt;=",SUM('Раздел 2'!Q230:Q230))</f>
        <v>6&lt;=46</v>
      </c>
      <c r="F7" s="503"/>
    </row>
    <row r="8" spans="1:6" ht="30" hidden="1" customHeight="1" thickBot="1">
      <c r="A8" s="496" t="str">
        <f>IF((SUM('Раздел 2'!R255:R255)&lt;=SUM('Раздел 2'!R230:R230)),"","Неверно!")</f>
        <v/>
      </c>
      <c r="B8" s="497" t="s">
        <v>1889</v>
      </c>
      <c r="C8" s="498" t="s">
        <v>1895</v>
      </c>
      <c r="D8" s="498" t="s">
        <v>1891</v>
      </c>
      <c r="E8" s="499" t="str">
        <f>CONCATENATE(SUM('Раздел 2'!R255:R255),"&lt;=",SUM('Раздел 2'!R230:R230))</f>
        <v>7&lt;=47</v>
      </c>
      <c r="F8" s="503"/>
    </row>
    <row r="9" spans="1:6" ht="30" hidden="1" customHeight="1" thickBot="1">
      <c r="A9" s="496" t="str">
        <f>IF((SUM('Раздел 2'!S255:S255)&lt;=SUM('Раздел 2'!S230:S230)),"","Неверно!")</f>
        <v/>
      </c>
      <c r="B9" s="497" t="s">
        <v>1889</v>
      </c>
      <c r="C9" s="498" t="s">
        <v>1896</v>
      </c>
      <c r="D9" s="498" t="s">
        <v>1891</v>
      </c>
      <c r="E9" s="499" t="str">
        <f>CONCATENATE(SUM('Раздел 2'!S255:S255),"&lt;=",SUM('Раздел 2'!S230:S230))</f>
        <v>0&lt;=0</v>
      </c>
      <c r="F9" s="503"/>
    </row>
    <row r="10" spans="1:6" ht="30" hidden="1" customHeight="1" thickBot="1">
      <c r="A10" s="496" t="str">
        <f>IF((SUM('Раздел 2'!T255:T255)&lt;=SUM('Раздел 2'!T230:T230)),"","Неверно!")</f>
        <v/>
      </c>
      <c r="B10" s="497" t="s">
        <v>1889</v>
      </c>
      <c r="C10" s="498" t="s">
        <v>1897</v>
      </c>
      <c r="D10" s="498" t="s">
        <v>1891</v>
      </c>
      <c r="E10" s="499" t="str">
        <f>CONCATENATE(SUM('Раздел 2'!T255:T255),"&lt;=",SUM('Раздел 2'!T230:T230))</f>
        <v>13&lt;=43</v>
      </c>
      <c r="F10" s="503"/>
    </row>
    <row r="11" spans="1:6" ht="30" hidden="1" customHeight="1" thickBot="1">
      <c r="A11" s="496" t="str">
        <f>IF((SUM('Раздел 2'!U255:U255)&lt;=SUM('Раздел 2'!U230:U230)),"","Неверно!")</f>
        <v/>
      </c>
      <c r="B11" s="497" t="s">
        <v>1889</v>
      </c>
      <c r="C11" s="498" t="s">
        <v>1898</v>
      </c>
      <c r="D11" s="498" t="s">
        <v>1891</v>
      </c>
      <c r="E11" s="499" t="str">
        <f>CONCATENATE(SUM('Раздел 2'!U255:U255),"&lt;=",SUM('Раздел 2'!U230:U230))</f>
        <v>0&lt;=25</v>
      </c>
      <c r="F11" s="503"/>
    </row>
    <row r="12" spans="1:6" ht="30" hidden="1" customHeight="1" thickBot="1">
      <c r="A12" s="496" t="str">
        <f>IF((SUM('Раздел 2'!V255:V255)&lt;=SUM('Раздел 2'!V230:V230)),"","Неверно!")</f>
        <v/>
      </c>
      <c r="B12" s="497" t="s">
        <v>1889</v>
      </c>
      <c r="C12" s="498" t="s">
        <v>1899</v>
      </c>
      <c r="D12" s="498" t="s">
        <v>1891</v>
      </c>
      <c r="E12" s="499" t="str">
        <f>CONCATENATE(SUM('Раздел 2'!V255:V255),"&lt;=",SUM('Раздел 2'!V230:V230))</f>
        <v>119&lt;=460</v>
      </c>
      <c r="F12" s="503"/>
    </row>
    <row r="13" spans="1:6" ht="30" hidden="1" customHeight="1" thickBot="1">
      <c r="A13" s="496" t="str">
        <f>IF((SUM('Раздел 2'!W255:W255)&lt;=SUM('Раздел 2'!W230:W230)),"","Неверно!")</f>
        <v/>
      </c>
      <c r="B13" s="497" t="s">
        <v>1889</v>
      </c>
      <c r="C13" s="498" t="s">
        <v>1900</v>
      </c>
      <c r="D13" s="498" t="s">
        <v>1891</v>
      </c>
      <c r="E13" s="499" t="str">
        <f>CONCATENATE(SUM('Раздел 2'!W255:W255),"&lt;=",SUM('Раздел 2'!W230:W230))</f>
        <v>0&lt;=0</v>
      </c>
      <c r="F13" s="503"/>
    </row>
    <row r="14" spans="1:6" ht="30" hidden="1" customHeight="1" thickBot="1">
      <c r="A14" s="496" t="str">
        <f>IF((SUM('Раздел 2'!X255:X255)&lt;=SUM('Раздел 2'!X230:X230)),"","Неверно!")</f>
        <v/>
      </c>
      <c r="B14" s="497" t="s">
        <v>1889</v>
      </c>
      <c r="C14" s="498" t="s">
        <v>1901</v>
      </c>
      <c r="D14" s="498" t="s">
        <v>1891</v>
      </c>
      <c r="E14" s="499" t="str">
        <f>CONCATENATE(SUM('Раздел 2'!X255:X255),"&lt;=",SUM('Раздел 2'!X230:X230))</f>
        <v>7&lt;=44</v>
      </c>
      <c r="F14" s="503"/>
    </row>
    <row r="15" spans="1:6" ht="30" hidden="1" customHeight="1" thickBot="1">
      <c r="A15" s="496" t="str">
        <f>IF((SUM('Раздел 2'!G255:G255)&lt;=SUM('Раздел 2'!G230:G230)),"","Неверно!")</f>
        <v/>
      </c>
      <c r="B15" s="497" t="s">
        <v>1889</v>
      </c>
      <c r="C15" s="498" t="s">
        <v>1902</v>
      </c>
      <c r="D15" s="498" t="s">
        <v>1891</v>
      </c>
      <c r="E15" s="499" t="str">
        <f>CONCATENATE(SUM('Раздел 2'!G255:G255),"&lt;=",SUM('Раздел 2'!G230:G230))</f>
        <v>119&lt;=461</v>
      </c>
      <c r="F15" s="503"/>
    </row>
    <row r="16" spans="1:6" ht="30" hidden="1" customHeight="1" thickBot="1">
      <c r="A16" s="496" t="str">
        <f>IF((SUM('Раздел 2'!Y255:Y255)&lt;=SUM('Раздел 2'!Y230:Y230)),"","Неверно!")</f>
        <v/>
      </c>
      <c r="B16" s="497" t="s">
        <v>1889</v>
      </c>
      <c r="C16" s="498" t="s">
        <v>1903</v>
      </c>
      <c r="D16" s="498" t="s">
        <v>1891</v>
      </c>
      <c r="E16" s="499" t="str">
        <f>CONCATENATE(SUM('Раздел 2'!Y255:Y255),"&lt;=",SUM('Раздел 2'!Y230:Y230))</f>
        <v>1&lt;=4</v>
      </c>
      <c r="F16" s="503"/>
    </row>
    <row r="17" spans="1:6" ht="30" hidden="1" customHeight="1" thickBot="1">
      <c r="A17" s="496" t="str">
        <f>IF((SUM('Раздел 2'!Z255:Z255)&lt;=SUM('Раздел 2'!Z230:Z230)),"","Неверно!")</f>
        <v/>
      </c>
      <c r="B17" s="497" t="s">
        <v>1889</v>
      </c>
      <c r="C17" s="498" t="s">
        <v>1904</v>
      </c>
      <c r="D17" s="498" t="s">
        <v>1891</v>
      </c>
      <c r="E17" s="499" t="str">
        <f>CONCATENATE(SUM('Раздел 2'!Z255:Z255),"&lt;=",SUM('Раздел 2'!Z230:Z230))</f>
        <v>0&lt;=1</v>
      </c>
      <c r="F17" s="503"/>
    </row>
    <row r="18" spans="1:6" ht="30" hidden="1" customHeight="1" thickBot="1">
      <c r="A18" s="496" t="str">
        <f>IF((SUM('Раздел 2'!AA255:AA255)&lt;=SUM('Раздел 2'!AA230:AA230)),"","Неверно!")</f>
        <v/>
      </c>
      <c r="B18" s="497" t="s">
        <v>1889</v>
      </c>
      <c r="C18" s="498" t="s">
        <v>1905</v>
      </c>
      <c r="D18" s="498" t="s">
        <v>1891</v>
      </c>
      <c r="E18" s="499" t="str">
        <f>CONCATENATE(SUM('Раздел 2'!AA255:AA255),"&lt;=",SUM('Раздел 2'!AA230:AA230))</f>
        <v>3&lt;=5</v>
      </c>
      <c r="F18" s="503"/>
    </row>
    <row r="19" spans="1:6" ht="30" hidden="1" customHeight="1" thickBot="1">
      <c r="A19" s="496" t="str">
        <f>IF((SUM('Раздел 2'!AB255:AB255)&lt;=SUM('Раздел 2'!AB230:AB230)),"","Неверно!")</f>
        <v/>
      </c>
      <c r="B19" s="497" t="s">
        <v>1889</v>
      </c>
      <c r="C19" s="498" t="s">
        <v>1906</v>
      </c>
      <c r="D19" s="498" t="s">
        <v>1891</v>
      </c>
      <c r="E19" s="499" t="str">
        <f>CONCATENATE(SUM('Раздел 2'!AB255:AB255),"&lt;=",SUM('Раздел 2'!AB230:AB230))</f>
        <v>1&lt;=17</v>
      </c>
      <c r="F19" s="503"/>
    </row>
    <row r="20" spans="1:6" ht="30" hidden="1" customHeight="1" thickBot="1">
      <c r="A20" s="496" t="str">
        <f>IF((SUM('Раздел 2'!AC255:AC255)&lt;=SUM('Раздел 2'!AC230:AC230)),"","Неверно!")</f>
        <v/>
      </c>
      <c r="B20" s="497" t="s">
        <v>1889</v>
      </c>
      <c r="C20" s="498" t="s">
        <v>1907</v>
      </c>
      <c r="D20" s="498" t="s">
        <v>1891</v>
      </c>
      <c r="E20" s="499" t="str">
        <f>CONCATENATE(SUM('Раздел 2'!AC255:AC255),"&lt;=",SUM('Раздел 2'!AC230:AC230))</f>
        <v>3&lt;=39</v>
      </c>
      <c r="F20" s="503"/>
    </row>
    <row r="21" spans="1:6" ht="30" hidden="1" customHeight="1" thickBot="1">
      <c r="A21" s="496" t="str">
        <f>IF((SUM('Раздел 2'!AD255:AD255)&lt;=SUM('Раздел 2'!AD230:AD230)),"","Неверно!")</f>
        <v/>
      </c>
      <c r="B21" s="497" t="s">
        <v>1889</v>
      </c>
      <c r="C21" s="498" t="s">
        <v>1908</v>
      </c>
      <c r="D21" s="498" t="s">
        <v>1891</v>
      </c>
      <c r="E21" s="499" t="str">
        <f>CONCATENATE(SUM('Раздел 2'!AD255:AD255),"&lt;=",SUM('Раздел 2'!AD230:AD230))</f>
        <v>4&lt;=62</v>
      </c>
      <c r="F21" s="503"/>
    </row>
    <row r="22" spans="1:6" ht="30" hidden="1" customHeight="1" thickBot="1">
      <c r="A22" s="496" t="str">
        <f>IF((SUM('Раздел 2'!AE255:AE255)&lt;=SUM('Раздел 2'!AE230:AE230)),"","Неверно!")</f>
        <v/>
      </c>
      <c r="B22" s="497" t="s">
        <v>1889</v>
      </c>
      <c r="C22" s="498" t="s">
        <v>1909</v>
      </c>
      <c r="D22" s="498" t="s">
        <v>1891</v>
      </c>
      <c r="E22" s="499" t="str">
        <f>CONCATENATE(SUM('Раздел 2'!AE255:AE255),"&lt;=",SUM('Раздел 2'!AE230:AE230))</f>
        <v>2&lt;=25</v>
      </c>
      <c r="F22" s="503"/>
    </row>
    <row r="23" spans="1:6" ht="30" hidden="1" customHeight="1" thickBot="1">
      <c r="A23" s="496" t="str">
        <f>IF((SUM('Раздел 2'!AF255:AF255)&lt;=SUM('Раздел 2'!AF230:AF230)),"","Неверно!")</f>
        <v/>
      </c>
      <c r="B23" s="497" t="s">
        <v>1889</v>
      </c>
      <c r="C23" s="498" t="s">
        <v>1910</v>
      </c>
      <c r="D23" s="498" t="s">
        <v>1891</v>
      </c>
      <c r="E23" s="499" t="str">
        <f>CONCATENATE(SUM('Раздел 2'!AF255:AF255),"&lt;=",SUM('Раздел 2'!AF230:AF230))</f>
        <v>4&lt;=35</v>
      </c>
      <c r="F23" s="503"/>
    </row>
    <row r="24" spans="1:6" ht="30" hidden="1" customHeight="1" thickBot="1">
      <c r="A24" s="496" t="str">
        <f>IF((SUM('Раздел 2'!AG255:AG255)&lt;=SUM('Раздел 2'!AG230:AG230)),"","Неверно!")</f>
        <v/>
      </c>
      <c r="B24" s="497" t="s">
        <v>1889</v>
      </c>
      <c r="C24" s="498" t="s">
        <v>1911</v>
      </c>
      <c r="D24" s="498" t="s">
        <v>1891</v>
      </c>
      <c r="E24" s="499" t="str">
        <f>CONCATENATE(SUM('Раздел 2'!AG255:AG255),"&lt;=",SUM('Раздел 2'!AG230:AG230))</f>
        <v>3&lt;=25</v>
      </c>
      <c r="F24" s="503"/>
    </row>
    <row r="25" spans="1:6" ht="30" hidden="1" customHeight="1" thickBot="1">
      <c r="A25" s="496" t="str">
        <f>IF((SUM('Раздел 2'!AH255:AH255)&lt;=SUM('Раздел 2'!AH230:AH230)),"","Неверно!")</f>
        <v/>
      </c>
      <c r="B25" s="497" t="s">
        <v>1889</v>
      </c>
      <c r="C25" s="498" t="s">
        <v>1912</v>
      </c>
      <c r="D25" s="498" t="s">
        <v>1891</v>
      </c>
      <c r="E25" s="499" t="str">
        <f>CONCATENATE(SUM('Раздел 2'!AH255:AH255),"&lt;=",SUM('Раздел 2'!AH230:AH230))</f>
        <v>3702420&lt;=230986577</v>
      </c>
      <c r="F25" s="503"/>
    </row>
    <row r="26" spans="1:6" ht="30" hidden="1" customHeight="1" thickBot="1">
      <c r="A26" s="496" t="str">
        <f>IF((SUM('Раздел 2'!H255:H255)&lt;=SUM('Раздел 2'!H230:H230)),"","Неверно!")</f>
        <v/>
      </c>
      <c r="B26" s="497" t="s">
        <v>1889</v>
      </c>
      <c r="C26" s="498" t="s">
        <v>1913</v>
      </c>
      <c r="D26" s="498" t="s">
        <v>1891</v>
      </c>
      <c r="E26" s="499" t="str">
        <f>CONCATENATE(SUM('Раздел 2'!H255:H255),"&lt;=",SUM('Раздел 2'!H230:H230))</f>
        <v>0&lt;=191</v>
      </c>
      <c r="F26" s="503"/>
    </row>
    <row r="27" spans="1:6" ht="30" hidden="1" customHeight="1" thickBot="1">
      <c r="A27" s="496" t="str">
        <f>IF((SUM('Раздел 2'!AI255:AI255)&lt;=SUM('Раздел 2'!AI230:AI230)),"","Неверно!")</f>
        <v/>
      </c>
      <c r="B27" s="497" t="s">
        <v>1889</v>
      </c>
      <c r="C27" s="498" t="s">
        <v>1914</v>
      </c>
      <c r="D27" s="498" t="s">
        <v>1891</v>
      </c>
      <c r="E27" s="499" t="str">
        <f>CONCATENATE(SUM('Раздел 2'!AI255:AI255),"&lt;=",SUM('Раздел 2'!AI230:AI230))</f>
        <v>457565&lt;=2040007</v>
      </c>
      <c r="F27" s="503"/>
    </row>
    <row r="28" spans="1:6" ht="30" hidden="1" customHeight="1" thickBot="1">
      <c r="A28" s="496" t="str">
        <f>IF((SUM('Раздел 2'!AJ255:AJ255)&lt;=SUM('Раздел 2'!AJ230:AJ230)),"","Неверно!")</f>
        <v/>
      </c>
      <c r="B28" s="497" t="s">
        <v>1889</v>
      </c>
      <c r="C28" s="498" t="s">
        <v>1915</v>
      </c>
      <c r="D28" s="498" t="s">
        <v>1891</v>
      </c>
      <c r="E28" s="499" t="str">
        <f>CONCATENATE(SUM('Раздел 2'!AJ255:AJ255),"&lt;=",SUM('Раздел 2'!AJ230:AJ230))</f>
        <v>106192&lt;=178328</v>
      </c>
      <c r="F28" s="503"/>
    </row>
    <row r="29" spans="1:6" ht="30" hidden="1" customHeight="1" thickBot="1">
      <c r="A29" s="496" t="str">
        <f>IF((SUM('Раздел 2'!AK255:AK255)&lt;=SUM('Раздел 2'!AK230:AK230)),"","Неверно!")</f>
        <v/>
      </c>
      <c r="B29" s="497" t="s">
        <v>1889</v>
      </c>
      <c r="C29" s="498" t="s">
        <v>1916</v>
      </c>
      <c r="D29" s="498" t="s">
        <v>1891</v>
      </c>
      <c r="E29" s="499" t="str">
        <f>CONCATENATE(SUM('Раздел 2'!AK255:AK255),"&lt;=",SUM('Раздел 2'!AK230:AK230))</f>
        <v>1&lt;=1</v>
      </c>
      <c r="F29" s="503"/>
    </row>
    <row r="30" spans="1:6" ht="30" hidden="1" customHeight="1" thickBot="1">
      <c r="A30" s="496" t="str">
        <f>IF((SUM('Раздел 2'!AL255:AL255)&lt;=SUM('Раздел 2'!AL230:AL230)),"","Неверно!")</f>
        <v/>
      </c>
      <c r="B30" s="497" t="s">
        <v>1889</v>
      </c>
      <c r="C30" s="498" t="s">
        <v>1917</v>
      </c>
      <c r="D30" s="498" t="s">
        <v>1891</v>
      </c>
      <c r="E30" s="499" t="str">
        <f>CONCATENATE(SUM('Раздел 2'!AL255:AL255),"&lt;=",SUM('Раздел 2'!AL230:AL230))</f>
        <v>1&lt;=1</v>
      </c>
      <c r="F30" s="503"/>
    </row>
    <row r="31" spans="1:6" ht="30" hidden="1" customHeight="1" thickBot="1">
      <c r="A31" s="496" t="str">
        <f>IF((SUM('Раздел 2'!AM255:AM255)&lt;=SUM('Раздел 2'!AM230:AM230)),"","Неверно!")</f>
        <v/>
      </c>
      <c r="B31" s="497" t="s">
        <v>1889</v>
      </c>
      <c r="C31" s="498" t="s">
        <v>1918</v>
      </c>
      <c r="D31" s="498" t="s">
        <v>1891</v>
      </c>
      <c r="E31" s="499" t="str">
        <f>CONCATENATE(SUM('Раздел 2'!AM255:AM255),"&lt;=",SUM('Раздел 2'!AM230:AM230))</f>
        <v>0&lt;=0</v>
      </c>
      <c r="F31" s="503"/>
    </row>
    <row r="32" spans="1:6" ht="30" hidden="1" customHeight="1" thickBot="1">
      <c r="A32" s="496" t="str">
        <f>IF((SUM('Раздел 2'!I255:I255)&lt;=SUM('Раздел 2'!I230:I230)),"","Неверно!")</f>
        <v/>
      </c>
      <c r="B32" s="497" t="s">
        <v>1889</v>
      </c>
      <c r="C32" s="498" t="s">
        <v>1919</v>
      </c>
      <c r="D32" s="498" t="s">
        <v>1891</v>
      </c>
      <c r="E32" s="499" t="str">
        <f>CONCATENATE(SUM('Раздел 2'!I255:I255),"&lt;=",SUM('Раздел 2'!I230:I230))</f>
        <v>77&lt;=82</v>
      </c>
      <c r="F32" s="503"/>
    </row>
    <row r="33" spans="1:6" ht="30" hidden="1" customHeight="1" thickBot="1">
      <c r="A33" s="496" t="str">
        <f>IF((SUM('Раздел 2'!J255:J255)&lt;=SUM('Раздел 2'!J230:J230)),"","Неверно!")</f>
        <v/>
      </c>
      <c r="B33" s="497" t="s">
        <v>1889</v>
      </c>
      <c r="C33" s="498" t="s">
        <v>1920</v>
      </c>
      <c r="D33" s="498" t="s">
        <v>1891</v>
      </c>
      <c r="E33" s="499" t="str">
        <f>CONCATENATE(SUM('Раздел 2'!J255:J255),"&lt;=",SUM('Раздел 2'!J230:J230))</f>
        <v>11789723&lt;=307569558</v>
      </c>
      <c r="F33" s="503"/>
    </row>
    <row r="34" spans="1:6" ht="30" hidden="1" customHeight="1" thickBot="1">
      <c r="A34" s="496" t="str">
        <f>IF((SUM('Раздел 2'!K255:K255)&lt;=SUM('Раздел 2'!K230:K230)),"","Неверно!")</f>
        <v/>
      </c>
      <c r="B34" s="497" t="s">
        <v>1889</v>
      </c>
      <c r="C34" s="498" t="s">
        <v>1921</v>
      </c>
      <c r="D34" s="498" t="s">
        <v>1891</v>
      </c>
      <c r="E34" s="499" t="str">
        <f>CONCATENATE(SUM('Раздел 2'!K255:K255),"&lt;=",SUM('Раздел 2'!K230:K230))</f>
        <v>83884&lt;=1914670</v>
      </c>
      <c r="F34" s="503"/>
    </row>
    <row r="35" spans="1:6" ht="30" hidden="1" customHeight="1" thickBot="1">
      <c r="A35" s="496" t="str">
        <f>IF((SUM('Раздел 2'!L255:L255)&lt;=SUM('Раздел 2'!L230:L230)),"","Неверно!")</f>
        <v/>
      </c>
      <c r="B35" s="497" t="s">
        <v>1889</v>
      </c>
      <c r="C35" s="498" t="s">
        <v>1922</v>
      </c>
      <c r="D35" s="498" t="s">
        <v>1891</v>
      </c>
      <c r="E35" s="499" t="str">
        <f>CONCATENATE(SUM('Раздел 2'!L255:L255),"&lt;=",SUM('Раздел 2'!L230:L230))</f>
        <v>99&lt;=345</v>
      </c>
      <c r="F35" s="503"/>
    </row>
    <row r="36" spans="1:6" ht="30" hidden="1" customHeight="1" thickBot="1">
      <c r="A36" s="496" t="str">
        <f>IF((SUM('Раздел 2'!M255:M255)&lt;=SUM('Раздел 2'!M230:M230)),"","Неверно!")</f>
        <v/>
      </c>
      <c r="B36" s="497" t="s">
        <v>1889</v>
      </c>
      <c r="C36" s="498" t="s">
        <v>1923</v>
      </c>
      <c r="D36" s="498" t="s">
        <v>1891</v>
      </c>
      <c r="E36" s="499" t="str">
        <f>CONCATENATE(SUM('Раздел 2'!M255:M255),"&lt;=",SUM('Раздел 2'!M230:M230))</f>
        <v>93&lt;=299</v>
      </c>
      <c r="F36" s="503"/>
    </row>
    <row r="37" spans="1:6" ht="30" hidden="1" customHeight="1" thickBot="1">
      <c r="A37" s="496" t="str">
        <f>IF((SUM('Раздел 2'!N255:N255)&lt;=SUM('Раздел 2'!N230:N230)),"","Неверно!")</f>
        <v/>
      </c>
      <c r="B37" s="497" t="s">
        <v>1889</v>
      </c>
      <c r="C37" s="498" t="s">
        <v>1924</v>
      </c>
      <c r="D37" s="498" t="s">
        <v>1891</v>
      </c>
      <c r="E37" s="499" t="str">
        <f>CONCATENATE(SUM('Раздел 2'!N255:N255),"&lt;=",SUM('Раздел 2'!N230:N230))</f>
        <v>14&lt;=55</v>
      </c>
      <c r="F37" s="503"/>
    </row>
    <row r="38" spans="1:6" ht="30" hidden="1" customHeight="1" thickBot="1">
      <c r="A38" s="496" t="str">
        <f>IF((SUM('Раздел 2'!F258:F258)&lt;=SUM('Раздел 2'!F230:F230)),"","Неверно!")</f>
        <v/>
      </c>
      <c r="B38" s="497" t="s">
        <v>1925</v>
      </c>
      <c r="C38" s="498" t="s">
        <v>1926</v>
      </c>
      <c r="D38" s="498" t="s">
        <v>1927</v>
      </c>
      <c r="E38" s="499" t="str">
        <f>CONCATENATE(SUM('Раздел 2'!F258:F258),"&lt;=",SUM('Раздел 2'!F230:F230))</f>
        <v>0&lt;=44</v>
      </c>
      <c r="F38" s="503"/>
    </row>
    <row r="39" spans="1:6" ht="30" hidden="1" customHeight="1" thickBot="1">
      <c r="A39" s="496" t="str">
        <f>IF((SUM('Раздел 2'!O258:O258)&lt;=SUM('Раздел 2'!O230:O230)),"","Неверно!")</f>
        <v/>
      </c>
      <c r="B39" s="497" t="s">
        <v>1925</v>
      </c>
      <c r="C39" s="498" t="s">
        <v>1928</v>
      </c>
      <c r="D39" s="498" t="s">
        <v>1927</v>
      </c>
      <c r="E39" s="499" t="str">
        <f>CONCATENATE(SUM('Раздел 2'!O258:O258),"&lt;=",SUM('Раздел 2'!O230:O230))</f>
        <v>0&lt;=0</v>
      </c>
      <c r="F39" s="503"/>
    </row>
    <row r="40" spans="1:6" ht="30" hidden="1" customHeight="1" thickBot="1">
      <c r="A40" s="496" t="str">
        <f>IF((SUM('Раздел 2'!P258:P258)&lt;=SUM('Раздел 2'!P230:P230)),"","Неверно!")</f>
        <v/>
      </c>
      <c r="B40" s="497" t="s">
        <v>1925</v>
      </c>
      <c r="C40" s="498" t="s">
        <v>1929</v>
      </c>
      <c r="D40" s="498" t="s">
        <v>1927</v>
      </c>
      <c r="E40" s="499" t="str">
        <f>CONCATENATE(SUM('Раздел 2'!P258:P258),"&lt;=",SUM('Раздел 2'!P230:P230))</f>
        <v>0&lt;=2</v>
      </c>
      <c r="F40" s="503"/>
    </row>
    <row r="41" spans="1:6" ht="30" hidden="1" customHeight="1" thickBot="1">
      <c r="A41" s="496" t="str">
        <f>IF((SUM('Раздел 2'!Q258:Q258)&lt;=SUM('Раздел 2'!Q230:Q230)),"","Неверно!")</f>
        <v/>
      </c>
      <c r="B41" s="497" t="s">
        <v>1925</v>
      </c>
      <c r="C41" s="498" t="s">
        <v>1930</v>
      </c>
      <c r="D41" s="498" t="s">
        <v>1927</v>
      </c>
      <c r="E41" s="499" t="str">
        <f>CONCATENATE(SUM('Раздел 2'!Q258:Q258),"&lt;=",SUM('Раздел 2'!Q230:Q230))</f>
        <v>1&lt;=46</v>
      </c>
      <c r="F41" s="503"/>
    </row>
    <row r="42" spans="1:6" ht="30" hidden="1" customHeight="1" thickBot="1">
      <c r="A42" s="496" t="str">
        <f>IF((SUM('Раздел 2'!R258:R258)&lt;=SUM('Раздел 2'!R230:R230)),"","Неверно!")</f>
        <v/>
      </c>
      <c r="B42" s="497" t="s">
        <v>1925</v>
      </c>
      <c r="C42" s="498" t="s">
        <v>1931</v>
      </c>
      <c r="D42" s="498" t="s">
        <v>1927</v>
      </c>
      <c r="E42" s="499" t="str">
        <f>CONCATENATE(SUM('Раздел 2'!R258:R258),"&lt;=",SUM('Раздел 2'!R230:R230))</f>
        <v>3&lt;=47</v>
      </c>
      <c r="F42" s="503"/>
    </row>
    <row r="43" spans="1:6" ht="30" hidden="1" customHeight="1" thickBot="1">
      <c r="A43" s="496" t="str">
        <f>IF((SUM('Раздел 2'!S258:S258)&lt;=SUM('Раздел 2'!S230:S230)),"","Неверно!")</f>
        <v/>
      </c>
      <c r="B43" s="497" t="s">
        <v>1925</v>
      </c>
      <c r="C43" s="498" t="s">
        <v>1932</v>
      </c>
      <c r="D43" s="498" t="s">
        <v>1927</v>
      </c>
      <c r="E43" s="499" t="str">
        <f>CONCATENATE(SUM('Раздел 2'!S258:S258),"&lt;=",SUM('Раздел 2'!S230:S230))</f>
        <v>0&lt;=0</v>
      </c>
      <c r="F43" s="503"/>
    </row>
    <row r="44" spans="1:6" ht="30" hidden="1" customHeight="1" thickBot="1">
      <c r="A44" s="496" t="str">
        <f>IF((SUM('Раздел 2'!T258:T258)&lt;=SUM('Раздел 2'!T230:T230)),"","Неверно!")</f>
        <v/>
      </c>
      <c r="B44" s="497" t="s">
        <v>1925</v>
      </c>
      <c r="C44" s="498" t="s">
        <v>1933</v>
      </c>
      <c r="D44" s="498" t="s">
        <v>1927</v>
      </c>
      <c r="E44" s="499" t="str">
        <f>CONCATENATE(SUM('Раздел 2'!T258:T258),"&lt;=",SUM('Раздел 2'!T230:T230))</f>
        <v>2&lt;=43</v>
      </c>
      <c r="F44" s="503"/>
    </row>
    <row r="45" spans="1:6" ht="30" hidden="1" customHeight="1" thickBot="1">
      <c r="A45" s="496" t="str">
        <f>IF((SUM('Раздел 2'!U258:U258)&lt;=SUM('Раздел 2'!U230:U230)),"","Неверно!")</f>
        <v/>
      </c>
      <c r="B45" s="497" t="s">
        <v>1925</v>
      </c>
      <c r="C45" s="498" t="s">
        <v>1934</v>
      </c>
      <c r="D45" s="498" t="s">
        <v>1927</v>
      </c>
      <c r="E45" s="499" t="str">
        <f>CONCATENATE(SUM('Раздел 2'!U258:U258),"&lt;=",SUM('Раздел 2'!U230:U230))</f>
        <v>2&lt;=25</v>
      </c>
      <c r="F45" s="503"/>
    </row>
    <row r="46" spans="1:6" ht="30" hidden="1" customHeight="1" thickBot="1">
      <c r="A46" s="496" t="str">
        <f>IF((SUM('Раздел 2'!V258:V258)&lt;=SUM('Раздел 2'!V230:V230)),"","Неверно!")</f>
        <v/>
      </c>
      <c r="B46" s="497" t="s">
        <v>1925</v>
      </c>
      <c r="C46" s="498" t="s">
        <v>1935</v>
      </c>
      <c r="D46" s="498" t="s">
        <v>1927</v>
      </c>
      <c r="E46" s="499" t="str">
        <f>CONCATENATE(SUM('Раздел 2'!V258:V258),"&lt;=",SUM('Раздел 2'!V230:V230))</f>
        <v>31&lt;=460</v>
      </c>
      <c r="F46" s="503"/>
    </row>
    <row r="47" spans="1:6" ht="30" hidden="1" customHeight="1" thickBot="1">
      <c r="A47" s="496" t="str">
        <f>IF((SUM('Раздел 2'!W258:W258)&lt;=SUM('Раздел 2'!W230:W230)),"","Неверно!")</f>
        <v/>
      </c>
      <c r="B47" s="497" t="s">
        <v>1925</v>
      </c>
      <c r="C47" s="498" t="s">
        <v>1936</v>
      </c>
      <c r="D47" s="498" t="s">
        <v>1927</v>
      </c>
      <c r="E47" s="499" t="str">
        <f>CONCATENATE(SUM('Раздел 2'!W258:W258),"&lt;=",SUM('Раздел 2'!W230:W230))</f>
        <v>0&lt;=0</v>
      </c>
      <c r="F47" s="503"/>
    </row>
    <row r="48" spans="1:6" ht="30" hidden="1" customHeight="1" thickBot="1">
      <c r="A48" s="496" t="str">
        <f>IF((SUM('Раздел 2'!X258:X258)&lt;=SUM('Раздел 2'!X230:X230)),"","Неверно!")</f>
        <v/>
      </c>
      <c r="B48" s="497" t="s">
        <v>1925</v>
      </c>
      <c r="C48" s="498" t="s">
        <v>1937</v>
      </c>
      <c r="D48" s="498" t="s">
        <v>1927</v>
      </c>
      <c r="E48" s="499" t="str">
        <f>CONCATENATE(SUM('Раздел 2'!X258:X258),"&lt;=",SUM('Раздел 2'!X230:X230))</f>
        <v>1&lt;=44</v>
      </c>
      <c r="F48" s="503"/>
    </row>
    <row r="49" spans="1:6" ht="30" hidden="1" customHeight="1" thickBot="1">
      <c r="A49" s="496" t="str">
        <f>IF((SUM('Раздел 2'!G258:G258)&lt;=SUM('Раздел 2'!G230:G230)),"","Неверно!")</f>
        <v/>
      </c>
      <c r="B49" s="497" t="s">
        <v>1925</v>
      </c>
      <c r="C49" s="498" t="s">
        <v>1938</v>
      </c>
      <c r="D49" s="498" t="s">
        <v>1927</v>
      </c>
      <c r="E49" s="499" t="str">
        <f>CONCATENATE(SUM('Раздел 2'!G258:G258),"&lt;=",SUM('Раздел 2'!G230:G230))</f>
        <v>32&lt;=461</v>
      </c>
      <c r="F49" s="503"/>
    </row>
    <row r="50" spans="1:6" ht="30" hidden="1" customHeight="1" thickBot="1">
      <c r="A50" s="496" t="str">
        <f>IF((SUM('Раздел 2'!Y258:Y258)&lt;=SUM('Раздел 2'!Y230:Y230)),"","Неверно!")</f>
        <v/>
      </c>
      <c r="B50" s="497" t="s">
        <v>1925</v>
      </c>
      <c r="C50" s="498" t="s">
        <v>1939</v>
      </c>
      <c r="D50" s="498" t="s">
        <v>1927</v>
      </c>
      <c r="E50" s="499" t="str">
        <f>CONCATENATE(SUM('Раздел 2'!Y258:Y258),"&lt;=",SUM('Раздел 2'!Y230:Y230))</f>
        <v>0&lt;=4</v>
      </c>
      <c r="F50" s="503"/>
    </row>
    <row r="51" spans="1:6" ht="30" hidden="1" customHeight="1" thickBot="1">
      <c r="A51" s="496" t="str">
        <f>IF((SUM('Раздел 2'!Z258:Z258)&lt;=SUM('Раздел 2'!Z230:Z230)),"","Неверно!")</f>
        <v/>
      </c>
      <c r="B51" s="497" t="s">
        <v>1925</v>
      </c>
      <c r="C51" s="498" t="s">
        <v>1940</v>
      </c>
      <c r="D51" s="498" t="s">
        <v>1927</v>
      </c>
      <c r="E51" s="499" t="str">
        <f>CONCATENATE(SUM('Раздел 2'!Z258:Z258),"&lt;=",SUM('Раздел 2'!Z230:Z230))</f>
        <v>0&lt;=1</v>
      </c>
      <c r="F51" s="503"/>
    </row>
    <row r="52" spans="1:6" ht="30" hidden="1" customHeight="1" thickBot="1">
      <c r="A52" s="496" t="str">
        <f>IF((SUM('Раздел 2'!AA258:AA258)&lt;=SUM('Раздел 2'!AA230:AA230)),"","Неверно!")</f>
        <v/>
      </c>
      <c r="B52" s="497" t="s">
        <v>1925</v>
      </c>
      <c r="C52" s="498" t="s">
        <v>1941</v>
      </c>
      <c r="D52" s="498" t="s">
        <v>1927</v>
      </c>
      <c r="E52" s="499" t="str">
        <f>CONCATENATE(SUM('Раздел 2'!AA258:AA258),"&lt;=",SUM('Раздел 2'!AA230:AA230))</f>
        <v>0&lt;=5</v>
      </c>
      <c r="F52" s="503"/>
    </row>
    <row r="53" spans="1:6" ht="30" hidden="1" customHeight="1" thickBot="1">
      <c r="A53" s="496" t="str">
        <f>IF((SUM('Раздел 2'!AB258:AB258)&lt;=SUM('Раздел 2'!AB230:AB230)),"","Неверно!")</f>
        <v/>
      </c>
      <c r="B53" s="497" t="s">
        <v>1925</v>
      </c>
      <c r="C53" s="498" t="s">
        <v>1942</v>
      </c>
      <c r="D53" s="498" t="s">
        <v>1927</v>
      </c>
      <c r="E53" s="499" t="str">
        <f>CONCATENATE(SUM('Раздел 2'!AB258:AB258),"&lt;=",SUM('Раздел 2'!AB230:AB230))</f>
        <v>3&lt;=17</v>
      </c>
      <c r="F53" s="503"/>
    </row>
    <row r="54" spans="1:6" ht="30" hidden="1" customHeight="1" thickBot="1">
      <c r="A54" s="496" t="str">
        <f>IF((SUM('Раздел 2'!AC258:AC258)&lt;=SUM('Раздел 2'!AC230:AC230)),"","Неверно!")</f>
        <v/>
      </c>
      <c r="B54" s="497" t="s">
        <v>1925</v>
      </c>
      <c r="C54" s="498" t="s">
        <v>1943</v>
      </c>
      <c r="D54" s="498" t="s">
        <v>1927</v>
      </c>
      <c r="E54" s="499" t="str">
        <f>CONCATENATE(SUM('Раздел 2'!AC258:AC258),"&lt;=",SUM('Раздел 2'!AC230:AC230))</f>
        <v>0&lt;=39</v>
      </c>
      <c r="F54" s="503"/>
    </row>
    <row r="55" spans="1:6" ht="30" hidden="1" customHeight="1" thickBot="1">
      <c r="A55" s="496" t="str">
        <f>IF((SUM('Раздел 2'!AD258:AD258)&lt;=SUM('Раздел 2'!AD230:AD230)),"","Неверно!")</f>
        <v/>
      </c>
      <c r="B55" s="497" t="s">
        <v>1925</v>
      </c>
      <c r="C55" s="498" t="s">
        <v>1944</v>
      </c>
      <c r="D55" s="498" t="s">
        <v>1927</v>
      </c>
      <c r="E55" s="499" t="str">
        <f>CONCATENATE(SUM('Раздел 2'!AD258:AD258),"&lt;=",SUM('Раздел 2'!AD230:AD230))</f>
        <v>0&lt;=62</v>
      </c>
      <c r="F55" s="503"/>
    </row>
    <row r="56" spans="1:6" ht="30" hidden="1" customHeight="1" thickBot="1">
      <c r="A56" s="496" t="str">
        <f>IF((SUM('Раздел 2'!AE258:AE258)&lt;=SUM('Раздел 2'!AE230:AE230)),"","Неверно!")</f>
        <v/>
      </c>
      <c r="B56" s="497" t="s">
        <v>1925</v>
      </c>
      <c r="C56" s="498" t="s">
        <v>1945</v>
      </c>
      <c r="D56" s="498" t="s">
        <v>1927</v>
      </c>
      <c r="E56" s="499" t="str">
        <f>CONCATENATE(SUM('Раздел 2'!AE258:AE258),"&lt;=",SUM('Раздел 2'!AE230:AE230))</f>
        <v>0&lt;=25</v>
      </c>
      <c r="F56" s="503"/>
    </row>
    <row r="57" spans="1:6" ht="30" hidden="1" customHeight="1" thickBot="1">
      <c r="A57" s="496" t="str">
        <f>IF((SUM('Раздел 2'!AF258:AF258)&lt;=SUM('Раздел 2'!AF230:AF230)),"","Неверно!")</f>
        <v/>
      </c>
      <c r="B57" s="497" t="s">
        <v>1925</v>
      </c>
      <c r="C57" s="498" t="s">
        <v>1946</v>
      </c>
      <c r="D57" s="498" t="s">
        <v>1927</v>
      </c>
      <c r="E57" s="499" t="str">
        <f>CONCATENATE(SUM('Раздел 2'!AF258:AF258),"&lt;=",SUM('Раздел 2'!AF230:AF230))</f>
        <v>0&lt;=35</v>
      </c>
      <c r="F57" s="503"/>
    </row>
    <row r="58" spans="1:6" ht="30" hidden="1" customHeight="1" thickBot="1">
      <c r="A58" s="496" t="str">
        <f>IF((SUM('Раздел 2'!AG258:AG258)&lt;=SUM('Раздел 2'!AG230:AG230)),"","Неверно!")</f>
        <v/>
      </c>
      <c r="B58" s="497" t="s">
        <v>1925</v>
      </c>
      <c r="C58" s="498" t="s">
        <v>1947</v>
      </c>
      <c r="D58" s="498" t="s">
        <v>1927</v>
      </c>
      <c r="E58" s="499" t="str">
        <f>CONCATENATE(SUM('Раздел 2'!AG258:AG258),"&lt;=",SUM('Раздел 2'!AG230:AG230))</f>
        <v>1&lt;=25</v>
      </c>
      <c r="F58" s="503"/>
    </row>
    <row r="59" spans="1:6" ht="30" hidden="1" customHeight="1" thickBot="1">
      <c r="A59" s="496" t="str">
        <f>IF((SUM('Раздел 2'!AH258:AH258)&lt;=SUM('Раздел 2'!AH230:AH230)),"","Неверно!")</f>
        <v/>
      </c>
      <c r="B59" s="497" t="s">
        <v>1925</v>
      </c>
      <c r="C59" s="498" t="s">
        <v>1948</v>
      </c>
      <c r="D59" s="498" t="s">
        <v>1927</v>
      </c>
      <c r="E59" s="499" t="str">
        <f>CONCATENATE(SUM('Раздел 2'!AH258:AH258),"&lt;=",SUM('Раздел 2'!AH230:AH230))</f>
        <v>95178&lt;=230986577</v>
      </c>
      <c r="F59" s="503"/>
    </row>
    <row r="60" spans="1:6" ht="30" hidden="1" customHeight="1" thickBot="1">
      <c r="A60" s="496" t="str">
        <f>IF((SUM('Раздел 2'!H258:H258)&lt;=SUM('Раздел 2'!H230:H230)),"","Неверно!")</f>
        <v/>
      </c>
      <c r="B60" s="497" t="s">
        <v>1925</v>
      </c>
      <c r="C60" s="498" t="s">
        <v>1949</v>
      </c>
      <c r="D60" s="498" t="s">
        <v>1927</v>
      </c>
      <c r="E60" s="499" t="str">
        <f>CONCATENATE(SUM('Раздел 2'!H258:H258),"&lt;=",SUM('Раздел 2'!H230:H230))</f>
        <v>32&lt;=191</v>
      </c>
      <c r="F60" s="503"/>
    </row>
    <row r="61" spans="1:6" ht="30" hidden="1" customHeight="1" thickBot="1">
      <c r="A61" s="496" t="str">
        <f>IF((SUM('Раздел 2'!AI258:AI258)&lt;=SUM('Раздел 2'!AI230:AI230)),"","Неверно!")</f>
        <v/>
      </c>
      <c r="B61" s="497" t="s">
        <v>1925</v>
      </c>
      <c r="C61" s="498" t="s">
        <v>1950</v>
      </c>
      <c r="D61" s="498" t="s">
        <v>1927</v>
      </c>
      <c r="E61" s="499" t="str">
        <f>CONCATENATE(SUM('Раздел 2'!AI258:AI258),"&lt;=",SUM('Раздел 2'!AI230:AI230))</f>
        <v>1894&lt;=2040007</v>
      </c>
      <c r="F61" s="503"/>
    </row>
    <row r="62" spans="1:6" ht="30" hidden="1" customHeight="1" thickBot="1">
      <c r="A62" s="496" t="str">
        <f>IF((SUM('Раздел 2'!AJ258:AJ258)&lt;=SUM('Раздел 2'!AJ230:AJ230)),"","Неверно!")</f>
        <v/>
      </c>
      <c r="B62" s="497" t="s">
        <v>1925</v>
      </c>
      <c r="C62" s="498" t="s">
        <v>1951</v>
      </c>
      <c r="D62" s="498" t="s">
        <v>1927</v>
      </c>
      <c r="E62" s="499" t="str">
        <f>CONCATENATE(SUM('Раздел 2'!AJ258:AJ258),"&lt;=",SUM('Раздел 2'!AJ230:AJ230))</f>
        <v>13238&lt;=178328</v>
      </c>
      <c r="F62" s="503"/>
    </row>
    <row r="63" spans="1:6" ht="30" hidden="1" customHeight="1" thickBot="1">
      <c r="A63" s="496" t="str">
        <f>IF((SUM('Раздел 2'!AK258:AK258)&lt;=SUM('Раздел 2'!AK230:AK230)),"","Неверно!")</f>
        <v/>
      </c>
      <c r="B63" s="497" t="s">
        <v>1925</v>
      </c>
      <c r="C63" s="498" t="s">
        <v>1952</v>
      </c>
      <c r="D63" s="498" t="s">
        <v>1927</v>
      </c>
      <c r="E63" s="499" t="str">
        <f>CONCATENATE(SUM('Раздел 2'!AK258:AK258),"&lt;=",SUM('Раздел 2'!AK230:AK230))</f>
        <v>0&lt;=1</v>
      </c>
      <c r="F63" s="503"/>
    </row>
    <row r="64" spans="1:6" ht="30" hidden="1" customHeight="1" thickBot="1">
      <c r="A64" s="496" t="str">
        <f>IF((SUM('Раздел 2'!AL258:AL258)&lt;=SUM('Раздел 2'!AL230:AL230)),"","Неверно!")</f>
        <v/>
      </c>
      <c r="B64" s="497" t="s">
        <v>1925</v>
      </c>
      <c r="C64" s="498" t="s">
        <v>1953</v>
      </c>
      <c r="D64" s="498" t="s">
        <v>1927</v>
      </c>
      <c r="E64" s="499" t="str">
        <f>CONCATENATE(SUM('Раздел 2'!AL258:AL258),"&lt;=",SUM('Раздел 2'!AL230:AL230))</f>
        <v>0&lt;=1</v>
      </c>
      <c r="F64" s="503"/>
    </row>
    <row r="65" spans="1:6" ht="30" hidden="1" customHeight="1" thickBot="1">
      <c r="A65" s="496" t="str">
        <f>IF((SUM('Раздел 2'!AM258:AM258)&lt;=SUM('Раздел 2'!AM230:AM230)),"","Неверно!")</f>
        <v/>
      </c>
      <c r="B65" s="497" t="s">
        <v>1925</v>
      </c>
      <c r="C65" s="498" t="s">
        <v>1954</v>
      </c>
      <c r="D65" s="498" t="s">
        <v>1927</v>
      </c>
      <c r="E65" s="499" t="str">
        <f>CONCATENATE(SUM('Раздел 2'!AM258:AM258),"&lt;=",SUM('Раздел 2'!AM230:AM230))</f>
        <v>0&lt;=0</v>
      </c>
      <c r="F65" s="503"/>
    </row>
    <row r="66" spans="1:6" ht="30" hidden="1" customHeight="1" thickBot="1">
      <c r="A66" s="496" t="str">
        <f>IF((SUM('Раздел 2'!I258:I258)&lt;=SUM('Раздел 2'!I230:I230)),"","Неверно!")</f>
        <v/>
      </c>
      <c r="B66" s="497" t="s">
        <v>1925</v>
      </c>
      <c r="C66" s="498" t="s">
        <v>1955</v>
      </c>
      <c r="D66" s="498" t="s">
        <v>1927</v>
      </c>
      <c r="E66" s="499" t="str">
        <f>CONCATENATE(SUM('Раздел 2'!I258:I258),"&lt;=",SUM('Раздел 2'!I230:I230))</f>
        <v>2&lt;=82</v>
      </c>
      <c r="F66" s="503"/>
    </row>
    <row r="67" spans="1:6" ht="30" hidden="1" customHeight="1" thickBot="1">
      <c r="A67" s="496" t="str">
        <f>IF((SUM('Раздел 2'!J258:J258)&lt;=SUM('Раздел 2'!J230:J230)),"","Неверно!")</f>
        <v/>
      </c>
      <c r="B67" s="497" t="s">
        <v>1925</v>
      </c>
      <c r="C67" s="498" t="s">
        <v>1956</v>
      </c>
      <c r="D67" s="498" t="s">
        <v>1927</v>
      </c>
      <c r="E67" s="499" t="str">
        <f>CONCATENATE(SUM('Раздел 2'!J258:J258),"&lt;=",SUM('Раздел 2'!J230:J230))</f>
        <v>4416257&lt;=307569558</v>
      </c>
      <c r="F67" s="503"/>
    </row>
    <row r="68" spans="1:6" ht="30" hidden="1" customHeight="1" thickBot="1">
      <c r="A68" s="496" t="str">
        <f>IF((SUM('Раздел 2'!K258:K258)&lt;=SUM('Раздел 2'!K230:K230)),"","Неверно!")</f>
        <v/>
      </c>
      <c r="B68" s="497" t="s">
        <v>1925</v>
      </c>
      <c r="C68" s="498" t="s">
        <v>1957</v>
      </c>
      <c r="D68" s="498" t="s">
        <v>1927</v>
      </c>
      <c r="E68" s="499" t="str">
        <f>CONCATENATE(SUM('Раздел 2'!K258:K258),"&lt;=",SUM('Раздел 2'!K230:K230))</f>
        <v>1894&lt;=1914670</v>
      </c>
      <c r="F68" s="503"/>
    </row>
    <row r="69" spans="1:6" ht="30" hidden="1" customHeight="1" thickBot="1">
      <c r="A69" s="496" t="str">
        <f>IF((SUM('Раздел 2'!L258:L258)&lt;=SUM('Раздел 2'!L230:L230)),"","Неверно!")</f>
        <v/>
      </c>
      <c r="B69" s="497" t="s">
        <v>1925</v>
      </c>
      <c r="C69" s="498" t="s">
        <v>1958</v>
      </c>
      <c r="D69" s="498" t="s">
        <v>1927</v>
      </c>
      <c r="E69" s="499" t="str">
        <f>CONCATENATE(SUM('Раздел 2'!L258:L258),"&lt;=",SUM('Раздел 2'!L230:L230))</f>
        <v>24&lt;=345</v>
      </c>
      <c r="F69" s="503"/>
    </row>
    <row r="70" spans="1:6" ht="30" hidden="1" customHeight="1" thickBot="1">
      <c r="A70" s="496" t="str">
        <f>IF((SUM('Раздел 2'!M258:M258)&lt;=SUM('Раздел 2'!M230:M230)),"","Неверно!")</f>
        <v/>
      </c>
      <c r="B70" s="497" t="s">
        <v>1925</v>
      </c>
      <c r="C70" s="498" t="s">
        <v>1959</v>
      </c>
      <c r="D70" s="498" t="s">
        <v>1927</v>
      </c>
      <c r="E70" s="499" t="str">
        <f>CONCATENATE(SUM('Раздел 2'!M258:M258),"&lt;=",SUM('Раздел 2'!M230:M230))</f>
        <v>23&lt;=299</v>
      </c>
      <c r="F70" s="503"/>
    </row>
    <row r="71" spans="1:6" ht="30" hidden="1" customHeight="1" thickBot="1">
      <c r="A71" s="496" t="str">
        <f>IF((SUM('Раздел 2'!N258:N258)&lt;=SUM('Раздел 2'!N230:N230)),"","Неверно!")</f>
        <v/>
      </c>
      <c r="B71" s="497" t="s">
        <v>1925</v>
      </c>
      <c r="C71" s="498" t="s">
        <v>1960</v>
      </c>
      <c r="D71" s="498" t="s">
        <v>1927</v>
      </c>
      <c r="E71" s="499" t="str">
        <f>CONCATENATE(SUM('Раздел 2'!N258:N258),"&lt;=",SUM('Раздел 2'!N230:N230))</f>
        <v>2&lt;=55</v>
      </c>
      <c r="F71" s="503"/>
    </row>
    <row r="72" spans="1:6" ht="30" hidden="1" customHeight="1" thickBot="1">
      <c r="A72" s="496" t="str">
        <f>IF((SUM('Раздел 1'!C15:C15)=SUM('Раздел 2'!F95:F96)+SUM('Раздел 2'!F123:F123)+SUM('Раздел 2'!F116:F119)+SUM('Раздел 2'!F115:F115)+SUM('Раздел 2'!F124:F124)+SUM('Раздел 2'!F128:F128)+SUM('Раздел 2'!F168:F171)+SUM('Раздел 2'!F175:F176)+SUM('Раздел 2'!F187:F187)+SUM('Раздел 2'!F190:F190)+SUM('Раздел 2'!F197:F208)+SUM('Раздел 2'!F215:F216)+SUM('Раздел 2'!F221:F229)),"","Неверно!")</f>
        <v/>
      </c>
      <c r="B72" s="497" t="s">
        <v>1961</v>
      </c>
      <c r="C72" s="498" t="s">
        <v>383</v>
      </c>
      <c r="D72" s="498" t="s">
        <v>384</v>
      </c>
      <c r="E72" s="499" t="str">
        <f>CONCATENATE(SUM('Раздел 1'!C15:C15),"=",SUM('Раздел 2'!F95:F96),"+",SUM('Раздел 2'!F123:F123),"+",SUM('Раздел 2'!F116:F119),"+",SUM('Раздел 2'!F115:F115),"+",SUM('Раздел 2'!F124:F124),"+",SUM('Раздел 2'!F128:F128),"+",SUM('Раздел 2'!F168:F171),"+",SUM('Раздел 2'!F175:F176),"+",SUM('Раздел 2'!F187:F187),"+",SUM('Раздел 2'!F190:F190),"+",SUM('Раздел 2'!F197:F208),"+",SUM('Раздел 2'!F215:F216),"+",SUM('Раздел 2'!F221:F229))</f>
        <v>33=2+0+0+0+0+0+4+5+0+0+3+0+19</v>
      </c>
      <c r="F72" s="503"/>
    </row>
    <row r="73" spans="1:6" ht="30" hidden="1" customHeight="1" thickBot="1">
      <c r="A73" s="496" t="str">
        <f>IF((SUM('Раздел 1'!L15:L15)=SUM('Раздел 2'!O95:O96)+SUM('Раздел 2'!O123:O123)+SUM('Раздел 2'!O116:O119)+SUM('Раздел 2'!O115:O115)+SUM('Раздел 2'!O124:O124)+SUM('Раздел 2'!O128:O128)+SUM('Раздел 2'!O168:O171)+SUM('Раздел 2'!O175:O176)+SUM('Раздел 2'!O187:O187)+SUM('Раздел 2'!O190:O190)+SUM('Раздел 2'!O197:O208)+SUM('Раздел 2'!O215:O216)+SUM('Раздел 2'!O221:O229)),"","Неверно!")</f>
        <v/>
      </c>
      <c r="B73" s="497" t="s">
        <v>1961</v>
      </c>
      <c r="C73" s="498" t="s">
        <v>385</v>
      </c>
      <c r="D73" s="498" t="s">
        <v>384</v>
      </c>
      <c r="E73" s="499" t="str">
        <f>CONCATENATE(SUM('Раздел 1'!L15:L15),"=",SUM('Раздел 2'!O95:O96),"+",SUM('Раздел 2'!O123:O123),"+",SUM('Раздел 2'!O116:O119),"+",SUM('Раздел 2'!O115:O115),"+",SUM('Раздел 2'!O124:O124),"+",SUM('Раздел 2'!O128:O128),"+",SUM('Раздел 2'!O168:O171),"+",SUM('Раздел 2'!O175:O176),"+",SUM('Раздел 2'!O187:O187),"+",SUM('Раздел 2'!O190:O190),"+",SUM('Раздел 2'!O197:O208),"+",SUM('Раздел 2'!O215:O216),"+",SUM('Раздел 2'!O221:O229))</f>
        <v>0=0+0+0+0+0+0+0+0+0+0+0+0+0</v>
      </c>
      <c r="F73" s="503"/>
    </row>
    <row r="74" spans="1:6" ht="30" hidden="1" customHeight="1" thickBot="1">
      <c r="A74" s="496" t="str">
        <f>IF((SUM('Раздел 1'!M15:M15)=SUM('Раздел 2'!P95:P96)+SUM('Раздел 2'!P123:P123)+SUM('Раздел 2'!P116:P119)+SUM('Раздел 2'!P115:P115)+SUM('Раздел 2'!P124:P124)+SUM('Раздел 2'!P128:P128)+SUM('Раздел 2'!P168:P171)+SUM('Раздел 2'!P175:P176)+SUM('Раздел 2'!P187:P187)+SUM('Раздел 2'!P190:P190)+SUM('Раздел 2'!P197:P208)+SUM('Раздел 2'!P215:P216)+SUM('Раздел 2'!P221:P229)),"","Неверно!")</f>
        <v/>
      </c>
      <c r="B74" s="497" t="s">
        <v>1961</v>
      </c>
      <c r="C74" s="498" t="s">
        <v>386</v>
      </c>
      <c r="D74" s="498" t="s">
        <v>384</v>
      </c>
      <c r="E74" s="499" t="str">
        <f>CONCATENATE(SUM('Раздел 1'!M15:M15),"=",SUM('Раздел 2'!P95:P96),"+",SUM('Раздел 2'!P123:P123),"+",SUM('Раздел 2'!P116:P119),"+",SUM('Раздел 2'!P115:P115),"+",SUM('Раздел 2'!P124:P124),"+",SUM('Раздел 2'!P128:P128),"+",SUM('Раздел 2'!P168:P171),"+",SUM('Раздел 2'!P175:P176),"+",SUM('Раздел 2'!P187:P187),"+",SUM('Раздел 2'!P190:P190),"+",SUM('Раздел 2'!P197:P208),"+",SUM('Раздел 2'!P215:P216),"+",SUM('Раздел 2'!P221:P229))</f>
        <v>0=0+0+0+0+0+0+0+0+0+0+0+0+0</v>
      </c>
      <c r="F74" s="503"/>
    </row>
    <row r="75" spans="1:6" ht="30" hidden="1" customHeight="1" thickBot="1">
      <c r="A75" s="496" t="str">
        <f>IF((SUM('Раздел 1'!N15:N15)=SUM('Раздел 2'!Q95:Q96)+SUM('Раздел 2'!Q123:Q123)+SUM('Раздел 2'!Q116:Q119)+SUM('Раздел 2'!Q115:Q115)+SUM('Раздел 2'!Q124:Q124)+SUM('Раздел 2'!Q128:Q128)+SUM('Раздел 2'!Q168:Q171)+SUM('Раздел 2'!Q175:Q176)+SUM('Раздел 2'!Q187:Q187)+SUM('Раздел 2'!Q190:Q190)+SUM('Раздел 2'!Q197:Q208)+SUM('Раздел 2'!Q215:Q216)+SUM('Раздел 2'!Q221:Q229)),"","Неверно!")</f>
        <v/>
      </c>
      <c r="B75" s="497" t="s">
        <v>1961</v>
      </c>
      <c r="C75" s="498" t="s">
        <v>387</v>
      </c>
      <c r="D75" s="498" t="s">
        <v>384</v>
      </c>
      <c r="E75" s="499" t="str">
        <f>CONCATENATE(SUM('Раздел 1'!N15:N15),"=",SUM('Раздел 2'!Q95:Q96),"+",SUM('Раздел 2'!Q123:Q123),"+",SUM('Раздел 2'!Q116:Q119),"+",SUM('Раздел 2'!Q115:Q115),"+",SUM('Раздел 2'!Q124:Q124),"+",SUM('Раздел 2'!Q128:Q128),"+",SUM('Раздел 2'!Q168:Q171),"+",SUM('Раздел 2'!Q175:Q176),"+",SUM('Раздел 2'!Q187:Q187),"+",SUM('Раздел 2'!Q190:Q190),"+",SUM('Раздел 2'!Q197:Q208),"+",SUM('Раздел 2'!Q215:Q216),"+",SUM('Раздел 2'!Q221:Q229))</f>
        <v>37=3+0+0+0+0+0+0+5+0+1+3+1+24</v>
      </c>
      <c r="F75" s="503"/>
    </row>
    <row r="76" spans="1:6" ht="30" hidden="1" customHeight="1" thickBot="1">
      <c r="A76" s="496" t="str">
        <f>IF((SUM('Раздел 1'!O15:O15)=SUM('Раздел 2'!R95:R96)+SUM('Раздел 2'!R123:R123)+SUM('Раздел 2'!R116:R119)+SUM('Раздел 2'!R115:R115)+SUM('Раздел 2'!R124:R124)+SUM('Раздел 2'!R128:R128)+SUM('Раздел 2'!R168:R171)+SUM('Раздел 2'!R175:R176)+SUM('Раздел 2'!R187:R187)+SUM('Раздел 2'!R190:R190)+SUM('Раздел 2'!R197:R208)+SUM('Раздел 2'!R215:R216)+SUM('Раздел 2'!R221:R229)),"","Неверно!")</f>
        <v/>
      </c>
      <c r="B76" s="497" t="s">
        <v>1961</v>
      </c>
      <c r="C76" s="498" t="s">
        <v>388</v>
      </c>
      <c r="D76" s="498" t="s">
        <v>384</v>
      </c>
      <c r="E76" s="499" t="str">
        <f>CONCATENATE(SUM('Раздел 1'!O15:O15),"=",SUM('Раздел 2'!R95:R96),"+",SUM('Раздел 2'!R123:R123),"+",SUM('Раздел 2'!R116:R119),"+",SUM('Раздел 2'!R115:R115),"+",SUM('Раздел 2'!R124:R124),"+",SUM('Раздел 2'!R128:R128),"+",SUM('Раздел 2'!R168:R171),"+",SUM('Раздел 2'!R175:R176),"+",SUM('Раздел 2'!R187:R187),"+",SUM('Раздел 2'!R190:R190),"+",SUM('Раздел 2'!R197:R208),"+",SUM('Раздел 2'!R215:R216),"+",SUM('Раздел 2'!R221:R229))</f>
        <v>30=2+0+0+0+0+0+4+1+0+3+5+1+14</v>
      </c>
      <c r="F76" s="503"/>
    </row>
    <row r="77" spans="1:6" ht="30" hidden="1" customHeight="1" thickBot="1">
      <c r="A77" s="496" t="str">
        <f>IF((SUM('Раздел 1'!P15:P15)=SUM('Раздел 2'!S95:S96)+SUM('Раздел 2'!S123:S123)+SUM('Раздел 2'!S116:S119)+SUM('Раздел 2'!S115:S115)+SUM('Раздел 2'!S124:S124)+SUM('Раздел 2'!S128:S128)+SUM('Раздел 2'!S168:S171)+SUM('Раздел 2'!S175:S176)+SUM('Раздел 2'!S187:S187)+SUM('Раздел 2'!S190:S190)+SUM('Раздел 2'!S197:S208)+SUM('Раздел 2'!S215:S216)+SUM('Раздел 2'!S221:S229)),"","Неверно!")</f>
        <v/>
      </c>
      <c r="B77" s="497" t="s">
        <v>1961</v>
      </c>
      <c r="C77" s="498" t="s">
        <v>389</v>
      </c>
      <c r="D77" s="498" t="s">
        <v>384</v>
      </c>
      <c r="E77" s="499" t="str">
        <f>CONCATENATE(SUM('Раздел 1'!P15:P15),"=",SUM('Раздел 2'!S95:S96),"+",SUM('Раздел 2'!S123:S123),"+",SUM('Раздел 2'!S116:S119),"+",SUM('Раздел 2'!S115:S115),"+",SUM('Раздел 2'!S124:S124),"+",SUM('Раздел 2'!S128:S128),"+",SUM('Раздел 2'!S168:S171),"+",SUM('Раздел 2'!S175:S176),"+",SUM('Раздел 2'!S187:S187),"+",SUM('Раздел 2'!S190:S190),"+",SUM('Раздел 2'!S197:S208),"+",SUM('Раздел 2'!S215:S216),"+",SUM('Раздел 2'!S221:S229))</f>
        <v>0=0+0+0+0+0+0+0+0+0+0+0+0+0</v>
      </c>
      <c r="F77" s="503"/>
    </row>
    <row r="78" spans="1:6" ht="30" hidden="1" customHeight="1" thickBot="1">
      <c r="A78" s="496" t="str">
        <f>IF((SUM('Раздел 1'!Q15:Q15)=SUM('Раздел 2'!T95:T96)+SUM('Раздел 2'!T123:T123)+SUM('Раздел 2'!T116:T119)+SUM('Раздел 2'!T115:T115)+SUM('Раздел 2'!T124:T124)+SUM('Раздел 2'!T128:T128)+SUM('Раздел 2'!T168:T171)+SUM('Раздел 2'!T175:T176)+SUM('Раздел 2'!T187:T187)+SUM('Раздел 2'!T190:T190)+SUM('Раздел 2'!T197:T208)+SUM('Раздел 2'!T215:T216)+SUM('Раздел 2'!T221:T229)),"","Неверно!")</f>
        <v/>
      </c>
      <c r="B78" s="497" t="s">
        <v>1961</v>
      </c>
      <c r="C78" s="498" t="s">
        <v>390</v>
      </c>
      <c r="D78" s="498" t="s">
        <v>384</v>
      </c>
      <c r="E78" s="499" t="str">
        <f>CONCATENATE(SUM('Раздел 1'!Q15:Q15),"=",SUM('Раздел 2'!T95:T96),"+",SUM('Раздел 2'!T123:T123),"+",SUM('Раздел 2'!T116:T119),"+",SUM('Раздел 2'!T115:T115),"+",SUM('Раздел 2'!T124:T124),"+",SUM('Раздел 2'!T128:T128),"+",SUM('Раздел 2'!T168:T171),"+",SUM('Раздел 2'!T175:T176),"+",SUM('Раздел 2'!T187:T187),"+",SUM('Раздел 2'!T190:T190),"+",SUM('Раздел 2'!T197:T208),"+",SUM('Раздел 2'!T215:T216),"+",SUM('Раздел 2'!T221:T229))</f>
        <v>22=0+0+0+0+0+0+0+1+0+0+3+2+16</v>
      </c>
      <c r="F78" s="503"/>
    </row>
    <row r="79" spans="1:6" ht="30" hidden="1" customHeight="1" thickBot="1">
      <c r="A79" s="496" t="str">
        <f>IF((SUM('Раздел 1'!R15:R15)=SUM('Раздел 2'!U95:U96)+SUM('Раздел 2'!U123:U123)+SUM('Раздел 2'!U116:U119)+SUM('Раздел 2'!U115:U115)+SUM('Раздел 2'!U124:U124)+SUM('Раздел 2'!U128:U128)+SUM('Раздел 2'!U168:U171)+SUM('Раздел 2'!U175:U176)+SUM('Раздел 2'!U187:U187)+SUM('Раздел 2'!U190:U190)+SUM('Раздел 2'!U197:U208)+SUM('Раздел 2'!U215:U216)+SUM('Раздел 2'!U221:U229)),"","Неверно!")</f>
        <v/>
      </c>
      <c r="B79" s="497" t="s">
        <v>1961</v>
      </c>
      <c r="C79" s="498" t="s">
        <v>391</v>
      </c>
      <c r="D79" s="498" t="s">
        <v>384</v>
      </c>
      <c r="E79" s="499" t="str">
        <f>CONCATENATE(SUM('Раздел 1'!R15:R15),"=",SUM('Раздел 2'!U95:U96),"+",SUM('Раздел 2'!U123:U123),"+",SUM('Раздел 2'!U116:U119),"+",SUM('Раздел 2'!U115:U115),"+",SUM('Раздел 2'!U124:U124),"+",SUM('Раздел 2'!U128:U128),"+",SUM('Раздел 2'!U168:U171),"+",SUM('Раздел 2'!U175:U176),"+",SUM('Раздел 2'!U187:U187),"+",SUM('Раздел 2'!U190:U190),"+",SUM('Раздел 2'!U197:U208),"+",SUM('Раздел 2'!U215:U216),"+",SUM('Раздел 2'!U221:U229))</f>
        <v>20=0+0+0+0+0+0+3+3+0+0+3+0+11</v>
      </c>
      <c r="F79" s="503"/>
    </row>
    <row r="80" spans="1:6" ht="30" hidden="1" customHeight="1" thickBot="1">
      <c r="A80" s="496" t="str">
        <f>IF((SUM('Раздел 1'!S15:S15)=SUM('Раздел 2'!V95:V96)+SUM('Раздел 2'!V123:V123)+SUM('Раздел 2'!V116:V119)+SUM('Раздел 2'!V115:V115)+SUM('Раздел 2'!V124:V124)+SUM('Раздел 2'!V128:V128)+SUM('Раздел 2'!V168:V171)+SUM('Раздел 2'!V175:V176)+SUM('Раздел 2'!V187:V187)+SUM('Раздел 2'!V190:V190)+SUM('Раздел 2'!V197:V208)+SUM('Раздел 2'!V215:V216)+SUM('Раздел 2'!V221:V229)),"","Неверно!")</f>
        <v/>
      </c>
      <c r="B80" s="497" t="s">
        <v>1961</v>
      </c>
      <c r="C80" s="498" t="s">
        <v>392</v>
      </c>
      <c r="D80" s="498" t="s">
        <v>384</v>
      </c>
      <c r="E80" s="499" t="str">
        <f>CONCATENATE(SUM('Раздел 1'!S15:S15),"=",SUM('Раздел 2'!V95:V96),"+",SUM('Раздел 2'!V123:V123),"+",SUM('Раздел 2'!V116:V119),"+",SUM('Раздел 2'!V115:V115),"+",SUM('Раздел 2'!V124:V124),"+",SUM('Раздел 2'!V128:V128),"+",SUM('Раздел 2'!V168:V171),"+",SUM('Раздел 2'!V175:V176),"+",SUM('Раздел 2'!V187:V187),"+",SUM('Раздел 2'!V190:V190),"+",SUM('Раздел 2'!V197:V208),"+",SUM('Раздел 2'!V215:V216),"+",SUM('Раздел 2'!V221:V229))</f>
        <v>314=10+0+0+0+0+0+21+18+0+6+37+11+211</v>
      </c>
      <c r="F80" s="503"/>
    </row>
    <row r="81" spans="1:6" ht="30" hidden="1" customHeight="1" thickBot="1">
      <c r="A81" s="496" t="str">
        <f>IF((SUM('Раздел 1'!T15:T15)=SUM('Раздел 2'!W95:W96)+SUM('Раздел 2'!W123:W123)+SUM('Раздел 2'!W116:W119)+SUM('Раздел 2'!W115:W115)+SUM('Раздел 2'!W124:W124)+SUM('Раздел 2'!W128:W128)+SUM('Раздел 2'!W168:W171)+SUM('Раздел 2'!W175:W176)+SUM('Раздел 2'!W187:W187)+SUM('Раздел 2'!W190:W190)+SUM('Раздел 2'!W197:W208)+SUM('Раздел 2'!W215:W216)+SUM('Раздел 2'!W221:W229)),"","Неверно!")</f>
        <v/>
      </c>
      <c r="B81" s="497" t="s">
        <v>1961</v>
      </c>
      <c r="C81" s="498" t="s">
        <v>393</v>
      </c>
      <c r="D81" s="498" t="s">
        <v>384</v>
      </c>
      <c r="E81" s="499" t="str">
        <f>CONCATENATE(SUM('Раздел 1'!T15:T15),"=",SUM('Раздел 2'!W95:W96),"+",SUM('Раздел 2'!W123:W123),"+",SUM('Раздел 2'!W116:W119),"+",SUM('Раздел 2'!W115:W115),"+",SUM('Раздел 2'!W124:W124),"+",SUM('Раздел 2'!W128:W128),"+",SUM('Раздел 2'!W168:W171),"+",SUM('Раздел 2'!W175:W176),"+",SUM('Раздел 2'!W187:W187),"+",SUM('Раздел 2'!W190:W190),"+",SUM('Раздел 2'!W197:W208),"+",SUM('Раздел 2'!W215:W216),"+",SUM('Раздел 2'!W221:W229))</f>
        <v>0=0+0+0+0+0+0+0+0+0+0+0+0+0</v>
      </c>
      <c r="F81" s="503"/>
    </row>
    <row r="82" spans="1:6" ht="30" hidden="1" customHeight="1" thickBot="1">
      <c r="A82" s="496" t="str">
        <f>IF((SUM('Раздел 1'!U15:U15)=SUM('Раздел 2'!X95:X96)+SUM('Раздел 2'!X123:X123)+SUM('Раздел 2'!X116:X119)+SUM('Раздел 2'!X115:X115)+SUM('Раздел 2'!X124:X124)+SUM('Раздел 2'!X128:X128)+SUM('Раздел 2'!X168:X171)+SUM('Раздел 2'!X175:X176)+SUM('Раздел 2'!X187:X187)+SUM('Раздел 2'!X190:X190)+SUM('Раздел 2'!X197:X208)+SUM('Раздел 2'!X215:X216)+SUM('Раздел 2'!X221:X229)),"","Неверно!")</f>
        <v/>
      </c>
      <c r="B82" s="497" t="s">
        <v>1961</v>
      </c>
      <c r="C82" s="498" t="s">
        <v>394</v>
      </c>
      <c r="D82" s="498" t="s">
        <v>384</v>
      </c>
      <c r="E82" s="499" t="str">
        <f>CONCATENATE(SUM('Раздел 1'!U15:U15),"=",SUM('Раздел 2'!X95:X96),"+",SUM('Раздел 2'!X123:X123),"+",SUM('Раздел 2'!X116:X119),"+",SUM('Раздел 2'!X115:X115),"+",SUM('Раздел 2'!X124:X124),"+",SUM('Раздел 2'!X128:X128),"+",SUM('Раздел 2'!X168:X171),"+",SUM('Раздел 2'!X175:X176),"+",SUM('Раздел 2'!X187:X187),"+",SUM('Раздел 2'!X190:X190),"+",SUM('Раздел 2'!X197:X208),"+",SUM('Раздел 2'!X215:X216),"+",SUM('Раздел 2'!X221:X229))</f>
        <v>32=1+0+0+0+0+0+0+0+0+1+8+0+22</v>
      </c>
      <c r="F82" s="503"/>
    </row>
    <row r="83" spans="1:6" ht="30" hidden="1" customHeight="1" thickBot="1">
      <c r="A83" s="496" t="str">
        <f>IF((SUM('Раздел 1'!D15:D15)=SUM('Раздел 2'!G95:G96)+SUM('Раздел 2'!G123:G123)+SUM('Раздел 2'!G116:G119)+SUM('Раздел 2'!G115:G115)+SUM('Раздел 2'!G124:G124)+SUM('Раздел 2'!G128:G128)+SUM('Раздел 2'!G168:G171)+SUM('Раздел 2'!G175:G176)+SUM('Раздел 2'!G187:G187)+SUM('Раздел 2'!G190:G190)+SUM('Раздел 2'!G197:G208)+SUM('Раздел 2'!G215:G216)+SUM('Раздел 2'!G221:G229)),"","Неверно!")</f>
        <v/>
      </c>
      <c r="B83" s="497" t="s">
        <v>1961</v>
      </c>
      <c r="C83" s="498" t="s">
        <v>395</v>
      </c>
      <c r="D83" s="498" t="s">
        <v>384</v>
      </c>
      <c r="E83" s="499" t="str">
        <f>CONCATENATE(SUM('Раздел 1'!D15:D15),"=",SUM('Раздел 2'!G95:G96),"+",SUM('Раздел 2'!G123:G123),"+",SUM('Раздел 2'!G116:G119),"+",SUM('Раздел 2'!G115:G115),"+",SUM('Раздел 2'!G124:G124),"+",SUM('Раздел 2'!G128:G128),"+",SUM('Раздел 2'!G168:G171),"+",SUM('Раздел 2'!G175:G176),"+",SUM('Раздел 2'!G187:G187),"+",SUM('Раздел 2'!G190:G190),"+",SUM('Раздел 2'!G197:G208),"+",SUM('Раздел 2'!G215:G216),"+",SUM('Раздел 2'!G221:G229))</f>
        <v>314=9+0+0+0+0+0+17+13+0+7+43+11+214</v>
      </c>
      <c r="F83" s="503"/>
    </row>
    <row r="84" spans="1:6" ht="30" hidden="1" customHeight="1" thickBot="1">
      <c r="A84" s="496" t="str">
        <f>IF((SUM('Раздел 1'!V15:V15)=SUM('Раздел 2'!Y95:Y96)+SUM('Раздел 2'!Y123:Y123)+SUM('Раздел 2'!Y116:Y119)+SUM('Раздел 2'!Y115:Y115)+SUM('Раздел 2'!Y124:Y124)+SUM('Раздел 2'!Y128:Y128)+SUM('Раздел 2'!Y168:Y171)+SUM('Раздел 2'!Y175:Y176)+SUM('Раздел 2'!Y187:Y187)+SUM('Раздел 2'!Y190:Y190)+SUM('Раздел 2'!Y197:Y208)+SUM('Раздел 2'!Y215:Y216)+SUM('Раздел 2'!Y221:Y229)),"","Неверно!")</f>
        <v/>
      </c>
      <c r="B84" s="497" t="s">
        <v>1961</v>
      </c>
      <c r="C84" s="498" t="s">
        <v>396</v>
      </c>
      <c r="D84" s="498" t="s">
        <v>384</v>
      </c>
      <c r="E84" s="499" t="str">
        <f>CONCATENATE(SUM('Раздел 1'!V15:V15),"=",SUM('Раздел 2'!Y95:Y96),"+",SUM('Раздел 2'!Y123:Y123),"+",SUM('Раздел 2'!Y116:Y119),"+",SUM('Раздел 2'!Y115:Y115),"+",SUM('Раздел 2'!Y124:Y124),"+",SUM('Раздел 2'!Y128:Y128),"+",SUM('Раздел 2'!Y168:Y171),"+",SUM('Раздел 2'!Y175:Y176),"+",SUM('Раздел 2'!Y187:Y187),"+",SUM('Раздел 2'!Y190:Y190),"+",SUM('Раздел 2'!Y197:Y208),"+",SUM('Раздел 2'!Y215:Y216),"+",SUM('Раздел 2'!Y221:Y229))</f>
        <v>2=0+0+0+0+0+0+0+0+0+0+1+0+1</v>
      </c>
      <c r="F84" s="503"/>
    </row>
    <row r="85" spans="1:6" ht="30" hidden="1" customHeight="1" thickBot="1">
      <c r="A85" s="496" t="str">
        <f>IF((SUM('Раздел 1'!W15:W15)=SUM('Раздел 2'!Z95:Z96)+SUM('Раздел 2'!Z123:Z123)+SUM('Раздел 2'!Z116:Z119)+SUM('Раздел 2'!Z115:Z115)+SUM('Раздел 2'!Z124:Z124)+SUM('Раздел 2'!Z128:Z128)+SUM('Раздел 2'!Z168:Z171)+SUM('Раздел 2'!Z175:Z176)+SUM('Раздел 2'!Z187:Z187)+SUM('Раздел 2'!Z190:Z190)+SUM('Раздел 2'!Z197:Z208)+SUM('Раздел 2'!Z215:Z216)+SUM('Раздел 2'!Z221:Z229)),"","Неверно!")</f>
        <v/>
      </c>
      <c r="B85" s="497" t="s">
        <v>1961</v>
      </c>
      <c r="C85" s="498" t="s">
        <v>397</v>
      </c>
      <c r="D85" s="498" t="s">
        <v>384</v>
      </c>
      <c r="E85" s="499" t="str">
        <f>CONCATENATE(SUM('Раздел 1'!W15:W15),"=",SUM('Раздел 2'!Z95:Z96),"+",SUM('Раздел 2'!Z123:Z123),"+",SUM('Раздел 2'!Z116:Z119),"+",SUM('Раздел 2'!Z115:Z115),"+",SUM('Раздел 2'!Z124:Z124),"+",SUM('Раздел 2'!Z128:Z128),"+",SUM('Раздел 2'!Z168:Z171),"+",SUM('Раздел 2'!Z175:Z176),"+",SUM('Раздел 2'!Z187:Z187),"+",SUM('Раздел 2'!Z190:Z190),"+",SUM('Раздел 2'!Z197:Z208),"+",SUM('Раздел 2'!Z215:Z216),"+",SUM('Раздел 2'!Z221:Z229))</f>
        <v>1=0+0+0+0+0+0+0+0+0+0+1+0+0</v>
      </c>
      <c r="F85" s="503"/>
    </row>
    <row r="86" spans="1:6" ht="30" hidden="1" customHeight="1" thickBot="1">
      <c r="A86" s="496" t="str">
        <f>IF((SUM('Раздел 1'!X15:X15)=SUM('Раздел 2'!AA95:AA96)+SUM('Раздел 2'!AA123:AA123)+SUM('Раздел 2'!AA116:AA119)+SUM('Раздел 2'!AA115:AA115)+SUM('Раздел 2'!AA124:AA124)+SUM('Раздел 2'!AA128:AA128)+SUM('Раздел 2'!AA168:AA171)+SUM('Раздел 2'!AA175:AA176)+SUM('Раздел 2'!AA187:AA187)+SUM('Раздел 2'!AA190:AA190)+SUM('Раздел 2'!AA197:AA208)+SUM('Раздел 2'!AA215:AA216)+SUM('Раздел 2'!AA221:AA229)),"","Неверно!")</f>
        <v/>
      </c>
      <c r="B86" s="497" t="s">
        <v>1961</v>
      </c>
      <c r="C86" s="498" t="s">
        <v>398</v>
      </c>
      <c r="D86" s="498" t="s">
        <v>384</v>
      </c>
      <c r="E86" s="499" t="str">
        <f>CONCATENATE(SUM('Раздел 1'!X15:X15),"=",SUM('Раздел 2'!AA95:AA96),"+",SUM('Раздел 2'!AA123:AA123),"+",SUM('Раздел 2'!AA116:AA119),"+",SUM('Раздел 2'!AA115:AA115),"+",SUM('Раздел 2'!AA124:AA124),"+",SUM('Раздел 2'!AA128:AA128),"+",SUM('Раздел 2'!AA168:AA171),"+",SUM('Раздел 2'!AA175:AA176),"+",SUM('Раздел 2'!AA187:AA187),"+",SUM('Раздел 2'!AA190:AA190),"+",SUM('Раздел 2'!AA197:AA208),"+",SUM('Раздел 2'!AA215:AA216),"+",SUM('Раздел 2'!AA221:AA229))</f>
        <v>2=0+0+0+0+0+0+0+0+0+0+1+0+1</v>
      </c>
      <c r="F86" s="503"/>
    </row>
    <row r="87" spans="1:6" ht="30" hidden="1" customHeight="1" thickBot="1">
      <c r="A87" s="496" t="str">
        <f>IF((SUM('Раздел 1'!Y15:Y15)=SUM('Раздел 2'!AB95:AB96)+SUM('Раздел 2'!AB123:AB123)+SUM('Раздел 2'!AB116:AB119)+SUM('Раздел 2'!AB115:AB115)+SUM('Раздел 2'!AB124:AB124)+SUM('Раздел 2'!AB128:AB128)+SUM('Раздел 2'!AB168:AB171)+SUM('Раздел 2'!AB175:AB176)+SUM('Раздел 2'!AB187:AB187)+SUM('Раздел 2'!AB190:AB190)+SUM('Раздел 2'!AB197:AB208)+SUM('Раздел 2'!AB215:AB216)+SUM('Раздел 2'!AB221:AB229)),"","Неверно!")</f>
        <v/>
      </c>
      <c r="B87" s="497" t="s">
        <v>1961</v>
      </c>
      <c r="C87" s="498" t="s">
        <v>399</v>
      </c>
      <c r="D87" s="498" t="s">
        <v>384</v>
      </c>
      <c r="E87" s="499" t="str">
        <f>CONCATENATE(SUM('Раздел 1'!Y15:Y15),"=",SUM('Раздел 2'!AB95:AB96),"+",SUM('Раздел 2'!AB123:AB123),"+",SUM('Раздел 2'!AB116:AB119),"+",SUM('Раздел 2'!AB115:AB115),"+",SUM('Раздел 2'!AB124:AB124),"+",SUM('Раздел 2'!AB128:AB128),"+",SUM('Раздел 2'!AB168:AB171),"+",SUM('Раздел 2'!AB175:AB176),"+",SUM('Раздел 2'!AB187:AB187),"+",SUM('Раздел 2'!AB190:AB190),"+",SUM('Раздел 2'!AB197:AB208),"+",SUM('Раздел 2'!AB215:AB216),"+",SUM('Раздел 2'!AB221:AB229))</f>
        <v>13=0+0+0+0+0+0+0+0+0+0+7+0+6</v>
      </c>
      <c r="F87" s="503"/>
    </row>
    <row r="88" spans="1:6" ht="30" hidden="1" customHeight="1" thickBot="1">
      <c r="A88" s="496" t="str">
        <f>IF((SUM('Раздел 1'!Z15:Z15)=SUM('Раздел 2'!AC95:AC96)+SUM('Раздел 2'!AC123:AC123)+SUM('Раздел 2'!AC116:AC119)+SUM('Раздел 2'!AC115:AC115)+SUM('Раздел 2'!AC124:AC124)+SUM('Раздел 2'!AC128:AC128)+SUM('Раздел 2'!AC168:AC171)+SUM('Раздел 2'!AC175:AC176)+SUM('Раздел 2'!AC187:AC187)+SUM('Раздел 2'!AC190:AC190)+SUM('Раздел 2'!AC197:AC208)+SUM('Раздел 2'!AC215:AC216)+SUM('Раздел 2'!AC221:AC229)),"","Неверно!")</f>
        <v/>
      </c>
      <c r="B88" s="497" t="s">
        <v>1961</v>
      </c>
      <c r="C88" s="498" t="s">
        <v>0</v>
      </c>
      <c r="D88" s="498" t="s">
        <v>384</v>
      </c>
      <c r="E88" s="499" t="str">
        <f>CONCATENATE(SUM('Раздел 1'!Z15:Z15),"=",SUM('Раздел 2'!AC95:AC96),"+",SUM('Раздел 2'!AC123:AC123),"+",SUM('Раздел 2'!AC116:AC119),"+",SUM('Раздел 2'!AC115:AC115),"+",SUM('Раздел 2'!AC124:AC124),"+",SUM('Раздел 2'!AC128:AC128),"+",SUM('Раздел 2'!AC168:AC171),"+",SUM('Раздел 2'!AC175:AC176),"+",SUM('Раздел 2'!AC187:AC187),"+",SUM('Раздел 2'!AC190:AC190),"+",SUM('Раздел 2'!AC197:AC208),"+",SUM('Раздел 2'!AC215:AC216),"+",SUM('Раздел 2'!AC221:AC229))</f>
        <v>37=0+0+0+0+0+0+3+4+0+0+3+0+27</v>
      </c>
      <c r="F88" s="503"/>
    </row>
    <row r="89" spans="1:6" ht="30" hidden="1" customHeight="1" thickBot="1">
      <c r="A89" s="496" t="str">
        <f>IF((SUM('Раздел 1'!AA15:AA15)=SUM('Раздел 2'!AD95:AD96)+SUM('Раздел 2'!AD123:AD123)+SUM('Раздел 2'!AD116:AD119)+SUM('Раздел 2'!AD115:AD115)+SUM('Раздел 2'!AD124:AD124)+SUM('Раздел 2'!AD128:AD128)+SUM('Раздел 2'!AD168:AD171)+SUM('Раздел 2'!AD175:AD176)+SUM('Раздел 2'!AD187:AD187)+SUM('Раздел 2'!AD190:AD190)+SUM('Раздел 2'!AD197:AD208)+SUM('Раздел 2'!AD215:AD216)+SUM('Раздел 2'!AD221:AD229)),"","Неверно!")</f>
        <v/>
      </c>
      <c r="B89" s="497" t="s">
        <v>1961</v>
      </c>
      <c r="C89" s="498" t="s">
        <v>1</v>
      </c>
      <c r="D89" s="498" t="s">
        <v>384</v>
      </c>
      <c r="E89" s="499" t="str">
        <f>CONCATENATE(SUM('Раздел 1'!AA15:AA15),"=",SUM('Раздел 2'!AD95:AD96),"+",SUM('Раздел 2'!AD123:AD123),"+",SUM('Раздел 2'!AD116:AD119),"+",SUM('Раздел 2'!AD115:AD115),"+",SUM('Раздел 2'!AD124:AD124),"+",SUM('Раздел 2'!AD128:AD128),"+",SUM('Раздел 2'!AD168:AD171),"+",SUM('Раздел 2'!AD175:AD176),"+",SUM('Раздел 2'!AD187:AD187),"+",SUM('Раздел 2'!AD190:AD190),"+",SUM('Раздел 2'!AD197:AD208),"+",SUM('Раздел 2'!AD215:AD216),"+",SUM('Раздел 2'!AD221:AD229))</f>
        <v>61=0+0+0+0+0+0+13+6+0+2+8+0+32</v>
      </c>
      <c r="F89" s="503"/>
    </row>
    <row r="90" spans="1:6" ht="30" hidden="1" customHeight="1" thickBot="1">
      <c r="A90" s="496" t="str">
        <f>IF((SUM('Раздел 1'!AB15:AB15)=SUM('Раздел 2'!AE95:AE96)+SUM('Раздел 2'!AE123:AE123)+SUM('Раздел 2'!AE116:AE119)+SUM('Раздел 2'!AE115:AE115)+SUM('Раздел 2'!AE124:AE124)+SUM('Раздел 2'!AE128:AE128)+SUM('Раздел 2'!AE168:AE171)+SUM('Раздел 2'!AE175:AE176)+SUM('Раздел 2'!AE187:AE187)+SUM('Раздел 2'!AE190:AE190)+SUM('Раздел 2'!AE197:AE208)+SUM('Раздел 2'!AE215:AE216)+SUM('Раздел 2'!AE221:AE229)),"","Неверно!")</f>
        <v/>
      </c>
      <c r="B90" s="497" t="s">
        <v>1961</v>
      </c>
      <c r="C90" s="498" t="s">
        <v>2</v>
      </c>
      <c r="D90" s="498" t="s">
        <v>384</v>
      </c>
      <c r="E90" s="499" t="str">
        <f>CONCATENATE(SUM('Раздел 1'!AB15:AB15),"=",SUM('Раздел 2'!AE95:AE96),"+",SUM('Раздел 2'!AE123:AE123),"+",SUM('Раздел 2'!AE116:AE119),"+",SUM('Раздел 2'!AE115:AE115),"+",SUM('Раздел 2'!AE124:AE124),"+",SUM('Раздел 2'!AE128:AE128),"+",SUM('Раздел 2'!AE168:AE171),"+",SUM('Раздел 2'!AE175:AE176),"+",SUM('Раздел 2'!AE187:AE187),"+",SUM('Раздел 2'!AE190:AE190),"+",SUM('Раздел 2'!AE197:AE208),"+",SUM('Раздел 2'!AE215:AE216),"+",SUM('Раздел 2'!AE221:AE229))</f>
        <v>24=0+0+0+0+0+0+2+2+0+1+4+0+15</v>
      </c>
      <c r="F90" s="503"/>
    </row>
    <row r="91" spans="1:6" ht="30" hidden="1" customHeight="1" thickBot="1">
      <c r="A91" s="496" t="str">
        <f>IF((SUM('Раздел 1'!AC15:AC15)=SUM('Раздел 2'!AF95:AF96)+SUM('Раздел 2'!AF123:AF123)+SUM('Раздел 2'!AF116:AF119)+SUM('Раздел 2'!AF115:AF115)+SUM('Раздел 2'!AF124:AF124)+SUM('Раздел 2'!AF128:AF128)+SUM('Раздел 2'!AF168:AF171)+SUM('Раздел 2'!AF175:AF176)+SUM('Раздел 2'!AF187:AF187)+SUM('Раздел 2'!AF190:AF190)+SUM('Раздел 2'!AF197:AF208)+SUM('Раздел 2'!AF215:AF216)+SUM('Раздел 2'!AF221:AF229)),"","Неверно!")</f>
        <v/>
      </c>
      <c r="B91" s="497" t="s">
        <v>1961</v>
      </c>
      <c r="C91" s="498" t="s">
        <v>3</v>
      </c>
      <c r="D91" s="498" t="s">
        <v>384</v>
      </c>
      <c r="E91" s="499" t="str">
        <f>CONCATENATE(SUM('Раздел 1'!AC15:AC15),"=",SUM('Раздел 2'!AF95:AF96),"+",SUM('Раздел 2'!AF123:AF123),"+",SUM('Раздел 2'!AF116:AF119),"+",SUM('Раздел 2'!AF115:AF115),"+",SUM('Раздел 2'!AF124:AF124),"+",SUM('Раздел 2'!AF128:AF128),"+",SUM('Раздел 2'!AF168:AF171),"+",SUM('Раздел 2'!AF175:AF176),"+",SUM('Раздел 2'!AF187:AF187),"+",SUM('Раздел 2'!AF190:AF190),"+",SUM('Раздел 2'!AF197:AF208),"+",SUM('Раздел 2'!AF215:AF216),"+",SUM('Раздел 2'!AF221:AF229))</f>
        <v>29=0+0+0+0+0+0+2+2+0+2+2+0+21</v>
      </c>
      <c r="F91" s="503"/>
    </row>
    <row r="92" spans="1:6" ht="30" hidden="1" customHeight="1" thickBot="1">
      <c r="A92" s="496" t="str">
        <f>IF((SUM('Раздел 1'!AD15:AD15)=SUM('Раздел 2'!AG95:AG96)+SUM('Раздел 2'!AG123:AG123)+SUM('Раздел 2'!AG116:AG119)+SUM('Раздел 2'!AG115:AG115)+SUM('Раздел 2'!AG124:AG124)+SUM('Раздел 2'!AG128:AG128)+SUM('Раздел 2'!AG168:AG171)+SUM('Раздел 2'!AG175:AG176)+SUM('Раздел 2'!AG187:AG187)+SUM('Раздел 2'!AG190:AG190)+SUM('Раздел 2'!AG197:AG208)+SUM('Раздел 2'!AG215:AG216)+SUM('Раздел 2'!AG221:AG229)),"","Неверно!")</f>
        <v/>
      </c>
      <c r="B92" s="497" t="s">
        <v>1961</v>
      </c>
      <c r="C92" s="498" t="s">
        <v>4</v>
      </c>
      <c r="D92" s="498" t="s">
        <v>384</v>
      </c>
      <c r="E92" s="499" t="str">
        <f>CONCATENATE(SUM('Раздел 1'!AD15:AD15),"=",SUM('Раздел 2'!AG95:AG96),"+",SUM('Раздел 2'!AG123:AG123),"+",SUM('Раздел 2'!AG116:AG119),"+",SUM('Раздел 2'!AG115:AG115),"+",SUM('Раздел 2'!AG124:AG124),"+",SUM('Раздел 2'!AG128:AG128),"+",SUM('Раздел 2'!AG168:AG171),"+",SUM('Раздел 2'!AG175:AG176),"+",SUM('Раздел 2'!AG187:AG187),"+",SUM('Раздел 2'!AG190:AG190),"+",SUM('Раздел 2'!AG197:AG208),"+",SUM('Раздел 2'!AG215:AG216),"+",SUM('Раздел 2'!AG221:AG229))</f>
        <v>23=0+0+0+0+0+0+0+1+0+1+2+0+19</v>
      </c>
      <c r="F92" s="503"/>
    </row>
    <row r="93" spans="1:6" ht="30" hidden="1" customHeight="1" thickBot="1">
      <c r="A93" s="496" t="str">
        <f>IF((SUM('Раздел 1'!AE15:AE15)=SUM('Раздел 2'!AH95:AH96)+SUM('Раздел 2'!AH123:AH123)+SUM('Раздел 2'!AH116:AH119)+SUM('Раздел 2'!AH115:AH115)+SUM('Раздел 2'!AH124:AH124)+SUM('Раздел 2'!AH128:AH128)+SUM('Раздел 2'!AH168:AH171)+SUM('Раздел 2'!AH175:AH176)+SUM('Раздел 2'!AH187:AH187)+SUM('Раздел 2'!AH190:AH190)+SUM('Раздел 2'!AH197:AH208)+SUM('Раздел 2'!AH215:AH216)+SUM('Раздел 2'!AH221:AH229)),"","Неверно!")</f>
        <v/>
      </c>
      <c r="B93" s="497" t="s">
        <v>1961</v>
      </c>
      <c r="C93" s="498" t="s">
        <v>5</v>
      </c>
      <c r="D93" s="498" t="s">
        <v>384</v>
      </c>
      <c r="E93" s="499" t="str">
        <f>CONCATENATE(SUM('Раздел 1'!AE15:AE15),"=",SUM('Раздел 2'!AH95:AH96),"+",SUM('Раздел 2'!AH123:AH123),"+",SUM('Раздел 2'!AH116:AH119),"+",SUM('Раздел 2'!AH115:AH115),"+",SUM('Раздел 2'!AH124:AH124),"+",SUM('Раздел 2'!AH128:AH128),"+",SUM('Раздел 2'!AH168:AH171),"+",SUM('Раздел 2'!AH175:AH176),"+",SUM('Раздел 2'!AH187:AH187),"+",SUM('Раздел 2'!AH190:AH190),"+",SUM('Раздел 2'!AH197:AH208),"+",SUM('Раздел 2'!AH215:AH216),"+",SUM('Раздел 2'!AH221:AH229))</f>
        <v>228632672=0+0+0+0+0+0+2760292+1075735+0+339164+3894808+0+220562673</v>
      </c>
      <c r="F93" s="503"/>
    </row>
    <row r="94" spans="1:6" ht="30" hidden="1" customHeight="1" thickBot="1">
      <c r="A94" s="496" t="str">
        <f>IF((SUM('Раздел 1'!E15:E15)=SUM('Раздел 2'!H95:H96)+SUM('Раздел 2'!H123:H123)+SUM('Раздел 2'!H116:H119)+SUM('Раздел 2'!H115:H115)+SUM('Раздел 2'!H124:H124)+SUM('Раздел 2'!H128:H128)+SUM('Раздел 2'!H168:H171)+SUM('Раздел 2'!H175:H176)+SUM('Раздел 2'!H187:H187)+SUM('Раздел 2'!H190:H190)+SUM('Раздел 2'!H197:H208)+SUM('Раздел 2'!H215:H216)+SUM('Раздел 2'!H221:H229)),"","Неверно!")</f>
        <v/>
      </c>
      <c r="B94" s="497" t="s">
        <v>1961</v>
      </c>
      <c r="C94" s="498" t="s">
        <v>6</v>
      </c>
      <c r="D94" s="498" t="s">
        <v>384</v>
      </c>
      <c r="E94" s="499" t="str">
        <f>CONCATENATE(SUM('Раздел 1'!E15:E15),"=",SUM('Раздел 2'!H95:H96),"+",SUM('Раздел 2'!H123:H123),"+",SUM('Раздел 2'!H116:H119),"+",SUM('Раздел 2'!H115:H115),"+",SUM('Раздел 2'!H124:H124),"+",SUM('Раздел 2'!H128:H128),"+",SUM('Раздел 2'!H168:H171),"+",SUM('Раздел 2'!H175:H176),"+",SUM('Раздел 2'!H187:H187),"+",SUM('Раздел 2'!H190:H190),"+",SUM('Раздел 2'!H197:H208),"+",SUM('Раздел 2'!H215:H216),"+",SUM('Раздел 2'!H221:H229))</f>
        <v>162=1+0+0+0+0+0+4+12+0+0+33+9+103</v>
      </c>
      <c r="F94" s="503"/>
    </row>
    <row r="95" spans="1:6" ht="30" hidden="1" customHeight="1" thickBot="1">
      <c r="A95" s="496" t="str">
        <f>IF((SUM('Раздел 1'!AF15:AF15)=SUM('Раздел 2'!AI95:AI96)+SUM('Раздел 2'!AI123:AI123)+SUM('Раздел 2'!AI116:AI119)+SUM('Раздел 2'!AI115:AI115)+SUM('Раздел 2'!AI124:AI124)+SUM('Раздел 2'!AI128:AI128)+SUM('Раздел 2'!AI168:AI171)+SUM('Раздел 2'!AI175:AI176)+SUM('Раздел 2'!AI187:AI187)+SUM('Раздел 2'!AI190:AI190)+SUM('Раздел 2'!AI197:AI208)+SUM('Раздел 2'!AI215:AI216)+SUM('Раздел 2'!AI221:AI229)),"","Неверно!")</f>
        <v/>
      </c>
      <c r="B95" s="497" t="s">
        <v>1961</v>
      </c>
      <c r="C95" s="498" t="s">
        <v>7</v>
      </c>
      <c r="D95" s="498" t="s">
        <v>384</v>
      </c>
      <c r="E95" s="499" t="str">
        <f>CONCATENATE(SUM('Раздел 1'!AF15:AF15),"=",SUM('Раздел 2'!AI95:AI96),"+",SUM('Раздел 2'!AI123:AI123),"+",SUM('Раздел 2'!AI116:AI119),"+",SUM('Раздел 2'!AI115:AI115),"+",SUM('Раздел 2'!AI124:AI124),"+",SUM('Раздел 2'!AI128:AI128),"+",SUM('Раздел 2'!AI168:AI171),"+",SUM('Раздел 2'!AI175:AI176),"+",SUM('Раздел 2'!AI187:AI187),"+",SUM('Раздел 2'!AI190:AI190),"+",SUM('Раздел 2'!AI197:AI208),"+",SUM('Раздел 2'!AI215:AI216),"+",SUM('Раздел 2'!AI221:AI229))</f>
        <v>1397064=3000+0+0+0+0+0+323854+41614+0+112737+74295+0+841564</v>
      </c>
      <c r="F95" s="503"/>
    </row>
    <row r="96" spans="1:6" ht="30" hidden="1" customHeight="1" thickBot="1">
      <c r="A96" s="496" t="str">
        <f>IF((SUM('Раздел 1'!AG15:AG15)=SUM('Раздел 2'!AJ95:AJ96)+SUM('Раздел 2'!AJ123:AJ123)+SUM('Раздел 2'!AJ116:AJ119)+SUM('Раздел 2'!AJ115:AJ115)+SUM('Раздел 2'!AJ124:AJ124)+SUM('Раздел 2'!AJ128:AJ128)+SUM('Раздел 2'!AJ168:AJ171)+SUM('Раздел 2'!AJ175:AJ176)+SUM('Раздел 2'!AJ187:AJ187)+SUM('Раздел 2'!AJ190:AJ190)+SUM('Раздел 2'!AJ197:AJ208)+SUM('Раздел 2'!AJ215:AJ216)+SUM('Раздел 2'!AJ221:AJ229)),"","Неверно!")</f>
        <v/>
      </c>
      <c r="B96" s="497" t="s">
        <v>1961</v>
      </c>
      <c r="C96" s="498" t="s">
        <v>8</v>
      </c>
      <c r="D96" s="498" t="s">
        <v>384</v>
      </c>
      <c r="E96" s="499" t="str">
        <f>CONCATENATE(SUM('Раздел 1'!AG15:AG15),"=",SUM('Раздел 2'!AJ95:AJ96),"+",SUM('Раздел 2'!AJ123:AJ123),"+",SUM('Раздел 2'!AJ116:AJ119),"+",SUM('Раздел 2'!AJ115:AJ115),"+",SUM('Раздел 2'!AJ124:AJ124),"+",SUM('Раздел 2'!AJ128:AJ128),"+",SUM('Раздел 2'!AJ168:AJ171),"+",SUM('Раздел 2'!AJ175:AJ176),"+",SUM('Раздел 2'!AJ187:AJ187),"+",SUM('Раздел 2'!AJ190:AJ190),"+",SUM('Раздел 2'!AJ197:AJ208),"+",SUM('Раздел 2'!AJ215:AJ216),"+",SUM('Раздел 2'!AJ221:AJ229))</f>
        <v>117513=0+0+0+0+0+0+4114+0+0+58000+0+3900+51499</v>
      </c>
      <c r="F96" s="503"/>
    </row>
    <row r="97" spans="1:6" ht="30" hidden="1" customHeight="1" thickBot="1">
      <c r="A97" s="496" t="str">
        <f>IF((SUM('Раздел 1'!AH15:AH15)=SUM('Раздел 2'!AK95:AK96)+SUM('Раздел 2'!AK123:AK123)+SUM('Раздел 2'!AK116:AK119)+SUM('Раздел 2'!AK115:AK115)+SUM('Раздел 2'!AK124:AK124)+SUM('Раздел 2'!AK128:AK128)+SUM('Раздел 2'!AK168:AK171)+SUM('Раздел 2'!AK175:AK176)+SUM('Раздел 2'!AK187:AK187)+SUM('Раздел 2'!AK190:AK190)+SUM('Раздел 2'!AK197:AK208)+SUM('Раздел 2'!AK215:AK216)+SUM('Раздел 2'!AK221:AK229)),"","Неверно!")</f>
        <v/>
      </c>
      <c r="B97" s="497" t="s">
        <v>1961</v>
      </c>
      <c r="C97" s="498" t="s">
        <v>9</v>
      </c>
      <c r="D97" s="498" t="s">
        <v>384</v>
      </c>
      <c r="E97" s="499" t="str">
        <f>CONCATENATE(SUM('Раздел 1'!AH15:AH15),"=",SUM('Раздел 2'!AK95:AK96),"+",SUM('Раздел 2'!AK123:AK123),"+",SUM('Раздел 2'!AK116:AK119),"+",SUM('Раздел 2'!AK115:AK115),"+",SUM('Раздел 2'!AK124:AK124),"+",SUM('Раздел 2'!AK128:AK128),"+",SUM('Раздел 2'!AK168:AK171),"+",SUM('Раздел 2'!AK175:AK176),"+",SUM('Раздел 2'!AK187:AK187),"+",SUM('Раздел 2'!AK190:AK190),"+",SUM('Раздел 2'!AK197:AK208),"+",SUM('Раздел 2'!AK215:AK216),"+",SUM('Раздел 2'!AK221:AK229))</f>
        <v>1=0+0+0+0+0+0+0+0+0+0+0+0+1</v>
      </c>
      <c r="F97" s="503"/>
    </row>
    <row r="98" spans="1:6" ht="30" hidden="1" customHeight="1" thickBot="1">
      <c r="A98" s="496" t="str">
        <f>IF((SUM('Раздел 1'!AI15:AI15)=SUM('Раздел 2'!AL95:AL96)+SUM('Раздел 2'!AL123:AL123)+SUM('Раздел 2'!AL116:AL119)+SUM('Раздел 2'!AL115:AL115)+SUM('Раздел 2'!AL124:AL124)+SUM('Раздел 2'!AL128:AL128)+SUM('Раздел 2'!AL168:AL171)+SUM('Раздел 2'!AL175:AL176)+SUM('Раздел 2'!AL187:AL187)+SUM('Раздел 2'!AL190:AL190)+SUM('Раздел 2'!AL197:AL208)+SUM('Раздел 2'!AL215:AL216)+SUM('Раздел 2'!AL221:AL229)),"","Неверно!")</f>
        <v/>
      </c>
      <c r="B98" s="497" t="s">
        <v>1961</v>
      </c>
      <c r="C98" s="498" t="s">
        <v>10</v>
      </c>
      <c r="D98" s="498" t="s">
        <v>384</v>
      </c>
      <c r="E98" s="499" t="str">
        <f>CONCATENATE(SUM('Раздел 1'!AI15:AI15),"=",SUM('Раздел 2'!AL95:AL96),"+",SUM('Раздел 2'!AL123:AL123),"+",SUM('Раздел 2'!AL116:AL119),"+",SUM('Раздел 2'!AL115:AL115),"+",SUM('Раздел 2'!AL124:AL124),"+",SUM('Раздел 2'!AL128:AL128),"+",SUM('Раздел 2'!AL168:AL171),"+",SUM('Раздел 2'!AL175:AL176),"+",SUM('Раздел 2'!AL187:AL187),"+",SUM('Раздел 2'!AL190:AL190),"+",SUM('Раздел 2'!AL197:AL208),"+",SUM('Раздел 2'!AL215:AL216),"+",SUM('Раздел 2'!AL221:AL229))</f>
        <v>1=0+0+0+0+0+0+0+0+0+0+0+0+1</v>
      </c>
      <c r="F98" s="503"/>
    </row>
    <row r="99" spans="1:6" ht="30" hidden="1" customHeight="1" thickBot="1">
      <c r="A99" s="496" t="str">
        <f>IF((SUM('Раздел 1'!AJ15:AJ15)=SUM('Раздел 2'!AM95:AM96)+SUM('Раздел 2'!AM123:AM123)+SUM('Раздел 2'!AM116:AM119)+SUM('Раздел 2'!AM115:AM115)+SUM('Раздел 2'!AM124:AM124)+SUM('Раздел 2'!AM128:AM128)+SUM('Раздел 2'!AM168:AM171)+SUM('Раздел 2'!AM175:AM176)+SUM('Раздел 2'!AM187:AM187)+SUM('Раздел 2'!AM190:AM190)+SUM('Раздел 2'!AM197:AM208)+SUM('Раздел 2'!AM215:AM216)+SUM('Раздел 2'!AM221:AM229)),"","Неверно!")</f>
        <v/>
      </c>
      <c r="B99" s="497" t="s">
        <v>1961</v>
      </c>
      <c r="C99" s="498" t="s">
        <v>11</v>
      </c>
      <c r="D99" s="498" t="s">
        <v>384</v>
      </c>
      <c r="E99" s="499" t="str">
        <f>CONCATENATE(SUM('Раздел 1'!AJ15:AJ15),"=",SUM('Раздел 2'!AM95:AM96),"+",SUM('Раздел 2'!AM123:AM123),"+",SUM('Раздел 2'!AM116:AM119),"+",SUM('Раздел 2'!AM115:AM115),"+",SUM('Раздел 2'!AM124:AM124),"+",SUM('Раздел 2'!AM128:AM128),"+",SUM('Раздел 2'!AM168:AM171),"+",SUM('Раздел 2'!AM175:AM176),"+",SUM('Раздел 2'!AM187:AM187),"+",SUM('Раздел 2'!AM190:AM190),"+",SUM('Раздел 2'!AM197:AM208),"+",SUM('Раздел 2'!AM215:AM216),"+",SUM('Раздел 2'!AM221:AM229))</f>
        <v>0=0+0+0+0+0+0+0+0+0+0+0+0+0</v>
      </c>
      <c r="F99" s="503"/>
    </row>
    <row r="100" spans="1:6" ht="30" hidden="1" customHeight="1" thickBot="1">
      <c r="A100" s="496" t="str">
        <f>IF((SUM('Раздел 1'!F15:F15)=SUM('Раздел 2'!I95:I96)+SUM('Раздел 2'!I123:I123)+SUM('Раздел 2'!I116:I119)+SUM('Раздел 2'!I115:I115)+SUM('Раздел 2'!I124:I124)+SUM('Раздел 2'!I128:I128)+SUM('Раздел 2'!I168:I171)+SUM('Раздел 2'!I175:I176)+SUM('Раздел 2'!I187:I187)+SUM('Раздел 2'!I190:I190)+SUM('Раздел 2'!I197:I208)+SUM('Раздел 2'!I215:I216)+SUM('Раздел 2'!I221:I229)),"","Неверно!")</f>
        <v/>
      </c>
      <c r="B100" s="497" t="s">
        <v>1961</v>
      </c>
      <c r="C100" s="498" t="s">
        <v>12</v>
      </c>
      <c r="D100" s="498" t="s">
        <v>384</v>
      </c>
      <c r="E100" s="499" t="str">
        <f>CONCATENATE(SUM('Раздел 1'!F15:F15),"=",SUM('Раздел 2'!I95:I96),"+",SUM('Раздел 2'!I123:I123),"+",SUM('Раздел 2'!I116:I119),"+",SUM('Раздел 2'!I115:I115),"+",SUM('Раздел 2'!I124:I124),"+",SUM('Раздел 2'!I128:I128),"+",SUM('Раздел 2'!I168:I171),"+",SUM('Раздел 2'!I175:I176),"+",SUM('Раздел 2'!I187:I187),"+",SUM('Раздел 2'!I190:I190),"+",SUM('Раздел 2'!I197:I208),"+",SUM('Раздел 2'!I215:I216),"+",SUM('Раздел 2'!I221:I229))</f>
        <v>55=0+0+0+0+0+0+0+0+0+0+0+0+55</v>
      </c>
      <c r="F100" s="503"/>
    </row>
    <row r="101" spans="1:6" ht="30" hidden="1" customHeight="1" thickBot="1">
      <c r="A101" s="496" t="str">
        <f>IF((SUM('Раздел 1'!G15:G15)=SUM('Раздел 2'!J95:J96)+SUM('Раздел 2'!J123:J123)+SUM('Раздел 2'!J116:J119)+SUM('Раздел 2'!J115:J115)+SUM('Раздел 2'!J124:J124)+SUM('Раздел 2'!J128:J128)+SUM('Раздел 2'!J168:J171)+SUM('Раздел 2'!J175:J176)+SUM('Раздел 2'!J187:J187)+SUM('Раздел 2'!J190:J190)+SUM('Раздел 2'!J197:J208)+SUM('Раздел 2'!J215:J216)+SUM('Раздел 2'!J221:J229)),"","Неверно!")</f>
        <v/>
      </c>
      <c r="B101" s="497" t="s">
        <v>1961</v>
      </c>
      <c r="C101" s="498" t="s">
        <v>13</v>
      </c>
      <c r="D101" s="498" t="s">
        <v>384</v>
      </c>
      <c r="E101" s="499" t="str">
        <f>CONCATENATE(SUM('Раздел 1'!G15:G15),"=",SUM('Раздел 2'!J95:J96),"+",SUM('Раздел 2'!J123:J123),"+",SUM('Раздел 2'!J116:J119),"+",SUM('Раздел 2'!J115:J115),"+",SUM('Раздел 2'!J124:J124),"+",SUM('Раздел 2'!J128:J128),"+",SUM('Раздел 2'!J168:J171),"+",SUM('Раздел 2'!J175:J176),"+",SUM('Раздел 2'!J187:J187),"+",SUM('Раздел 2'!J190:J190),"+",SUM('Раздел 2'!J197:J208),"+",SUM('Раздел 2'!J215:J216),"+",SUM('Раздел 2'!J221:J229))</f>
        <v>295906160=0+0+0+0+0+0+3691840+3778759+0+3597926+11817271+0+273020364</v>
      </c>
      <c r="F101" s="503"/>
    </row>
    <row r="102" spans="1:6" ht="30" hidden="1" customHeight="1" thickBot="1">
      <c r="A102" s="496" t="str">
        <f>IF((SUM('Раздел 1'!H15:H15)=SUM('Раздел 2'!K95:K96)+SUM('Раздел 2'!K123:K123)+SUM('Раздел 2'!K116:K119)+SUM('Раздел 2'!K115:K115)+SUM('Раздел 2'!K124:K124)+SUM('Раздел 2'!K128:K128)+SUM('Раздел 2'!K168:K171)+SUM('Раздел 2'!K175:K176)+SUM('Раздел 2'!K187:K187)+SUM('Раздел 2'!K190:K190)+SUM('Раздел 2'!K197:K208)+SUM('Раздел 2'!K215:K216)+SUM('Раздел 2'!K221:K229)),"","Неверно!")</f>
        <v/>
      </c>
      <c r="B102" s="497" t="s">
        <v>1961</v>
      </c>
      <c r="C102" s="498" t="s">
        <v>14</v>
      </c>
      <c r="D102" s="498" t="s">
        <v>384</v>
      </c>
      <c r="E102" s="499" t="str">
        <f>CONCATENATE(SUM('Раздел 1'!H15:H15),"=",SUM('Раздел 2'!K95:K96),"+",SUM('Раздел 2'!K123:K123),"+",SUM('Раздел 2'!K116:K119),"+",SUM('Раздел 2'!K115:K115),"+",SUM('Раздел 2'!K124:K124),"+",SUM('Раздел 2'!K128:K128),"+",SUM('Раздел 2'!K168:K171),"+",SUM('Раздел 2'!K175:K176),"+",SUM('Раздел 2'!K187:K187),"+",SUM('Раздел 2'!K190:K190),"+",SUM('Раздел 2'!K197:K208),"+",SUM('Раздел 2'!K215:K216),"+",SUM('Раздел 2'!K221:K229))</f>
        <v>1659580=5100+0+0+0+0+0+69451+107182+0+0+276781+600+1200466</v>
      </c>
      <c r="F102" s="503"/>
    </row>
    <row r="103" spans="1:6" ht="30" hidden="1" customHeight="1" thickBot="1">
      <c r="A103" s="496" t="str">
        <f>IF((SUM('Раздел 1'!I15:I15)=SUM('Раздел 2'!L95:L96)+SUM('Раздел 2'!L123:L123)+SUM('Раздел 2'!L116:L119)+SUM('Раздел 2'!L115:L115)+SUM('Раздел 2'!L124:L124)+SUM('Раздел 2'!L128:L128)+SUM('Раздел 2'!L168:L171)+SUM('Раздел 2'!L175:L176)+SUM('Раздел 2'!L187:L187)+SUM('Раздел 2'!L190:L190)+SUM('Раздел 2'!L197:L208)+SUM('Раздел 2'!L215:L216)+SUM('Раздел 2'!L221:L229)),"","Неверно!")</f>
        <v/>
      </c>
      <c r="B103" s="497" t="s">
        <v>1961</v>
      </c>
      <c r="C103" s="498" t="s">
        <v>15</v>
      </c>
      <c r="D103" s="498" t="s">
        <v>384</v>
      </c>
      <c r="E103" s="499" t="str">
        <f>CONCATENATE(SUM('Раздел 1'!I15:I15),"=",SUM('Раздел 2'!L95:L96),"+",SUM('Раздел 2'!L123:L123),"+",SUM('Раздел 2'!L116:L119),"+",SUM('Раздел 2'!L115:L115),"+",SUM('Раздел 2'!L124:L124),"+",SUM('Раздел 2'!L128:L128),"+",SUM('Раздел 2'!L168:L171),"+",SUM('Раздел 2'!L175:L176),"+",SUM('Раздел 2'!L187:L187),"+",SUM('Раздел 2'!L190:L190),"+",SUM('Раздел 2'!L197:L208),"+",SUM('Раздел 2'!L215:L216),"+",SUM('Раздел 2'!L221:L229))</f>
        <v>242=8+0+0+0+0+0+14+13+0+3+26+8+170</v>
      </c>
      <c r="F103" s="503"/>
    </row>
    <row r="104" spans="1:6" ht="30" hidden="1" customHeight="1" thickBot="1">
      <c r="A104" s="496" t="str">
        <f>IF((SUM('Раздел 1'!J15:J15)=SUM('Раздел 2'!M95:M96)+SUM('Раздел 2'!M123:M123)+SUM('Раздел 2'!M116:M119)+SUM('Раздел 2'!M115:M115)+SUM('Раздел 2'!M124:M124)+SUM('Раздел 2'!M128:M128)+SUM('Раздел 2'!M168:M171)+SUM('Раздел 2'!M175:M176)+SUM('Раздел 2'!M187:M187)+SUM('Раздел 2'!M190:M190)+SUM('Раздел 2'!M197:M208)+SUM('Раздел 2'!M215:M216)+SUM('Раздел 2'!M221:M229)),"","Неверно!")</f>
        <v/>
      </c>
      <c r="B104" s="497" t="s">
        <v>1961</v>
      </c>
      <c r="C104" s="498" t="s">
        <v>16</v>
      </c>
      <c r="D104" s="498" t="s">
        <v>384</v>
      </c>
      <c r="E104" s="499" t="str">
        <f>CONCATENATE(SUM('Раздел 1'!J15:J15),"=",SUM('Раздел 2'!M95:M96),"+",SUM('Раздел 2'!M123:M123),"+",SUM('Раздел 2'!M116:M119),"+",SUM('Раздел 2'!M115:M115),"+",SUM('Раздел 2'!M124:M124),"+",SUM('Раздел 2'!M128:M128),"+",SUM('Раздел 2'!M168:M171),"+",SUM('Раздел 2'!M175:M176),"+",SUM('Раздел 2'!M187:M187),"+",SUM('Раздел 2'!M190:M190),"+",SUM('Раздел 2'!M197:M208),"+",SUM('Раздел 2'!M215:M216),"+",SUM('Раздел 2'!M221:M229))</f>
        <v>205=5+0+0+0+0+0+14+8+0+2+23+7+146</v>
      </c>
      <c r="F104" s="503"/>
    </row>
    <row r="105" spans="1:6" ht="30" hidden="1" customHeight="1" thickBot="1">
      <c r="A105" s="496" t="str">
        <f>IF((SUM('Раздел 1'!K15:K15)=SUM('Раздел 2'!N95:N96)+SUM('Раздел 2'!N123:N123)+SUM('Раздел 2'!N116:N119)+SUM('Раздел 2'!N115:N115)+SUM('Раздел 2'!N124:N124)+SUM('Раздел 2'!N128:N128)+SUM('Раздел 2'!N168:N171)+SUM('Раздел 2'!N175:N176)+SUM('Раздел 2'!N187:N187)+SUM('Раздел 2'!N190:N190)+SUM('Раздел 2'!N197:N208)+SUM('Раздел 2'!N215:N216)+SUM('Раздел 2'!N221:N229)),"","Неверно!")</f>
        <v/>
      </c>
      <c r="B105" s="497" t="s">
        <v>1961</v>
      </c>
      <c r="C105" s="498" t="s">
        <v>17</v>
      </c>
      <c r="D105" s="498" t="s">
        <v>384</v>
      </c>
      <c r="E105" s="499" t="str">
        <f>CONCATENATE(SUM('Раздел 1'!K15:K15),"=",SUM('Раздел 2'!N95:N96),"+",SUM('Раздел 2'!N123:N123),"+",SUM('Раздел 2'!N116:N119),"+",SUM('Раздел 2'!N115:N115),"+",SUM('Раздел 2'!N124:N124),"+",SUM('Раздел 2'!N128:N128),"+",SUM('Раздел 2'!N168:N171),"+",SUM('Раздел 2'!N175:N176),"+",SUM('Раздел 2'!N187:N187),"+",SUM('Раздел 2'!N190:N190),"+",SUM('Раздел 2'!N197:N208),"+",SUM('Раздел 2'!N215:N216),"+",SUM('Раздел 2'!N221:N229))</f>
        <v>36=1+0+0+0+0+0+4+4+0+2+5+1+19</v>
      </c>
      <c r="F105" s="503"/>
    </row>
    <row r="106" spans="1:6" ht="30" hidden="1" customHeight="1" thickBot="1">
      <c r="A106" s="496" t="str">
        <f>IF((SUM('Раздел 1'!C22:C22)=SUM('Раздел 1'!C19:C21)),"","Неверно!")</f>
        <v/>
      </c>
      <c r="B106" s="497" t="s">
        <v>1962</v>
      </c>
      <c r="C106" s="498" t="s">
        <v>16457</v>
      </c>
      <c r="D106" s="498" t="s">
        <v>4842</v>
      </c>
      <c r="E106" s="499" t="str">
        <f>CONCATENATE(SUM('Раздел 1'!C22:C22),"=",SUM('Раздел 1'!C19:C21))</f>
        <v>10=10</v>
      </c>
      <c r="F106" s="503"/>
    </row>
    <row r="107" spans="1:6" ht="30" hidden="1" customHeight="1" thickBot="1">
      <c r="A107" s="496" t="str">
        <f>IF((SUM('Раздел 1'!L22:L22)=SUM('Раздел 1'!L19:L21)),"","Неверно!")</f>
        <v/>
      </c>
      <c r="B107" s="497" t="s">
        <v>1962</v>
      </c>
      <c r="C107" s="498" t="s">
        <v>16458</v>
      </c>
      <c r="D107" s="498" t="s">
        <v>4842</v>
      </c>
      <c r="E107" s="499" t="str">
        <f>CONCATENATE(SUM('Раздел 1'!L22:L22),"=",SUM('Раздел 1'!L19:L21))</f>
        <v>0=0</v>
      </c>
      <c r="F107" s="503"/>
    </row>
    <row r="108" spans="1:6" ht="30" hidden="1" customHeight="1" thickBot="1">
      <c r="A108" s="496" t="str">
        <f>IF((SUM('Раздел 1'!M22:M22)=SUM('Раздел 1'!M19:M21)),"","Неверно!")</f>
        <v/>
      </c>
      <c r="B108" s="497" t="s">
        <v>1962</v>
      </c>
      <c r="C108" s="498" t="s">
        <v>16459</v>
      </c>
      <c r="D108" s="498" t="s">
        <v>4842</v>
      </c>
      <c r="E108" s="499" t="str">
        <f>CONCATENATE(SUM('Раздел 1'!M22:M22),"=",SUM('Раздел 1'!M19:M21))</f>
        <v>0=0</v>
      </c>
      <c r="F108" s="503"/>
    </row>
    <row r="109" spans="1:6" ht="30" hidden="1" customHeight="1" thickBot="1">
      <c r="A109" s="496" t="str">
        <f>IF((SUM('Раздел 1'!N22:N22)=SUM('Раздел 1'!N19:N21)),"","Неверно!")</f>
        <v/>
      </c>
      <c r="B109" s="497" t="s">
        <v>1962</v>
      </c>
      <c r="C109" s="498" t="s">
        <v>16460</v>
      </c>
      <c r="D109" s="498" t="s">
        <v>4842</v>
      </c>
      <c r="E109" s="499" t="str">
        <f>CONCATENATE(SUM('Раздел 1'!N22:N22),"=",SUM('Раздел 1'!N19:N21))</f>
        <v>23=23</v>
      </c>
      <c r="F109" s="503"/>
    </row>
    <row r="110" spans="1:6" ht="30" hidden="1" customHeight="1" thickBot="1">
      <c r="A110" s="496" t="str">
        <f>IF((SUM('Раздел 1'!O22:O22)=SUM('Раздел 1'!O19:O21)),"","Неверно!")</f>
        <v/>
      </c>
      <c r="B110" s="497" t="s">
        <v>1962</v>
      </c>
      <c r="C110" s="498" t="s">
        <v>16461</v>
      </c>
      <c r="D110" s="498" t="s">
        <v>4842</v>
      </c>
      <c r="E110" s="499" t="str">
        <f>CONCATENATE(SUM('Раздел 1'!O22:O22),"=",SUM('Раздел 1'!O19:O21))</f>
        <v>83=83</v>
      </c>
      <c r="F110" s="503"/>
    </row>
    <row r="111" spans="1:6" ht="30" hidden="1" customHeight="1" thickBot="1">
      <c r="A111" s="496" t="str">
        <f>IF((SUM('Раздел 1'!P22:P22)=SUM('Раздел 1'!P19:P21)),"","Неверно!")</f>
        <v/>
      </c>
      <c r="B111" s="497" t="s">
        <v>1962</v>
      </c>
      <c r="C111" s="498" t="s">
        <v>16462</v>
      </c>
      <c r="D111" s="498" t="s">
        <v>4842</v>
      </c>
      <c r="E111" s="499" t="str">
        <f>CONCATENATE(SUM('Раздел 1'!P22:P22),"=",SUM('Раздел 1'!P19:P21))</f>
        <v>0=0</v>
      </c>
      <c r="F111" s="503"/>
    </row>
    <row r="112" spans="1:6" ht="30" hidden="1" customHeight="1" thickBot="1">
      <c r="A112" s="496" t="str">
        <f>IF((SUM('Раздел 1'!Q22:Q22)=SUM('Раздел 1'!Q19:Q21)),"","Неверно!")</f>
        <v/>
      </c>
      <c r="B112" s="497" t="s">
        <v>1962</v>
      </c>
      <c r="C112" s="498" t="s">
        <v>16463</v>
      </c>
      <c r="D112" s="498" t="s">
        <v>4842</v>
      </c>
      <c r="E112" s="499" t="str">
        <f>CONCATENATE(SUM('Раздел 1'!Q22:Q22),"=",SUM('Раздел 1'!Q19:Q21))</f>
        <v>18=18</v>
      </c>
      <c r="F112" s="503"/>
    </row>
    <row r="113" spans="1:6" ht="30" hidden="1" customHeight="1" thickBot="1">
      <c r="A113" s="496" t="str">
        <f>IF((SUM('Раздел 1'!R22:R22)=SUM('Раздел 1'!R19:R21)),"","Неверно!")</f>
        <v/>
      </c>
      <c r="B113" s="497" t="s">
        <v>1962</v>
      </c>
      <c r="C113" s="498" t="s">
        <v>16464</v>
      </c>
      <c r="D113" s="498" t="s">
        <v>4842</v>
      </c>
      <c r="E113" s="499" t="str">
        <f>CONCATENATE(SUM('Раздел 1'!R22:R22),"=",SUM('Раздел 1'!R19:R21))</f>
        <v>2=2</v>
      </c>
      <c r="F113" s="493"/>
    </row>
    <row r="114" spans="1:6" ht="30" hidden="1" customHeight="1" thickBot="1">
      <c r="A114" s="496" t="str">
        <f>IF((SUM('Раздел 1'!S22:S22)=SUM('Раздел 1'!S19:S21)),"","Неверно!")</f>
        <v/>
      </c>
      <c r="B114" s="497" t="s">
        <v>1962</v>
      </c>
      <c r="C114" s="498" t="s">
        <v>16465</v>
      </c>
      <c r="D114" s="498" t="s">
        <v>4842</v>
      </c>
      <c r="E114" s="499" t="str">
        <f>CONCATENATE(SUM('Раздел 1'!S22:S22),"=",SUM('Раздел 1'!S19:S21))</f>
        <v>211=211</v>
      </c>
      <c r="F114" s="493"/>
    </row>
    <row r="115" spans="1:6" ht="30" hidden="1" customHeight="1" thickBot="1">
      <c r="A115" s="496" t="str">
        <f>IF((SUM('Раздел 1'!T22:T22)=SUM('Раздел 1'!T19:T21)),"","Неверно!")</f>
        <v/>
      </c>
      <c r="B115" s="497" t="s">
        <v>1962</v>
      </c>
      <c r="C115" s="498" t="s">
        <v>16466</v>
      </c>
      <c r="D115" s="498" t="s">
        <v>4842</v>
      </c>
      <c r="E115" s="499" t="str">
        <f>CONCATENATE(SUM('Раздел 1'!T22:T22),"=",SUM('Раздел 1'!T19:T21))</f>
        <v>0=0</v>
      </c>
      <c r="F115" s="493"/>
    </row>
    <row r="116" spans="1:6" ht="30" hidden="1" customHeight="1" thickBot="1">
      <c r="A116" s="496" t="str">
        <f>IF((SUM('Раздел 1'!U22:U22)=SUM('Раздел 1'!U19:U21)),"","Неверно!")</f>
        <v/>
      </c>
      <c r="B116" s="497" t="s">
        <v>1962</v>
      </c>
      <c r="C116" s="498" t="s">
        <v>16467</v>
      </c>
      <c r="D116" s="498" t="s">
        <v>4842</v>
      </c>
      <c r="E116" s="499" t="str">
        <f>CONCATENATE(SUM('Раздел 1'!U22:U22),"=",SUM('Раздел 1'!U19:U21))</f>
        <v>3=3</v>
      </c>
      <c r="F116" s="493"/>
    </row>
    <row r="117" spans="1:6" ht="30" hidden="1" customHeight="1" thickBot="1">
      <c r="A117" s="496" t="str">
        <f>IF((SUM('Раздел 1'!D22:D22)=SUM('Раздел 1'!D19:D21)),"","Неверно!")</f>
        <v/>
      </c>
      <c r="B117" s="497" t="s">
        <v>1962</v>
      </c>
      <c r="C117" s="498" t="s">
        <v>16468</v>
      </c>
      <c r="D117" s="498" t="s">
        <v>4842</v>
      </c>
      <c r="E117" s="499" t="str">
        <f>CONCATENATE(SUM('Раздел 1'!D22:D22),"=",SUM('Раздел 1'!D19:D21))</f>
        <v>204=204</v>
      </c>
      <c r="F117" s="493"/>
    </row>
    <row r="118" spans="1:6" ht="30" hidden="1" customHeight="1" thickBot="1">
      <c r="A118" s="496" t="str">
        <f>IF((SUM('Раздел 1'!V22:V22)=SUM('Раздел 1'!V19:V21)),"","Неверно!")</f>
        <v/>
      </c>
      <c r="B118" s="497" t="s">
        <v>1962</v>
      </c>
      <c r="C118" s="498" t="s">
        <v>16469</v>
      </c>
      <c r="D118" s="498" t="s">
        <v>4842</v>
      </c>
      <c r="E118" s="499" t="str">
        <f>CONCATENATE(SUM('Раздел 1'!V22:V22),"=",SUM('Раздел 1'!V19:V21))</f>
        <v>0=0</v>
      </c>
      <c r="F118" s="493"/>
    </row>
    <row r="119" spans="1:6" ht="30" hidden="1" customHeight="1" thickBot="1">
      <c r="A119" s="496" t="str">
        <f>IF((SUM('Раздел 1'!W22:W22)=SUM('Раздел 1'!W19:W21)),"","Неверно!")</f>
        <v/>
      </c>
      <c r="B119" s="497" t="s">
        <v>1962</v>
      </c>
      <c r="C119" s="498" t="s">
        <v>16470</v>
      </c>
      <c r="D119" s="498" t="s">
        <v>4842</v>
      </c>
      <c r="E119" s="499" t="str">
        <f>CONCATENATE(SUM('Раздел 1'!W22:W22),"=",SUM('Раздел 1'!W19:W21))</f>
        <v>0=0</v>
      </c>
      <c r="F119" s="493"/>
    </row>
    <row r="120" spans="1:6" ht="30" hidden="1" customHeight="1" thickBot="1">
      <c r="A120" s="496" t="str">
        <f>IF((SUM('Раздел 1'!X22:X22)=SUM('Раздел 1'!X19:X21)),"","Неверно!")</f>
        <v/>
      </c>
      <c r="B120" s="497" t="s">
        <v>1962</v>
      </c>
      <c r="C120" s="498" t="s">
        <v>16471</v>
      </c>
      <c r="D120" s="498" t="s">
        <v>4842</v>
      </c>
      <c r="E120" s="499" t="str">
        <f>CONCATENATE(SUM('Раздел 1'!X22:X22),"=",SUM('Раздел 1'!X19:X21))</f>
        <v>3=3</v>
      </c>
      <c r="F120" s="493"/>
    </row>
    <row r="121" spans="1:6" ht="30" hidden="1" customHeight="1" thickBot="1">
      <c r="A121" s="496" t="str">
        <f>IF((SUM('Раздел 1'!Y22:Y22)=SUM('Раздел 1'!Y19:Y21)),"","Неверно!")</f>
        <v/>
      </c>
      <c r="B121" s="497" t="s">
        <v>1962</v>
      </c>
      <c r="C121" s="498" t="s">
        <v>16472</v>
      </c>
      <c r="D121" s="498" t="s">
        <v>4842</v>
      </c>
      <c r="E121" s="499" t="str">
        <f>CONCATENATE(SUM('Раздел 1'!Y22:Y22),"=",SUM('Раздел 1'!Y19:Y21))</f>
        <v>23=23</v>
      </c>
      <c r="F121" s="493"/>
    </row>
    <row r="122" spans="1:6" ht="30" hidden="1" customHeight="1" thickBot="1">
      <c r="A122" s="496" t="str">
        <f>IF((SUM('Раздел 1'!Z22:Z22)=SUM('Раздел 1'!Z19:Z21)),"","Неверно!")</f>
        <v/>
      </c>
      <c r="B122" s="497" t="s">
        <v>1962</v>
      </c>
      <c r="C122" s="498" t="s">
        <v>16473</v>
      </c>
      <c r="D122" s="498" t="s">
        <v>4842</v>
      </c>
      <c r="E122" s="499" t="str">
        <f>CONCATENATE(SUM('Раздел 1'!Z22:Z22),"=",SUM('Раздел 1'!Z19:Z21))</f>
        <v>5=5</v>
      </c>
      <c r="F122" s="493"/>
    </row>
    <row r="123" spans="1:6" ht="30" hidden="1" customHeight="1" thickBot="1">
      <c r="A123" s="496" t="str">
        <f>IF((SUM('Раздел 1'!AA22:AA22)=SUM('Раздел 1'!AA19:AA21)),"","Неверно!")</f>
        <v/>
      </c>
      <c r="B123" s="497" t="s">
        <v>1962</v>
      </c>
      <c r="C123" s="498" t="s">
        <v>16474</v>
      </c>
      <c r="D123" s="498" t="s">
        <v>4842</v>
      </c>
      <c r="E123" s="499" t="str">
        <f>CONCATENATE(SUM('Раздел 1'!AA22:AA22),"=",SUM('Раздел 1'!AA19:AA21))</f>
        <v>0=0</v>
      </c>
      <c r="F123" s="493"/>
    </row>
    <row r="124" spans="1:6" ht="30" hidden="1" customHeight="1" thickBot="1">
      <c r="A124" s="496" t="str">
        <f>IF((SUM('Раздел 1'!AB22:AB22)=SUM('Раздел 1'!AB19:AB21)),"","Неверно!")</f>
        <v/>
      </c>
      <c r="B124" s="497" t="s">
        <v>1962</v>
      </c>
      <c r="C124" s="498" t="s">
        <v>16475</v>
      </c>
      <c r="D124" s="498" t="s">
        <v>4842</v>
      </c>
      <c r="E124" s="499" t="str">
        <f>CONCATENATE(SUM('Раздел 1'!AB22:AB22),"=",SUM('Раздел 1'!AB19:AB21))</f>
        <v>0=0</v>
      </c>
      <c r="F124" s="493"/>
    </row>
    <row r="125" spans="1:6" ht="30" hidden="1" customHeight="1" thickBot="1">
      <c r="A125" s="496" t="str">
        <f>IF((SUM('Раздел 1'!AC22:AC22)=SUM('Раздел 1'!AC19:AC21)),"","Неверно!")</f>
        <v/>
      </c>
      <c r="B125" s="497" t="s">
        <v>1962</v>
      </c>
      <c r="C125" s="498" t="s">
        <v>16476</v>
      </c>
      <c r="D125" s="498" t="s">
        <v>4842</v>
      </c>
      <c r="E125" s="499" t="str">
        <f>CONCATENATE(SUM('Раздел 1'!AC22:AC22),"=",SUM('Раздел 1'!AC19:AC21))</f>
        <v>0=0</v>
      </c>
      <c r="F125" s="493"/>
    </row>
    <row r="126" spans="1:6" ht="30" hidden="1" customHeight="1" thickBot="1">
      <c r="A126" s="496" t="str">
        <f>IF((SUM('Раздел 1'!AD22:AD22)=SUM('Раздел 1'!AD19:AD21)),"","Неверно!")</f>
        <v/>
      </c>
      <c r="B126" s="497" t="s">
        <v>1962</v>
      </c>
      <c r="C126" s="498" t="s">
        <v>16477</v>
      </c>
      <c r="D126" s="498" t="s">
        <v>4842</v>
      </c>
      <c r="E126" s="499" t="str">
        <f>CONCATENATE(SUM('Раздел 1'!AD22:AD22),"=",SUM('Раздел 1'!AD19:AD21))</f>
        <v>0=0</v>
      </c>
      <c r="F126" s="493"/>
    </row>
    <row r="127" spans="1:6" ht="30" hidden="1" customHeight="1" thickBot="1">
      <c r="A127" s="496" t="str">
        <f>IF((SUM('Раздел 1'!AE22:AE22)=SUM('Раздел 1'!AE19:AE21)),"","Неверно!")</f>
        <v/>
      </c>
      <c r="B127" s="497" t="s">
        <v>1962</v>
      </c>
      <c r="C127" s="498" t="s">
        <v>16478</v>
      </c>
      <c r="D127" s="498" t="s">
        <v>4842</v>
      </c>
      <c r="E127" s="499" t="str">
        <f>CONCATENATE(SUM('Раздел 1'!AE22:AE22),"=",SUM('Раздел 1'!AE19:AE21))</f>
        <v>123266=123266</v>
      </c>
      <c r="F127" s="493"/>
    </row>
    <row r="128" spans="1:6" ht="30" hidden="1" customHeight="1" thickBot="1">
      <c r="A128" s="496" t="str">
        <f>IF((SUM('Раздел 1'!E22:E22)=SUM('Раздел 1'!E19:E21)),"","Неверно!")</f>
        <v/>
      </c>
      <c r="B128" s="497" t="s">
        <v>1962</v>
      </c>
      <c r="C128" s="498" t="s">
        <v>16479</v>
      </c>
      <c r="D128" s="498" t="s">
        <v>4842</v>
      </c>
      <c r="E128" s="499" t="str">
        <f>CONCATENATE(SUM('Раздел 1'!E22:E22),"=",SUM('Раздел 1'!E19:E21))</f>
        <v>165=165</v>
      </c>
      <c r="F128" s="493"/>
    </row>
    <row r="129" spans="1:6" ht="30" hidden="1" customHeight="1" thickBot="1">
      <c r="A129" s="496" t="str">
        <f>IF((SUM('Раздел 1'!AF22:AF22)=SUM('Раздел 1'!AF19:AF21)),"","Неверно!")</f>
        <v/>
      </c>
      <c r="B129" s="497" t="s">
        <v>1962</v>
      </c>
      <c r="C129" s="498" t="s">
        <v>16480</v>
      </c>
      <c r="D129" s="498" t="s">
        <v>4842</v>
      </c>
      <c r="E129" s="499" t="str">
        <f>CONCATENATE(SUM('Раздел 1'!AF22:AF22),"=",SUM('Раздел 1'!AF19:AF21))</f>
        <v>0=0</v>
      </c>
      <c r="F129" s="493"/>
    </row>
    <row r="130" spans="1:6" ht="30" hidden="1" customHeight="1" thickBot="1">
      <c r="A130" s="496" t="str">
        <f>IF((SUM('Раздел 1'!AG22:AG22)=SUM('Раздел 1'!AG19:AG21)),"","Неверно!")</f>
        <v/>
      </c>
      <c r="B130" s="497" t="s">
        <v>1962</v>
      </c>
      <c r="C130" s="498" t="s">
        <v>16481</v>
      </c>
      <c r="D130" s="498" t="s">
        <v>4842</v>
      </c>
      <c r="E130" s="499" t="str">
        <f>CONCATENATE(SUM('Раздел 1'!AG22:AG22),"=",SUM('Раздел 1'!AG19:AG21))</f>
        <v>4851=4851</v>
      </c>
      <c r="F130" s="493"/>
    </row>
    <row r="131" spans="1:6" ht="30" hidden="1" customHeight="1" thickBot="1">
      <c r="A131" s="496" t="str">
        <f>IF((SUM('Раздел 1'!AH22:AH22)=SUM('Раздел 1'!AH19:AH21)),"","Неверно!")</f>
        <v/>
      </c>
      <c r="B131" s="497" t="s">
        <v>1962</v>
      </c>
      <c r="C131" s="498" t="s">
        <v>16482</v>
      </c>
      <c r="D131" s="498" t="s">
        <v>4842</v>
      </c>
      <c r="E131" s="499" t="str">
        <f>CONCATENATE(SUM('Раздел 1'!AH22:AH22),"=",SUM('Раздел 1'!AH19:AH21))</f>
        <v>0=0</v>
      </c>
      <c r="F131" s="493"/>
    </row>
    <row r="132" spans="1:6" ht="30" hidden="1" customHeight="1" thickBot="1">
      <c r="A132" s="496" t="str">
        <f>IF((SUM('Раздел 1'!AI22:AI22)=SUM('Раздел 1'!AI19:AI21)),"","Неверно!")</f>
        <v/>
      </c>
      <c r="B132" s="497" t="s">
        <v>1962</v>
      </c>
      <c r="C132" s="498" t="s">
        <v>16483</v>
      </c>
      <c r="D132" s="498" t="s">
        <v>4842</v>
      </c>
      <c r="E132" s="499" t="str">
        <f>CONCATENATE(SUM('Раздел 1'!AI22:AI22),"=",SUM('Раздел 1'!AI19:AI21))</f>
        <v>0=0</v>
      </c>
      <c r="F132" s="493"/>
    </row>
    <row r="133" spans="1:6" ht="30" hidden="1" customHeight="1" thickBot="1">
      <c r="A133" s="496" t="str">
        <f>IF((SUM('Раздел 1'!AJ22:AJ22)=SUM('Раздел 1'!AJ19:AJ21)),"","Неверно!")</f>
        <v/>
      </c>
      <c r="B133" s="497" t="s">
        <v>1962</v>
      </c>
      <c r="C133" s="498" t="s">
        <v>2512</v>
      </c>
      <c r="D133" s="498" t="s">
        <v>4842</v>
      </c>
      <c r="E133" s="499" t="str">
        <f>CONCATENATE(SUM('Раздел 1'!AJ22:AJ22),"=",SUM('Раздел 1'!AJ19:AJ21))</f>
        <v>0=0</v>
      </c>
      <c r="F133" s="493"/>
    </row>
    <row r="134" spans="1:6" ht="30" hidden="1" customHeight="1" thickBot="1">
      <c r="A134" s="496" t="str">
        <f>IF((SUM('Раздел 1'!F22:F22)=SUM('Раздел 1'!F19:F21)),"","Неверно!")</f>
        <v/>
      </c>
      <c r="B134" s="497" t="s">
        <v>1962</v>
      </c>
      <c r="C134" s="498" t="s">
        <v>16484</v>
      </c>
      <c r="D134" s="498" t="s">
        <v>4842</v>
      </c>
      <c r="E134" s="499" t="str">
        <f>CONCATENATE(SUM('Раздел 1'!F22:F22),"=",SUM('Раздел 1'!F19:F21))</f>
        <v>19=19</v>
      </c>
      <c r="F134" s="493"/>
    </row>
    <row r="135" spans="1:6" ht="30" hidden="1" customHeight="1" thickBot="1">
      <c r="A135" s="496" t="str">
        <f>IF((SUM('Раздел 1'!G22:G22)=SUM('Раздел 1'!G19:G21)),"","Неверно!")</f>
        <v/>
      </c>
      <c r="B135" s="497" t="s">
        <v>1962</v>
      </c>
      <c r="C135" s="498" t="s">
        <v>16485</v>
      </c>
      <c r="D135" s="498" t="s">
        <v>4842</v>
      </c>
      <c r="E135" s="499" t="str">
        <f>CONCATENATE(SUM('Раздел 1'!G22:G22),"=",SUM('Раздел 1'!G19:G21))</f>
        <v>662979=662979</v>
      </c>
      <c r="F135" s="493"/>
    </row>
    <row r="136" spans="1:6" ht="30" hidden="1" customHeight="1" thickBot="1">
      <c r="A136" s="496" t="str">
        <f>IF((SUM('Раздел 1'!H22:H22)=SUM('Раздел 1'!H19:H21)),"","Неверно!")</f>
        <v/>
      </c>
      <c r="B136" s="497" t="s">
        <v>1962</v>
      </c>
      <c r="C136" s="498" t="s">
        <v>16486</v>
      </c>
      <c r="D136" s="498" t="s">
        <v>4842</v>
      </c>
      <c r="E136" s="499" t="str">
        <f>CONCATENATE(SUM('Раздел 1'!H22:H22),"=",SUM('Раздел 1'!H19:H21))</f>
        <v>2400=2400</v>
      </c>
      <c r="F136" s="493"/>
    </row>
    <row r="137" spans="1:6" ht="30" hidden="1" customHeight="1" thickBot="1">
      <c r="A137" s="496" t="str">
        <f>IF((SUM('Раздел 1'!I22:I22)=SUM('Раздел 1'!I19:I21)),"","Неверно!")</f>
        <v/>
      </c>
      <c r="B137" s="497" t="s">
        <v>1962</v>
      </c>
      <c r="C137" s="498" t="s">
        <v>16487</v>
      </c>
      <c r="D137" s="498" t="s">
        <v>4842</v>
      </c>
      <c r="E137" s="499" t="str">
        <f>CONCATENATE(SUM('Раздел 1'!I22:I22),"=",SUM('Раздел 1'!I19:I21))</f>
        <v>108=108</v>
      </c>
      <c r="F137" s="493"/>
    </row>
    <row r="138" spans="1:6" ht="30" hidden="1" customHeight="1" thickBot="1">
      <c r="A138" s="496" t="str">
        <f>IF((SUM('Раздел 1'!J22:J22)=SUM('Раздел 1'!J19:J21)),"","Неверно!")</f>
        <v/>
      </c>
      <c r="B138" s="497" t="s">
        <v>1962</v>
      </c>
      <c r="C138" s="498" t="s">
        <v>16488</v>
      </c>
      <c r="D138" s="498" t="s">
        <v>4842</v>
      </c>
      <c r="E138" s="499" t="str">
        <f>CONCATENATE(SUM('Раздел 1'!J22:J22),"=",SUM('Раздел 1'!J19:J21))</f>
        <v>85=85</v>
      </c>
      <c r="F138" s="493"/>
    </row>
    <row r="139" spans="1:6" ht="30" hidden="1" customHeight="1" thickBot="1">
      <c r="A139" s="496" t="str">
        <f>IF((SUM('Раздел 1'!K22:K22)=SUM('Раздел 1'!K19:K21)),"","Неверно!")</f>
        <v/>
      </c>
      <c r="B139" s="497" t="s">
        <v>1962</v>
      </c>
      <c r="C139" s="498" t="s">
        <v>16489</v>
      </c>
      <c r="D139" s="498" t="s">
        <v>4842</v>
      </c>
      <c r="E139" s="499" t="str">
        <f>CONCATENATE(SUM('Раздел 1'!K22:K22),"=",SUM('Раздел 1'!K19:K21))</f>
        <v>3=3</v>
      </c>
      <c r="F139" s="493"/>
    </row>
    <row r="140" spans="1:6" ht="30" hidden="1" customHeight="1" thickBot="1">
      <c r="A140" s="496" t="str">
        <f>IF((SUM('Раздел 1'!C16:C16)=SUM('Раздел 1'!C11:C15)),"","Неверно!")</f>
        <v/>
      </c>
      <c r="B140" s="497" t="s">
        <v>1963</v>
      </c>
      <c r="C140" s="498" t="s">
        <v>16424</v>
      </c>
      <c r="D140" s="498" t="s">
        <v>4841</v>
      </c>
      <c r="E140" s="499" t="str">
        <f>CONCATENATE(SUM('Раздел 1'!C16:C16),"=",SUM('Раздел 1'!C11:C15))</f>
        <v>44=44</v>
      </c>
      <c r="F140" s="493"/>
    </row>
    <row r="141" spans="1:6" ht="30" hidden="1" customHeight="1" thickBot="1">
      <c r="A141" s="496" t="str">
        <f>IF((SUM('Раздел 1'!L16:L16)=SUM('Раздел 1'!L11:L15)),"","Неверно!")</f>
        <v/>
      </c>
      <c r="B141" s="497" t="s">
        <v>1963</v>
      </c>
      <c r="C141" s="498" t="s">
        <v>16425</v>
      </c>
      <c r="D141" s="498" t="s">
        <v>4841</v>
      </c>
      <c r="E141" s="499" t="str">
        <f>CONCATENATE(SUM('Раздел 1'!L16:L16),"=",SUM('Раздел 1'!L11:L15))</f>
        <v>0=0</v>
      </c>
      <c r="F141" s="493"/>
    </row>
    <row r="142" spans="1:6" ht="30" hidden="1" customHeight="1" thickBot="1">
      <c r="A142" s="496" t="str">
        <f>IF((SUM('Раздел 1'!M16:M16)=SUM('Раздел 1'!M11:M15)),"","Неверно!")</f>
        <v/>
      </c>
      <c r="B142" s="497" t="s">
        <v>1963</v>
      </c>
      <c r="C142" s="498" t="s">
        <v>16426</v>
      </c>
      <c r="D142" s="498" t="s">
        <v>4841</v>
      </c>
      <c r="E142" s="499" t="str">
        <f>CONCATENATE(SUM('Раздел 1'!M16:M16),"=",SUM('Раздел 1'!M11:M15))</f>
        <v>2=2</v>
      </c>
      <c r="F142" s="493"/>
    </row>
    <row r="143" spans="1:6" ht="30" hidden="1" customHeight="1" thickBot="1">
      <c r="A143" s="496" t="str">
        <f>IF((SUM('Раздел 1'!N16:N16)=SUM('Раздел 1'!N11:N15)),"","Неверно!")</f>
        <v/>
      </c>
      <c r="B143" s="497" t="s">
        <v>1963</v>
      </c>
      <c r="C143" s="498" t="s">
        <v>16427</v>
      </c>
      <c r="D143" s="498" t="s">
        <v>4841</v>
      </c>
      <c r="E143" s="499" t="str">
        <f>CONCATENATE(SUM('Раздел 1'!N16:N16),"=",SUM('Раздел 1'!N11:N15))</f>
        <v>46=46</v>
      </c>
      <c r="F143" s="493"/>
    </row>
    <row r="144" spans="1:6" ht="30" hidden="1" customHeight="1" thickBot="1">
      <c r="A144" s="496" t="str">
        <f>IF((SUM('Раздел 1'!O16:O16)=SUM('Раздел 1'!O11:O15)),"","Неверно!")</f>
        <v/>
      </c>
      <c r="B144" s="497" t="s">
        <v>1963</v>
      </c>
      <c r="C144" s="498" t="s">
        <v>16428</v>
      </c>
      <c r="D144" s="498" t="s">
        <v>4841</v>
      </c>
      <c r="E144" s="499" t="str">
        <f>CONCATENATE(SUM('Раздел 1'!O16:O16),"=",SUM('Раздел 1'!O11:O15))</f>
        <v>47=47</v>
      </c>
      <c r="F144" s="493"/>
    </row>
    <row r="145" spans="1:6" ht="30" hidden="1" customHeight="1" thickBot="1">
      <c r="A145" s="496" t="str">
        <f>IF((SUM('Раздел 1'!P16:P16)=SUM('Раздел 1'!P11:P15)),"","Неверно!")</f>
        <v/>
      </c>
      <c r="B145" s="497" t="s">
        <v>1963</v>
      </c>
      <c r="C145" s="498" t="s">
        <v>16429</v>
      </c>
      <c r="D145" s="498" t="s">
        <v>4841</v>
      </c>
      <c r="E145" s="499" t="str">
        <f>CONCATENATE(SUM('Раздел 1'!P16:P16),"=",SUM('Раздел 1'!P11:P15))</f>
        <v>0=0</v>
      </c>
      <c r="F145" s="493"/>
    </row>
    <row r="146" spans="1:6" ht="30" hidden="1" customHeight="1" thickBot="1">
      <c r="A146" s="496" t="str">
        <f>IF((SUM('Раздел 1'!Q16:Q16)=SUM('Раздел 1'!Q11:Q15)),"","Неверно!")</f>
        <v/>
      </c>
      <c r="B146" s="497" t="s">
        <v>1963</v>
      </c>
      <c r="C146" s="498" t="s">
        <v>16430</v>
      </c>
      <c r="D146" s="498" t="s">
        <v>4841</v>
      </c>
      <c r="E146" s="499" t="str">
        <f>CONCATENATE(SUM('Раздел 1'!Q16:Q16),"=",SUM('Раздел 1'!Q11:Q15))</f>
        <v>43=43</v>
      </c>
      <c r="F146" s="493"/>
    </row>
    <row r="147" spans="1:6" ht="30" hidden="1" customHeight="1" thickBot="1">
      <c r="A147" s="496" t="str">
        <f>IF((SUM('Раздел 1'!R16:R16)=SUM('Раздел 1'!R11:R15)),"","Неверно!")</f>
        <v/>
      </c>
      <c r="B147" s="497" t="s">
        <v>1963</v>
      </c>
      <c r="C147" s="498" t="s">
        <v>16431</v>
      </c>
      <c r="D147" s="498" t="s">
        <v>4841</v>
      </c>
      <c r="E147" s="499" t="str">
        <f>CONCATENATE(SUM('Раздел 1'!R16:R16),"=",SUM('Раздел 1'!R11:R15))</f>
        <v>25=25</v>
      </c>
      <c r="F147" s="493"/>
    </row>
    <row r="148" spans="1:6" ht="30" hidden="1" customHeight="1" thickBot="1">
      <c r="A148" s="496" t="str">
        <f>IF((SUM('Раздел 1'!S16:S16)=SUM('Раздел 1'!S11:S15)),"","Неверно!")</f>
        <v/>
      </c>
      <c r="B148" s="497" t="s">
        <v>1963</v>
      </c>
      <c r="C148" s="498" t="s">
        <v>16432</v>
      </c>
      <c r="D148" s="498" t="s">
        <v>4841</v>
      </c>
      <c r="E148" s="499" t="str">
        <f>CONCATENATE(SUM('Раздел 1'!S16:S16),"=",SUM('Раздел 1'!S11:S15))</f>
        <v>460=460</v>
      </c>
      <c r="F148" s="493"/>
    </row>
    <row r="149" spans="1:6" ht="30" hidden="1" customHeight="1" thickBot="1">
      <c r="A149" s="496" t="str">
        <f>IF((SUM('Раздел 1'!T16:T16)=SUM('Раздел 1'!T11:T15)),"","Неверно!")</f>
        <v/>
      </c>
      <c r="B149" s="497" t="s">
        <v>1963</v>
      </c>
      <c r="C149" s="498" t="s">
        <v>16433</v>
      </c>
      <c r="D149" s="498" t="s">
        <v>4841</v>
      </c>
      <c r="E149" s="499" t="str">
        <f>CONCATENATE(SUM('Раздел 1'!T16:T16),"=",SUM('Раздел 1'!T11:T15))</f>
        <v>0=0</v>
      </c>
      <c r="F149" s="493"/>
    </row>
    <row r="150" spans="1:6" ht="30" hidden="1" customHeight="1" thickBot="1">
      <c r="A150" s="496" t="str">
        <f>IF((SUM('Раздел 1'!U16:U16)=SUM('Раздел 1'!U11:U15)),"","Неверно!")</f>
        <v/>
      </c>
      <c r="B150" s="497" t="s">
        <v>1963</v>
      </c>
      <c r="C150" s="498" t="s">
        <v>16434</v>
      </c>
      <c r="D150" s="498" t="s">
        <v>4841</v>
      </c>
      <c r="E150" s="499" t="str">
        <f>CONCATENATE(SUM('Раздел 1'!U16:U16),"=",SUM('Раздел 1'!U11:U15))</f>
        <v>44=44</v>
      </c>
      <c r="F150" s="493"/>
    </row>
    <row r="151" spans="1:6" ht="30" hidden="1" customHeight="1" thickBot="1">
      <c r="A151" s="496" t="str">
        <f>IF((SUM('Раздел 1'!D16:D16)=SUM('Раздел 1'!D11:D15)),"","Неверно!")</f>
        <v/>
      </c>
      <c r="B151" s="497" t="s">
        <v>1963</v>
      </c>
      <c r="C151" s="498" t="s">
        <v>16435</v>
      </c>
      <c r="D151" s="498" t="s">
        <v>4841</v>
      </c>
      <c r="E151" s="499" t="str">
        <f>CONCATENATE(SUM('Раздел 1'!D16:D16),"=",SUM('Раздел 1'!D11:D15))</f>
        <v>461=461</v>
      </c>
      <c r="F151" s="493"/>
    </row>
    <row r="152" spans="1:6" ht="30" hidden="1" customHeight="1" thickBot="1">
      <c r="A152" s="496" t="str">
        <f>IF((SUM('Раздел 1'!V16:V16)=SUM('Раздел 1'!V11:V15)),"","Неверно!")</f>
        <v/>
      </c>
      <c r="B152" s="497" t="s">
        <v>1963</v>
      </c>
      <c r="C152" s="498" t="s">
        <v>16436</v>
      </c>
      <c r="D152" s="498" t="s">
        <v>4841</v>
      </c>
      <c r="E152" s="499" t="str">
        <f>CONCATENATE(SUM('Раздел 1'!V16:V16),"=",SUM('Раздел 1'!V11:V15))</f>
        <v>4=4</v>
      </c>
      <c r="F152" s="493"/>
    </row>
    <row r="153" spans="1:6" ht="30" hidden="1" customHeight="1" thickBot="1">
      <c r="A153" s="496" t="str">
        <f>IF((SUM('Раздел 1'!W16:W16)=SUM('Раздел 1'!W11:W15)),"","Неверно!")</f>
        <v/>
      </c>
      <c r="B153" s="497" t="s">
        <v>1963</v>
      </c>
      <c r="C153" s="498" t="s">
        <v>16437</v>
      </c>
      <c r="D153" s="498" t="s">
        <v>4841</v>
      </c>
      <c r="E153" s="499" t="str">
        <f>CONCATENATE(SUM('Раздел 1'!W16:W16),"=",SUM('Раздел 1'!W11:W15))</f>
        <v>1=1</v>
      </c>
      <c r="F153" s="493"/>
    </row>
    <row r="154" spans="1:6" ht="30" hidden="1" customHeight="1" thickBot="1">
      <c r="A154" s="496" t="str">
        <f>IF((SUM('Раздел 1'!X16:X16)=SUM('Раздел 1'!X11:X15)),"","Неверно!")</f>
        <v/>
      </c>
      <c r="B154" s="497" t="s">
        <v>1963</v>
      </c>
      <c r="C154" s="498" t="s">
        <v>16438</v>
      </c>
      <c r="D154" s="498" t="s">
        <v>4841</v>
      </c>
      <c r="E154" s="499" t="str">
        <f>CONCATENATE(SUM('Раздел 1'!X16:X16),"=",SUM('Раздел 1'!X11:X15))</f>
        <v>5=5</v>
      </c>
      <c r="F154" s="493"/>
    </row>
    <row r="155" spans="1:6" ht="30" hidden="1" customHeight="1" thickBot="1">
      <c r="A155" s="496" t="str">
        <f>IF((SUM('Раздел 1'!Y16:Y16)=SUM('Раздел 1'!Y11:Y15)),"","Неверно!")</f>
        <v/>
      </c>
      <c r="B155" s="497" t="s">
        <v>1963</v>
      </c>
      <c r="C155" s="498" t="s">
        <v>16439</v>
      </c>
      <c r="D155" s="498" t="s">
        <v>4841</v>
      </c>
      <c r="E155" s="499" t="str">
        <f>CONCATENATE(SUM('Раздел 1'!Y16:Y16),"=",SUM('Раздел 1'!Y11:Y15))</f>
        <v>17=17</v>
      </c>
      <c r="F155" s="493"/>
    </row>
    <row r="156" spans="1:6" ht="30" hidden="1" customHeight="1" thickBot="1">
      <c r="A156" s="496" t="str">
        <f>IF((SUM('Раздел 1'!Z16:Z16)=SUM('Раздел 1'!Z11:Z15)),"","Неверно!")</f>
        <v/>
      </c>
      <c r="B156" s="497" t="s">
        <v>1963</v>
      </c>
      <c r="C156" s="498" t="s">
        <v>16440</v>
      </c>
      <c r="D156" s="498" t="s">
        <v>4841</v>
      </c>
      <c r="E156" s="499" t="str">
        <f>CONCATENATE(SUM('Раздел 1'!Z16:Z16),"=",SUM('Раздел 1'!Z11:Z15))</f>
        <v>39=39</v>
      </c>
      <c r="F156" s="493"/>
    </row>
    <row r="157" spans="1:6" ht="30" hidden="1" customHeight="1" thickBot="1">
      <c r="A157" s="496" t="str">
        <f>IF((SUM('Раздел 1'!AA16:AA16)=SUM('Раздел 1'!AA11:AA15)),"","Неверно!")</f>
        <v/>
      </c>
      <c r="B157" s="497" t="s">
        <v>1963</v>
      </c>
      <c r="C157" s="498" t="s">
        <v>16441</v>
      </c>
      <c r="D157" s="498" t="s">
        <v>4841</v>
      </c>
      <c r="E157" s="499" t="str">
        <f>CONCATENATE(SUM('Раздел 1'!AA16:AA16),"=",SUM('Раздел 1'!AA11:AA15))</f>
        <v>62=62</v>
      </c>
      <c r="F157" s="493"/>
    </row>
    <row r="158" spans="1:6" ht="30" hidden="1" customHeight="1" thickBot="1">
      <c r="A158" s="496" t="str">
        <f>IF((SUM('Раздел 1'!AB16:AB16)=SUM('Раздел 1'!AB11:AB15)),"","Неверно!")</f>
        <v/>
      </c>
      <c r="B158" s="497" t="s">
        <v>1963</v>
      </c>
      <c r="C158" s="498" t="s">
        <v>16442</v>
      </c>
      <c r="D158" s="498" t="s">
        <v>4841</v>
      </c>
      <c r="E158" s="499" t="str">
        <f>CONCATENATE(SUM('Раздел 1'!AB16:AB16),"=",SUM('Раздел 1'!AB11:AB15))</f>
        <v>25=25</v>
      </c>
      <c r="F158" s="493"/>
    </row>
    <row r="159" spans="1:6" ht="30" hidden="1" customHeight="1" thickBot="1">
      <c r="A159" s="496" t="str">
        <f>IF((SUM('Раздел 1'!AC16:AC16)=SUM('Раздел 1'!AC11:AC15)),"","Неверно!")</f>
        <v/>
      </c>
      <c r="B159" s="497" t="s">
        <v>1963</v>
      </c>
      <c r="C159" s="498" t="s">
        <v>16443</v>
      </c>
      <c r="D159" s="498" t="s">
        <v>4841</v>
      </c>
      <c r="E159" s="499" t="str">
        <f>CONCATENATE(SUM('Раздел 1'!AC16:AC16),"=",SUM('Раздел 1'!AC11:AC15))</f>
        <v>35=35</v>
      </c>
      <c r="F159" s="493"/>
    </row>
    <row r="160" spans="1:6" ht="30" hidden="1" customHeight="1" thickBot="1">
      <c r="A160" s="496" t="str">
        <f>IF((SUM('Раздел 1'!AD16:AD16)=SUM('Раздел 1'!AD11:AD15)),"","Неверно!")</f>
        <v/>
      </c>
      <c r="B160" s="497" t="s">
        <v>1963</v>
      </c>
      <c r="C160" s="498" t="s">
        <v>16444</v>
      </c>
      <c r="D160" s="498" t="s">
        <v>4841</v>
      </c>
      <c r="E160" s="499" t="str">
        <f>CONCATENATE(SUM('Раздел 1'!AD16:AD16),"=",SUM('Раздел 1'!AD11:AD15))</f>
        <v>25=25</v>
      </c>
      <c r="F160" s="493"/>
    </row>
    <row r="161" spans="1:6" ht="30" hidden="1" customHeight="1" thickBot="1">
      <c r="A161" s="496" t="str">
        <f>IF((SUM('Раздел 1'!AE16:AE16)=SUM('Раздел 1'!AE11:AE15)),"","Неверно!")</f>
        <v/>
      </c>
      <c r="B161" s="497" t="s">
        <v>1963</v>
      </c>
      <c r="C161" s="498" t="s">
        <v>16445</v>
      </c>
      <c r="D161" s="498" t="s">
        <v>4841</v>
      </c>
      <c r="E161" s="499" t="str">
        <f>CONCATENATE(SUM('Раздел 1'!AE16:AE16),"=",SUM('Раздел 1'!AE11:AE15))</f>
        <v>230986577=230986577</v>
      </c>
      <c r="F161" s="493"/>
    </row>
    <row r="162" spans="1:6" ht="30" hidden="1" customHeight="1" thickBot="1">
      <c r="A162" s="496" t="str">
        <f>IF((SUM('Раздел 1'!E16:E16)=SUM('Раздел 1'!E11:E15)),"","Неверно!")</f>
        <v/>
      </c>
      <c r="B162" s="497" t="s">
        <v>1963</v>
      </c>
      <c r="C162" s="498" t="s">
        <v>16446</v>
      </c>
      <c r="D162" s="498" t="s">
        <v>4841</v>
      </c>
      <c r="E162" s="499" t="str">
        <f>CONCATENATE(SUM('Раздел 1'!E16:E16),"=",SUM('Раздел 1'!E11:E15))</f>
        <v>191=191</v>
      </c>
      <c r="F162" s="493"/>
    </row>
    <row r="163" spans="1:6" ht="30" hidden="1" customHeight="1" thickBot="1">
      <c r="A163" s="496" t="str">
        <f>IF((SUM('Раздел 1'!AF16:AF16)=SUM('Раздел 1'!AF11:AF15)),"","Неверно!")</f>
        <v/>
      </c>
      <c r="B163" s="497" t="s">
        <v>1963</v>
      </c>
      <c r="C163" s="498" t="s">
        <v>16447</v>
      </c>
      <c r="D163" s="498" t="s">
        <v>4841</v>
      </c>
      <c r="E163" s="499" t="str">
        <f>CONCATENATE(SUM('Раздел 1'!AF16:AF16),"=",SUM('Раздел 1'!AF11:AF15))</f>
        <v>2040007=2040007</v>
      </c>
      <c r="F163" s="493"/>
    </row>
    <row r="164" spans="1:6" ht="30" hidden="1" customHeight="1" thickBot="1">
      <c r="A164" s="496" t="str">
        <f>IF((SUM('Раздел 1'!AG16:AG16)=SUM('Раздел 1'!AG11:AG15)),"","Неверно!")</f>
        <v/>
      </c>
      <c r="B164" s="497" t="s">
        <v>1963</v>
      </c>
      <c r="C164" s="498" t="s">
        <v>16448</v>
      </c>
      <c r="D164" s="498" t="s">
        <v>4841</v>
      </c>
      <c r="E164" s="499" t="str">
        <f>CONCATENATE(SUM('Раздел 1'!AG16:AG16),"=",SUM('Раздел 1'!AG11:AG15))</f>
        <v>178328=178328</v>
      </c>
      <c r="F164" s="493"/>
    </row>
    <row r="165" spans="1:6" ht="30" hidden="1" customHeight="1" thickBot="1">
      <c r="A165" s="496" t="str">
        <f>IF((SUM('Раздел 1'!AH16:AH16)=SUM('Раздел 1'!AH11:AH15)),"","Неверно!")</f>
        <v/>
      </c>
      <c r="B165" s="497" t="s">
        <v>1963</v>
      </c>
      <c r="C165" s="498" t="s">
        <v>16449</v>
      </c>
      <c r="D165" s="498" t="s">
        <v>4841</v>
      </c>
      <c r="E165" s="499" t="str">
        <f>CONCATENATE(SUM('Раздел 1'!AH16:AH16),"=",SUM('Раздел 1'!AH11:AH15))</f>
        <v>1=1</v>
      </c>
      <c r="F165" s="493"/>
    </row>
    <row r="166" spans="1:6" ht="30" hidden="1" customHeight="1" thickBot="1">
      <c r="A166" s="496" t="str">
        <f>IF((SUM('Раздел 1'!AI16:AI16)=SUM('Раздел 1'!AI11:AI15)),"","Неверно!")</f>
        <v/>
      </c>
      <c r="B166" s="497" t="s">
        <v>1963</v>
      </c>
      <c r="C166" s="498" t="s">
        <v>16450</v>
      </c>
      <c r="D166" s="498" t="s">
        <v>4841</v>
      </c>
      <c r="E166" s="499" t="str">
        <f>CONCATENATE(SUM('Раздел 1'!AI16:AI16),"=",SUM('Раздел 1'!AI11:AI15))</f>
        <v>1=1</v>
      </c>
      <c r="F166" s="493"/>
    </row>
    <row r="167" spans="1:6" ht="30" hidden="1" customHeight="1" thickBot="1">
      <c r="A167" s="496" t="str">
        <f>IF((SUM('Раздел 1'!AJ16:AJ16)=SUM('Раздел 1'!AJ11:AJ15)),"","Неверно!")</f>
        <v/>
      </c>
      <c r="B167" s="497" t="s">
        <v>1963</v>
      </c>
      <c r="C167" s="498" t="s">
        <v>2511</v>
      </c>
      <c r="D167" s="498" t="s">
        <v>4841</v>
      </c>
      <c r="E167" s="499" t="str">
        <f>CONCATENATE(SUM('Раздел 1'!AJ16:AJ16),"=",SUM('Раздел 1'!AJ11:AJ15))</f>
        <v>0=0</v>
      </c>
      <c r="F167" s="493"/>
    </row>
    <row r="168" spans="1:6" ht="30" hidden="1" customHeight="1" thickBot="1">
      <c r="A168" s="496" t="str">
        <f>IF((SUM('Раздел 1'!F16:F16)=SUM('Раздел 1'!F11:F15)),"","Неверно!")</f>
        <v/>
      </c>
      <c r="B168" s="497" t="s">
        <v>1963</v>
      </c>
      <c r="C168" s="498" t="s">
        <v>16451</v>
      </c>
      <c r="D168" s="498" t="s">
        <v>4841</v>
      </c>
      <c r="E168" s="499" t="str">
        <f>CONCATENATE(SUM('Раздел 1'!F16:F16),"=",SUM('Раздел 1'!F11:F15))</f>
        <v>82=82</v>
      </c>
      <c r="F168" s="493"/>
    </row>
    <row r="169" spans="1:6" ht="30" hidden="1" customHeight="1" thickBot="1">
      <c r="A169" s="496" t="str">
        <f>IF((SUM('Раздел 1'!G16:G16)=SUM('Раздел 1'!G11:G15)),"","Неверно!")</f>
        <v/>
      </c>
      <c r="B169" s="497" t="s">
        <v>1963</v>
      </c>
      <c r="C169" s="498" t="s">
        <v>16452</v>
      </c>
      <c r="D169" s="498" t="s">
        <v>4841</v>
      </c>
      <c r="E169" s="499" t="str">
        <f>CONCATENATE(SUM('Раздел 1'!G16:G16),"=",SUM('Раздел 1'!G11:G15))</f>
        <v>307569558=307569558</v>
      </c>
      <c r="F169" s="493"/>
    </row>
    <row r="170" spans="1:6" ht="30" hidden="1" customHeight="1" thickBot="1">
      <c r="A170" s="496" t="str">
        <f>IF((SUM('Раздел 1'!H16:H16)=SUM('Раздел 1'!H11:H15)),"","Неверно!")</f>
        <v/>
      </c>
      <c r="B170" s="497" t="s">
        <v>1963</v>
      </c>
      <c r="C170" s="498" t="s">
        <v>16453</v>
      </c>
      <c r="D170" s="498" t="s">
        <v>4841</v>
      </c>
      <c r="E170" s="499" t="str">
        <f>CONCATENATE(SUM('Раздел 1'!H16:H16),"=",SUM('Раздел 1'!H11:H15))</f>
        <v>1914670=1914670</v>
      </c>
      <c r="F170" s="493"/>
    </row>
    <row r="171" spans="1:6" ht="30" hidden="1" customHeight="1" thickBot="1">
      <c r="A171" s="496" t="str">
        <f>IF((SUM('Раздел 1'!I16:I16)=SUM('Раздел 1'!I11:I15)),"","Неверно!")</f>
        <v/>
      </c>
      <c r="B171" s="497" t="s">
        <v>1963</v>
      </c>
      <c r="C171" s="498" t="s">
        <v>16454</v>
      </c>
      <c r="D171" s="498" t="s">
        <v>4841</v>
      </c>
      <c r="E171" s="499" t="str">
        <f>CONCATENATE(SUM('Раздел 1'!I16:I16),"=",SUM('Раздел 1'!I11:I15))</f>
        <v>345=345</v>
      </c>
      <c r="F171" s="493"/>
    </row>
    <row r="172" spans="1:6" ht="30" hidden="1" customHeight="1" thickBot="1">
      <c r="A172" s="496" t="str">
        <f>IF((SUM('Раздел 1'!J16:J16)=SUM('Раздел 1'!J11:J15)),"","Неверно!")</f>
        <v/>
      </c>
      <c r="B172" s="497" t="s">
        <v>1963</v>
      </c>
      <c r="C172" s="498" t="s">
        <v>16455</v>
      </c>
      <c r="D172" s="498" t="s">
        <v>4841</v>
      </c>
      <c r="E172" s="499" t="str">
        <f>CONCATENATE(SUM('Раздел 1'!J16:J16),"=",SUM('Раздел 1'!J11:J15))</f>
        <v>299=299</v>
      </c>
      <c r="F172" s="493"/>
    </row>
    <row r="173" spans="1:6" ht="30" hidden="1" customHeight="1" thickBot="1">
      <c r="A173" s="496" t="str">
        <f>IF((SUM('Раздел 1'!K16:K16)=SUM('Раздел 1'!K11:K15)),"","Неверно!")</f>
        <v/>
      </c>
      <c r="B173" s="497" t="s">
        <v>1963</v>
      </c>
      <c r="C173" s="498" t="s">
        <v>16456</v>
      </c>
      <c r="D173" s="498" t="s">
        <v>4841</v>
      </c>
      <c r="E173" s="499" t="str">
        <f>CONCATENATE(SUM('Раздел 1'!K16:K16),"=",SUM('Раздел 1'!K11:K15))</f>
        <v>55=55</v>
      </c>
      <c r="F173" s="493"/>
    </row>
    <row r="174" spans="1:6" ht="30" hidden="1" customHeight="1" thickBot="1">
      <c r="A174" s="496" t="str">
        <f>IF((SUM('Раздел 1'!C18:C18)=SUM('Раздел 1'!C16:C17)),"","Неверно!")</f>
        <v/>
      </c>
      <c r="B174" s="497" t="s">
        <v>1964</v>
      </c>
      <c r="C174" s="498" t="s">
        <v>16391</v>
      </c>
      <c r="D174" s="498" t="s">
        <v>4840</v>
      </c>
      <c r="E174" s="499" t="str">
        <f>CONCATENATE(SUM('Раздел 1'!C18:C18),"=",SUM('Раздел 1'!C16:C17))</f>
        <v>47=47</v>
      </c>
      <c r="F174" s="493"/>
    </row>
    <row r="175" spans="1:6" ht="30" hidden="1" customHeight="1" thickBot="1">
      <c r="A175" s="496" t="str">
        <f>IF((SUM('Раздел 1'!L18:L18)=SUM('Раздел 1'!L16:L17)),"","Неверно!")</f>
        <v/>
      </c>
      <c r="B175" s="497" t="s">
        <v>1964</v>
      </c>
      <c r="C175" s="498" t="s">
        <v>16392</v>
      </c>
      <c r="D175" s="498" t="s">
        <v>4840</v>
      </c>
      <c r="E175" s="499" t="str">
        <f>CONCATENATE(SUM('Раздел 1'!L18:L18),"=",SUM('Раздел 1'!L16:L17))</f>
        <v>0=0</v>
      </c>
      <c r="F175" s="493"/>
    </row>
    <row r="176" spans="1:6" ht="30" hidden="1" customHeight="1" thickBot="1">
      <c r="A176" s="496" t="str">
        <f>IF((SUM('Раздел 1'!M18:M18)=SUM('Раздел 1'!M16:M17)),"","Неверно!")</f>
        <v/>
      </c>
      <c r="B176" s="497" t="s">
        <v>1964</v>
      </c>
      <c r="C176" s="498" t="s">
        <v>16393</v>
      </c>
      <c r="D176" s="498" t="s">
        <v>4840</v>
      </c>
      <c r="E176" s="499" t="str">
        <f>CONCATENATE(SUM('Раздел 1'!M18:M18),"=",SUM('Раздел 1'!M16:M17))</f>
        <v>2=2</v>
      </c>
      <c r="F176" s="493"/>
    </row>
    <row r="177" spans="1:6" ht="30" hidden="1" customHeight="1" thickBot="1">
      <c r="A177" s="496" t="str">
        <f>IF((SUM('Раздел 1'!N18:N18)=SUM('Раздел 1'!N16:N17)),"","Неверно!")</f>
        <v/>
      </c>
      <c r="B177" s="497" t="s">
        <v>1964</v>
      </c>
      <c r="C177" s="498" t="s">
        <v>16394</v>
      </c>
      <c r="D177" s="498" t="s">
        <v>4840</v>
      </c>
      <c r="E177" s="499" t="str">
        <f>CONCATENATE(SUM('Раздел 1'!N18:N18),"=",SUM('Раздел 1'!N16:N17))</f>
        <v>50=50</v>
      </c>
      <c r="F177" s="493"/>
    </row>
    <row r="178" spans="1:6" ht="30" hidden="1" customHeight="1" thickBot="1">
      <c r="A178" s="496" t="str">
        <f>IF((SUM('Раздел 1'!O18:O18)=SUM('Раздел 1'!O16:O17)),"","Неверно!")</f>
        <v/>
      </c>
      <c r="B178" s="497" t="s">
        <v>1964</v>
      </c>
      <c r="C178" s="498" t="s">
        <v>16395</v>
      </c>
      <c r="D178" s="498" t="s">
        <v>4840</v>
      </c>
      <c r="E178" s="499" t="str">
        <f>CONCATENATE(SUM('Раздел 1'!O18:O18),"=",SUM('Раздел 1'!O16:O17))</f>
        <v>51=51</v>
      </c>
      <c r="F178" s="493"/>
    </row>
    <row r="179" spans="1:6" ht="30" hidden="1" customHeight="1" thickBot="1">
      <c r="A179" s="496" t="str">
        <f>IF((SUM('Раздел 1'!P18:P18)=SUM('Раздел 1'!P16:P17)),"","Неверно!")</f>
        <v/>
      </c>
      <c r="B179" s="497" t="s">
        <v>1964</v>
      </c>
      <c r="C179" s="498" t="s">
        <v>16396</v>
      </c>
      <c r="D179" s="498" t="s">
        <v>4840</v>
      </c>
      <c r="E179" s="499" t="str">
        <f>CONCATENATE(SUM('Раздел 1'!P18:P18),"=",SUM('Раздел 1'!P16:P17))</f>
        <v>0=0</v>
      </c>
      <c r="F179" s="493"/>
    </row>
    <row r="180" spans="1:6" ht="30" hidden="1" customHeight="1" thickBot="1">
      <c r="A180" s="496" t="str">
        <f>IF((SUM('Раздел 1'!Q18:Q18)=SUM('Раздел 1'!Q16:Q17)),"","Неверно!")</f>
        <v/>
      </c>
      <c r="B180" s="497" t="s">
        <v>1964</v>
      </c>
      <c r="C180" s="498" t="s">
        <v>16397</v>
      </c>
      <c r="D180" s="498" t="s">
        <v>4840</v>
      </c>
      <c r="E180" s="499" t="str">
        <f>CONCATENATE(SUM('Раздел 1'!Q18:Q18),"=",SUM('Раздел 1'!Q16:Q17))</f>
        <v>48=48</v>
      </c>
      <c r="F180" s="493"/>
    </row>
    <row r="181" spans="1:6" ht="30" hidden="1" customHeight="1" thickBot="1">
      <c r="A181" s="496" t="str">
        <f>IF((SUM('Раздел 1'!R18:R18)=SUM('Раздел 1'!R16:R17)),"","Неверно!")</f>
        <v/>
      </c>
      <c r="B181" s="497" t="s">
        <v>1964</v>
      </c>
      <c r="C181" s="498" t="s">
        <v>16398</v>
      </c>
      <c r="D181" s="498" t="s">
        <v>4840</v>
      </c>
      <c r="E181" s="499" t="str">
        <f>CONCATENATE(SUM('Раздел 1'!R18:R18),"=",SUM('Раздел 1'!R16:R17))</f>
        <v>25=25</v>
      </c>
      <c r="F181" s="493"/>
    </row>
    <row r="182" spans="1:6" ht="30" hidden="1" customHeight="1" thickBot="1">
      <c r="A182" s="496" t="str">
        <f>IF((SUM('Раздел 1'!S18:S18)=SUM('Раздел 1'!S16:S17)),"","Неверно!")</f>
        <v/>
      </c>
      <c r="B182" s="497" t="s">
        <v>1964</v>
      </c>
      <c r="C182" s="498" t="s">
        <v>16399</v>
      </c>
      <c r="D182" s="498" t="s">
        <v>4840</v>
      </c>
      <c r="E182" s="499" t="str">
        <f>CONCATENATE(SUM('Раздел 1'!S18:S18),"=",SUM('Раздел 1'!S16:S17))</f>
        <v>540=540</v>
      </c>
      <c r="F182" s="493"/>
    </row>
    <row r="183" spans="1:6" ht="30" hidden="1" customHeight="1" thickBot="1">
      <c r="A183" s="496" t="str">
        <f>IF((SUM('Раздел 1'!T18:T18)=SUM('Раздел 1'!T16:T17)),"","Неверно!")</f>
        <v/>
      </c>
      <c r="B183" s="497" t="s">
        <v>1964</v>
      </c>
      <c r="C183" s="498" t="s">
        <v>16400</v>
      </c>
      <c r="D183" s="498" t="s">
        <v>4840</v>
      </c>
      <c r="E183" s="499" t="str">
        <f>CONCATENATE(SUM('Раздел 1'!T18:T18),"=",SUM('Раздел 1'!T16:T17))</f>
        <v>0=0</v>
      </c>
      <c r="F183" s="493"/>
    </row>
    <row r="184" spans="1:6" ht="30" hidden="1" customHeight="1" thickBot="1">
      <c r="A184" s="496" t="str">
        <f>IF((SUM('Раздел 1'!U18:U18)=SUM('Раздел 1'!U16:U17)),"","Неверно!")</f>
        <v/>
      </c>
      <c r="B184" s="497" t="s">
        <v>1964</v>
      </c>
      <c r="C184" s="498" t="s">
        <v>16401</v>
      </c>
      <c r="D184" s="498" t="s">
        <v>4840</v>
      </c>
      <c r="E184" s="499" t="str">
        <f>CONCATENATE(SUM('Раздел 1'!U18:U18),"=",SUM('Раздел 1'!U16:U17))</f>
        <v>51=51</v>
      </c>
      <c r="F184" s="493"/>
    </row>
    <row r="185" spans="1:6" ht="30" hidden="1" customHeight="1" thickBot="1">
      <c r="A185" s="496" t="str">
        <f>IF((SUM('Раздел 1'!D18:D18)=SUM('Раздел 1'!D16:D17)),"","Неверно!")</f>
        <v/>
      </c>
      <c r="B185" s="497" t="s">
        <v>1964</v>
      </c>
      <c r="C185" s="498" t="s">
        <v>16402</v>
      </c>
      <c r="D185" s="498" t="s">
        <v>4840</v>
      </c>
      <c r="E185" s="499" t="str">
        <f>CONCATENATE(SUM('Раздел 1'!D18:D18),"=",SUM('Раздел 1'!D16:D17))</f>
        <v>545=545</v>
      </c>
      <c r="F185" s="493"/>
    </row>
    <row r="186" spans="1:6" ht="30" hidden="1" customHeight="1" thickBot="1">
      <c r="A186" s="496" t="str">
        <f>IF((SUM('Раздел 1'!V18:V18)=SUM('Раздел 1'!V16:V17)),"","Неверно!")</f>
        <v/>
      </c>
      <c r="B186" s="497" t="s">
        <v>1964</v>
      </c>
      <c r="C186" s="498" t="s">
        <v>16403</v>
      </c>
      <c r="D186" s="498" t="s">
        <v>4840</v>
      </c>
      <c r="E186" s="499" t="str">
        <f>CONCATENATE(SUM('Раздел 1'!V18:V18),"=",SUM('Раздел 1'!V16:V17))</f>
        <v>7=7</v>
      </c>
      <c r="F186" s="493"/>
    </row>
    <row r="187" spans="1:6" ht="30" hidden="1" customHeight="1" thickBot="1">
      <c r="A187" s="496" t="str">
        <f>IF((SUM('Раздел 1'!W18:W18)=SUM('Раздел 1'!W16:W17)),"","Неверно!")</f>
        <v/>
      </c>
      <c r="B187" s="497" t="s">
        <v>1964</v>
      </c>
      <c r="C187" s="498" t="s">
        <v>16404</v>
      </c>
      <c r="D187" s="498" t="s">
        <v>4840</v>
      </c>
      <c r="E187" s="499" t="str">
        <f>CONCATENATE(SUM('Раздел 1'!W18:W18),"=",SUM('Раздел 1'!W16:W17))</f>
        <v>1=1</v>
      </c>
      <c r="F187" s="493"/>
    </row>
    <row r="188" spans="1:6" ht="30" hidden="1" customHeight="1" thickBot="1">
      <c r="A188" s="496" t="str">
        <f>IF((SUM('Раздел 1'!X18:X18)=SUM('Раздел 1'!X16:X17)),"","Неверно!")</f>
        <v/>
      </c>
      <c r="B188" s="497" t="s">
        <v>1964</v>
      </c>
      <c r="C188" s="498" t="s">
        <v>16405</v>
      </c>
      <c r="D188" s="498" t="s">
        <v>4840</v>
      </c>
      <c r="E188" s="499" t="str">
        <f>CONCATENATE(SUM('Раздел 1'!X18:X18),"=",SUM('Раздел 1'!X16:X17))</f>
        <v>5=5</v>
      </c>
      <c r="F188" s="493"/>
    </row>
    <row r="189" spans="1:6" ht="30" hidden="1" customHeight="1" thickBot="1">
      <c r="A189" s="496" t="str">
        <f>IF((SUM('Раздел 1'!Y18:Y18)=SUM('Раздел 1'!Y16:Y17)),"","Неверно!")</f>
        <v/>
      </c>
      <c r="B189" s="497" t="s">
        <v>1964</v>
      </c>
      <c r="C189" s="498" t="s">
        <v>16406</v>
      </c>
      <c r="D189" s="498" t="s">
        <v>4840</v>
      </c>
      <c r="E189" s="499" t="str">
        <f>CONCATENATE(SUM('Раздел 1'!Y18:Y18),"=",SUM('Раздел 1'!Y16:Y17))</f>
        <v>17=17</v>
      </c>
      <c r="F189" s="493"/>
    </row>
    <row r="190" spans="1:6" ht="30" hidden="1" customHeight="1" thickBot="1">
      <c r="A190" s="496" t="str">
        <f>IF((SUM('Раздел 1'!Z18:Z18)=SUM('Раздел 1'!Z16:Z17)),"","Неверно!")</f>
        <v/>
      </c>
      <c r="B190" s="497" t="s">
        <v>1964</v>
      </c>
      <c r="C190" s="498" t="s">
        <v>16407</v>
      </c>
      <c r="D190" s="498" t="s">
        <v>4840</v>
      </c>
      <c r="E190" s="499" t="str">
        <f>CONCATENATE(SUM('Раздел 1'!Z18:Z18),"=",SUM('Раздел 1'!Z16:Z17))</f>
        <v>39=39</v>
      </c>
      <c r="F190" s="493"/>
    </row>
    <row r="191" spans="1:6" ht="30" hidden="1" customHeight="1" thickBot="1">
      <c r="A191" s="496" t="str">
        <f>IF((SUM('Раздел 1'!AA18:AA18)=SUM('Раздел 1'!AA16:AA17)),"","Неверно!")</f>
        <v/>
      </c>
      <c r="B191" s="497" t="s">
        <v>1964</v>
      </c>
      <c r="C191" s="498" t="s">
        <v>16408</v>
      </c>
      <c r="D191" s="498" t="s">
        <v>4840</v>
      </c>
      <c r="E191" s="499" t="str">
        <f>CONCATENATE(SUM('Раздел 1'!AA18:AA18),"=",SUM('Раздел 1'!AA16:AA17))</f>
        <v>62=62</v>
      </c>
      <c r="F191" s="493"/>
    </row>
    <row r="192" spans="1:6" ht="30" hidden="1" customHeight="1" thickBot="1">
      <c r="A192" s="496" t="str">
        <f>IF((SUM('Раздел 1'!AB18:AB18)=SUM('Раздел 1'!AB16:AB17)),"","Неверно!")</f>
        <v/>
      </c>
      <c r="B192" s="497" t="s">
        <v>1964</v>
      </c>
      <c r="C192" s="498" t="s">
        <v>16409</v>
      </c>
      <c r="D192" s="498" t="s">
        <v>4840</v>
      </c>
      <c r="E192" s="499" t="str">
        <f>CONCATENATE(SUM('Раздел 1'!AB18:AB18),"=",SUM('Раздел 1'!AB16:AB17))</f>
        <v>25=25</v>
      </c>
      <c r="F192" s="493"/>
    </row>
    <row r="193" spans="1:6" ht="30" hidden="1" customHeight="1" thickBot="1">
      <c r="A193" s="496" t="str">
        <f>IF((SUM('Раздел 1'!AC18:AC18)=SUM('Раздел 1'!AC16:AC17)),"","Неверно!")</f>
        <v/>
      </c>
      <c r="B193" s="497" t="s">
        <v>1964</v>
      </c>
      <c r="C193" s="498" t="s">
        <v>16410</v>
      </c>
      <c r="D193" s="498" t="s">
        <v>4840</v>
      </c>
      <c r="E193" s="499" t="str">
        <f>CONCATENATE(SUM('Раздел 1'!AC18:AC18),"=",SUM('Раздел 1'!AC16:AC17))</f>
        <v>35=35</v>
      </c>
      <c r="F193" s="493"/>
    </row>
    <row r="194" spans="1:6" ht="30" hidden="1" customHeight="1" thickBot="1">
      <c r="A194" s="496" t="str">
        <f>IF((SUM('Раздел 1'!AD18:AD18)=SUM('Раздел 1'!AD16:AD17)),"","Неверно!")</f>
        <v/>
      </c>
      <c r="B194" s="497" t="s">
        <v>1964</v>
      </c>
      <c r="C194" s="498" t="s">
        <v>16411</v>
      </c>
      <c r="D194" s="498" t="s">
        <v>4840</v>
      </c>
      <c r="E194" s="499" t="str">
        <f>CONCATENATE(SUM('Раздел 1'!AD18:AD18),"=",SUM('Раздел 1'!AD16:AD17))</f>
        <v>25=25</v>
      </c>
      <c r="F194" s="493"/>
    </row>
    <row r="195" spans="1:6" ht="30" hidden="1" customHeight="1" thickBot="1">
      <c r="A195" s="496" t="str">
        <f>IF((SUM('Раздел 1'!AE18:AE18)=SUM('Раздел 1'!AE16:AE17)),"","Неверно!")</f>
        <v/>
      </c>
      <c r="B195" s="497" t="s">
        <v>1964</v>
      </c>
      <c r="C195" s="498" t="s">
        <v>16412</v>
      </c>
      <c r="D195" s="498" t="s">
        <v>4840</v>
      </c>
      <c r="E195" s="499" t="str">
        <f>CONCATENATE(SUM('Раздел 1'!AE18:AE18),"=",SUM('Раздел 1'!AE16:AE17))</f>
        <v>230986577=230986577</v>
      </c>
      <c r="F195" s="493"/>
    </row>
    <row r="196" spans="1:6" ht="30" hidden="1" customHeight="1" thickBot="1">
      <c r="A196" s="496" t="str">
        <f>IF((SUM('Раздел 1'!E18:E18)=SUM('Раздел 1'!E16:E17)),"","Неверно!")</f>
        <v/>
      </c>
      <c r="B196" s="497" t="s">
        <v>1964</v>
      </c>
      <c r="C196" s="498" t="s">
        <v>16413</v>
      </c>
      <c r="D196" s="498" t="s">
        <v>4840</v>
      </c>
      <c r="E196" s="499" t="str">
        <f>CONCATENATE(SUM('Раздел 1'!E18:E18),"=",SUM('Раздел 1'!E16:E17))</f>
        <v>217=217</v>
      </c>
      <c r="F196" s="493"/>
    </row>
    <row r="197" spans="1:6" ht="30" hidden="1" customHeight="1" thickBot="1">
      <c r="A197" s="496" t="str">
        <f>IF((SUM('Раздел 1'!AF18:AF18)=SUM('Раздел 1'!AF16:AF17)),"","Неверно!")</f>
        <v/>
      </c>
      <c r="B197" s="497" t="s">
        <v>1964</v>
      </c>
      <c r="C197" s="498" t="s">
        <v>16414</v>
      </c>
      <c r="D197" s="498" t="s">
        <v>4840</v>
      </c>
      <c r="E197" s="499" t="str">
        <f>CONCATENATE(SUM('Раздел 1'!AF18:AF18),"=",SUM('Раздел 1'!AF16:AF17))</f>
        <v>2040007=2040007</v>
      </c>
      <c r="F197" s="493"/>
    </row>
    <row r="198" spans="1:6" ht="30" hidden="1" customHeight="1" thickBot="1">
      <c r="A198" s="496" t="str">
        <f>IF((SUM('Раздел 1'!AG18:AG18)=SUM('Раздел 1'!AG16:AG17)),"","Неверно!")</f>
        <v/>
      </c>
      <c r="B198" s="497" t="s">
        <v>1964</v>
      </c>
      <c r="C198" s="498" t="s">
        <v>16415</v>
      </c>
      <c r="D198" s="498" t="s">
        <v>4840</v>
      </c>
      <c r="E198" s="499" t="str">
        <f>CONCATENATE(SUM('Раздел 1'!AG18:AG18),"=",SUM('Раздел 1'!AG16:AG17))</f>
        <v>178328=178328</v>
      </c>
      <c r="F198" s="493"/>
    </row>
    <row r="199" spans="1:6" ht="30" hidden="1" customHeight="1" thickBot="1">
      <c r="A199" s="496" t="str">
        <f>IF((SUM('Раздел 1'!AH18:AH18)=SUM('Раздел 1'!AH16:AH17)),"","Неверно!")</f>
        <v/>
      </c>
      <c r="B199" s="497" t="s">
        <v>1964</v>
      </c>
      <c r="C199" s="498" t="s">
        <v>16416</v>
      </c>
      <c r="D199" s="498" t="s">
        <v>4840</v>
      </c>
      <c r="E199" s="499" t="str">
        <f>CONCATENATE(SUM('Раздел 1'!AH18:AH18),"=",SUM('Раздел 1'!AH16:AH17))</f>
        <v>1=1</v>
      </c>
      <c r="F199" s="493"/>
    </row>
    <row r="200" spans="1:6" ht="30" hidden="1" customHeight="1" thickBot="1">
      <c r="A200" s="496" t="str">
        <f>IF((SUM('Раздел 1'!AI18:AI18)=SUM('Раздел 1'!AI16:AI17)),"","Неверно!")</f>
        <v/>
      </c>
      <c r="B200" s="497" t="s">
        <v>1964</v>
      </c>
      <c r="C200" s="498" t="s">
        <v>16417</v>
      </c>
      <c r="D200" s="498" t="s">
        <v>4840</v>
      </c>
      <c r="E200" s="499" t="str">
        <f>CONCATENATE(SUM('Раздел 1'!AI18:AI18),"=",SUM('Раздел 1'!AI16:AI17))</f>
        <v>1=1</v>
      </c>
      <c r="F200" s="493"/>
    </row>
    <row r="201" spans="1:6" ht="30" hidden="1" customHeight="1" thickBot="1">
      <c r="A201" s="496" t="str">
        <f>IF((SUM('Раздел 1'!AJ18:AJ18)=SUM('Раздел 1'!AJ16:AJ17)),"","Неверно!")</f>
        <v/>
      </c>
      <c r="B201" s="497" t="s">
        <v>1964</v>
      </c>
      <c r="C201" s="498" t="s">
        <v>2510</v>
      </c>
      <c r="D201" s="498" t="s">
        <v>4840</v>
      </c>
      <c r="E201" s="499" t="str">
        <f>CONCATENATE(SUM('Раздел 1'!AJ18:AJ18),"=",SUM('Раздел 1'!AJ16:AJ17))</f>
        <v>0=0</v>
      </c>
      <c r="F201" s="493"/>
    </row>
    <row r="202" spans="1:6" ht="30" hidden="1" customHeight="1" thickBot="1">
      <c r="A202" s="496" t="str">
        <f>IF((SUM('Раздел 1'!F18:F18)=SUM('Раздел 1'!F16:F17)),"","Неверно!")</f>
        <v/>
      </c>
      <c r="B202" s="497" t="s">
        <v>1964</v>
      </c>
      <c r="C202" s="498" t="s">
        <v>16418</v>
      </c>
      <c r="D202" s="498" t="s">
        <v>4840</v>
      </c>
      <c r="E202" s="499" t="str">
        <f>CONCATENATE(SUM('Раздел 1'!F18:F18),"=",SUM('Раздел 1'!F16:F17))</f>
        <v>82=82</v>
      </c>
      <c r="F202" s="493"/>
    </row>
    <row r="203" spans="1:6" ht="30" hidden="1" customHeight="1" thickBot="1">
      <c r="A203" s="496" t="str">
        <f>IF((SUM('Раздел 1'!G18:G18)=SUM('Раздел 1'!G16:G17)),"","Неверно!")</f>
        <v/>
      </c>
      <c r="B203" s="497" t="s">
        <v>1964</v>
      </c>
      <c r="C203" s="498" t="s">
        <v>16419</v>
      </c>
      <c r="D203" s="498" t="s">
        <v>4840</v>
      </c>
      <c r="E203" s="499" t="str">
        <f>CONCATENATE(SUM('Раздел 1'!G18:G18),"=",SUM('Раздел 1'!G16:G17))</f>
        <v>307569558=307569558</v>
      </c>
      <c r="F203" s="493"/>
    </row>
    <row r="204" spans="1:6" ht="30" hidden="1" customHeight="1" thickBot="1">
      <c r="A204" s="496" t="str">
        <f>IF((SUM('Раздел 1'!H18:H18)=SUM('Раздел 1'!H16:H17)),"","Неверно!")</f>
        <v/>
      </c>
      <c r="B204" s="497" t="s">
        <v>1964</v>
      </c>
      <c r="C204" s="498" t="s">
        <v>16420</v>
      </c>
      <c r="D204" s="498" t="s">
        <v>4840</v>
      </c>
      <c r="E204" s="499" t="str">
        <f>CONCATENATE(SUM('Раздел 1'!H18:H18),"=",SUM('Раздел 1'!H16:H17))</f>
        <v>1954270=1954270</v>
      </c>
      <c r="F204" s="493"/>
    </row>
    <row r="205" spans="1:6" ht="30" hidden="1" customHeight="1" thickBot="1">
      <c r="A205" s="496" t="str">
        <f>IF((SUM('Раздел 1'!I18:I18)=SUM('Раздел 1'!I16:I17)),"","Неверно!")</f>
        <v/>
      </c>
      <c r="B205" s="497" t="s">
        <v>1964</v>
      </c>
      <c r="C205" s="498" t="s">
        <v>16421</v>
      </c>
      <c r="D205" s="498" t="s">
        <v>4840</v>
      </c>
      <c r="E205" s="499" t="str">
        <f>CONCATENATE(SUM('Раздел 1'!I18:I18),"=",SUM('Раздел 1'!I16:I17))</f>
        <v>416=416</v>
      </c>
      <c r="F205" s="493"/>
    </row>
    <row r="206" spans="1:6" ht="30" hidden="1" customHeight="1" thickBot="1">
      <c r="A206" s="496" t="str">
        <f>IF((SUM('Раздел 1'!J18:J18)=SUM('Раздел 1'!J16:J17)),"","Неверно!")</f>
        <v/>
      </c>
      <c r="B206" s="497" t="s">
        <v>1964</v>
      </c>
      <c r="C206" s="498" t="s">
        <v>16422</v>
      </c>
      <c r="D206" s="498" t="s">
        <v>4840</v>
      </c>
      <c r="E206" s="499" t="str">
        <f>CONCATENATE(SUM('Раздел 1'!J18:J18),"=",SUM('Раздел 1'!J16:J17))</f>
        <v>366=366</v>
      </c>
      <c r="F206" s="493"/>
    </row>
    <row r="207" spans="1:6" ht="30" hidden="1" customHeight="1" thickBot="1">
      <c r="A207" s="496" t="str">
        <f>IF((SUM('Раздел 1'!K18:K18)=SUM('Раздел 1'!K16:K17)),"","Неверно!")</f>
        <v/>
      </c>
      <c r="B207" s="497" t="s">
        <v>1964</v>
      </c>
      <c r="C207" s="498" t="s">
        <v>16423</v>
      </c>
      <c r="D207" s="498" t="s">
        <v>4840</v>
      </c>
      <c r="E207" s="499" t="str">
        <f>CONCATENATE(SUM('Раздел 1'!K18:K18),"=",SUM('Раздел 1'!K16:K17))</f>
        <v>57=57</v>
      </c>
      <c r="F207" s="493"/>
    </row>
    <row r="208" spans="1:6" ht="30" hidden="1" customHeight="1" thickBot="1">
      <c r="A208" s="496" t="str">
        <f>IF((SUM('Раздел 1'!C23:C23)=SUM('Раздел 1'!C18:C18)+SUM('Раздел 1'!C22:C22)),"","Неверно!")</f>
        <v/>
      </c>
      <c r="B208" s="497" t="s">
        <v>1965</v>
      </c>
      <c r="C208" s="498" t="s">
        <v>16358</v>
      </c>
      <c r="D208" s="498" t="s">
        <v>4839</v>
      </c>
      <c r="E208" s="499" t="str">
        <f>CONCATENATE(SUM('Раздел 1'!C23:C23),"=",SUM('Раздел 1'!C18:C18),"+",SUM('Раздел 1'!C22:C22))</f>
        <v>57=47+10</v>
      </c>
      <c r="F208" s="493"/>
    </row>
    <row r="209" spans="1:6" ht="30" hidden="1" customHeight="1" thickBot="1">
      <c r="A209" s="496" t="str">
        <f>IF((SUM('Раздел 1'!L23:L23)=SUM('Раздел 1'!L18:L18)+SUM('Раздел 1'!L22:L22)),"","Неверно!")</f>
        <v/>
      </c>
      <c r="B209" s="497" t="s">
        <v>1965</v>
      </c>
      <c r="C209" s="498" t="s">
        <v>16359</v>
      </c>
      <c r="D209" s="498" t="s">
        <v>4839</v>
      </c>
      <c r="E209" s="499" t="str">
        <f>CONCATENATE(SUM('Раздел 1'!L23:L23),"=",SUM('Раздел 1'!L18:L18),"+",SUM('Раздел 1'!L22:L22))</f>
        <v>0=0+0</v>
      </c>
      <c r="F209" s="493"/>
    </row>
    <row r="210" spans="1:6" ht="30" hidden="1" customHeight="1" thickBot="1">
      <c r="A210" s="496" t="str">
        <f>IF((SUM('Раздел 1'!M23:M23)=SUM('Раздел 1'!M18:M18)+SUM('Раздел 1'!M22:M22)),"","Неверно!")</f>
        <v/>
      </c>
      <c r="B210" s="497" t="s">
        <v>1965</v>
      </c>
      <c r="C210" s="498" t="s">
        <v>16360</v>
      </c>
      <c r="D210" s="498" t="s">
        <v>4839</v>
      </c>
      <c r="E210" s="499" t="str">
        <f>CONCATENATE(SUM('Раздел 1'!M23:M23),"=",SUM('Раздел 1'!M18:M18),"+",SUM('Раздел 1'!M22:M22))</f>
        <v>2=2+0</v>
      </c>
      <c r="F210" s="493"/>
    </row>
    <row r="211" spans="1:6" ht="30" hidden="1" customHeight="1" thickBot="1">
      <c r="A211" s="496" t="str">
        <f>IF((SUM('Раздел 1'!N23:N23)=SUM('Раздел 1'!N18:N18)+SUM('Раздел 1'!N22:N22)),"","Неверно!")</f>
        <v/>
      </c>
      <c r="B211" s="497" t="s">
        <v>1965</v>
      </c>
      <c r="C211" s="498" t="s">
        <v>16361</v>
      </c>
      <c r="D211" s="498" t="s">
        <v>4839</v>
      </c>
      <c r="E211" s="499" t="str">
        <f>CONCATENATE(SUM('Раздел 1'!N23:N23),"=",SUM('Раздел 1'!N18:N18),"+",SUM('Раздел 1'!N22:N22))</f>
        <v>73=50+23</v>
      </c>
      <c r="F211" s="493"/>
    </row>
    <row r="212" spans="1:6" ht="30" hidden="1" customHeight="1" thickBot="1">
      <c r="A212" s="496" t="str">
        <f>IF((SUM('Раздел 1'!O23:O23)=SUM('Раздел 1'!O18:O18)+SUM('Раздел 1'!O22:O22)),"","Неверно!")</f>
        <v/>
      </c>
      <c r="B212" s="497" t="s">
        <v>1965</v>
      </c>
      <c r="C212" s="498" t="s">
        <v>16362</v>
      </c>
      <c r="D212" s="498" t="s">
        <v>4839</v>
      </c>
      <c r="E212" s="499" t="str">
        <f>CONCATENATE(SUM('Раздел 1'!O23:O23),"=",SUM('Раздел 1'!O18:O18),"+",SUM('Раздел 1'!O22:O22))</f>
        <v>134=51+83</v>
      </c>
      <c r="F212" s="493"/>
    </row>
    <row r="213" spans="1:6" ht="30" hidden="1" customHeight="1" thickBot="1">
      <c r="A213" s="496" t="str">
        <f>IF((SUM('Раздел 1'!P23:P23)=SUM('Раздел 1'!P18:P18)+SUM('Раздел 1'!P22:P22)),"","Неверно!")</f>
        <v/>
      </c>
      <c r="B213" s="497" t="s">
        <v>1965</v>
      </c>
      <c r="C213" s="498" t="s">
        <v>16363</v>
      </c>
      <c r="D213" s="498" t="s">
        <v>4839</v>
      </c>
      <c r="E213" s="499" t="str">
        <f>CONCATENATE(SUM('Раздел 1'!P23:P23),"=",SUM('Раздел 1'!P18:P18),"+",SUM('Раздел 1'!P22:P22))</f>
        <v>0=0+0</v>
      </c>
      <c r="F213" s="493"/>
    </row>
    <row r="214" spans="1:6" ht="30" hidden="1" customHeight="1" thickBot="1">
      <c r="A214" s="496" t="str">
        <f>IF((SUM('Раздел 1'!Q23:Q23)=SUM('Раздел 1'!Q18:Q18)+SUM('Раздел 1'!Q22:Q22)),"","Неверно!")</f>
        <v/>
      </c>
      <c r="B214" s="497" t="s">
        <v>1965</v>
      </c>
      <c r="C214" s="498" t="s">
        <v>16364</v>
      </c>
      <c r="D214" s="498" t="s">
        <v>4839</v>
      </c>
      <c r="E214" s="499" t="str">
        <f>CONCATENATE(SUM('Раздел 1'!Q23:Q23),"=",SUM('Раздел 1'!Q18:Q18),"+",SUM('Раздел 1'!Q22:Q22))</f>
        <v>66=48+18</v>
      </c>
      <c r="F214" s="493"/>
    </row>
    <row r="215" spans="1:6" ht="30" hidden="1" customHeight="1" thickBot="1">
      <c r="A215" s="496" t="str">
        <f>IF((SUM('Раздел 1'!R23:R23)=SUM('Раздел 1'!R18:R18)+SUM('Раздел 1'!R22:R22)),"","Неверно!")</f>
        <v/>
      </c>
      <c r="B215" s="497" t="s">
        <v>1965</v>
      </c>
      <c r="C215" s="498" t="s">
        <v>16365</v>
      </c>
      <c r="D215" s="498" t="s">
        <v>4839</v>
      </c>
      <c r="E215" s="499" t="str">
        <f>CONCATENATE(SUM('Раздел 1'!R23:R23),"=",SUM('Раздел 1'!R18:R18),"+",SUM('Раздел 1'!R22:R22))</f>
        <v>27=25+2</v>
      </c>
      <c r="F215" s="493"/>
    </row>
    <row r="216" spans="1:6" ht="30" hidden="1" customHeight="1" thickBot="1">
      <c r="A216" s="496" t="str">
        <f>IF((SUM('Раздел 1'!S23:S23)=SUM('Раздел 1'!S18:S18)+SUM('Раздел 1'!S22:S22)),"","Неверно!")</f>
        <v/>
      </c>
      <c r="B216" s="497" t="s">
        <v>1965</v>
      </c>
      <c r="C216" s="498" t="s">
        <v>16366</v>
      </c>
      <c r="D216" s="498" t="s">
        <v>4839</v>
      </c>
      <c r="E216" s="499" t="str">
        <f>CONCATENATE(SUM('Раздел 1'!S23:S23),"=",SUM('Раздел 1'!S18:S18),"+",SUM('Раздел 1'!S22:S22))</f>
        <v>751=540+211</v>
      </c>
      <c r="F216" s="493"/>
    </row>
    <row r="217" spans="1:6" ht="30" hidden="1" customHeight="1" thickBot="1">
      <c r="A217" s="496" t="str">
        <f>IF((SUM('Раздел 1'!T23:T23)=SUM('Раздел 1'!T18:T18)+SUM('Раздел 1'!T22:T22)),"","Неверно!")</f>
        <v/>
      </c>
      <c r="B217" s="497" t="s">
        <v>1965</v>
      </c>
      <c r="C217" s="498" t="s">
        <v>16367</v>
      </c>
      <c r="D217" s="498" t="s">
        <v>4839</v>
      </c>
      <c r="E217" s="499" t="str">
        <f>CONCATENATE(SUM('Раздел 1'!T23:T23),"=",SUM('Раздел 1'!T18:T18),"+",SUM('Раздел 1'!T22:T22))</f>
        <v>0=0+0</v>
      </c>
      <c r="F217" s="493"/>
    </row>
    <row r="218" spans="1:6" ht="30" hidden="1" customHeight="1" thickBot="1">
      <c r="A218" s="496" t="str">
        <f>IF((SUM('Раздел 1'!U23:U23)=SUM('Раздел 1'!U18:U18)+SUM('Раздел 1'!U22:U22)),"","Неверно!")</f>
        <v/>
      </c>
      <c r="B218" s="497" t="s">
        <v>1965</v>
      </c>
      <c r="C218" s="498" t="s">
        <v>16368</v>
      </c>
      <c r="D218" s="498" t="s">
        <v>4839</v>
      </c>
      <c r="E218" s="499" t="str">
        <f>CONCATENATE(SUM('Раздел 1'!U23:U23),"=",SUM('Раздел 1'!U18:U18),"+",SUM('Раздел 1'!U22:U22))</f>
        <v>54=51+3</v>
      </c>
      <c r="F218" s="493"/>
    </row>
    <row r="219" spans="1:6" ht="30" hidden="1" customHeight="1" thickBot="1">
      <c r="A219" s="496" t="str">
        <f>IF((SUM('Раздел 1'!D23:D23)=SUM('Раздел 1'!D18:D18)+SUM('Раздел 1'!D22:D22)),"","Неверно!")</f>
        <v/>
      </c>
      <c r="B219" s="497" t="s">
        <v>1965</v>
      </c>
      <c r="C219" s="498" t="s">
        <v>16369</v>
      </c>
      <c r="D219" s="498" t="s">
        <v>4839</v>
      </c>
      <c r="E219" s="499" t="str">
        <f>CONCATENATE(SUM('Раздел 1'!D23:D23),"=",SUM('Раздел 1'!D18:D18),"+",SUM('Раздел 1'!D22:D22))</f>
        <v>749=545+204</v>
      </c>
      <c r="F219" s="493"/>
    </row>
    <row r="220" spans="1:6" ht="30" hidden="1" customHeight="1" thickBot="1">
      <c r="A220" s="496" t="str">
        <f>IF((SUM('Раздел 1'!V23:V23)=SUM('Раздел 1'!V18:V18)+SUM('Раздел 1'!V22:V22)),"","Неверно!")</f>
        <v/>
      </c>
      <c r="B220" s="497" t="s">
        <v>1965</v>
      </c>
      <c r="C220" s="498" t="s">
        <v>16370</v>
      </c>
      <c r="D220" s="498" t="s">
        <v>4839</v>
      </c>
      <c r="E220" s="499" t="str">
        <f>CONCATENATE(SUM('Раздел 1'!V23:V23),"=",SUM('Раздел 1'!V18:V18),"+",SUM('Раздел 1'!V22:V22))</f>
        <v>7=7+0</v>
      </c>
      <c r="F220" s="493"/>
    </row>
    <row r="221" spans="1:6" ht="30" hidden="1" customHeight="1" thickBot="1">
      <c r="A221" s="496" t="str">
        <f>IF((SUM('Раздел 1'!W23:W23)=SUM('Раздел 1'!W18:W18)+SUM('Раздел 1'!W22:W22)),"","Неверно!")</f>
        <v/>
      </c>
      <c r="B221" s="497" t="s">
        <v>1965</v>
      </c>
      <c r="C221" s="498" t="s">
        <v>16371</v>
      </c>
      <c r="D221" s="498" t="s">
        <v>4839</v>
      </c>
      <c r="E221" s="499" t="str">
        <f>CONCATENATE(SUM('Раздел 1'!W23:W23),"=",SUM('Раздел 1'!W18:W18),"+",SUM('Раздел 1'!W22:W22))</f>
        <v>1=1+0</v>
      </c>
      <c r="F221" s="493"/>
    </row>
    <row r="222" spans="1:6" ht="30" hidden="1" customHeight="1" thickBot="1">
      <c r="A222" s="496" t="str">
        <f>IF((SUM('Раздел 1'!X23:X23)=SUM('Раздел 1'!X18:X18)+SUM('Раздел 1'!X22:X22)),"","Неверно!")</f>
        <v/>
      </c>
      <c r="B222" s="497" t="s">
        <v>1965</v>
      </c>
      <c r="C222" s="498" t="s">
        <v>16372</v>
      </c>
      <c r="D222" s="498" t="s">
        <v>4839</v>
      </c>
      <c r="E222" s="499" t="str">
        <f>CONCATENATE(SUM('Раздел 1'!X23:X23),"=",SUM('Раздел 1'!X18:X18),"+",SUM('Раздел 1'!X22:X22))</f>
        <v>8=5+3</v>
      </c>
      <c r="F222" s="493"/>
    </row>
    <row r="223" spans="1:6" ht="30" hidden="1" customHeight="1" thickBot="1">
      <c r="A223" s="496" t="str">
        <f>IF((SUM('Раздел 1'!Y23:Y23)=SUM('Раздел 1'!Y18:Y18)+SUM('Раздел 1'!Y22:Y22)),"","Неверно!")</f>
        <v/>
      </c>
      <c r="B223" s="497" t="s">
        <v>1965</v>
      </c>
      <c r="C223" s="498" t="s">
        <v>16373</v>
      </c>
      <c r="D223" s="498" t="s">
        <v>4839</v>
      </c>
      <c r="E223" s="499" t="str">
        <f>CONCATENATE(SUM('Раздел 1'!Y23:Y23),"=",SUM('Раздел 1'!Y18:Y18),"+",SUM('Раздел 1'!Y22:Y22))</f>
        <v>40=17+23</v>
      </c>
      <c r="F223" s="493"/>
    </row>
    <row r="224" spans="1:6" ht="30" hidden="1" customHeight="1" thickBot="1">
      <c r="A224" s="496" t="str">
        <f>IF((SUM('Раздел 1'!Z23:Z23)=SUM('Раздел 1'!Z18:Z18)+SUM('Раздел 1'!Z22:Z22)),"","Неверно!")</f>
        <v/>
      </c>
      <c r="B224" s="497" t="s">
        <v>1965</v>
      </c>
      <c r="C224" s="498" t="s">
        <v>16374</v>
      </c>
      <c r="D224" s="498" t="s">
        <v>4839</v>
      </c>
      <c r="E224" s="499" t="str">
        <f>CONCATENATE(SUM('Раздел 1'!Z23:Z23),"=",SUM('Раздел 1'!Z18:Z18),"+",SUM('Раздел 1'!Z22:Z22))</f>
        <v>44=39+5</v>
      </c>
      <c r="F224" s="493"/>
    </row>
    <row r="225" spans="1:6" ht="30" hidden="1" customHeight="1" thickBot="1">
      <c r="A225" s="496" t="str">
        <f>IF((SUM('Раздел 1'!AA23:AA23)=SUM('Раздел 1'!AA18:AA18)+SUM('Раздел 1'!AA22:AA22)),"","Неверно!")</f>
        <v/>
      </c>
      <c r="B225" s="497" t="s">
        <v>1965</v>
      </c>
      <c r="C225" s="498" t="s">
        <v>16375</v>
      </c>
      <c r="D225" s="498" t="s">
        <v>4839</v>
      </c>
      <c r="E225" s="499" t="str">
        <f>CONCATENATE(SUM('Раздел 1'!AA23:AA23),"=",SUM('Раздел 1'!AA18:AA18),"+",SUM('Раздел 1'!AA22:AA22))</f>
        <v>62=62+0</v>
      </c>
      <c r="F225" s="493"/>
    </row>
    <row r="226" spans="1:6" ht="30" hidden="1" customHeight="1" thickBot="1">
      <c r="A226" s="496" t="str">
        <f>IF((SUM('Раздел 1'!AB23:AB23)=SUM('Раздел 1'!AB18:AB18)+SUM('Раздел 1'!AB22:AB22)),"","Неверно!")</f>
        <v/>
      </c>
      <c r="B226" s="497" t="s">
        <v>1965</v>
      </c>
      <c r="C226" s="498" t="s">
        <v>16376</v>
      </c>
      <c r="D226" s="498" t="s">
        <v>4839</v>
      </c>
      <c r="E226" s="499" t="str">
        <f>CONCATENATE(SUM('Раздел 1'!AB23:AB23),"=",SUM('Раздел 1'!AB18:AB18),"+",SUM('Раздел 1'!AB22:AB22))</f>
        <v>25=25+0</v>
      </c>
      <c r="F226" s="493"/>
    </row>
    <row r="227" spans="1:6" ht="30" hidden="1" customHeight="1" thickBot="1">
      <c r="A227" s="496" t="str">
        <f>IF((SUM('Раздел 1'!AC23:AC23)=SUM('Раздел 1'!AC18:AC18)+SUM('Раздел 1'!AC22:AC22)),"","Неверно!")</f>
        <v/>
      </c>
      <c r="B227" s="497" t="s">
        <v>1965</v>
      </c>
      <c r="C227" s="498" t="s">
        <v>16377</v>
      </c>
      <c r="D227" s="498" t="s">
        <v>4839</v>
      </c>
      <c r="E227" s="499" t="str">
        <f>CONCATENATE(SUM('Раздел 1'!AC23:AC23),"=",SUM('Раздел 1'!AC18:AC18),"+",SUM('Раздел 1'!AC22:AC22))</f>
        <v>35=35+0</v>
      </c>
      <c r="F227" s="493"/>
    </row>
    <row r="228" spans="1:6" ht="30" hidden="1" customHeight="1" thickBot="1">
      <c r="A228" s="496" t="str">
        <f>IF((SUM('Раздел 1'!AD23:AD23)=SUM('Раздел 1'!AD18:AD18)+SUM('Раздел 1'!AD22:AD22)),"","Неверно!")</f>
        <v/>
      </c>
      <c r="B228" s="497" t="s">
        <v>1965</v>
      </c>
      <c r="C228" s="498" t="s">
        <v>16378</v>
      </c>
      <c r="D228" s="498" t="s">
        <v>4839</v>
      </c>
      <c r="E228" s="499" t="str">
        <f>CONCATENATE(SUM('Раздел 1'!AD23:AD23),"=",SUM('Раздел 1'!AD18:AD18),"+",SUM('Раздел 1'!AD22:AD22))</f>
        <v>25=25+0</v>
      </c>
      <c r="F228" s="493"/>
    </row>
    <row r="229" spans="1:6" ht="30" hidden="1" customHeight="1" thickBot="1">
      <c r="A229" s="496" t="str">
        <f>IF((SUM('Раздел 1'!AE23:AE23)=SUM('Раздел 1'!AE18:AE18)+SUM('Раздел 1'!AE22:AE22)),"","Неверно!")</f>
        <v/>
      </c>
      <c r="B229" s="497" t="s">
        <v>1965</v>
      </c>
      <c r="C229" s="498" t="s">
        <v>16379</v>
      </c>
      <c r="D229" s="498" t="s">
        <v>4839</v>
      </c>
      <c r="E229" s="499" t="str">
        <f>CONCATENATE(SUM('Раздел 1'!AE23:AE23),"=",SUM('Раздел 1'!AE18:AE18),"+",SUM('Раздел 1'!AE22:AE22))</f>
        <v>231109843=230986577+123266</v>
      </c>
      <c r="F229" s="493"/>
    </row>
    <row r="230" spans="1:6" ht="30" hidden="1" customHeight="1" thickBot="1">
      <c r="A230" s="496" t="str">
        <f>IF((SUM('Раздел 1'!E23:E23)=SUM('Раздел 1'!E18:E18)+SUM('Раздел 1'!E22:E22)),"","Неверно!")</f>
        <v/>
      </c>
      <c r="B230" s="497" t="s">
        <v>1965</v>
      </c>
      <c r="C230" s="498" t="s">
        <v>16380</v>
      </c>
      <c r="D230" s="498" t="s">
        <v>4839</v>
      </c>
      <c r="E230" s="499" t="str">
        <f>CONCATENATE(SUM('Раздел 1'!E23:E23),"=",SUM('Раздел 1'!E18:E18),"+",SUM('Раздел 1'!E22:E22))</f>
        <v>382=217+165</v>
      </c>
      <c r="F230" s="493"/>
    </row>
    <row r="231" spans="1:6" ht="30" hidden="1" customHeight="1" thickBot="1">
      <c r="A231" s="496" t="str">
        <f>IF((SUM('Раздел 1'!AF23:AF23)=SUM('Раздел 1'!AF18:AF18)+SUM('Раздел 1'!AF22:AF22)),"","Неверно!")</f>
        <v/>
      </c>
      <c r="B231" s="497" t="s">
        <v>1965</v>
      </c>
      <c r="C231" s="498" t="s">
        <v>16381</v>
      </c>
      <c r="D231" s="498" t="s">
        <v>4839</v>
      </c>
      <c r="E231" s="499" t="str">
        <f>CONCATENATE(SUM('Раздел 1'!AF23:AF23),"=",SUM('Раздел 1'!AF18:AF18),"+",SUM('Раздел 1'!AF22:AF22))</f>
        <v>2040007=2040007+0</v>
      </c>
      <c r="F231" s="493"/>
    </row>
    <row r="232" spans="1:6" ht="30" hidden="1" customHeight="1" thickBot="1">
      <c r="A232" s="496" t="str">
        <f>IF((SUM('Раздел 1'!AG23:AG23)=SUM('Раздел 1'!AG18:AG18)+SUM('Раздел 1'!AG22:AG22)),"","Неверно!")</f>
        <v/>
      </c>
      <c r="B232" s="497" t="s">
        <v>1965</v>
      </c>
      <c r="C232" s="498" t="s">
        <v>16382</v>
      </c>
      <c r="D232" s="498" t="s">
        <v>4839</v>
      </c>
      <c r="E232" s="499" t="str">
        <f>CONCATENATE(SUM('Раздел 1'!AG23:AG23),"=",SUM('Раздел 1'!AG18:AG18),"+",SUM('Раздел 1'!AG22:AG22))</f>
        <v>183179=178328+4851</v>
      </c>
      <c r="F232" s="493"/>
    </row>
    <row r="233" spans="1:6" ht="30" hidden="1" customHeight="1" thickBot="1">
      <c r="A233" s="496" t="str">
        <f>IF((SUM('Раздел 1'!AH23:AH23)=SUM('Раздел 1'!AH18:AH18)+SUM('Раздел 1'!AH22:AH22)),"","Неверно!")</f>
        <v/>
      </c>
      <c r="B233" s="497" t="s">
        <v>1965</v>
      </c>
      <c r="C233" s="498" t="s">
        <v>16383</v>
      </c>
      <c r="D233" s="498" t="s">
        <v>4839</v>
      </c>
      <c r="E233" s="499" t="str">
        <f>CONCATENATE(SUM('Раздел 1'!AH23:AH23),"=",SUM('Раздел 1'!AH18:AH18),"+",SUM('Раздел 1'!AH22:AH22))</f>
        <v>1=1+0</v>
      </c>
      <c r="F233" s="493"/>
    </row>
    <row r="234" spans="1:6" ht="30" hidden="1" customHeight="1" thickBot="1">
      <c r="A234" s="496" t="str">
        <f>IF((SUM('Раздел 1'!AI23:AI23)=SUM('Раздел 1'!AI18:AI18)+SUM('Раздел 1'!AI22:AI22)),"","Неверно!")</f>
        <v/>
      </c>
      <c r="B234" s="497" t="s">
        <v>1965</v>
      </c>
      <c r="C234" s="498" t="s">
        <v>16384</v>
      </c>
      <c r="D234" s="498" t="s">
        <v>4839</v>
      </c>
      <c r="E234" s="499" t="str">
        <f>CONCATENATE(SUM('Раздел 1'!AI23:AI23),"=",SUM('Раздел 1'!AI18:AI18),"+",SUM('Раздел 1'!AI22:AI22))</f>
        <v>1=1+0</v>
      </c>
      <c r="F234" s="493"/>
    </row>
    <row r="235" spans="1:6" ht="30" hidden="1" customHeight="1" thickBot="1">
      <c r="A235" s="496" t="str">
        <f>IF((SUM('Раздел 1'!AJ23:AJ23)=SUM('Раздел 1'!AJ18:AJ18)+SUM('Раздел 1'!AJ22:AJ22)),"","Неверно!")</f>
        <v/>
      </c>
      <c r="B235" s="497" t="s">
        <v>1965</v>
      </c>
      <c r="C235" s="498" t="s">
        <v>2509</v>
      </c>
      <c r="D235" s="498" t="s">
        <v>4839</v>
      </c>
      <c r="E235" s="499" t="str">
        <f>CONCATENATE(SUM('Раздел 1'!AJ23:AJ23),"=",SUM('Раздел 1'!AJ18:AJ18),"+",SUM('Раздел 1'!AJ22:AJ22))</f>
        <v>0=0+0</v>
      </c>
      <c r="F235" s="493"/>
    </row>
    <row r="236" spans="1:6" ht="30" hidden="1" customHeight="1" thickBot="1">
      <c r="A236" s="496" t="str">
        <f>IF((SUM('Раздел 1'!F23:F23)=SUM('Раздел 1'!F18:F18)+SUM('Раздел 1'!F22:F22)),"","Неверно!")</f>
        <v/>
      </c>
      <c r="B236" s="497" t="s">
        <v>1965</v>
      </c>
      <c r="C236" s="498" t="s">
        <v>16385</v>
      </c>
      <c r="D236" s="498" t="s">
        <v>4839</v>
      </c>
      <c r="E236" s="499" t="str">
        <f>CONCATENATE(SUM('Раздел 1'!F23:F23),"=",SUM('Раздел 1'!F18:F18),"+",SUM('Раздел 1'!F22:F22))</f>
        <v>101=82+19</v>
      </c>
      <c r="F236" s="493"/>
    </row>
    <row r="237" spans="1:6" ht="30" hidden="1" customHeight="1" thickBot="1">
      <c r="A237" s="496" t="str">
        <f>IF((SUM('Раздел 1'!G23:G23)=SUM('Раздел 1'!G18:G18)+SUM('Раздел 1'!G22:G22)),"","Неверно!")</f>
        <v/>
      </c>
      <c r="B237" s="497" t="s">
        <v>1965</v>
      </c>
      <c r="C237" s="498" t="s">
        <v>16386</v>
      </c>
      <c r="D237" s="498" t="s">
        <v>4839</v>
      </c>
      <c r="E237" s="499" t="str">
        <f>CONCATENATE(SUM('Раздел 1'!G23:G23),"=",SUM('Раздел 1'!G18:G18),"+",SUM('Раздел 1'!G22:G22))</f>
        <v>308232537=307569558+662979</v>
      </c>
      <c r="F237" s="493"/>
    </row>
    <row r="238" spans="1:6" ht="30" hidden="1" customHeight="1" thickBot="1">
      <c r="A238" s="496" t="str">
        <f>IF((SUM('Раздел 1'!H23:H23)=SUM('Раздел 1'!H18:H18)+SUM('Раздел 1'!H22:H22)),"","Неверно!")</f>
        <v/>
      </c>
      <c r="B238" s="497" t="s">
        <v>1965</v>
      </c>
      <c r="C238" s="498" t="s">
        <v>16387</v>
      </c>
      <c r="D238" s="498" t="s">
        <v>4839</v>
      </c>
      <c r="E238" s="499" t="str">
        <f>CONCATENATE(SUM('Раздел 1'!H23:H23),"=",SUM('Раздел 1'!H18:H18),"+",SUM('Раздел 1'!H22:H22))</f>
        <v>1956670=1954270+2400</v>
      </c>
      <c r="F238" s="493"/>
    </row>
    <row r="239" spans="1:6" ht="30" hidden="1" customHeight="1" thickBot="1">
      <c r="A239" s="496" t="str">
        <f>IF((SUM('Раздел 1'!I23:I23)=SUM('Раздел 1'!I18:I18)+SUM('Раздел 1'!I22:I22)),"","Неверно!")</f>
        <v/>
      </c>
      <c r="B239" s="497" t="s">
        <v>1965</v>
      </c>
      <c r="C239" s="498" t="s">
        <v>16388</v>
      </c>
      <c r="D239" s="498" t="s">
        <v>4839</v>
      </c>
      <c r="E239" s="499" t="str">
        <f>CONCATENATE(SUM('Раздел 1'!I23:I23),"=",SUM('Раздел 1'!I18:I18),"+",SUM('Раздел 1'!I22:I22))</f>
        <v>524=416+108</v>
      </c>
      <c r="F239" s="493"/>
    </row>
    <row r="240" spans="1:6" ht="30" hidden="1" customHeight="1" thickBot="1">
      <c r="A240" s="496" t="str">
        <f>IF((SUM('Раздел 1'!J23:J23)=SUM('Раздел 1'!J18:J18)+SUM('Раздел 1'!J22:J22)),"","Неверно!")</f>
        <v/>
      </c>
      <c r="B240" s="497" t="s">
        <v>1965</v>
      </c>
      <c r="C240" s="498" t="s">
        <v>16389</v>
      </c>
      <c r="D240" s="498" t="s">
        <v>4839</v>
      </c>
      <c r="E240" s="499" t="str">
        <f>CONCATENATE(SUM('Раздел 1'!J23:J23),"=",SUM('Раздел 1'!J18:J18),"+",SUM('Раздел 1'!J22:J22))</f>
        <v>451=366+85</v>
      </c>
      <c r="F240" s="493"/>
    </row>
    <row r="241" spans="1:6" ht="30" hidden="1" customHeight="1" thickBot="1">
      <c r="A241" s="496" t="str">
        <f>IF((SUM('Раздел 1'!K23:K23)=SUM('Раздел 1'!K18:K18)+SUM('Раздел 1'!K22:K22)),"","Неверно!")</f>
        <v/>
      </c>
      <c r="B241" s="497" t="s">
        <v>1965</v>
      </c>
      <c r="C241" s="498" t="s">
        <v>16390</v>
      </c>
      <c r="D241" s="498" t="s">
        <v>4839</v>
      </c>
      <c r="E241" s="499" t="str">
        <f>CONCATENATE(SUM('Раздел 1'!K23:K23),"=",SUM('Раздел 1'!K18:K18),"+",SUM('Раздел 1'!K22:K22))</f>
        <v>60=57+3</v>
      </c>
      <c r="F241" s="503"/>
    </row>
    <row r="242" spans="1:6" ht="30" hidden="1" customHeight="1" thickBot="1">
      <c r="A242" s="496" t="str">
        <f>IF((SUM('Раздел 1'!C17:C17)=SUM('Раздел 2'!F251:F251)),"","Неверно!")</f>
        <v/>
      </c>
      <c r="B242" s="497" t="s">
        <v>1966</v>
      </c>
      <c r="C242" s="498" t="s">
        <v>1967</v>
      </c>
      <c r="D242" s="498" t="s">
        <v>1968</v>
      </c>
      <c r="E242" s="499" t="str">
        <f>CONCATENATE(SUM('Раздел 1'!C17:C17),"=",SUM('Раздел 2'!F251:F251))</f>
        <v>3=3</v>
      </c>
      <c r="F242" s="503"/>
    </row>
    <row r="243" spans="1:6" ht="30" hidden="1" customHeight="1" thickBot="1">
      <c r="A243" s="496" t="str">
        <f>IF((SUM('Раздел 1'!L17:L17)=SUM('Раздел 2'!O251:O251)),"","Неверно!")</f>
        <v/>
      </c>
      <c r="B243" s="497" t="s">
        <v>1966</v>
      </c>
      <c r="C243" s="498" t="s">
        <v>1969</v>
      </c>
      <c r="D243" s="498" t="s">
        <v>1968</v>
      </c>
      <c r="E243" s="499" t="str">
        <f>CONCATENATE(SUM('Раздел 1'!L17:L17),"=",SUM('Раздел 2'!O251:O251))</f>
        <v>0=0</v>
      </c>
      <c r="F243" s="503"/>
    </row>
    <row r="244" spans="1:6" ht="30" hidden="1" customHeight="1" thickBot="1">
      <c r="A244" s="496" t="str">
        <f>IF((SUM('Раздел 1'!M17:M17)=SUM('Раздел 2'!P251:P251)),"","Неверно!")</f>
        <v/>
      </c>
      <c r="B244" s="497" t="s">
        <v>1966</v>
      </c>
      <c r="C244" s="498" t="s">
        <v>1970</v>
      </c>
      <c r="D244" s="498" t="s">
        <v>1968</v>
      </c>
      <c r="E244" s="499" t="str">
        <f>CONCATENATE(SUM('Раздел 1'!M17:M17),"=",SUM('Раздел 2'!P251:P251))</f>
        <v>0=0</v>
      </c>
      <c r="F244" s="503"/>
    </row>
    <row r="245" spans="1:6" ht="30" hidden="1" customHeight="1" thickBot="1">
      <c r="A245" s="496" t="str">
        <f>IF((SUM('Раздел 1'!N17:N17)=SUM('Раздел 2'!Q251:Q251)),"","Неверно!")</f>
        <v/>
      </c>
      <c r="B245" s="497" t="s">
        <v>1966</v>
      </c>
      <c r="C245" s="498" t="s">
        <v>1971</v>
      </c>
      <c r="D245" s="498" t="s">
        <v>1968</v>
      </c>
      <c r="E245" s="499" t="str">
        <f>CONCATENATE(SUM('Раздел 1'!N17:N17),"=",SUM('Раздел 2'!Q251:Q251))</f>
        <v>4=4</v>
      </c>
      <c r="F245" s="503"/>
    </row>
    <row r="246" spans="1:6" ht="30" hidden="1" customHeight="1" thickBot="1">
      <c r="A246" s="496" t="str">
        <f>IF((SUM('Раздел 1'!O17:O17)=SUM('Раздел 2'!R251:R251)),"","Неверно!")</f>
        <v/>
      </c>
      <c r="B246" s="497" t="s">
        <v>1966</v>
      </c>
      <c r="C246" s="498" t="s">
        <v>1972</v>
      </c>
      <c r="D246" s="498" t="s">
        <v>1968</v>
      </c>
      <c r="E246" s="499" t="str">
        <f>CONCATENATE(SUM('Раздел 1'!O17:O17),"=",SUM('Раздел 2'!R251:R251))</f>
        <v>4=4</v>
      </c>
      <c r="F246" s="503"/>
    </row>
    <row r="247" spans="1:6" ht="30" hidden="1" customHeight="1" thickBot="1">
      <c r="A247" s="496" t="str">
        <f>IF((SUM('Раздел 1'!P17:P17)=SUM('Раздел 2'!S251:S251)),"","Неверно!")</f>
        <v/>
      </c>
      <c r="B247" s="497" t="s">
        <v>1966</v>
      </c>
      <c r="C247" s="498" t="s">
        <v>1973</v>
      </c>
      <c r="D247" s="498" t="s">
        <v>1968</v>
      </c>
      <c r="E247" s="499" t="str">
        <f>CONCATENATE(SUM('Раздел 1'!P17:P17),"=",SUM('Раздел 2'!S251:S251))</f>
        <v>0=0</v>
      </c>
      <c r="F247" s="503"/>
    </row>
    <row r="248" spans="1:6" ht="30" hidden="1" customHeight="1" thickBot="1">
      <c r="A248" s="496" t="str">
        <f>IF((SUM('Раздел 1'!Q17:Q17)=SUM('Раздел 2'!T251:T251)),"","Неверно!")</f>
        <v/>
      </c>
      <c r="B248" s="497" t="s">
        <v>1966</v>
      </c>
      <c r="C248" s="498" t="s">
        <v>1974</v>
      </c>
      <c r="D248" s="498" t="s">
        <v>1968</v>
      </c>
      <c r="E248" s="499" t="str">
        <f>CONCATENATE(SUM('Раздел 1'!Q17:Q17),"=",SUM('Раздел 2'!T251:T251))</f>
        <v>5=5</v>
      </c>
      <c r="F248" s="503"/>
    </row>
    <row r="249" spans="1:6" ht="30" hidden="1" customHeight="1" thickBot="1">
      <c r="A249" s="496" t="str">
        <f>IF((SUM('Раздел 1'!R17:R17)=SUM('Раздел 2'!U251:U251)),"","Неверно!")</f>
        <v/>
      </c>
      <c r="B249" s="497" t="s">
        <v>1966</v>
      </c>
      <c r="C249" s="498" t="s">
        <v>1975</v>
      </c>
      <c r="D249" s="498" t="s">
        <v>1968</v>
      </c>
      <c r="E249" s="499" t="str">
        <f>CONCATENATE(SUM('Раздел 1'!R17:R17),"=",SUM('Раздел 2'!U251:U251))</f>
        <v>0=0</v>
      </c>
      <c r="F249" s="503"/>
    </row>
    <row r="250" spans="1:6" ht="30" hidden="1" customHeight="1" thickBot="1">
      <c r="A250" s="496" t="str">
        <f>IF((SUM('Раздел 1'!S17:S17)=SUM('Раздел 2'!V251:V251)),"","Неверно!")</f>
        <v/>
      </c>
      <c r="B250" s="497" t="s">
        <v>1966</v>
      </c>
      <c r="C250" s="498" t="s">
        <v>1976</v>
      </c>
      <c r="D250" s="498" t="s">
        <v>1968</v>
      </c>
      <c r="E250" s="499" t="str">
        <f>CONCATENATE(SUM('Раздел 1'!S17:S17),"=",SUM('Раздел 2'!V251:V251))</f>
        <v>80=80</v>
      </c>
      <c r="F250" s="503"/>
    </row>
    <row r="251" spans="1:6" ht="30" hidden="1" customHeight="1" thickBot="1">
      <c r="A251" s="496" t="str">
        <f>IF((SUM('Раздел 1'!T17:T17)=SUM('Раздел 2'!W251:W251)),"","Неверно!")</f>
        <v/>
      </c>
      <c r="B251" s="497" t="s">
        <v>1966</v>
      </c>
      <c r="C251" s="498" t="s">
        <v>1977</v>
      </c>
      <c r="D251" s="498" t="s">
        <v>1968</v>
      </c>
      <c r="E251" s="499" t="str">
        <f>CONCATENATE(SUM('Раздел 1'!T17:T17),"=",SUM('Раздел 2'!W251:W251))</f>
        <v>0=0</v>
      </c>
      <c r="F251" s="503"/>
    </row>
    <row r="252" spans="1:6" ht="30" hidden="1" customHeight="1" thickBot="1">
      <c r="A252" s="496" t="str">
        <f>IF((SUM('Раздел 1'!U17:U17)=SUM('Раздел 2'!X251:X251)),"","Неверно!")</f>
        <v/>
      </c>
      <c r="B252" s="497" t="s">
        <v>1966</v>
      </c>
      <c r="C252" s="498" t="s">
        <v>1978</v>
      </c>
      <c r="D252" s="498" t="s">
        <v>1968</v>
      </c>
      <c r="E252" s="499" t="str">
        <f>CONCATENATE(SUM('Раздел 1'!U17:U17),"=",SUM('Раздел 2'!X251:X251))</f>
        <v>7=7</v>
      </c>
      <c r="F252" s="503"/>
    </row>
    <row r="253" spans="1:6" ht="30" hidden="1" customHeight="1" thickBot="1">
      <c r="A253" s="496" t="str">
        <f>IF((SUM('Раздел 1'!D17:D17)=SUM('Раздел 2'!G251:G251)),"","Неверно!")</f>
        <v/>
      </c>
      <c r="B253" s="497" t="s">
        <v>1966</v>
      </c>
      <c r="C253" s="498" t="s">
        <v>1979</v>
      </c>
      <c r="D253" s="498" t="s">
        <v>1968</v>
      </c>
      <c r="E253" s="499" t="str">
        <f>CONCATENATE(SUM('Раздел 1'!D17:D17),"=",SUM('Раздел 2'!G251:G251))</f>
        <v>84=84</v>
      </c>
      <c r="F253" s="503"/>
    </row>
    <row r="254" spans="1:6" ht="30" hidden="1" customHeight="1" thickBot="1">
      <c r="A254" s="496" t="str">
        <f>IF((SUM('Раздел 1'!V17:V17)=SUM('Раздел 2'!Y251:Y251)),"","Неверно!")</f>
        <v/>
      </c>
      <c r="B254" s="497" t="s">
        <v>1966</v>
      </c>
      <c r="C254" s="498" t="s">
        <v>1980</v>
      </c>
      <c r="D254" s="498" t="s">
        <v>1968</v>
      </c>
      <c r="E254" s="499" t="str">
        <f>CONCATENATE(SUM('Раздел 1'!V17:V17),"=",SUM('Раздел 2'!Y251:Y251))</f>
        <v>3=3</v>
      </c>
      <c r="F254" s="503"/>
    </row>
    <row r="255" spans="1:6" ht="30" hidden="1" customHeight="1" thickBot="1">
      <c r="A255" s="496" t="str">
        <f>IF((SUM('Раздел 1'!W17:W17)=SUM('Раздел 2'!Z251:Z251)),"","Неверно!")</f>
        <v/>
      </c>
      <c r="B255" s="497" t="s">
        <v>1966</v>
      </c>
      <c r="C255" s="498" t="s">
        <v>1981</v>
      </c>
      <c r="D255" s="498" t="s">
        <v>1968</v>
      </c>
      <c r="E255" s="499" t="str">
        <f>CONCATENATE(SUM('Раздел 1'!W17:W17),"=",SUM('Раздел 2'!Z251:Z251))</f>
        <v>0=0</v>
      </c>
      <c r="F255" s="503"/>
    </row>
    <row r="256" spans="1:6" ht="30" hidden="1" customHeight="1" thickBot="1">
      <c r="A256" s="496" t="str">
        <f>IF((SUM('Раздел 1'!X17:X17)=SUM('Раздел 2'!AA251:AA251)),"","Неверно!")</f>
        <v/>
      </c>
      <c r="B256" s="497" t="s">
        <v>1966</v>
      </c>
      <c r="C256" s="498" t="s">
        <v>1982</v>
      </c>
      <c r="D256" s="498" t="s">
        <v>1968</v>
      </c>
      <c r="E256" s="499" t="str">
        <f>CONCATENATE(SUM('Раздел 1'!X17:X17),"=",SUM('Раздел 2'!AA251:AA251))</f>
        <v>0=0</v>
      </c>
      <c r="F256" s="503"/>
    </row>
    <row r="257" spans="1:6" ht="30" hidden="1" customHeight="1" thickBot="1">
      <c r="A257" s="496" t="str">
        <f>IF((SUM('Раздел 1'!Y17:Y17)=SUM('Раздел 2'!AB251:AB251)),"","Неверно!")</f>
        <v/>
      </c>
      <c r="B257" s="497" t="s">
        <v>1966</v>
      </c>
      <c r="C257" s="498" t="s">
        <v>1983</v>
      </c>
      <c r="D257" s="498" t="s">
        <v>1968</v>
      </c>
      <c r="E257" s="499" t="str">
        <f>CONCATENATE(SUM('Раздел 1'!Y17:Y17),"=",SUM('Раздел 2'!AB251:AB251))</f>
        <v>0=0</v>
      </c>
      <c r="F257" s="503"/>
    </row>
    <row r="258" spans="1:6" ht="30" hidden="1" customHeight="1" thickBot="1">
      <c r="A258" s="496" t="str">
        <f>IF((SUM('Раздел 1'!Z17:Z17)=SUM('Раздел 2'!AC251:AC251)),"","Неверно!")</f>
        <v/>
      </c>
      <c r="B258" s="497" t="s">
        <v>1966</v>
      </c>
      <c r="C258" s="498" t="s">
        <v>1984</v>
      </c>
      <c r="D258" s="498" t="s">
        <v>1968</v>
      </c>
      <c r="E258" s="499" t="str">
        <f>CONCATENATE(SUM('Раздел 1'!Z17:Z17),"=",SUM('Раздел 2'!AC251:AC251))</f>
        <v>0=0</v>
      </c>
      <c r="F258" s="503"/>
    </row>
    <row r="259" spans="1:6" ht="30" hidden="1" customHeight="1" thickBot="1">
      <c r="A259" s="496" t="str">
        <f>IF((SUM('Раздел 1'!AA17:AA17)=SUM('Раздел 2'!AD251:AD251)),"","Неверно!")</f>
        <v/>
      </c>
      <c r="B259" s="497" t="s">
        <v>1966</v>
      </c>
      <c r="C259" s="498" t="s">
        <v>1985</v>
      </c>
      <c r="D259" s="498" t="s">
        <v>1968</v>
      </c>
      <c r="E259" s="499" t="str">
        <f>CONCATENATE(SUM('Раздел 1'!AA17:AA17),"=",SUM('Раздел 2'!AD251:AD251))</f>
        <v>0=0</v>
      </c>
      <c r="F259" s="503"/>
    </row>
    <row r="260" spans="1:6" ht="30" hidden="1" customHeight="1" thickBot="1">
      <c r="A260" s="496" t="str">
        <f>IF((SUM('Раздел 1'!AB17:AB17)=SUM('Раздел 2'!AE251:AE251)),"","Неверно!")</f>
        <v/>
      </c>
      <c r="B260" s="497" t="s">
        <v>1966</v>
      </c>
      <c r="C260" s="498" t="s">
        <v>1986</v>
      </c>
      <c r="D260" s="498" t="s">
        <v>1968</v>
      </c>
      <c r="E260" s="499" t="str">
        <f>CONCATENATE(SUM('Раздел 1'!AB17:AB17),"=",SUM('Раздел 2'!AE251:AE251))</f>
        <v>0=0</v>
      </c>
      <c r="F260" s="503"/>
    </row>
    <row r="261" spans="1:6" ht="30" hidden="1" customHeight="1" thickBot="1">
      <c r="A261" s="496" t="str">
        <f>IF((SUM('Раздел 1'!AC17:AC17)=SUM('Раздел 2'!AF251:AF251)),"","Неверно!")</f>
        <v/>
      </c>
      <c r="B261" s="497" t="s">
        <v>1966</v>
      </c>
      <c r="C261" s="498" t="s">
        <v>1987</v>
      </c>
      <c r="D261" s="498" t="s">
        <v>1968</v>
      </c>
      <c r="E261" s="499" t="str">
        <f>CONCATENATE(SUM('Раздел 1'!AC17:AC17),"=",SUM('Раздел 2'!AF251:AF251))</f>
        <v>0=0</v>
      </c>
      <c r="F261" s="503"/>
    </row>
    <row r="262" spans="1:6" ht="30" hidden="1" customHeight="1" thickBot="1">
      <c r="A262" s="496" t="str">
        <f>IF((SUM('Раздел 1'!AD17:AD17)=SUM('Раздел 2'!AG251:AG251)),"","Неверно!")</f>
        <v/>
      </c>
      <c r="B262" s="497" t="s">
        <v>1966</v>
      </c>
      <c r="C262" s="498" t="s">
        <v>1988</v>
      </c>
      <c r="D262" s="498" t="s">
        <v>1968</v>
      </c>
      <c r="E262" s="499" t="str">
        <f>CONCATENATE(SUM('Раздел 1'!AD17:AD17),"=",SUM('Раздел 2'!AG251:AG251))</f>
        <v>0=0</v>
      </c>
      <c r="F262" s="503"/>
    </row>
    <row r="263" spans="1:6" ht="30" hidden="1" customHeight="1" thickBot="1">
      <c r="A263" s="496" t="str">
        <f>IF((SUM('Раздел 1'!AE17:AE17)=SUM('Раздел 2'!AH251:AH251)),"","Неверно!")</f>
        <v/>
      </c>
      <c r="B263" s="497" t="s">
        <v>1966</v>
      </c>
      <c r="C263" s="498" t="s">
        <v>1989</v>
      </c>
      <c r="D263" s="498" t="s">
        <v>1968</v>
      </c>
      <c r="E263" s="499" t="str">
        <f>CONCATENATE(SUM('Раздел 1'!AE17:AE17),"=",SUM('Раздел 2'!AH251:AH251))</f>
        <v>0=0</v>
      </c>
      <c r="F263" s="503"/>
    </row>
    <row r="264" spans="1:6" ht="30" hidden="1" customHeight="1" thickBot="1">
      <c r="A264" s="496" t="str">
        <f>IF((SUM('Раздел 1'!E17:E17)=SUM('Раздел 2'!H251:H251)),"","Неверно!")</f>
        <v/>
      </c>
      <c r="B264" s="497" t="s">
        <v>1966</v>
      </c>
      <c r="C264" s="498" t="s">
        <v>1990</v>
      </c>
      <c r="D264" s="498" t="s">
        <v>1968</v>
      </c>
      <c r="E264" s="499" t="str">
        <f>CONCATENATE(SUM('Раздел 1'!E17:E17),"=",SUM('Раздел 2'!H251:H251))</f>
        <v>26=26</v>
      </c>
      <c r="F264" s="503"/>
    </row>
    <row r="265" spans="1:6" ht="30" hidden="1" customHeight="1" thickBot="1">
      <c r="A265" s="496" t="str">
        <f>IF((SUM('Раздел 1'!AF17:AF17)=SUM('Раздел 2'!AI251:AI251)),"","Неверно!")</f>
        <v/>
      </c>
      <c r="B265" s="497" t="s">
        <v>1966</v>
      </c>
      <c r="C265" s="498" t="s">
        <v>1991</v>
      </c>
      <c r="D265" s="498" t="s">
        <v>1968</v>
      </c>
      <c r="E265" s="499" t="str">
        <f>CONCATENATE(SUM('Раздел 1'!AF17:AF17),"=",SUM('Раздел 2'!AI251:AI251))</f>
        <v>0=0</v>
      </c>
      <c r="F265" s="503"/>
    </row>
    <row r="266" spans="1:6" ht="30" hidden="1" customHeight="1" thickBot="1">
      <c r="A266" s="496" t="str">
        <f>IF((SUM('Раздел 1'!AG17:AG17)=SUM('Раздел 2'!AJ251:AJ251)),"","Неверно!")</f>
        <v/>
      </c>
      <c r="B266" s="497" t="s">
        <v>1966</v>
      </c>
      <c r="C266" s="498" t="s">
        <v>1992</v>
      </c>
      <c r="D266" s="498" t="s">
        <v>1968</v>
      </c>
      <c r="E266" s="499" t="str">
        <f>CONCATENATE(SUM('Раздел 1'!AG17:AG17),"=",SUM('Раздел 2'!AJ251:AJ251))</f>
        <v>0=0</v>
      </c>
      <c r="F266" s="503"/>
    </row>
    <row r="267" spans="1:6" ht="30" hidden="1" customHeight="1" thickBot="1">
      <c r="A267" s="496" t="str">
        <f>IF((SUM('Раздел 1'!AH17:AH17)=SUM('Раздел 2'!AK251:AK251)),"","Неверно!")</f>
        <v/>
      </c>
      <c r="B267" s="497" t="s">
        <v>1966</v>
      </c>
      <c r="C267" s="498" t="s">
        <v>1993</v>
      </c>
      <c r="D267" s="498" t="s">
        <v>1968</v>
      </c>
      <c r="E267" s="499" t="str">
        <f>CONCATENATE(SUM('Раздел 1'!AH17:AH17),"=",SUM('Раздел 2'!AK251:AK251))</f>
        <v>0=0</v>
      </c>
      <c r="F267" s="503"/>
    </row>
    <row r="268" spans="1:6" ht="30" hidden="1" customHeight="1" thickBot="1">
      <c r="A268" s="496" t="str">
        <f>IF((SUM('Раздел 1'!AI17:AI17)=SUM('Раздел 2'!AL251:AL251)),"","Неверно!")</f>
        <v/>
      </c>
      <c r="B268" s="497" t="s">
        <v>1966</v>
      </c>
      <c r="C268" s="498" t="s">
        <v>1994</v>
      </c>
      <c r="D268" s="498" t="s">
        <v>1968</v>
      </c>
      <c r="E268" s="499" t="str">
        <f>CONCATENATE(SUM('Раздел 1'!AI17:AI17),"=",SUM('Раздел 2'!AL251:AL251))</f>
        <v>0=0</v>
      </c>
      <c r="F268" s="503"/>
    </row>
    <row r="269" spans="1:6" ht="30" hidden="1" customHeight="1" thickBot="1">
      <c r="A269" s="496" t="str">
        <f>IF((SUM('Раздел 1'!AJ17:AJ17)=SUM('Раздел 2'!AM251:AM251)),"","Неверно!")</f>
        <v/>
      </c>
      <c r="B269" s="497" t="s">
        <v>1966</v>
      </c>
      <c r="C269" s="498" t="s">
        <v>1995</v>
      </c>
      <c r="D269" s="498" t="s">
        <v>1968</v>
      </c>
      <c r="E269" s="499" t="str">
        <f>CONCATENATE(SUM('Раздел 1'!AJ17:AJ17),"=",SUM('Раздел 2'!AM251:AM251))</f>
        <v>0=0</v>
      </c>
      <c r="F269" s="503"/>
    </row>
    <row r="270" spans="1:6" ht="30" hidden="1" customHeight="1" thickBot="1">
      <c r="A270" s="496" t="str">
        <f>IF((SUM('Раздел 1'!F17:F17)=SUM('Раздел 2'!I251:I251)),"","Неверно!")</f>
        <v/>
      </c>
      <c r="B270" s="497" t="s">
        <v>1966</v>
      </c>
      <c r="C270" s="498" t="s">
        <v>1996</v>
      </c>
      <c r="D270" s="498" t="s">
        <v>1968</v>
      </c>
      <c r="E270" s="499" t="str">
        <f>CONCATENATE(SUM('Раздел 1'!F17:F17),"=",SUM('Раздел 2'!I251:I251))</f>
        <v>0=0</v>
      </c>
      <c r="F270" s="503"/>
    </row>
    <row r="271" spans="1:6" ht="30" hidden="1" customHeight="1" thickBot="1">
      <c r="A271" s="496" t="str">
        <f>IF((SUM('Раздел 1'!G17:G17)=SUM('Раздел 2'!J251:J251)),"","Неверно!")</f>
        <v/>
      </c>
      <c r="B271" s="497" t="s">
        <v>1966</v>
      </c>
      <c r="C271" s="498" t="s">
        <v>1997</v>
      </c>
      <c r="D271" s="498" t="s">
        <v>1968</v>
      </c>
      <c r="E271" s="499" t="str">
        <f>CONCATENATE(SUM('Раздел 1'!G17:G17),"=",SUM('Раздел 2'!J251:J251))</f>
        <v>0=0</v>
      </c>
      <c r="F271" s="503"/>
    </row>
    <row r="272" spans="1:6" ht="30" hidden="1" customHeight="1" thickBot="1">
      <c r="A272" s="496" t="str">
        <f>IF((SUM('Раздел 1'!H17:H17)=SUM('Раздел 2'!K251:K251)),"","Неверно!")</f>
        <v/>
      </c>
      <c r="B272" s="497" t="s">
        <v>1966</v>
      </c>
      <c r="C272" s="498" t="s">
        <v>1998</v>
      </c>
      <c r="D272" s="498" t="s">
        <v>1968</v>
      </c>
      <c r="E272" s="499" t="str">
        <f>CONCATENATE(SUM('Раздел 1'!H17:H17),"=",SUM('Раздел 2'!K251:K251))</f>
        <v>39600=39600</v>
      </c>
      <c r="F272" s="503"/>
    </row>
    <row r="273" spans="1:6" ht="30" hidden="1" customHeight="1" thickBot="1">
      <c r="A273" s="496" t="str">
        <f>IF((SUM('Раздел 1'!I17:I17)=SUM('Раздел 2'!L251:L251)),"","Неверно!")</f>
        <v/>
      </c>
      <c r="B273" s="497" t="s">
        <v>1966</v>
      </c>
      <c r="C273" s="498" t="s">
        <v>1999</v>
      </c>
      <c r="D273" s="498" t="s">
        <v>1968</v>
      </c>
      <c r="E273" s="499" t="str">
        <f>CONCATENATE(SUM('Раздел 1'!I17:I17),"=",SUM('Раздел 2'!L251:L251))</f>
        <v>71=71</v>
      </c>
      <c r="F273" s="503"/>
    </row>
    <row r="274" spans="1:6" ht="30" hidden="1" customHeight="1" thickBot="1">
      <c r="A274" s="496" t="str">
        <f>IF((SUM('Раздел 1'!J17:J17)=SUM('Раздел 2'!M251:M251)),"","Неверно!")</f>
        <v/>
      </c>
      <c r="B274" s="497" t="s">
        <v>1966</v>
      </c>
      <c r="C274" s="498" t="s">
        <v>2000</v>
      </c>
      <c r="D274" s="498" t="s">
        <v>1968</v>
      </c>
      <c r="E274" s="499" t="str">
        <f>CONCATENATE(SUM('Раздел 1'!J17:J17),"=",SUM('Раздел 2'!M251:M251))</f>
        <v>67=67</v>
      </c>
      <c r="F274" s="503"/>
    </row>
    <row r="275" spans="1:6" ht="30" hidden="1" customHeight="1" thickBot="1">
      <c r="A275" s="496" t="str">
        <f>IF((SUM('Раздел 1'!K17:K17)=SUM('Раздел 2'!N251:N251)),"","Неверно!")</f>
        <v/>
      </c>
      <c r="B275" s="497" t="s">
        <v>1966</v>
      </c>
      <c r="C275" s="498" t="s">
        <v>2001</v>
      </c>
      <c r="D275" s="498" t="s">
        <v>1968</v>
      </c>
      <c r="E275" s="499" t="str">
        <f>CONCATENATE(SUM('Раздел 1'!K17:K17),"=",SUM('Раздел 2'!N251:N251))</f>
        <v>2=2</v>
      </c>
      <c r="F275" s="503"/>
    </row>
    <row r="276" spans="1:6" ht="30" hidden="1" customHeight="1" thickBot="1">
      <c r="A276" s="496" t="str">
        <f>IF((SUM('Раздел 1'!C13:C13)=SUM('Раздел 2'!F148:F148)),"","Неверно!")</f>
        <v/>
      </c>
      <c r="B276" s="497" t="s">
        <v>2002</v>
      </c>
      <c r="C276" s="498" t="s">
        <v>2003</v>
      </c>
      <c r="D276" s="498" t="s">
        <v>2004</v>
      </c>
      <c r="E276" s="499" t="str">
        <f>CONCATENATE(SUM('Раздел 1'!C13:C13),"=",SUM('Раздел 2'!F148:F148))</f>
        <v>1=1</v>
      </c>
      <c r="F276" s="503"/>
    </row>
    <row r="277" spans="1:6" ht="30" hidden="1" customHeight="1" thickBot="1">
      <c r="A277" s="496" t="str">
        <f>IF((SUM('Раздел 1'!L13:L13)=SUM('Раздел 2'!O148:O148)),"","Неверно!")</f>
        <v/>
      </c>
      <c r="B277" s="497" t="s">
        <v>2002</v>
      </c>
      <c r="C277" s="498" t="s">
        <v>2005</v>
      </c>
      <c r="D277" s="498" t="s">
        <v>2004</v>
      </c>
      <c r="E277" s="499" t="str">
        <f>CONCATENATE(SUM('Раздел 1'!L13:L13),"=",SUM('Раздел 2'!O148:O148))</f>
        <v>0=0</v>
      </c>
      <c r="F277" s="503"/>
    </row>
    <row r="278" spans="1:6" ht="30" hidden="1" customHeight="1" thickBot="1">
      <c r="A278" s="496" t="str">
        <f>IF((SUM('Раздел 1'!M13:M13)=SUM('Раздел 2'!P148:P148)),"","Неверно!")</f>
        <v/>
      </c>
      <c r="B278" s="497" t="s">
        <v>2002</v>
      </c>
      <c r="C278" s="498" t="s">
        <v>2006</v>
      </c>
      <c r="D278" s="498" t="s">
        <v>2004</v>
      </c>
      <c r="E278" s="499" t="str">
        <f>CONCATENATE(SUM('Раздел 1'!M13:M13),"=",SUM('Раздел 2'!P148:P148))</f>
        <v>0=0</v>
      </c>
      <c r="F278" s="503"/>
    </row>
    <row r="279" spans="1:6" ht="30" hidden="1" customHeight="1" thickBot="1">
      <c r="A279" s="496" t="str">
        <f>IF((SUM('Раздел 1'!N13:N13)=SUM('Раздел 2'!Q148:Q148)),"","Неверно!")</f>
        <v/>
      </c>
      <c r="B279" s="497" t="s">
        <v>2002</v>
      </c>
      <c r="C279" s="498" t="s">
        <v>2007</v>
      </c>
      <c r="D279" s="498" t="s">
        <v>2004</v>
      </c>
      <c r="E279" s="499" t="str">
        <f>CONCATENATE(SUM('Раздел 1'!N13:N13),"=",SUM('Раздел 2'!Q148:Q148))</f>
        <v>1=1</v>
      </c>
      <c r="F279" s="503"/>
    </row>
    <row r="280" spans="1:6" ht="30" hidden="1" customHeight="1" thickBot="1">
      <c r="A280" s="496" t="str">
        <f>IF((SUM('Раздел 1'!O13:O13)=SUM('Раздел 2'!R148:R148)),"","Неверно!")</f>
        <v/>
      </c>
      <c r="B280" s="497" t="s">
        <v>2002</v>
      </c>
      <c r="C280" s="498" t="s">
        <v>2008</v>
      </c>
      <c r="D280" s="498" t="s">
        <v>2004</v>
      </c>
      <c r="E280" s="499" t="str">
        <f>CONCATENATE(SUM('Раздел 1'!O13:O13),"=",SUM('Раздел 2'!R148:R148))</f>
        <v>5=5</v>
      </c>
      <c r="F280" s="503"/>
    </row>
    <row r="281" spans="1:6" ht="30" hidden="1" customHeight="1" thickBot="1">
      <c r="A281" s="496" t="str">
        <f>IF((SUM('Раздел 1'!P13:P13)=SUM('Раздел 2'!S148:S148)),"","Неверно!")</f>
        <v/>
      </c>
      <c r="B281" s="497" t="s">
        <v>2002</v>
      </c>
      <c r="C281" s="498" t="s">
        <v>2009</v>
      </c>
      <c r="D281" s="498" t="s">
        <v>2004</v>
      </c>
      <c r="E281" s="499" t="str">
        <f>CONCATENATE(SUM('Раздел 1'!P13:P13),"=",SUM('Раздел 2'!S148:S148))</f>
        <v>0=0</v>
      </c>
      <c r="F281" s="503"/>
    </row>
    <row r="282" spans="1:6" ht="30" hidden="1" customHeight="1" thickBot="1">
      <c r="A282" s="496" t="str">
        <f>IF((SUM('Раздел 1'!Q13:Q13)=SUM('Раздел 2'!T148:T148)),"","Неверно!")</f>
        <v/>
      </c>
      <c r="B282" s="497" t="s">
        <v>2002</v>
      </c>
      <c r="C282" s="498" t="s">
        <v>2010</v>
      </c>
      <c r="D282" s="498" t="s">
        <v>2004</v>
      </c>
      <c r="E282" s="499" t="str">
        <f>CONCATENATE(SUM('Раздел 1'!Q13:Q13),"=",SUM('Раздел 2'!T148:T148))</f>
        <v>1=1</v>
      </c>
      <c r="F282" s="503"/>
    </row>
    <row r="283" spans="1:6" ht="30" hidden="1" customHeight="1" thickBot="1">
      <c r="A283" s="496" t="str">
        <f>IF((SUM('Раздел 1'!R13:R13)=SUM('Раздел 2'!U148:U148)),"","Неверно!")</f>
        <v/>
      </c>
      <c r="B283" s="497" t="s">
        <v>2002</v>
      </c>
      <c r="C283" s="498" t="s">
        <v>2011</v>
      </c>
      <c r="D283" s="498" t="s">
        <v>2004</v>
      </c>
      <c r="E283" s="499" t="str">
        <f>CONCATENATE(SUM('Раздел 1'!R13:R13),"=",SUM('Раздел 2'!U148:U148))</f>
        <v>0=0</v>
      </c>
      <c r="F283" s="503"/>
    </row>
    <row r="284" spans="1:6" ht="30" hidden="1" customHeight="1" thickBot="1">
      <c r="A284" s="496" t="str">
        <f>IF((SUM('Раздел 1'!S13:S13)=SUM('Раздел 2'!V148:V148)),"","Неверно!")</f>
        <v/>
      </c>
      <c r="B284" s="497" t="s">
        <v>2002</v>
      </c>
      <c r="C284" s="498" t="s">
        <v>2012</v>
      </c>
      <c r="D284" s="498" t="s">
        <v>2004</v>
      </c>
      <c r="E284" s="499" t="str">
        <f>CONCATENATE(SUM('Раздел 1'!S13:S13),"=",SUM('Раздел 2'!V148:V148))</f>
        <v>32=32</v>
      </c>
      <c r="F284" s="503"/>
    </row>
    <row r="285" spans="1:6" ht="30" hidden="1" customHeight="1" thickBot="1">
      <c r="A285" s="496" t="str">
        <f>IF((SUM('Раздел 1'!T13:T13)=SUM('Раздел 2'!W148:W148)),"","Неверно!")</f>
        <v/>
      </c>
      <c r="B285" s="497" t="s">
        <v>2002</v>
      </c>
      <c r="C285" s="498" t="s">
        <v>2013</v>
      </c>
      <c r="D285" s="498" t="s">
        <v>2004</v>
      </c>
      <c r="E285" s="499" t="str">
        <f>CONCATENATE(SUM('Раздел 1'!T13:T13),"=",SUM('Раздел 2'!W148:W148))</f>
        <v>0=0</v>
      </c>
      <c r="F285" s="503"/>
    </row>
    <row r="286" spans="1:6" ht="30" hidden="1" customHeight="1" thickBot="1">
      <c r="A286" s="496" t="str">
        <f>IF((SUM('Раздел 1'!U13:U13)=SUM('Раздел 2'!X148:X148)),"","Неверно!")</f>
        <v/>
      </c>
      <c r="B286" s="497" t="s">
        <v>2002</v>
      </c>
      <c r="C286" s="498" t="s">
        <v>2014</v>
      </c>
      <c r="D286" s="498" t="s">
        <v>2004</v>
      </c>
      <c r="E286" s="499" t="str">
        <f>CONCATENATE(SUM('Раздел 1'!U13:U13),"=",SUM('Раздел 2'!X148:X148))</f>
        <v>3=3</v>
      </c>
      <c r="F286" s="503"/>
    </row>
    <row r="287" spans="1:6" ht="30" hidden="1" customHeight="1" thickBot="1">
      <c r="A287" s="496" t="str">
        <f>IF((SUM('Раздел 1'!D13:D13)=SUM('Раздел 2'!G148:G148)),"","Неверно!")</f>
        <v/>
      </c>
      <c r="B287" s="497" t="s">
        <v>2002</v>
      </c>
      <c r="C287" s="498" t="s">
        <v>2015</v>
      </c>
      <c r="D287" s="498" t="s">
        <v>2004</v>
      </c>
      <c r="E287" s="499" t="str">
        <f>CONCATENATE(SUM('Раздел 1'!D13:D13),"=",SUM('Раздел 2'!G148:G148))</f>
        <v>34=34</v>
      </c>
      <c r="F287" s="503"/>
    </row>
    <row r="288" spans="1:6" ht="30" hidden="1" customHeight="1" thickBot="1">
      <c r="A288" s="496" t="str">
        <f>IF((SUM('Раздел 1'!V13:V13)=SUM('Раздел 2'!Y148:Y148)),"","Неверно!")</f>
        <v/>
      </c>
      <c r="B288" s="497" t="s">
        <v>2002</v>
      </c>
      <c r="C288" s="498" t="s">
        <v>2016</v>
      </c>
      <c r="D288" s="498" t="s">
        <v>2004</v>
      </c>
      <c r="E288" s="499" t="str">
        <f>CONCATENATE(SUM('Раздел 1'!V13:V13),"=",SUM('Раздел 2'!Y148:Y148))</f>
        <v>1=1</v>
      </c>
      <c r="F288" s="503"/>
    </row>
    <row r="289" spans="1:6" ht="30" hidden="1" customHeight="1" thickBot="1">
      <c r="A289" s="496" t="str">
        <f>IF((SUM('Раздел 1'!W13:W13)=SUM('Раздел 2'!Z148:Z148)),"","Неверно!")</f>
        <v/>
      </c>
      <c r="B289" s="497" t="s">
        <v>2002</v>
      </c>
      <c r="C289" s="498" t="s">
        <v>2017</v>
      </c>
      <c r="D289" s="498" t="s">
        <v>2004</v>
      </c>
      <c r="E289" s="499" t="str">
        <f>CONCATENATE(SUM('Раздел 1'!W13:W13),"=",SUM('Раздел 2'!Z148:Z148))</f>
        <v>0=0</v>
      </c>
      <c r="F289" s="503"/>
    </row>
    <row r="290" spans="1:6" ht="30" hidden="1" customHeight="1" thickBot="1">
      <c r="A290" s="496" t="str">
        <f>IF((SUM('Раздел 1'!X13:X13)=SUM('Раздел 2'!AA148:AA148)),"","Неверно!")</f>
        <v/>
      </c>
      <c r="B290" s="497" t="s">
        <v>2002</v>
      </c>
      <c r="C290" s="498" t="s">
        <v>2018</v>
      </c>
      <c r="D290" s="498" t="s">
        <v>2004</v>
      </c>
      <c r="E290" s="499" t="str">
        <f>CONCATENATE(SUM('Раздел 1'!X13:X13),"=",SUM('Раздел 2'!AA148:AA148))</f>
        <v>0=0</v>
      </c>
      <c r="F290" s="503"/>
    </row>
    <row r="291" spans="1:6" ht="30" hidden="1" customHeight="1" thickBot="1">
      <c r="A291" s="496" t="str">
        <f>IF((SUM('Раздел 1'!Y13:Y13)=SUM('Раздел 2'!AB148:AB148)),"","Неверно!")</f>
        <v/>
      </c>
      <c r="B291" s="497" t="s">
        <v>2002</v>
      </c>
      <c r="C291" s="498" t="s">
        <v>2019</v>
      </c>
      <c r="D291" s="498" t="s">
        <v>2004</v>
      </c>
      <c r="E291" s="499" t="str">
        <f>CONCATENATE(SUM('Раздел 1'!Y13:Y13),"=",SUM('Раздел 2'!AB148:AB148))</f>
        <v>0=0</v>
      </c>
      <c r="F291" s="503"/>
    </row>
    <row r="292" spans="1:6" ht="30" hidden="1" customHeight="1" thickBot="1">
      <c r="A292" s="496" t="str">
        <f>IF((SUM('Раздел 1'!Z13:Z13)=SUM('Раздел 2'!AC148:AC148)),"","Неверно!")</f>
        <v/>
      </c>
      <c r="B292" s="497" t="s">
        <v>2002</v>
      </c>
      <c r="C292" s="498" t="s">
        <v>2020</v>
      </c>
      <c r="D292" s="498" t="s">
        <v>2004</v>
      </c>
      <c r="E292" s="499" t="str">
        <f>CONCATENATE(SUM('Раздел 1'!Z13:Z13),"=",SUM('Раздел 2'!AC148:AC148))</f>
        <v>0=0</v>
      </c>
      <c r="F292" s="503"/>
    </row>
    <row r="293" spans="1:6" ht="30" hidden="1" customHeight="1" thickBot="1">
      <c r="A293" s="496" t="str">
        <f>IF((SUM('Раздел 1'!AA13:AA13)=SUM('Раздел 2'!AD148:AD148)),"","Неверно!")</f>
        <v/>
      </c>
      <c r="B293" s="497" t="s">
        <v>2002</v>
      </c>
      <c r="C293" s="498" t="s">
        <v>2021</v>
      </c>
      <c r="D293" s="498" t="s">
        <v>2004</v>
      </c>
      <c r="E293" s="499" t="str">
        <f>CONCATENATE(SUM('Раздел 1'!AA13:AA13),"=",SUM('Раздел 2'!AD148:AD148))</f>
        <v>0=0</v>
      </c>
      <c r="F293" s="503"/>
    </row>
    <row r="294" spans="1:6" ht="30" hidden="1" customHeight="1" thickBot="1">
      <c r="A294" s="496" t="str">
        <f>IF((SUM('Раздел 1'!AB13:AB13)=SUM('Раздел 2'!AE148:AE148)),"","Неверно!")</f>
        <v/>
      </c>
      <c r="B294" s="497" t="s">
        <v>2002</v>
      </c>
      <c r="C294" s="498" t="s">
        <v>2022</v>
      </c>
      <c r="D294" s="498" t="s">
        <v>2004</v>
      </c>
      <c r="E294" s="499" t="str">
        <f>CONCATENATE(SUM('Раздел 1'!AB13:AB13),"=",SUM('Раздел 2'!AE148:AE148))</f>
        <v>0=0</v>
      </c>
      <c r="F294" s="503"/>
    </row>
    <row r="295" spans="1:6" ht="30" hidden="1" customHeight="1" thickBot="1">
      <c r="A295" s="496" t="str">
        <f>IF((SUM('Раздел 1'!AC13:AC13)=SUM('Раздел 2'!AF148:AF148)),"","Неверно!")</f>
        <v/>
      </c>
      <c r="B295" s="497" t="s">
        <v>2002</v>
      </c>
      <c r="C295" s="498" t="s">
        <v>2023</v>
      </c>
      <c r="D295" s="498" t="s">
        <v>2004</v>
      </c>
      <c r="E295" s="499" t="str">
        <f>CONCATENATE(SUM('Раздел 1'!AC13:AC13),"=",SUM('Раздел 2'!AF148:AF148))</f>
        <v>0=0</v>
      </c>
      <c r="F295" s="503"/>
    </row>
    <row r="296" spans="1:6" ht="30" hidden="1" customHeight="1" thickBot="1">
      <c r="A296" s="496" t="str">
        <f>IF((SUM('Раздел 1'!AD13:AD13)=SUM('Раздел 2'!AG148:AG148)),"","Неверно!")</f>
        <v/>
      </c>
      <c r="B296" s="497" t="s">
        <v>2002</v>
      </c>
      <c r="C296" s="498" t="s">
        <v>2024</v>
      </c>
      <c r="D296" s="498" t="s">
        <v>2004</v>
      </c>
      <c r="E296" s="499" t="str">
        <f>CONCATENATE(SUM('Раздел 1'!AD13:AD13),"=",SUM('Раздел 2'!AG148:AG148))</f>
        <v>0=0</v>
      </c>
      <c r="F296" s="503"/>
    </row>
    <row r="297" spans="1:6" ht="30" hidden="1" customHeight="1" thickBot="1">
      <c r="A297" s="496" t="str">
        <f>IF((SUM('Раздел 1'!AE13:AE13)=SUM('Раздел 2'!AH148:AH148)),"","Неверно!")</f>
        <v/>
      </c>
      <c r="B297" s="497" t="s">
        <v>2002</v>
      </c>
      <c r="C297" s="498" t="s">
        <v>2025</v>
      </c>
      <c r="D297" s="498" t="s">
        <v>2004</v>
      </c>
      <c r="E297" s="499" t="str">
        <f>CONCATENATE(SUM('Раздел 1'!AE13:AE13),"=",SUM('Раздел 2'!AH148:AH148))</f>
        <v>59454=59454</v>
      </c>
      <c r="F297" s="503"/>
    </row>
    <row r="298" spans="1:6" ht="30" hidden="1" customHeight="1" thickBot="1">
      <c r="A298" s="496" t="str">
        <f>IF((SUM('Раздел 1'!E13:E13)=SUM('Раздел 2'!H148:H148)),"","Неверно!")</f>
        <v/>
      </c>
      <c r="B298" s="497" t="s">
        <v>2002</v>
      </c>
      <c r="C298" s="498" t="s">
        <v>2026</v>
      </c>
      <c r="D298" s="498" t="s">
        <v>2004</v>
      </c>
      <c r="E298" s="499" t="str">
        <f>CONCATENATE(SUM('Раздел 1'!E13:E13),"=",SUM('Раздел 2'!H148:H148))</f>
        <v>5=5</v>
      </c>
      <c r="F298" s="503"/>
    </row>
    <row r="299" spans="1:6" ht="30" hidden="1" customHeight="1" thickBot="1">
      <c r="A299" s="496" t="str">
        <f>IF((SUM('Раздел 1'!AF13:AF13)=SUM('Раздел 2'!AI148:AI148)),"","Неверно!")</f>
        <v/>
      </c>
      <c r="B299" s="497" t="s">
        <v>2002</v>
      </c>
      <c r="C299" s="498" t="s">
        <v>2027</v>
      </c>
      <c r="D299" s="498" t="s">
        <v>2004</v>
      </c>
      <c r="E299" s="499" t="str">
        <f>CONCATENATE(SUM('Раздел 1'!AF13:AF13),"=",SUM('Раздел 2'!AI148:AI148))</f>
        <v>400=400</v>
      </c>
      <c r="F299" s="503"/>
    </row>
    <row r="300" spans="1:6" ht="30" hidden="1" customHeight="1" thickBot="1">
      <c r="A300" s="496" t="str">
        <f>IF((SUM('Раздел 1'!AG13:AG13)=SUM('Раздел 2'!AJ148:AJ148)),"","Неверно!")</f>
        <v/>
      </c>
      <c r="B300" s="497" t="s">
        <v>2002</v>
      </c>
      <c r="C300" s="498" t="s">
        <v>2028</v>
      </c>
      <c r="D300" s="498" t="s">
        <v>2004</v>
      </c>
      <c r="E300" s="499" t="str">
        <f>CONCATENATE(SUM('Раздел 1'!AG13:AG13),"=",SUM('Раздел 2'!AJ148:AJ148))</f>
        <v>2218=2218</v>
      </c>
      <c r="F300" s="503"/>
    </row>
    <row r="301" spans="1:6" ht="30" hidden="1" customHeight="1" thickBot="1">
      <c r="A301" s="496" t="str">
        <f>IF((SUM('Раздел 1'!AH13:AH13)=SUM('Раздел 2'!AK148:AK148)),"","Неверно!")</f>
        <v/>
      </c>
      <c r="B301" s="497" t="s">
        <v>2002</v>
      </c>
      <c r="C301" s="498" t="s">
        <v>2029</v>
      </c>
      <c r="D301" s="498" t="s">
        <v>2004</v>
      </c>
      <c r="E301" s="499" t="str">
        <f>CONCATENATE(SUM('Раздел 1'!AH13:AH13),"=",SUM('Раздел 2'!AK148:AK148))</f>
        <v>0=0</v>
      </c>
      <c r="F301" s="503"/>
    </row>
    <row r="302" spans="1:6" ht="30" hidden="1" customHeight="1" thickBot="1">
      <c r="A302" s="496" t="str">
        <f>IF((SUM('Раздел 1'!AI13:AI13)=SUM('Раздел 2'!AL148:AL148)),"","Неверно!")</f>
        <v/>
      </c>
      <c r="B302" s="497" t="s">
        <v>2002</v>
      </c>
      <c r="C302" s="498" t="s">
        <v>2030</v>
      </c>
      <c r="D302" s="498" t="s">
        <v>2004</v>
      </c>
      <c r="E302" s="499" t="str">
        <f>CONCATENATE(SUM('Раздел 1'!AI13:AI13),"=",SUM('Раздел 2'!AL148:AL148))</f>
        <v>0=0</v>
      </c>
      <c r="F302" s="503"/>
    </row>
    <row r="303" spans="1:6" ht="30" hidden="1" customHeight="1" thickBot="1">
      <c r="A303" s="496" t="str">
        <f>IF((SUM('Раздел 1'!AJ13:AJ13)=SUM('Раздел 2'!AM148:AM148)),"","Неверно!")</f>
        <v/>
      </c>
      <c r="B303" s="497" t="s">
        <v>2002</v>
      </c>
      <c r="C303" s="498" t="s">
        <v>2031</v>
      </c>
      <c r="D303" s="498" t="s">
        <v>2004</v>
      </c>
      <c r="E303" s="499" t="str">
        <f>CONCATENATE(SUM('Раздел 1'!AJ13:AJ13),"=",SUM('Раздел 2'!AM148:AM148))</f>
        <v>0=0</v>
      </c>
      <c r="F303" s="503"/>
    </row>
    <row r="304" spans="1:6" ht="30" hidden="1" customHeight="1" thickBot="1">
      <c r="A304" s="496" t="str">
        <f>IF((SUM('Раздел 1'!F13:F13)=SUM('Раздел 2'!I148:I148)),"","Неверно!")</f>
        <v/>
      </c>
      <c r="B304" s="497" t="s">
        <v>2002</v>
      </c>
      <c r="C304" s="498" t="s">
        <v>2032</v>
      </c>
      <c r="D304" s="498" t="s">
        <v>2004</v>
      </c>
      <c r="E304" s="499" t="str">
        <f>CONCATENATE(SUM('Раздел 1'!F13:F13),"=",SUM('Раздел 2'!I148:I148))</f>
        <v>0=0</v>
      </c>
      <c r="F304" s="503"/>
    </row>
    <row r="305" spans="1:6" ht="30" hidden="1" customHeight="1" thickBot="1">
      <c r="A305" s="496" t="str">
        <f>IF((SUM('Раздел 1'!G13:G13)=SUM('Раздел 2'!J148:J148)),"","Неверно!")</f>
        <v/>
      </c>
      <c r="B305" s="497" t="s">
        <v>2002</v>
      </c>
      <c r="C305" s="498" t="s">
        <v>2033</v>
      </c>
      <c r="D305" s="498" t="s">
        <v>2004</v>
      </c>
      <c r="E305" s="499" t="str">
        <f>CONCATENATE(SUM('Раздел 1'!G13:G13),"=",SUM('Раздел 2'!J148:J148))</f>
        <v>807671=807671</v>
      </c>
      <c r="F305" s="503"/>
    </row>
    <row r="306" spans="1:6" ht="30" hidden="1" customHeight="1" thickBot="1">
      <c r="A306" s="496" t="str">
        <f>IF((SUM('Раздел 1'!H13:H13)=SUM('Раздел 2'!K148:K148)),"","Неверно!")</f>
        <v/>
      </c>
      <c r="B306" s="497" t="s">
        <v>2002</v>
      </c>
      <c r="C306" s="498" t="s">
        <v>2034</v>
      </c>
      <c r="D306" s="498" t="s">
        <v>2004</v>
      </c>
      <c r="E306" s="499" t="str">
        <f>CONCATENATE(SUM('Раздел 1'!H13:H13),"=",SUM('Раздел 2'!K148:K148))</f>
        <v>49314=49314</v>
      </c>
      <c r="F306" s="503"/>
    </row>
    <row r="307" spans="1:6" ht="30" hidden="1" customHeight="1" thickBot="1">
      <c r="A307" s="496" t="str">
        <f>IF((SUM('Раздел 1'!I13:I13)=SUM('Раздел 2'!L148:L148)),"","Неверно!")</f>
        <v/>
      </c>
      <c r="B307" s="497" t="s">
        <v>2002</v>
      </c>
      <c r="C307" s="498" t="s">
        <v>2035</v>
      </c>
      <c r="D307" s="498" t="s">
        <v>2004</v>
      </c>
      <c r="E307" s="499" t="str">
        <f>CONCATENATE(SUM('Раздел 1'!I13:I13),"=",SUM('Раздел 2'!L148:L148))</f>
        <v>26=26</v>
      </c>
      <c r="F307" s="503"/>
    </row>
    <row r="308" spans="1:6" ht="30" hidden="1" customHeight="1" thickBot="1">
      <c r="A308" s="496" t="str">
        <f>IF((SUM('Раздел 1'!J13:J13)=SUM('Раздел 2'!M148:M148)),"","Неверно!")</f>
        <v/>
      </c>
      <c r="B308" s="497" t="s">
        <v>2002</v>
      </c>
      <c r="C308" s="498" t="s">
        <v>2036</v>
      </c>
      <c r="D308" s="498" t="s">
        <v>2004</v>
      </c>
      <c r="E308" s="499" t="str">
        <f>CONCATENATE(SUM('Раздел 1'!J13:J13),"=",SUM('Раздел 2'!M148:M148))</f>
        <v>25=25</v>
      </c>
      <c r="F308" s="503"/>
    </row>
    <row r="309" spans="1:6" ht="30" hidden="1" customHeight="1" thickBot="1">
      <c r="A309" s="496" t="str">
        <f>IF((SUM('Раздел 1'!K13:K13)=SUM('Раздел 2'!N148:N148)),"","Неверно!")</f>
        <v/>
      </c>
      <c r="B309" s="497" t="s">
        <v>2002</v>
      </c>
      <c r="C309" s="498" t="s">
        <v>2037</v>
      </c>
      <c r="D309" s="498" t="s">
        <v>2004</v>
      </c>
      <c r="E309" s="499" t="str">
        <f>CONCATENATE(SUM('Раздел 1'!K13:K13),"=",SUM('Раздел 2'!N148:N148))</f>
        <v>2=2</v>
      </c>
      <c r="F309" s="503"/>
    </row>
    <row r="310" spans="1:6" ht="30" hidden="1" customHeight="1" thickBot="1">
      <c r="A310" s="496" t="str">
        <f>IF((SUM('Раздел 1'!L25:L25)=0),"","Неверно!")</f>
        <v/>
      </c>
      <c r="B310" s="497" t="s">
        <v>2038</v>
      </c>
      <c r="C310" s="498" t="s">
        <v>5809</v>
      </c>
      <c r="D310" s="498" t="s">
        <v>5810</v>
      </c>
      <c r="E310" s="499" t="str">
        <f>CONCATENATE(SUM('Раздел 1'!L25:L25),"=",0)</f>
        <v>0=0</v>
      </c>
      <c r="F310" s="503"/>
    </row>
    <row r="311" spans="1:6" ht="30" hidden="1" customHeight="1" thickBot="1">
      <c r="A311" s="496" t="str">
        <f>IF((SUM('Раздел 1'!L26:L26)=0),"","Неверно!")</f>
        <v/>
      </c>
      <c r="B311" s="497" t="s">
        <v>2038</v>
      </c>
      <c r="C311" s="498" t="s">
        <v>5811</v>
      </c>
      <c r="D311" s="498" t="s">
        <v>5810</v>
      </c>
      <c r="E311" s="499" t="str">
        <f>CONCATENATE(SUM('Раздел 1'!L26:L26),"=",0)</f>
        <v>0=0</v>
      </c>
      <c r="F311" s="503"/>
    </row>
    <row r="312" spans="1:6" ht="30" hidden="1" customHeight="1" thickBot="1">
      <c r="A312" s="496" t="str">
        <f>IF((SUM('Раздел 1'!M25:M25)=0),"","Неверно!")</f>
        <v/>
      </c>
      <c r="B312" s="497" t="s">
        <v>2038</v>
      </c>
      <c r="C312" s="498" t="s">
        <v>5812</v>
      </c>
      <c r="D312" s="498" t="s">
        <v>5810</v>
      </c>
      <c r="E312" s="499" t="str">
        <f>CONCATENATE(SUM('Раздел 1'!M25:M25),"=",0)</f>
        <v>0=0</v>
      </c>
      <c r="F312" s="503"/>
    </row>
    <row r="313" spans="1:6" ht="30" hidden="1" customHeight="1" thickBot="1">
      <c r="A313" s="496" t="str">
        <f>IF((SUM('Раздел 1'!M26:M26)=0),"","Неверно!")</f>
        <v/>
      </c>
      <c r="B313" s="497" t="s">
        <v>2038</v>
      </c>
      <c r="C313" s="498" t="s">
        <v>5813</v>
      </c>
      <c r="D313" s="498" t="s">
        <v>5810</v>
      </c>
      <c r="E313" s="499" t="str">
        <f>CONCATENATE(SUM('Раздел 1'!M26:M26),"=",0)</f>
        <v>0=0</v>
      </c>
      <c r="F313" s="503"/>
    </row>
    <row r="314" spans="1:6" ht="30" hidden="1" customHeight="1" thickBot="1">
      <c r="A314" s="496" t="str">
        <f>IF((SUM('Раздел 1'!C14:C14)=SUM('Раздел 2'!F167:F167)),"","Неверно!")</f>
        <v/>
      </c>
      <c r="B314" s="497" t="s">
        <v>2039</v>
      </c>
      <c r="C314" s="498" t="s">
        <v>2040</v>
      </c>
      <c r="D314" s="498" t="s">
        <v>2041</v>
      </c>
      <c r="E314" s="499" t="str">
        <f>CONCATENATE(SUM('Раздел 1'!C14:C14),"=",SUM('Раздел 2'!F167:F167))</f>
        <v>2=2</v>
      </c>
      <c r="F314" s="503"/>
    </row>
    <row r="315" spans="1:6" ht="30" hidden="1" customHeight="1" thickBot="1">
      <c r="A315" s="496" t="str">
        <f>IF((SUM('Раздел 1'!L14:L14)=SUM('Раздел 2'!O167:O167)),"","Неверно!")</f>
        <v/>
      </c>
      <c r="B315" s="497" t="s">
        <v>2039</v>
      </c>
      <c r="C315" s="498" t="s">
        <v>2042</v>
      </c>
      <c r="D315" s="498" t="s">
        <v>2041</v>
      </c>
      <c r="E315" s="499" t="str">
        <f>CONCATENATE(SUM('Раздел 1'!L14:L14),"=",SUM('Раздел 2'!O167:O167))</f>
        <v>0=0</v>
      </c>
      <c r="F315" s="503"/>
    </row>
    <row r="316" spans="1:6" ht="30" hidden="1" customHeight="1" thickBot="1">
      <c r="A316" s="496" t="str">
        <f>IF((SUM('Раздел 1'!M14:M14)=SUM('Раздел 2'!P167:P167)),"","Неверно!")</f>
        <v/>
      </c>
      <c r="B316" s="497" t="s">
        <v>2039</v>
      </c>
      <c r="C316" s="498" t="s">
        <v>2043</v>
      </c>
      <c r="D316" s="498" t="s">
        <v>2041</v>
      </c>
      <c r="E316" s="499" t="str">
        <f>CONCATENATE(SUM('Раздел 1'!M14:M14),"=",SUM('Раздел 2'!P167:P167))</f>
        <v>0=0</v>
      </c>
      <c r="F316" s="503"/>
    </row>
    <row r="317" spans="1:6" ht="30" hidden="1" customHeight="1" thickBot="1">
      <c r="A317" s="496" t="str">
        <f>IF((SUM('Раздел 1'!N14:N14)=SUM('Раздел 2'!Q167:Q167)),"","Неверно!")</f>
        <v/>
      </c>
      <c r="B317" s="497" t="s">
        <v>2039</v>
      </c>
      <c r="C317" s="498" t="s">
        <v>2044</v>
      </c>
      <c r="D317" s="498" t="s">
        <v>2041</v>
      </c>
      <c r="E317" s="499" t="str">
        <f>CONCATENATE(SUM('Раздел 1'!N14:N14),"=",SUM('Раздел 2'!Q167:Q167))</f>
        <v>1=1</v>
      </c>
      <c r="F317" s="503"/>
    </row>
    <row r="318" spans="1:6" ht="30" hidden="1" customHeight="1" thickBot="1">
      <c r="A318" s="496" t="str">
        <f>IF((SUM('Раздел 1'!O14:O14)=SUM('Раздел 2'!R167:R167)),"","Неверно!")</f>
        <v/>
      </c>
      <c r="B318" s="497" t="s">
        <v>2039</v>
      </c>
      <c r="C318" s="498" t="s">
        <v>2045</v>
      </c>
      <c r="D318" s="498" t="s">
        <v>2041</v>
      </c>
      <c r="E318" s="499" t="str">
        <f>CONCATENATE(SUM('Раздел 1'!O14:O14),"=",SUM('Раздел 2'!R167:R167))</f>
        <v>6=6</v>
      </c>
      <c r="F318" s="503"/>
    </row>
    <row r="319" spans="1:6" ht="30" hidden="1" customHeight="1" thickBot="1">
      <c r="A319" s="496" t="str">
        <f>IF((SUM('Раздел 1'!P14:P14)=SUM('Раздел 2'!S167:S167)),"","Неверно!")</f>
        <v/>
      </c>
      <c r="B319" s="497" t="s">
        <v>2039</v>
      </c>
      <c r="C319" s="498" t="s">
        <v>2046</v>
      </c>
      <c r="D319" s="498" t="s">
        <v>2041</v>
      </c>
      <c r="E319" s="499" t="str">
        <f>CONCATENATE(SUM('Раздел 1'!P14:P14),"=",SUM('Раздел 2'!S167:S167))</f>
        <v>0=0</v>
      </c>
      <c r="F319" s="503"/>
    </row>
    <row r="320" spans="1:6" ht="30" hidden="1" customHeight="1" thickBot="1">
      <c r="A320" s="496" t="str">
        <f>IF((SUM('Раздел 1'!Q14:Q14)=SUM('Раздел 2'!T167:T167)),"","Неверно!")</f>
        <v/>
      </c>
      <c r="B320" s="497" t="s">
        <v>2039</v>
      </c>
      <c r="C320" s="498" t="s">
        <v>2047</v>
      </c>
      <c r="D320" s="498" t="s">
        <v>2041</v>
      </c>
      <c r="E320" s="499" t="str">
        <f>CONCATENATE(SUM('Раздел 1'!Q14:Q14),"=",SUM('Раздел 2'!T167:T167))</f>
        <v>3=3</v>
      </c>
      <c r="F320" s="503"/>
    </row>
    <row r="321" spans="1:6" ht="30" hidden="1" customHeight="1" thickBot="1">
      <c r="A321" s="496" t="str">
        <f>IF((SUM('Раздел 1'!R14:R14)=SUM('Раздел 2'!U167:U167)),"","Неверно!")</f>
        <v/>
      </c>
      <c r="B321" s="497" t="s">
        <v>2039</v>
      </c>
      <c r="C321" s="498" t="s">
        <v>2048</v>
      </c>
      <c r="D321" s="498" t="s">
        <v>2041</v>
      </c>
      <c r="E321" s="499" t="str">
        <f>CONCATENATE(SUM('Раздел 1'!R14:R14),"=",SUM('Раздел 2'!U167:U167))</f>
        <v>1=1</v>
      </c>
      <c r="F321" s="503"/>
    </row>
    <row r="322" spans="1:6" ht="30" hidden="1" customHeight="1" thickBot="1">
      <c r="A322" s="496" t="str">
        <f>IF((SUM('Раздел 1'!S14:S14)=SUM('Раздел 2'!V167:V167)),"","Неверно!")</f>
        <v/>
      </c>
      <c r="B322" s="497" t="s">
        <v>2039</v>
      </c>
      <c r="C322" s="498" t="s">
        <v>2049</v>
      </c>
      <c r="D322" s="498" t="s">
        <v>2041</v>
      </c>
      <c r="E322" s="499" t="str">
        <f>CONCATENATE(SUM('Раздел 1'!S14:S14),"=",SUM('Раздел 2'!V167:V167))</f>
        <v>25=25</v>
      </c>
      <c r="F322" s="503"/>
    </row>
    <row r="323" spans="1:6" ht="30" hidden="1" customHeight="1" thickBot="1">
      <c r="A323" s="496" t="str">
        <f>IF((SUM('Раздел 1'!T14:T14)=SUM('Раздел 2'!W167:W167)),"","Неверно!")</f>
        <v/>
      </c>
      <c r="B323" s="497" t="s">
        <v>2039</v>
      </c>
      <c r="C323" s="498" t="s">
        <v>2050</v>
      </c>
      <c r="D323" s="498" t="s">
        <v>2041</v>
      </c>
      <c r="E323" s="499" t="str">
        <f>CONCATENATE(SUM('Раздел 1'!T14:T14),"=",SUM('Раздел 2'!W167:W167))</f>
        <v>0=0</v>
      </c>
      <c r="F323" s="503"/>
    </row>
    <row r="324" spans="1:6" ht="30" hidden="1" customHeight="1" thickBot="1">
      <c r="A324" s="496" t="str">
        <f>IF((SUM('Раздел 1'!U14:U14)=SUM('Раздел 2'!X167:X167)),"","Неверно!")</f>
        <v/>
      </c>
      <c r="B324" s="497" t="s">
        <v>2039</v>
      </c>
      <c r="C324" s="498" t="s">
        <v>2051</v>
      </c>
      <c r="D324" s="498" t="s">
        <v>2041</v>
      </c>
      <c r="E324" s="499" t="str">
        <f>CONCATENATE(SUM('Раздел 1'!U14:U14),"=",SUM('Раздел 2'!X167:X167))</f>
        <v>3=3</v>
      </c>
      <c r="F324" s="503"/>
    </row>
    <row r="325" spans="1:6" ht="30" hidden="1" customHeight="1" thickBot="1">
      <c r="A325" s="496" t="str">
        <f>IF((SUM('Раздел 1'!D14:D14)=SUM('Раздел 2'!G167:G167)),"","Неверно!")</f>
        <v/>
      </c>
      <c r="B325" s="497" t="s">
        <v>2039</v>
      </c>
      <c r="C325" s="498" t="s">
        <v>2052</v>
      </c>
      <c r="D325" s="498" t="s">
        <v>2041</v>
      </c>
      <c r="E325" s="499" t="str">
        <f>CONCATENATE(SUM('Раздел 1'!D14:D14),"=",SUM('Раздел 2'!G167:G167))</f>
        <v>26=26</v>
      </c>
      <c r="F325" s="503"/>
    </row>
    <row r="326" spans="1:6" ht="30" hidden="1" customHeight="1" thickBot="1">
      <c r="A326" s="496" t="str">
        <f>IF((SUM('Раздел 1'!V14:V14)=SUM('Раздел 2'!Y167:Y167)),"","Неверно!")</f>
        <v/>
      </c>
      <c r="B326" s="497" t="s">
        <v>2039</v>
      </c>
      <c r="C326" s="498" t="s">
        <v>2053</v>
      </c>
      <c r="D326" s="498" t="s">
        <v>2041</v>
      </c>
      <c r="E326" s="499" t="str">
        <f>CONCATENATE(SUM('Раздел 1'!V14:V14),"=",SUM('Раздел 2'!Y167:Y167))</f>
        <v>0=0</v>
      </c>
      <c r="F326" s="503"/>
    </row>
    <row r="327" spans="1:6" ht="30" hidden="1" customHeight="1" thickBot="1">
      <c r="A327" s="496" t="str">
        <f>IF((SUM('Раздел 1'!W14:W14)=SUM('Раздел 2'!Z167:Z167)),"","Неверно!")</f>
        <v/>
      </c>
      <c r="B327" s="497" t="s">
        <v>2039</v>
      </c>
      <c r="C327" s="498" t="s">
        <v>2054</v>
      </c>
      <c r="D327" s="498" t="s">
        <v>2041</v>
      </c>
      <c r="E327" s="499" t="str">
        <f>CONCATENATE(SUM('Раздел 1'!W14:W14),"=",SUM('Раздел 2'!Z167:Z167))</f>
        <v>0=0</v>
      </c>
      <c r="F327" s="503"/>
    </row>
    <row r="328" spans="1:6" ht="30" hidden="1" customHeight="1" thickBot="1">
      <c r="A328" s="496" t="str">
        <f>IF((SUM('Раздел 1'!X14:X14)=SUM('Раздел 2'!AA167:AA167)),"","Неверно!")</f>
        <v/>
      </c>
      <c r="B328" s="497" t="s">
        <v>2039</v>
      </c>
      <c r="C328" s="498" t="s">
        <v>2055</v>
      </c>
      <c r="D328" s="498" t="s">
        <v>2041</v>
      </c>
      <c r="E328" s="499" t="str">
        <f>CONCATENATE(SUM('Раздел 1'!X14:X14),"=",SUM('Раздел 2'!AA167:AA167))</f>
        <v>0=0</v>
      </c>
      <c r="F328" s="503"/>
    </row>
    <row r="329" spans="1:6" ht="30" hidden="1" customHeight="1" thickBot="1">
      <c r="A329" s="496" t="str">
        <f>IF((SUM('Раздел 1'!Y14:Y14)=SUM('Раздел 2'!AB167:AB167)),"","Неверно!")</f>
        <v/>
      </c>
      <c r="B329" s="497" t="s">
        <v>2039</v>
      </c>
      <c r="C329" s="498" t="s">
        <v>2056</v>
      </c>
      <c r="D329" s="498" t="s">
        <v>2041</v>
      </c>
      <c r="E329" s="499" t="str">
        <f>CONCATENATE(SUM('Раздел 1'!Y14:Y14),"=",SUM('Раздел 2'!AB167:AB167))</f>
        <v>0=0</v>
      </c>
      <c r="F329" s="503"/>
    </row>
    <row r="330" spans="1:6" ht="30" hidden="1" customHeight="1" thickBot="1">
      <c r="A330" s="496" t="str">
        <f>IF((SUM('Раздел 1'!Z14:Z14)=SUM('Раздел 2'!AC167:AC167)),"","Неверно!")</f>
        <v/>
      </c>
      <c r="B330" s="497" t="s">
        <v>2039</v>
      </c>
      <c r="C330" s="498" t="s">
        <v>2057</v>
      </c>
      <c r="D330" s="498" t="s">
        <v>2041</v>
      </c>
      <c r="E330" s="499" t="str">
        <f>CONCATENATE(SUM('Раздел 1'!Z14:Z14),"=",SUM('Раздел 2'!AC167:AC167))</f>
        <v>0=0</v>
      </c>
      <c r="F330" s="503"/>
    </row>
    <row r="331" spans="1:6" ht="30" hidden="1" customHeight="1" thickBot="1">
      <c r="A331" s="496" t="str">
        <f>IF((SUM('Раздел 1'!AA14:AA14)=SUM('Раздел 2'!AD167:AD167)),"","Неверно!")</f>
        <v/>
      </c>
      <c r="B331" s="497" t="s">
        <v>2039</v>
      </c>
      <c r="C331" s="498" t="s">
        <v>2058</v>
      </c>
      <c r="D331" s="498" t="s">
        <v>2041</v>
      </c>
      <c r="E331" s="499" t="str">
        <f>CONCATENATE(SUM('Раздел 1'!AA14:AA14),"=",SUM('Раздел 2'!AD167:AD167))</f>
        <v>0=0</v>
      </c>
      <c r="F331" s="503"/>
    </row>
    <row r="332" spans="1:6" ht="30" hidden="1" customHeight="1" thickBot="1">
      <c r="A332" s="496" t="str">
        <f>IF((SUM('Раздел 1'!AB14:AB14)=SUM('Раздел 2'!AE167:AE167)),"","Неверно!")</f>
        <v/>
      </c>
      <c r="B332" s="497" t="s">
        <v>2039</v>
      </c>
      <c r="C332" s="498" t="s">
        <v>2059</v>
      </c>
      <c r="D332" s="498" t="s">
        <v>2041</v>
      </c>
      <c r="E332" s="499" t="str">
        <f>CONCATENATE(SUM('Раздел 1'!AB14:AB14),"=",SUM('Раздел 2'!AE167:AE167))</f>
        <v>0=0</v>
      </c>
      <c r="F332" s="503"/>
    </row>
    <row r="333" spans="1:6" ht="30" hidden="1" customHeight="1" thickBot="1">
      <c r="A333" s="496" t="str">
        <f>IF((SUM('Раздел 1'!AC14:AC14)=SUM('Раздел 2'!AF167:AF167)),"","Неверно!")</f>
        <v/>
      </c>
      <c r="B333" s="497" t="s">
        <v>2039</v>
      </c>
      <c r="C333" s="498" t="s">
        <v>2060</v>
      </c>
      <c r="D333" s="498" t="s">
        <v>2041</v>
      </c>
      <c r="E333" s="499" t="str">
        <f>CONCATENATE(SUM('Раздел 1'!AC14:AC14),"=",SUM('Раздел 2'!AF167:AF167))</f>
        <v>0=0</v>
      </c>
      <c r="F333" s="503"/>
    </row>
    <row r="334" spans="1:6" ht="30" hidden="1" customHeight="1" thickBot="1">
      <c r="A334" s="496" t="str">
        <f>IF((SUM('Раздел 1'!AD14:AD14)=SUM('Раздел 2'!AG167:AG167)),"","Неверно!")</f>
        <v/>
      </c>
      <c r="B334" s="497" t="s">
        <v>2039</v>
      </c>
      <c r="C334" s="498" t="s">
        <v>2061</v>
      </c>
      <c r="D334" s="498" t="s">
        <v>2041</v>
      </c>
      <c r="E334" s="499" t="str">
        <f>CONCATENATE(SUM('Раздел 1'!AD14:AD14),"=",SUM('Раздел 2'!AG167:AG167))</f>
        <v>0=0</v>
      </c>
      <c r="F334" s="503"/>
    </row>
    <row r="335" spans="1:6" ht="30" hidden="1" customHeight="1" thickBot="1">
      <c r="A335" s="496" t="str">
        <f>IF((SUM('Раздел 1'!AE14:AE14)=SUM('Раздел 2'!AH167:AH167)),"","Неверно!")</f>
        <v/>
      </c>
      <c r="B335" s="497" t="s">
        <v>2039</v>
      </c>
      <c r="C335" s="498" t="s">
        <v>2062</v>
      </c>
      <c r="D335" s="498" t="s">
        <v>2041</v>
      </c>
      <c r="E335" s="499" t="str">
        <f>CONCATENATE(SUM('Раздел 1'!AE14:AE14),"=",SUM('Раздел 2'!AH167:AH167))</f>
        <v>89388=89388</v>
      </c>
      <c r="F335" s="503"/>
    </row>
    <row r="336" spans="1:6" ht="30" hidden="1" customHeight="1" thickBot="1">
      <c r="A336" s="496" t="str">
        <f>IF((SUM('Раздел 1'!E14:E14)=SUM('Раздел 2'!H167:H167)),"","Неверно!")</f>
        <v/>
      </c>
      <c r="B336" s="497" t="s">
        <v>2039</v>
      </c>
      <c r="C336" s="498" t="s">
        <v>2063</v>
      </c>
      <c r="D336" s="498" t="s">
        <v>2041</v>
      </c>
      <c r="E336" s="499" t="str">
        <f>CONCATENATE(SUM('Раздел 1'!E14:E14),"=",SUM('Раздел 2'!H167:H167))</f>
        <v>13=13</v>
      </c>
      <c r="F336" s="503"/>
    </row>
    <row r="337" spans="1:6" ht="30" hidden="1" customHeight="1" thickBot="1">
      <c r="A337" s="496" t="str">
        <f>IF((SUM('Раздел 1'!AF14:AF14)=SUM('Раздел 2'!AI167:AI167)),"","Неверно!")</f>
        <v/>
      </c>
      <c r="B337" s="497" t="s">
        <v>2039</v>
      </c>
      <c r="C337" s="498" t="s">
        <v>2064</v>
      </c>
      <c r="D337" s="498" t="s">
        <v>2041</v>
      </c>
      <c r="E337" s="499" t="str">
        <f>CONCATENATE(SUM('Раздел 1'!AF14:AF14),"=",SUM('Раздел 2'!AI167:AI167))</f>
        <v>392960=392960</v>
      </c>
      <c r="F337" s="503"/>
    </row>
    <row r="338" spans="1:6" ht="30" hidden="1" customHeight="1" thickBot="1">
      <c r="A338" s="496" t="str">
        <f>IF((SUM('Раздел 1'!AG14:AG14)=SUM('Раздел 2'!AJ167:AJ167)),"","Неверно!")</f>
        <v/>
      </c>
      <c r="B338" s="497" t="s">
        <v>2039</v>
      </c>
      <c r="C338" s="498" t="s">
        <v>2065</v>
      </c>
      <c r="D338" s="498" t="s">
        <v>2041</v>
      </c>
      <c r="E338" s="499" t="str">
        <f>CONCATENATE(SUM('Раздел 1'!AG14:AG14),"=",SUM('Раздел 2'!AJ167:AJ167))</f>
        <v>24000=24000</v>
      </c>
      <c r="F338" s="503"/>
    </row>
    <row r="339" spans="1:6" ht="30" hidden="1" customHeight="1" thickBot="1">
      <c r="A339" s="496" t="str">
        <f>IF((SUM('Раздел 1'!AH14:AH14)=SUM('Раздел 2'!AK167:AK167)),"","Неверно!")</f>
        <v/>
      </c>
      <c r="B339" s="497" t="s">
        <v>2039</v>
      </c>
      <c r="C339" s="498" t="s">
        <v>2066</v>
      </c>
      <c r="D339" s="498" t="s">
        <v>2041</v>
      </c>
      <c r="E339" s="499" t="str">
        <f>CONCATENATE(SUM('Раздел 1'!AH14:AH14),"=",SUM('Раздел 2'!AK167:AK167))</f>
        <v>0=0</v>
      </c>
      <c r="F339" s="503"/>
    </row>
    <row r="340" spans="1:6" ht="30" hidden="1" customHeight="1" thickBot="1">
      <c r="A340" s="496" t="str">
        <f>IF((SUM('Раздел 1'!AI14:AI14)=SUM('Раздел 2'!AL167:AL167)),"","Неверно!")</f>
        <v/>
      </c>
      <c r="B340" s="497" t="s">
        <v>2039</v>
      </c>
      <c r="C340" s="498" t="s">
        <v>2067</v>
      </c>
      <c r="D340" s="498" t="s">
        <v>2041</v>
      </c>
      <c r="E340" s="499" t="str">
        <f>CONCATENATE(SUM('Раздел 1'!AI14:AI14),"=",SUM('Раздел 2'!AL167:AL167))</f>
        <v>0=0</v>
      </c>
      <c r="F340" s="503"/>
    </row>
    <row r="341" spans="1:6" ht="30" hidden="1" customHeight="1" thickBot="1">
      <c r="A341" s="496" t="str">
        <f>IF((SUM('Раздел 1'!AJ14:AJ14)=SUM('Раздел 2'!AM167:AM167)),"","Неверно!")</f>
        <v/>
      </c>
      <c r="B341" s="497" t="s">
        <v>2039</v>
      </c>
      <c r="C341" s="498" t="s">
        <v>2068</v>
      </c>
      <c r="D341" s="498" t="s">
        <v>2041</v>
      </c>
      <c r="E341" s="499" t="str">
        <f>CONCATENATE(SUM('Раздел 1'!AJ14:AJ14),"=",SUM('Раздел 2'!AM167:AM167))</f>
        <v>0=0</v>
      </c>
      <c r="F341" s="503"/>
    </row>
    <row r="342" spans="1:6" ht="30" hidden="1" customHeight="1" thickBot="1">
      <c r="A342" s="496" t="str">
        <f>IF((SUM('Раздел 1'!F14:F14)=SUM('Раздел 2'!I167:I167)),"","Неверно!")</f>
        <v/>
      </c>
      <c r="B342" s="497" t="s">
        <v>2039</v>
      </c>
      <c r="C342" s="498" t="s">
        <v>2069</v>
      </c>
      <c r="D342" s="498" t="s">
        <v>2041</v>
      </c>
      <c r="E342" s="499" t="str">
        <f>CONCATENATE(SUM('Раздел 1'!F14:F14),"=",SUM('Раздел 2'!I167:I167))</f>
        <v>5=5</v>
      </c>
      <c r="F342" s="503"/>
    </row>
    <row r="343" spans="1:6" ht="30" hidden="1" customHeight="1" thickBot="1">
      <c r="A343" s="496" t="str">
        <f>IF((SUM('Раздел 1'!G14:G14)=SUM('Раздел 2'!J167:J167)),"","Неверно!")</f>
        <v/>
      </c>
      <c r="B343" s="497" t="s">
        <v>2039</v>
      </c>
      <c r="C343" s="498" t="s">
        <v>2070</v>
      </c>
      <c r="D343" s="498" t="s">
        <v>2041</v>
      </c>
      <c r="E343" s="499" t="str">
        <f>CONCATENATE(SUM('Раздел 1'!G14:G14),"=",SUM('Раздел 2'!J167:J167))</f>
        <v>0=0</v>
      </c>
      <c r="F343" s="503"/>
    </row>
    <row r="344" spans="1:6" ht="30" hidden="1" customHeight="1" thickBot="1">
      <c r="A344" s="496" t="str">
        <f>IF((SUM('Раздел 1'!H14:H14)=SUM('Раздел 2'!K167:K167)),"","Неверно!")</f>
        <v/>
      </c>
      <c r="B344" s="497" t="s">
        <v>2039</v>
      </c>
      <c r="C344" s="498" t="s">
        <v>2071</v>
      </c>
      <c r="D344" s="498" t="s">
        <v>2041</v>
      </c>
      <c r="E344" s="499" t="str">
        <f>CONCATENATE(SUM('Раздел 1'!H14:H14),"=",SUM('Раздел 2'!K167:K167))</f>
        <v>37100=37100</v>
      </c>
      <c r="F344" s="503"/>
    </row>
    <row r="345" spans="1:6" ht="30" hidden="1" customHeight="1" thickBot="1">
      <c r="A345" s="496" t="str">
        <f>IF((SUM('Раздел 1'!I14:I14)=SUM('Раздел 2'!L167:L167)),"","Неверно!")</f>
        <v/>
      </c>
      <c r="B345" s="497" t="s">
        <v>2039</v>
      </c>
      <c r="C345" s="498" t="s">
        <v>2072</v>
      </c>
      <c r="D345" s="498" t="s">
        <v>2041</v>
      </c>
      <c r="E345" s="499" t="str">
        <f>CONCATENATE(SUM('Раздел 1'!I14:I14),"=",SUM('Раздел 2'!L167:L167))</f>
        <v>15=15</v>
      </c>
      <c r="F345" s="503"/>
    </row>
    <row r="346" spans="1:6" ht="30" hidden="1" customHeight="1" thickBot="1">
      <c r="A346" s="496" t="str">
        <f>IF((SUM('Раздел 1'!J14:J14)=SUM('Раздел 2'!M167:M167)),"","Неверно!")</f>
        <v/>
      </c>
      <c r="B346" s="497" t="s">
        <v>2039</v>
      </c>
      <c r="C346" s="498" t="s">
        <v>2073</v>
      </c>
      <c r="D346" s="498" t="s">
        <v>2041</v>
      </c>
      <c r="E346" s="499" t="str">
        <f>CONCATENATE(SUM('Раздел 1'!J14:J14),"=",SUM('Раздел 2'!M167:M167))</f>
        <v>14=14</v>
      </c>
      <c r="F346" s="503"/>
    </row>
    <row r="347" spans="1:6" ht="30" hidden="1" customHeight="1" thickBot="1">
      <c r="A347" s="496" t="str">
        <f>IF((SUM('Раздел 1'!K14:K14)=SUM('Раздел 2'!N167:N167)),"","Неверно!")</f>
        <v/>
      </c>
      <c r="B347" s="497" t="s">
        <v>2039</v>
      </c>
      <c r="C347" s="498" t="s">
        <v>2074</v>
      </c>
      <c r="D347" s="498" t="s">
        <v>2041</v>
      </c>
      <c r="E347" s="499" t="str">
        <f>CONCATENATE(SUM('Раздел 1'!K14:K14),"=",SUM('Раздел 2'!N167:N167))</f>
        <v>1=1</v>
      </c>
      <c r="F347" s="503"/>
    </row>
    <row r="348" spans="1:6" ht="30" hidden="1" customHeight="1" thickBot="1">
      <c r="A348" s="496" t="str">
        <f>IF((SUM('Раздел 1'!C12:C12)=SUM('Раздел 2'!F85:F85)),"","Неверно!")</f>
        <v/>
      </c>
      <c r="B348" s="497" t="s">
        <v>2075</v>
      </c>
      <c r="C348" s="498" t="s">
        <v>2076</v>
      </c>
      <c r="D348" s="498" t="s">
        <v>2077</v>
      </c>
      <c r="E348" s="499" t="str">
        <f>CONCATENATE(SUM('Раздел 1'!C12:C12),"=",SUM('Раздел 2'!F85:F85))</f>
        <v>1=1</v>
      </c>
      <c r="F348" s="503"/>
    </row>
    <row r="349" spans="1:6" ht="30" hidden="1" customHeight="1" thickBot="1">
      <c r="A349" s="496" t="str">
        <f>IF((SUM('Раздел 1'!L12:L12)=SUM('Раздел 2'!O85:O85)),"","Неверно!")</f>
        <v/>
      </c>
      <c r="B349" s="497" t="s">
        <v>2075</v>
      </c>
      <c r="C349" s="498" t="s">
        <v>2078</v>
      </c>
      <c r="D349" s="498" t="s">
        <v>2077</v>
      </c>
      <c r="E349" s="499" t="str">
        <f>CONCATENATE(SUM('Раздел 1'!L12:L12),"=",SUM('Раздел 2'!O85:O85))</f>
        <v>0=0</v>
      </c>
      <c r="F349" s="503"/>
    </row>
    <row r="350" spans="1:6" ht="30" hidden="1" customHeight="1" thickBot="1">
      <c r="A350" s="496" t="str">
        <f>IF((SUM('Раздел 1'!M12:M12)=SUM('Раздел 2'!P85:P85)),"","Неверно!")</f>
        <v/>
      </c>
      <c r="B350" s="497" t="s">
        <v>2075</v>
      </c>
      <c r="C350" s="498" t="s">
        <v>2079</v>
      </c>
      <c r="D350" s="498" t="s">
        <v>2077</v>
      </c>
      <c r="E350" s="499" t="str">
        <f>CONCATENATE(SUM('Раздел 1'!M12:M12),"=",SUM('Раздел 2'!P85:P85))</f>
        <v>2=2</v>
      </c>
      <c r="F350" s="503"/>
    </row>
    <row r="351" spans="1:6" ht="30" hidden="1" customHeight="1" thickBot="1">
      <c r="A351" s="496" t="str">
        <f>IF((SUM('Раздел 1'!N12:N12)=SUM('Раздел 2'!Q85:Q85)),"","Неверно!")</f>
        <v/>
      </c>
      <c r="B351" s="497" t="s">
        <v>2075</v>
      </c>
      <c r="C351" s="498" t="s">
        <v>2080</v>
      </c>
      <c r="D351" s="498" t="s">
        <v>2077</v>
      </c>
      <c r="E351" s="499" t="str">
        <f>CONCATENATE(SUM('Раздел 1'!N12:N12),"=",SUM('Раздел 2'!Q85:Q85))</f>
        <v>1=1</v>
      </c>
      <c r="F351" s="503"/>
    </row>
    <row r="352" spans="1:6" ht="30" hidden="1" customHeight="1" thickBot="1">
      <c r="A352" s="496" t="str">
        <f>IF((SUM('Раздел 1'!O12:O12)=SUM('Раздел 2'!R85:R85)),"","Неверно!")</f>
        <v/>
      </c>
      <c r="B352" s="497" t="s">
        <v>2075</v>
      </c>
      <c r="C352" s="498" t="s">
        <v>2081</v>
      </c>
      <c r="D352" s="498" t="s">
        <v>2077</v>
      </c>
      <c r="E352" s="499" t="str">
        <f>CONCATENATE(SUM('Раздел 1'!O12:O12),"=",SUM('Раздел 2'!R85:R85))</f>
        <v>1=1</v>
      </c>
      <c r="F352" s="503"/>
    </row>
    <row r="353" spans="1:6" ht="30" hidden="1" customHeight="1" thickBot="1">
      <c r="A353" s="496" t="str">
        <f>IF((SUM('Раздел 1'!P12:P12)=SUM('Раздел 2'!S85:S85)),"","Неверно!")</f>
        <v/>
      </c>
      <c r="B353" s="497" t="s">
        <v>2075</v>
      </c>
      <c r="C353" s="498" t="s">
        <v>2082</v>
      </c>
      <c r="D353" s="498" t="s">
        <v>2077</v>
      </c>
      <c r="E353" s="499" t="str">
        <f>CONCATENATE(SUM('Раздел 1'!P12:P12),"=",SUM('Раздел 2'!S85:S85))</f>
        <v>0=0</v>
      </c>
      <c r="F353" s="503"/>
    </row>
    <row r="354" spans="1:6" ht="30" hidden="1" customHeight="1" thickBot="1">
      <c r="A354" s="496" t="str">
        <f>IF((SUM('Раздел 1'!Q12:Q12)=SUM('Раздел 2'!T85:T85)),"","Неверно!")</f>
        <v/>
      </c>
      <c r="B354" s="497" t="s">
        <v>2075</v>
      </c>
      <c r="C354" s="498" t="s">
        <v>2083</v>
      </c>
      <c r="D354" s="498" t="s">
        <v>2077</v>
      </c>
      <c r="E354" s="499" t="str">
        <f>CONCATENATE(SUM('Раздел 1'!Q12:Q12),"=",SUM('Раздел 2'!T85:T85))</f>
        <v>11=11</v>
      </c>
      <c r="F354" s="503"/>
    </row>
    <row r="355" spans="1:6" ht="30" hidden="1" customHeight="1" thickBot="1">
      <c r="A355" s="496" t="str">
        <f>IF((SUM('Раздел 1'!R12:R12)=SUM('Раздел 2'!U85:U85)),"","Неверно!")</f>
        <v/>
      </c>
      <c r="B355" s="497" t="s">
        <v>2075</v>
      </c>
      <c r="C355" s="498" t="s">
        <v>2084</v>
      </c>
      <c r="D355" s="498" t="s">
        <v>2077</v>
      </c>
      <c r="E355" s="499" t="str">
        <f>CONCATENATE(SUM('Раздел 1'!R12:R12),"=",SUM('Раздел 2'!U85:U85))</f>
        <v>1=1</v>
      </c>
      <c r="F355" s="503"/>
    </row>
    <row r="356" spans="1:6" ht="30" hidden="1" customHeight="1" thickBot="1">
      <c r="A356" s="496" t="str">
        <f>IF((SUM('Раздел 1'!S12:S12)=SUM('Раздел 2'!V85:V85)),"","Неверно!")</f>
        <v/>
      </c>
      <c r="B356" s="497" t="s">
        <v>2075</v>
      </c>
      <c r="C356" s="498" t="s">
        <v>2085</v>
      </c>
      <c r="D356" s="498" t="s">
        <v>2077</v>
      </c>
      <c r="E356" s="499" t="str">
        <f>CONCATENATE(SUM('Раздел 1'!S12:S12),"=",SUM('Раздел 2'!V85:V85))</f>
        <v>33=33</v>
      </c>
      <c r="F356" s="503"/>
    </row>
    <row r="357" spans="1:6" ht="30" hidden="1" customHeight="1" thickBot="1">
      <c r="A357" s="496" t="str">
        <f>IF((SUM('Раздел 1'!T12:T12)=SUM('Раздел 2'!W85:W85)),"","Неверно!")</f>
        <v/>
      </c>
      <c r="B357" s="497" t="s">
        <v>2075</v>
      </c>
      <c r="C357" s="498" t="s">
        <v>2086</v>
      </c>
      <c r="D357" s="498" t="s">
        <v>2077</v>
      </c>
      <c r="E357" s="499" t="str">
        <f>CONCATENATE(SUM('Раздел 1'!T12:T12),"=",SUM('Раздел 2'!W85:W85))</f>
        <v>0=0</v>
      </c>
      <c r="F357" s="503"/>
    </row>
    <row r="358" spans="1:6" ht="30" hidden="1" customHeight="1" thickBot="1">
      <c r="A358" s="496" t="str">
        <f>IF((SUM('Раздел 1'!U12:U12)=SUM('Раздел 2'!X85:X85)),"","Неверно!")</f>
        <v/>
      </c>
      <c r="B358" s="497" t="s">
        <v>2075</v>
      </c>
      <c r="C358" s="498" t="s">
        <v>2087</v>
      </c>
      <c r="D358" s="498" t="s">
        <v>2077</v>
      </c>
      <c r="E358" s="499" t="str">
        <f>CONCATENATE(SUM('Раздел 1'!U12:U12),"=",SUM('Раздел 2'!X85:X85))</f>
        <v>3=3</v>
      </c>
      <c r="F358" s="503"/>
    </row>
    <row r="359" spans="1:6" ht="30" hidden="1" customHeight="1" thickBot="1">
      <c r="A359" s="496" t="str">
        <f>IF((SUM('Раздел 1'!D12:D12)=SUM('Раздел 2'!G85:G85)),"","Неверно!")</f>
        <v/>
      </c>
      <c r="B359" s="497" t="s">
        <v>2075</v>
      </c>
      <c r="C359" s="498" t="s">
        <v>2088</v>
      </c>
      <c r="D359" s="498" t="s">
        <v>2077</v>
      </c>
      <c r="E359" s="499" t="str">
        <f>CONCATENATE(SUM('Раздел 1'!D12:D12),"=",SUM('Раздел 2'!G85:G85))</f>
        <v>35=35</v>
      </c>
      <c r="F359" s="503"/>
    </row>
    <row r="360" spans="1:6" ht="30" hidden="1" customHeight="1" thickBot="1">
      <c r="A360" s="496" t="str">
        <f>IF((SUM('Раздел 1'!V12:V12)=SUM('Раздел 2'!Y85:Y85)),"","Неверно!")</f>
        <v/>
      </c>
      <c r="B360" s="497" t="s">
        <v>2075</v>
      </c>
      <c r="C360" s="498" t="s">
        <v>2089</v>
      </c>
      <c r="D360" s="498" t="s">
        <v>2077</v>
      </c>
      <c r="E360" s="499" t="str">
        <f>CONCATENATE(SUM('Раздел 1'!V12:V12),"=",SUM('Раздел 2'!Y85:Y85))</f>
        <v>0=0</v>
      </c>
      <c r="F360" s="503"/>
    </row>
    <row r="361" spans="1:6" ht="30" hidden="1" customHeight="1" thickBot="1">
      <c r="A361" s="496" t="str">
        <f>IF((SUM('Раздел 1'!W12:W12)=SUM('Раздел 2'!Z85:Z85)),"","Неверно!")</f>
        <v/>
      </c>
      <c r="B361" s="497" t="s">
        <v>2075</v>
      </c>
      <c r="C361" s="498" t="s">
        <v>2090</v>
      </c>
      <c r="D361" s="498" t="s">
        <v>2077</v>
      </c>
      <c r="E361" s="499" t="str">
        <f>CONCATENATE(SUM('Раздел 1'!W12:W12),"=",SUM('Раздел 2'!Z85:Z85))</f>
        <v>0=0</v>
      </c>
      <c r="F361" s="503"/>
    </row>
    <row r="362" spans="1:6" ht="30" hidden="1" customHeight="1" thickBot="1">
      <c r="A362" s="496" t="str">
        <f>IF((SUM('Раздел 1'!X12:X12)=SUM('Раздел 2'!AA85:AA85)),"","Неверно!")</f>
        <v/>
      </c>
      <c r="B362" s="497" t="s">
        <v>2075</v>
      </c>
      <c r="C362" s="498" t="s">
        <v>2091</v>
      </c>
      <c r="D362" s="498" t="s">
        <v>2077</v>
      </c>
      <c r="E362" s="499" t="str">
        <f>CONCATENATE(SUM('Раздел 1'!X12:X12),"=",SUM('Раздел 2'!AA85:AA85))</f>
        <v>3=3</v>
      </c>
      <c r="F362" s="503"/>
    </row>
    <row r="363" spans="1:6" ht="30" hidden="1" customHeight="1" thickBot="1">
      <c r="A363" s="496" t="str">
        <f>IF((SUM('Раздел 1'!Y12:Y12)=SUM('Раздел 2'!AB85:AB85)),"","Неверно!")</f>
        <v/>
      </c>
      <c r="B363" s="497" t="s">
        <v>2075</v>
      </c>
      <c r="C363" s="498" t="s">
        <v>2092</v>
      </c>
      <c r="D363" s="498" t="s">
        <v>2077</v>
      </c>
      <c r="E363" s="499" t="str">
        <f>CONCATENATE(SUM('Раздел 1'!Y12:Y12),"=",SUM('Раздел 2'!AB85:AB85))</f>
        <v>4=4</v>
      </c>
      <c r="F363" s="503"/>
    </row>
    <row r="364" spans="1:6" ht="30" hidden="1" customHeight="1" thickBot="1">
      <c r="A364" s="496" t="str">
        <f>IF((SUM('Раздел 1'!Z12:Z12)=SUM('Раздел 2'!AC85:AC85)),"","Неверно!")</f>
        <v/>
      </c>
      <c r="B364" s="497" t="s">
        <v>2075</v>
      </c>
      <c r="C364" s="498" t="s">
        <v>2093</v>
      </c>
      <c r="D364" s="498" t="s">
        <v>2077</v>
      </c>
      <c r="E364" s="499" t="str">
        <f>CONCATENATE(SUM('Раздел 1'!Z12:Z12),"=",SUM('Раздел 2'!AC85:AC85))</f>
        <v>2=2</v>
      </c>
      <c r="F364" s="503"/>
    </row>
    <row r="365" spans="1:6" ht="30" hidden="1" customHeight="1" thickBot="1">
      <c r="A365" s="496" t="str">
        <f>IF((SUM('Раздел 1'!AA12:AA12)=SUM('Раздел 2'!AD85:AD85)),"","Неверно!")</f>
        <v/>
      </c>
      <c r="B365" s="497" t="s">
        <v>2075</v>
      </c>
      <c r="C365" s="498" t="s">
        <v>2094</v>
      </c>
      <c r="D365" s="498" t="s">
        <v>2077</v>
      </c>
      <c r="E365" s="499" t="str">
        <f>CONCATENATE(SUM('Раздел 1'!AA12:AA12),"=",SUM('Раздел 2'!AD85:AD85))</f>
        <v>1=1</v>
      </c>
      <c r="F365" s="503"/>
    </row>
    <row r="366" spans="1:6" ht="30" hidden="1" customHeight="1" thickBot="1">
      <c r="A366" s="496" t="str">
        <f>IF((SUM('Раздел 1'!AB12:AB12)=SUM('Раздел 2'!AE85:AE85)),"","Неверно!")</f>
        <v/>
      </c>
      <c r="B366" s="497" t="s">
        <v>2075</v>
      </c>
      <c r="C366" s="498" t="s">
        <v>2095</v>
      </c>
      <c r="D366" s="498" t="s">
        <v>2077</v>
      </c>
      <c r="E366" s="499" t="str">
        <f>CONCATENATE(SUM('Раздел 1'!AB12:AB12),"=",SUM('Раздел 2'!AE85:AE85))</f>
        <v>1=1</v>
      </c>
      <c r="F366" s="503"/>
    </row>
    <row r="367" spans="1:6" ht="30" hidden="1" customHeight="1" thickBot="1">
      <c r="A367" s="496" t="str">
        <f>IF((SUM('Раздел 1'!AC12:AC12)=SUM('Раздел 2'!AF85:AF85)),"","Неверно!")</f>
        <v/>
      </c>
      <c r="B367" s="497" t="s">
        <v>2075</v>
      </c>
      <c r="C367" s="498" t="s">
        <v>2096</v>
      </c>
      <c r="D367" s="498" t="s">
        <v>2077</v>
      </c>
      <c r="E367" s="499" t="str">
        <f>CONCATENATE(SUM('Раздел 1'!AC12:AC12),"=",SUM('Раздел 2'!AF85:AF85))</f>
        <v>3=3</v>
      </c>
      <c r="F367" s="503"/>
    </row>
    <row r="368" spans="1:6" ht="30" hidden="1" customHeight="1" thickBot="1">
      <c r="A368" s="496" t="str">
        <f>IF((SUM('Раздел 1'!AD12:AD12)=SUM('Раздел 2'!AG85:AG85)),"","Неверно!")</f>
        <v/>
      </c>
      <c r="B368" s="497" t="s">
        <v>2075</v>
      </c>
      <c r="C368" s="498" t="s">
        <v>2097</v>
      </c>
      <c r="D368" s="498" t="s">
        <v>2077</v>
      </c>
      <c r="E368" s="499" t="str">
        <f>CONCATENATE(SUM('Раздел 1'!AD12:AD12),"=",SUM('Раздел 2'!AG85:AG85))</f>
        <v>1=1</v>
      </c>
      <c r="F368" s="503"/>
    </row>
    <row r="369" spans="1:6" ht="30" hidden="1" customHeight="1" thickBot="1">
      <c r="A369" s="496" t="str">
        <f>IF((SUM('Раздел 1'!AE12:AE12)=SUM('Раздел 2'!AH85:AH85)),"","Неверно!")</f>
        <v/>
      </c>
      <c r="B369" s="497" t="s">
        <v>2075</v>
      </c>
      <c r="C369" s="498" t="s">
        <v>2098</v>
      </c>
      <c r="D369" s="498" t="s">
        <v>2077</v>
      </c>
      <c r="E369" s="499" t="str">
        <f>CONCATENATE(SUM('Раздел 1'!AE12:AE12),"=",SUM('Раздел 2'!AH85:AH85))</f>
        <v>994422=994422</v>
      </c>
      <c r="F369" s="503"/>
    </row>
    <row r="370" spans="1:6" ht="30" hidden="1" customHeight="1" thickBot="1">
      <c r="A370" s="496" t="str">
        <f>IF((SUM('Раздел 1'!E12:E12)=SUM('Раздел 2'!H85:H85)),"","Неверно!")</f>
        <v/>
      </c>
      <c r="B370" s="497" t="s">
        <v>2075</v>
      </c>
      <c r="C370" s="498" t="s">
        <v>2099</v>
      </c>
      <c r="D370" s="498" t="s">
        <v>2077</v>
      </c>
      <c r="E370" s="499" t="str">
        <f>CONCATENATE(SUM('Раздел 1'!E12:E12),"=",SUM('Раздел 2'!H85:H85))</f>
        <v>3=3</v>
      </c>
      <c r="F370" s="503"/>
    </row>
    <row r="371" spans="1:6" ht="30" hidden="1" customHeight="1" thickBot="1">
      <c r="A371" s="496" t="str">
        <f>IF((SUM('Раздел 1'!AF12:AF12)=SUM('Раздел 2'!AI85:AI85)),"","Неверно!")</f>
        <v/>
      </c>
      <c r="B371" s="497" t="s">
        <v>2075</v>
      </c>
      <c r="C371" s="498" t="s">
        <v>2100</v>
      </c>
      <c r="D371" s="498" t="s">
        <v>2077</v>
      </c>
      <c r="E371" s="499" t="str">
        <f>CONCATENATE(SUM('Раздел 1'!AF12:AF12),"=",SUM('Раздел 2'!AI85:AI85))</f>
        <v>168578=168578</v>
      </c>
      <c r="F371" s="503"/>
    </row>
    <row r="372" spans="1:6" ht="30" hidden="1" customHeight="1" thickBot="1">
      <c r="A372" s="496" t="str">
        <f>IF((SUM('Раздел 1'!AG12:AG12)=SUM('Раздел 2'!AJ85:AJ85)),"","Неверно!")</f>
        <v/>
      </c>
      <c r="B372" s="497" t="s">
        <v>2075</v>
      </c>
      <c r="C372" s="498" t="s">
        <v>2101</v>
      </c>
      <c r="D372" s="498" t="s">
        <v>2077</v>
      </c>
      <c r="E372" s="499" t="str">
        <f>CONCATENATE(SUM('Раздел 1'!AG12:AG12),"=",SUM('Раздел 2'!AJ85:AJ85))</f>
        <v>12119=12119</v>
      </c>
      <c r="F372" s="503"/>
    </row>
    <row r="373" spans="1:6" ht="30" hidden="1" customHeight="1" thickBot="1">
      <c r="A373" s="496" t="str">
        <f>IF((SUM('Раздел 1'!AH12:AH12)=SUM('Раздел 2'!AK85:AK85)),"","Неверно!")</f>
        <v/>
      </c>
      <c r="B373" s="497" t="s">
        <v>2075</v>
      </c>
      <c r="C373" s="498" t="s">
        <v>2102</v>
      </c>
      <c r="D373" s="498" t="s">
        <v>2077</v>
      </c>
      <c r="E373" s="499" t="str">
        <f>CONCATENATE(SUM('Раздел 1'!AH12:AH12),"=",SUM('Раздел 2'!AK85:AK85))</f>
        <v>0=0</v>
      </c>
      <c r="F373" s="503"/>
    </row>
    <row r="374" spans="1:6" ht="30" hidden="1" customHeight="1" thickBot="1">
      <c r="A374" s="496" t="str">
        <f>IF((SUM('Раздел 1'!AI12:AI12)=SUM('Раздел 2'!AL85:AL85)),"","Неверно!")</f>
        <v/>
      </c>
      <c r="B374" s="497" t="s">
        <v>2075</v>
      </c>
      <c r="C374" s="498" t="s">
        <v>2103</v>
      </c>
      <c r="D374" s="498" t="s">
        <v>2077</v>
      </c>
      <c r="E374" s="499" t="str">
        <f>CONCATENATE(SUM('Раздел 1'!AI12:AI12),"=",SUM('Раздел 2'!AL85:AL85))</f>
        <v>0=0</v>
      </c>
      <c r="F374" s="503"/>
    </row>
    <row r="375" spans="1:6" ht="30" hidden="1" customHeight="1" thickBot="1">
      <c r="A375" s="496" t="str">
        <f>IF((SUM('Раздел 1'!AJ12:AJ12)=SUM('Раздел 2'!AM85:AM85)),"","Неверно!")</f>
        <v/>
      </c>
      <c r="B375" s="497" t="s">
        <v>2075</v>
      </c>
      <c r="C375" s="498" t="s">
        <v>2104</v>
      </c>
      <c r="D375" s="498" t="s">
        <v>2077</v>
      </c>
      <c r="E375" s="499" t="str">
        <f>CONCATENATE(SUM('Раздел 1'!AJ12:AJ12),"=",SUM('Раздел 2'!AM85:AM85))</f>
        <v>0=0</v>
      </c>
      <c r="F375" s="503"/>
    </row>
    <row r="376" spans="1:6" ht="30" hidden="1" customHeight="1" thickBot="1">
      <c r="A376" s="496" t="str">
        <f>IF((SUM('Раздел 1'!F12:F12)=SUM('Раздел 2'!I85:I85)),"","Неверно!")</f>
        <v/>
      </c>
      <c r="B376" s="497" t="s">
        <v>2075</v>
      </c>
      <c r="C376" s="498" t="s">
        <v>2105</v>
      </c>
      <c r="D376" s="498" t="s">
        <v>2077</v>
      </c>
      <c r="E376" s="499" t="str">
        <f>CONCATENATE(SUM('Раздел 1'!F12:F12),"=",SUM('Раздел 2'!I85:I85))</f>
        <v>22=22</v>
      </c>
      <c r="F376" s="503"/>
    </row>
    <row r="377" spans="1:6" ht="30" hidden="1" customHeight="1" thickBot="1">
      <c r="A377" s="496" t="str">
        <f>IF((SUM('Раздел 1'!G12:G12)=SUM('Раздел 2'!J85:J85)),"","Неверно!")</f>
        <v/>
      </c>
      <c r="B377" s="497" t="s">
        <v>2075</v>
      </c>
      <c r="C377" s="498" t="s">
        <v>2106</v>
      </c>
      <c r="D377" s="498" t="s">
        <v>2077</v>
      </c>
      <c r="E377" s="499" t="str">
        <f>CONCATENATE(SUM('Раздел 1'!G12:G12),"=",SUM('Раздел 2'!J85:J85))</f>
        <v>7240299=7240299</v>
      </c>
      <c r="F377" s="503"/>
    </row>
    <row r="378" spans="1:6" ht="30" hidden="1" customHeight="1" thickBot="1">
      <c r="A378" s="496" t="str">
        <f>IF((SUM('Раздел 1'!H12:H12)=SUM('Раздел 2'!K85:K85)),"","Неверно!")</f>
        <v/>
      </c>
      <c r="B378" s="497" t="s">
        <v>2075</v>
      </c>
      <c r="C378" s="498" t="s">
        <v>2107</v>
      </c>
      <c r="D378" s="498" t="s">
        <v>2077</v>
      </c>
      <c r="E378" s="499" t="str">
        <f>CONCATENATE(SUM('Раздел 1'!H12:H12),"=",SUM('Раздел 2'!K85:K85))</f>
        <v>8042=8042</v>
      </c>
      <c r="F378" s="503"/>
    </row>
    <row r="379" spans="1:6" ht="30" hidden="1" customHeight="1" thickBot="1">
      <c r="A379" s="496" t="str">
        <f>IF((SUM('Раздел 1'!I12:I12)=SUM('Раздел 2'!L85:L85)),"","Неверно!")</f>
        <v/>
      </c>
      <c r="B379" s="497" t="s">
        <v>2075</v>
      </c>
      <c r="C379" s="498" t="s">
        <v>2108</v>
      </c>
      <c r="D379" s="498" t="s">
        <v>2077</v>
      </c>
      <c r="E379" s="499" t="str">
        <f>CONCATENATE(SUM('Раздел 1'!I12:I12),"=",SUM('Раздел 2'!L85:L85))</f>
        <v>20=20</v>
      </c>
      <c r="F379" s="503"/>
    </row>
    <row r="380" spans="1:6" ht="30" hidden="1" customHeight="1" thickBot="1">
      <c r="A380" s="496" t="str">
        <f>IF((SUM('Раздел 1'!J12:J12)=SUM('Раздел 2'!M85:M85)),"","Неверно!")</f>
        <v/>
      </c>
      <c r="B380" s="497" t="s">
        <v>2075</v>
      </c>
      <c r="C380" s="498" t="s">
        <v>2109</v>
      </c>
      <c r="D380" s="498" t="s">
        <v>2077</v>
      </c>
      <c r="E380" s="499" t="str">
        <f>CONCATENATE(SUM('Раздел 1'!J12:J12),"=",SUM('Раздел 2'!M85:M85))</f>
        <v>19=19</v>
      </c>
      <c r="F380" s="503"/>
    </row>
    <row r="381" spans="1:6" ht="30" hidden="1" customHeight="1" thickBot="1">
      <c r="A381" s="496" t="str">
        <f>IF((SUM('Раздел 1'!K12:K12)=SUM('Раздел 2'!N85:N85)),"","Неверно!")</f>
        <v/>
      </c>
      <c r="B381" s="497" t="s">
        <v>2075</v>
      </c>
      <c r="C381" s="498" t="s">
        <v>2110</v>
      </c>
      <c r="D381" s="498" t="s">
        <v>2077</v>
      </c>
      <c r="E381" s="499" t="str">
        <f>CONCATENATE(SUM('Раздел 1'!K12:K12),"=",SUM('Раздел 2'!N85:N85))</f>
        <v>7=7</v>
      </c>
      <c r="F381" s="503"/>
    </row>
    <row r="382" spans="1:6" ht="30" hidden="1" customHeight="1" thickBot="1">
      <c r="A382" s="496" t="str">
        <f>IF((SUM('Раздел 1'!C16:C16)=SUM('Раздел 2'!F230:F230)),"","Неверно!")</f>
        <v/>
      </c>
      <c r="B382" s="497" t="s">
        <v>2111</v>
      </c>
      <c r="C382" s="498" t="s">
        <v>2112</v>
      </c>
      <c r="D382" s="498" t="s">
        <v>2113</v>
      </c>
      <c r="E382" s="499" t="str">
        <f>CONCATENATE(SUM('Раздел 1'!C16:C16),"=",SUM('Раздел 2'!F230:F230))</f>
        <v>44=44</v>
      </c>
      <c r="F382" s="503"/>
    </row>
    <row r="383" spans="1:6" ht="30" hidden="1" customHeight="1" thickBot="1">
      <c r="A383" s="496" t="str">
        <f>IF((SUM('Раздел 1'!L16:L16)=SUM('Раздел 2'!O230:O230)),"","Неверно!")</f>
        <v/>
      </c>
      <c r="B383" s="497" t="s">
        <v>2111</v>
      </c>
      <c r="C383" s="498" t="s">
        <v>2114</v>
      </c>
      <c r="D383" s="498" t="s">
        <v>2113</v>
      </c>
      <c r="E383" s="499" t="str">
        <f>CONCATENATE(SUM('Раздел 1'!L16:L16),"=",SUM('Раздел 2'!O230:O230))</f>
        <v>0=0</v>
      </c>
      <c r="F383" s="503"/>
    </row>
    <row r="384" spans="1:6" ht="30" hidden="1" customHeight="1" thickBot="1">
      <c r="A384" s="496" t="str">
        <f>IF((SUM('Раздел 1'!M16:M16)=SUM('Раздел 2'!P230:P230)),"","Неверно!")</f>
        <v/>
      </c>
      <c r="B384" s="497" t="s">
        <v>2111</v>
      </c>
      <c r="C384" s="498" t="s">
        <v>2115</v>
      </c>
      <c r="D384" s="498" t="s">
        <v>2113</v>
      </c>
      <c r="E384" s="499" t="str">
        <f>CONCATENATE(SUM('Раздел 1'!M16:M16),"=",SUM('Раздел 2'!P230:P230))</f>
        <v>2=2</v>
      </c>
      <c r="F384" s="503"/>
    </row>
    <row r="385" spans="1:6" ht="30" hidden="1" customHeight="1" thickBot="1">
      <c r="A385" s="496" t="str">
        <f>IF((SUM('Раздел 1'!N16:N16)=SUM('Раздел 2'!Q230:Q230)),"","Неверно!")</f>
        <v/>
      </c>
      <c r="B385" s="497" t="s">
        <v>2111</v>
      </c>
      <c r="C385" s="498" t="s">
        <v>2116</v>
      </c>
      <c r="D385" s="498" t="s">
        <v>2113</v>
      </c>
      <c r="E385" s="499" t="str">
        <f>CONCATENATE(SUM('Раздел 1'!N16:N16),"=",SUM('Раздел 2'!Q230:Q230))</f>
        <v>46=46</v>
      </c>
      <c r="F385" s="503"/>
    </row>
    <row r="386" spans="1:6" ht="30" hidden="1" customHeight="1" thickBot="1">
      <c r="A386" s="496" t="str">
        <f>IF((SUM('Раздел 1'!O16:O16)=SUM('Раздел 2'!R230:R230)),"","Неверно!")</f>
        <v/>
      </c>
      <c r="B386" s="497" t="s">
        <v>2111</v>
      </c>
      <c r="C386" s="498" t="s">
        <v>2117</v>
      </c>
      <c r="D386" s="498" t="s">
        <v>2113</v>
      </c>
      <c r="E386" s="499" t="str">
        <f>CONCATENATE(SUM('Раздел 1'!O16:O16),"=",SUM('Раздел 2'!R230:R230))</f>
        <v>47=47</v>
      </c>
      <c r="F386" s="503"/>
    </row>
    <row r="387" spans="1:6" ht="30" hidden="1" customHeight="1" thickBot="1">
      <c r="A387" s="496" t="str">
        <f>IF((SUM('Раздел 1'!P16:P16)=SUM('Раздел 2'!S230:S230)),"","Неверно!")</f>
        <v/>
      </c>
      <c r="B387" s="497" t="s">
        <v>2111</v>
      </c>
      <c r="C387" s="498" t="s">
        <v>2118</v>
      </c>
      <c r="D387" s="498" t="s">
        <v>2113</v>
      </c>
      <c r="E387" s="499" t="str">
        <f>CONCATENATE(SUM('Раздел 1'!P16:P16),"=",SUM('Раздел 2'!S230:S230))</f>
        <v>0=0</v>
      </c>
      <c r="F387" s="503"/>
    </row>
    <row r="388" spans="1:6" ht="30" hidden="1" customHeight="1" thickBot="1">
      <c r="A388" s="496" t="str">
        <f>IF((SUM('Раздел 1'!Q16:Q16)=SUM('Раздел 2'!T230:T230)),"","Неверно!")</f>
        <v/>
      </c>
      <c r="B388" s="497" t="s">
        <v>2111</v>
      </c>
      <c r="C388" s="498" t="s">
        <v>2119</v>
      </c>
      <c r="D388" s="498" t="s">
        <v>2113</v>
      </c>
      <c r="E388" s="499" t="str">
        <f>CONCATENATE(SUM('Раздел 1'!Q16:Q16),"=",SUM('Раздел 2'!T230:T230))</f>
        <v>43=43</v>
      </c>
      <c r="F388" s="503"/>
    </row>
    <row r="389" spans="1:6" ht="30" hidden="1" customHeight="1" thickBot="1">
      <c r="A389" s="496" t="str">
        <f>IF((SUM('Раздел 1'!R16:R16)=SUM('Раздел 2'!U230:U230)),"","Неверно!")</f>
        <v/>
      </c>
      <c r="B389" s="497" t="s">
        <v>2111</v>
      </c>
      <c r="C389" s="498" t="s">
        <v>2120</v>
      </c>
      <c r="D389" s="498" t="s">
        <v>2113</v>
      </c>
      <c r="E389" s="499" t="str">
        <f>CONCATENATE(SUM('Раздел 1'!R16:R16),"=",SUM('Раздел 2'!U230:U230))</f>
        <v>25=25</v>
      </c>
      <c r="F389" s="503"/>
    </row>
    <row r="390" spans="1:6" ht="30" hidden="1" customHeight="1" thickBot="1">
      <c r="A390" s="496" t="str">
        <f>IF((SUM('Раздел 1'!S16:S16)=SUM('Раздел 2'!V230:V230)),"","Неверно!")</f>
        <v/>
      </c>
      <c r="B390" s="497" t="s">
        <v>2111</v>
      </c>
      <c r="C390" s="498" t="s">
        <v>2121</v>
      </c>
      <c r="D390" s="498" t="s">
        <v>2113</v>
      </c>
      <c r="E390" s="499" t="str">
        <f>CONCATENATE(SUM('Раздел 1'!S16:S16),"=",SUM('Раздел 2'!V230:V230))</f>
        <v>460=460</v>
      </c>
      <c r="F390" s="503"/>
    </row>
    <row r="391" spans="1:6" ht="30" hidden="1" customHeight="1" thickBot="1">
      <c r="A391" s="496" t="str">
        <f>IF((SUM('Раздел 1'!T16:T16)=SUM('Раздел 2'!W230:W230)),"","Неверно!")</f>
        <v/>
      </c>
      <c r="B391" s="497" t="s">
        <v>2111</v>
      </c>
      <c r="C391" s="498" t="s">
        <v>2122</v>
      </c>
      <c r="D391" s="498" t="s">
        <v>2113</v>
      </c>
      <c r="E391" s="499" t="str">
        <f>CONCATENATE(SUM('Раздел 1'!T16:T16),"=",SUM('Раздел 2'!W230:W230))</f>
        <v>0=0</v>
      </c>
      <c r="F391" s="503"/>
    </row>
    <row r="392" spans="1:6" ht="30" hidden="1" customHeight="1" thickBot="1">
      <c r="A392" s="496" t="str">
        <f>IF((SUM('Раздел 1'!U16:U16)=SUM('Раздел 2'!X230:X230)),"","Неверно!")</f>
        <v/>
      </c>
      <c r="B392" s="497" t="s">
        <v>2111</v>
      </c>
      <c r="C392" s="498" t="s">
        <v>2123</v>
      </c>
      <c r="D392" s="498" t="s">
        <v>2113</v>
      </c>
      <c r="E392" s="499" t="str">
        <f>CONCATENATE(SUM('Раздел 1'!U16:U16),"=",SUM('Раздел 2'!X230:X230))</f>
        <v>44=44</v>
      </c>
      <c r="F392" s="503"/>
    </row>
    <row r="393" spans="1:6" ht="30" hidden="1" customHeight="1" thickBot="1">
      <c r="A393" s="496" t="str">
        <f>IF((SUM('Раздел 1'!D16:D16)=SUM('Раздел 2'!G230:G230)),"","Неверно!")</f>
        <v/>
      </c>
      <c r="B393" s="497" t="s">
        <v>2111</v>
      </c>
      <c r="C393" s="498" t="s">
        <v>2124</v>
      </c>
      <c r="D393" s="498" t="s">
        <v>2113</v>
      </c>
      <c r="E393" s="499" t="str">
        <f>CONCATENATE(SUM('Раздел 1'!D16:D16),"=",SUM('Раздел 2'!G230:G230))</f>
        <v>461=461</v>
      </c>
      <c r="F393" s="503"/>
    </row>
    <row r="394" spans="1:6" ht="30" hidden="1" customHeight="1" thickBot="1">
      <c r="A394" s="496" t="str">
        <f>IF((SUM('Раздел 1'!V16:V16)=SUM('Раздел 2'!Y230:Y230)),"","Неверно!")</f>
        <v/>
      </c>
      <c r="B394" s="497" t="s">
        <v>2111</v>
      </c>
      <c r="C394" s="498" t="s">
        <v>2125</v>
      </c>
      <c r="D394" s="498" t="s">
        <v>2113</v>
      </c>
      <c r="E394" s="499" t="str">
        <f>CONCATENATE(SUM('Раздел 1'!V16:V16),"=",SUM('Раздел 2'!Y230:Y230))</f>
        <v>4=4</v>
      </c>
      <c r="F394" s="503"/>
    </row>
    <row r="395" spans="1:6" ht="30" hidden="1" customHeight="1" thickBot="1">
      <c r="A395" s="496" t="str">
        <f>IF((SUM('Раздел 1'!W16:W16)=SUM('Раздел 2'!Z230:Z230)),"","Неверно!")</f>
        <v/>
      </c>
      <c r="B395" s="497" t="s">
        <v>2111</v>
      </c>
      <c r="C395" s="498" t="s">
        <v>2126</v>
      </c>
      <c r="D395" s="498" t="s">
        <v>2113</v>
      </c>
      <c r="E395" s="499" t="str">
        <f>CONCATENATE(SUM('Раздел 1'!W16:W16),"=",SUM('Раздел 2'!Z230:Z230))</f>
        <v>1=1</v>
      </c>
      <c r="F395" s="503"/>
    </row>
    <row r="396" spans="1:6" ht="30" hidden="1" customHeight="1" thickBot="1">
      <c r="A396" s="496" t="str">
        <f>IF((SUM('Раздел 1'!X16:X16)=SUM('Раздел 2'!AA230:AA230)),"","Неверно!")</f>
        <v/>
      </c>
      <c r="B396" s="497" t="s">
        <v>2111</v>
      </c>
      <c r="C396" s="498" t="s">
        <v>2127</v>
      </c>
      <c r="D396" s="498" t="s">
        <v>2113</v>
      </c>
      <c r="E396" s="499" t="str">
        <f>CONCATENATE(SUM('Раздел 1'!X16:X16),"=",SUM('Раздел 2'!AA230:AA230))</f>
        <v>5=5</v>
      </c>
      <c r="F396" s="503"/>
    </row>
    <row r="397" spans="1:6" ht="30" hidden="1" customHeight="1" thickBot="1">
      <c r="A397" s="496" t="str">
        <f>IF((SUM('Раздел 1'!Y16:Y16)=SUM('Раздел 2'!AB230:AB230)),"","Неверно!")</f>
        <v/>
      </c>
      <c r="B397" s="497" t="s">
        <v>2111</v>
      </c>
      <c r="C397" s="498" t="s">
        <v>2128</v>
      </c>
      <c r="D397" s="498" t="s">
        <v>2113</v>
      </c>
      <c r="E397" s="499" t="str">
        <f>CONCATENATE(SUM('Раздел 1'!Y16:Y16),"=",SUM('Раздел 2'!AB230:AB230))</f>
        <v>17=17</v>
      </c>
      <c r="F397" s="503"/>
    </row>
    <row r="398" spans="1:6" ht="30" hidden="1" customHeight="1" thickBot="1">
      <c r="A398" s="496" t="str">
        <f>IF((SUM('Раздел 1'!Z16:Z16)=SUM('Раздел 2'!AC230:AC230)),"","Неверно!")</f>
        <v/>
      </c>
      <c r="B398" s="497" t="s">
        <v>2111</v>
      </c>
      <c r="C398" s="498" t="s">
        <v>2129</v>
      </c>
      <c r="D398" s="498" t="s">
        <v>2113</v>
      </c>
      <c r="E398" s="499" t="str">
        <f>CONCATENATE(SUM('Раздел 1'!Z16:Z16),"=",SUM('Раздел 2'!AC230:AC230))</f>
        <v>39=39</v>
      </c>
      <c r="F398" s="503"/>
    </row>
    <row r="399" spans="1:6" ht="30" hidden="1" customHeight="1" thickBot="1">
      <c r="A399" s="496" t="str">
        <f>IF((SUM('Раздел 1'!AA16:AA16)=SUM('Раздел 2'!AD230:AD230)),"","Неверно!")</f>
        <v/>
      </c>
      <c r="B399" s="497" t="s">
        <v>2111</v>
      </c>
      <c r="C399" s="498" t="s">
        <v>2130</v>
      </c>
      <c r="D399" s="498" t="s">
        <v>2113</v>
      </c>
      <c r="E399" s="499" t="str">
        <f>CONCATENATE(SUM('Раздел 1'!AA16:AA16),"=",SUM('Раздел 2'!AD230:AD230))</f>
        <v>62=62</v>
      </c>
      <c r="F399" s="503"/>
    </row>
    <row r="400" spans="1:6" ht="30" hidden="1" customHeight="1" thickBot="1">
      <c r="A400" s="496" t="str">
        <f>IF((SUM('Раздел 1'!AB16:AB16)=SUM('Раздел 2'!AE230:AE230)),"","Неверно!")</f>
        <v/>
      </c>
      <c r="B400" s="497" t="s">
        <v>2111</v>
      </c>
      <c r="C400" s="498" t="s">
        <v>2131</v>
      </c>
      <c r="D400" s="498" t="s">
        <v>2113</v>
      </c>
      <c r="E400" s="499" t="str">
        <f>CONCATENATE(SUM('Раздел 1'!AB16:AB16),"=",SUM('Раздел 2'!AE230:AE230))</f>
        <v>25=25</v>
      </c>
      <c r="F400" s="503"/>
    </row>
    <row r="401" spans="1:6" ht="30" hidden="1" customHeight="1" thickBot="1">
      <c r="A401" s="496" t="str">
        <f>IF((SUM('Раздел 1'!AC16:AC16)=SUM('Раздел 2'!AF230:AF230)),"","Неверно!")</f>
        <v/>
      </c>
      <c r="B401" s="497" t="s">
        <v>2111</v>
      </c>
      <c r="C401" s="498" t="s">
        <v>2132</v>
      </c>
      <c r="D401" s="498" t="s">
        <v>2113</v>
      </c>
      <c r="E401" s="499" t="str">
        <f>CONCATENATE(SUM('Раздел 1'!AC16:AC16),"=",SUM('Раздел 2'!AF230:AF230))</f>
        <v>35=35</v>
      </c>
      <c r="F401" s="503"/>
    </row>
    <row r="402" spans="1:6" ht="30" hidden="1" customHeight="1" thickBot="1">
      <c r="A402" s="496" t="str">
        <f>IF((SUM('Раздел 1'!AD16:AD16)=SUM('Раздел 2'!AG230:AG230)),"","Неверно!")</f>
        <v/>
      </c>
      <c r="B402" s="497" t="s">
        <v>2111</v>
      </c>
      <c r="C402" s="498" t="s">
        <v>2133</v>
      </c>
      <c r="D402" s="498" t="s">
        <v>2113</v>
      </c>
      <c r="E402" s="499" t="str">
        <f>CONCATENATE(SUM('Раздел 1'!AD16:AD16),"=",SUM('Раздел 2'!AG230:AG230))</f>
        <v>25=25</v>
      </c>
      <c r="F402" s="503"/>
    </row>
    <row r="403" spans="1:6" ht="30" hidden="1" customHeight="1" thickBot="1">
      <c r="A403" s="496" t="str">
        <f>IF((SUM('Раздел 1'!AE16:AE16)=SUM('Раздел 2'!AH230:AH230)),"","Неверно!")</f>
        <v/>
      </c>
      <c r="B403" s="497" t="s">
        <v>2111</v>
      </c>
      <c r="C403" s="498" t="s">
        <v>2134</v>
      </c>
      <c r="D403" s="498" t="s">
        <v>2113</v>
      </c>
      <c r="E403" s="499" t="str">
        <f>CONCATENATE(SUM('Раздел 1'!AE16:AE16),"=",SUM('Раздел 2'!AH230:AH230))</f>
        <v>230986577=230986577</v>
      </c>
      <c r="F403" s="503"/>
    </row>
    <row r="404" spans="1:6" ht="30" hidden="1" customHeight="1" thickBot="1">
      <c r="A404" s="496" t="str">
        <f>IF((SUM('Раздел 1'!E16:E16)=SUM('Раздел 2'!H230:H230)),"","Неверно!")</f>
        <v/>
      </c>
      <c r="B404" s="497" t="s">
        <v>2111</v>
      </c>
      <c r="C404" s="498" t="s">
        <v>2135</v>
      </c>
      <c r="D404" s="498" t="s">
        <v>2113</v>
      </c>
      <c r="E404" s="499" t="str">
        <f>CONCATENATE(SUM('Раздел 1'!E16:E16),"=",SUM('Раздел 2'!H230:H230))</f>
        <v>191=191</v>
      </c>
      <c r="F404" s="503"/>
    </row>
    <row r="405" spans="1:6" ht="30" hidden="1" customHeight="1" thickBot="1">
      <c r="A405" s="496" t="str">
        <f>IF((SUM('Раздел 1'!AF16:AF16)=SUM('Раздел 2'!AI230:AI230)),"","Неверно!")</f>
        <v/>
      </c>
      <c r="B405" s="497" t="s">
        <v>2111</v>
      </c>
      <c r="C405" s="498" t="s">
        <v>2136</v>
      </c>
      <c r="D405" s="498" t="s">
        <v>2113</v>
      </c>
      <c r="E405" s="499" t="str">
        <f>CONCATENATE(SUM('Раздел 1'!AF16:AF16),"=",SUM('Раздел 2'!AI230:AI230))</f>
        <v>2040007=2040007</v>
      </c>
      <c r="F405" s="503"/>
    </row>
    <row r="406" spans="1:6" ht="30" hidden="1" customHeight="1" thickBot="1">
      <c r="A406" s="496" t="str">
        <f>IF((SUM('Раздел 1'!AG16:AG16)=SUM('Раздел 2'!AJ230:AJ230)),"","Неверно!")</f>
        <v/>
      </c>
      <c r="B406" s="497" t="s">
        <v>2111</v>
      </c>
      <c r="C406" s="498" t="s">
        <v>2137</v>
      </c>
      <c r="D406" s="498" t="s">
        <v>2113</v>
      </c>
      <c r="E406" s="499" t="str">
        <f>CONCATENATE(SUM('Раздел 1'!AG16:AG16),"=",SUM('Раздел 2'!AJ230:AJ230))</f>
        <v>178328=178328</v>
      </c>
      <c r="F406" s="503"/>
    </row>
    <row r="407" spans="1:6" ht="30" hidden="1" customHeight="1" thickBot="1">
      <c r="A407" s="496" t="str">
        <f>IF((SUM('Раздел 1'!AH16:AH16)=SUM('Раздел 2'!AK230:AK230)),"","Неверно!")</f>
        <v/>
      </c>
      <c r="B407" s="497" t="s">
        <v>2111</v>
      </c>
      <c r="C407" s="498" t="s">
        <v>2138</v>
      </c>
      <c r="D407" s="498" t="s">
        <v>2113</v>
      </c>
      <c r="E407" s="499" t="str">
        <f>CONCATENATE(SUM('Раздел 1'!AH16:AH16),"=",SUM('Раздел 2'!AK230:AK230))</f>
        <v>1=1</v>
      </c>
      <c r="F407" s="503"/>
    </row>
    <row r="408" spans="1:6" ht="30" hidden="1" customHeight="1" thickBot="1">
      <c r="A408" s="496" t="str">
        <f>IF((SUM('Раздел 1'!AI16:AI16)=SUM('Раздел 2'!AL230:AL230)),"","Неверно!")</f>
        <v/>
      </c>
      <c r="B408" s="497" t="s">
        <v>2111</v>
      </c>
      <c r="C408" s="498" t="s">
        <v>2139</v>
      </c>
      <c r="D408" s="498" t="s">
        <v>2113</v>
      </c>
      <c r="E408" s="499" t="str">
        <f>CONCATENATE(SUM('Раздел 1'!AI16:AI16),"=",SUM('Раздел 2'!AL230:AL230))</f>
        <v>1=1</v>
      </c>
      <c r="F408" s="503"/>
    </row>
    <row r="409" spans="1:6" ht="30" hidden="1" customHeight="1" thickBot="1">
      <c r="A409" s="496" t="str">
        <f>IF((SUM('Раздел 1'!AJ16:AJ16)=SUM('Раздел 2'!AM230:AM230)),"","Неверно!")</f>
        <v/>
      </c>
      <c r="B409" s="497" t="s">
        <v>2111</v>
      </c>
      <c r="C409" s="498" t="s">
        <v>2140</v>
      </c>
      <c r="D409" s="498" t="s">
        <v>2113</v>
      </c>
      <c r="E409" s="499" t="str">
        <f>CONCATENATE(SUM('Раздел 1'!AJ16:AJ16),"=",SUM('Раздел 2'!AM230:AM230))</f>
        <v>0=0</v>
      </c>
      <c r="F409" s="503"/>
    </row>
    <row r="410" spans="1:6" ht="30" hidden="1" customHeight="1" thickBot="1">
      <c r="A410" s="496" t="str">
        <f>IF((SUM('Раздел 1'!F16:F16)=SUM('Раздел 2'!I230:I230)),"","Неверно!")</f>
        <v/>
      </c>
      <c r="B410" s="497" t="s">
        <v>2111</v>
      </c>
      <c r="C410" s="498" t="s">
        <v>2141</v>
      </c>
      <c r="D410" s="498" t="s">
        <v>2113</v>
      </c>
      <c r="E410" s="499" t="str">
        <f>CONCATENATE(SUM('Раздел 1'!F16:F16),"=",SUM('Раздел 2'!I230:I230))</f>
        <v>82=82</v>
      </c>
      <c r="F410" s="503"/>
    </row>
    <row r="411" spans="1:6" ht="30" hidden="1" customHeight="1" thickBot="1">
      <c r="A411" s="496" t="str">
        <f>IF((SUM('Раздел 1'!G16:G16)=SUM('Раздел 2'!J230:J230)),"","Неверно!")</f>
        <v/>
      </c>
      <c r="B411" s="497" t="s">
        <v>2111</v>
      </c>
      <c r="C411" s="498" t="s">
        <v>2142</v>
      </c>
      <c r="D411" s="498" t="s">
        <v>2113</v>
      </c>
      <c r="E411" s="499" t="str">
        <f>CONCATENATE(SUM('Раздел 1'!G16:G16),"=",SUM('Раздел 2'!J230:J230))</f>
        <v>307569558=307569558</v>
      </c>
      <c r="F411" s="503"/>
    </row>
    <row r="412" spans="1:6" ht="30" hidden="1" customHeight="1" thickBot="1">
      <c r="A412" s="496" t="str">
        <f>IF((SUM('Раздел 1'!H16:H16)=SUM('Раздел 2'!K230:K230)),"","Неверно!")</f>
        <v/>
      </c>
      <c r="B412" s="497" t="s">
        <v>2111</v>
      </c>
      <c r="C412" s="498" t="s">
        <v>2143</v>
      </c>
      <c r="D412" s="498" t="s">
        <v>2113</v>
      </c>
      <c r="E412" s="499" t="str">
        <f>CONCATENATE(SUM('Раздел 1'!H16:H16),"=",SUM('Раздел 2'!K230:K230))</f>
        <v>1914670=1914670</v>
      </c>
      <c r="F412" s="503"/>
    </row>
    <row r="413" spans="1:6" ht="30" hidden="1" customHeight="1" thickBot="1">
      <c r="A413" s="496" t="str">
        <f>IF((SUM('Раздел 1'!I16:I16)=SUM('Раздел 2'!L230:L230)),"","Неверно!")</f>
        <v/>
      </c>
      <c r="B413" s="497" t="s">
        <v>2111</v>
      </c>
      <c r="C413" s="498" t="s">
        <v>2144</v>
      </c>
      <c r="D413" s="498" t="s">
        <v>2113</v>
      </c>
      <c r="E413" s="499" t="str">
        <f>CONCATENATE(SUM('Раздел 1'!I16:I16),"=",SUM('Раздел 2'!L230:L230))</f>
        <v>345=345</v>
      </c>
      <c r="F413" s="503"/>
    </row>
    <row r="414" spans="1:6" ht="30" hidden="1" customHeight="1" thickBot="1">
      <c r="A414" s="496" t="str">
        <f>IF((SUM('Раздел 1'!J16:J16)=SUM('Раздел 2'!M230:M230)),"","Неверно!")</f>
        <v/>
      </c>
      <c r="B414" s="497" t="s">
        <v>2111</v>
      </c>
      <c r="C414" s="498" t="s">
        <v>2145</v>
      </c>
      <c r="D414" s="498" t="s">
        <v>2113</v>
      </c>
      <c r="E414" s="499" t="str">
        <f>CONCATENATE(SUM('Раздел 1'!J16:J16),"=",SUM('Раздел 2'!M230:M230))</f>
        <v>299=299</v>
      </c>
      <c r="F414" s="503"/>
    </row>
    <row r="415" spans="1:6" ht="30" hidden="1" customHeight="1" thickBot="1">
      <c r="A415" s="496" t="str">
        <f>IF((SUM('Раздел 1'!K16:K16)=SUM('Раздел 2'!N230:N230)),"","Неверно!")</f>
        <v/>
      </c>
      <c r="B415" s="497" t="s">
        <v>2111</v>
      </c>
      <c r="C415" s="498" t="s">
        <v>2146</v>
      </c>
      <c r="D415" s="498" t="s">
        <v>2113</v>
      </c>
      <c r="E415" s="499" t="str">
        <f>CONCATENATE(SUM('Раздел 1'!K16:K16),"=",SUM('Раздел 2'!N230:N230))</f>
        <v>55=55</v>
      </c>
      <c r="F415" s="503"/>
    </row>
    <row r="416" spans="1:6" ht="30" hidden="1" customHeight="1" thickBot="1">
      <c r="A416" s="496" t="str">
        <f>IF((SUM('Раздел 1'!C18:C18)=SUM('Раздел 2'!F11:F11)),"","Неверно!")</f>
        <v/>
      </c>
      <c r="B416" s="497" t="s">
        <v>2147</v>
      </c>
      <c r="C416" s="498" t="s">
        <v>16264</v>
      </c>
      <c r="D416" s="498" t="s">
        <v>5804</v>
      </c>
      <c r="E416" s="499" t="str">
        <f>CONCATENATE(SUM('Раздел 1'!C18:C18),"=",SUM('Раздел 2'!F11:F11))</f>
        <v>47=47</v>
      </c>
      <c r="F416" s="503"/>
    </row>
    <row r="417" spans="1:6" ht="30" hidden="1" customHeight="1" thickBot="1">
      <c r="A417" s="496" t="str">
        <f>IF((SUM('Раздел 1'!L18:L18)=SUM('Раздел 2'!O11:O11)),"","Неверно!")</f>
        <v/>
      </c>
      <c r="B417" s="497" t="s">
        <v>2147</v>
      </c>
      <c r="C417" s="498" t="s">
        <v>16265</v>
      </c>
      <c r="D417" s="498" t="s">
        <v>5804</v>
      </c>
      <c r="E417" s="499" t="str">
        <f>CONCATENATE(SUM('Раздел 1'!L18:L18),"=",SUM('Раздел 2'!O11:O11))</f>
        <v>0=0</v>
      </c>
      <c r="F417" s="493"/>
    </row>
    <row r="418" spans="1:6" ht="30" hidden="1" customHeight="1" thickBot="1">
      <c r="A418" s="496" t="str">
        <f>IF((SUM('Раздел 1'!M18:M18)=SUM('Раздел 2'!P11:P11)),"","Неверно!")</f>
        <v/>
      </c>
      <c r="B418" s="497" t="s">
        <v>2147</v>
      </c>
      <c r="C418" s="498" t="s">
        <v>16266</v>
      </c>
      <c r="D418" s="498" t="s">
        <v>5804</v>
      </c>
      <c r="E418" s="499" t="str">
        <f>CONCATENATE(SUM('Раздел 1'!M18:M18),"=",SUM('Раздел 2'!P11:P11))</f>
        <v>2=2</v>
      </c>
      <c r="F418" s="493"/>
    </row>
    <row r="419" spans="1:6" ht="30" hidden="1" customHeight="1" thickBot="1">
      <c r="A419" s="496" t="str">
        <f>IF((SUM('Раздел 1'!N18:N18)=SUM('Раздел 2'!Q11:Q11)),"","Неверно!")</f>
        <v/>
      </c>
      <c r="B419" s="497" t="s">
        <v>2147</v>
      </c>
      <c r="C419" s="498" t="s">
        <v>16267</v>
      </c>
      <c r="D419" s="498" t="s">
        <v>5804</v>
      </c>
      <c r="E419" s="499" t="str">
        <f>CONCATENATE(SUM('Раздел 1'!N18:N18),"=",SUM('Раздел 2'!Q11:Q11))</f>
        <v>50=50</v>
      </c>
      <c r="F419" s="493"/>
    </row>
    <row r="420" spans="1:6" ht="30" hidden="1" customHeight="1" thickBot="1">
      <c r="A420" s="496" t="str">
        <f>IF((SUM('Раздел 1'!O18:O18)=SUM('Раздел 2'!R11:R11)),"","Неверно!")</f>
        <v/>
      </c>
      <c r="B420" s="497" t="s">
        <v>2147</v>
      </c>
      <c r="C420" s="498" t="s">
        <v>16268</v>
      </c>
      <c r="D420" s="498" t="s">
        <v>5804</v>
      </c>
      <c r="E420" s="499" t="str">
        <f>CONCATENATE(SUM('Раздел 1'!O18:O18),"=",SUM('Раздел 2'!R11:R11))</f>
        <v>51=51</v>
      </c>
      <c r="F420" s="493"/>
    </row>
    <row r="421" spans="1:6" ht="30" hidden="1" customHeight="1" thickBot="1">
      <c r="A421" s="496" t="str">
        <f>IF((SUM('Раздел 1'!P18:P18)=SUM('Раздел 2'!S11:S11)),"","Неверно!")</f>
        <v/>
      </c>
      <c r="B421" s="497" t="s">
        <v>2147</v>
      </c>
      <c r="C421" s="498" t="s">
        <v>16269</v>
      </c>
      <c r="D421" s="498" t="s">
        <v>5804</v>
      </c>
      <c r="E421" s="499" t="str">
        <f>CONCATENATE(SUM('Раздел 1'!P18:P18),"=",SUM('Раздел 2'!S11:S11))</f>
        <v>0=0</v>
      </c>
      <c r="F421" s="493"/>
    </row>
    <row r="422" spans="1:6" ht="30" hidden="1" customHeight="1" thickBot="1">
      <c r="A422" s="496" t="str">
        <f>IF((SUM('Раздел 1'!Q18:Q18)=SUM('Раздел 2'!T11:T11)),"","Неверно!")</f>
        <v/>
      </c>
      <c r="B422" s="497" t="s">
        <v>2147</v>
      </c>
      <c r="C422" s="498" t="s">
        <v>16270</v>
      </c>
      <c r="D422" s="498" t="s">
        <v>5804</v>
      </c>
      <c r="E422" s="499" t="str">
        <f>CONCATENATE(SUM('Раздел 1'!Q18:Q18),"=",SUM('Раздел 2'!T11:T11))</f>
        <v>48=48</v>
      </c>
      <c r="F422" s="493"/>
    </row>
    <row r="423" spans="1:6" ht="30" hidden="1" customHeight="1" thickBot="1">
      <c r="A423" s="496" t="str">
        <f>IF((SUM('Раздел 1'!R18:R18)=SUM('Раздел 2'!U11:U11)),"","Неверно!")</f>
        <v/>
      </c>
      <c r="B423" s="497" t="s">
        <v>2147</v>
      </c>
      <c r="C423" s="498" t="s">
        <v>16271</v>
      </c>
      <c r="D423" s="498" t="s">
        <v>5804</v>
      </c>
      <c r="E423" s="499" t="str">
        <f>CONCATENATE(SUM('Раздел 1'!R18:R18),"=",SUM('Раздел 2'!U11:U11))</f>
        <v>25=25</v>
      </c>
      <c r="F423" s="493"/>
    </row>
    <row r="424" spans="1:6" ht="30" hidden="1" customHeight="1" thickBot="1">
      <c r="A424" s="496" t="str">
        <f>IF((SUM('Раздел 1'!S18:S18)=SUM('Раздел 2'!V11:V11)),"","Неверно!")</f>
        <v/>
      </c>
      <c r="B424" s="497" t="s">
        <v>2147</v>
      </c>
      <c r="C424" s="498" t="s">
        <v>16272</v>
      </c>
      <c r="D424" s="498" t="s">
        <v>5804</v>
      </c>
      <c r="E424" s="499" t="str">
        <f>CONCATENATE(SUM('Раздел 1'!S18:S18),"=",SUM('Раздел 2'!V11:V11))</f>
        <v>540=540</v>
      </c>
      <c r="F424" s="493"/>
    </row>
    <row r="425" spans="1:6" ht="30" hidden="1" customHeight="1" thickBot="1">
      <c r="A425" s="496" t="str">
        <f>IF((SUM('Раздел 1'!T18:T18)=SUM('Раздел 2'!W11:W11)),"","Неверно!")</f>
        <v/>
      </c>
      <c r="B425" s="497" t="s">
        <v>2147</v>
      </c>
      <c r="C425" s="498" t="s">
        <v>16273</v>
      </c>
      <c r="D425" s="498" t="s">
        <v>5804</v>
      </c>
      <c r="E425" s="499" t="str">
        <f>CONCATENATE(SUM('Раздел 1'!T18:T18),"=",SUM('Раздел 2'!W11:W11))</f>
        <v>0=0</v>
      </c>
      <c r="F425" s="493"/>
    </row>
    <row r="426" spans="1:6" ht="30" hidden="1" customHeight="1" thickBot="1">
      <c r="A426" s="496" t="str">
        <f>IF((SUM('Раздел 1'!U18:U18)=SUM('Раздел 2'!X11:X11)),"","Неверно!")</f>
        <v/>
      </c>
      <c r="B426" s="497" t="s">
        <v>2147</v>
      </c>
      <c r="C426" s="498" t="s">
        <v>16274</v>
      </c>
      <c r="D426" s="498" t="s">
        <v>5804</v>
      </c>
      <c r="E426" s="499" t="str">
        <f>CONCATENATE(SUM('Раздел 1'!U18:U18),"=",SUM('Раздел 2'!X11:X11))</f>
        <v>51=51</v>
      </c>
      <c r="F426" s="493"/>
    </row>
    <row r="427" spans="1:6" ht="30" hidden="1" customHeight="1" thickBot="1">
      <c r="A427" s="496" t="str">
        <f>IF((SUM('Раздел 1'!D18:D18)=SUM('Раздел 2'!G11:G11)),"","Неверно!")</f>
        <v/>
      </c>
      <c r="B427" s="497" t="s">
        <v>2147</v>
      </c>
      <c r="C427" s="498" t="s">
        <v>16275</v>
      </c>
      <c r="D427" s="498" t="s">
        <v>5804</v>
      </c>
      <c r="E427" s="499" t="str">
        <f>CONCATENATE(SUM('Раздел 1'!D18:D18),"=",SUM('Раздел 2'!G11:G11))</f>
        <v>545=545</v>
      </c>
      <c r="F427" s="493"/>
    </row>
    <row r="428" spans="1:6" ht="30" hidden="1" customHeight="1" thickBot="1">
      <c r="A428" s="496" t="str">
        <f>IF((SUM('Раздел 1'!V18:V18)=SUM('Раздел 2'!Y11:Y11)),"","Неверно!")</f>
        <v/>
      </c>
      <c r="B428" s="497" t="s">
        <v>2147</v>
      </c>
      <c r="C428" s="498" t="s">
        <v>16276</v>
      </c>
      <c r="D428" s="498" t="s">
        <v>5804</v>
      </c>
      <c r="E428" s="499" t="str">
        <f>CONCATENATE(SUM('Раздел 1'!V18:V18),"=",SUM('Раздел 2'!Y11:Y11))</f>
        <v>7=7</v>
      </c>
      <c r="F428" s="493"/>
    </row>
    <row r="429" spans="1:6" ht="30" hidden="1" customHeight="1" thickBot="1">
      <c r="A429" s="496" t="str">
        <f>IF((SUM('Раздел 1'!W18:W18)=SUM('Раздел 2'!Z11:Z11)),"","Неверно!")</f>
        <v/>
      </c>
      <c r="B429" s="497" t="s">
        <v>2147</v>
      </c>
      <c r="C429" s="498" t="s">
        <v>16277</v>
      </c>
      <c r="D429" s="498" t="s">
        <v>5804</v>
      </c>
      <c r="E429" s="499" t="str">
        <f>CONCATENATE(SUM('Раздел 1'!W18:W18),"=",SUM('Раздел 2'!Z11:Z11))</f>
        <v>1=1</v>
      </c>
      <c r="F429" s="493"/>
    </row>
    <row r="430" spans="1:6" ht="30" hidden="1" customHeight="1" thickBot="1">
      <c r="A430" s="496" t="str">
        <f>IF((SUM('Раздел 1'!X18:X18)=SUM('Раздел 2'!AA11:AA11)),"","Неверно!")</f>
        <v/>
      </c>
      <c r="B430" s="497" t="s">
        <v>2147</v>
      </c>
      <c r="C430" s="498" t="s">
        <v>16278</v>
      </c>
      <c r="D430" s="498" t="s">
        <v>5804</v>
      </c>
      <c r="E430" s="499" t="str">
        <f>CONCATENATE(SUM('Раздел 1'!X18:X18),"=",SUM('Раздел 2'!AA11:AA11))</f>
        <v>5=5</v>
      </c>
      <c r="F430" s="493"/>
    </row>
    <row r="431" spans="1:6" ht="30" hidden="1" customHeight="1" thickBot="1">
      <c r="A431" s="496" t="str">
        <f>IF((SUM('Раздел 1'!Y18:Y18)=SUM('Раздел 2'!AB11:AB11)),"","Неверно!")</f>
        <v/>
      </c>
      <c r="B431" s="497" t="s">
        <v>2147</v>
      </c>
      <c r="C431" s="498" t="s">
        <v>16279</v>
      </c>
      <c r="D431" s="498" t="s">
        <v>5804</v>
      </c>
      <c r="E431" s="499" t="str">
        <f>CONCATENATE(SUM('Раздел 1'!Y18:Y18),"=",SUM('Раздел 2'!AB11:AB11))</f>
        <v>17=17</v>
      </c>
      <c r="F431" s="493"/>
    </row>
    <row r="432" spans="1:6" ht="30" hidden="1" customHeight="1" thickBot="1">
      <c r="A432" s="496" t="str">
        <f>IF((SUM('Раздел 1'!Z18:Z18)=SUM('Раздел 2'!AC11:AC11)),"","Неверно!")</f>
        <v/>
      </c>
      <c r="B432" s="497" t="s">
        <v>2147</v>
      </c>
      <c r="C432" s="498" t="s">
        <v>16280</v>
      </c>
      <c r="D432" s="498" t="s">
        <v>5804</v>
      </c>
      <c r="E432" s="499" t="str">
        <f>CONCATENATE(SUM('Раздел 1'!Z18:Z18),"=",SUM('Раздел 2'!AC11:AC11))</f>
        <v>39=39</v>
      </c>
      <c r="F432" s="493"/>
    </row>
    <row r="433" spans="1:6" ht="30" hidden="1" customHeight="1" thickBot="1">
      <c r="A433" s="496" t="str">
        <f>IF((SUM('Раздел 1'!AA18:AA18)=SUM('Раздел 2'!AD11:AD11)),"","Неверно!")</f>
        <v/>
      </c>
      <c r="B433" s="497" t="s">
        <v>2147</v>
      </c>
      <c r="C433" s="498" t="s">
        <v>16281</v>
      </c>
      <c r="D433" s="498" t="s">
        <v>5804</v>
      </c>
      <c r="E433" s="499" t="str">
        <f>CONCATENATE(SUM('Раздел 1'!AA18:AA18),"=",SUM('Раздел 2'!AD11:AD11))</f>
        <v>62=62</v>
      </c>
      <c r="F433" s="493"/>
    </row>
    <row r="434" spans="1:6" ht="30" hidden="1" customHeight="1" thickBot="1">
      <c r="A434" s="496" t="str">
        <f>IF((SUM('Раздел 1'!AB18:AB18)=SUM('Раздел 2'!AE11:AE11)),"","Неверно!")</f>
        <v/>
      </c>
      <c r="B434" s="497" t="s">
        <v>2147</v>
      </c>
      <c r="C434" s="498" t="s">
        <v>16282</v>
      </c>
      <c r="D434" s="498" t="s">
        <v>5804</v>
      </c>
      <c r="E434" s="499" t="str">
        <f>CONCATENATE(SUM('Раздел 1'!AB18:AB18),"=",SUM('Раздел 2'!AE11:AE11))</f>
        <v>25=25</v>
      </c>
      <c r="F434" s="493"/>
    </row>
    <row r="435" spans="1:6" ht="30" hidden="1" customHeight="1" thickBot="1">
      <c r="A435" s="496" t="str">
        <f>IF((SUM('Раздел 1'!AC18:AC18)=SUM('Раздел 2'!AF11:AF11)),"","Неверно!")</f>
        <v/>
      </c>
      <c r="B435" s="497" t="s">
        <v>2147</v>
      </c>
      <c r="C435" s="498" t="s">
        <v>16283</v>
      </c>
      <c r="D435" s="498" t="s">
        <v>5804</v>
      </c>
      <c r="E435" s="499" t="str">
        <f>CONCATENATE(SUM('Раздел 1'!AC18:AC18),"=",SUM('Раздел 2'!AF11:AF11))</f>
        <v>35=35</v>
      </c>
      <c r="F435" s="493"/>
    </row>
    <row r="436" spans="1:6" ht="30" hidden="1" customHeight="1" thickBot="1">
      <c r="A436" s="496" t="str">
        <f>IF((SUM('Раздел 1'!AD18:AD18)=SUM('Раздел 2'!AG11:AG11)),"","Неверно!")</f>
        <v/>
      </c>
      <c r="B436" s="497" t="s">
        <v>2147</v>
      </c>
      <c r="C436" s="498" t="s">
        <v>16284</v>
      </c>
      <c r="D436" s="498" t="s">
        <v>5804</v>
      </c>
      <c r="E436" s="499" t="str">
        <f>CONCATENATE(SUM('Раздел 1'!AD18:AD18),"=",SUM('Раздел 2'!AG11:AG11))</f>
        <v>25=25</v>
      </c>
      <c r="F436" s="493"/>
    </row>
    <row r="437" spans="1:6" ht="30" hidden="1" customHeight="1" thickBot="1">
      <c r="A437" s="496" t="str">
        <f>IF((SUM('Раздел 1'!AE18:AE18)=SUM('Раздел 2'!AH11:AH11)),"","Неверно!")</f>
        <v/>
      </c>
      <c r="B437" s="497" t="s">
        <v>2147</v>
      </c>
      <c r="C437" s="498" t="s">
        <v>16285</v>
      </c>
      <c r="D437" s="498" t="s">
        <v>5804</v>
      </c>
      <c r="E437" s="499" t="str">
        <f>CONCATENATE(SUM('Раздел 1'!AE18:AE18),"=",SUM('Раздел 2'!AH11:AH11))</f>
        <v>230986577=230986577</v>
      </c>
      <c r="F437" s="493"/>
    </row>
    <row r="438" spans="1:6" ht="30" hidden="1" customHeight="1" thickBot="1">
      <c r="A438" s="496" t="str">
        <f>IF((SUM('Раздел 1'!E18:E18)=SUM('Раздел 2'!H11:H11)),"","Неверно!")</f>
        <v/>
      </c>
      <c r="B438" s="497" t="s">
        <v>2147</v>
      </c>
      <c r="C438" s="498" t="s">
        <v>16286</v>
      </c>
      <c r="D438" s="498" t="s">
        <v>5804</v>
      </c>
      <c r="E438" s="499" t="str">
        <f>CONCATENATE(SUM('Раздел 1'!E18:E18),"=",SUM('Раздел 2'!H11:H11))</f>
        <v>217=217</v>
      </c>
      <c r="F438" s="493"/>
    </row>
    <row r="439" spans="1:6" ht="30" hidden="1" customHeight="1" thickBot="1">
      <c r="A439" s="496" t="str">
        <f>IF((SUM('Раздел 1'!AF18:AF18)=SUM('Раздел 2'!AI11:AI11)),"","Неверно!")</f>
        <v/>
      </c>
      <c r="B439" s="497" t="s">
        <v>2147</v>
      </c>
      <c r="C439" s="498" t="s">
        <v>16287</v>
      </c>
      <c r="D439" s="498" t="s">
        <v>5804</v>
      </c>
      <c r="E439" s="499" t="str">
        <f>CONCATENATE(SUM('Раздел 1'!AF18:AF18),"=",SUM('Раздел 2'!AI11:AI11))</f>
        <v>2040007=2040007</v>
      </c>
      <c r="F439" s="493"/>
    </row>
    <row r="440" spans="1:6" ht="30" hidden="1" customHeight="1" thickBot="1">
      <c r="A440" s="496" t="str">
        <f>IF((SUM('Раздел 1'!AG18:AG18)=SUM('Раздел 2'!AJ11:AJ11)),"","Неверно!")</f>
        <v/>
      </c>
      <c r="B440" s="497" t="s">
        <v>2147</v>
      </c>
      <c r="C440" s="498" t="s">
        <v>16288</v>
      </c>
      <c r="D440" s="498" t="s">
        <v>5804</v>
      </c>
      <c r="E440" s="499" t="str">
        <f>CONCATENATE(SUM('Раздел 1'!AG18:AG18),"=",SUM('Раздел 2'!AJ11:AJ11))</f>
        <v>178328=178328</v>
      </c>
      <c r="F440" s="493"/>
    </row>
    <row r="441" spans="1:6" ht="30" hidden="1" customHeight="1" thickBot="1">
      <c r="A441" s="496" t="str">
        <f>IF((SUM('Раздел 1'!AH18:AH18)=SUM('Раздел 2'!AK11:AK11)),"","Неверно!")</f>
        <v/>
      </c>
      <c r="B441" s="497" t="s">
        <v>2147</v>
      </c>
      <c r="C441" s="498" t="s">
        <v>16289</v>
      </c>
      <c r="D441" s="498" t="s">
        <v>5804</v>
      </c>
      <c r="E441" s="499" t="str">
        <f>CONCATENATE(SUM('Раздел 1'!AH18:AH18),"=",SUM('Раздел 2'!AK11:AK11))</f>
        <v>1=1</v>
      </c>
      <c r="F441" s="493"/>
    </row>
    <row r="442" spans="1:6" ht="30" hidden="1" customHeight="1" thickBot="1">
      <c r="A442" s="496" t="str">
        <f>IF((SUM('Раздел 1'!AI18:AI18)=SUM('Раздел 2'!AL11:AL11)),"","Неверно!")</f>
        <v/>
      </c>
      <c r="B442" s="497" t="s">
        <v>2147</v>
      </c>
      <c r="C442" s="498" t="s">
        <v>16290</v>
      </c>
      <c r="D442" s="498" t="s">
        <v>5804</v>
      </c>
      <c r="E442" s="499" t="str">
        <f>CONCATENATE(SUM('Раздел 1'!AI18:AI18),"=",SUM('Раздел 2'!AL11:AL11))</f>
        <v>1=1</v>
      </c>
      <c r="F442" s="493"/>
    </row>
    <row r="443" spans="1:6" ht="30" hidden="1" customHeight="1" thickBot="1">
      <c r="A443" s="496" t="str">
        <f>IF((SUM('Раздел 1'!AJ18:AJ18)=SUM('Раздел 2'!AM11:AM11)),"","Неверно!")</f>
        <v/>
      </c>
      <c r="B443" s="497" t="s">
        <v>2147</v>
      </c>
      <c r="C443" s="498" t="s">
        <v>2508</v>
      </c>
      <c r="D443" s="498" t="s">
        <v>5804</v>
      </c>
      <c r="E443" s="499" t="str">
        <f>CONCATENATE(SUM('Раздел 1'!AJ18:AJ18),"=",SUM('Раздел 2'!AM11:AM11))</f>
        <v>0=0</v>
      </c>
      <c r="F443" s="493"/>
    </row>
    <row r="444" spans="1:6" ht="30" hidden="1" customHeight="1" thickBot="1">
      <c r="A444" s="496" t="str">
        <f>IF((SUM('Раздел 1'!F18:F18)=SUM('Раздел 2'!I11:I11)),"","Неверно!")</f>
        <v/>
      </c>
      <c r="B444" s="497" t="s">
        <v>2147</v>
      </c>
      <c r="C444" s="498" t="s">
        <v>16291</v>
      </c>
      <c r="D444" s="498" t="s">
        <v>5804</v>
      </c>
      <c r="E444" s="499" t="str">
        <f>CONCATENATE(SUM('Раздел 1'!F18:F18),"=",SUM('Раздел 2'!I11:I11))</f>
        <v>82=82</v>
      </c>
      <c r="F444" s="493"/>
    </row>
    <row r="445" spans="1:6" ht="30" hidden="1" customHeight="1" thickBot="1">
      <c r="A445" s="496" t="str">
        <f>IF((SUM('Раздел 1'!G18:G18)=SUM('Раздел 2'!J11:J11)),"","Неверно!")</f>
        <v/>
      </c>
      <c r="B445" s="497" t="s">
        <v>2147</v>
      </c>
      <c r="C445" s="498" t="s">
        <v>16292</v>
      </c>
      <c r="D445" s="498" t="s">
        <v>5804</v>
      </c>
      <c r="E445" s="499" t="str">
        <f>CONCATENATE(SUM('Раздел 1'!G18:G18),"=",SUM('Раздел 2'!J11:J11))</f>
        <v>307569558=307569558</v>
      </c>
      <c r="F445" s="493"/>
    </row>
    <row r="446" spans="1:6" ht="30" hidden="1" customHeight="1" thickBot="1">
      <c r="A446" s="496" t="str">
        <f>IF((SUM('Раздел 1'!H18:H18)=SUM('Раздел 2'!K11:K11)),"","Неверно!")</f>
        <v/>
      </c>
      <c r="B446" s="497" t="s">
        <v>2147</v>
      </c>
      <c r="C446" s="498" t="s">
        <v>16293</v>
      </c>
      <c r="D446" s="498" t="s">
        <v>5804</v>
      </c>
      <c r="E446" s="499" t="str">
        <f>CONCATENATE(SUM('Раздел 1'!H18:H18),"=",SUM('Раздел 2'!K11:K11))</f>
        <v>1954270=1954270</v>
      </c>
      <c r="F446" s="493"/>
    </row>
    <row r="447" spans="1:6" ht="30" hidden="1" customHeight="1" thickBot="1">
      <c r="A447" s="496" t="str">
        <f>IF((SUM('Раздел 1'!I18:I18)=SUM('Раздел 2'!L11:L11)),"","Неверно!")</f>
        <v/>
      </c>
      <c r="B447" s="497" t="s">
        <v>2147</v>
      </c>
      <c r="C447" s="498" t="s">
        <v>16294</v>
      </c>
      <c r="D447" s="498" t="s">
        <v>5804</v>
      </c>
      <c r="E447" s="499" t="str">
        <f>CONCATENATE(SUM('Раздел 1'!I18:I18),"=",SUM('Раздел 2'!L11:L11))</f>
        <v>416=416</v>
      </c>
      <c r="F447" s="493"/>
    </row>
    <row r="448" spans="1:6" ht="30" hidden="1" customHeight="1" thickBot="1">
      <c r="A448" s="496" t="str">
        <f>IF((SUM('Раздел 1'!J18:J18)=SUM('Раздел 2'!M11:M11)),"","Неверно!")</f>
        <v/>
      </c>
      <c r="B448" s="497" t="s">
        <v>2147</v>
      </c>
      <c r="C448" s="498" t="s">
        <v>16295</v>
      </c>
      <c r="D448" s="498" t="s">
        <v>5804</v>
      </c>
      <c r="E448" s="499" t="str">
        <f>CONCATENATE(SUM('Раздел 1'!J18:J18),"=",SUM('Раздел 2'!M11:M11))</f>
        <v>366=366</v>
      </c>
      <c r="F448" s="493"/>
    </row>
    <row r="449" spans="1:6" ht="30" hidden="1" customHeight="1" thickBot="1">
      <c r="A449" s="496" t="str">
        <f>IF((SUM('Раздел 1'!K18:K18)=SUM('Раздел 2'!N11:N11)),"","Неверно!")</f>
        <v/>
      </c>
      <c r="B449" s="497" t="s">
        <v>2147</v>
      </c>
      <c r="C449" s="498" t="s">
        <v>16296</v>
      </c>
      <c r="D449" s="498" t="s">
        <v>5804</v>
      </c>
      <c r="E449" s="499" t="str">
        <f>CONCATENATE(SUM('Раздел 1'!K18:K18),"=",SUM('Раздел 2'!N11:N11))</f>
        <v>57=57</v>
      </c>
      <c r="F449" s="493"/>
    </row>
    <row r="450" spans="1:6" ht="30" hidden="1" customHeight="1" thickBot="1">
      <c r="A450" s="496" t="str">
        <f>IF((SUM('Раздел 1'!Y25:Y25)=0),"","Неверно!")</f>
        <v/>
      </c>
      <c r="B450" s="497" t="s">
        <v>2148</v>
      </c>
      <c r="C450" s="498" t="s">
        <v>16249</v>
      </c>
      <c r="D450" s="498" t="s">
        <v>5803</v>
      </c>
      <c r="E450" s="499" t="str">
        <f>CONCATENATE(SUM('Раздел 1'!Y25:Y25),"=",0)</f>
        <v>0=0</v>
      </c>
      <c r="F450" s="493"/>
    </row>
    <row r="451" spans="1:6" ht="30" hidden="1" customHeight="1" thickBot="1">
      <c r="A451" s="496" t="str">
        <f>IF((SUM('Раздел 1'!Y26:Y26)=0),"","Неверно!")</f>
        <v/>
      </c>
      <c r="B451" s="497" t="s">
        <v>2148</v>
      </c>
      <c r="C451" s="498" t="s">
        <v>16250</v>
      </c>
      <c r="D451" s="498" t="s">
        <v>5803</v>
      </c>
      <c r="E451" s="499" t="str">
        <f>CONCATENATE(SUM('Раздел 1'!Y26:Y26),"=",0)</f>
        <v>0=0</v>
      </c>
      <c r="F451" s="493"/>
    </row>
    <row r="452" spans="1:6" ht="30" hidden="1" customHeight="1" thickBot="1">
      <c r="A452" s="496" t="str">
        <f>IF((SUM('Раздел 1'!Z25:Z25)=0),"","Неверно!")</f>
        <v/>
      </c>
      <c r="B452" s="497" t="s">
        <v>2148</v>
      </c>
      <c r="C452" s="498" t="s">
        <v>16251</v>
      </c>
      <c r="D452" s="498" t="s">
        <v>5803</v>
      </c>
      <c r="E452" s="499" t="str">
        <f>CONCATENATE(SUM('Раздел 1'!Z25:Z25),"=",0)</f>
        <v>0=0</v>
      </c>
      <c r="F452" s="493"/>
    </row>
    <row r="453" spans="1:6" ht="30" hidden="1" customHeight="1" thickBot="1">
      <c r="A453" s="496" t="str">
        <f>IF((SUM('Раздел 1'!Z26:Z26)=0),"","Неверно!")</f>
        <v/>
      </c>
      <c r="B453" s="497" t="s">
        <v>2148</v>
      </c>
      <c r="C453" s="498" t="s">
        <v>16252</v>
      </c>
      <c r="D453" s="498" t="s">
        <v>5803</v>
      </c>
      <c r="E453" s="499" t="str">
        <f>CONCATENATE(SUM('Раздел 1'!Z26:Z26),"=",0)</f>
        <v>0=0</v>
      </c>
      <c r="F453" s="493"/>
    </row>
    <row r="454" spans="1:6" ht="30" hidden="1" customHeight="1" thickBot="1">
      <c r="A454" s="496" t="str">
        <f>IF((SUM('Раздел 1'!AA25:AA25)=0),"","Неверно!")</f>
        <v/>
      </c>
      <c r="B454" s="497" t="s">
        <v>2148</v>
      </c>
      <c r="C454" s="498" t="s">
        <v>16253</v>
      </c>
      <c r="D454" s="498" t="s">
        <v>5803</v>
      </c>
      <c r="E454" s="499" t="str">
        <f>CONCATENATE(SUM('Раздел 1'!AA25:AA25),"=",0)</f>
        <v>0=0</v>
      </c>
      <c r="F454" s="493"/>
    </row>
    <row r="455" spans="1:6" ht="30" hidden="1" customHeight="1" thickBot="1">
      <c r="A455" s="496" t="str">
        <f>IF((SUM('Раздел 1'!AA26:AA26)=0),"","Неверно!")</f>
        <v/>
      </c>
      <c r="B455" s="497" t="s">
        <v>2148</v>
      </c>
      <c r="C455" s="498" t="s">
        <v>16254</v>
      </c>
      <c r="D455" s="498" t="s">
        <v>5803</v>
      </c>
      <c r="E455" s="499" t="str">
        <f>CONCATENATE(SUM('Раздел 1'!AA26:AA26),"=",0)</f>
        <v>0=0</v>
      </c>
      <c r="F455" s="493"/>
    </row>
    <row r="456" spans="1:6" ht="30" hidden="1" customHeight="1" thickBot="1">
      <c r="A456" s="496" t="str">
        <f>IF((SUM('Раздел 1'!AB25:AB25)=0),"","Неверно!")</f>
        <v/>
      </c>
      <c r="B456" s="497" t="s">
        <v>2148</v>
      </c>
      <c r="C456" s="498" t="s">
        <v>16255</v>
      </c>
      <c r="D456" s="498" t="s">
        <v>5803</v>
      </c>
      <c r="E456" s="499" t="str">
        <f>CONCATENATE(SUM('Раздел 1'!AB25:AB25),"=",0)</f>
        <v>0=0</v>
      </c>
      <c r="F456" s="493"/>
    </row>
    <row r="457" spans="1:6" ht="30" hidden="1" customHeight="1" thickBot="1">
      <c r="A457" s="496" t="str">
        <f>IF((SUM('Раздел 1'!AB26:AB26)=0),"","Неверно!")</f>
        <v/>
      </c>
      <c r="B457" s="497" t="s">
        <v>2148</v>
      </c>
      <c r="C457" s="498" t="s">
        <v>16256</v>
      </c>
      <c r="D457" s="498" t="s">
        <v>5803</v>
      </c>
      <c r="E457" s="499" t="str">
        <f>CONCATENATE(SUM('Раздел 1'!AB26:AB26),"=",0)</f>
        <v>0=0</v>
      </c>
      <c r="F457" s="493"/>
    </row>
    <row r="458" spans="1:6" ht="30" hidden="1" customHeight="1" thickBot="1">
      <c r="A458" s="496" t="str">
        <f>IF((SUM('Раздел 1'!AC25:AC25)=0),"","Неверно!")</f>
        <v/>
      </c>
      <c r="B458" s="497" t="s">
        <v>2148</v>
      </c>
      <c r="C458" s="498" t="s">
        <v>16257</v>
      </c>
      <c r="D458" s="498" t="s">
        <v>5803</v>
      </c>
      <c r="E458" s="499" t="str">
        <f>CONCATENATE(SUM('Раздел 1'!AC25:AC25),"=",0)</f>
        <v>0=0</v>
      </c>
      <c r="F458" s="493"/>
    </row>
    <row r="459" spans="1:6" ht="30" hidden="1" customHeight="1" thickBot="1">
      <c r="A459" s="496" t="str">
        <f>IF((SUM('Раздел 1'!AC26:AC26)=0),"","Неверно!")</f>
        <v/>
      </c>
      <c r="B459" s="497" t="s">
        <v>2148</v>
      </c>
      <c r="C459" s="498" t="s">
        <v>16258</v>
      </c>
      <c r="D459" s="498" t="s">
        <v>5803</v>
      </c>
      <c r="E459" s="499" t="str">
        <f>CONCATENATE(SUM('Раздел 1'!AC26:AC26),"=",0)</f>
        <v>0=0</v>
      </c>
      <c r="F459" s="493"/>
    </row>
    <row r="460" spans="1:6" ht="30" hidden="1" customHeight="1" thickBot="1">
      <c r="A460" s="496" t="str">
        <f>IF((SUM('Раздел 1'!AD25:AD25)=0),"","Неверно!")</f>
        <v/>
      </c>
      <c r="B460" s="497" t="s">
        <v>2148</v>
      </c>
      <c r="C460" s="498" t="s">
        <v>16259</v>
      </c>
      <c r="D460" s="498" t="s">
        <v>5803</v>
      </c>
      <c r="E460" s="499" t="str">
        <f>CONCATENATE(SUM('Раздел 1'!AD25:AD25),"=",0)</f>
        <v>0=0</v>
      </c>
      <c r="F460" s="493"/>
    </row>
    <row r="461" spans="1:6" ht="30" hidden="1" customHeight="1" thickBot="1">
      <c r="A461" s="496" t="str">
        <f>IF((SUM('Раздел 1'!AD26:AD26)=0),"","Неверно!")</f>
        <v/>
      </c>
      <c r="B461" s="497" t="s">
        <v>2148</v>
      </c>
      <c r="C461" s="498" t="s">
        <v>16260</v>
      </c>
      <c r="D461" s="498" t="s">
        <v>5803</v>
      </c>
      <c r="E461" s="499" t="str">
        <f>CONCATENATE(SUM('Раздел 1'!AD26:AD26),"=",0)</f>
        <v>0=0</v>
      </c>
      <c r="F461" s="493"/>
    </row>
    <row r="462" spans="1:6" ht="30" hidden="1" customHeight="1" thickBot="1">
      <c r="A462" s="496" t="str">
        <f>IF((SUM('Раздел 1'!AE25:AE25)=0),"","Неверно!")</f>
        <v/>
      </c>
      <c r="B462" s="497" t="s">
        <v>2148</v>
      </c>
      <c r="C462" s="498" t="s">
        <v>16261</v>
      </c>
      <c r="D462" s="498" t="s">
        <v>5803</v>
      </c>
      <c r="E462" s="499" t="str">
        <f>CONCATENATE(SUM('Раздел 1'!AE25:AE25),"=",0)</f>
        <v>0=0</v>
      </c>
      <c r="F462" s="493"/>
    </row>
    <row r="463" spans="1:6" ht="30" hidden="1" customHeight="1" thickBot="1">
      <c r="A463" s="496" t="str">
        <f>IF((SUM('Раздел 1'!AE26:AE26)=0),"","Неверно!")</f>
        <v/>
      </c>
      <c r="B463" s="497" t="s">
        <v>2148</v>
      </c>
      <c r="C463" s="498" t="s">
        <v>16262</v>
      </c>
      <c r="D463" s="498" t="s">
        <v>5803</v>
      </c>
      <c r="E463" s="499" t="str">
        <f>CONCATENATE(SUM('Раздел 1'!AE26:AE26),"=",0)</f>
        <v>0=0</v>
      </c>
      <c r="F463" s="493"/>
    </row>
    <row r="464" spans="1:6" ht="30" hidden="1" customHeight="1" thickBot="1">
      <c r="A464" s="496" t="str">
        <f>IF((SUM('Раздел 1'!AG25:AG25)=0),"","Неверно!")</f>
        <v/>
      </c>
      <c r="B464" s="497" t="s">
        <v>2149</v>
      </c>
      <c r="C464" s="498" t="s">
        <v>16243</v>
      </c>
      <c r="D464" s="498" t="s">
        <v>5802</v>
      </c>
      <c r="E464" s="499" t="str">
        <f>CONCATENATE(SUM('Раздел 1'!AG25:AG25),"=",0)</f>
        <v>0=0</v>
      </c>
      <c r="F464" s="493"/>
    </row>
    <row r="465" spans="1:6" ht="30" hidden="1" customHeight="1" thickBot="1">
      <c r="A465" s="496" t="str">
        <f>IF((SUM('Раздел 1'!AG26:AG26)=0),"","Неверно!")</f>
        <v/>
      </c>
      <c r="B465" s="497" t="s">
        <v>2149</v>
      </c>
      <c r="C465" s="498" t="s">
        <v>16244</v>
      </c>
      <c r="D465" s="498" t="s">
        <v>5802</v>
      </c>
      <c r="E465" s="499" t="str">
        <f>CONCATENATE(SUM('Раздел 1'!AG26:AG26),"=",0)</f>
        <v>0=0</v>
      </c>
      <c r="F465" s="493"/>
    </row>
    <row r="466" spans="1:6" ht="30" hidden="1" customHeight="1" thickBot="1">
      <c r="A466" s="496" t="str">
        <f>IF((SUM('Раздел 1'!AH25:AH25)=0),"","Неверно!")</f>
        <v/>
      </c>
      <c r="B466" s="497" t="s">
        <v>2149</v>
      </c>
      <c r="C466" s="498" t="s">
        <v>16245</v>
      </c>
      <c r="D466" s="498" t="s">
        <v>5802</v>
      </c>
      <c r="E466" s="499" t="str">
        <f>CONCATENATE(SUM('Раздел 1'!AH25:AH25),"=",0)</f>
        <v>0=0</v>
      </c>
      <c r="F466" s="493"/>
    </row>
    <row r="467" spans="1:6" ht="30" hidden="1" customHeight="1" thickBot="1">
      <c r="A467" s="496" t="str">
        <f>IF((SUM('Раздел 1'!AH26:AH26)=0),"","Неверно!")</f>
        <v/>
      </c>
      <c r="B467" s="497" t="s">
        <v>2149</v>
      </c>
      <c r="C467" s="498" t="s">
        <v>16246</v>
      </c>
      <c r="D467" s="498" t="s">
        <v>5802</v>
      </c>
      <c r="E467" s="499" t="str">
        <f>CONCATENATE(SUM('Раздел 1'!AH26:AH26),"=",0)</f>
        <v>0=0</v>
      </c>
      <c r="F467" s="493"/>
    </row>
    <row r="468" spans="1:6" ht="30" hidden="1" customHeight="1" thickBot="1">
      <c r="A468" s="496" t="str">
        <f>IF((SUM('Раздел 1'!AI25:AI25)=0),"","Неверно!")</f>
        <v/>
      </c>
      <c r="B468" s="497" t="s">
        <v>2149</v>
      </c>
      <c r="C468" s="498" t="s">
        <v>16247</v>
      </c>
      <c r="D468" s="498" t="s">
        <v>5802</v>
      </c>
      <c r="E468" s="499" t="str">
        <f>CONCATENATE(SUM('Раздел 1'!AI25:AI25),"=",0)</f>
        <v>0=0</v>
      </c>
      <c r="F468" s="493"/>
    </row>
    <row r="469" spans="1:6" ht="30" hidden="1" customHeight="1" thickBot="1">
      <c r="A469" s="496" t="str">
        <f>IF((SUM('Раздел 1'!AI26:AI26)=0),"","Неверно!")</f>
        <v/>
      </c>
      <c r="B469" s="497" t="s">
        <v>2149</v>
      </c>
      <c r="C469" s="498" t="s">
        <v>16248</v>
      </c>
      <c r="D469" s="498" t="s">
        <v>5802</v>
      </c>
      <c r="E469" s="499" t="str">
        <f>CONCATENATE(SUM('Раздел 1'!AI26:AI26),"=",0)</f>
        <v>0=0</v>
      </c>
      <c r="F469" s="493"/>
    </row>
    <row r="470" spans="1:6" ht="30" hidden="1" customHeight="1" thickBot="1">
      <c r="A470" s="496" t="str">
        <f>IF((SUM('Раздел 1'!C23:C23)=SUM('Раздел 2'!F11:F11)+SUM('Раздел 3'!F11:F11)),"","Неверно!")</f>
        <v/>
      </c>
      <c r="B470" s="497" t="s">
        <v>2150</v>
      </c>
      <c r="C470" s="498" t="s">
        <v>16210</v>
      </c>
      <c r="D470" s="498" t="s">
        <v>5801</v>
      </c>
      <c r="E470" s="499" t="str">
        <f>CONCATENATE(SUM('Раздел 1'!C23:C23),"=",SUM('Раздел 2'!F11:F11),"+",SUM('Раздел 3'!F11:F11))</f>
        <v>57=47+10</v>
      </c>
      <c r="F470" s="493"/>
    </row>
    <row r="471" spans="1:6" ht="30" hidden="1" customHeight="1" thickBot="1">
      <c r="A471" s="496" t="str">
        <f>IF((SUM('Раздел 1'!L23:L23)=SUM('Раздел 2'!O11:O11)+SUM('Раздел 3'!O11:O11)),"","Неверно!")</f>
        <v/>
      </c>
      <c r="B471" s="497" t="s">
        <v>2150</v>
      </c>
      <c r="C471" s="498" t="s">
        <v>16211</v>
      </c>
      <c r="D471" s="498" t="s">
        <v>5801</v>
      </c>
      <c r="E471" s="499" t="str">
        <f>CONCATENATE(SUM('Раздел 1'!L23:L23),"=",SUM('Раздел 2'!O11:O11),"+",SUM('Раздел 3'!O11:O11))</f>
        <v>0=0+0</v>
      </c>
      <c r="F471" s="493"/>
    </row>
    <row r="472" spans="1:6" ht="30" hidden="1" customHeight="1" thickBot="1">
      <c r="A472" s="496" t="str">
        <f>IF((SUM('Раздел 1'!M23:M23)=SUM('Раздел 2'!P11:P11)+SUM('Раздел 3'!P11:P11)),"","Неверно!")</f>
        <v/>
      </c>
      <c r="B472" s="497" t="s">
        <v>2150</v>
      </c>
      <c r="C472" s="498" t="s">
        <v>16212</v>
      </c>
      <c r="D472" s="498" t="s">
        <v>5801</v>
      </c>
      <c r="E472" s="499" t="str">
        <f>CONCATENATE(SUM('Раздел 1'!M23:M23),"=",SUM('Раздел 2'!P11:P11),"+",SUM('Раздел 3'!P11:P11))</f>
        <v>2=2+0</v>
      </c>
      <c r="F472" s="493"/>
    </row>
    <row r="473" spans="1:6" ht="30" hidden="1" customHeight="1" thickBot="1">
      <c r="A473" s="496" t="str">
        <f>IF((SUM('Раздел 1'!N23:N23)=SUM('Раздел 2'!Q11:Q11)+SUM('Раздел 3'!Q11:Q11)),"","Неверно!")</f>
        <v/>
      </c>
      <c r="B473" s="497" t="s">
        <v>2150</v>
      </c>
      <c r="C473" s="498" t="s">
        <v>16213</v>
      </c>
      <c r="D473" s="498" t="s">
        <v>5801</v>
      </c>
      <c r="E473" s="499" t="str">
        <f>CONCATENATE(SUM('Раздел 1'!N23:N23),"=",SUM('Раздел 2'!Q11:Q11),"+",SUM('Раздел 3'!Q11:Q11))</f>
        <v>73=50+23</v>
      </c>
      <c r="F473" s="493"/>
    </row>
    <row r="474" spans="1:6" ht="30" hidden="1" customHeight="1" thickBot="1">
      <c r="A474" s="496" t="str">
        <f>IF((SUM('Раздел 1'!O23:O23)=SUM('Раздел 2'!R11:R11)+SUM('Раздел 3'!R11:R11)),"","Неверно!")</f>
        <v/>
      </c>
      <c r="B474" s="497" t="s">
        <v>2150</v>
      </c>
      <c r="C474" s="498" t="s">
        <v>16214</v>
      </c>
      <c r="D474" s="498" t="s">
        <v>5801</v>
      </c>
      <c r="E474" s="499" t="str">
        <f>CONCATENATE(SUM('Раздел 1'!O23:O23),"=",SUM('Раздел 2'!R11:R11),"+",SUM('Раздел 3'!R11:R11))</f>
        <v>134=51+83</v>
      </c>
      <c r="F474" s="493"/>
    </row>
    <row r="475" spans="1:6" ht="30" hidden="1" customHeight="1" thickBot="1">
      <c r="A475" s="496" t="str">
        <f>IF((SUM('Раздел 1'!P23:P23)=SUM('Раздел 2'!S11:S11)+SUM('Раздел 3'!S11:S11)),"","Неверно!")</f>
        <v/>
      </c>
      <c r="B475" s="497" t="s">
        <v>2150</v>
      </c>
      <c r="C475" s="498" t="s">
        <v>16215</v>
      </c>
      <c r="D475" s="498" t="s">
        <v>5801</v>
      </c>
      <c r="E475" s="499" t="str">
        <f>CONCATENATE(SUM('Раздел 1'!P23:P23),"=",SUM('Раздел 2'!S11:S11),"+",SUM('Раздел 3'!S11:S11))</f>
        <v>0=0+0</v>
      </c>
      <c r="F475" s="493"/>
    </row>
    <row r="476" spans="1:6" ht="30" hidden="1" customHeight="1" thickBot="1">
      <c r="A476" s="496" t="str">
        <f>IF((SUM('Раздел 1'!Q23:Q23)=SUM('Раздел 2'!T11:T11)+SUM('Раздел 3'!T11:T11)),"","Неверно!")</f>
        <v/>
      </c>
      <c r="B476" s="497" t="s">
        <v>2150</v>
      </c>
      <c r="C476" s="498" t="s">
        <v>16216</v>
      </c>
      <c r="D476" s="498" t="s">
        <v>5801</v>
      </c>
      <c r="E476" s="499" t="str">
        <f>CONCATENATE(SUM('Раздел 1'!Q23:Q23),"=",SUM('Раздел 2'!T11:T11),"+",SUM('Раздел 3'!T11:T11))</f>
        <v>66=48+18</v>
      </c>
      <c r="F476" s="493"/>
    </row>
    <row r="477" spans="1:6" ht="30" hidden="1" customHeight="1" thickBot="1">
      <c r="A477" s="496" t="str">
        <f>IF((SUM('Раздел 1'!R23:R23)=SUM('Раздел 2'!U11:U11)+SUM('Раздел 3'!U11:U11)),"","Неверно!")</f>
        <v/>
      </c>
      <c r="B477" s="497" t="s">
        <v>2150</v>
      </c>
      <c r="C477" s="498" t="s">
        <v>16217</v>
      </c>
      <c r="D477" s="498" t="s">
        <v>5801</v>
      </c>
      <c r="E477" s="499" t="str">
        <f>CONCATENATE(SUM('Раздел 1'!R23:R23),"=",SUM('Раздел 2'!U11:U11),"+",SUM('Раздел 3'!U11:U11))</f>
        <v>27=25+2</v>
      </c>
      <c r="F477" s="493"/>
    </row>
    <row r="478" spans="1:6" ht="30" hidden="1" customHeight="1" thickBot="1">
      <c r="A478" s="496" t="str">
        <f>IF((SUM('Раздел 1'!S23:S23)=SUM('Раздел 2'!V11:V11)+SUM('Раздел 3'!V11:V11)),"","Неверно!")</f>
        <v/>
      </c>
      <c r="B478" s="497" t="s">
        <v>2150</v>
      </c>
      <c r="C478" s="498" t="s">
        <v>16218</v>
      </c>
      <c r="D478" s="498" t="s">
        <v>5801</v>
      </c>
      <c r="E478" s="499" t="str">
        <f>CONCATENATE(SUM('Раздел 1'!S23:S23),"=",SUM('Раздел 2'!V11:V11),"+",SUM('Раздел 3'!V11:V11))</f>
        <v>751=540+211</v>
      </c>
      <c r="F478" s="493"/>
    </row>
    <row r="479" spans="1:6" ht="30" hidden="1" customHeight="1" thickBot="1">
      <c r="A479" s="496" t="str">
        <f>IF((SUM('Раздел 1'!T23:T23)=SUM('Раздел 2'!W11:W11)+SUM('Раздел 3'!W11:W11)),"","Неверно!")</f>
        <v/>
      </c>
      <c r="B479" s="497" t="s">
        <v>2150</v>
      </c>
      <c r="C479" s="498" t="s">
        <v>16219</v>
      </c>
      <c r="D479" s="498" t="s">
        <v>5801</v>
      </c>
      <c r="E479" s="499" t="str">
        <f>CONCATENATE(SUM('Раздел 1'!T23:T23),"=",SUM('Раздел 2'!W11:W11),"+",SUM('Раздел 3'!W11:W11))</f>
        <v>0=0+0</v>
      </c>
      <c r="F479" s="493"/>
    </row>
    <row r="480" spans="1:6" ht="30" hidden="1" customHeight="1" thickBot="1">
      <c r="A480" s="496" t="str">
        <f>IF((SUM('Раздел 1'!U23:U23)=SUM('Раздел 2'!X11:X11)+SUM('Раздел 3'!X11:X11)),"","Неверно!")</f>
        <v/>
      </c>
      <c r="B480" s="497" t="s">
        <v>2150</v>
      </c>
      <c r="C480" s="498" t="s">
        <v>16220</v>
      </c>
      <c r="D480" s="498" t="s">
        <v>5801</v>
      </c>
      <c r="E480" s="499" t="str">
        <f>CONCATENATE(SUM('Раздел 1'!U23:U23),"=",SUM('Раздел 2'!X11:X11),"+",SUM('Раздел 3'!X11:X11))</f>
        <v>54=51+3</v>
      </c>
      <c r="F480" s="493"/>
    </row>
    <row r="481" spans="1:6" ht="30" hidden="1" customHeight="1" thickBot="1">
      <c r="A481" s="496" t="str">
        <f>IF((SUM('Раздел 1'!D23:D23)=SUM('Раздел 2'!G11:G11)+SUM('Раздел 3'!G11:G11)),"","Неверно!")</f>
        <v/>
      </c>
      <c r="B481" s="497" t="s">
        <v>2150</v>
      </c>
      <c r="C481" s="498" t="s">
        <v>16221</v>
      </c>
      <c r="D481" s="498" t="s">
        <v>5801</v>
      </c>
      <c r="E481" s="499" t="str">
        <f>CONCATENATE(SUM('Раздел 1'!D23:D23),"=",SUM('Раздел 2'!G11:G11),"+",SUM('Раздел 3'!G11:G11))</f>
        <v>749=545+204</v>
      </c>
      <c r="F481" s="493"/>
    </row>
    <row r="482" spans="1:6" ht="30" hidden="1" customHeight="1" thickBot="1">
      <c r="A482" s="496" t="str">
        <f>IF((SUM('Раздел 1'!V23:V23)=SUM('Раздел 2'!Y11:Y11)+SUM('Раздел 3'!Y11:Y11)),"","Неверно!")</f>
        <v/>
      </c>
      <c r="B482" s="497" t="s">
        <v>2150</v>
      </c>
      <c r="C482" s="498" t="s">
        <v>16222</v>
      </c>
      <c r="D482" s="498" t="s">
        <v>5801</v>
      </c>
      <c r="E482" s="499" t="str">
        <f>CONCATENATE(SUM('Раздел 1'!V23:V23),"=",SUM('Раздел 2'!Y11:Y11),"+",SUM('Раздел 3'!Y11:Y11))</f>
        <v>7=7+0</v>
      </c>
      <c r="F482" s="493"/>
    </row>
    <row r="483" spans="1:6" ht="30" hidden="1" customHeight="1" thickBot="1">
      <c r="A483" s="496" t="str">
        <f>IF((SUM('Раздел 1'!W23:W23)=SUM('Раздел 2'!Z11:Z11)+SUM('Раздел 3'!Z11:Z11)),"","Неверно!")</f>
        <v/>
      </c>
      <c r="B483" s="497" t="s">
        <v>2150</v>
      </c>
      <c r="C483" s="498" t="s">
        <v>16223</v>
      </c>
      <c r="D483" s="498" t="s">
        <v>5801</v>
      </c>
      <c r="E483" s="499" t="str">
        <f>CONCATENATE(SUM('Раздел 1'!W23:W23),"=",SUM('Раздел 2'!Z11:Z11),"+",SUM('Раздел 3'!Z11:Z11))</f>
        <v>1=1+0</v>
      </c>
      <c r="F483" s="493"/>
    </row>
    <row r="484" spans="1:6" ht="30" customHeight="1" thickBot="1">
      <c r="A484" s="496" t="str">
        <f>IF((SUM('Раздел 1'!X23:X23)=SUM('Раздел 2'!AA11:AA11)+SUM('Раздел 3'!AA11:AA11)),"","Неверно!")</f>
        <v/>
      </c>
      <c r="B484" s="497" t="s">
        <v>2150</v>
      </c>
      <c r="C484" s="498" t="s">
        <v>16224</v>
      </c>
      <c r="D484" s="498" t="s">
        <v>5801</v>
      </c>
      <c r="E484" s="499" t="str">
        <f>CONCATENATE(SUM('Раздел 1'!X23:X23),"=",SUM('Раздел 2'!AA11:AA11),"+",SUM('Раздел 3'!AA11:AA11))</f>
        <v>8=5+3</v>
      </c>
      <c r="F484" s="493"/>
    </row>
    <row r="485" spans="1:6" ht="30" hidden="1" customHeight="1" thickBot="1">
      <c r="A485" s="496" t="str">
        <f>IF((SUM('Раздел 1'!Y23:Y23)=SUM('Раздел 2'!AB11:AB11)+SUM('Раздел 3'!AB11:AB11)),"","Неверно!")</f>
        <v/>
      </c>
      <c r="B485" s="497" t="s">
        <v>2150</v>
      </c>
      <c r="C485" s="498" t="s">
        <v>16225</v>
      </c>
      <c r="D485" s="498" t="s">
        <v>5801</v>
      </c>
      <c r="E485" s="499" t="str">
        <f>CONCATENATE(SUM('Раздел 1'!Y23:Y23),"=",SUM('Раздел 2'!AB11:AB11),"+",SUM('Раздел 3'!AB11:AB11))</f>
        <v>40=17+23</v>
      </c>
      <c r="F485" s="493"/>
    </row>
    <row r="486" spans="1:6" ht="30" hidden="1" customHeight="1" thickBot="1">
      <c r="A486" s="496" t="str">
        <f>IF((SUM('Раздел 1'!Z23:Z23)=SUM('Раздел 2'!AC11:AC11)+SUM('Раздел 3'!AC11:AC11)),"","Неверно!")</f>
        <v/>
      </c>
      <c r="B486" s="497" t="s">
        <v>2150</v>
      </c>
      <c r="C486" s="498" t="s">
        <v>16226</v>
      </c>
      <c r="D486" s="498" t="s">
        <v>5801</v>
      </c>
      <c r="E486" s="499" t="str">
        <f>CONCATENATE(SUM('Раздел 1'!Z23:Z23),"=",SUM('Раздел 2'!AC11:AC11),"+",SUM('Раздел 3'!AC11:AC11))</f>
        <v>44=39+5</v>
      </c>
      <c r="F486" s="493"/>
    </row>
    <row r="487" spans="1:6" ht="30" hidden="1" customHeight="1" thickBot="1">
      <c r="A487" s="496" t="str">
        <f>IF((SUM('Раздел 1'!AA23:AA23)=SUM('Раздел 2'!AD11:AD11)+SUM('Раздел 3'!AD11:AD11)),"","Неверно!")</f>
        <v/>
      </c>
      <c r="B487" s="497" t="s">
        <v>2150</v>
      </c>
      <c r="C487" s="498" t="s">
        <v>16227</v>
      </c>
      <c r="D487" s="498" t="s">
        <v>5801</v>
      </c>
      <c r="E487" s="499" t="str">
        <f>CONCATENATE(SUM('Раздел 1'!AA23:AA23),"=",SUM('Раздел 2'!AD11:AD11),"+",SUM('Раздел 3'!AD11:AD11))</f>
        <v>62=62+0</v>
      </c>
      <c r="F487" s="493"/>
    </row>
    <row r="488" spans="1:6" ht="30" hidden="1" customHeight="1" thickBot="1">
      <c r="A488" s="496" t="str">
        <f>IF((SUM('Раздел 1'!AB23:AB23)=SUM('Раздел 2'!AE11:AE11)+SUM('Раздел 3'!AE11:AE11)),"","Неверно!")</f>
        <v/>
      </c>
      <c r="B488" s="497" t="s">
        <v>2150</v>
      </c>
      <c r="C488" s="498" t="s">
        <v>16228</v>
      </c>
      <c r="D488" s="498" t="s">
        <v>5801</v>
      </c>
      <c r="E488" s="499" t="str">
        <f>CONCATENATE(SUM('Раздел 1'!AB23:AB23),"=",SUM('Раздел 2'!AE11:AE11),"+",SUM('Раздел 3'!AE11:AE11))</f>
        <v>25=25+0</v>
      </c>
      <c r="F488" s="493"/>
    </row>
    <row r="489" spans="1:6" ht="30" hidden="1" customHeight="1" thickBot="1">
      <c r="A489" s="496" t="str">
        <f>IF((SUM('Раздел 1'!AC23:AC23)=SUM('Раздел 2'!AF11:AF11)+SUM('Раздел 3'!AF11:AF11)),"","Неверно!")</f>
        <v/>
      </c>
      <c r="B489" s="497" t="s">
        <v>2150</v>
      </c>
      <c r="C489" s="498" t="s">
        <v>16229</v>
      </c>
      <c r="D489" s="498" t="s">
        <v>5801</v>
      </c>
      <c r="E489" s="499" t="str">
        <f>CONCATENATE(SUM('Раздел 1'!AC23:AC23),"=",SUM('Раздел 2'!AF11:AF11),"+",SUM('Раздел 3'!AF11:AF11))</f>
        <v>35=35+0</v>
      </c>
      <c r="F489" s="493"/>
    </row>
    <row r="490" spans="1:6" ht="30" hidden="1" customHeight="1" thickBot="1">
      <c r="A490" s="496" t="str">
        <f>IF((SUM('Раздел 1'!AD23:AD23)=SUM('Раздел 2'!AG11:AG11)+SUM('Раздел 3'!AG11:AG11)),"","Неверно!")</f>
        <v/>
      </c>
      <c r="B490" s="497" t="s">
        <v>2150</v>
      </c>
      <c r="C490" s="498" t="s">
        <v>16230</v>
      </c>
      <c r="D490" s="498" t="s">
        <v>5801</v>
      </c>
      <c r="E490" s="499" t="str">
        <f>CONCATENATE(SUM('Раздел 1'!AD23:AD23),"=",SUM('Раздел 2'!AG11:AG11),"+",SUM('Раздел 3'!AG11:AG11))</f>
        <v>25=25+0</v>
      </c>
      <c r="F490" s="493"/>
    </row>
    <row r="491" spans="1:6" ht="30" hidden="1" customHeight="1" thickBot="1">
      <c r="A491" s="496" t="str">
        <f>IF((SUM('Раздел 1'!AE23:AE23)=SUM('Раздел 2'!AH11:AH11)+SUM('Раздел 3'!AH11:AH11)),"","Неверно!")</f>
        <v/>
      </c>
      <c r="B491" s="497" t="s">
        <v>2150</v>
      </c>
      <c r="C491" s="498" t="s">
        <v>16231</v>
      </c>
      <c r="D491" s="498" t="s">
        <v>5801</v>
      </c>
      <c r="E491" s="499" t="str">
        <f>CONCATENATE(SUM('Раздел 1'!AE23:AE23),"=",SUM('Раздел 2'!AH11:AH11),"+",SUM('Раздел 3'!AH11:AH11))</f>
        <v>231109843=230986577+123266</v>
      </c>
      <c r="F491" s="493"/>
    </row>
    <row r="492" spans="1:6" ht="30" hidden="1" customHeight="1" thickBot="1">
      <c r="A492" s="496" t="str">
        <f>IF((SUM('Раздел 1'!E23:E23)=SUM('Раздел 2'!H11:H11)+SUM('Раздел 3'!H11:H11)),"","Неверно!")</f>
        <v/>
      </c>
      <c r="B492" s="497" t="s">
        <v>2150</v>
      </c>
      <c r="C492" s="498" t="s">
        <v>16232</v>
      </c>
      <c r="D492" s="498" t="s">
        <v>5801</v>
      </c>
      <c r="E492" s="499" t="str">
        <f>CONCATENATE(SUM('Раздел 1'!E23:E23),"=",SUM('Раздел 2'!H11:H11),"+",SUM('Раздел 3'!H11:H11))</f>
        <v>382=217+165</v>
      </c>
      <c r="F492" s="493"/>
    </row>
    <row r="493" spans="1:6" ht="30" hidden="1" customHeight="1" thickBot="1">
      <c r="A493" s="496" t="str">
        <f>IF((SUM('Раздел 1'!AF23:AF23)=SUM('Раздел 2'!AI11:AI11)+SUM('Раздел 3'!AI11:AI11)),"","Неверно!")</f>
        <v/>
      </c>
      <c r="B493" s="497" t="s">
        <v>2150</v>
      </c>
      <c r="C493" s="498" t="s">
        <v>16233</v>
      </c>
      <c r="D493" s="498" t="s">
        <v>5801</v>
      </c>
      <c r="E493" s="499" t="str">
        <f>CONCATENATE(SUM('Раздел 1'!AF23:AF23),"=",SUM('Раздел 2'!AI11:AI11),"+",SUM('Раздел 3'!AI11:AI11))</f>
        <v>2040007=2040007+0</v>
      </c>
      <c r="F493" s="493"/>
    </row>
    <row r="494" spans="1:6" ht="30" hidden="1" customHeight="1" thickBot="1">
      <c r="A494" s="496" t="str">
        <f>IF((SUM('Раздел 1'!AG23:AG23)=SUM('Раздел 2'!AJ11:AJ11)+SUM('Раздел 3'!AJ11:AJ11)),"","Неверно!")</f>
        <v/>
      </c>
      <c r="B494" s="497" t="s">
        <v>2150</v>
      </c>
      <c r="C494" s="498" t="s">
        <v>16234</v>
      </c>
      <c r="D494" s="498" t="s">
        <v>5801</v>
      </c>
      <c r="E494" s="499" t="str">
        <f>CONCATENATE(SUM('Раздел 1'!AG23:AG23),"=",SUM('Раздел 2'!AJ11:AJ11),"+",SUM('Раздел 3'!AJ11:AJ11))</f>
        <v>183179=178328+4851</v>
      </c>
      <c r="F494" s="493"/>
    </row>
    <row r="495" spans="1:6" ht="30" hidden="1" customHeight="1" thickBot="1">
      <c r="A495" s="496" t="str">
        <f>IF((SUM('Раздел 1'!AH23:AH23)=SUM('Раздел 2'!AK11:AK11)+SUM('Раздел 3'!AK11:AK11)),"","Неверно!")</f>
        <v/>
      </c>
      <c r="B495" s="497" t="s">
        <v>2150</v>
      </c>
      <c r="C495" s="498" t="s">
        <v>16235</v>
      </c>
      <c r="D495" s="498" t="s">
        <v>5801</v>
      </c>
      <c r="E495" s="499" t="str">
        <f>CONCATENATE(SUM('Раздел 1'!AH23:AH23),"=",SUM('Раздел 2'!AK11:AK11),"+",SUM('Раздел 3'!AK11:AK11))</f>
        <v>1=1+0</v>
      </c>
      <c r="F495" s="493"/>
    </row>
    <row r="496" spans="1:6" ht="30" hidden="1" customHeight="1" thickBot="1">
      <c r="A496" s="496" t="str">
        <f>IF((SUM('Раздел 1'!AI23:AI23)=SUM('Раздел 2'!AL11:AL11)+SUM('Раздел 3'!AL11:AL11)),"","Неверно!")</f>
        <v/>
      </c>
      <c r="B496" s="497" t="s">
        <v>2150</v>
      </c>
      <c r="C496" s="498" t="s">
        <v>16236</v>
      </c>
      <c r="D496" s="498" t="s">
        <v>5801</v>
      </c>
      <c r="E496" s="499" t="str">
        <f>CONCATENATE(SUM('Раздел 1'!AI23:AI23),"=",SUM('Раздел 2'!AL11:AL11),"+",SUM('Раздел 3'!AL11:AL11))</f>
        <v>1=1+0</v>
      </c>
      <c r="F496" s="493"/>
    </row>
    <row r="497" spans="1:6" ht="30" hidden="1" customHeight="1" thickBot="1">
      <c r="A497" s="496" t="str">
        <f>IF((SUM('Раздел 1'!AJ23:AJ23)=SUM('Раздел 2'!AM11:AM11)+SUM('Раздел 3'!AM11:AM11)),"","Неверно!")</f>
        <v/>
      </c>
      <c r="B497" s="497" t="s">
        <v>2150</v>
      </c>
      <c r="C497" s="498" t="s">
        <v>2507</v>
      </c>
      <c r="D497" s="498" t="s">
        <v>5801</v>
      </c>
      <c r="E497" s="499" t="str">
        <f>CONCATENATE(SUM('Раздел 1'!AJ23:AJ23),"=",SUM('Раздел 2'!AM11:AM11),"+",SUM('Раздел 3'!AM11:AM11))</f>
        <v>0=0+0</v>
      </c>
      <c r="F497" s="493"/>
    </row>
    <row r="498" spans="1:6" ht="30" hidden="1" customHeight="1" thickBot="1">
      <c r="A498" s="496" t="str">
        <f>IF((SUM('Раздел 1'!F23:F23)=SUM('Раздел 2'!I11:I11)+SUM('Раздел 3'!I11:I11)),"","Неверно!")</f>
        <v/>
      </c>
      <c r="B498" s="497" t="s">
        <v>2150</v>
      </c>
      <c r="C498" s="498" t="s">
        <v>16237</v>
      </c>
      <c r="D498" s="498" t="s">
        <v>5801</v>
      </c>
      <c r="E498" s="499" t="str">
        <f>CONCATENATE(SUM('Раздел 1'!F23:F23),"=",SUM('Раздел 2'!I11:I11),"+",SUM('Раздел 3'!I11:I11))</f>
        <v>101=82+19</v>
      </c>
      <c r="F498" s="493"/>
    </row>
    <row r="499" spans="1:6" ht="30" hidden="1" customHeight="1" thickBot="1">
      <c r="A499" s="496" t="str">
        <f>IF((SUM('Раздел 1'!G23:G23)=SUM('Раздел 2'!J11:J11)+SUM('Раздел 3'!J11:J11)),"","Неверно!")</f>
        <v/>
      </c>
      <c r="B499" s="497" t="s">
        <v>2150</v>
      </c>
      <c r="C499" s="498" t="s">
        <v>16238</v>
      </c>
      <c r="D499" s="498" t="s">
        <v>5801</v>
      </c>
      <c r="E499" s="499" t="str">
        <f>CONCATENATE(SUM('Раздел 1'!G23:G23),"=",SUM('Раздел 2'!J11:J11),"+",SUM('Раздел 3'!J11:J11))</f>
        <v>308232537=307569558+662979</v>
      </c>
      <c r="F499" s="493"/>
    </row>
    <row r="500" spans="1:6" ht="30" hidden="1" customHeight="1" thickBot="1">
      <c r="A500" s="496" t="str">
        <f>IF((SUM('Раздел 1'!H23:H23)=SUM('Раздел 2'!K11:K11)+SUM('Раздел 3'!K11:K11)),"","Неверно!")</f>
        <v/>
      </c>
      <c r="B500" s="497" t="s">
        <v>2150</v>
      </c>
      <c r="C500" s="498" t="s">
        <v>16239</v>
      </c>
      <c r="D500" s="498" t="s">
        <v>5801</v>
      </c>
      <c r="E500" s="499" t="str">
        <f>CONCATENATE(SUM('Раздел 1'!H23:H23),"=",SUM('Раздел 2'!K11:K11),"+",SUM('Раздел 3'!K11:K11))</f>
        <v>1956670=1954270+2400</v>
      </c>
      <c r="F500" s="493"/>
    </row>
    <row r="501" spans="1:6" ht="30" hidden="1" customHeight="1" thickBot="1">
      <c r="A501" s="496" t="str">
        <f>IF((SUM('Раздел 1'!I23:I23)=SUM('Раздел 2'!L11:L11)+SUM('Раздел 3'!L11:L11)),"","Неверно!")</f>
        <v/>
      </c>
      <c r="B501" s="497" t="s">
        <v>2150</v>
      </c>
      <c r="C501" s="498" t="s">
        <v>16240</v>
      </c>
      <c r="D501" s="498" t="s">
        <v>5801</v>
      </c>
      <c r="E501" s="499" t="str">
        <f>CONCATENATE(SUM('Раздел 1'!I23:I23),"=",SUM('Раздел 2'!L11:L11),"+",SUM('Раздел 3'!L11:L11))</f>
        <v>524=416+108</v>
      </c>
      <c r="F501" s="493"/>
    </row>
    <row r="502" spans="1:6" ht="30" hidden="1" customHeight="1" thickBot="1">
      <c r="A502" s="496" t="str">
        <f>IF((SUM('Раздел 1'!J23:J23)=SUM('Раздел 2'!M11:M11)+SUM('Раздел 3'!M11:M11)),"","Неверно!")</f>
        <v/>
      </c>
      <c r="B502" s="497" t="s">
        <v>2150</v>
      </c>
      <c r="C502" s="498" t="s">
        <v>16241</v>
      </c>
      <c r="D502" s="498" t="s">
        <v>5801</v>
      </c>
      <c r="E502" s="499" t="str">
        <f>CONCATENATE(SUM('Раздел 1'!J23:J23),"=",SUM('Раздел 2'!M11:M11),"+",SUM('Раздел 3'!M11:M11))</f>
        <v>451=366+85</v>
      </c>
      <c r="F502" s="493"/>
    </row>
    <row r="503" spans="1:6" ht="30" hidden="1" customHeight="1" thickBot="1">
      <c r="A503" s="496" t="str">
        <f>IF((SUM('Раздел 1'!K23:K23)=SUM('Раздел 2'!N11:N11)+SUM('Раздел 3'!N11:N11)),"","Неверно!")</f>
        <v/>
      </c>
      <c r="B503" s="497" t="s">
        <v>2150</v>
      </c>
      <c r="C503" s="498" t="s">
        <v>16242</v>
      </c>
      <c r="D503" s="498" t="s">
        <v>5801</v>
      </c>
      <c r="E503" s="499" t="str">
        <f>CONCATENATE(SUM('Раздел 1'!K23:K23),"=",SUM('Раздел 2'!N11:N11),"+",SUM('Раздел 3'!N11:N11))</f>
        <v>60=57+3</v>
      </c>
      <c r="F503" s="493"/>
    </row>
    <row r="504" spans="1:6" ht="30" hidden="1" customHeight="1" thickBot="1">
      <c r="A504" s="496" t="str">
        <f>IF((SUM('Раздел 1'!C24:C24)&lt;=SUM('Раздел 1'!C23:C23)),"","Неверно!")</f>
        <v/>
      </c>
      <c r="B504" s="497" t="s">
        <v>2151</v>
      </c>
      <c r="C504" s="498" t="s">
        <v>17049</v>
      </c>
      <c r="D504" s="498" t="s">
        <v>5799</v>
      </c>
      <c r="E504" s="499" t="str">
        <f>CONCATENATE(SUM('Раздел 1'!C24:C24),"&lt;=",SUM('Раздел 1'!C23:C23))</f>
        <v>1&lt;=57</v>
      </c>
      <c r="F504" s="493"/>
    </row>
    <row r="505" spans="1:6" ht="30" hidden="1" customHeight="1" thickBot="1">
      <c r="A505" s="496" t="str">
        <f>IF((SUM('Раздел 1'!L24:L24)&lt;=SUM('Раздел 1'!L23:L23)),"","Неверно!")</f>
        <v/>
      </c>
      <c r="B505" s="497" t="s">
        <v>2151</v>
      </c>
      <c r="C505" s="498" t="s">
        <v>17050</v>
      </c>
      <c r="D505" s="498" t="s">
        <v>5799</v>
      </c>
      <c r="E505" s="499" t="str">
        <f>CONCATENATE(SUM('Раздел 1'!L24:L24),"&lt;=",SUM('Раздел 1'!L23:L23))</f>
        <v>0&lt;=0</v>
      </c>
      <c r="F505" s="493"/>
    </row>
    <row r="506" spans="1:6" ht="30" hidden="1" customHeight="1" thickBot="1">
      <c r="A506" s="496" t="str">
        <f>IF((SUM('Раздел 1'!M24:M24)&lt;=SUM('Раздел 1'!M23:M23)),"","Неверно!")</f>
        <v/>
      </c>
      <c r="B506" s="497" t="s">
        <v>2151</v>
      </c>
      <c r="C506" s="498" t="s">
        <v>17051</v>
      </c>
      <c r="D506" s="498" t="s">
        <v>5799</v>
      </c>
      <c r="E506" s="499" t="str">
        <f>CONCATENATE(SUM('Раздел 1'!M24:M24),"&lt;=",SUM('Раздел 1'!M23:M23))</f>
        <v>2&lt;=2</v>
      </c>
      <c r="F506" s="493"/>
    </row>
    <row r="507" spans="1:6" ht="30" hidden="1" customHeight="1" thickBot="1">
      <c r="A507" s="496" t="str">
        <f>IF((SUM('Раздел 1'!N24:N24)&lt;=SUM('Раздел 1'!N23:N23)),"","Неверно!")</f>
        <v/>
      </c>
      <c r="B507" s="497" t="s">
        <v>2151</v>
      </c>
      <c r="C507" s="498" t="s">
        <v>17052</v>
      </c>
      <c r="D507" s="498" t="s">
        <v>5799</v>
      </c>
      <c r="E507" s="499" t="str">
        <f>CONCATENATE(SUM('Раздел 1'!N24:N24),"&lt;=",SUM('Раздел 1'!N23:N23))</f>
        <v>1&lt;=73</v>
      </c>
      <c r="F507" s="493"/>
    </row>
    <row r="508" spans="1:6" ht="30" hidden="1" customHeight="1" thickBot="1">
      <c r="A508" s="496" t="str">
        <f>IF((SUM('Раздел 1'!O24:O24)&lt;=SUM('Раздел 1'!O23:O23)),"","Неверно!")</f>
        <v/>
      </c>
      <c r="B508" s="497" t="s">
        <v>2151</v>
      </c>
      <c r="C508" s="498" t="s">
        <v>17053</v>
      </c>
      <c r="D508" s="498" t="s">
        <v>5799</v>
      </c>
      <c r="E508" s="499" t="str">
        <f>CONCATENATE(SUM('Раздел 1'!O24:O24),"&lt;=",SUM('Раздел 1'!O23:O23))</f>
        <v>1&lt;=134</v>
      </c>
      <c r="F508" s="493"/>
    </row>
    <row r="509" spans="1:6" ht="30" hidden="1" customHeight="1" thickBot="1">
      <c r="A509" s="496" t="str">
        <f>IF((SUM('Раздел 1'!P24:P24)&lt;=SUM('Раздел 1'!P23:P23)),"","Неверно!")</f>
        <v/>
      </c>
      <c r="B509" s="497" t="s">
        <v>2151</v>
      </c>
      <c r="C509" s="498" t="s">
        <v>17054</v>
      </c>
      <c r="D509" s="498" t="s">
        <v>5799</v>
      </c>
      <c r="E509" s="499" t="str">
        <f>CONCATENATE(SUM('Раздел 1'!P24:P24),"&lt;=",SUM('Раздел 1'!P23:P23))</f>
        <v>0&lt;=0</v>
      </c>
      <c r="F509" s="493"/>
    </row>
    <row r="510" spans="1:6" ht="30" hidden="1" customHeight="1" thickBot="1">
      <c r="A510" s="496" t="str">
        <f>IF((SUM('Раздел 1'!Q24:Q24)&lt;=SUM('Раздел 1'!Q23:Q23)),"","Неверно!")</f>
        <v/>
      </c>
      <c r="B510" s="497" t="s">
        <v>2151</v>
      </c>
      <c r="C510" s="498" t="s">
        <v>17055</v>
      </c>
      <c r="D510" s="498" t="s">
        <v>5799</v>
      </c>
      <c r="E510" s="499" t="str">
        <f>CONCATENATE(SUM('Раздел 1'!Q24:Q24),"&lt;=",SUM('Раздел 1'!Q23:Q23))</f>
        <v>11&lt;=66</v>
      </c>
      <c r="F510" s="493"/>
    </row>
    <row r="511" spans="1:6" ht="30" hidden="1" customHeight="1" thickBot="1">
      <c r="A511" s="496" t="str">
        <f>IF((SUM('Раздел 1'!R24:R24)&lt;=SUM('Раздел 1'!R23:R23)),"","Неверно!")</f>
        <v/>
      </c>
      <c r="B511" s="497" t="s">
        <v>2151</v>
      </c>
      <c r="C511" s="498" t="s">
        <v>17056</v>
      </c>
      <c r="D511" s="498" t="s">
        <v>5799</v>
      </c>
      <c r="E511" s="499" t="str">
        <f>CONCATENATE(SUM('Раздел 1'!R24:R24),"&lt;=",SUM('Раздел 1'!R23:R23))</f>
        <v>0&lt;=27</v>
      </c>
      <c r="F511" s="493"/>
    </row>
    <row r="512" spans="1:6" ht="30" hidden="1" customHeight="1" thickBot="1">
      <c r="A512" s="496" t="str">
        <f>IF((SUM('Раздел 1'!S24:S24)&lt;=SUM('Раздел 1'!S23:S23)),"","Неверно!")</f>
        <v/>
      </c>
      <c r="B512" s="497" t="s">
        <v>2151</v>
      </c>
      <c r="C512" s="498" t="s">
        <v>17057</v>
      </c>
      <c r="D512" s="498" t="s">
        <v>5799</v>
      </c>
      <c r="E512" s="499" t="str">
        <f>CONCATENATE(SUM('Раздел 1'!S24:S24),"&lt;=",SUM('Раздел 1'!S23:S23))</f>
        <v>100&lt;=751</v>
      </c>
      <c r="F512" s="493"/>
    </row>
    <row r="513" spans="1:6" ht="30" hidden="1" customHeight="1" thickBot="1">
      <c r="A513" s="496" t="str">
        <f>IF((SUM('Раздел 1'!T24:T24)&lt;=SUM('Раздел 1'!T23:T23)),"","Неверно!")</f>
        <v/>
      </c>
      <c r="B513" s="497" t="s">
        <v>2151</v>
      </c>
      <c r="C513" s="498" t="s">
        <v>17058</v>
      </c>
      <c r="D513" s="498" t="s">
        <v>5799</v>
      </c>
      <c r="E513" s="499" t="str">
        <f>CONCATENATE(SUM('Раздел 1'!T24:T24),"&lt;=",SUM('Раздел 1'!T23:T23))</f>
        <v>0&lt;=0</v>
      </c>
      <c r="F513" s="493"/>
    </row>
    <row r="514" spans="1:6" ht="30" hidden="1" customHeight="1" thickBot="1">
      <c r="A514" s="496" t="str">
        <f>IF((SUM('Раздел 1'!U24:U24)&lt;=SUM('Раздел 1'!U23:U23)),"","Неверно!")</f>
        <v/>
      </c>
      <c r="B514" s="497" t="s">
        <v>2151</v>
      </c>
      <c r="C514" s="498" t="s">
        <v>17059</v>
      </c>
      <c r="D514" s="498" t="s">
        <v>5799</v>
      </c>
      <c r="E514" s="499" t="str">
        <f>CONCATENATE(SUM('Раздел 1'!U24:U24),"&lt;=",SUM('Раздел 1'!U23:U23))</f>
        <v>2&lt;=54</v>
      </c>
      <c r="F514" s="493"/>
    </row>
    <row r="515" spans="1:6" ht="30" hidden="1" customHeight="1" thickBot="1">
      <c r="A515" s="496" t="str">
        <f>IF((SUM('Раздел 1'!D24:D24)&lt;=SUM('Раздел 1'!D23:D23)),"","Неверно!")</f>
        <v/>
      </c>
      <c r="B515" s="497" t="s">
        <v>2151</v>
      </c>
      <c r="C515" s="498" t="s">
        <v>17060</v>
      </c>
      <c r="D515" s="498" t="s">
        <v>5799</v>
      </c>
      <c r="E515" s="499" t="str">
        <f>CONCATENATE(SUM('Раздел 1'!D24:D24),"&lt;=",SUM('Раздел 1'!D23:D23))</f>
        <v>101&lt;=749</v>
      </c>
      <c r="F515" s="493"/>
    </row>
    <row r="516" spans="1:6" ht="30" hidden="1" customHeight="1" thickBot="1">
      <c r="A516" s="496" t="str">
        <f>IF((SUM('Раздел 1'!V24:V24)&lt;=SUM('Раздел 1'!V23:V23)),"","Неверно!")</f>
        <v/>
      </c>
      <c r="B516" s="497" t="s">
        <v>2151</v>
      </c>
      <c r="C516" s="498" t="s">
        <v>17061</v>
      </c>
      <c r="D516" s="498" t="s">
        <v>5799</v>
      </c>
      <c r="E516" s="499" t="str">
        <f>CONCATENATE(SUM('Раздел 1'!V24:V24),"&lt;=",SUM('Раздел 1'!V23:V23))</f>
        <v>0&lt;=7</v>
      </c>
      <c r="F516" s="493"/>
    </row>
    <row r="517" spans="1:6" ht="30" hidden="1" customHeight="1" thickBot="1">
      <c r="A517" s="496" t="str">
        <f>IF((SUM('Раздел 1'!W24:W24)&lt;=SUM('Раздел 1'!W23:W23)),"","Неверно!")</f>
        <v/>
      </c>
      <c r="B517" s="497" t="s">
        <v>2151</v>
      </c>
      <c r="C517" s="498" t="s">
        <v>17062</v>
      </c>
      <c r="D517" s="498" t="s">
        <v>5799</v>
      </c>
      <c r="E517" s="499" t="str">
        <f>CONCATENATE(SUM('Раздел 1'!W24:W24),"&lt;=",SUM('Раздел 1'!W23:W23))</f>
        <v>0&lt;=1</v>
      </c>
      <c r="F517" s="493"/>
    </row>
    <row r="518" spans="1:6" ht="30" hidden="1" customHeight="1" thickBot="1">
      <c r="A518" s="496" t="str">
        <f>IF((SUM('Раздел 1'!X24:X24)&lt;=SUM('Раздел 1'!X23:X23)),"","Неверно!")</f>
        <v/>
      </c>
      <c r="B518" s="497" t="s">
        <v>2151</v>
      </c>
      <c r="C518" s="498" t="s">
        <v>17063</v>
      </c>
      <c r="D518" s="498" t="s">
        <v>5799</v>
      </c>
      <c r="E518" s="499" t="str">
        <f>CONCATENATE(SUM('Раздел 1'!X24:X24),"&lt;=",SUM('Раздел 1'!X23:X23))</f>
        <v>1&lt;=8</v>
      </c>
      <c r="F518" s="493"/>
    </row>
    <row r="519" spans="1:6" ht="30" hidden="1" customHeight="1" thickBot="1">
      <c r="A519" s="496" t="str">
        <f>IF((SUM('Раздел 1'!Y24:Y24)&lt;=SUM('Раздел 1'!Y23:Y23)),"","Неверно!")</f>
        <v/>
      </c>
      <c r="B519" s="497" t="s">
        <v>2151</v>
      </c>
      <c r="C519" s="498" t="s">
        <v>17064</v>
      </c>
      <c r="D519" s="498" t="s">
        <v>5799</v>
      </c>
      <c r="E519" s="499" t="str">
        <f>CONCATENATE(SUM('Раздел 1'!Y24:Y24),"&lt;=",SUM('Раздел 1'!Y23:Y23))</f>
        <v>1&lt;=40</v>
      </c>
      <c r="F519" s="493"/>
    </row>
    <row r="520" spans="1:6" ht="30" hidden="1" customHeight="1" thickBot="1">
      <c r="A520" s="496" t="str">
        <f>IF((SUM('Раздел 1'!Z24:Z24)&lt;=SUM('Раздел 1'!Z23:Z23)),"","Неверно!")</f>
        <v/>
      </c>
      <c r="B520" s="497" t="s">
        <v>2151</v>
      </c>
      <c r="C520" s="498" t="s">
        <v>17065</v>
      </c>
      <c r="D520" s="498" t="s">
        <v>5799</v>
      </c>
      <c r="E520" s="499" t="str">
        <f>CONCATENATE(SUM('Раздел 1'!Z24:Z24),"&lt;=",SUM('Раздел 1'!Z23:Z23))</f>
        <v>2&lt;=44</v>
      </c>
      <c r="F520" s="493"/>
    </row>
    <row r="521" spans="1:6" ht="30" hidden="1" customHeight="1" thickBot="1">
      <c r="A521" s="496" t="str">
        <f>IF((SUM('Раздел 1'!AA24:AA24)&lt;=SUM('Раздел 1'!AA23:AA23)),"","Неверно!")</f>
        <v/>
      </c>
      <c r="B521" s="497" t="s">
        <v>2151</v>
      </c>
      <c r="C521" s="498" t="s">
        <v>17066</v>
      </c>
      <c r="D521" s="498" t="s">
        <v>5799</v>
      </c>
      <c r="E521" s="499" t="str">
        <f>CONCATENATE(SUM('Раздел 1'!AA24:AA24),"&lt;=",SUM('Раздел 1'!AA23:AA23))</f>
        <v>1&lt;=62</v>
      </c>
      <c r="F521" s="493"/>
    </row>
    <row r="522" spans="1:6" ht="30" hidden="1" customHeight="1" thickBot="1">
      <c r="A522" s="496" t="str">
        <f>IF((SUM('Раздел 1'!AB24:AB24)&lt;=SUM('Раздел 1'!AB23:AB23)),"","Неверно!")</f>
        <v/>
      </c>
      <c r="B522" s="497" t="s">
        <v>2151</v>
      </c>
      <c r="C522" s="498" t="s">
        <v>17067</v>
      </c>
      <c r="D522" s="498" t="s">
        <v>5799</v>
      </c>
      <c r="E522" s="499" t="str">
        <f>CONCATENATE(SUM('Раздел 1'!AB24:AB24),"&lt;=",SUM('Раздел 1'!AB23:AB23))</f>
        <v>0&lt;=25</v>
      </c>
      <c r="F522" s="493"/>
    </row>
    <row r="523" spans="1:6" ht="30" hidden="1" customHeight="1" thickBot="1">
      <c r="A523" s="496" t="str">
        <f>IF((SUM('Раздел 1'!AC24:AC24)&lt;=SUM('Раздел 1'!AC23:AC23)),"","Неверно!")</f>
        <v/>
      </c>
      <c r="B523" s="497" t="s">
        <v>2151</v>
      </c>
      <c r="C523" s="498" t="s">
        <v>17068</v>
      </c>
      <c r="D523" s="498" t="s">
        <v>5799</v>
      </c>
      <c r="E523" s="499" t="str">
        <f>CONCATENATE(SUM('Раздел 1'!AC24:AC24),"&lt;=",SUM('Раздел 1'!AC23:AC23))</f>
        <v>1&lt;=35</v>
      </c>
      <c r="F523" s="493"/>
    </row>
    <row r="524" spans="1:6" ht="30" hidden="1" customHeight="1" thickBot="1">
      <c r="A524" s="496" t="str">
        <f>IF((SUM('Раздел 1'!AD24:AD24)&lt;=SUM('Раздел 1'!AD23:AD23)),"","Неверно!")</f>
        <v/>
      </c>
      <c r="B524" s="497" t="s">
        <v>2151</v>
      </c>
      <c r="C524" s="498" t="s">
        <v>17069</v>
      </c>
      <c r="D524" s="498" t="s">
        <v>5799</v>
      </c>
      <c r="E524" s="499" t="str">
        <f>CONCATENATE(SUM('Раздел 1'!AD24:AD24),"&lt;=",SUM('Раздел 1'!AD23:AD23))</f>
        <v>0&lt;=25</v>
      </c>
      <c r="F524" s="493"/>
    </row>
    <row r="525" spans="1:6" ht="30" hidden="1" customHeight="1" thickBot="1">
      <c r="A525" s="496" t="str">
        <f>IF((SUM('Раздел 1'!AE24:AE24)&lt;=SUM('Раздел 1'!AE23:AE23)),"","Неверно!")</f>
        <v/>
      </c>
      <c r="B525" s="497" t="s">
        <v>2151</v>
      </c>
      <c r="C525" s="498" t="s">
        <v>17070</v>
      </c>
      <c r="D525" s="498" t="s">
        <v>5799</v>
      </c>
      <c r="E525" s="499" t="str">
        <f>CONCATENATE(SUM('Раздел 1'!AE24:AE24),"&lt;=",SUM('Раздел 1'!AE23:AE23))</f>
        <v>837608&lt;=231109843</v>
      </c>
      <c r="F525" s="493"/>
    </row>
    <row r="526" spans="1:6" ht="30" hidden="1" customHeight="1" thickBot="1">
      <c r="A526" s="496" t="str">
        <f>IF((SUM('Раздел 1'!E24:E24)&lt;=SUM('Раздел 1'!E23:E23)),"","Неверно!")</f>
        <v/>
      </c>
      <c r="B526" s="497" t="s">
        <v>2151</v>
      </c>
      <c r="C526" s="498" t="s">
        <v>17071</v>
      </c>
      <c r="D526" s="498" t="s">
        <v>5799</v>
      </c>
      <c r="E526" s="499" t="str">
        <f>CONCATENATE(SUM('Раздел 1'!E24:E24),"&lt;=",SUM('Раздел 1'!E23:E23))</f>
        <v>6&lt;=382</v>
      </c>
      <c r="F526" s="493"/>
    </row>
    <row r="527" spans="1:6" ht="30" hidden="1" customHeight="1" thickBot="1">
      <c r="A527" s="496" t="str">
        <f>IF((SUM('Раздел 1'!AF24:AF24)&lt;=SUM('Раздел 1'!AF23:AF23)),"","Неверно!")</f>
        <v/>
      </c>
      <c r="B527" s="497" t="s">
        <v>2151</v>
      </c>
      <c r="C527" s="498" t="s">
        <v>16183</v>
      </c>
      <c r="D527" s="498" t="s">
        <v>5799</v>
      </c>
      <c r="E527" s="499" t="str">
        <f>CONCATENATE(SUM('Раздел 1'!AF24:AF24),"&lt;=",SUM('Раздел 1'!AF23:AF23))</f>
        <v>120000&lt;=2040007</v>
      </c>
      <c r="F527" s="493"/>
    </row>
    <row r="528" spans="1:6" ht="30" hidden="1" customHeight="1" thickBot="1">
      <c r="A528" s="496" t="str">
        <f>IF((SUM('Раздел 1'!AG24:AG24)&lt;=SUM('Раздел 1'!AG23:AG23)),"","Неверно!")</f>
        <v/>
      </c>
      <c r="B528" s="497" t="s">
        <v>2151</v>
      </c>
      <c r="C528" s="498" t="s">
        <v>16184</v>
      </c>
      <c r="D528" s="498" t="s">
        <v>5799</v>
      </c>
      <c r="E528" s="499" t="str">
        <f>CONCATENATE(SUM('Раздел 1'!AG24:AG24),"&lt;=",SUM('Раздел 1'!AG23:AG23))</f>
        <v>32119&lt;=183179</v>
      </c>
      <c r="F528" s="493"/>
    </row>
    <row r="529" spans="1:6" ht="30" hidden="1" customHeight="1" thickBot="1">
      <c r="A529" s="496" t="str">
        <f>IF((SUM('Раздел 1'!AH24:AH24)&lt;=SUM('Раздел 1'!AH23:AH23)),"","Неверно!")</f>
        <v/>
      </c>
      <c r="B529" s="497" t="s">
        <v>2151</v>
      </c>
      <c r="C529" s="498" t="s">
        <v>16185</v>
      </c>
      <c r="D529" s="498" t="s">
        <v>5799</v>
      </c>
      <c r="E529" s="499" t="str">
        <f>CONCATENATE(SUM('Раздел 1'!AH24:AH24),"&lt;=",SUM('Раздел 1'!AH23:AH23))</f>
        <v>0&lt;=1</v>
      </c>
      <c r="F529" s="493"/>
    </row>
    <row r="530" spans="1:6" ht="30" hidden="1" customHeight="1" thickBot="1">
      <c r="A530" s="496" t="str">
        <f>IF((SUM('Раздел 1'!AI24:AI24)&lt;=SUM('Раздел 1'!AI23:AI23)),"","Неверно!")</f>
        <v/>
      </c>
      <c r="B530" s="497" t="s">
        <v>2151</v>
      </c>
      <c r="C530" s="498" t="s">
        <v>16186</v>
      </c>
      <c r="D530" s="498" t="s">
        <v>5799</v>
      </c>
      <c r="E530" s="499" t="str">
        <f>CONCATENATE(SUM('Раздел 1'!AI24:AI24),"&lt;=",SUM('Раздел 1'!AI23:AI23))</f>
        <v>0&lt;=1</v>
      </c>
      <c r="F530" s="493"/>
    </row>
    <row r="531" spans="1:6" ht="30" hidden="1" customHeight="1" thickBot="1">
      <c r="A531" s="496" t="str">
        <f>IF((SUM('Раздел 1'!AJ24:AJ24)&lt;=SUM('Раздел 1'!AJ23:AJ23)),"","Неверно!")</f>
        <v/>
      </c>
      <c r="B531" s="497" t="s">
        <v>2151</v>
      </c>
      <c r="C531" s="498" t="s">
        <v>2506</v>
      </c>
      <c r="D531" s="498" t="s">
        <v>5799</v>
      </c>
      <c r="E531" s="499" t="str">
        <f>CONCATENATE(SUM('Раздел 1'!AJ24:AJ24),"&lt;=",SUM('Раздел 1'!AJ23:AJ23))</f>
        <v>0&lt;=0</v>
      </c>
      <c r="F531" s="493"/>
    </row>
    <row r="532" spans="1:6" ht="30" hidden="1" customHeight="1" thickBot="1">
      <c r="A532" s="496" t="str">
        <f>IF((SUM('Раздел 1'!F24:F24)&lt;=SUM('Раздел 1'!F23:F23)),"","Неверно!")</f>
        <v/>
      </c>
      <c r="B532" s="497" t="s">
        <v>2151</v>
      </c>
      <c r="C532" s="498" t="s">
        <v>16187</v>
      </c>
      <c r="D532" s="498" t="s">
        <v>5799</v>
      </c>
      <c r="E532" s="499" t="str">
        <f>CONCATENATE(SUM('Раздел 1'!F24:F24),"&lt;=",SUM('Раздел 1'!F23:F23))</f>
        <v>101&lt;=101</v>
      </c>
      <c r="F532" s="493"/>
    </row>
    <row r="533" spans="1:6" ht="30" hidden="1" customHeight="1" thickBot="1">
      <c r="A533" s="496" t="str">
        <f>IF((SUM('Раздел 1'!G24:G24)&lt;=SUM('Раздел 1'!G23:G23)),"","Неверно!")</f>
        <v/>
      </c>
      <c r="B533" s="497" t="s">
        <v>2151</v>
      </c>
      <c r="C533" s="498" t="s">
        <v>16188</v>
      </c>
      <c r="D533" s="498" t="s">
        <v>5799</v>
      </c>
      <c r="E533" s="499" t="str">
        <f>CONCATENATE(SUM('Раздел 1'!G24:G24),"&lt;=",SUM('Раздел 1'!G23:G23))</f>
        <v>910438&lt;=308232537</v>
      </c>
      <c r="F533" s="493"/>
    </row>
    <row r="534" spans="1:6" ht="30" hidden="1" customHeight="1" thickBot="1">
      <c r="A534" s="496" t="str">
        <f>IF((SUM('Раздел 1'!H24:H24)&lt;=SUM('Раздел 1'!H23:H23)),"","Неверно!")</f>
        <v/>
      </c>
      <c r="B534" s="497" t="s">
        <v>2151</v>
      </c>
      <c r="C534" s="498" t="s">
        <v>16189</v>
      </c>
      <c r="D534" s="498" t="s">
        <v>5799</v>
      </c>
      <c r="E534" s="499" t="str">
        <f>CONCATENATE(SUM('Раздел 1'!H24:H24),"&lt;=",SUM('Раздел 1'!H23:H23))</f>
        <v>0&lt;=1956670</v>
      </c>
      <c r="F534" s="493"/>
    </row>
    <row r="535" spans="1:6" ht="30" hidden="1" customHeight="1" thickBot="1">
      <c r="A535" s="496" t="str">
        <f>IF((SUM('Раздел 1'!I24:I24)&lt;=SUM('Раздел 1'!I23:I23)),"","Неверно!")</f>
        <v/>
      </c>
      <c r="B535" s="497" t="s">
        <v>2151</v>
      </c>
      <c r="C535" s="498" t="s">
        <v>16190</v>
      </c>
      <c r="D535" s="498" t="s">
        <v>5799</v>
      </c>
      <c r="E535" s="499" t="str">
        <f>CONCATENATE(SUM('Раздел 1'!I24:I24),"&lt;=",SUM('Раздел 1'!I23:I23))</f>
        <v>88&lt;=524</v>
      </c>
      <c r="F535" s="493"/>
    </row>
    <row r="536" spans="1:6" ht="30" hidden="1" customHeight="1" thickBot="1">
      <c r="A536" s="496" t="str">
        <f>IF((SUM('Раздел 1'!J24:J24)&lt;=SUM('Раздел 1'!J23:J23)),"","Неверно!")</f>
        <v/>
      </c>
      <c r="B536" s="497" t="s">
        <v>2151</v>
      </c>
      <c r="C536" s="498" t="s">
        <v>16191</v>
      </c>
      <c r="D536" s="498" t="s">
        <v>5799</v>
      </c>
      <c r="E536" s="499" t="str">
        <f>CONCATENATE(SUM('Раздел 1'!J24:J24),"&lt;=",SUM('Раздел 1'!J23:J23))</f>
        <v>87&lt;=451</v>
      </c>
      <c r="F536" s="493"/>
    </row>
    <row r="537" spans="1:6" ht="30" hidden="1" customHeight="1" thickBot="1">
      <c r="A537" s="496" t="str">
        <f>IF((SUM('Раздел 1'!K24:K24)&lt;=SUM('Раздел 1'!K23:K23)),"","Неверно!")</f>
        <v/>
      </c>
      <c r="B537" s="497" t="s">
        <v>2151</v>
      </c>
      <c r="C537" s="498" t="s">
        <v>16192</v>
      </c>
      <c r="D537" s="498" t="s">
        <v>5799</v>
      </c>
      <c r="E537" s="499" t="str">
        <f>CONCATENATE(SUM('Раздел 1'!K24:K24),"&lt;=",SUM('Раздел 1'!K23:K23))</f>
        <v>3&lt;=60</v>
      </c>
      <c r="F537" s="493"/>
    </row>
    <row r="538" spans="1:6" ht="30" hidden="1" customHeight="1" thickBot="1">
      <c r="A538" s="496" t="str">
        <f>IF((SUM('Раздел 1'!C19:C19)=SUM('Раздел 3'!F29:F29)+SUM('Раздел 3'!F55:F55)+SUM('Раздел 3'!F89:F89)+SUM('Раздел 3'!F132:F132)+SUM('Раздел 3'!F137:F137)+SUM('Раздел 3'!F155:F155)),"","Неверно!")</f>
        <v/>
      </c>
      <c r="B538" s="497" t="s">
        <v>2152</v>
      </c>
      <c r="C538" s="498" t="s">
        <v>3244</v>
      </c>
      <c r="D538" s="498" t="s">
        <v>3245</v>
      </c>
      <c r="E538" s="499" t="str">
        <f>CONCATENATE(SUM('Раздел 1'!C19:C19),"=",SUM('Раздел 3'!F29:F29),"+",SUM('Раздел 3'!F55:F55),"+",SUM('Раздел 3'!F89:F89),"+",SUM('Раздел 3'!F132:F132),"+",SUM('Раздел 3'!F137:F137),"+",SUM('Раздел 3'!F155:F155))</f>
        <v>8=0+8+0+0+0+0</v>
      </c>
      <c r="F538" s="493"/>
    </row>
    <row r="539" spans="1:6" ht="30" hidden="1" customHeight="1" thickBot="1">
      <c r="A539" s="496" t="str">
        <f>IF((SUM('Раздел 1'!L19:L19)=SUM('Раздел 3'!O29:O29)+SUM('Раздел 3'!O55:O55)+SUM('Раздел 3'!O89:O89)+SUM('Раздел 3'!O132:O132)+SUM('Раздел 3'!O137:O137)+SUM('Раздел 3'!O155:O155)),"","Неверно!")</f>
        <v/>
      </c>
      <c r="B539" s="497" t="s">
        <v>2152</v>
      </c>
      <c r="C539" s="498" t="s">
        <v>3246</v>
      </c>
      <c r="D539" s="498" t="s">
        <v>3245</v>
      </c>
      <c r="E539" s="499" t="str">
        <f>CONCATENATE(SUM('Раздел 1'!L19:L19),"=",SUM('Раздел 3'!O29:O29),"+",SUM('Раздел 3'!O55:O55),"+",SUM('Раздел 3'!O89:O89),"+",SUM('Раздел 3'!O132:O132),"+",SUM('Раздел 3'!O137:O137),"+",SUM('Раздел 3'!O155:O155))</f>
        <v>0=0+0+0+0+0+0</v>
      </c>
      <c r="F539" s="493"/>
    </row>
    <row r="540" spans="1:6" ht="30" hidden="1" customHeight="1" thickBot="1">
      <c r="A540" s="496" t="str">
        <f>IF((SUM('Раздел 1'!M19:M19)=SUM('Раздел 3'!P29:P29)+SUM('Раздел 3'!P55:P55)+SUM('Раздел 3'!P89:P89)+SUM('Раздел 3'!P132:P132)+SUM('Раздел 3'!P137:P137)+SUM('Раздел 3'!P155:P155)),"","Неверно!")</f>
        <v/>
      </c>
      <c r="B540" s="497" t="s">
        <v>2152</v>
      </c>
      <c r="C540" s="498" t="s">
        <v>3247</v>
      </c>
      <c r="D540" s="498" t="s">
        <v>3245</v>
      </c>
      <c r="E540" s="499" t="str">
        <f>CONCATENATE(SUM('Раздел 1'!M19:M19),"=",SUM('Раздел 3'!P29:P29),"+",SUM('Раздел 3'!P55:P55),"+",SUM('Раздел 3'!P89:P89),"+",SUM('Раздел 3'!P132:P132),"+",SUM('Раздел 3'!P137:P137),"+",SUM('Раздел 3'!P155:P155))</f>
        <v>0=0+0+0+0+0+0</v>
      </c>
      <c r="F540" s="493"/>
    </row>
    <row r="541" spans="1:6" ht="30" hidden="1" customHeight="1" thickBot="1">
      <c r="A541" s="496" t="str">
        <f>IF((SUM('Раздел 1'!N19:N19)=SUM('Раздел 3'!Q29:Q29)+SUM('Раздел 3'!Q55:Q55)+SUM('Раздел 3'!Q89:Q89)+SUM('Раздел 3'!Q132:Q132)+SUM('Раздел 3'!Q137:Q137)+SUM('Раздел 3'!Q155:Q155)),"","Неверно!")</f>
        <v/>
      </c>
      <c r="B541" s="497" t="s">
        <v>2152</v>
      </c>
      <c r="C541" s="498" t="s">
        <v>3248</v>
      </c>
      <c r="D541" s="498" t="s">
        <v>3245</v>
      </c>
      <c r="E541" s="499" t="str">
        <f>CONCATENATE(SUM('Раздел 1'!N19:N19),"=",SUM('Раздел 3'!Q29:Q29),"+",SUM('Раздел 3'!Q55:Q55),"+",SUM('Раздел 3'!Q89:Q89),"+",SUM('Раздел 3'!Q132:Q132),"+",SUM('Раздел 3'!Q137:Q137),"+",SUM('Раздел 3'!Q155:Q155))</f>
        <v>18=0+18+0+0+0+0</v>
      </c>
      <c r="F541" s="493"/>
    </row>
    <row r="542" spans="1:6" ht="30" hidden="1" customHeight="1" thickBot="1">
      <c r="A542" s="496" t="str">
        <f>IF((SUM('Раздел 1'!O19:O19)=SUM('Раздел 3'!R29:R29)+SUM('Раздел 3'!R55:R55)+SUM('Раздел 3'!R89:R89)+SUM('Раздел 3'!R132:R132)+SUM('Раздел 3'!R137:R137)+SUM('Раздел 3'!R155:R155)),"","Неверно!")</f>
        <v/>
      </c>
      <c r="B542" s="497" t="s">
        <v>2152</v>
      </c>
      <c r="C542" s="498" t="s">
        <v>3249</v>
      </c>
      <c r="D542" s="498" t="s">
        <v>3245</v>
      </c>
      <c r="E542" s="499" t="str">
        <f>CONCATENATE(SUM('Раздел 1'!O19:O19),"=",SUM('Раздел 3'!R29:R29),"+",SUM('Раздел 3'!R55:R55),"+",SUM('Раздел 3'!R89:R89),"+",SUM('Раздел 3'!R132:R132),"+",SUM('Раздел 3'!R137:R137),"+",SUM('Раздел 3'!R155:R155))</f>
        <v>77=0+77+0+0+0+0</v>
      </c>
      <c r="F542" s="493"/>
    </row>
    <row r="543" spans="1:6" ht="30" hidden="1" customHeight="1" thickBot="1">
      <c r="A543" s="496" t="str">
        <f>IF((SUM('Раздел 1'!P19:P19)=SUM('Раздел 3'!S29:S29)+SUM('Раздел 3'!S55:S55)+SUM('Раздел 3'!S89:S89)+SUM('Раздел 3'!S132:S132)+SUM('Раздел 3'!S137:S137)+SUM('Раздел 3'!S155:S155)),"","Неверно!")</f>
        <v/>
      </c>
      <c r="B543" s="497" t="s">
        <v>2152</v>
      </c>
      <c r="C543" s="498" t="s">
        <v>3250</v>
      </c>
      <c r="D543" s="498" t="s">
        <v>3245</v>
      </c>
      <c r="E543" s="499" t="str">
        <f>CONCATENATE(SUM('Раздел 1'!P19:P19),"=",SUM('Раздел 3'!S29:S29),"+",SUM('Раздел 3'!S55:S55),"+",SUM('Раздел 3'!S89:S89),"+",SUM('Раздел 3'!S132:S132),"+",SUM('Раздел 3'!S137:S137),"+",SUM('Раздел 3'!S155:S155))</f>
        <v>0=0+0+0+0+0+0</v>
      </c>
      <c r="F543" s="493"/>
    </row>
    <row r="544" spans="1:6" ht="30" hidden="1" customHeight="1" thickBot="1">
      <c r="A544" s="496" t="str">
        <f>IF((SUM('Раздел 1'!Q19:Q19)=SUM('Раздел 3'!T29:T29)+SUM('Раздел 3'!T55:T55)+SUM('Раздел 3'!T89:T89)+SUM('Раздел 3'!T132:T132)+SUM('Раздел 3'!T137:T137)+SUM('Раздел 3'!T155:T155)),"","Неверно!")</f>
        <v/>
      </c>
      <c r="B544" s="497" t="s">
        <v>2152</v>
      </c>
      <c r="C544" s="498" t="s">
        <v>3251</v>
      </c>
      <c r="D544" s="498" t="s">
        <v>3245</v>
      </c>
      <c r="E544" s="499" t="str">
        <f>CONCATENATE(SUM('Раздел 1'!Q19:Q19),"=",SUM('Раздел 3'!T29:T29),"+",SUM('Раздел 3'!T55:T55),"+",SUM('Раздел 3'!T89:T89),"+",SUM('Раздел 3'!T132:T132),"+",SUM('Раздел 3'!T137:T137),"+",SUM('Раздел 3'!T155:T155))</f>
        <v>1=0+1+0+0+0+0</v>
      </c>
      <c r="F544" s="493"/>
    </row>
    <row r="545" spans="1:6" ht="30" hidden="1" customHeight="1" thickBot="1">
      <c r="A545" s="496" t="str">
        <f>IF((SUM('Раздел 1'!R19:R19)=SUM('Раздел 3'!U29:U29)+SUM('Раздел 3'!U55:U55)+SUM('Раздел 3'!U89:U89)+SUM('Раздел 3'!U132:U132)+SUM('Раздел 3'!U137:U137)+SUM('Раздел 3'!U155:U155)),"","Неверно!")</f>
        <v/>
      </c>
      <c r="B545" s="497" t="s">
        <v>2152</v>
      </c>
      <c r="C545" s="498" t="s">
        <v>3252</v>
      </c>
      <c r="D545" s="498" t="s">
        <v>3245</v>
      </c>
      <c r="E545" s="499" t="str">
        <f>CONCATENATE(SUM('Раздел 1'!R19:R19),"=",SUM('Раздел 3'!U29:U29),"+",SUM('Раздел 3'!U55:U55),"+",SUM('Раздел 3'!U89:U89),"+",SUM('Раздел 3'!U132:U132),"+",SUM('Раздел 3'!U137:U137),"+",SUM('Раздел 3'!U155:U155))</f>
        <v>0=0+0+0+0+0+0</v>
      </c>
      <c r="F545" s="493"/>
    </row>
    <row r="546" spans="1:6" ht="30" hidden="1" customHeight="1" thickBot="1">
      <c r="A546" s="496" t="str">
        <f>IF((SUM('Раздел 1'!S19:S19)=SUM('Раздел 3'!V29:V29)+SUM('Раздел 3'!V55:V55)+SUM('Раздел 3'!V89:V89)+SUM('Раздел 3'!V132:V132)+SUM('Раздел 3'!V137:V137)+SUM('Раздел 3'!V155:V155)),"","Неверно!")</f>
        <v/>
      </c>
      <c r="B546" s="497" t="s">
        <v>2152</v>
      </c>
      <c r="C546" s="498" t="s">
        <v>3253</v>
      </c>
      <c r="D546" s="498" t="s">
        <v>3245</v>
      </c>
      <c r="E546" s="499" t="str">
        <f>CONCATENATE(SUM('Раздел 1'!S19:S19),"=",SUM('Раздел 3'!V29:V29),"+",SUM('Раздел 3'!V55:V55),"+",SUM('Раздел 3'!V89:V89),"+",SUM('Раздел 3'!V132:V132),"+",SUM('Раздел 3'!V137:V137),"+",SUM('Раздел 3'!V155:V155))</f>
        <v>111=0+111+0+0+0+0</v>
      </c>
      <c r="F546" s="493"/>
    </row>
    <row r="547" spans="1:6" ht="30" hidden="1" customHeight="1" thickBot="1">
      <c r="A547" s="496" t="str">
        <f>IF((SUM('Раздел 1'!T19:T19)=SUM('Раздел 3'!W29:W29)+SUM('Раздел 3'!W55:W55)+SUM('Раздел 3'!W89:W89)+SUM('Раздел 3'!W132:W132)+SUM('Раздел 3'!W137:W137)+SUM('Раздел 3'!W155:W155)),"","Неверно!")</f>
        <v/>
      </c>
      <c r="B547" s="497" t="s">
        <v>2152</v>
      </c>
      <c r="C547" s="498" t="s">
        <v>3254</v>
      </c>
      <c r="D547" s="498" t="s">
        <v>3245</v>
      </c>
      <c r="E547" s="499" t="str">
        <f>CONCATENATE(SUM('Раздел 1'!T19:T19),"=",SUM('Раздел 3'!W29:W29),"+",SUM('Раздел 3'!W55:W55),"+",SUM('Раздел 3'!W89:W89),"+",SUM('Раздел 3'!W132:W132),"+",SUM('Раздел 3'!W137:W137),"+",SUM('Раздел 3'!W155:W155))</f>
        <v>0=0+0+0+0+0+0</v>
      </c>
      <c r="F547" s="493"/>
    </row>
    <row r="548" spans="1:6" ht="30" hidden="1" customHeight="1" thickBot="1">
      <c r="A548" s="496" t="str">
        <f>IF((SUM('Раздел 1'!U19:U19)=SUM('Раздел 3'!X29:X29)+SUM('Раздел 3'!X55:X55)+SUM('Раздел 3'!X89:X89)+SUM('Раздел 3'!X132:X132)+SUM('Раздел 3'!X137:X137)+SUM('Раздел 3'!X155:X155)),"","Неверно!")</f>
        <v/>
      </c>
      <c r="B548" s="497" t="s">
        <v>2152</v>
      </c>
      <c r="C548" s="498" t="s">
        <v>3255</v>
      </c>
      <c r="D548" s="498" t="s">
        <v>3245</v>
      </c>
      <c r="E548" s="499" t="str">
        <f>CONCATENATE(SUM('Раздел 1'!U19:U19),"=",SUM('Раздел 3'!X29:X29),"+",SUM('Раздел 3'!X55:X55),"+",SUM('Раздел 3'!X89:X89),"+",SUM('Раздел 3'!X132:X132),"+",SUM('Раздел 3'!X137:X137),"+",SUM('Раздел 3'!X155:X155))</f>
        <v>0=0+0+0+0+0+0</v>
      </c>
      <c r="F548" s="493"/>
    </row>
    <row r="549" spans="1:6" ht="30" hidden="1" customHeight="1" thickBot="1">
      <c r="A549" s="496" t="str">
        <f>IF((SUM('Раздел 1'!D19:D19)=SUM('Раздел 3'!G29:G29)+SUM('Раздел 3'!G55:G55)+SUM('Раздел 3'!G89:G89)+SUM('Раздел 3'!G132:G132)+SUM('Раздел 3'!G137:G137)+SUM('Раздел 3'!G155:G155)),"","Неверно!")</f>
        <v/>
      </c>
      <c r="B549" s="497" t="s">
        <v>2152</v>
      </c>
      <c r="C549" s="498" t="s">
        <v>3256</v>
      </c>
      <c r="D549" s="498" t="s">
        <v>3245</v>
      </c>
      <c r="E549" s="499" t="str">
        <f>CONCATENATE(SUM('Раздел 1'!D19:D19),"=",SUM('Раздел 3'!G29:G29),"+",SUM('Раздел 3'!G55:G55),"+",SUM('Раздел 3'!G89:G89),"+",SUM('Раздел 3'!G132:G132),"+",SUM('Раздел 3'!G137:G137),"+",SUM('Раздел 3'!G155:G155))</f>
        <v>103=0+103+0+0+0+0</v>
      </c>
      <c r="F549" s="493"/>
    </row>
    <row r="550" spans="1:6" ht="30" hidden="1" customHeight="1" thickBot="1">
      <c r="A550" s="496" t="str">
        <f>IF((SUM('Раздел 1'!V19:V19)=SUM('Раздел 3'!Y29:Y29)+SUM('Раздел 3'!Y55:Y55)+SUM('Раздел 3'!Y89:Y89)+SUM('Раздел 3'!Y132:Y132)+SUM('Раздел 3'!Y137:Y137)+SUM('Раздел 3'!Y155:Y155)),"","Неверно!")</f>
        <v/>
      </c>
      <c r="B550" s="497" t="s">
        <v>2152</v>
      </c>
      <c r="C550" s="498" t="s">
        <v>3257</v>
      </c>
      <c r="D550" s="498" t="s">
        <v>3245</v>
      </c>
      <c r="E550" s="499" t="str">
        <f>CONCATENATE(SUM('Раздел 1'!V19:V19),"=",SUM('Раздел 3'!Y29:Y29),"+",SUM('Раздел 3'!Y55:Y55),"+",SUM('Раздел 3'!Y89:Y89),"+",SUM('Раздел 3'!Y132:Y132),"+",SUM('Раздел 3'!Y137:Y137),"+",SUM('Раздел 3'!Y155:Y155))</f>
        <v>0=0+0+0+0+0+0</v>
      </c>
      <c r="F550" s="493"/>
    </row>
    <row r="551" spans="1:6" ht="30" hidden="1" customHeight="1" thickBot="1">
      <c r="A551" s="496" t="str">
        <f>IF((SUM('Раздел 1'!W19:W19)=SUM('Раздел 3'!Z29:Z29)+SUM('Раздел 3'!Z55:Z55)+SUM('Раздел 3'!Z89:Z89)+SUM('Раздел 3'!Z132:Z132)+SUM('Раздел 3'!Z137:Z137)+SUM('Раздел 3'!Z155:Z155)),"","Неверно!")</f>
        <v/>
      </c>
      <c r="B551" s="497" t="s">
        <v>2152</v>
      </c>
      <c r="C551" s="498" t="s">
        <v>3258</v>
      </c>
      <c r="D551" s="498" t="s">
        <v>3245</v>
      </c>
      <c r="E551" s="499" t="str">
        <f>CONCATENATE(SUM('Раздел 1'!W19:W19),"=",SUM('Раздел 3'!Z29:Z29),"+",SUM('Раздел 3'!Z55:Z55),"+",SUM('Раздел 3'!Z89:Z89),"+",SUM('Раздел 3'!Z132:Z132),"+",SUM('Раздел 3'!Z137:Z137),"+",SUM('Раздел 3'!Z155:Z155))</f>
        <v>0=0+0+0+0+0+0</v>
      </c>
      <c r="F551" s="493"/>
    </row>
    <row r="552" spans="1:6" ht="30" hidden="1" customHeight="1" thickBot="1">
      <c r="A552" s="496" t="str">
        <f>IF((SUM('Раздел 1'!X19:X19)=SUM('Раздел 3'!AA29:AA29)+SUM('Раздел 3'!AA55:AA55)+SUM('Раздел 3'!AA89:AA89)+SUM('Раздел 3'!AA132:AA132)+SUM('Раздел 3'!AA137:AA137)+SUM('Раздел 3'!AA155:AA155)),"","Неверно!")</f>
        <v/>
      </c>
      <c r="B552" s="497" t="s">
        <v>2152</v>
      </c>
      <c r="C552" s="498" t="s">
        <v>3259</v>
      </c>
      <c r="D552" s="498" t="s">
        <v>3245</v>
      </c>
      <c r="E552" s="499" t="str">
        <f>CONCATENATE(SUM('Раздел 1'!X19:X19),"=",SUM('Раздел 3'!AA29:AA29),"+",SUM('Раздел 3'!AA55:AA55),"+",SUM('Раздел 3'!AA89:AA89),"+",SUM('Раздел 3'!AA132:AA132),"+",SUM('Раздел 3'!AA137:AA137),"+",SUM('Раздел 3'!AA155:AA155))</f>
        <v>0=0+0+0+0+0+0</v>
      </c>
      <c r="F552" s="493"/>
    </row>
    <row r="553" spans="1:6" ht="30" hidden="1" customHeight="1" thickBot="1">
      <c r="A553" s="496" t="str">
        <f>IF((SUM('Раздел 1'!Y19:Y19)=SUM('Раздел 3'!AB29:AB29)+SUM('Раздел 3'!AB55:AB55)+SUM('Раздел 3'!AB89:AB89)+SUM('Раздел 3'!AB132:AB132)+SUM('Раздел 3'!AB137:AB137)+SUM('Раздел 3'!AB155:AB155)),"","Неверно!")</f>
        <v/>
      </c>
      <c r="B553" s="497" t="s">
        <v>2152</v>
      </c>
      <c r="C553" s="498" t="s">
        <v>3260</v>
      </c>
      <c r="D553" s="498" t="s">
        <v>3245</v>
      </c>
      <c r="E553" s="499" t="str">
        <f>CONCATENATE(SUM('Раздел 1'!Y19:Y19),"=",SUM('Раздел 3'!AB29:AB29),"+",SUM('Раздел 3'!AB55:AB55),"+",SUM('Раздел 3'!AB89:AB89),"+",SUM('Раздел 3'!AB132:AB132),"+",SUM('Раздел 3'!AB137:AB137),"+",SUM('Раздел 3'!AB155:AB155))</f>
        <v>0=0+0+0+0+0+0</v>
      </c>
      <c r="F553" s="493"/>
    </row>
    <row r="554" spans="1:6" ht="30" hidden="1" customHeight="1" thickBot="1">
      <c r="A554" s="496" t="str">
        <f>IF((SUM('Раздел 1'!Z19:Z19)=SUM('Раздел 3'!AC29:AC29)+SUM('Раздел 3'!AC55:AC55)+SUM('Раздел 3'!AC89:AC89)+SUM('Раздел 3'!AC132:AC132)+SUM('Раздел 3'!AC137:AC137)+SUM('Раздел 3'!AC155:AC155)),"","Неверно!")</f>
        <v/>
      </c>
      <c r="B554" s="497" t="s">
        <v>2152</v>
      </c>
      <c r="C554" s="498" t="s">
        <v>3261</v>
      </c>
      <c r="D554" s="498" t="s">
        <v>3245</v>
      </c>
      <c r="E554" s="499" t="str">
        <f>CONCATENATE(SUM('Раздел 1'!Z19:Z19),"=",SUM('Раздел 3'!AC29:AC29),"+",SUM('Раздел 3'!AC55:AC55),"+",SUM('Раздел 3'!AC89:AC89),"+",SUM('Раздел 3'!AC132:AC132),"+",SUM('Раздел 3'!AC137:AC137),"+",SUM('Раздел 3'!AC155:AC155))</f>
        <v>0=0+0+0+0+0+0</v>
      </c>
      <c r="F554" s="493"/>
    </row>
    <row r="555" spans="1:6" ht="30" hidden="1" customHeight="1" thickBot="1">
      <c r="A555" s="496" t="str">
        <f>IF((SUM('Раздел 1'!AA19:AA19)=SUM('Раздел 3'!AD29:AD29)+SUM('Раздел 3'!AD55:AD55)+SUM('Раздел 3'!AD89:AD89)+SUM('Раздел 3'!AD132:AD132)+SUM('Раздел 3'!AD137:AD137)+SUM('Раздел 3'!AD155:AD155)),"","Неверно!")</f>
        <v/>
      </c>
      <c r="B555" s="497" t="s">
        <v>2152</v>
      </c>
      <c r="C555" s="498" t="s">
        <v>3262</v>
      </c>
      <c r="D555" s="498" t="s">
        <v>3245</v>
      </c>
      <c r="E555" s="499" t="str">
        <f>CONCATENATE(SUM('Раздел 1'!AA19:AA19),"=",SUM('Раздел 3'!AD29:AD29),"+",SUM('Раздел 3'!AD55:AD55),"+",SUM('Раздел 3'!AD89:AD89),"+",SUM('Раздел 3'!AD132:AD132),"+",SUM('Раздел 3'!AD137:AD137),"+",SUM('Раздел 3'!AD155:AD155))</f>
        <v>0=0+0+0+0+0+0</v>
      </c>
      <c r="F555" s="493"/>
    </row>
    <row r="556" spans="1:6" ht="30" hidden="1" customHeight="1" thickBot="1">
      <c r="A556" s="496" t="str">
        <f>IF((SUM('Раздел 1'!AB19:AB19)=SUM('Раздел 3'!AE29:AE29)+SUM('Раздел 3'!AE55:AE55)+SUM('Раздел 3'!AE89:AE89)+SUM('Раздел 3'!AE132:AE132)+SUM('Раздел 3'!AE137:AE137)+SUM('Раздел 3'!AE155:AE155)),"","Неверно!")</f>
        <v/>
      </c>
      <c r="B556" s="497" t="s">
        <v>2152</v>
      </c>
      <c r="C556" s="498" t="s">
        <v>3263</v>
      </c>
      <c r="D556" s="498" t="s">
        <v>3245</v>
      </c>
      <c r="E556" s="499" t="str">
        <f>CONCATENATE(SUM('Раздел 1'!AB19:AB19),"=",SUM('Раздел 3'!AE29:AE29),"+",SUM('Раздел 3'!AE55:AE55),"+",SUM('Раздел 3'!AE89:AE89),"+",SUM('Раздел 3'!AE132:AE132),"+",SUM('Раздел 3'!AE137:AE137),"+",SUM('Раздел 3'!AE155:AE155))</f>
        <v>0=0+0+0+0+0+0</v>
      </c>
      <c r="F556" s="493"/>
    </row>
    <row r="557" spans="1:6" ht="30" hidden="1" customHeight="1" thickBot="1">
      <c r="A557" s="496" t="str">
        <f>IF((SUM('Раздел 1'!AC19:AC19)=SUM('Раздел 3'!AF29:AF29)+SUM('Раздел 3'!AF55:AF55)+SUM('Раздел 3'!AF89:AF89)+SUM('Раздел 3'!AF132:AF132)+SUM('Раздел 3'!AF137:AF137)+SUM('Раздел 3'!AF155:AF155)),"","Неверно!")</f>
        <v/>
      </c>
      <c r="B557" s="497" t="s">
        <v>2152</v>
      </c>
      <c r="C557" s="498" t="s">
        <v>3264</v>
      </c>
      <c r="D557" s="498" t="s">
        <v>3245</v>
      </c>
      <c r="E557" s="499" t="str">
        <f>CONCATENATE(SUM('Раздел 1'!AC19:AC19),"=",SUM('Раздел 3'!AF29:AF29),"+",SUM('Раздел 3'!AF55:AF55),"+",SUM('Раздел 3'!AF89:AF89),"+",SUM('Раздел 3'!AF132:AF132),"+",SUM('Раздел 3'!AF137:AF137),"+",SUM('Раздел 3'!AF155:AF155))</f>
        <v>0=0+0+0+0+0+0</v>
      </c>
      <c r="F557" s="493"/>
    </row>
    <row r="558" spans="1:6" ht="30" hidden="1" customHeight="1" thickBot="1">
      <c r="A558" s="496" t="str">
        <f>IF((SUM('Раздел 1'!AD19:AD19)=SUM('Раздел 3'!AG29:AG29)+SUM('Раздел 3'!AG55:AG55)+SUM('Раздел 3'!AG89:AG89)+SUM('Раздел 3'!AG132:AG132)+SUM('Раздел 3'!AG137:AG137)+SUM('Раздел 3'!AG155:AG155)),"","Неверно!")</f>
        <v/>
      </c>
      <c r="B558" s="497" t="s">
        <v>2152</v>
      </c>
      <c r="C558" s="498" t="s">
        <v>3265</v>
      </c>
      <c r="D558" s="498" t="s">
        <v>3245</v>
      </c>
      <c r="E558" s="499" t="str">
        <f>CONCATENATE(SUM('Раздел 1'!AD19:AD19),"=",SUM('Раздел 3'!AG29:AG29),"+",SUM('Раздел 3'!AG55:AG55),"+",SUM('Раздел 3'!AG89:AG89),"+",SUM('Раздел 3'!AG132:AG132),"+",SUM('Раздел 3'!AG137:AG137),"+",SUM('Раздел 3'!AG155:AG155))</f>
        <v>0=0+0+0+0+0+0</v>
      </c>
      <c r="F558" s="493"/>
    </row>
    <row r="559" spans="1:6" ht="30" hidden="1" customHeight="1" thickBot="1">
      <c r="A559" s="496" t="str">
        <f>IF((SUM('Раздел 1'!AE19:AE19)=SUM('Раздел 3'!AH29:AH29)+SUM('Раздел 3'!AH55:AH55)+SUM('Раздел 3'!AH89:AH89)+SUM('Раздел 3'!AH132:AH132)+SUM('Раздел 3'!AH137:AH137)+SUM('Раздел 3'!AH155:AH155)),"","Неверно!")</f>
        <v/>
      </c>
      <c r="B559" s="497" t="s">
        <v>2152</v>
      </c>
      <c r="C559" s="498" t="s">
        <v>3266</v>
      </c>
      <c r="D559" s="498" t="s">
        <v>3245</v>
      </c>
      <c r="E559" s="499" t="str">
        <f>CONCATENATE(SUM('Раздел 1'!AE19:AE19),"=",SUM('Раздел 3'!AH29:AH29),"+",SUM('Раздел 3'!AH55:AH55),"+",SUM('Раздел 3'!AH89:AH89),"+",SUM('Раздел 3'!AH132:AH132),"+",SUM('Раздел 3'!AH137:AH137),"+",SUM('Раздел 3'!AH155:AH155))</f>
        <v>0=0+0+0+0+0+0</v>
      </c>
      <c r="F559" s="493"/>
    </row>
    <row r="560" spans="1:6" ht="30" hidden="1" customHeight="1" thickBot="1">
      <c r="A560" s="496" t="str">
        <f>IF((SUM('Раздел 1'!E19:E19)=SUM('Раздел 3'!H29:H29)+SUM('Раздел 3'!H55:H55)+SUM('Раздел 3'!H89:H89)+SUM('Раздел 3'!H132:H132)+SUM('Раздел 3'!H137:H137)+SUM('Раздел 3'!H155:H155)),"","Неверно!")</f>
        <v/>
      </c>
      <c r="B560" s="497" t="s">
        <v>2152</v>
      </c>
      <c r="C560" s="498" t="s">
        <v>3267</v>
      </c>
      <c r="D560" s="498" t="s">
        <v>3245</v>
      </c>
      <c r="E560" s="499" t="str">
        <f>CONCATENATE(SUM('Раздел 1'!E19:E19),"=",SUM('Раздел 3'!H29:H29),"+",SUM('Раздел 3'!H55:H55),"+",SUM('Раздел 3'!H89:H89),"+",SUM('Раздел 3'!H132:H132),"+",SUM('Раздел 3'!H137:H137),"+",SUM('Раздел 3'!H155:H155))</f>
        <v>79=0+79+0+0+0+0</v>
      </c>
      <c r="F560" s="493"/>
    </row>
    <row r="561" spans="1:6" ht="30" hidden="1" customHeight="1" thickBot="1">
      <c r="A561" s="496" t="str">
        <f>IF((SUM('Раздел 1'!AF19:AF19)=SUM('Раздел 3'!AI29:AI29)+SUM('Раздел 3'!AI55:AI55)+SUM('Раздел 3'!AI89:AI89)+SUM('Раздел 3'!AI132:AI132)+SUM('Раздел 3'!AI137:AI137)+SUM('Раздел 3'!AI155:AI155)),"","Неверно!")</f>
        <v/>
      </c>
      <c r="B561" s="497" t="s">
        <v>2152</v>
      </c>
      <c r="C561" s="498" t="s">
        <v>3268</v>
      </c>
      <c r="D561" s="498" t="s">
        <v>3245</v>
      </c>
      <c r="E561" s="499" t="str">
        <f>CONCATENATE(SUM('Раздел 1'!AF19:AF19),"=",SUM('Раздел 3'!AI29:AI29),"+",SUM('Раздел 3'!AI55:AI55),"+",SUM('Раздел 3'!AI89:AI89),"+",SUM('Раздел 3'!AI132:AI132),"+",SUM('Раздел 3'!AI137:AI137),"+",SUM('Раздел 3'!AI155:AI155))</f>
        <v>0=0+0+0+0+0+0</v>
      </c>
      <c r="F561" s="493"/>
    </row>
    <row r="562" spans="1:6" ht="30" hidden="1" customHeight="1" thickBot="1">
      <c r="A562" s="496" t="str">
        <f>IF((SUM('Раздел 1'!AG19:AG19)=SUM('Раздел 3'!AJ29:AJ29)+SUM('Раздел 3'!AJ55:AJ55)+SUM('Раздел 3'!AJ89:AJ89)+SUM('Раздел 3'!AJ132:AJ132)+SUM('Раздел 3'!AJ137:AJ137)+SUM('Раздел 3'!AJ155:AJ155)),"","Неверно!")</f>
        <v/>
      </c>
      <c r="B562" s="497" t="s">
        <v>2152</v>
      </c>
      <c r="C562" s="498" t="s">
        <v>3269</v>
      </c>
      <c r="D562" s="498" t="s">
        <v>3245</v>
      </c>
      <c r="E562" s="499" t="str">
        <f>CONCATENATE(SUM('Раздел 1'!AG19:AG19),"=",SUM('Раздел 3'!AJ29:AJ29),"+",SUM('Раздел 3'!AJ55:AJ55),"+",SUM('Раздел 3'!AJ89:AJ89),"+",SUM('Раздел 3'!AJ132:AJ132),"+",SUM('Раздел 3'!AJ137:AJ137),"+",SUM('Раздел 3'!AJ155:AJ155))</f>
        <v>0=0+0+0+0+0+0</v>
      </c>
      <c r="F562" s="493"/>
    </row>
    <row r="563" spans="1:6" ht="30" hidden="1" customHeight="1" thickBot="1">
      <c r="A563" s="496" t="str">
        <f>IF((SUM('Раздел 1'!AH19:AH19)=SUM('Раздел 3'!AK29:AK29)+SUM('Раздел 3'!AK55:AK55)+SUM('Раздел 3'!AK89:AK89)+SUM('Раздел 3'!AK132:AK132)+SUM('Раздел 3'!AK137:AK137)+SUM('Раздел 3'!AK155:AK155)),"","Неверно!")</f>
        <v/>
      </c>
      <c r="B563" s="497" t="s">
        <v>2152</v>
      </c>
      <c r="C563" s="498" t="s">
        <v>3270</v>
      </c>
      <c r="D563" s="498" t="s">
        <v>3245</v>
      </c>
      <c r="E563" s="499" t="str">
        <f>CONCATENATE(SUM('Раздел 1'!AH19:AH19),"=",SUM('Раздел 3'!AK29:AK29),"+",SUM('Раздел 3'!AK55:AK55),"+",SUM('Раздел 3'!AK89:AK89),"+",SUM('Раздел 3'!AK132:AK132),"+",SUM('Раздел 3'!AK137:AK137),"+",SUM('Раздел 3'!AK155:AK155))</f>
        <v>0=0+0+0+0+0+0</v>
      </c>
      <c r="F563" s="493"/>
    </row>
    <row r="564" spans="1:6" ht="30" hidden="1" customHeight="1" thickBot="1">
      <c r="A564" s="496" t="str">
        <f>IF((SUM('Раздел 1'!AI19:AI19)=SUM('Раздел 3'!AL29:AL29)+SUM('Раздел 3'!AL55:AL55)+SUM('Раздел 3'!AL89:AL89)+SUM('Раздел 3'!AL132:AL132)+SUM('Раздел 3'!AL137:AL137)+SUM('Раздел 3'!AL155:AL155)),"","Неверно!")</f>
        <v/>
      </c>
      <c r="B564" s="497" t="s">
        <v>2152</v>
      </c>
      <c r="C564" s="498" t="s">
        <v>3271</v>
      </c>
      <c r="D564" s="498" t="s">
        <v>3245</v>
      </c>
      <c r="E564" s="499" t="str">
        <f>CONCATENATE(SUM('Раздел 1'!AI19:AI19),"=",SUM('Раздел 3'!AL29:AL29),"+",SUM('Раздел 3'!AL55:AL55),"+",SUM('Раздел 3'!AL89:AL89),"+",SUM('Раздел 3'!AL132:AL132),"+",SUM('Раздел 3'!AL137:AL137),"+",SUM('Раздел 3'!AL155:AL155))</f>
        <v>0=0+0+0+0+0+0</v>
      </c>
      <c r="F564" s="493"/>
    </row>
    <row r="565" spans="1:6" ht="30" hidden="1" customHeight="1" thickBot="1">
      <c r="A565" s="496" t="str">
        <f>IF((SUM('Раздел 1'!AJ19:AJ19)=SUM('Раздел 3'!AM29:AM29)+SUM('Раздел 3'!AM55:AM55)+SUM('Раздел 3'!AM89:AM89)+SUM('Раздел 3'!AM132:AM132)+SUM('Раздел 3'!AM137:AM137)+SUM('Раздел 3'!AM155:AM155)),"","Неверно!")</f>
        <v/>
      </c>
      <c r="B565" s="497" t="s">
        <v>2152</v>
      </c>
      <c r="C565" s="498" t="s">
        <v>2505</v>
      </c>
      <c r="D565" s="498" t="s">
        <v>3245</v>
      </c>
      <c r="E565" s="499" t="str">
        <f>CONCATENATE(SUM('Раздел 1'!AJ19:AJ19),"=",SUM('Раздел 3'!AM29:AM29),"+",SUM('Раздел 3'!AM55:AM55),"+",SUM('Раздел 3'!AM89:AM89),"+",SUM('Раздел 3'!AM132:AM132),"+",SUM('Раздел 3'!AM137:AM137),"+",SUM('Раздел 3'!AM155:AM155))</f>
        <v>0=0+0+0+0+0+0</v>
      </c>
      <c r="F565" s="493"/>
    </row>
    <row r="566" spans="1:6" ht="30" hidden="1" customHeight="1" thickBot="1">
      <c r="A566" s="496" t="str">
        <f>IF((SUM('Раздел 1'!F19:F19)=SUM('Раздел 3'!I29:I29)+SUM('Раздел 3'!I55:I55)+SUM('Раздел 3'!I89:I89)+SUM('Раздел 3'!I132:I132)+SUM('Раздел 3'!I137:I137)+SUM('Раздел 3'!I155:I155)),"","Неверно!")</f>
        <v/>
      </c>
      <c r="B566" s="497" t="s">
        <v>2152</v>
      </c>
      <c r="C566" s="498" t="s">
        <v>3272</v>
      </c>
      <c r="D566" s="498" t="s">
        <v>3245</v>
      </c>
      <c r="E566" s="499" t="str">
        <f>CONCATENATE(SUM('Раздел 1'!F19:F19),"=",SUM('Раздел 3'!I29:I29),"+",SUM('Раздел 3'!I55:I55),"+",SUM('Раздел 3'!I89:I89),"+",SUM('Раздел 3'!I132:I132),"+",SUM('Раздел 3'!I137:I137),"+",SUM('Раздел 3'!I155:I155))</f>
        <v>2=0+2+0+0+0+0</v>
      </c>
      <c r="F566" s="493"/>
    </row>
    <row r="567" spans="1:6" ht="30" hidden="1" customHeight="1" thickBot="1">
      <c r="A567" s="496" t="str">
        <f>IF((SUM('Раздел 1'!G19:G19)=SUM('Раздел 3'!J29:J29)+SUM('Раздел 3'!J55:J55)+SUM('Раздел 3'!J89:J89)+SUM('Раздел 3'!J132:J132)+SUM('Раздел 3'!J137:J137)+SUM('Раздел 3'!J155:J155)),"","Неверно!")</f>
        <v/>
      </c>
      <c r="B567" s="497" t="s">
        <v>2152</v>
      </c>
      <c r="C567" s="498" t="s">
        <v>3273</v>
      </c>
      <c r="D567" s="498" t="s">
        <v>3245</v>
      </c>
      <c r="E567" s="499" t="str">
        <f>CONCATENATE(SUM('Раздел 1'!G19:G19),"=",SUM('Раздел 3'!J29:J29),"+",SUM('Раздел 3'!J55:J55),"+",SUM('Раздел 3'!J89:J89),"+",SUM('Раздел 3'!J132:J132),"+",SUM('Раздел 3'!J137:J137),"+",SUM('Раздел 3'!J155:J155))</f>
        <v>0=0+0+0+0+0+0</v>
      </c>
      <c r="F567" s="493"/>
    </row>
    <row r="568" spans="1:6" ht="30" hidden="1" customHeight="1" thickBot="1">
      <c r="A568" s="496" t="str">
        <f>IF((SUM('Раздел 1'!H19:H19)=SUM('Раздел 3'!K29:K29)+SUM('Раздел 3'!K55:K55)+SUM('Раздел 3'!K89:K89)+SUM('Раздел 3'!K132:K132)+SUM('Раздел 3'!K137:K137)+SUM('Раздел 3'!K155:K155)),"","Неверно!")</f>
        <v/>
      </c>
      <c r="B568" s="497" t="s">
        <v>2152</v>
      </c>
      <c r="C568" s="498" t="s">
        <v>3274</v>
      </c>
      <c r="D568" s="498" t="s">
        <v>3245</v>
      </c>
      <c r="E568" s="499" t="str">
        <f>CONCATENATE(SUM('Раздел 1'!H19:H19),"=",SUM('Раздел 3'!K29:K29),"+",SUM('Раздел 3'!K55:K55),"+",SUM('Раздел 3'!K89:K89),"+",SUM('Раздел 3'!K132:K132),"+",SUM('Раздел 3'!K137:K137),"+",SUM('Раздел 3'!K155:K155))</f>
        <v>2400=0+2400+0+0+0+0</v>
      </c>
      <c r="F568" s="493"/>
    </row>
    <row r="569" spans="1:6" ht="30" hidden="1" customHeight="1" thickBot="1">
      <c r="A569" s="496" t="str">
        <f>IF((SUM('Раздел 1'!I19:I19)=SUM('Раздел 3'!L29:L29)+SUM('Раздел 3'!L55:L55)+SUM('Раздел 3'!L89:L89)+SUM('Раздел 3'!L132:L132)+SUM('Раздел 3'!L137:L137)+SUM('Раздел 3'!L155:L155)),"","Неверно!")</f>
        <v/>
      </c>
      <c r="B569" s="497" t="s">
        <v>2152</v>
      </c>
      <c r="C569" s="498" t="s">
        <v>3275</v>
      </c>
      <c r="D569" s="498" t="s">
        <v>3245</v>
      </c>
      <c r="E569" s="499" t="str">
        <f>CONCATENATE(SUM('Раздел 1'!I19:I19),"=",SUM('Раздел 3'!L29:L29),"+",SUM('Раздел 3'!L55:L55),"+",SUM('Раздел 3'!L89:L89),"+",SUM('Раздел 3'!L132:L132),"+",SUM('Раздел 3'!L137:L137),"+",SUM('Раздел 3'!L155:L155))</f>
        <v>33=0+33+0+0+0+0</v>
      </c>
      <c r="F569" s="493"/>
    </row>
    <row r="570" spans="1:6" ht="30" hidden="1" customHeight="1" thickBot="1">
      <c r="A570" s="496" t="str">
        <f>IF((SUM('Раздел 1'!J19:J19)=SUM('Раздел 3'!M29:M29)+SUM('Раздел 3'!M55:M55)+SUM('Раздел 3'!M89:M89)+SUM('Раздел 3'!M132:M132)+SUM('Раздел 3'!M137:M137)+SUM('Раздел 3'!M155:M155)),"","Неверно!")</f>
        <v/>
      </c>
      <c r="B570" s="497" t="s">
        <v>2152</v>
      </c>
      <c r="C570" s="498" t="s">
        <v>3276</v>
      </c>
      <c r="D570" s="498" t="s">
        <v>3245</v>
      </c>
      <c r="E570" s="499" t="str">
        <f>CONCATENATE(SUM('Раздел 1'!J19:J19),"=",SUM('Раздел 3'!M29:M29),"+",SUM('Раздел 3'!M55:M55),"+",SUM('Раздел 3'!M89:M89),"+",SUM('Раздел 3'!M132:M132),"+",SUM('Раздел 3'!M137:M137),"+",SUM('Раздел 3'!M155:M155))</f>
        <v>15=0+15+0+0+0+0</v>
      </c>
      <c r="F570" s="493"/>
    </row>
    <row r="571" spans="1:6" ht="30" hidden="1" customHeight="1" thickBot="1">
      <c r="A571" s="496" t="str">
        <f>IF((SUM('Раздел 1'!K19:K19)=SUM('Раздел 3'!N29:N29)+SUM('Раздел 3'!N55:N55)+SUM('Раздел 3'!N89:N89)+SUM('Раздел 3'!N132:N132)+SUM('Раздел 3'!N137:N137)+SUM('Раздел 3'!N155:N155)),"","Неверно!")</f>
        <v/>
      </c>
      <c r="B571" s="497" t="s">
        <v>2152</v>
      </c>
      <c r="C571" s="498" t="s">
        <v>3277</v>
      </c>
      <c r="D571" s="498" t="s">
        <v>3245</v>
      </c>
      <c r="E571" s="499" t="str">
        <f>CONCATENATE(SUM('Раздел 1'!K19:K19),"=",SUM('Раздел 3'!N29:N29),"+",SUM('Раздел 3'!N55:N55),"+",SUM('Раздел 3'!N89:N89),"+",SUM('Раздел 3'!N132:N132),"+",SUM('Раздел 3'!N137:N137),"+",SUM('Раздел 3'!N155:N155))</f>
        <v>2=0+2+0+0+0+0</v>
      </c>
      <c r="F571" s="493"/>
    </row>
    <row r="572" spans="1:6" ht="30" hidden="1" customHeight="1" thickBot="1">
      <c r="A572" s="496" t="str">
        <f>IF((SUM('Раздел 1'!G25:G25)=0),"","Неверно!")</f>
        <v/>
      </c>
      <c r="B572" s="497" t="s">
        <v>2153</v>
      </c>
      <c r="C572" s="498" t="s">
        <v>5533</v>
      </c>
      <c r="D572" s="498" t="s">
        <v>5534</v>
      </c>
      <c r="E572" s="499" t="str">
        <f>CONCATENATE(SUM('Раздел 1'!G25:G25),"=",0)</f>
        <v>0=0</v>
      </c>
      <c r="F572" s="493"/>
    </row>
    <row r="573" spans="1:6" ht="30" hidden="1" customHeight="1" thickBot="1">
      <c r="A573" s="496" t="str">
        <f>IF((SUM('Раздел 1'!G26:G26)=0),"","Неверно!")</f>
        <v/>
      </c>
      <c r="B573" s="497" t="s">
        <v>2153</v>
      </c>
      <c r="C573" s="498" t="s">
        <v>5535</v>
      </c>
      <c r="D573" s="498" t="s">
        <v>5534</v>
      </c>
      <c r="E573" s="499" t="str">
        <f>CONCATENATE(SUM('Раздел 1'!G26:G26),"=",0)</f>
        <v>0=0</v>
      </c>
      <c r="F573" s="493"/>
    </row>
    <row r="574" spans="1:6" ht="30" hidden="1" customHeight="1" thickBot="1">
      <c r="A574" s="496" t="str">
        <f>IF((SUM('Раздел 1'!H25:H25)=0),"","Неверно!")</f>
        <v/>
      </c>
      <c r="B574" s="497" t="s">
        <v>2153</v>
      </c>
      <c r="C574" s="498" t="s">
        <v>5536</v>
      </c>
      <c r="D574" s="498" t="s">
        <v>5534</v>
      </c>
      <c r="E574" s="499" t="str">
        <f>CONCATENATE(SUM('Раздел 1'!H25:H25),"=",0)</f>
        <v>0=0</v>
      </c>
      <c r="F574" s="493"/>
    </row>
    <row r="575" spans="1:6" ht="30" hidden="1" customHeight="1" thickBot="1">
      <c r="A575" s="496" t="str">
        <f>IF((SUM('Раздел 1'!H26:H26)=0),"","Неверно!")</f>
        <v/>
      </c>
      <c r="B575" s="497" t="s">
        <v>2153</v>
      </c>
      <c r="C575" s="498" t="s">
        <v>5537</v>
      </c>
      <c r="D575" s="498" t="s">
        <v>5534</v>
      </c>
      <c r="E575" s="499" t="str">
        <f>CONCATENATE(SUM('Раздел 1'!H26:H26),"=",0)</f>
        <v>0=0</v>
      </c>
      <c r="F575" s="493"/>
    </row>
    <row r="576" spans="1:6" ht="30" hidden="1" customHeight="1" thickBot="1">
      <c r="A576" s="496" t="str">
        <f>IF((SUM('Раздел 1'!D11:D11)&gt;=SUM('Раздел 1'!F11:F11)),"","Неверно!")</f>
        <v/>
      </c>
      <c r="B576" s="497" t="s">
        <v>2154</v>
      </c>
      <c r="C576" s="498" t="s">
        <v>5203</v>
      </c>
      <c r="D576" s="498" t="s">
        <v>5204</v>
      </c>
      <c r="E576" s="499" t="str">
        <f>CONCATENATE(SUM('Раздел 1'!D11:D11),"&gt;=",SUM('Раздел 1'!F11:F11))</f>
        <v>52&gt;=0</v>
      </c>
      <c r="F576" s="493"/>
    </row>
    <row r="577" spans="1:6" ht="30" hidden="1" customHeight="1" thickBot="1">
      <c r="A577" s="496" t="str">
        <f>IF((SUM('Раздел 1'!D20:D20)&gt;=SUM('Раздел 1'!F20:F20)),"","Неверно!")</f>
        <v/>
      </c>
      <c r="B577" s="497" t="s">
        <v>2154</v>
      </c>
      <c r="C577" s="498" t="s">
        <v>5205</v>
      </c>
      <c r="D577" s="498" t="s">
        <v>5204</v>
      </c>
      <c r="E577" s="499" t="str">
        <f>CONCATENATE(SUM('Раздел 1'!D20:D20),"&gt;=",SUM('Раздел 1'!F20:F20))</f>
        <v>30&gt;=0</v>
      </c>
      <c r="F577" s="493"/>
    </row>
    <row r="578" spans="1:6" ht="30" hidden="1" customHeight="1" thickBot="1">
      <c r="A578" s="496" t="str">
        <f>IF((SUM('Раздел 1'!D21:D21)&gt;=SUM('Раздел 1'!F21:F21)),"","Неверно!")</f>
        <v/>
      </c>
      <c r="B578" s="497" t="s">
        <v>2154</v>
      </c>
      <c r="C578" s="498" t="s">
        <v>5206</v>
      </c>
      <c r="D578" s="498" t="s">
        <v>5204</v>
      </c>
      <c r="E578" s="499" t="str">
        <f>CONCATENATE(SUM('Раздел 1'!D21:D21),"&gt;=",SUM('Раздел 1'!F21:F21))</f>
        <v>71&gt;=17</v>
      </c>
      <c r="F578" s="493"/>
    </row>
    <row r="579" spans="1:6" ht="30" hidden="1" customHeight="1" thickBot="1">
      <c r="A579" s="496" t="str">
        <f>IF((SUM('Раздел 1'!D22:D22)&gt;=SUM('Раздел 1'!F22:F22)),"","Неверно!")</f>
        <v/>
      </c>
      <c r="B579" s="497" t="s">
        <v>2154</v>
      </c>
      <c r="C579" s="498" t="s">
        <v>5207</v>
      </c>
      <c r="D579" s="498" t="s">
        <v>5204</v>
      </c>
      <c r="E579" s="499" t="str">
        <f>CONCATENATE(SUM('Раздел 1'!D22:D22),"&gt;=",SUM('Раздел 1'!F22:F22))</f>
        <v>204&gt;=19</v>
      </c>
      <c r="F579" s="493"/>
    </row>
    <row r="580" spans="1:6" ht="30" hidden="1" customHeight="1" thickBot="1">
      <c r="A580" s="496" t="str">
        <f>IF((SUM('Раздел 1'!D23:D23)&gt;=SUM('Раздел 1'!F23:F23)),"","Неверно!")</f>
        <v/>
      </c>
      <c r="B580" s="497" t="s">
        <v>2154</v>
      </c>
      <c r="C580" s="498" t="s">
        <v>5208</v>
      </c>
      <c r="D580" s="498" t="s">
        <v>5204</v>
      </c>
      <c r="E580" s="499" t="str">
        <f>CONCATENATE(SUM('Раздел 1'!D23:D23),"&gt;=",SUM('Раздел 1'!F23:F23))</f>
        <v>749&gt;=101</v>
      </c>
      <c r="F580" s="493"/>
    </row>
    <row r="581" spans="1:6" ht="30" hidden="1" customHeight="1" thickBot="1">
      <c r="A581" s="496" t="str">
        <f>IF((SUM('Раздел 1'!D24:D24)&gt;=SUM('Раздел 1'!F24:F24)),"","Неверно!")</f>
        <v/>
      </c>
      <c r="B581" s="497" t="s">
        <v>2154</v>
      </c>
      <c r="C581" s="498" t="s">
        <v>5209</v>
      </c>
      <c r="D581" s="498" t="s">
        <v>5204</v>
      </c>
      <c r="E581" s="499" t="str">
        <f>CONCATENATE(SUM('Раздел 1'!D24:D24),"&gt;=",SUM('Раздел 1'!F24:F24))</f>
        <v>101&gt;=101</v>
      </c>
      <c r="F581" s="493"/>
    </row>
    <row r="582" spans="1:6" ht="30" hidden="1" customHeight="1" thickBot="1">
      <c r="A582" s="496" t="str">
        <f>IF((SUM('Раздел 1'!D25:D25)&gt;=SUM('Раздел 1'!F25:F25)),"","Неверно!")</f>
        <v/>
      </c>
      <c r="B582" s="497" t="s">
        <v>2154</v>
      </c>
      <c r="C582" s="498" t="s">
        <v>5210</v>
      </c>
      <c r="D582" s="498" t="s">
        <v>5204</v>
      </c>
      <c r="E582" s="499" t="str">
        <f>CONCATENATE(SUM('Раздел 1'!D25:D25),"&gt;=",SUM('Раздел 1'!F25:F25))</f>
        <v>158&gt;=0</v>
      </c>
      <c r="F582" s="493"/>
    </row>
    <row r="583" spans="1:6" ht="30" hidden="1" customHeight="1" thickBot="1">
      <c r="A583" s="496" t="str">
        <f>IF((SUM('Раздел 1'!D26:D26)&gt;=SUM('Раздел 1'!F26:F26)),"","Неверно!")</f>
        <v/>
      </c>
      <c r="B583" s="497" t="s">
        <v>2154</v>
      </c>
      <c r="C583" s="498" t="s">
        <v>5211</v>
      </c>
      <c r="D583" s="498" t="s">
        <v>5204</v>
      </c>
      <c r="E583" s="499" t="str">
        <f>CONCATENATE(SUM('Раздел 1'!D26:D26),"&gt;=",SUM('Раздел 1'!F26:F26))</f>
        <v>4&gt;=0</v>
      </c>
      <c r="F583" s="493"/>
    </row>
    <row r="584" spans="1:6" ht="30" hidden="1" customHeight="1" thickBot="1">
      <c r="A584" s="496" t="str">
        <f>IF((SUM('Раздел 1'!D27:D27)&gt;=SUM('Раздел 1'!F27:F27)),"","Неверно!")</f>
        <v/>
      </c>
      <c r="B584" s="497" t="s">
        <v>2154</v>
      </c>
      <c r="C584" s="498" t="s">
        <v>5212</v>
      </c>
      <c r="D584" s="498" t="s">
        <v>5204</v>
      </c>
      <c r="E584" s="499" t="str">
        <f>CONCATENATE(SUM('Раздел 1'!D27:D27),"&gt;=",SUM('Раздел 1'!F27:F27))</f>
        <v>911&gt;=101</v>
      </c>
      <c r="F584" s="493"/>
    </row>
    <row r="585" spans="1:6" ht="30" hidden="1" customHeight="1" thickBot="1">
      <c r="A585" s="496" t="str">
        <f>IF((SUM('Раздел 1'!D12:D12)&gt;=SUM('Раздел 1'!F12:F12)),"","Неверно!")</f>
        <v/>
      </c>
      <c r="B585" s="497" t="s">
        <v>2154</v>
      </c>
      <c r="C585" s="498" t="s">
        <v>5213</v>
      </c>
      <c r="D585" s="498" t="s">
        <v>5204</v>
      </c>
      <c r="E585" s="499" t="str">
        <f>CONCATENATE(SUM('Раздел 1'!D12:D12),"&gt;=",SUM('Раздел 1'!F12:F12))</f>
        <v>35&gt;=22</v>
      </c>
      <c r="F585" s="493"/>
    </row>
    <row r="586" spans="1:6" ht="30" hidden="1" customHeight="1" thickBot="1">
      <c r="A586" s="496" t="str">
        <f>IF((SUM('Раздел 1'!D13:D13)&gt;=SUM('Раздел 1'!F13:F13)),"","Неверно!")</f>
        <v/>
      </c>
      <c r="B586" s="497" t="s">
        <v>2154</v>
      </c>
      <c r="C586" s="498" t="s">
        <v>5214</v>
      </c>
      <c r="D586" s="498" t="s">
        <v>5204</v>
      </c>
      <c r="E586" s="499" t="str">
        <f>CONCATENATE(SUM('Раздел 1'!D13:D13),"&gt;=",SUM('Раздел 1'!F13:F13))</f>
        <v>34&gt;=0</v>
      </c>
      <c r="F586" s="493"/>
    </row>
    <row r="587" spans="1:6" ht="30" hidden="1" customHeight="1" thickBot="1">
      <c r="A587" s="496" t="str">
        <f>IF((SUM('Раздел 1'!D14:D14)&gt;=SUM('Раздел 1'!F14:F14)),"","Неверно!")</f>
        <v/>
      </c>
      <c r="B587" s="497" t="s">
        <v>2154</v>
      </c>
      <c r="C587" s="498" t="s">
        <v>5215</v>
      </c>
      <c r="D587" s="498" t="s">
        <v>5204</v>
      </c>
      <c r="E587" s="499" t="str">
        <f>CONCATENATE(SUM('Раздел 1'!D14:D14),"&gt;=",SUM('Раздел 1'!F14:F14))</f>
        <v>26&gt;=5</v>
      </c>
      <c r="F587" s="493"/>
    </row>
    <row r="588" spans="1:6" ht="30" hidden="1" customHeight="1" thickBot="1">
      <c r="A588" s="496" t="str">
        <f>IF((SUM('Раздел 1'!D15:D15)&gt;=SUM('Раздел 1'!F15:F15)),"","Неверно!")</f>
        <v/>
      </c>
      <c r="B588" s="497" t="s">
        <v>2154</v>
      </c>
      <c r="C588" s="498" t="s">
        <v>5216</v>
      </c>
      <c r="D588" s="498" t="s">
        <v>5204</v>
      </c>
      <c r="E588" s="499" t="str">
        <f>CONCATENATE(SUM('Раздел 1'!D15:D15),"&gt;=",SUM('Раздел 1'!F15:F15))</f>
        <v>314&gt;=55</v>
      </c>
      <c r="F588" s="493"/>
    </row>
    <row r="589" spans="1:6" ht="30" hidden="1" customHeight="1" thickBot="1">
      <c r="A589" s="496" t="str">
        <f>IF((SUM('Раздел 1'!D16:D16)&gt;=SUM('Раздел 1'!F16:F16)),"","Неверно!")</f>
        <v/>
      </c>
      <c r="B589" s="497" t="s">
        <v>2154</v>
      </c>
      <c r="C589" s="498" t="s">
        <v>5217</v>
      </c>
      <c r="D589" s="498" t="s">
        <v>5204</v>
      </c>
      <c r="E589" s="499" t="str">
        <f>CONCATENATE(SUM('Раздел 1'!D16:D16),"&gt;=",SUM('Раздел 1'!F16:F16))</f>
        <v>461&gt;=82</v>
      </c>
      <c r="F589" s="493"/>
    </row>
    <row r="590" spans="1:6" ht="30" hidden="1" customHeight="1" thickBot="1">
      <c r="A590" s="496" t="str">
        <f>IF((SUM('Раздел 1'!D17:D17)&gt;=SUM('Раздел 1'!F17:F17)),"","Неверно!")</f>
        <v/>
      </c>
      <c r="B590" s="497" t="s">
        <v>2154</v>
      </c>
      <c r="C590" s="498" t="s">
        <v>5218</v>
      </c>
      <c r="D590" s="498" t="s">
        <v>5204</v>
      </c>
      <c r="E590" s="499" t="str">
        <f>CONCATENATE(SUM('Раздел 1'!D17:D17),"&gt;=",SUM('Раздел 1'!F17:F17))</f>
        <v>84&gt;=0</v>
      </c>
      <c r="F590" s="493"/>
    </row>
    <row r="591" spans="1:6" ht="30" hidden="1" customHeight="1" thickBot="1">
      <c r="A591" s="496" t="str">
        <f>IF((SUM('Раздел 1'!D18:D18)&gt;=SUM('Раздел 1'!F18:F18)),"","Неверно!")</f>
        <v/>
      </c>
      <c r="B591" s="497" t="s">
        <v>2154</v>
      </c>
      <c r="C591" s="498" t="s">
        <v>5219</v>
      </c>
      <c r="D591" s="498" t="s">
        <v>5204</v>
      </c>
      <c r="E591" s="499" t="str">
        <f>CONCATENATE(SUM('Раздел 1'!D18:D18),"&gt;=",SUM('Раздел 1'!F18:F18))</f>
        <v>545&gt;=82</v>
      </c>
      <c r="F591" s="493"/>
    </row>
    <row r="592" spans="1:6" ht="30" hidden="1" customHeight="1" thickBot="1">
      <c r="A592" s="496" t="str">
        <f>IF((SUM('Раздел 1'!D19:D19)&gt;=SUM('Раздел 1'!F19:F19)),"","Неверно!")</f>
        <v/>
      </c>
      <c r="B592" s="497" t="s">
        <v>2154</v>
      </c>
      <c r="C592" s="498" t="s">
        <v>5220</v>
      </c>
      <c r="D592" s="498" t="s">
        <v>5204</v>
      </c>
      <c r="E592" s="499" t="str">
        <f>CONCATENATE(SUM('Раздел 1'!D19:D19),"&gt;=",SUM('Раздел 1'!F19:F19))</f>
        <v>103&gt;=2</v>
      </c>
      <c r="F592" s="493"/>
    </row>
    <row r="593" spans="1:6" ht="30" hidden="1" customHeight="1" thickBot="1">
      <c r="A593" s="496" t="str">
        <f>IF((SUM('Раздел 1'!C27:C27)=SUM('Раздел 1'!C23:C23)+SUM('Раздел 1'!C25:C25)+SUM('Раздел 1'!C26:C26)),"","Неверно!")</f>
        <v/>
      </c>
      <c r="B593" s="497" t="s">
        <v>2155</v>
      </c>
      <c r="C593" s="498" t="s">
        <v>16490</v>
      </c>
      <c r="D593" s="498" t="s">
        <v>4843</v>
      </c>
      <c r="E593" s="499" t="str">
        <f>CONCATENATE(SUM('Раздел 1'!C27:C27),"=",SUM('Раздел 1'!C23:C23),"+",SUM('Раздел 1'!C25:C25),"+",SUM('Раздел 1'!C26:C26))</f>
        <v>66=57+9+0</v>
      </c>
      <c r="F593" s="493"/>
    </row>
    <row r="594" spans="1:6" ht="30" hidden="1" customHeight="1" thickBot="1">
      <c r="A594" s="496" t="str">
        <f>IF((SUM('Раздел 1'!L27:L27)=SUM('Раздел 1'!L23:L23)+SUM('Раздел 1'!L25:L25)+SUM('Раздел 1'!L26:L26)),"","Неверно!")</f>
        <v/>
      </c>
      <c r="B594" s="497" t="s">
        <v>2155</v>
      </c>
      <c r="C594" s="498" t="s">
        <v>16491</v>
      </c>
      <c r="D594" s="498" t="s">
        <v>4843</v>
      </c>
      <c r="E594" s="499" t="str">
        <f>CONCATENATE(SUM('Раздел 1'!L27:L27),"=",SUM('Раздел 1'!L23:L23),"+",SUM('Раздел 1'!L25:L25),"+",SUM('Раздел 1'!L26:L26))</f>
        <v>0=0+0+0</v>
      </c>
      <c r="F594" s="493"/>
    </row>
    <row r="595" spans="1:6" ht="30" hidden="1" customHeight="1" thickBot="1">
      <c r="A595" s="496" t="str">
        <f>IF((SUM('Раздел 1'!M27:M27)=SUM('Раздел 1'!M23:M23)+SUM('Раздел 1'!M25:M25)+SUM('Раздел 1'!M26:M26)),"","Неверно!")</f>
        <v/>
      </c>
      <c r="B595" s="497" t="s">
        <v>2155</v>
      </c>
      <c r="C595" s="498" t="s">
        <v>16492</v>
      </c>
      <c r="D595" s="498" t="s">
        <v>4843</v>
      </c>
      <c r="E595" s="499" t="str">
        <f>CONCATENATE(SUM('Раздел 1'!M27:M27),"=",SUM('Раздел 1'!M23:M23),"+",SUM('Раздел 1'!M25:M25),"+",SUM('Раздел 1'!M26:M26))</f>
        <v>2=2+0+0</v>
      </c>
      <c r="F595" s="493"/>
    </row>
    <row r="596" spans="1:6" ht="30" hidden="1" customHeight="1" thickBot="1">
      <c r="A596" s="496" t="str">
        <f>IF((SUM('Раздел 1'!N27:N27)=SUM('Раздел 1'!N23:N23)+SUM('Раздел 1'!N25:N25)+SUM('Раздел 1'!N26:N26)),"","Неверно!")</f>
        <v/>
      </c>
      <c r="B596" s="497" t="s">
        <v>2155</v>
      </c>
      <c r="C596" s="498" t="s">
        <v>16493</v>
      </c>
      <c r="D596" s="498" t="s">
        <v>4843</v>
      </c>
      <c r="E596" s="499" t="str">
        <f>CONCATENATE(SUM('Раздел 1'!N27:N27),"=",SUM('Раздел 1'!N23:N23),"+",SUM('Раздел 1'!N25:N25),"+",SUM('Раздел 1'!N26:N26))</f>
        <v>105=73+29+3</v>
      </c>
      <c r="F596" s="493"/>
    </row>
    <row r="597" spans="1:6" ht="30" hidden="1" customHeight="1" thickBot="1">
      <c r="A597" s="496" t="str">
        <f>IF((SUM('Раздел 1'!O27:O27)=SUM('Раздел 1'!O23:O23)+SUM('Раздел 1'!O25:O25)+SUM('Раздел 1'!O26:O26)),"","Неверно!")</f>
        <v/>
      </c>
      <c r="B597" s="497" t="s">
        <v>2155</v>
      </c>
      <c r="C597" s="498" t="s">
        <v>16494</v>
      </c>
      <c r="D597" s="498" t="s">
        <v>4843</v>
      </c>
      <c r="E597" s="499" t="str">
        <f>CONCATENATE(SUM('Раздел 1'!O27:O27),"=",SUM('Раздел 1'!O23:O23),"+",SUM('Раздел 1'!O25:O25),"+",SUM('Раздел 1'!O26:O26))</f>
        <v>141=134+7+0</v>
      </c>
      <c r="F597" s="493"/>
    </row>
    <row r="598" spans="1:6" ht="30" hidden="1" customHeight="1" thickBot="1">
      <c r="A598" s="496" t="str">
        <f>IF((SUM('Раздел 1'!P27:P27)=SUM('Раздел 1'!P23:P23)+SUM('Раздел 1'!P25:P25)+SUM('Раздел 1'!P26:P26)),"","Неверно!")</f>
        <v/>
      </c>
      <c r="B598" s="497" t="s">
        <v>2155</v>
      </c>
      <c r="C598" s="498" t="s">
        <v>16495</v>
      </c>
      <c r="D598" s="498" t="s">
        <v>4843</v>
      </c>
      <c r="E598" s="499" t="str">
        <f>CONCATENATE(SUM('Раздел 1'!P27:P27),"=",SUM('Раздел 1'!P23:P23),"+",SUM('Раздел 1'!P25:P25),"+",SUM('Раздел 1'!P26:P26))</f>
        <v>0=0+0+0</v>
      </c>
      <c r="F598" s="493"/>
    </row>
    <row r="599" spans="1:6" ht="30" hidden="1" customHeight="1" thickBot="1">
      <c r="A599" s="496" t="str">
        <f>IF((SUM('Раздел 1'!Q27:Q27)=SUM('Раздел 1'!Q23:Q23)+SUM('Раздел 1'!Q25:Q25)+SUM('Раздел 1'!Q26:Q26)),"","Неверно!")</f>
        <v/>
      </c>
      <c r="B599" s="497" t="s">
        <v>2155</v>
      </c>
      <c r="C599" s="498" t="s">
        <v>16496</v>
      </c>
      <c r="D599" s="498" t="s">
        <v>4843</v>
      </c>
      <c r="E599" s="499" t="str">
        <f>CONCATENATE(SUM('Раздел 1'!Q27:Q27),"=",SUM('Раздел 1'!Q23:Q23),"+",SUM('Раздел 1'!Q25:Q25),"+",SUM('Раздел 1'!Q26:Q26))</f>
        <v>78=66+12+0</v>
      </c>
      <c r="F599" s="493"/>
    </row>
    <row r="600" spans="1:6" ht="30" hidden="1" customHeight="1" thickBot="1">
      <c r="A600" s="496" t="str">
        <f>IF((SUM('Раздел 1'!R27:R27)=SUM('Раздел 1'!R23:R23)+SUM('Раздел 1'!R25:R25)+SUM('Раздел 1'!R26:R26)),"","Неверно!")</f>
        <v/>
      </c>
      <c r="B600" s="497" t="s">
        <v>2155</v>
      </c>
      <c r="C600" s="498" t="s">
        <v>16497</v>
      </c>
      <c r="D600" s="498" t="s">
        <v>4843</v>
      </c>
      <c r="E600" s="499" t="str">
        <f>CONCATENATE(SUM('Раздел 1'!R27:R27),"=",SUM('Раздел 1'!R23:R23),"+",SUM('Раздел 1'!R25:R25),"+",SUM('Раздел 1'!R26:R26))</f>
        <v>27=27+0+0</v>
      </c>
      <c r="F600" s="493"/>
    </row>
    <row r="601" spans="1:6" ht="30" hidden="1" customHeight="1" thickBot="1">
      <c r="A601" s="496" t="str">
        <f>IF((SUM('Раздел 1'!S27:S27)=SUM('Раздел 1'!S23:S23)+SUM('Раздел 1'!S25:S25)+SUM('Раздел 1'!S26:S26)),"","Неверно!")</f>
        <v/>
      </c>
      <c r="B601" s="497" t="s">
        <v>2155</v>
      </c>
      <c r="C601" s="498" t="s">
        <v>16498</v>
      </c>
      <c r="D601" s="498" t="s">
        <v>4843</v>
      </c>
      <c r="E601" s="499" t="str">
        <f>CONCATENATE(SUM('Раздел 1'!S27:S27),"=",SUM('Раздел 1'!S23:S23),"+",SUM('Раздел 1'!S25:S25),"+",SUM('Раздел 1'!S26:S26))</f>
        <v>916=751+161+4</v>
      </c>
      <c r="F601" s="493"/>
    </row>
    <row r="602" spans="1:6" ht="30" hidden="1" customHeight="1" thickBot="1">
      <c r="A602" s="496" t="str">
        <f>IF((SUM('Раздел 1'!T27:T27)=SUM('Раздел 1'!T23:T23)+SUM('Раздел 1'!T25:T25)+SUM('Раздел 1'!T26:T26)),"","Неверно!")</f>
        <v/>
      </c>
      <c r="B602" s="497" t="s">
        <v>2155</v>
      </c>
      <c r="C602" s="498" t="s">
        <v>16499</v>
      </c>
      <c r="D602" s="498" t="s">
        <v>4843</v>
      </c>
      <c r="E602" s="499" t="str">
        <f>CONCATENATE(SUM('Раздел 1'!T27:T27),"=",SUM('Раздел 1'!T23:T23),"+",SUM('Раздел 1'!T25:T25),"+",SUM('Раздел 1'!T26:T26))</f>
        <v>0=0+0+0</v>
      </c>
      <c r="F602" s="493"/>
    </row>
    <row r="603" spans="1:6" ht="30" hidden="1" customHeight="1" thickBot="1">
      <c r="A603" s="496" t="str">
        <f>IF((SUM('Раздел 1'!U27:U27)=SUM('Раздел 1'!U23:U23)+SUM('Раздел 1'!U25:U25)+SUM('Раздел 1'!U26:U26)),"","Неверно!")</f>
        <v/>
      </c>
      <c r="B603" s="497" t="s">
        <v>2155</v>
      </c>
      <c r="C603" s="498" t="s">
        <v>16500</v>
      </c>
      <c r="D603" s="498" t="s">
        <v>4843</v>
      </c>
      <c r="E603" s="499" t="str">
        <f>CONCATENATE(SUM('Раздел 1'!U27:U27),"=",SUM('Раздел 1'!U23:U23),"+",SUM('Раздел 1'!U25:U25),"+",SUM('Раздел 1'!U26:U26))</f>
        <v>60=54+6+0</v>
      </c>
      <c r="F603" s="493"/>
    </row>
    <row r="604" spans="1:6" ht="30" hidden="1" customHeight="1" thickBot="1">
      <c r="A604" s="496" t="str">
        <f>IF((SUM('Раздел 1'!D27:D27)=SUM('Раздел 1'!D23:D23)+SUM('Раздел 1'!D25:D25)+SUM('Раздел 1'!D26:D26)),"","Неверно!")</f>
        <v/>
      </c>
      <c r="B604" s="497" t="s">
        <v>2155</v>
      </c>
      <c r="C604" s="498" t="s">
        <v>16501</v>
      </c>
      <c r="D604" s="498" t="s">
        <v>4843</v>
      </c>
      <c r="E604" s="499" t="str">
        <f>CONCATENATE(SUM('Раздел 1'!D27:D27),"=",SUM('Раздел 1'!D23:D23),"+",SUM('Раздел 1'!D25:D25),"+",SUM('Раздел 1'!D26:D26))</f>
        <v>911=749+158+4</v>
      </c>
      <c r="F604" s="493"/>
    </row>
    <row r="605" spans="1:6" ht="30" hidden="1" customHeight="1" thickBot="1">
      <c r="A605" s="496" t="str">
        <f>IF((SUM('Раздел 1'!V27:V27)=SUM('Раздел 1'!V23:V23)+SUM('Раздел 1'!V25:V25)+SUM('Раздел 1'!V26:V26)),"","Неверно!")</f>
        <v/>
      </c>
      <c r="B605" s="497" t="s">
        <v>2155</v>
      </c>
      <c r="C605" s="498" t="s">
        <v>16502</v>
      </c>
      <c r="D605" s="498" t="s">
        <v>4843</v>
      </c>
      <c r="E605" s="499" t="str">
        <f>CONCATENATE(SUM('Раздел 1'!V27:V27),"=",SUM('Раздел 1'!V23:V23),"+",SUM('Раздел 1'!V25:V25),"+",SUM('Раздел 1'!V26:V26))</f>
        <v>8=7+1+0</v>
      </c>
      <c r="F605" s="493"/>
    </row>
    <row r="606" spans="1:6" ht="30" hidden="1" customHeight="1" thickBot="1">
      <c r="A606" s="496" t="str">
        <f>IF((SUM('Раздел 1'!W27:W27)=SUM('Раздел 1'!W23:W23)+SUM('Раздел 1'!W25:W25)+SUM('Раздел 1'!W26:W26)),"","Неверно!")</f>
        <v/>
      </c>
      <c r="B606" s="497" t="s">
        <v>2155</v>
      </c>
      <c r="C606" s="498" t="s">
        <v>16503</v>
      </c>
      <c r="D606" s="498" t="s">
        <v>4843</v>
      </c>
      <c r="E606" s="499" t="str">
        <f>CONCATENATE(SUM('Раздел 1'!W27:W27),"=",SUM('Раздел 1'!W23:W23),"+",SUM('Раздел 1'!W25:W25),"+",SUM('Раздел 1'!W26:W26))</f>
        <v>1=1+0+0</v>
      </c>
      <c r="F606" s="493"/>
    </row>
    <row r="607" spans="1:6" ht="30" hidden="1" customHeight="1" thickBot="1">
      <c r="A607" s="496" t="str">
        <f>IF((SUM('Раздел 1'!X27:X27)=SUM('Раздел 1'!X23:X23)+SUM('Раздел 1'!X25:X25)+SUM('Раздел 1'!X26:X26)),"","Неверно!")</f>
        <v/>
      </c>
      <c r="B607" s="497" t="s">
        <v>2155</v>
      </c>
      <c r="C607" s="498" t="s">
        <v>16504</v>
      </c>
      <c r="D607" s="498" t="s">
        <v>4843</v>
      </c>
      <c r="E607" s="499" t="str">
        <f>CONCATENATE(SUM('Раздел 1'!X27:X27),"=",SUM('Раздел 1'!X23:X23),"+",SUM('Раздел 1'!X25:X25),"+",SUM('Раздел 1'!X26:X26))</f>
        <v>8=8+0+0</v>
      </c>
      <c r="F607" s="493"/>
    </row>
    <row r="608" spans="1:6" ht="30" hidden="1" customHeight="1" thickBot="1">
      <c r="A608" s="496" t="str">
        <f>IF((SUM('Раздел 1'!Y27:Y27)=SUM('Раздел 1'!Y23:Y23)+SUM('Раздел 1'!Y25:Y25)+SUM('Раздел 1'!Y26:Y26)),"","Неверно!")</f>
        <v/>
      </c>
      <c r="B608" s="497" t="s">
        <v>2155</v>
      </c>
      <c r="C608" s="498" t="s">
        <v>16505</v>
      </c>
      <c r="D608" s="498" t="s">
        <v>4843</v>
      </c>
      <c r="E608" s="499" t="str">
        <f>CONCATENATE(SUM('Раздел 1'!Y27:Y27),"=",SUM('Раздел 1'!Y23:Y23),"+",SUM('Раздел 1'!Y25:Y25),"+",SUM('Раздел 1'!Y26:Y26))</f>
        <v>40=40+0+0</v>
      </c>
      <c r="F608" s="493"/>
    </row>
    <row r="609" spans="1:6" ht="30" hidden="1" customHeight="1" thickBot="1">
      <c r="A609" s="496" t="str">
        <f>IF((SUM('Раздел 1'!Z27:Z27)=SUM('Раздел 1'!Z23:Z23)+SUM('Раздел 1'!Z25:Z25)+SUM('Раздел 1'!Z26:Z26)),"","Неверно!")</f>
        <v/>
      </c>
      <c r="B609" s="497" t="s">
        <v>2155</v>
      </c>
      <c r="C609" s="498" t="s">
        <v>16506</v>
      </c>
      <c r="D609" s="498" t="s">
        <v>4843</v>
      </c>
      <c r="E609" s="499" t="str">
        <f>CONCATENATE(SUM('Раздел 1'!Z27:Z27),"=",SUM('Раздел 1'!Z23:Z23),"+",SUM('Раздел 1'!Z25:Z25),"+",SUM('Раздел 1'!Z26:Z26))</f>
        <v>44=44+0+0</v>
      </c>
      <c r="F609" s="493"/>
    </row>
    <row r="610" spans="1:6" ht="30" hidden="1" customHeight="1" thickBot="1">
      <c r="A610" s="496" t="str">
        <f>IF((SUM('Раздел 1'!AA27:AA27)=SUM('Раздел 1'!AA23:AA23)+SUM('Раздел 1'!AA25:AA25)+SUM('Раздел 1'!AA26:AA26)),"","Неверно!")</f>
        <v/>
      </c>
      <c r="B610" s="497" t="s">
        <v>2155</v>
      </c>
      <c r="C610" s="498" t="s">
        <v>16507</v>
      </c>
      <c r="D610" s="498" t="s">
        <v>4843</v>
      </c>
      <c r="E610" s="499" t="str">
        <f>CONCATENATE(SUM('Раздел 1'!AA27:AA27),"=",SUM('Раздел 1'!AA23:AA23),"+",SUM('Раздел 1'!AA25:AA25),"+",SUM('Раздел 1'!AA26:AA26))</f>
        <v>62=62+0+0</v>
      </c>
      <c r="F610" s="493"/>
    </row>
    <row r="611" spans="1:6" ht="30" hidden="1" customHeight="1" thickBot="1">
      <c r="A611" s="496" t="str">
        <f>IF((SUM('Раздел 1'!AB27:AB27)=SUM('Раздел 1'!AB23:AB23)+SUM('Раздел 1'!AB25:AB25)+SUM('Раздел 1'!AB26:AB26)),"","Неверно!")</f>
        <v/>
      </c>
      <c r="B611" s="497" t="s">
        <v>2155</v>
      </c>
      <c r="C611" s="498" t="s">
        <v>16508</v>
      </c>
      <c r="D611" s="498" t="s">
        <v>4843</v>
      </c>
      <c r="E611" s="499" t="str">
        <f>CONCATENATE(SUM('Раздел 1'!AB27:AB27),"=",SUM('Раздел 1'!AB23:AB23),"+",SUM('Раздел 1'!AB25:AB25),"+",SUM('Раздел 1'!AB26:AB26))</f>
        <v>25=25+0+0</v>
      </c>
      <c r="F611" s="493"/>
    </row>
    <row r="612" spans="1:6" ht="30" hidden="1" customHeight="1" thickBot="1">
      <c r="A612" s="496" t="str">
        <f>IF((SUM('Раздел 1'!AC27:AC27)=SUM('Раздел 1'!AC23:AC23)+SUM('Раздел 1'!AC25:AC25)+SUM('Раздел 1'!AC26:AC26)),"","Неверно!")</f>
        <v/>
      </c>
      <c r="B612" s="497" t="s">
        <v>2155</v>
      </c>
      <c r="C612" s="498" t="s">
        <v>16509</v>
      </c>
      <c r="D612" s="498" t="s">
        <v>4843</v>
      </c>
      <c r="E612" s="499" t="str">
        <f>CONCATENATE(SUM('Раздел 1'!AC27:AC27),"=",SUM('Раздел 1'!AC23:AC23),"+",SUM('Раздел 1'!AC25:AC25),"+",SUM('Раздел 1'!AC26:AC26))</f>
        <v>35=35+0+0</v>
      </c>
      <c r="F612" s="493"/>
    </row>
    <row r="613" spans="1:6" ht="30" hidden="1" customHeight="1" thickBot="1">
      <c r="A613" s="496" t="str">
        <f>IF((SUM('Раздел 1'!AD27:AD27)=SUM('Раздел 1'!AD23:AD23)+SUM('Раздел 1'!AD25:AD25)+SUM('Раздел 1'!AD26:AD26)),"","Неверно!")</f>
        <v/>
      </c>
      <c r="B613" s="497" t="s">
        <v>2155</v>
      </c>
      <c r="C613" s="498" t="s">
        <v>16510</v>
      </c>
      <c r="D613" s="498" t="s">
        <v>4843</v>
      </c>
      <c r="E613" s="499" t="str">
        <f>CONCATENATE(SUM('Раздел 1'!AD27:AD27),"=",SUM('Раздел 1'!AD23:AD23),"+",SUM('Раздел 1'!AD25:AD25),"+",SUM('Раздел 1'!AD26:AD26))</f>
        <v>25=25+0+0</v>
      </c>
      <c r="F613" s="493"/>
    </row>
    <row r="614" spans="1:6" ht="30" hidden="1" customHeight="1" thickBot="1">
      <c r="A614" s="496" t="str">
        <f>IF((SUM('Раздел 1'!AE27:AE27)=SUM('Раздел 1'!AE23:AE23)+SUM('Раздел 1'!AE25:AE25)+SUM('Раздел 1'!AE26:AE26)),"","Неверно!")</f>
        <v/>
      </c>
      <c r="B614" s="497" t="s">
        <v>2155</v>
      </c>
      <c r="C614" s="498" t="s">
        <v>16511</v>
      </c>
      <c r="D614" s="498" t="s">
        <v>4843</v>
      </c>
      <c r="E614" s="499" t="str">
        <f>CONCATENATE(SUM('Раздел 1'!AE27:AE27),"=",SUM('Раздел 1'!AE23:AE23),"+",SUM('Раздел 1'!AE25:AE25),"+",SUM('Раздел 1'!AE26:AE26))</f>
        <v>231109843=231109843+0+0</v>
      </c>
      <c r="F614" s="493"/>
    </row>
    <row r="615" spans="1:6" ht="30" hidden="1" customHeight="1" thickBot="1">
      <c r="A615" s="496" t="str">
        <f>IF((SUM('Раздел 1'!E27:E27)=SUM('Раздел 1'!E23:E23)+SUM('Раздел 1'!E25:E25)+SUM('Раздел 1'!E26:E26)),"","Неверно!")</f>
        <v/>
      </c>
      <c r="B615" s="497" t="s">
        <v>2155</v>
      </c>
      <c r="C615" s="498" t="s">
        <v>16512</v>
      </c>
      <c r="D615" s="498" t="s">
        <v>4843</v>
      </c>
      <c r="E615" s="499" t="str">
        <f>CONCATENATE(SUM('Раздел 1'!E27:E27),"=",SUM('Раздел 1'!E23:E23),"+",SUM('Раздел 1'!E25:E25),"+",SUM('Раздел 1'!E26:E26))</f>
        <v>446=382+62+2</v>
      </c>
      <c r="F615" s="493"/>
    </row>
    <row r="616" spans="1:6" ht="30" hidden="1" customHeight="1" thickBot="1">
      <c r="A616" s="496" t="str">
        <f>IF((SUM('Раздел 1'!AF27:AF27)=SUM('Раздел 1'!AF23:AF23)+SUM('Раздел 1'!AF25:AF25)+SUM('Раздел 1'!AF26:AF26)),"","Неверно!")</f>
        <v/>
      </c>
      <c r="B616" s="497" t="s">
        <v>2155</v>
      </c>
      <c r="C616" s="498" t="s">
        <v>16513</v>
      </c>
      <c r="D616" s="498" t="s">
        <v>4843</v>
      </c>
      <c r="E616" s="499" t="str">
        <f>CONCATENATE(SUM('Раздел 1'!AF27:AF27),"=",SUM('Раздел 1'!AF23:AF23),"+",SUM('Раздел 1'!AF25:AF25),"+",SUM('Раздел 1'!AF26:AF26))</f>
        <v>2040007=2040007+0+0</v>
      </c>
      <c r="F616" s="493"/>
    </row>
    <row r="617" spans="1:6" ht="30" hidden="1" customHeight="1" thickBot="1">
      <c r="A617" s="496" t="str">
        <f>IF((SUM('Раздел 1'!AG27:AG27)=SUM('Раздел 1'!AG23:AG23)+SUM('Раздел 1'!AG25:AG25)+SUM('Раздел 1'!AG26:AG26)),"","Неверно!")</f>
        <v/>
      </c>
      <c r="B617" s="497" t="s">
        <v>2155</v>
      </c>
      <c r="C617" s="498" t="s">
        <v>16514</v>
      </c>
      <c r="D617" s="498" t="s">
        <v>4843</v>
      </c>
      <c r="E617" s="499" t="str">
        <f>CONCATENATE(SUM('Раздел 1'!AG27:AG27),"=",SUM('Раздел 1'!AG23:AG23),"+",SUM('Раздел 1'!AG25:AG25),"+",SUM('Раздел 1'!AG26:AG26))</f>
        <v>183179=183179+0+0</v>
      </c>
      <c r="F617" s="493"/>
    </row>
    <row r="618" spans="1:6" ht="30" hidden="1" customHeight="1" thickBot="1">
      <c r="A618" s="496" t="str">
        <f>IF((SUM('Раздел 1'!AH27:AH27)=SUM('Раздел 1'!AH23:AH23)+SUM('Раздел 1'!AH25:AH25)+SUM('Раздел 1'!AH26:AH26)),"","Неверно!")</f>
        <v/>
      </c>
      <c r="B618" s="497" t="s">
        <v>2155</v>
      </c>
      <c r="C618" s="498" t="s">
        <v>16515</v>
      </c>
      <c r="D618" s="498" t="s">
        <v>4843</v>
      </c>
      <c r="E618" s="499" t="str">
        <f>CONCATENATE(SUM('Раздел 1'!AH27:AH27),"=",SUM('Раздел 1'!AH23:AH23),"+",SUM('Раздел 1'!AH25:AH25),"+",SUM('Раздел 1'!AH26:AH26))</f>
        <v>1=1+0+0</v>
      </c>
      <c r="F618" s="493"/>
    </row>
    <row r="619" spans="1:6" ht="30" hidden="1" customHeight="1" thickBot="1">
      <c r="A619" s="496" t="str">
        <f>IF((SUM('Раздел 1'!AI27:AI27)=SUM('Раздел 1'!AI23:AI23)+SUM('Раздел 1'!AI25:AI25)+SUM('Раздел 1'!AI26:AI26)),"","Неверно!")</f>
        <v/>
      </c>
      <c r="B619" s="497" t="s">
        <v>2155</v>
      </c>
      <c r="C619" s="498" t="s">
        <v>16516</v>
      </c>
      <c r="D619" s="498" t="s">
        <v>4843</v>
      </c>
      <c r="E619" s="499" t="str">
        <f>CONCATENATE(SUM('Раздел 1'!AI27:AI27),"=",SUM('Раздел 1'!AI23:AI23),"+",SUM('Раздел 1'!AI25:AI25),"+",SUM('Раздел 1'!AI26:AI26))</f>
        <v>1=1+0+0</v>
      </c>
      <c r="F619" s="493"/>
    </row>
    <row r="620" spans="1:6" ht="30" hidden="1" customHeight="1" thickBot="1">
      <c r="A620" s="496" t="str">
        <f>IF((SUM('Раздел 1'!AJ27:AJ27)=SUM('Раздел 1'!AJ23:AJ23)+SUM('Раздел 1'!AJ25:AJ25)+SUM('Раздел 1'!AJ26:AJ26)),"","Неверно!")</f>
        <v/>
      </c>
      <c r="B620" s="497" t="s">
        <v>2155</v>
      </c>
      <c r="C620" s="498" t="s">
        <v>2504</v>
      </c>
      <c r="D620" s="498" t="s">
        <v>4843</v>
      </c>
      <c r="E620" s="499" t="str">
        <f>CONCATENATE(SUM('Раздел 1'!AJ27:AJ27),"=",SUM('Раздел 1'!AJ23:AJ23),"+",SUM('Раздел 1'!AJ25:AJ25),"+",SUM('Раздел 1'!AJ26:AJ26))</f>
        <v>0=0+0+0</v>
      </c>
      <c r="F620" s="493"/>
    </row>
    <row r="621" spans="1:6" ht="30" hidden="1" customHeight="1" thickBot="1">
      <c r="A621" s="496" t="str">
        <f>IF((SUM('Раздел 1'!F27:F27)=SUM('Раздел 1'!F23:F23)+SUM('Раздел 1'!F25:F25)+SUM('Раздел 1'!F26:F26)),"","Неверно!")</f>
        <v/>
      </c>
      <c r="B621" s="497" t="s">
        <v>2155</v>
      </c>
      <c r="C621" s="498" t="s">
        <v>16517</v>
      </c>
      <c r="D621" s="498" t="s">
        <v>4843</v>
      </c>
      <c r="E621" s="499" t="str">
        <f>CONCATENATE(SUM('Раздел 1'!F27:F27),"=",SUM('Раздел 1'!F23:F23),"+",SUM('Раздел 1'!F25:F25),"+",SUM('Раздел 1'!F26:F26))</f>
        <v>101=101+0+0</v>
      </c>
      <c r="F621" s="493"/>
    </row>
    <row r="622" spans="1:6" ht="30" hidden="1" customHeight="1" thickBot="1">
      <c r="A622" s="496" t="str">
        <f>IF((SUM('Раздел 1'!G27:G27)=SUM('Раздел 1'!G23:G23)+SUM('Раздел 1'!G25:G25)+SUM('Раздел 1'!G26:G26)),"","Неверно!")</f>
        <v/>
      </c>
      <c r="B622" s="497" t="s">
        <v>2155</v>
      </c>
      <c r="C622" s="498" t="s">
        <v>16518</v>
      </c>
      <c r="D622" s="498" t="s">
        <v>4843</v>
      </c>
      <c r="E622" s="499" t="str">
        <f>CONCATENATE(SUM('Раздел 1'!G27:G27),"=",SUM('Раздел 1'!G23:G23),"+",SUM('Раздел 1'!G25:G25),"+",SUM('Раздел 1'!G26:G26))</f>
        <v>308232537=308232537+0+0</v>
      </c>
      <c r="F622" s="493"/>
    </row>
    <row r="623" spans="1:6" ht="30" hidden="1" customHeight="1" thickBot="1">
      <c r="A623" s="496" t="str">
        <f>IF((SUM('Раздел 1'!H27:H27)=SUM('Раздел 1'!H23:H23)+SUM('Раздел 1'!H25:H25)+SUM('Раздел 1'!H26:H26)),"","Неверно!")</f>
        <v/>
      </c>
      <c r="B623" s="497" t="s">
        <v>2155</v>
      </c>
      <c r="C623" s="498" t="s">
        <v>16519</v>
      </c>
      <c r="D623" s="498" t="s">
        <v>4843</v>
      </c>
      <c r="E623" s="499" t="str">
        <f>CONCATENATE(SUM('Раздел 1'!H27:H27),"=",SUM('Раздел 1'!H23:H23),"+",SUM('Раздел 1'!H25:H25),"+",SUM('Раздел 1'!H26:H26))</f>
        <v>1956670=1956670+0+0</v>
      </c>
      <c r="F623" s="493"/>
    </row>
    <row r="624" spans="1:6" ht="30" hidden="1" customHeight="1" thickBot="1">
      <c r="A624" s="496" t="str">
        <f>IF((SUM('Раздел 1'!I27:I27)=SUM('Раздел 1'!I23:I23)+SUM('Раздел 1'!I25:I25)+SUM('Раздел 1'!I26:I26)),"","Неверно!")</f>
        <v/>
      </c>
      <c r="B624" s="497" t="s">
        <v>2155</v>
      </c>
      <c r="C624" s="498" t="s">
        <v>16520</v>
      </c>
      <c r="D624" s="498" t="s">
        <v>4843</v>
      </c>
      <c r="E624" s="499" t="str">
        <f>CONCATENATE(SUM('Раздел 1'!I27:I27),"=",SUM('Раздел 1'!I23:I23),"+",SUM('Раздел 1'!I25:I25),"+",SUM('Раздел 1'!I26:I26))</f>
        <v>670=524+142+4</v>
      </c>
      <c r="F624" s="493"/>
    </row>
    <row r="625" spans="1:6" ht="30" hidden="1" customHeight="1" thickBot="1">
      <c r="A625" s="496" t="str">
        <f>IF((SUM('Раздел 1'!J27:J27)=SUM('Раздел 1'!J23:J23)+SUM('Раздел 1'!J25:J25)+SUM('Раздел 1'!J26:J26)),"","Неверно!")</f>
        <v/>
      </c>
      <c r="B625" s="497" t="s">
        <v>2155</v>
      </c>
      <c r="C625" s="498" t="s">
        <v>16521</v>
      </c>
      <c r="D625" s="498" t="s">
        <v>4843</v>
      </c>
      <c r="E625" s="499" t="str">
        <f>CONCATENATE(SUM('Раздел 1'!J27:J27),"=",SUM('Раздел 1'!J23:J23),"+",SUM('Раздел 1'!J25:J25),"+",SUM('Раздел 1'!J26:J26))</f>
        <v>565=451+113+1</v>
      </c>
      <c r="F625" s="493"/>
    </row>
    <row r="626" spans="1:6" ht="30" hidden="1" customHeight="1" thickBot="1">
      <c r="A626" s="496" t="str">
        <f>IF((SUM('Раздел 1'!K27:K27)=SUM('Раздел 1'!K23:K23)+SUM('Раздел 1'!K25:K25)+SUM('Раздел 1'!K26:K26)),"","Неверно!")</f>
        <v/>
      </c>
      <c r="B626" s="497" t="s">
        <v>2155</v>
      </c>
      <c r="C626" s="498" t="s">
        <v>16522</v>
      </c>
      <c r="D626" s="498" t="s">
        <v>4843</v>
      </c>
      <c r="E626" s="499" t="str">
        <f>CONCATENATE(SUM('Раздел 1'!K27:K27),"=",SUM('Раздел 1'!K23:K23),"+",SUM('Раздел 1'!K25:K25),"+",SUM('Раздел 1'!K26:K26))</f>
        <v>72=60+12+0</v>
      </c>
      <c r="F626" s="493"/>
    </row>
    <row r="627" spans="1:6" ht="30" hidden="1" customHeight="1" thickBot="1">
      <c r="A627" s="496" t="str">
        <f>IF((SUM('Раздел 1'!I11:I11)=SUM('Раздел 1'!J11:J11)+SUM('Раздел 1'!N11:N11)),"","Неверно!")</f>
        <v/>
      </c>
      <c r="B627" s="497" t="s">
        <v>2156</v>
      </c>
      <c r="C627" s="498" t="s">
        <v>16335</v>
      </c>
      <c r="D627" s="498" t="s">
        <v>4832</v>
      </c>
      <c r="E627" s="499" t="str">
        <f>CONCATENATE(SUM('Раздел 1'!I11:I11),"=",SUM('Раздел 1'!J11:J11),"+",SUM('Раздел 1'!N11:N11))</f>
        <v>42=36+6</v>
      </c>
      <c r="F627" s="493"/>
    </row>
    <row r="628" spans="1:6" ht="30" hidden="1" customHeight="1" thickBot="1">
      <c r="A628" s="496" t="str">
        <f>IF((SUM('Раздел 1'!I20:I20)=SUM('Раздел 1'!J20:J20)+SUM('Раздел 1'!N20:N20)),"","Неверно!")</f>
        <v/>
      </c>
      <c r="B628" s="497" t="s">
        <v>2156</v>
      </c>
      <c r="C628" s="498" t="s">
        <v>16336</v>
      </c>
      <c r="D628" s="498" t="s">
        <v>4832</v>
      </c>
      <c r="E628" s="499" t="str">
        <f>CONCATENATE(SUM('Раздел 1'!I20:I20),"=",SUM('Раздел 1'!J20:J20),"+",SUM('Раздел 1'!N20:N20))</f>
        <v>8=6+2</v>
      </c>
      <c r="F628" s="493"/>
    </row>
    <row r="629" spans="1:6" ht="30" hidden="1" customHeight="1" thickBot="1">
      <c r="A629" s="496" t="str">
        <f>IF((SUM('Раздел 1'!I21:I21)=SUM('Раздел 1'!J21:J21)+SUM('Раздел 1'!N21:N21)),"","Неверно!")</f>
        <v/>
      </c>
      <c r="B629" s="497" t="s">
        <v>2156</v>
      </c>
      <c r="C629" s="498" t="s">
        <v>16337</v>
      </c>
      <c r="D629" s="498" t="s">
        <v>4832</v>
      </c>
      <c r="E629" s="499" t="str">
        <f>CONCATENATE(SUM('Раздел 1'!I21:I21),"=",SUM('Раздел 1'!J21:J21),"+",SUM('Раздел 1'!N21:N21))</f>
        <v>67=64+3</v>
      </c>
      <c r="F629" s="493"/>
    </row>
    <row r="630" spans="1:6" ht="30" hidden="1" customHeight="1" thickBot="1">
      <c r="A630" s="496" t="str">
        <f>IF((SUM('Раздел 1'!I22:I22)=SUM('Раздел 1'!J22:J22)+SUM('Раздел 1'!N22:N22)),"","Неверно!")</f>
        <v/>
      </c>
      <c r="B630" s="497" t="s">
        <v>2156</v>
      </c>
      <c r="C630" s="498" t="s">
        <v>16338</v>
      </c>
      <c r="D630" s="498" t="s">
        <v>4832</v>
      </c>
      <c r="E630" s="499" t="str">
        <f>CONCATENATE(SUM('Раздел 1'!I22:I22),"=",SUM('Раздел 1'!J22:J22),"+",SUM('Раздел 1'!N22:N22))</f>
        <v>108=85+23</v>
      </c>
      <c r="F630" s="493"/>
    </row>
    <row r="631" spans="1:6" ht="30" hidden="1" customHeight="1" thickBot="1">
      <c r="A631" s="496" t="str">
        <f>IF((SUM('Раздел 1'!I23:I23)=SUM('Раздел 1'!J23:J23)+SUM('Раздел 1'!N23:N23)),"","Неверно!")</f>
        <v/>
      </c>
      <c r="B631" s="497" t="s">
        <v>2156</v>
      </c>
      <c r="C631" s="498" t="s">
        <v>16339</v>
      </c>
      <c r="D631" s="498" t="s">
        <v>4832</v>
      </c>
      <c r="E631" s="499" t="str">
        <f>CONCATENATE(SUM('Раздел 1'!I23:I23),"=",SUM('Раздел 1'!J23:J23),"+",SUM('Раздел 1'!N23:N23))</f>
        <v>524=451+73</v>
      </c>
      <c r="F631" s="493"/>
    </row>
    <row r="632" spans="1:6" ht="30" hidden="1" customHeight="1" thickBot="1">
      <c r="A632" s="496" t="str">
        <f>IF((SUM('Раздел 1'!I24:I24)=SUM('Раздел 1'!J24:J24)+SUM('Раздел 1'!N24:N24)),"","Неверно!")</f>
        <v/>
      </c>
      <c r="B632" s="497" t="s">
        <v>2156</v>
      </c>
      <c r="C632" s="498" t="s">
        <v>16340</v>
      </c>
      <c r="D632" s="498" t="s">
        <v>4832</v>
      </c>
      <c r="E632" s="499" t="str">
        <f>CONCATENATE(SUM('Раздел 1'!I24:I24),"=",SUM('Раздел 1'!J24:J24),"+",SUM('Раздел 1'!N24:N24))</f>
        <v>88=87+1</v>
      </c>
      <c r="F632" s="493"/>
    </row>
    <row r="633" spans="1:6" ht="30" hidden="1" customHeight="1" thickBot="1">
      <c r="A633" s="496" t="str">
        <f>IF((SUM('Раздел 1'!I25:I25)=SUM('Раздел 1'!J25:J25)+SUM('Раздел 1'!N25:N25)),"","Неверно!")</f>
        <v/>
      </c>
      <c r="B633" s="497" t="s">
        <v>2156</v>
      </c>
      <c r="C633" s="498" t="s">
        <v>16341</v>
      </c>
      <c r="D633" s="498" t="s">
        <v>4832</v>
      </c>
      <c r="E633" s="499" t="str">
        <f>CONCATENATE(SUM('Раздел 1'!I25:I25),"=",SUM('Раздел 1'!J25:J25),"+",SUM('Раздел 1'!N25:N25))</f>
        <v>142=113+29</v>
      </c>
      <c r="F633" s="493"/>
    </row>
    <row r="634" spans="1:6" ht="30" hidden="1" customHeight="1" thickBot="1">
      <c r="A634" s="496" t="str">
        <f>IF((SUM('Раздел 1'!I26:I26)=SUM('Раздел 1'!J26:J26)+SUM('Раздел 1'!N26:N26)),"","Неверно!")</f>
        <v/>
      </c>
      <c r="B634" s="497" t="s">
        <v>2156</v>
      </c>
      <c r="C634" s="498" t="s">
        <v>16342</v>
      </c>
      <c r="D634" s="498" t="s">
        <v>4832</v>
      </c>
      <c r="E634" s="499" t="str">
        <f>CONCATENATE(SUM('Раздел 1'!I26:I26),"=",SUM('Раздел 1'!J26:J26),"+",SUM('Раздел 1'!N26:N26))</f>
        <v>4=1+3</v>
      </c>
      <c r="F634" s="493"/>
    </row>
    <row r="635" spans="1:6" ht="30" hidden="1" customHeight="1" thickBot="1">
      <c r="A635" s="496" t="str">
        <f>IF((SUM('Раздел 1'!I27:I27)=SUM('Раздел 1'!J27:J27)+SUM('Раздел 1'!N27:N27)),"","Неверно!")</f>
        <v/>
      </c>
      <c r="B635" s="497" t="s">
        <v>2156</v>
      </c>
      <c r="C635" s="498" t="s">
        <v>16343</v>
      </c>
      <c r="D635" s="498" t="s">
        <v>4832</v>
      </c>
      <c r="E635" s="499" t="str">
        <f>CONCATENATE(SUM('Раздел 1'!I27:I27),"=",SUM('Раздел 1'!J27:J27),"+",SUM('Раздел 1'!N27:N27))</f>
        <v>670=565+105</v>
      </c>
      <c r="F635" s="493"/>
    </row>
    <row r="636" spans="1:6" ht="30" hidden="1" customHeight="1" thickBot="1">
      <c r="A636" s="496" t="str">
        <f>IF((SUM('Раздел 1'!I12:I12)=SUM('Раздел 1'!J12:J12)+SUM('Раздел 1'!N12:N12)),"","Неверно!")</f>
        <v/>
      </c>
      <c r="B636" s="497" t="s">
        <v>2156</v>
      </c>
      <c r="C636" s="498" t="s">
        <v>16344</v>
      </c>
      <c r="D636" s="498" t="s">
        <v>4832</v>
      </c>
      <c r="E636" s="499" t="str">
        <f>CONCATENATE(SUM('Раздел 1'!I12:I12),"=",SUM('Раздел 1'!J12:J12),"+",SUM('Раздел 1'!N12:N12))</f>
        <v>20=19+1</v>
      </c>
      <c r="F636" s="493"/>
    </row>
    <row r="637" spans="1:6" ht="30" hidden="1" customHeight="1" thickBot="1">
      <c r="A637" s="496" t="str">
        <f>IF((SUM('Раздел 1'!I13:I13)=SUM('Раздел 1'!J13:J13)+SUM('Раздел 1'!N13:N13)),"","Неверно!")</f>
        <v/>
      </c>
      <c r="B637" s="497" t="s">
        <v>2156</v>
      </c>
      <c r="C637" s="498" t="s">
        <v>16345</v>
      </c>
      <c r="D637" s="498" t="s">
        <v>4832</v>
      </c>
      <c r="E637" s="499" t="str">
        <f>CONCATENATE(SUM('Раздел 1'!I13:I13),"=",SUM('Раздел 1'!J13:J13),"+",SUM('Раздел 1'!N13:N13))</f>
        <v>26=25+1</v>
      </c>
      <c r="F637" s="493"/>
    </row>
    <row r="638" spans="1:6" ht="30" hidden="1" customHeight="1" thickBot="1">
      <c r="A638" s="496" t="str">
        <f>IF((SUM('Раздел 1'!I14:I14)=SUM('Раздел 1'!J14:J14)+SUM('Раздел 1'!N14:N14)),"","Неверно!")</f>
        <v/>
      </c>
      <c r="B638" s="497" t="s">
        <v>2156</v>
      </c>
      <c r="C638" s="498" t="s">
        <v>16346</v>
      </c>
      <c r="D638" s="498" t="s">
        <v>4832</v>
      </c>
      <c r="E638" s="499" t="str">
        <f>CONCATENATE(SUM('Раздел 1'!I14:I14),"=",SUM('Раздел 1'!J14:J14),"+",SUM('Раздел 1'!N14:N14))</f>
        <v>15=14+1</v>
      </c>
      <c r="F638" s="493"/>
    </row>
    <row r="639" spans="1:6" ht="30" hidden="1" customHeight="1" thickBot="1">
      <c r="A639" s="496" t="str">
        <f>IF((SUM('Раздел 1'!I15:I15)=SUM('Раздел 1'!J15:J15)+SUM('Раздел 1'!N15:N15)),"","Неверно!")</f>
        <v/>
      </c>
      <c r="B639" s="497" t="s">
        <v>2156</v>
      </c>
      <c r="C639" s="498" t="s">
        <v>16347</v>
      </c>
      <c r="D639" s="498" t="s">
        <v>4832</v>
      </c>
      <c r="E639" s="499" t="str">
        <f>CONCATENATE(SUM('Раздел 1'!I15:I15),"=",SUM('Раздел 1'!J15:J15),"+",SUM('Раздел 1'!N15:N15))</f>
        <v>242=205+37</v>
      </c>
      <c r="F639" s="493"/>
    </row>
    <row r="640" spans="1:6" ht="30" hidden="1" customHeight="1" thickBot="1">
      <c r="A640" s="496" t="str">
        <f>IF((SUM('Раздел 1'!I16:I16)=SUM('Раздел 1'!J16:J16)+SUM('Раздел 1'!N16:N16)),"","Неверно!")</f>
        <v/>
      </c>
      <c r="B640" s="497" t="s">
        <v>2156</v>
      </c>
      <c r="C640" s="498" t="s">
        <v>16348</v>
      </c>
      <c r="D640" s="498" t="s">
        <v>4832</v>
      </c>
      <c r="E640" s="499" t="str">
        <f>CONCATENATE(SUM('Раздел 1'!I16:I16),"=",SUM('Раздел 1'!J16:J16),"+",SUM('Раздел 1'!N16:N16))</f>
        <v>345=299+46</v>
      </c>
      <c r="F640" s="493"/>
    </row>
    <row r="641" spans="1:6" ht="30" hidden="1" customHeight="1" thickBot="1">
      <c r="A641" s="496" t="str">
        <f>IF((SUM('Раздел 1'!I17:I17)=SUM('Раздел 1'!J17:J17)+SUM('Раздел 1'!N17:N17)),"","Неверно!")</f>
        <v/>
      </c>
      <c r="B641" s="497" t="s">
        <v>2156</v>
      </c>
      <c r="C641" s="498" t="s">
        <v>16349</v>
      </c>
      <c r="D641" s="498" t="s">
        <v>4832</v>
      </c>
      <c r="E641" s="499" t="str">
        <f>CONCATENATE(SUM('Раздел 1'!I17:I17),"=",SUM('Раздел 1'!J17:J17),"+",SUM('Раздел 1'!N17:N17))</f>
        <v>71=67+4</v>
      </c>
      <c r="F641" s="493"/>
    </row>
    <row r="642" spans="1:6" ht="30" hidden="1" customHeight="1" thickBot="1">
      <c r="A642" s="496" t="str">
        <f>IF((SUM('Раздел 1'!I18:I18)=SUM('Раздел 1'!J18:J18)+SUM('Раздел 1'!N18:N18)),"","Неверно!")</f>
        <v/>
      </c>
      <c r="B642" s="497" t="s">
        <v>2156</v>
      </c>
      <c r="C642" s="498" t="s">
        <v>16350</v>
      </c>
      <c r="D642" s="498" t="s">
        <v>4832</v>
      </c>
      <c r="E642" s="499" t="str">
        <f>CONCATENATE(SUM('Раздел 1'!I18:I18),"=",SUM('Раздел 1'!J18:J18),"+",SUM('Раздел 1'!N18:N18))</f>
        <v>416=366+50</v>
      </c>
      <c r="F642" s="493"/>
    </row>
    <row r="643" spans="1:6" ht="30" hidden="1" customHeight="1" thickBot="1">
      <c r="A643" s="496" t="str">
        <f>IF((SUM('Раздел 1'!I19:I19)=SUM('Раздел 1'!J19:J19)+SUM('Раздел 1'!N19:N19)),"","Неверно!")</f>
        <v/>
      </c>
      <c r="B643" s="497" t="s">
        <v>2156</v>
      </c>
      <c r="C643" s="498" t="s">
        <v>16351</v>
      </c>
      <c r="D643" s="498" t="s">
        <v>4832</v>
      </c>
      <c r="E643" s="499" t="str">
        <f>CONCATENATE(SUM('Раздел 1'!I19:I19),"=",SUM('Раздел 1'!J19:J19),"+",SUM('Раздел 1'!N19:N19))</f>
        <v>33=15+18</v>
      </c>
      <c r="F643" s="493"/>
    </row>
    <row r="644" spans="1:6" ht="30" hidden="1" customHeight="1" thickBot="1">
      <c r="A644" s="496" t="str">
        <f>IF((SUM('Раздел 1'!S25:S25)=SUM('Раздел 9'!E9:E9)+SUM('Раздел 8'!D40:D40)),"","Неверно!")</f>
        <v/>
      </c>
      <c r="B644" s="497" t="s">
        <v>2158</v>
      </c>
      <c r="C644" s="498" t="s">
        <v>3293</v>
      </c>
      <c r="D644" s="498" t="s">
        <v>3294</v>
      </c>
      <c r="E644" s="499" t="str">
        <f>CONCATENATE(SUM('Раздел 1'!S25:S25),"=",SUM('Раздел 9'!E9:E9),"+",SUM('Раздел 8'!D40:D40))</f>
        <v>161=161+0</v>
      </c>
      <c r="F644" s="493"/>
    </row>
    <row r="645" spans="1:6" ht="30" hidden="1" customHeight="1" thickBot="1">
      <c r="A645" s="496" t="str">
        <f>IF((SUM('Раздел 1'!S11:S11)&gt;=SUM('Раздел 1'!Y11:AD11)),"","Неверно!")</f>
        <v/>
      </c>
      <c r="B645" s="497" t="s">
        <v>2159</v>
      </c>
      <c r="C645" s="498" t="s">
        <v>16193</v>
      </c>
      <c r="D645" s="498" t="s">
        <v>5800</v>
      </c>
      <c r="E645" s="499" t="str">
        <f>CONCATENATE(SUM('Раздел 1'!S11:S11),"&gt;=",SUM('Раздел 1'!Y11:AD11))</f>
        <v>56&gt;=4</v>
      </c>
      <c r="F645" s="493"/>
    </row>
    <row r="646" spans="1:6" ht="30" hidden="1" customHeight="1" thickBot="1">
      <c r="A646" s="496" t="str">
        <f>IF((SUM('Раздел 1'!S20:S20)&gt;=SUM('Раздел 1'!Y20:AD20)),"","Неверно!")</f>
        <v/>
      </c>
      <c r="B646" s="497" t="s">
        <v>2159</v>
      </c>
      <c r="C646" s="498" t="s">
        <v>16194</v>
      </c>
      <c r="D646" s="498" t="s">
        <v>5800</v>
      </c>
      <c r="E646" s="499" t="str">
        <f>CONCATENATE(SUM('Раздел 1'!S20:S20),"&gt;=",SUM('Раздел 1'!Y20:AD20))</f>
        <v>30&gt;=28</v>
      </c>
      <c r="F646" s="493"/>
    </row>
    <row r="647" spans="1:6" ht="30" hidden="1" customHeight="1" thickBot="1">
      <c r="A647" s="496" t="str">
        <f>IF((SUM('Раздел 1'!S21:S21)&gt;=SUM('Раздел 1'!Y21:AD21)),"","Неверно!")</f>
        <v/>
      </c>
      <c r="B647" s="497" t="s">
        <v>2159</v>
      </c>
      <c r="C647" s="498" t="s">
        <v>16195</v>
      </c>
      <c r="D647" s="498" t="s">
        <v>5800</v>
      </c>
      <c r="E647" s="499" t="str">
        <f>CONCATENATE(SUM('Раздел 1'!S21:S21),"&gt;=",SUM('Раздел 1'!Y21:AD21))</f>
        <v>70&gt;=0</v>
      </c>
      <c r="F647" s="493"/>
    </row>
    <row r="648" spans="1:6" ht="30" hidden="1" customHeight="1" thickBot="1">
      <c r="A648" s="496" t="str">
        <f>IF((SUM('Раздел 1'!S22:S22)&gt;=SUM('Раздел 1'!Y22:AD22)),"","Неверно!")</f>
        <v/>
      </c>
      <c r="B648" s="497" t="s">
        <v>2159</v>
      </c>
      <c r="C648" s="498" t="s">
        <v>16196</v>
      </c>
      <c r="D648" s="498" t="s">
        <v>5800</v>
      </c>
      <c r="E648" s="499" t="str">
        <f>CONCATENATE(SUM('Раздел 1'!S22:S22),"&gt;=",SUM('Раздел 1'!Y22:AD22))</f>
        <v>211&gt;=28</v>
      </c>
      <c r="F648" s="493"/>
    </row>
    <row r="649" spans="1:6" ht="30" hidden="1" customHeight="1" thickBot="1">
      <c r="A649" s="496" t="str">
        <f>IF((SUM('Раздел 1'!S23:S23)&gt;=SUM('Раздел 1'!Y23:AD23)),"","Неверно!")</f>
        <v/>
      </c>
      <c r="B649" s="497" t="s">
        <v>2159</v>
      </c>
      <c r="C649" s="498" t="s">
        <v>16197</v>
      </c>
      <c r="D649" s="498" t="s">
        <v>5800</v>
      </c>
      <c r="E649" s="499" t="str">
        <f>CONCATENATE(SUM('Раздел 1'!S23:S23),"&gt;=",SUM('Раздел 1'!Y23:AD23))</f>
        <v>751&gt;=231</v>
      </c>
      <c r="F649" s="493"/>
    </row>
    <row r="650" spans="1:6" ht="30" hidden="1" customHeight="1" thickBot="1">
      <c r="A650" s="496" t="str">
        <f>IF((SUM('Раздел 1'!S24:S24)&gt;=SUM('Раздел 1'!Y24:AD24)),"","Неверно!")</f>
        <v/>
      </c>
      <c r="B650" s="497" t="s">
        <v>2159</v>
      </c>
      <c r="C650" s="498" t="s">
        <v>16198</v>
      </c>
      <c r="D650" s="498" t="s">
        <v>5800</v>
      </c>
      <c r="E650" s="499" t="str">
        <f>CONCATENATE(SUM('Раздел 1'!S24:S24),"&gt;=",SUM('Раздел 1'!Y24:AD24))</f>
        <v>100&gt;=5</v>
      </c>
      <c r="F650" s="493"/>
    </row>
    <row r="651" spans="1:6" ht="30" hidden="1" customHeight="1" thickBot="1">
      <c r="A651" s="496" t="str">
        <f>IF((SUM('Раздел 1'!S25:S25)&gt;=SUM('Раздел 1'!Y25:AD25)),"","Неверно!")</f>
        <v/>
      </c>
      <c r="B651" s="497" t="s">
        <v>2159</v>
      </c>
      <c r="C651" s="498" t="s">
        <v>16199</v>
      </c>
      <c r="D651" s="498" t="s">
        <v>5800</v>
      </c>
      <c r="E651" s="499" t="str">
        <f>CONCATENATE(SUM('Раздел 1'!S25:S25),"&gt;=",SUM('Раздел 1'!Y25:AD25))</f>
        <v>161&gt;=0</v>
      </c>
      <c r="F651" s="493"/>
    </row>
    <row r="652" spans="1:6" ht="30" hidden="1" customHeight="1" thickBot="1">
      <c r="A652" s="496" t="str">
        <f>IF((SUM('Раздел 1'!S26:S26)&gt;=SUM('Раздел 1'!Y26:AD26)),"","Неверно!")</f>
        <v/>
      </c>
      <c r="B652" s="497" t="s">
        <v>2159</v>
      </c>
      <c r="C652" s="498" t="s">
        <v>16200</v>
      </c>
      <c r="D652" s="498" t="s">
        <v>5800</v>
      </c>
      <c r="E652" s="499" t="str">
        <f>CONCATENATE(SUM('Раздел 1'!S26:S26),"&gt;=",SUM('Раздел 1'!Y26:AD26))</f>
        <v>4&gt;=0</v>
      </c>
      <c r="F652" s="493"/>
    </row>
    <row r="653" spans="1:6" ht="30" hidden="1" customHeight="1" thickBot="1">
      <c r="A653" s="496" t="str">
        <f>IF((SUM('Раздел 1'!S27:S27)&gt;=SUM('Раздел 1'!Y27:AD27)),"","Неверно!")</f>
        <v/>
      </c>
      <c r="B653" s="497" t="s">
        <v>2159</v>
      </c>
      <c r="C653" s="498" t="s">
        <v>16201</v>
      </c>
      <c r="D653" s="498" t="s">
        <v>5800</v>
      </c>
      <c r="E653" s="499" t="str">
        <f>CONCATENATE(SUM('Раздел 1'!S27:S27),"&gt;=",SUM('Раздел 1'!Y27:AD27))</f>
        <v>916&gt;=231</v>
      </c>
      <c r="F653" s="493"/>
    </row>
    <row r="654" spans="1:6" ht="30" hidden="1" customHeight="1" thickBot="1">
      <c r="A654" s="496" t="str">
        <f>IF((SUM('Раздел 1'!S12:S12)&gt;=SUM('Раздел 1'!Y12:AD12)),"","Неверно!")</f>
        <v/>
      </c>
      <c r="B654" s="497" t="s">
        <v>2159</v>
      </c>
      <c r="C654" s="498" t="s">
        <v>16202</v>
      </c>
      <c r="D654" s="498" t="s">
        <v>5800</v>
      </c>
      <c r="E654" s="499" t="str">
        <f>CONCATENATE(SUM('Раздел 1'!S12:S12),"&gt;=",SUM('Раздел 1'!Y12:AD12))</f>
        <v>33&gt;=12</v>
      </c>
      <c r="F654" s="493"/>
    </row>
    <row r="655" spans="1:6" ht="30" hidden="1" customHeight="1" thickBot="1">
      <c r="A655" s="496" t="str">
        <f>IF((SUM('Раздел 1'!S13:S13)&gt;=SUM('Раздел 1'!Y13:AD13)),"","Неверно!")</f>
        <v/>
      </c>
      <c r="B655" s="497" t="s">
        <v>2159</v>
      </c>
      <c r="C655" s="498" t="s">
        <v>16203</v>
      </c>
      <c r="D655" s="498" t="s">
        <v>5800</v>
      </c>
      <c r="E655" s="499" t="str">
        <f>CONCATENATE(SUM('Раздел 1'!S13:S13),"&gt;=",SUM('Раздел 1'!Y13:AD13))</f>
        <v>32&gt;=0</v>
      </c>
      <c r="F655" s="493"/>
    </row>
    <row r="656" spans="1:6" ht="30" hidden="1" customHeight="1" thickBot="1">
      <c r="A656" s="496" t="str">
        <f>IF((SUM('Раздел 1'!S14:S14)&gt;=SUM('Раздел 1'!Y14:AD14)),"","Неверно!")</f>
        <v/>
      </c>
      <c r="B656" s="497" t="s">
        <v>2159</v>
      </c>
      <c r="C656" s="498" t="s">
        <v>16204</v>
      </c>
      <c r="D656" s="498" t="s">
        <v>5800</v>
      </c>
      <c r="E656" s="499" t="str">
        <f>CONCATENATE(SUM('Раздел 1'!S14:S14),"&gt;=",SUM('Раздел 1'!Y14:AD14))</f>
        <v>25&gt;=0</v>
      </c>
      <c r="F656" s="493"/>
    </row>
    <row r="657" spans="1:6" ht="30" hidden="1" customHeight="1" thickBot="1">
      <c r="A657" s="496" t="str">
        <f>IF((SUM('Раздел 1'!S15:S15)&gt;=SUM('Раздел 1'!Y15:AD15)),"","Неверно!")</f>
        <v/>
      </c>
      <c r="B657" s="497" t="s">
        <v>2159</v>
      </c>
      <c r="C657" s="498" t="s">
        <v>16205</v>
      </c>
      <c r="D657" s="498" t="s">
        <v>5800</v>
      </c>
      <c r="E657" s="499" t="str">
        <f>CONCATENATE(SUM('Раздел 1'!S15:S15),"&gt;=",SUM('Раздел 1'!Y15:AD15))</f>
        <v>314&gt;=187</v>
      </c>
      <c r="F657" s="493"/>
    </row>
    <row r="658" spans="1:6" ht="30" hidden="1" customHeight="1" thickBot="1">
      <c r="A658" s="496" t="str">
        <f>IF((SUM('Раздел 1'!S16:S16)&gt;=SUM('Раздел 1'!Y16:AD16)),"","Неверно!")</f>
        <v/>
      </c>
      <c r="B658" s="497" t="s">
        <v>2159</v>
      </c>
      <c r="C658" s="498" t="s">
        <v>16206</v>
      </c>
      <c r="D658" s="498" t="s">
        <v>5800</v>
      </c>
      <c r="E658" s="499" t="str">
        <f>CONCATENATE(SUM('Раздел 1'!S16:S16),"&gt;=",SUM('Раздел 1'!Y16:AD16))</f>
        <v>460&gt;=203</v>
      </c>
      <c r="F658" s="493"/>
    </row>
    <row r="659" spans="1:6" ht="30" hidden="1" customHeight="1" thickBot="1">
      <c r="A659" s="496" t="str">
        <f>IF((SUM('Раздел 1'!S17:S17)&gt;=SUM('Раздел 1'!Y17:AD17)),"","Неверно!")</f>
        <v/>
      </c>
      <c r="B659" s="497" t="s">
        <v>2159</v>
      </c>
      <c r="C659" s="498" t="s">
        <v>16207</v>
      </c>
      <c r="D659" s="498" t="s">
        <v>5800</v>
      </c>
      <c r="E659" s="499" t="str">
        <f>CONCATENATE(SUM('Раздел 1'!S17:S17),"&gt;=",SUM('Раздел 1'!Y17:AD17))</f>
        <v>80&gt;=0</v>
      </c>
      <c r="F659" s="493"/>
    </row>
    <row r="660" spans="1:6" ht="30" hidden="1" customHeight="1" thickBot="1">
      <c r="A660" s="496" t="str">
        <f>IF((SUM('Раздел 1'!S18:S18)&gt;=SUM('Раздел 1'!Y18:AD18)),"","Неверно!")</f>
        <v/>
      </c>
      <c r="B660" s="497" t="s">
        <v>2159</v>
      </c>
      <c r="C660" s="498" t="s">
        <v>16208</v>
      </c>
      <c r="D660" s="498" t="s">
        <v>5800</v>
      </c>
      <c r="E660" s="499" t="str">
        <f>CONCATENATE(SUM('Раздел 1'!S18:S18),"&gt;=",SUM('Раздел 1'!Y18:AD18))</f>
        <v>540&gt;=203</v>
      </c>
      <c r="F660" s="493"/>
    </row>
    <row r="661" spans="1:6" ht="30" hidden="1" customHeight="1" thickBot="1">
      <c r="A661" s="496" t="str">
        <f>IF((SUM('Раздел 1'!S19:S19)&gt;=SUM('Раздел 1'!Y19:AD19)),"","Неверно!")</f>
        <v/>
      </c>
      <c r="B661" s="497" t="s">
        <v>2159</v>
      </c>
      <c r="C661" s="498" t="s">
        <v>16209</v>
      </c>
      <c r="D661" s="498" t="s">
        <v>5800</v>
      </c>
      <c r="E661" s="499" t="str">
        <f>CONCATENATE(SUM('Раздел 1'!S19:S19),"&gt;=",SUM('Раздел 1'!Y19:AD19))</f>
        <v>111&gt;=0</v>
      </c>
      <c r="F661" s="493"/>
    </row>
    <row r="662" spans="1:6" ht="30" hidden="1" customHeight="1" thickBot="1">
      <c r="A662" s="496" t="str">
        <f>IF((SUM('Раздел 1'!O11:O11)&gt;=SUM('Раздел 1'!P11:P11)),"","Неверно!")</f>
        <v/>
      </c>
      <c r="B662" s="497" t="s">
        <v>2160</v>
      </c>
      <c r="C662" s="498" t="s">
        <v>17032</v>
      </c>
      <c r="D662" s="498" t="s">
        <v>5798</v>
      </c>
      <c r="E662" s="499" t="str">
        <f>CONCATENATE(SUM('Раздел 1'!O11:O11),"&gt;=",SUM('Раздел 1'!P11:P11))</f>
        <v>5&gt;=0</v>
      </c>
      <c r="F662" s="493"/>
    </row>
    <row r="663" spans="1:6" ht="30" hidden="1" customHeight="1" thickBot="1">
      <c r="A663" s="496" t="str">
        <f>IF((SUM('Раздел 1'!O20:O20)&gt;=SUM('Раздел 1'!P20:P20)),"","Неверно!")</f>
        <v/>
      </c>
      <c r="B663" s="497" t="s">
        <v>2160</v>
      </c>
      <c r="C663" s="498" t="s">
        <v>17033</v>
      </c>
      <c r="D663" s="498" t="s">
        <v>5798</v>
      </c>
      <c r="E663" s="499" t="str">
        <f>CONCATENATE(SUM('Раздел 1'!O20:O20),"&gt;=",SUM('Раздел 1'!P20:P20))</f>
        <v>3&gt;=0</v>
      </c>
      <c r="F663" s="493"/>
    </row>
    <row r="664" spans="1:6" ht="30" hidden="1" customHeight="1" thickBot="1">
      <c r="A664" s="496" t="str">
        <f>IF((SUM('Раздел 1'!O21:O21)&gt;=SUM('Раздел 1'!P21:P21)),"","Неверно!")</f>
        <v/>
      </c>
      <c r="B664" s="497" t="s">
        <v>2160</v>
      </c>
      <c r="C664" s="498" t="s">
        <v>17034</v>
      </c>
      <c r="D664" s="498" t="s">
        <v>5798</v>
      </c>
      <c r="E664" s="499" t="str">
        <f>CONCATENATE(SUM('Раздел 1'!O21:O21),"&gt;=",SUM('Раздел 1'!P21:P21))</f>
        <v>3&gt;=0</v>
      </c>
      <c r="F664" s="493"/>
    </row>
    <row r="665" spans="1:6" ht="30" hidden="1" customHeight="1" thickBot="1">
      <c r="A665" s="496" t="str">
        <f>IF((SUM('Раздел 1'!O22:O22)&gt;=SUM('Раздел 1'!P22:P22)),"","Неверно!")</f>
        <v/>
      </c>
      <c r="B665" s="497" t="s">
        <v>2160</v>
      </c>
      <c r="C665" s="498" t="s">
        <v>17035</v>
      </c>
      <c r="D665" s="498" t="s">
        <v>5798</v>
      </c>
      <c r="E665" s="499" t="str">
        <f>CONCATENATE(SUM('Раздел 1'!O22:O22),"&gt;=",SUM('Раздел 1'!P22:P22))</f>
        <v>83&gt;=0</v>
      </c>
      <c r="F665" s="493"/>
    </row>
    <row r="666" spans="1:6" ht="30" hidden="1" customHeight="1" thickBot="1">
      <c r="A666" s="496" t="str">
        <f>IF((SUM('Раздел 1'!O23:O23)&gt;=SUM('Раздел 1'!P23:P23)),"","Неверно!")</f>
        <v/>
      </c>
      <c r="B666" s="497" t="s">
        <v>2160</v>
      </c>
      <c r="C666" s="498" t="s">
        <v>17036</v>
      </c>
      <c r="D666" s="498" t="s">
        <v>5798</v>
      </c>
      <c r="E666" s="499" t="str">
        <f>CONCATENATE(SUM('Раздел 1'!O23:O23),"&gt;=",SUM('Раздел 1'!P23:P23))</f>
        <v>134&gt;=0</v>
      </c>
      <c r="F666" s="493"/>
    </row>
    <row r="667" spans="1:6" ht="30" hidden="1" customHeight="1" thickBot="1">
      <c r="A667" s="496" t="str">
        <f>IF((SUM('Раздел 1'!O24:O24)&gt;=SUM('Раздел 1'!P24:P24)),"","Неверно!")</f>
        <v/>
      </c>
      <c r="B667" s="497" t="s">
        <v>2160</v>
      </c>
      <c r="C667" s="498" t="s">
        <v>17037</v>
      </c>
      <c r="D667" s="498" t="s">
        <v>5798</v>
      </c>
      <c r="E667" s="499" t="str">
        <f>CONCATENATE(SUM('Раздел 1'!O24:O24),"&gt;=",SUM('Раздел 1'!P24:P24))</f>
        <v>1&gt;=0</v>
      </c>
      <c r="F667" s="493"/>
    </row>
    <row r="668" spans="1:6" ht="30" hidden="1" customHeight="1" thickBot="1">
      <c r="A668" s="496" t="str">
        <f>IF((SUM('Раздел 1'!O25:O25)&gt;=SUM('Раздел 1'!P25:P25)),"","Неверно!")</f>
        <v/>
      </c>
      <c r="B668" s="497" t="s">
        <v>2160</v>
      </c>
      <c r="C668" s="498" t="s">
        <v>17038</v>
      </c>
      <c r="D668" s="498" t="s">
        <v>5798</v>
      </c>
      <c r="E668" s="499" t="str">
        <f>CONCATENATE(SUM('Раздел 1'!O25:O25),"&gt;=",SUM('Раздел 1'!P25:P25))</f>
        <v>7&gt;=0</v>
      </c>
      <c r="F668" s="493"/>
    </row>
    <row r="669" spans="1:6" ht="30" hidden="1" customHeight="1" thickBot="1">
      <c r="A669" s="496" t="str">
        <f>IF((SUM('Раздел 1'!O26:O26)&gt;=SUM('Раздел 1'!P26:P26)),"","Неверно!")</f>
        <v/>
      </c>
      <c r="B669" s="497" t="s">
        <v>2160</v>
      </c>
      <c r="C669" s="498" t="s">
        <v>17039</v>
      </c>
      <c r="D669" s="498" t="s">
        <v>5798</v>
      </c>
      <c r="E669" s="499" t="str">
        <f>CONCATENATE(SUM('Раздел 1'!O26:O26),"&gt;=",SUM('Раздел 1'!P26:P26))</f>
        <v>0&gt;=0</v>
      </c>
      <c r="F669" s="493"/>
    </row>
    <row r="670" spans="1:6" ht="30" hidden="1" customHeight="1" thickBot="1">
      <c r="A670" s="496" t="str">
        <f>IF((SUM('Раздел 1'!O27:O27)&gt;=SUM('Раздел 1'!P27:P27)),"","Неверно!")</f>
        <v/>
      </c>
      <c r="B670" s="497" t="s">
        <v>2160</v>
      </c>
      <c r="C670" s="498" t="s">
        <v>17040</v>
      </c>
      <c r="D670" s="498" t="s">
        <v>5798</v>
      </c>
      <c r="E670" s="499" t="str">
        <f>CONCATENATE(SUM('Раздел 1'!O27:O27),"&gt;=",SUM('Раздел 1'!P27:P27))</f>
        <v>141&gt;=0</v>
      </c>
      <c r="F670" s="493"/>
    </row>
    <row r="671" spans="1:6" ht="30" hidden="1" customHeight="1" thickBot="1">
      <c r="A671" s="496" t="str">
        <f>IF((SUM('Раздел 1'!O12:O12)&gt;=SUM('Раздел 1'!P12:P12)),"","Неверно!")</f>
        <v/>
      </c>
      <c r="B671" s="497" t="s">
        <v>2160</v>
      </c>
      <c r="C671" s="498" t="s">
        <v>17041</v>
      </c>
      <c r="D671" s="498" t="s">
        <v>5798</v>
      </c>
      <c r="E671" s="499" t="str">
        <f>CONCATENATE(SUM('Раздел 1'!O12:O12),"&gt;=",SUM('Раздел 1'!P12:P12))</f>
        <v>1&gt;=0</v>
      </c>
      <c r="F671" s="493"/>
    </row>
    <row r="672" spans="1:6" ht="30" hidden="1" customHeight="1" thickBot="1">
      <c r="A672" s="496" t="str">
        <f>IF((SUM('Раздел 1'!O13:O13)&gt;=SUM('Раздел 1'!P13:P13)),"","Неверно!")</f>
        <v/>
      </c>
      <c r="B672" s="497" t="s">
        <v>2160</v>
      </c>
      <c r="C672" s="498" t="s">
        <v>17042</v>
      </c>
      <c r="D672" s="498" t="s">
        <v>5798</v>
      </c>
      <c r="E672" s="499" t="str">
        <f>CONCATENATE(SUM('Раздел 1'!O13:O13),"&gt;=",SUM('Раздел 1'!P13:P13))</f>
        <v>5&gt;=0</v>
      </c>
      <c r="F672" s="493"/>
    </row>
    <row r="673" spans="1:6" ht="30" hidden="1" customHeight="1" thickBot="1">
      <c r="A673" s="496" t="str">
        <f>IF((SUM('Раздел 1'!O14:O14)&gt;=SUM('Раздел 1'!P14:P14)),"","Неверно!")</f>
        <v/>
      </c>
      <c r="B673" s="497" t="s">
        <v>2160</v>
      </c>
      <c r="C673" s="498" t="s">
        <v>17043</v>
      </c>
      <c r="D673" s="498" t="s">
        <v>5798</v>
      </c>
      <c r="E673" s="499" t="str">
        <f>CONCATENATE(SUM('Раздел 1'!O14:O14),"&gt;=",SUM('Раздел 1'!P14:P14))</f>
        <v>6&gt;=0</v>
      </c>
      <c r="F673" s="493"/>
    </row>
    <row r="674" spans="1:6" ht="30" hidden="1" customHeight="1" thickBot="1">
      <c r="A674" s="496" t="str">
        <f>IF((SUM('Раздел 1'!O15:O15)&gt;=SUM('Раздел 1'!P15:P15)),"","Неверно!")</f>
        <v/>
      </c>
      <c r="B674" s="497" t="s">
        <v>2160</v>
      </c>
      <c r="C674" s="498" t="s">
        <v>17044</v>
      </c>
      <c r="D674" s="498" t="s">
        <v>5798</v>
      </c>
      <c r="E674" s="499" t="str">
        <f>CONCATENATE(SUM('Раздел 1'!O15:O15),"&gt;=",SUM('Раздел 1'!P15:P15))</f>
        <v>30&gt;=0</v>
      </c>
      <c r="F674" s="493"/>
    </row>
    <row r="675" spans="1:6" ht="30" hidden="1" customHeight="1" thickBot="1">
      <c r="A675" s="496" t="str">
        <f>IF((SUM('Раздел 1'!O16:O16)&gt;=SUM('Раздел 1'!P16:P16)),"","Неверно!")</f>
        <v/>
      </c>
      <c r="B675" s="497" t="s">
        <v>2160</v>
      </c>
      <c r="C675" s="498" t="s">
        <v>17045</v>
      </c>
      <c r="D675" s="498" t="s">
        <v>5798</v>
      </c>
      <c r="E675" s="499" t="str">
        <f>CONCATENATE(SUM('Раздел 1'!O16:O16),"&gt;=",SUM('Раздел 1'!P16:P16))</f>
        <v>47&gt;=0</v>
      </c>
      <c r="F675" s="493"/>
    </row>
    <row r="676" spans="1:6" ht="30" hidden="1" customHeight="1" thickBot="1">
      <c r="A676" s="496" t="str">
        <f>IF((SUM('Раздел 1'!O17:O17)&gt;=SUM('Раздел 1'!P17:P17)),"","Неверно!")</f>
        <v/>
      </c>
      <c r="B676" s="497" t="s">
        <v>2160</v>
      </c>
      <c r="C676" s="498" t="s">
        <v>17046</v>
      </c>
      <c r="D676" s="498" t="s">
        <v>5798</v>
      </c>
      <c r="E676" s="499" t="str">
        <f>CONCATENATE(SUM('Раздел 1'!O17:O17),"&gt;=",SUM('Раздел 1'!P17:P17))</f>
        <v>4&gt;=0</v>
      </c>
      <c r="F676" s="493"/>
    </row>
    <row r="677" spans="1:6" ht="30" hidden="1" customHeight="1" thickBot="1">
      <c r="A677" s="496" t="str">
        <f>IF((SUM('Раздел 1'!O18:O18)&gt;=SUM('Раздел 1'!P18:P18)),"","Неверно!")</f>
        <v/>
      </c>
      <c r="B677" s="497" t="s">
        <v>2160</v>
      </c>
      <c r="C677" s="498" t="s">
        <v>17047</v>
      </c>
      <c r="D677" s="498" t="s">
        <v>5798</v>
      </c>
      <c r="E677" s="499" t="str">
        <f>CONCATENATE(SUM('Раздел 1'!O18:O18),"&gt;=",SUM('Раздел 1'!P18:P18))</f>
        <v>51&gt;=0</v>
      </c>
      <c r="F677" s="493"/>
    </row>
    <row r="678" spans="1:6" ht="30" hidden="1" customHeight="1" thickBot="1">
      <c r="A678" s="496" t="str">
        <f>IF((SUM('Раздел 1'!O19:O19)&gt;=SUM('Раздел 1'!P19:P19)),"","Неверно!")</f>
        <v/>
      </c>
      <c r="B678" s="497" t="s">
        <v>2160</v>
      </c>
      <c r="C678" s="498" t="s">
        <v>17048</v>
      </c>
      <c r="D678" s="498" t="s">
        <v>5798</v>
      </c>
      <c r="E678" s="499" t="str">
        <f>CONCATENATE(SUM('Раздел 1'!O19:O19),"&gt;=",SUM('Раздел 1'!P19:P19))</f>
        <v>77&gt;=0</v>
      </c>
      <c r="F678" s="493"/>
    </row>
    <row r="679" spans="1:6" ht="30" hidden="1" customHeight="1" thickBot="1">
      <c r="A679" s="496" t="str">
        <f>IF((SUM('Раздел 1'!J11:J11)&gt;=SUM('Раздел 1'!L11:L11)),"","Неверно!")</f>
        <v/>
      </c>
      <c r="B679" s="497" t="s">
        <v>2161</v>
      </c>
      <c r="C679" s="498" t="s">
        <v>17015</v>
      </c>
      <c r="D679" s="498" t="s">
        <v>5797</v>
      </c>
      <c r="E679" s="499" t="str">
        <f>CONCATENATE(SUM('Раздел 1'!J11:J11),"&gt;=",SUM('Раздел 1'!L11:L11))</f>
        <v>36&gt;=0</v>
      </c>
      <c r="F679" s="493"/>
    </row>
    <row r="680" spans="1:6" ht="30" hidden="1" customHeight="1" thickBot="1">
      <c r="A680" s="496" t="str">
        <f>IF((SUM('Раздел 1'!J20:J20)&gt;=SUM('Раздел 1'!L20:L20)),"","Неверно!")</f>
        <v/>
      </c>
      <c r="B680" s="497" t="s">
        <v>2161</v>
      </c>
      <c r="C680" s="498" t="s">
        <v>17016</v>
      </c>
      <c r="D680" s="498" t="s">
        <v>5797</v>
      </c>
      <c r="E680" s="499" t="str">
        <f>CONCATENATE(SUM('Раздел 1'!J20:J20),"&gt;=",SUM('Раздел 1'!L20:L20))</f>
        <v>6&gt;=0</v>
      </c>
      <c r="F680" s="493"/>
    </row>
    <row r="681" spans="1:6" ht="30" hidden="1" customHeight="1" thickBot="1">
      <c r="A681" s="496" t="str">
        <f>IF((SUM('Раздел 1'!J21:J21)&gt;=SUM('Раздел 1'!L21:L21)),"","Неверно!")</f>
        <v/>
      </c>
      <c r="B681" s="497" t="s">
        <v>2161</v>
      </c>
      <c r="C681" s="498" t="s">
        <v>17017</v>
      </c>
      <c r="D681" s="498" t="s">
        <v>5797</v>
      </c>
      <c r="E681" s="499" t="str">
        <f>CONCATENATE(SUM('Раздел 1'!J21:J21),"&gt;=",SUM('Раздел 1'!L21:L21))</f>
        <v>64&gt;=0</v>
      </c>
      <c r="F681" s="493"/>
    </row>
    <row r="682" spans="1:6" ht="30" hidden="1" customHeight="1" thickBot="1">
      <c r="A682" s="496" t="str">
        <f>IF((SUM('Раздел 1'!J22:J22)&gt;=SUM('Раздел 1'!L22:L22)),"","Неверно!")</f>
        <v/>
      </c>
      <c r="B682" s="497" t="s">
        <v>2161</v>
      </c>
      <c r="C682" s="498" t="s">
        <v>17018</v>
      </c>
      <c r="D682" s="498" t="s">
        <v>5797</v>
      </c>
      <c r="E682" s="499" t="str">
        <f>CONCATENATE(SUM('Раздел 1'!J22:J22),"&gt;=",SUM('Раздел 1'!L22:L22))</f>
        <v>85&gt;=0</v>
      </c>
      <c r="F682" s="493"/>
    </row>
    <row r="683" spans="1:6" ht="30" hidden="1" customHeight="1" thickBot="1">
      <c r="A683" s="496" t="str">
        <f>IF((SUM('Раздел 1'!J23:J23)&gt;=SUM('Раздел 1'!L23:L23)),"","Неверно!")</f>
        <v/>
      </c>
      <c r="B683" s="497" t="s">
        <v>2161</v>
      </c>
      <c r="C683" s="498" t="s">
        <v>17019</v>
      </c>
      <c r="D683" s="498" t="s">
        <v>5797</v>
      </c>
      <c r="E683" s="499" t="str">
        <f>CONCATENATE(SUM('Раздел 1'!J23:J23),"&gt;=",SUM('Раздел 1'!L23:L23))</f>
        <v>451&gt;=0</v>
      </c>
      <c r="F683" s="493"/>
    </row>
    <row r="684" spans="1:6" ht="30" hidden="1" customHeight="1" thickBot="1">
      <c r="A684" s="496" t="str">
        <f>IF((SUM('Раздел 1'!J24:J24)&gt;=SUM('Раздел 1'!L24:L24)),"","Неверно!")</f>
        <v/>
      </c>
      <c r="B684" s="497" t="s">
        <v>2161</v>
      </c>
      <c r="C684" s="498" t="s">
        <v>17020</v>
      </c>
      <c r="D684" s="498" t="s">
        <v>5797</v>
      </c>
      <c r="E684" s="499" t="str">
        <f>CONCATENATE(SUM('Раздел 1'!J24:J24),"&gt;=",SUM('Раздел 1'!L24:L24))</f>
        <v>87&gt;=0</v>
      </c>
      <c r="F684" s="493"/>
    </row>
    <row r="685" spans="1:6" ht="30" hidden="1" customHeight="1" thickBot="1">
      <c r="A685" s="496" t="str">
        <f>IF((SUM('Раздел 1'!J25:J25)&gt;=SUM('Раздел 1'!L25:L25)),"","Неверно!")</f>
        <v/>
      </c>
      <c r="B685" s="497" t="s">
        <v>2161</v>
      </c>
      <c r="C685" s="498" t="s">
        <v>17021</v>
      </c>
      <c r="D685" s="498" t="s">
        <v>5797</v>
      </c>
      <c r="E685" s="499" t="str">
        <f>CONCATENATE(SUM('Раздел 1'!J25:J25),"&gt;=",SUM('Раздел 1'!L25:L25))</f>
        <v>113&gt;=0</v>
      </c>
      <c r="F685" s="493"/>
    </row>
    <row r="686" spans="1:6" ht="30" hidden="1" customHeight="1" thickBot="1">
      <c r="A686" s="496" t="str">
        <f>IF((SUM('Раздел 1'!J26:J26)&gt;=SUM('Раздел 1'!L26:L26)),"","Неверно!")</f>
        <v/>
      </c>
      <c r="B686" s="497" t="s">
        <v>2161</v>
      </c>
      <c r="C686" s="498" t="s">
        <v>17022</v>
      </c>
      <c r="D686" s="498" t="s">
        <v>5797</v>
      </c>
      <c r="E686" s="499" t="str">
        <f>CONCATENATE(SUM('Раздел 1'!J26:J26),"&gt;=",SUM('Раздел 1'!L26:L26))</f>
        <v>1&gt;=0</v>
      </c>
      <c r="F686" s="493"/>
    </row>
    <row r="687" spans="1:6" ht="30" hidden="1" customHeight="1" thickBot="1">
      <c r="A687" s="496" t="str">
        <f>IF((SUM('Раздел 1'!J27:J27)&gt;=SUM('Раздел 1'!L27:L27)),"","Неверно!")</f>
        <v/>
      </c>
      <c r="B687" s="497" t="s">
        <v>2161</v>
      </c>
      <c r="C687" s="498" t="s">
        <v>17023</v>
      </c>
      <c r="D687" s="498" t="s">
        <v>5797</v>
      </c>
      <c r="E687" s="499" t="str">
        <f>CONCATENATE(SUM('Раздел 1'!J27:J27),"&gt;=",SUM('Раздел 1'!L27:L27))</f>
        <v>565&gt;=0</v>
      </c>
      <c r="F687" s="493"/>
    </row>
    <row r="688" spans="1:6" ht="30" hidden="1" customHeight="1" thickBot="1">
      <c r="A688" s="496" t="str">
        <f>IF((SUM('Раздел 1'!J12:J12)&gt;=SUM('Раздел 1'!L12:L12)),"","Неверно!")</f>
        <v/>
      </c>
      <c r="B688" s="497" t="s">
        <v>2161</v>
      </c>
      <c r="C688" s="498" t="s">
        <v>17024</v>
      </c>
      <c r="D688" s="498" t="s">
        <v>5797</v>
      </c>
      <c r="E688" s="499" t="str">
        <f>CONCATENATE(SUM('Раздел 1'!J12:J12),"&gt;=",SUM('Раздел 1'!L12:L12))</f>
        <v>19&gt;=0</v>
      </c>
      <c r="F688" s="493"/>
    </row>
    <row r="689" spans="1:6" ht="30" hidden="1" customHeight="1" thickBot="1">
      <c r="A689" s="496" t="str">
        <f>IF((SUM('Раздел 1'!J13:J13)&gt;=SUM('Раздел 1'!L13:L13)),"","Неверно!")</f>
        <v/>
      </c>
      <c r="B689" s="497" t="s">
        <v>2161</v>
      </c>
      <c r="C689" s="498" t="s">
        <v>17025</v>
      </c>
      <c r="D689" s="498" t="s">
        <v>5797</v>
      </c>
      <c r="E689" s="499" t="str">
        <f>CONCATENATE(SUM('Раздел 1'!J13:J13),"&gt;=",SUM('Раздел 1'!L13:L13))</f>
        <v>25&gt;=0</v>
      </c>
      <c r="F689" s="493"/>
    </row>
    <row r="690" spans="1:6" ht="30" hidden="1" customHeight="1" thickBot="1">
      <c r="A690" s="496" t="str">
        <f>IF((SUM('Раздел 1'!J14:J14)&gt;=SUM('Раздел 1'!L14:L14)),"","Неверно!")</f>
        <v/>
      </c>
      <c r="B690" s="497" t="s">
        <v>2161</v>
      </c>
      <c r="C690" s="498" t="s">
        <v>17026</v>
      </c>
      <c r="D690" s="498" t="s">
        <v>5797</v>
      </c>
      <c r="E690" s="499" t="str">
        <f>CONCATENATE(SUM('Раздел 1'!J14:J14),"&gt;=",SUM('Раздел 1'!L14:L14))</f>
        <v>14&gt;=0</v>
      </c>
      <c r="F690" s="493"/>
    </row>
    <row r="691" spans="1:6" ht="30" hidden="1" customHeight="1" thickBot="1">
      <c r="A691" s="496" t="str">
        <f>IF((SUM('Раздел 1'!J15:J15)&gt;=SUM('Раздел 1'!L15:L15)),"","Неверно!")</f>
        <v/>
      </c>
      <c r="B691" s="497" t="s">
        <v>2161</v>
      </c>
      <c r="C691" s="498" t="s">
        <v>17027</v>
      </c>
      <c r="D691" s="498" t="s">
        <v>5797</v>
      </c>
      <c r="E691" s="499" t="str">
        <f>CONCATENATE(SUM('Раздел 1'!J15:J15),"&gt;=",SUM('Раздел 1'!L15:L15))</f>
        <v>205&gt;=0</v>
      </c>
      <c r="F691" s="493"/>
    </row>
    <row r="692" spans="1:6" ht="30" hidden="1" customHeight="1" thickBot="1">
      <c r="A692" s="496" t="str">
        <f>IF((SUM('Раздел 1'!J16:J16)&gt;=SUM('Раздел 1'!L16:L16)),"","Неверно!")</f>
        <v/>
      </c>
      <c r="B692" s="497" t="s">
        <v>2161</v>
      </c>
      <c r="C692" s="498" t="s">
        <v>17028</v>
      </c>
      <c r="D692" s="498" t="s">
        <v>5797</v>
      </c>
      <c r="E692" s="499" t="str">
        <f>CONCATENATE(SUM('Раздел 1'!J16:J16),"&gt;=",SUM('Раздел 1'!L16:L16))</f>
        <v>299&gt;=0</v>
      </c>
      <c r="F692" s="493"/>
    </row>
    <row r="693" spans="1:6" ht="30" hidden="1" customHeight="1" thickBot="1">
      <c r="A693" s="496" t="str">
        <f>IF((SUM('Раздел 1'!J17:J17)&gt;=SUM('Раздел 1'!L17:L17)),"","Неверно!")</f>
        <v/>
      </c>
      <c r="B693" s="497" t="s">
        <v>2161</v>
      </c>
      <c r="C693" s="498" t="s">
        <v>17029</v>
      </c>
      <c r="D693" s="498" t="s">
        <v>5797</v>
      </c>
      <c r="E693" s="499" t="str">
        <f>CONCATENATE(SUM('Раздел 1'!J17:J17),"&gt;=",SUM('Раздел 1'!L17:L17))</f>
        <v>67&gt;=0</v>
      </c>
      <c r="F693" s="493"/>
    </row>
    <row r="694" spans="1:6" ht="30" hidden="1" customHeight="1" thickBot="1">
      <c r="A694" s="496" t="str">
        <f>IF((SUM('Раздел 1'!J18:J18)&gt;=SUM('Раздел 1'!L18:L18)),"","Неверно!")</f>
        <v/>
      </c>
      <c r="B694" s="497" t="s">
        <v>2161</v>
      </c>
      <c r="C694" s="498" t="s">
        <v>17030</v>
      </c>
      <c r="D694" s="498" t="s">
        <v>5797</v>
      </c>
      <c r="E694" s="499" t="str">
        <f>CONCATENATE(SUM('Раздел 1'!J18:J18),"&gt;=",SUM('Раздел 1'!L18:L18))</f>
        <v>366&gt;=0</v>
      </c>
      <c r="F694" s="493"/>
    </row>
    <row r="695" spans="1:6" ht="30" hidden="1" customHeight="1" thickBot="1">
      <c r="A695" s="496" t="str">
        <f>IF((SUM('Раздел 1'!J19:J19)&gt;=SUM('Раздел 1'!L19:L19)),"","Неверно!")</f>
        <v/>
      </c>
      <c r="B695" s="497" t="s">
        <v>2161</v>
      </c>
      <c r="C695" s="498" t="s">
        <v>17031</v>
      </c>
      <c r="D695" s="498" t="s">
        <v>5797</v>
      </c>
      <c r="E695" s="499" t="str">
        <f>CONCATENATE(SUM('Раздел 1'!J19:J19),"&gt;=",SUM('Раздел 1'!L19:L19))</f>
        <v>15&gt;=0</v>
      </c>
      <c r="F695" s="493"/>
    </row>
    <row r="696" spans="1:6" ht="30" hidden="1" customHeight="1" thickBot="1">
      <c r="A696" s="496" t="str">
        <f>IF((SUM('Раздел 1'!J11:J11)&gt;=SUM('Раздел 1'!K11:K11)),"","Неверно!")</f>
        <v/>
      </c>
      <c r="B696" s="497" t="s">
        <v>2162</v>
      </c>
      <c r="C696" s="498" t="s">
        <v>16998</v>
      </c>
      <c r="D696" s="498" t="s">
        <v>5796</v>
      </c>
      <c r="E696" s="499" t="str">
        <f>CONCATENATE(SUM('Раздел 1'!J11:J11),"&gt;=",SUM('Раздел 1'!K11:K11))</f>
        <v>36&gt;=9</v>
      </c>
      <c r="F696" s="493"/>
    </row>
    <row r="697" spans="1:6" ht="30" hidden="1" customHeight="1" thickBot="1">
      <c r="A697" s="496" t="str">
        <f>IF((SUM('Раздел 1'!J20:J20)&gt;=SUM('Раздел 1'!K20:K20)),"","Неверно!")</f>
        <v/>
      </c>
      <c r="B697" s="497" t="s">
        <v>2162</v>
      </c>
      <c r="C697" s="498" t="s">
        <v>16999</v>
      </c>
      <c r="D697" s="498" t="s">
        <v>5796</v>
      </c>
      <c r="E697" s="499" t="str">
        <f>CONCATENATE(SUM('Раздел 1'!J20:J20),"&gt;=",SUM('Раздел 1'!K20:K20))</f>
        <v>6&gt;=1</v>
      </c>
      <c r="F697" s="493"/>
    </row>
    <row r="698" spans="1:6" ht="30" hidden="1" customHeight="1" thickBot="1">
      <c r="A698" s="496" t="str">
        <f>IF((SUM('Раздел 1'!J21:J21)&gt;=SUM('Раздел 1'!K21:K21)),"","Неверно!")</f>
        <v/>
      </c>
      <c r="B698" s="497" t="s">
        <v>2162</v>
      </c>
      <c r="C698" s="498" t="s">
        <v>17000</v>
      </c>
      <c r="D698" s="498" t="s">
        <v>5796</v>
      </c>
      <c r="E698" s="499" t="str">
        <f>CONCATENATE(SUM('Раздел 1'!J21:J21),"&gt;=",SUM('Раздел 1'!K21:K21))</f>
        <v>64&gt;=0</v>
      </c>
      <c r="F698" s="493"/>
    </row>
    <row r="699" spans="1:6" ht="30" hidden="1" customHeight="1" thickBot="1">
      <c r="A699" s="496" t="str">
        <f>IF((SUM('Раздел 1'!J22:J22)&gt;=SUM('Раздел 1'!K22:K22)),"","Неверно!")</f>
        <v/>
      </c>
      <c r="B699" s="497" t="s">
        <v>2162</v>
      </c>
      <c r="C699" s="498" t="s">
        <v>17001</v>
      </c>
      <c r="D699" s="498" t="s">
        <v>5796</v>
      </c>
      <c r="E699" s="499" t="str">
        <f>CONCATENATE(SUM('Раздел 1'!J22:J22),"&gt;=",SUM('Раздел 1'!K22:K22))</f>
        <v>85&gt;=3</v>
      </c>
      <c r="F699" s="493"/>
    </row>
    <row r="700" spans="1:6" ht="30" hidden="1" customHeight="1" thickBot="1">
      <c r="A700" s="496" t="str">
        <f>IF((SUM('Раздел 1'!J23:J23)&gt;=SUM('Раздел 1'!K23:K23)),"","Неверно!")</f>
        <v/>
      </c>
      <c r="B700" s="497" t="s">
        <v>2162</v>
      </c>
      <c r="C700" s="498" t="s">
        <v>17002</v>
      </c>
      <c r="D700" s="498" t="s">
        <v>5796</v>
      </c>
      <c r="E700" s="499" t="str">
        <f>CONCATENATE(SUM('Раздел 1'!J23:J23),"&gt;=",SUM('Раздел 1'!K23:K23))</f>
        <v>451&gt;=60</v>
      </c>
      <c r="F700" s="493"/>
    </row>
    <row r="701" spans="1:6" ht="30" hidden="1" customHeight="1" thickBot="1">
      <c r="A701" s="496" t="str">
        <f>IF((SUM('Раздел 1'!J24:J24)&gt;=SUM('Раздел 1'!K24:K24)),"","Неверно!")</f>
        <v/>
      </c>
      <c r="B701" s="497" t="s">
        <v>2162</v>
      </c>
      <c r="C701" s="498" t="s">
        <v>17003</v>
      </c>
      <c r="D701" s="498" t="s">
        <v>5796</v>
      </c>
      <c r="E701" s="499" t="str">
        <f>CONCATENATE(SUM('Раздел 1'!J24:J24),"&gt;=",SUM('Раздел 1'!K24:K24))</f>
        <v>87&gt;=3</v>
      </c>
      <c r="F701" s="493"/>
    </row>
    <row r="702" spans="1:6" ht="30" hidden="1" customHeight="1" thickBot="1">
      <c r="A702" s="496" t="str">
        <f>IF((SUM('Раздел 1'!J25:J25)&gt;=SUM('Раздел 1'!K25:K25)),"","Неверно!")</f>
        <v/>
      </c>
      <c r="B702" s="497" t="s">
        <v>2162</v>
      </c>
      <c r="C702" s="498" t="s">
        <v>17004</v>
      </c>
      <c r="D702" s="498" t="s">
        <v>5796</v>
      </c>
      <c r="E702" s="499" t="str">
        <f>CONCATENATE(SUM('Раздел 1'!J25:J25),"&gt;=",SUM('Раздел 1'!K25:K25))</f>
        <v>113&gt;=12</v>
      </c>
      <c r="F702" s="493"/>
    </row>
    <row r="703" spans="1:6" ht="30" hidden="1" customHeight="1" thickBot="1">
      <c r="A703" s="496" t="str">
        <f>IF((SUM('Раздел 1'!J26:J26)&gt;=SUM('Раздел 1'!K26:K26)),"","Неверно!")</f>
        <v/>
      </c>
      <c r="B703" s="497" t="s">
        <v>2162</v>
      </c>
      <c r="C703" s="498" t="s">
        <v>17005</v>
      </c>
      <c r="D703" s="498" t="s">
        <v>5796</v>
      </c>
      <c r="E703" s="499" t="str">
        <f>CONCATENATE(SUM('Раздел 1'!J26:J26),"&gt;=",SUM('Раздел 1'!K26:K26))</f>
        <v>1&gt;=0</v>
      </c>
      <c r="F703" s="493"/>
    </row>
    <row r="704" spans="1:6" ht="30" hidden="1" customHeight="1" thickBot="1">
      <c r="A704" s="496" t="str">
        <f>IF((SUM('Раздел 1'!J27:J27)&gt;=SUM('Раздел 1'!K27:K27)),"","Неверно!")</f>
        <v/>
      </c>
      <c r="B704" s="497" t="s">
        <v>2162</v>
      </c>
      <c r="C704" s="498" t="s">
        <v>17006</v>
      </c>
      <c r="D704" s="498" t="s">
        <v>5796</v>
      </c>
      <c r="E704" s="499" t="str">
        <f>CONCATENATE(SUM('Раздел 1'!J27:J27),"&gt;=",SUM('Раздел 1'!K27:K27))</f>
        <v>565&gt;=72</v>
      </c>
      <c r="F704" s="493"/>
    </row>
    <row r="705" spans="1:6" ht="30" hidden="1" customHeight="1" thickBot="1">
      <c r="A705" s="496" t="str">
        <f>IF((SUM('Раздел 1'!J12:J12)&gt;=SUM('Раздел 1'!K12:K12)),"","Неверно!")</f>
        <v/>
      </c>
      <c r="B705" s="497" t="s">
        <v>2162</v>
      </c>
      <c r="C705" s="498" t="s">
        <v>17007</v>
      </c>
      <c r="D705" s="498" t="s">
        <v>5796</v>
      </c>
      <c r="E705" s="499" t="str">
        <f>CONCATENATE(SUM('Раздел 1'!J12:J12),"&gt;=",SUM('Раздел 1'!K12:K12))</f>
        <v>19&gt;=7</v>
      </c>
      <c r="F705" s="493"/>
    </row>
    <row r="706" spans="1:6" ht="30" hidden="1" customHeight="1" thickBot="1">
      <c r="A706" s="496" t="str">
        <f>IF((SUM('Раздел 1'!J13:J13)&gt;=SUM('Раздел 1'!K13:K13)),"","Неверно!")</f>
        <v/>
      </c>
      <c r="B706" s="497" t="s">
        <v>2162</v>
      </c>
      <c r="C706" s="498" t="s">
        <v>17008</v>
      </c>
      <c r="D706" s="498" t="s">
        <v>5796</v>
      </c>
      <c r="E706" s="499" t="str">
        <f>CONCATENATE(SUM('Раздел 1'!J13:J13),"&gt;=",SUM('Раздел 1'!K13:K13))</f>
        <v>25&gt;=2</v>
      </c>
      <c r="F706" s="493"/>
    </row>
    <row r="707" spans="1:6" ht="30" hidden="1" customHeight="1" thickBot="1">
      <c r="A707" s="496" t="str">
        <f>IF((SUM('Раздел 1'!J14:J14)&gt;=SUM('Раздел 1'!K14:K14)),"","Неверно!")</f>
        <v/>
      </c>
      <c r="B707" s="497" t="s">
        <v>2162</v>
      </c>
      <c r="C707" s="498" t="s">
        <v>17009</v>
      </c>
      <c r="D707" s="498" t="s">
        <v>5796</v>
      </c>
      <c r="E707" s="499" t="str">
        <f>CONCATENATE(SUM('Раздел 1'!J14:J14),"&gt;=",SUM('Раздел 1'!K14:K14))</f>
        <v>14&gt;=1</v>
      </c>
      <c r="F707" s="493"/>
    </row>
    <row r="708" spans="1:6" ht="30" hidden="1" customHeight="1" thickBot="1">
      <c r="A708" s="496" t="str">
        <f>IF((SUM('Раздел 1'!J15:J15)&gt;=SUM('Раздел 1'!K15:K15)),"","Неверно!")</f>
        <v/>
      </c>
      <c r="B708" s="497" t="s">
        <v>2162</v>
      </c>
      <c r="C708" s="498" t="s">
        <v>17010</v>
      </c>
      <c r="D708" s="498" t="s">
        <v>5796</v>
      </c>
      <c r="E708" s="499" t="str">
        <f>CONCATENATE(SUM('Раздел 1'!J15:J15),"&gt;=",SUM('Раздел 1'!K15:K15))</f>
        <v>205&gt;=36</v>
      </c>
      <c r="F708" s="493"/>
    </row>
    <row r="709" spans="1:6" ht="30" hidden="1" customHeight="1" thickBot="1">
      <c r="A709" s="496" t="str">
        <f>IF((SUM('Раздел 1'!J16:J16)&gt;=SUM('Раздел 1'!K16:K16)),"","Неверно!")</f>
        <v/>
      </c>
      <c r="B709" s="497" t="s">
        <v>2162</v>
      </c>
      <c r="C709" s="498" t="s">
        <v>17011</v>
      </c>
      <c r="D709" s="498" t="s">
        <v>5796</v>
      </c>
      <c r="E709" s="499" t="str">
        <f>CONCATENATE(SUM('Раздел 1'!J16:J16),"&gt;=",SUM('Раздел 1'!K16:K16))</f>
        <v>299&gt;=55</v>
      </c>
      <c r="F709" s="493"/>
    </row>
    <row r="710" spans="1:6" ht="30" hidden="1" customHeight="1" thickBot="1">
      <c r="A710" s="496" t="str">
        <f>IF((SUM('Раздел 1'!J17:J17)&gt;=SUM('Раздел 1'!K17:K17)),"","Неверно!")</f>
        <v/>
      </c>
      <c r="B710" s="497" t="s">
        <v>2162</v>
      </c>
      <c r="C710" s="498" t="s">
        <v>17012</v>
      </c>
      <c r="D710" s="498" t="s">
        <v>5796</v>
      </c>
      <c r="E710" s="499" t="str">
        <f>CONCATENATE(SUM('Раздел 1'!J17:J17),"&gt;=",SUM('Раздел 1'!K17:K17))</f>
        <v>67&gt;=2</v>
      </c>
      <c r="F710" s="493"/>
    </row>
    <row r="711" spans="1:6" ht="30" hidden="1" customHeight="1" thickBot="1">
      <c r="A711" s="496" t="str">
        <f>IF((SUM('Раздел 1'!J18:J18)&gt;=SUM('Раздел 1'!K18:K18)),"","Неверно!")</f>
        <v/>
      </c>
      <c r="B711" s="497" t="s">
        <v>2162</v>
      </c>
      <c r="C711" s="498" t="s">
        <v>17013</v>
      </c>
      <c r="D711" s="498" t="s">
        <v>5796</v>
      </c>
      <c r="E711" s="499" t="str">
        <f>CONCATENATE(SUM('Раздел 1'!J18:J18),"&gt;=",SUM('Раздел 1'!K18:K18))</f>
        <v>366&gt;=57</v>
      </c>
      <c r="F711" s="493"/>
    </row>
    <row r="712" spans="1:6" ht="30" hidden="1" customHeight="1" thickBot="1">
      <c r="A712" s="496" t="str">
        <f>IF((SUM('Раздел 1'!J19:J19)&gt;=SUM('Раздел 1'!K19:K19)),"","Неверно!")</f>
        <v/>
      </c>
      <c r="B712" s="497" t="s">
        <v>2162</v>
      </c>
      <c r="C712" s="498" t="s">
        <v>17014</v>
      </c>
      <c r="D712" s="498" t="s">
        <v>5796</v>
      </c>
      <c r="E712" s="499" t="str">
        <f>CONCATENATE(SUM('Раздел 1'!J19:J19),"&gt;=",SUM('Раздел 1'!K19:K19))</f>
        <v>15&gt;=2</v>
      </c>
      <c r="F712" s="493"/>
    </row>
    <row r="713" spans="1:6" ht="30" hidden="1" customHeight="1" thickBot="1">
      <c r="A713" s="496" t="str">
        <f>IF((SUM('Раздел 1'!I11:I11)&gt;=SUM('Раздел 1'!N11:N11)),"","Неверно!")</f>
        <v/>
      </c>
      <c r="B713" s="497" t="s">
        <v>2163</v>
      </c>
      <c r="C713" s="498" t="s">
        <v>16981</v>
      </c>
      <c r="D713" s="498" t="s">
        <v>5795</v>
      </c>
      <c r="E713" s="499" t="str">
        <f>CONCATENATE(SUM('Раздел 1'!I11:I11),"&gt;=",SUM('Раздел 1'!N11:N11))</f>
        <v>42&gt;=6</v>
      </c>
      <c r="F713" s="493"/>
    </row>
    <row r="714" spans="1:6" ht="30" hidden="1" customHeight="1" thickBot="1">
      <c r="A714" s="496" t="str">
        <f>IF((SUM('Раздел 1'!I20:I20)&gt;=SUM('Раздел 1'!N20:N20)),"","Неверно!")</f>
        <v/>
      </c>
      <c r="B714" s="497" t="s">
        <v>2163</v>
      </c>
      <c r="C714" s="498" t="s">
        <v>16982</v>
      </c>
      <c r="D714" s="498" t="s">
        <v>5795</v>
      </c>
      <c r="E714" s="499" t="str">
        <f>CONCATENATE(SUM('Раздел 1'!I20:I20),"&gt;=",SUM('Раздел 1'!N20:N20))</f>
        <v>8&gt;=2</v>
      </c>
      <c r="F714" s="493"/>
    </row>
    <row r="715" spans="1:6" ht="30" hidden="1" customHeight="1" thickBot="1">
      <c r="A715" s="496" t="str">
        <f>IF((SUM('Раздел 1'!I21:I21)&gt;=SUM('Раздел 1'!N21:N21)),"","Неверно!")</f>
        <v/>
      </c>
      <c r="B715" s="497" t="s">
        <v>2163</v>
      </c>
      <c r="C715" s="498" t="s">
        <v>16983</v>
      </c>
      <c r="D715" s="498" t="s">
        <v>5795</v>
      </c>
      <c r="E715" s="499" t="str">
        <f>CONCATENATE(SUM('Раздел 1'!I21:I21),"&gt;=",SUM('Раздел 1'!N21:N21))</f>
        <v>67&gt;=3</v>
      </c>
      <c r="F715" s="493"/>
    </row>
    <row r="716" spans="1:6" ht="30" hidden="1" customHeight="1" thickBot="1">
      <c r="A716" s="496" t="str">
        <f>IF((SUM('Раздел 1'!I22:I22)&gt;=SUM('Раздел 1'!N22:N22)),"","Неверно!")</f>
        <v/>
      </c>
      <c r="B716" s="497" t="s">
        <v>2163</v>
      </c>
      <c r="C716" s="498" t="s">
        <v>16984</v>
      </c>
      <c r="D716" s="498" t="s">
        <v>5795</v>
      </c>
      <c r="E716" s="499" t="str">
        <f>CONCATENATE(SUM('Раздел 1'!I22:I22),"&gt;=",SUM('Раздел 1'!N22:N22))</f>
        <v>108&gt;=23</v>
      </c>
      <c r="F716" s="493"/>
    </row>
    <row r="717" spans="1:6" ht="30" hidden="1" customHeight="1" thickBot="1">
      <c r="A717" s="496" t="str">
        <f>IF((SUM('Раздел 1'!I23:I23)&gt;=SUM('Раздел 1'!N23:N23)),"","Неверно!")</f>
        <v/>
      </c>
      <c r="B717" s="497" t="s">
        <v>2163</v>
      </c>
      <c r="C717" s="498" t="s">
        <v>16985</v>
      </c>
      <c r="D717" s="498" t="s">
        <v>5795</v>
      </c>
      <c r="E717" s="499" t="str">
        <f>CONCATENATE(SUM('Раздел 1'!I23:I23),"&gt;=",SUM('Раздел 1'!N23:N23))</f>
        <v>524&gt;=73</v>
      </c>
      <c r="F717" s="493"/>
    </row>
    <row r="718" spans="1:6" ht="30" hidden="1" customHeight="1" thickBot="1">
      <c r="A718" s="496" t="str">
        <f>IF((SUM('Раздел 1'!I24:I24)&gt;=SUM('Раздел 1'!N24:N24)),"","Неверно!")</f>
        <v/>
      </c>
      <c r="B718" s="497" t="s">
        <v>2163</v>
      </c>
      <c r="C718" s="498" t="s">
        <v>16986</v>
      </c>
      <c r="D718" s="498" t="s">
        <v>5795</v>
      </c>
      <c r="E718" s="499" t="str">
        <f>CONCATENATE(SUM('Раздел 1'!I24:I24),"&gt;=",SUM('Раздел 1'!N24:N24))</f>
        <v>88&gt;=1</v>
      </c>
      <c r="F718" s="493"/>
    </row>
    <row r="719" spans="1:6" ht="30" hidden="1" customHeight="1" thickBot="1">
      <c r="A719" s="496" t="str">
        <f>IF((SUM('Раздел 1'!I25:I25)&gt;=SUM('Раздел 1'!N25:N25)),"","Неверно!")</f>
        <v/>
      </c>
      <c r="B719" s="497" t="s">
        <v>2163</v>
      </c>
      <c r="C719" s="498" t="s">
        <v>16987</v>
      </c>
      <c r="D719" s="498" t="s">
        <v>5795</v>
      </c>
      <c r="E719" s="499" t="str">
        <f>CONCATENATE(SUM('Раздел 1'!I25:I25),"&gt;=",SUM('Раздел 1'!N25:N25))</f>
        <v>142&gt;=29</v>
      </c>
      <c r="F719" s="493"/>
    </row>
    <row r="720" spans="1:6" ht="30" hidden="1" customHeight="1" thickBot="1">
      <c r="A720" s="496" t="str">
        <f>IF((SUM('Раздел 1'!I26:I26)&gt;=SUM('Раздел 1'!N26:N26)),"","Неверно!")</f>
        <v/>
      </c>
      <c r="B720" s="497" t="s">
        <v>2163</v>
      </c>
      <c r="C720" s="498" t="s">
        <v>16988</v>
      </c>
      <c r="D720" s="498" t="s">
        <v>5795</v>
      </c>
      <c r="E720" s="499" t="str">
        <f>CONCATENATE(SUM('Раздел 1'!I26:I26),"&gt;=",SUM('Раздел 1'!N26:N26))</f>
        <v>4&gt;=3</v>
      </c>
      <c r="F720" s="493"/>
    </row>
    <row r="721" spans="1:6" ht="30" hidden="1" customHeight="1" thickBot="1">
      <c r="A721" s="496" t="str">
        <f>IF((SUM('Раздел 1'!I27:I27)&gt;=SUM('Раздел 1'!N27:N27)),"","Неверно!")</f>
        <v/>
      </c>
      <c r="B721" s="497" t="s">
        <v>2163</v>
      </c>
      <c r="C721" s="498" t="s">
        <v>16989</v>
      </c>
      <c r="D721" s="498" t="s">
        <v>5795</v>
      </c>
      <c r="E721" s="499" t="str">
        <f>CONCATENATE(SUM('Раздел 1'!I27:I27),"&gt;=",SUM('Раздел 1'!N27:N27))</f>
        <v>670&gt;=105</v>
      </c>
      <c r="F721" s="493"/>
    </row>
    <row r="722" spans="1:6" ht="30" hidden="1" customHeight="1" thickBot="1">
      <c r="A722" s="496" t="str">
        <f>IF((SUM('Раздел 1'!I12:I12)&gt;=SUM('Раздел 1'!N12:N12)),"","Неверно!")</f>
        <v/>
      </c>
      <c r="B722" s="497" t="s">
        <v>2163</v>
      </c>
      <c r="C722" s="498" t="s">
        <v>16990</v>
      </c>
      <c r="D722" s="498" t="s">
        <v>5795</v>
      </c>
      <c r="E722" s="499" t="str">
        <f>CONCATENATE(SUM('Раздел 1'!I12:I12),"&gt;=",SUM('Раздел 1'!N12:N12))</f>
        <v>20&gt;=1</v>
      </c>
      <c r="F722" s="493"/>
    </row>
    <row r="723" spans="1:6" ht="30" hidden="1" customHeight="1" thickBot="1">
      <c r="A723" s="496" t="str">
        <f>IF((SUM('Раздел 1'!I13:I13)&gt;=SUM('Раздел 1'!N13:N13)),"","Неверно!")</f>
        <v/>
      </c>
      <c r="B723" s="497" t="s">
        <v>2163</v>
      </c>
      <c r="C723" s="498" t="s">
        <v>16991</v>
      </c>
      <c r="D723" s="498" t="s">
        <v>5795</v>
      </c>
      <c r="E723" s="499" t="str">
        <f>CONCATENATE(SUM('Раздел 1'!I13:I13),"&gt;=",SUM('Раздел 1'!N13:N13))</f>
        <v>26&gt;=1</v>
      </c>
      <c r="F723" s="493"/>
    </row>
    <row r="724" spans="1:6" ht="30" hidden="1" customHeight="1" thickBot="1">
      <c r="A724" s="496" t="str">
        <f>IF((SUM('Раздел 1'!I14:I14)&gt;=SUM('Раздел 1'!N14:N14)),"","Неверно!")</f>
        <v/>
      </c>
      <c r="B724" s="497" t="s">
        <v>2163</v>
      </c>
      <c r="C724" s="498" t="s">
        <v>16992</v>
      </c>
      <c r="D724" s="498" t="s">
        <v>5795</v>
      </c>
      <c r="E724" s="499" t="str">
        <f>CONCATENATE(SUM('Раздел 1'!I14:I14),"&gt;=",SUM('Раздел 1'!N14:N14))</f>
        <v>15&gt;=1</v>
      </c>
      <c r="F724" s="493"/>
    </row>
    <row r="725" spans="1:6" ht="30" hidden="1" customHeight="1" thickBot="1">
      <c r="A725" s="496" t="str">
        <f>IF((SUM('Раздел 1'!I15:I15)&gt;=SUM('Раздел 1'!N15:N15)),"","Неверно!")</f>
        <v/>
      </c>
      <c r="B725" s="497" t="s">
        <v>2163</v>
      </c>
      <c r="C725" s="498" t="s">
        <v>16993</v>
      </c>
      <c r="D725" s="498" t="s">
        <v>5795</v>
      </c>
      <c r="E725" s="499" t="str">
        <f>CONCATENATE(SUM('Раздел 1'!I15:I15),"&gt;=",SUM('Раздел 1'!N15:N15))</f>
        <v>242&gt;=37</v>
      </c>
      <c r="F725" s="493"/>
    </row>
    <row r="726" spans="1:6" ht="30" hidden="1" customHeight="1" thickBot="1">
      <c r="A726" s="496" t="str">
        <f>IF((SUM('Раздел 1'!I16:I16)&gt;=SUM('Раздел 1'!N16:N16)),"","Неверно!")</f>
        <v/>
      </c>
      <c r="B726" s="497" t="s">
        <v>2163</v>
      </c>
      <c r="C726" s="498" t="s">
        <v>16994</v>
      </c>
      <c r="D726" s="498" t="s">
        <v>5795</v>
      </c>
      <c r="E726" s="499" t="str">
        <f>CONCATENATE(SUM('Раздел 1'!I16:I16),"&gt;=",SUM('Раздел 1'!N16:N16))</f>
        <v>345&gt;=46</v>
      </c>
      <c r="F726" s="493"/>
    </row>
    <row r="727" spans="1:6" ht="30" hidden="1" customHeight="1" thickBot="1">
      <c r="A727" s="496" t="str">
        <f>IF((SUM('Раздел 1'!I17:I17)&gt;=SUM('Раздел 1'!N17:N17)),"","Неверно!")</f>
        <v/>
      </c>
      <c r="B727" s="497" t="s">
        <v>2163</v>
      </c>
      <c r="C727" s="498" t="s">
        <v>16995</v>
      </c>
      <c r="D727" s="498" t="s">
        <v>5795</v>
      </c>
      <c r="E727" s="499" t="str">
        <f>CONCATENATE(SUM('Раздел 1'!I17:I17),"&gt;=",SUM('Раздел 1'!N17:N17))</f>
        <v>71&gt;=4</v>
      </c>
      <c r="F727" s="493"/>
    </row>
    <row r="728" spans="1:6" ht="30" hidden="1" customHeight="1" thickBot="1">
      <c r="A728" s="496" t="str">
        <f>IF((SUM('Раздел 1'!I18:I18)&gt;=SUM('Раздел 1'!N18:N18)),"","Неверно!")</f>
        <v/>
      </c>
      <c r="B728" s="497" t="s">
        <v>2163</v>
      </c>
      <c r="C728" s="498" t="s">
        <v>16996</v>
      </c>
      <c r="D728" s="498" t="s">
        <v>5795</v>
      </c>
      <c r="E728" s="499" t="str">
        <f>CONCATENATE(SUM('Раздел 1'!I18:I18),"&gt;=",SUM('Раздел 1'!N18:N18))</f>
        <v>416&gt;=50</v>
      </c>
      <c r="F728" s="493"/>
    </row>
    <row r="729" spans="1:6" ht="30" hidden="1" customHeight="1" thickBot="1">
      <c r="A729" s="496" t="str">
        <f>IF((SUM('Раздел 1'!I19:I19)&gt;=SUM('Раздел 1'!N19:N19)),"","Неверно!")</f>
        <v/>
      </c>
      <c r="B729" s="497" t="s">
        <v>2163</v>
      </c>
      <c r="C729" s="498" t="s">
        <v>16997</v>
      </c>
      <c r="D729" s="498" t="s">
        <v>5795</v>
      </c>
      <c r="E729" s="499" t="str">
        <f>CONCATENATE(SUM('Раздел 1'!I19:I19),"&gt;=",SUM('Раздел 1'!N19:N19))</f>
        <v>33&gt;=18</v>
      </c>
      <c r="F729" s="493"/>
    </row>
    <row r="730" spans="1:6" ht="30" hidden="1" customHeight="1" thickBot="1">
      <c r="A730" s="496" t="str">
        <f>IF((SUM('Раздел 1'!I11:I11)&gt;=SUM('Раздел 1'!M11:M11)),"","Неверно!")</f>
        <v/>
      </c>
      <c r="B730" s="497" t="s">
        <v>2164</v>
      </c>
      <c r="C730" s="498" t="s">
        <v>16964</v>
      </c>
      <c r="D730" s="498" t="s">
        <v>5794</v>
      </c>
      <c r="E730" s="499" t="str">
        <f>CONCATENATE(SUM('Раздел 1'!I11:I11),"&gt;=",SUM('Раздел 1'!M11:M11))</f>
        <v>42&gt;=0</v>
      </c>
      <c r="F730" s="493"/>
    </row>
    <row r="731" spans="1:6" ht="30" hidden="1" customHeight="1" thickBot="1">
      <c r="A731" s="496" t="str">
        <f>IF((SUM('Раздел 1'!I20:I20)&gt;=SUM('Раздел 1'!M20:M20)),"","Неверно!")</f>
        <v/>
      </c>
      <c r="B731" s="497" t="s">
        <v>2164</v>
      </c>
      <c r="C731" s="498" t="s">
        <v>16965</v>
      </c>
      <c r="D731" s="498" t="s">
        <v>5794</v>
      </c>
      <c r="E731" s="499" t="str">
        <f>CONCATENATE(SUM('Раздел 1'!I20:I20),"&gt;=",SUM('Раздел 1'!M20:M20))</f>
        <v>8&gt;=0</v>
      </c>
      <c r="F731" s="493"/>
    </row>
    <row r="732" spans="1:6" ht="30" hidden="1" customHeight="1" thickBot="1">
      <c r="A732" s="496" t="str">
        <f>IF((SUM('Раздел 1'!I21:I21)&gt;=SUM('Раздел 1'!M21:M21)),"","Неверно!")</f>
        <v/>
      </c>
      <c r="B732" s="497" t="s">
        <v>2164</v>
      </c>
      <c r="C732" s="498" t="s">
        <v>16966</v>
      </c>
      <c r="D732" s="498" t="s">
        <v>5794</v>
      </c>
      <c r="E732" s="499" t="str">
        <f>CONCATENATE(SUM('Раздел 1'!I21:I21),"&gt;=",SUM('Раздел 1'!M21:M21))</f>
        <v>67&gt;=0</v>
      </c>
      <c r="F732" s="493"/>
    </row>
    <row r="733" spans="1:6" ht="30" hidden="1" customHeight="1" thickBot="1">
      <c r="A733" s="496" t="str">
        <f>IF((SUM('Раздел 1'!I22:I22)&gt;=SUM('Раздел 1'!M22:M22)),"","Неверно!")</f>
        <v/>
      </c>
      <c r="B733" s="497" t="s">
        <v>2164</v>
      </c>
      <c r="C733" s="498" t="s">
        <v>16967</v>
      </c>
      <c r="D733" s="498" t="s">
        <v>5794</v>
      </c>
      <c r="E733" s="499" t="str">
        <f>CONCATENATE(SUM('Раздел 1'!I22:I22),"&gt;=",SUM('Раздел 1'!M22:M22))</f>
        <v>108&gt;=0</v>
      </c>
      <c r="F733" s="493"/>
    </row>
    <row r="734" spans="1:6" ht="30" hidden="1" customHeight="1" thickBot="1">
      <c r="A734" s="496" t="str">
        <f>IF((SUM('Раздел 1'!I23:I23)&gt;=SUM('Раздел 1'!M23:M23)),"","Неверно!")</f>
        <v/>
      </c>
      <c r="B734" s="497" t="s">
        <v>2164</v>
      </c>
      <c r="C734" s="498" t="s">
        <v>16968</v>
      </c>
      <c r="D734" s="498" t="s">
        <v>5794</v>
      </c>
      <c r="E734" s="499" t="str">
        <f>CONCATENATE(SUM('Раздел 1'!I23:I23),"&gt;=",SUM('Раздел 1'!M23:M23))</f>
        <v>524&gt;=2</v>
      </c>
      <c r="F734" s="493"/>
    </row>
    <row r="735" spans="1:6" ht="30" hidden="1" customHeight="1" thickBot="1">
      <c r="A735" s="496" t="str">
        <f>IF((SUM('Раздел 1'!I24:I24)&gt;=SUM('Раздел 1'!M24:M24)),"","Неверно!")</f>
        <v/>
      </c>
      <c r="B735" s="497" t="s">
        <v>2164</v>
      </c>
      <c r="C735" s="498" t="s">
        <v>16969</v>
      </c>
      <c r="D735" s="498" t="s">
        <v>5794</v>
      </c>
      <c r="E735" s="499" t="str">
        <f>CONCATENATE(SUM('Раздел 1'!I24:I24),"&gt;=",SUM('Раздел 1'!M24:M24))</f>
        <v>88&gt;=2</v>
      </c>
      <c r="F735" s="493"/>
    </row>
    <row r="736" spans="1:6" ht="30" hidden="1" customHeight="1" thickBot="1">
      <c r="A736" s="496" t="str">
        <f>IF((SUM('Раздел 1'!I25:I25)&gt;=SUM('Раздел 1'!M25:M25)),"","Неверно!")</f>
        <v/>
      </c>
      <c r="B736" s="497" t="s">
        <v>2164</v>
      </c>
      <c r="C736" s="498" t="s">
        <v>16970</v>
      </c>
      <c r="D736" s="498" t="s">
        <v>5794</v>
      </c>
      <c r="E736" s="499" t="str">
        <f>CONCATENATE(SUM('Раздел 1'!I25:I25),"&gt;=",SUM('Раздел 1'!M25:M25))</f>
        <v>142&gt;=0</v>
      </c>
      <c r="F736" s="493"/>
    </row>
    <row r="737" spans="1:6" ht="30" hidden="1" customHeight="1" thickBot="1">
      <c r="A737" s="496" t="str">
        <f>IF((SUM('Раздел 1'!I26:I26)&gt;=SUM('Раздел 1'!M26:M26)),"","Неверно!")</f>
        <v/>
      </c>
      <c r="B737" s="497" t="s">
        <v>2164</v>
      </c>
      <c r="C737" s="498" t="s">
        <v>16971</v>
      </c>
      <c r="D737" s="498" t="s">
        <v>5794</v>
      </c>
      <c r="E737" s="499" t="str">
        <f>CONCATENATE(SUM('Раздел 1'!I26:I26),"&gt;=",SUM('Раздел 1'!M26:M26))</f>
        <v>4&gt;=0</v>
      </c>
      <c r="F737" s="493"/>
    </row>
    <row r="738" spans="1:6" ht="30" hidden="1" customHeight="1" thickBot="1">
      <c r="A738" s="496" t="str">
        <f>IF((SUM('Раздел 1'!I27:I27)&gt;=SUM('Раздел 1'!M27:M27)),"","Неверно!")</f>
        <v/>
      </c>
      <c r="B738" s="497" t="s">
        <v>2164</v>
      </c>
      <c r="C738" s="498" t="s">
        <v>16972</v>
      </c>
      <c r="D738" s="498" t="s">
        <v>5794</v>
      </c>
      <c r="E738" s="499" t="str">
        <f>CONCATENATE(SUM('Раздел 1'!I27:I27),"&gt;=",SUM('Раздел 1'!M27:M27))</f>
        <v>670&gt;=2</v>
      </c>
      <c r="F738" s="493"/>
    </row>
    <row r="739" spans="1:6" ht="30" hidden="1" customHeight="1" thickBot="1">
      <c r="A739" s="496" t="str">
        <f>IF((SUM('Раздел 1'!I12:I12)&gt;=SUM('Раздел 1'!M12:M12)),"","Неверно!")</f>
        <v/>
      </c>
      <c r="B739" s="497" t="s">
        <v>2164</v>
      </c>
      <c r="C739" s="498" t="s">
        <v>16973</v>
      </c>
      <c r="D739" s="498" t="s">
        <v>5794</v>
      </c>
      <c r="E739" s="499" t="str">
        <f>CONCATENATE(SUM('Раздел 1'!I12:I12),"&gt;=",SUM('Раздел 1'!M12:M12))</f>
        <v>20&gt;=2</v>
      </c>
      <c r="F739" s="493"/>
    </row>
    <row r="740" spans="1:6" ht="30" hidden="1" customHeight="1" thickBot="1">
      <c r="A740" s="496" t="str">
        <f>IF((SUM('Раздел 1'!I13:I13)&gt;=SUM('Раздел 1'!M13:M13)),"","Неверно!")</f>
        <v/>
      </c>
      <c r="B740" s="497" t="s">
        <v>2164</v>
      </c>
      <c r="C740" s="498" t="s">
        <v>16974</v>
      </c>
      <c r="D740" s="498" t="s">
        <v>5794</v>
      </c>
      <c r="E740" s="499" t="str">
        <f>CONCATENATE(SUM('Раздел 1'!I13:I13),"&gt;=",SUM('Раздел 1'!M13:M13))</f>
        <v>26&gt;=0</v>
      </c>
      <c r="F740" s="493"/>
    </row>
    <row r="741" spans="1:6" ht="30" hidden="1" customHeight="1" thickBot="1">
      <c r="A741" s="496" t="str">
        <f>IF((SUM('Раздел 1'!I14:I14)&gt;=SUM('Раздел 1'!M14:M14)),"","Неверно!")</f>
        <v/>
      </c>
      <c r="B741" s="497" t="s">
        <v>2164</v>
      </c>
      <c r="C741" s="498" t="s">
        <v>16975</v>
      </c>
      <c r="D741" s="498" t="s">
        <v>5794</v>
      </c>
      <c r="E741" s="499" t="str">
        <f>CONCATENATE(SUM('Раздел 1'!I14:I14),"&gt;=",SUM('Раздел 1'!M14:M14))</f>
        <v>15&gt;=0</v>
      </c>
      <c r="F741" s="493"/>
    </row>
    <row r="742" spans="1:6" ht="30" hidden="1" customHeight="1" thickBot="1">
      <c r="A742" s="496" t="str">
        <f>IF((SUM('Раздел 1'!I15:I15)&gt;=SUM('Раздел 1'!M15:M15)),"","Неверно!")</f>
        <v/>
      </c>
      <c r="B742" s="497" t="s">
        <v>2164</v>
      </c>
      <c r="C742" s="498" t="s">
        <v>16976</v>
      </c>
      <c r="D742" s="498" t="s">
        <v>5794</v>
      </c>
      <c r="E742" s="499" t="str">
        <f>CONCATENATE(SUM('Раздел 1'!I15:I15),"&gt;=",SUM('Раздел 1'!M15:M15))</f>
        <v>242&gt;=0</v>
      </c>
      <c r="F742" s="493"/>
    </row>
    <row r="743" spans="1:6" ht="30" hidden="1" customHeight="1" thickBot="1">
      <c r="A743" s="496" t="str">
        <f>IF((SUM('Раздел 1'!I16:I16)&gt;=SUM('Раздел 1'!M16:M16)),"","Неверно!")</f>
        <v/>
      </c>
      <c r="B743" s="497" t="s">
        <v>2164</v>
      </c>
      <c r="C743" s="498" t="s">
        <v>16977</v>
      </c>
      <c r="D743" s="498" t="s">
        <v>5794</v>
      </c>
      <c r="E743" s="499" t="str">
        <f>CONCATENATE(SUM('Раздел 1'!I16:I16),"&gt;=",SUM('Раздел 1'!M16:M16))</f>
        <v>345&gt;=2</v>
      </c>
      <c r="F743" s="493"/>
    </row>
    <row r="744" spans="1:6" ht="30" hidden="1" customHeight="1" thickBot="1">
      <c r="A744" s="496" t="str">
        <f>IF((SUM('Раздел 1'!I17:I17)&gt;=SUM('Раздел 1'!M17:M17)),"","Неверно!")</f>
        <v/>
      </c>
      <c r="B744" s="497" t="s">
        <v>2164</v>
      </c>
      <c r="C744" s="498" t="s">
        <v>16978</v>
      </c>
      <c r="D744" s="498" t="s">
        <v>5794</v>
      </c>
      <c r="E744" s="499" t="str">
        <f>CONCATENATE(SUM('Раздел 1'!I17:I17),"&gt;=",SUM('Раздел 1'!M17:M17))</f>
        <v>71&gt;=0</v>
      </c>
      <c r="F744" s="493"/>
    </row>
    <row r="745" spans="1:6" ht="30" hidden="1" customHeight="1" thickBot="1">
      <c r="A745" s="496" t="str">
        <f>IF((SUM('Раздел 1'!I18:I18)&gt;=SUM('Раздел 1'!M18:M18)),"","Неверно!")</f>
        <v/>
      </c>
      <c r="B745" s="497" t="s">
        <v>2164</v>
      </c>
      <c r="C745" s="498" t="s">
        <v>16979</v>
      </c>
      <c r="D745" s="498" t="s">
        <v>5794</v>
      </c>
      <c r="E745" s="499" t="str">
        <f>CONCATENATE(SUM('Раздел 1'!I18:I18),"&gt;=",SUM('Раздел 1'!M18:M18))</f>
        <v>416&gt;=2</v>
      </c>
      <c r="F745" s="493"/>
    </row>
    <row r="746" spans="1:6" ht="30" hidden="1" customHeight="1" thickBot="1">
      <c r="A746" s="496" t="str">
        <f>IF((SUM('Раздел 1'!I19:I19)&gt;=SUM('Раздел 1'!M19:M19)),"","Неверно!")</f>
        <v/>
      </c>
      <c r="B746" s="497" t="s">
        <v>2164</v>
      </c>
      <c r="C746" s="498" t="s">
        <v>16980</v>
      </c>
      <c r="D746" s="498" t="s">
        <v>5794</v>
      </c>
      <c r="E746" s="499" t="str">
        <f>CONCATENATE(SUM('Раздел 1'!I19:I19),"&gt;=",SUM('Раздел 1'!M19:M19))</f>
        <v>33&gt;=0</v>
      </c>
      <c r="F746" s="493"/>
    </row>
    <row r="747" spans="1:6" ht="30" hidden="1" customHeight="1" thickBot="1">
      <c r="A747" s="496" t="str">
        <f>IF((SUM('Раздел 1'!I11:I11)&gt;=SUM('Раздел 1'!J11:J11)),"","Неверно!")</f>
        <v/>
      </c>
      <c r="B747" s="497" t="s">
        <v>2165</v>
      </c>
      <c r="C747" s="498" t="s">
        <v>16947</v>
      </c>
      <c r="D747" s="498" t="s">
        <v>5793</v>
      </c>
      <c r="E747" s="499" t="str">
        <f>CONCATENATE(SUM('Раздел 1'!I11:I11),"&gt;=",SUM('Раздел 1'!J11:J11))</f>
        <v>42&gt;=36</v>
      </c>
      <c r="F747" s="493"/>
    </row>
    <row r="748" spans="1:6" ht="30" hidden="1" customHeight="1" thickBot="1">
      <c r="A748" s="496" t="str">
        <f>IF((SUM('Раздел 1'!I20:I20)&gt;=SUM('Раздел 1'!J20:J20)),"","Неверно!")</f>
        <v/>
      </c>
      <c r="B748" s="497" t="s">
        <v>2165</v>
      </c>
      <c r="C748" s="498" t="s">
        <v>16948</v>
      </c>
      <c r="D748" s="498" t="s">
        <v>5793</v>
      </c>
      <c r="E748" s="499" t="str">
        <f>CONCATENATE(SUM('Раздел 1'!I20:I20),"&gt;=",SUM('Раздел 1'!J20:J20))</f>
        <v>8&gt;=6</v>
      </c>
      <c r="F748" s="493"/>
    </row>
    <row r="749" spans="1:6" ht="30" hidden="1" customHeight="1" thickBot="1">
      <c r="A749" s="496" t="str">
        <f>IF((SUM('Раздел 1'!I21:I21)&gt;=SUM('Раздел 1'!J21:J21)),"","Неверно!")</f>
        <v/>
      </c>
      <c r="B749" s="497" t="s">
        <v>2165</v>
      </c>
      <c r="C749" s="498" t="s">
        <v>16949</v>
      </c>
      <c r="D749" s="498" t="s">
        <v>5793</v>
      </c>
      <c r="E749" s="499" t="str">
        <f>CONCATENATE(SUM('Раздел 1'!I21:I21),"&gt;=",SUM('Раздел 1'!J21:J21))</f>
        <v>67&gt;=64</v>
      </c>
      <c r="F749" s="493"/>
    </row>
    <row r="750" spans="1:6" ht="30" hidden="1" customHeight="1" thickBot="1">
      <c r="A750" s="496" t="str">
        <f>IF((SUM('Раздел 1'!I22:I22)&gt;=SUM('Раздел 1'!J22:J22)),"","Неверно!")</f>
        <v/>
      </c>
      <c r="B750" s="497" t="s">
        <v>2165</v>
      </c>
      <c r="C750" s="498" t="s">
        <v>16950</v>
      </c>
      <c r="D750" s="498" t="s">
        <v>5793</v>
      </c>
      <c r="E750" s="499" t="str">
        <f>CONCATENATE(SUM('Раздел 1'!I22:I22),"&gt;=",SUM('Раздел 1'!J22:J22))</f>
        <v>108&gt;=85</v>
      </c>
      <c r="F750" s="493"/>
    </row>
    <row r="751" spans="1:6" ht="30" hidden="1" customHeight="1" thickBot="1">
      <c r="A751" s="496" t="str">
        <f>IF((SUM('Раздел 1'!I23:I23)&gt;=SUM('Раздел 1'!J23:J23)),"","Неверно!")</f>
        <v/>
      </c>
      <c r="B751" s="497" t="s">
        <v>2165</v>
      </c>
      <c r="C751" s="498" t="s">
        <v>16951</v>
      </c>
      <c r="D751" s="498" t="s">
        <v>5793</v>
      </c>
      <c r="E751" s="499" t="str">
        <f>CONCATENATE(SUM('Раздел 1'!I23:I23),"&gt;=",SUM('Раздел 1'!J23:J23))</f>
        <v>524&gt;=451</v>
      </c>
      <c r="F751" s="493"/>
    </row>
    <row r="752" spans="1:6" ht="30" hidden="1" customHeight="1" thickBot="1">
      <c r="A752" s="496" t="str">
        <f>IF((SUM('Раздел 1'!I24:I24)&gt;=SUM('Раздел 1'!J24:J24)),"","Неверно!")</f>
        <v/>
      </c>
      <c r="B752" s="497" t="s">
        <v>2165</v>
      </c>
      <c r="C752" s="498" t="s">
        <v>16952</v>
      </c>
      <c r="D752" s="498" t="s">
        <v>5793</v>
      </c>
      <c r="E752" s="499" t="str">
        <f>CONCATENATE(SUM('Раздел 1'!I24:I24),"&gt;=",SUM('Раздел 1'!J24:J24))</f>
        <v>88&gt;=87</v>
      </c>
      <c r="F752" s="493"/>
    </row>
    <row r="753" spans="1:6" ht="30" hidden="1" customHeight="1" thickBot="1">
      <c r="A753" s="496" t="str">
        <f>IF((SUM('Раздел 1'!I25:I25)&gt;=SUM('Раздел 1'!J25:J25)),"","Неверно!")</f>
        <v/>
      </c>
      <c r="B753" s="497" t="s">
        <v>2165</v>
      </c>
      <c r="C753" s="498" t="s">
        <v>16953</v>
      </c>
      <c r="D753" s="498" t="s">
        <v>5793</v>
      </c>
      <c r="E753" s="499" t="str">
        <f>CONCATENATE(SUM('Раздел 1'!I25:I25),"&gt;=",SUM('Раздел 1'!J25:J25))</f>
        <v>142&gt;=113</v>
      </c>
      <c r="F753" s="493"/>
    </row>
    <row r="754" spans="1:6" ht="30" hidden="1" customHeight="1" thickBot="1">
      <c r="A754" s="496" t="str">
        <f>IF((SUM('Раздел 1'!I26:I26)&gt;=SUM('Раздел 1'!J26:J26)),"","Неверно!")</f>
        <v/>
      </c>
      <c r="B754" s="497" t="s">
        <v>2165</v>
      </c>
      <c r="C754" s="498" t="s">
        <v>16954</v>
      </c>
      <c r="D754" s="498" t="s">
        <v>5793</v>
      </c>
      <c r="E754" s="499" t="str">
        <f>CONCATENATE(SUM('Раздел 1'!I26:I26),"&gt;=",SUM('Раздел 1'!J26:J26))</f>
        <v>4&gt;=1</v>
      </c>
      <c r="F754" s="493"/>
    </row>
    <row r="755" spans="1:6" ht="30" hidden="1" customHeight="1" thickBot="1">
      <c r="A755" s="496" t="str">
        <f>IF((SUM('Раздел 1'!I27:I27)&gt;=SUM('Раздел 1'!J27:J27)),"","Неверно!")</f>
        <v/>
      </c>
      <c r="B755" s="497" t="s">
        <v>2165</v>
      </c>
      <c r="C755" s="498" t="s">
        <v>16955</v>
      </c>
      <c r="D755" s="498" t="s">
        <v>5793</v>
      </c>
      <c r="E755" s="499" t="str">
        <f>CONCATENATE(SUM('Раздел 1'!I27:I27),"&gt;=",SUM('Раздел 1'!J27:J27))</f>
        <v>670&gt;=565</v>
      </c>
      <c r="F755" s="493"/>
    </row>
    <row r="756" spans="1:6" ht="30" hidden="1" customHeight="1" thickBot="1">
      <c r="A756" s="496" t="str">
        <f>IF((SUM('Раздел 1'!I12:I12)&gt;=SUM('Раздел 1'!J12:J12)),"","Неверно!")</f>
        <v/>
      </c>
      <c r="B756" s="497" t="s">
        <v>2165</v>
      </c>
      <c r="C756" s="498" t="s">
        <v>16956</v>
      </c>
      <c r="D756" s="498" t="s">
        <v>5793</v>
      </c>
      <c r="E756" s="499" t="str">
        <f>CONCATENATE(SUM('Раздел 1'!I12:I12),"&gt;=",SUM('Раздел 1'!J12:J12))</f>
        <v>20&gt;=19</v>
      </c>
      <c r="F756" s="493"/>
    </row>
    <row r="757" spans="1:6" ht="30" hidden="1" customHeight="1" thickBot="1">
      <c r="A757" s="496" t="str">
        <f>IF((SUM('Раздел 1'!I13:I13)&gt;=SUM('Раздел 1'!J13:J13)),"","Неверно!")</f>
        <v/>
      </c>
      <c r="B757" s="497" t="s">
        <v>2165</v>
      </c>
      <c r="C757" s="498" t="s">
        <v>16957</v>
      </c>
      <c r="D757" s="498" t="s">
        <v>5793</v>
      </c>
      <c r="E757" s="499" t="str">
        <f>CONCATENATE(SUM('Раздел 1'!I13:I13),"&gt;=",SUM('Раздел 1'!J13:J13))</f>
        <v>26&gt;=25</v>
      </c>
      <c r="F757" s="493"/>
    </row>
    <row r="758" spans="1:6" ht="30" hidden="1" customHeight="1" thickBot="1">
      <c r="A758" s="496" t="str">
        <f>IF((SUM('Раздел 1'!I14:I14)&gt;=SUM('Раздел 1'!J14:J14)),"","Неверно!")</f>
        <v/>
      </c>
      <c r="B758" s="497" t="s">
        <v>2165</v>
      </c>
      <c r="C758" s="498" t="s">
        <v>16958</v>
      </c>
      <c r="D758" s="498" t="s">
        <v>5793</v>
      </c>
      <c r="E758" s="499" t="str">
        <f>CONCATENATE(SUM('Раздел 1'!I14:I14),"&gt;=",SUM('Раздел 1'!J14:J14))</f>
        <v>15&gt;=14</v>
      </c>
      <c r="F758" s="493"/>
    </row>
    <row r="759" spans="1:6" ht="30" hidden="1" customHeight="1" thickBot="1">
      <c r="A759" s="496" t="str">
        <f>IF((SUM('Раздел 1'!I15:I15)&gt;=SUM('Раздел 1'!J15:J15)),"","Неверно!")</f>
        <v/>
      </c>
      <c r="B759" s="497" t="s">
        <v>2165</v>
      </c>
      <c r="C759" s="498" t="s">
        <v>16959</v>
      </c>
      <c r="D759" s="498" t="s">
        <v>5793</v>
      </c>
      <c r="E759" s="499" t="str">
        <f>CONCATENATE(SUM('Раздел 1'!I15:I15),"&gt;=",SUM('Раздел 1'!J15:J15))</f>
        <v>242&gt;=205</v>
      </c>
      <c r="F759" s="493"/>
    </row>
    <row r="760" spans="1:6" ht="30" hidden="1" customHeight="1" thickBot="1">
      <c r="A760" s="496" t="str">
        <f>IF((SUM('Раздел 1'!I16:I16)&gt;=SUM('Раздел 1'!J16:J16)),"","Неверно!")</f>
        <v/>
      </c>
      <c r="B760" s="497" t="s">
        <v>2165</v>
      </c>
      <c r="C760" s="498" t="s">
        <v>16960</v>
      </c>
      <c r="D760" s="498" t="s">
        <v>5793</v>
      </c>
      <c r="E760" s="499" t="str">
        <f>CONCATENATE(SUM('Раздел 1'!I16:I16),"&gt;=",SUM('Раздел 1'!J16:J16))</f>
        <v>345&gt;=299</v>
      </c>
      <c r="F760" s="493"/>
    </row>
    <row r="761" spans="1:6" ht="30" hidden="1" customHeight="1" thickBot="1">
      <c r="A761" s="496" t="str">
        <f>IF((SUM('Раздел 1'!I17:I17)&gt;=SUM('Раздел 1'!J17:J17)),"","Неверно!")</f>
        <v/>
      </c>
      <c r="B761" s="497" t="s">
        <v>2165</v>
      </c>
      <c r="C761" s="498" t="s">
        <v>16961</v>
      </c>
      <c r="D761" s="498" t="s">
        <v>5793</v>
      </c>
      <c r="E761" s="499" t="str">
        <f>CONCATENATE(SUM('Раздел 1'!I17:I17),"&gt;=",SUM('Раздел 1'!J17:J17))</f>
        <v>71&gt;=67</v>
      </c>
      <c r="F761" s="493"/>
    </row>
    <row r="762" spans="1:6" ht="30" hidden="1" customHeight="1" thickBot="1">
      <c r="A762" s="496" t="str">
        <f>IF((SUM('Раздел 1'!I18:I18)&gt;=SUM('Раздел 1'!J18:J18)),"","Неверно!")</f>
        <v/>
      </c>
      <c r="B762" s="497" t="s">
        <v>2165</v>
      </c>
      <c r="C762" s="498" t="s">
        <v>16962</v>
      </c>
      <c r="D762" s="498" t="s">
        <v>5793</v>
      </c>
      <c r="E762" s="499" t="str">
        <f>CONCATENATE(SUM('Раздел 1'!I18:I18),"&gt;=",SUM('Раздел 1'!J18:J18))</f>
        <v>416&gt;=366</v>
      </c>
      <c r="F762" s="493"/>
    </row>
    <row r="763" spans="1:6" ht="30" hidden="1" customHeight="1" thickBot="1">
      <c r="A763" s="496" t="str">
        <f>IF((SUM('Раздел 1'!I19:I19)&gt;=SUM('Раздел 1'!J19:J19)),"","Неверно!")</f>
        <v/>
      </c>
      <c r="B763" s="497" t="s">
        <v>2165</v>
      </c>
      <c r="C763" s="498" t="s">
        <v>16963</v>
      </c>
      <c r="D763" s="498" t="s">
        <v>5793</v>
      </c>
      <c r="E763" s="499" t="str">
        <f>CONCATENATE(SUM('Раздел 1'!I19:I19),"&gt;=",SUM('Раздел 1'!J19:J19))</f>
        <v>33&gt;=15</v>
      </c>
      <c r="F763" s="493"/>
    </row>
    <row r="764" spans="1:6" ht="30" hidden="1" customHeight="1" thickBot="1">
      <c r="A764" s="496" t="str">
        <f>IF((SUM('Раздел 1'!D11:D11)&gt;=SUM('Раздел 1'!E11:E11)),"","Неверно!")</f>
        <v/>
      </c>
      <c r="B764" s="497" t="s">
        <v>2166</v>
      </c>
      <c r="C764" s="498" t="s">
        <v>5775</v>
      </c>
      <c r="D764" s="498" t="s">
        <v>5776</v>
      </c>
      <c r="E764" s="499" t="str">
        <f>CONCATENATE(SUM('Раздел 1'!D11:D11),"&gt;=",SUM('Раздел 1'!E11:E11))</f>
        <v>52&gt;=8</v>
      </c>
      <c r="F764" s="493"/>
    </row>
    <row r="765" spans="1:6" ht="30" hidden="1" customHeight="1" thickBot="1">
      <c r="A765" s="496" t="str">
        <f>IF((SUM('Раздел 1'!D20:D20)&gt;=SUM('Раздел 1'!E20:E20)),"","Неверно!")</f>
        <v/>
      </c>
      <c r="B765" s="497" t="s">
        <v>2166</v>
      </c>
      <c r="C765" s="498" t="s">
        <v>5777</v>
      </c>
      <c r="D765" s="498" t="s">
        <v>5776</v>
      </c>
      <c r="E765" s="499" t="str">
        <f>CONCATENATE(SUM('Раздел 1'!D20:D20),"&gt;=",SUM('Раздел 1'!E20:E20))</f>
        <v>30&gt;=30</v>
      </c>
      <c r="F765" s="493"/>
    </row>
    <row r="766" spans="1:6" ht="30" hidden="1" customHeight="1" thickBot="1">
      <c r="A766" s="496" t="str">
        <f>IF((SUM('Раздел 1'!D21:D21)&gt;=SUM('Раздел 1'!E21:E21)),"","Неверно!")</f>
        <v/>
      </c>
      <c r="B766" s="497" t="s">
        <v>2166</v>
      </c>
      <c r="C766" s="498" t="s">
        <v>5778</v>
      </c>
      <c r="D766" s="498" t="s">
        <v>5776</v>
      </c>
      <c r="E766" s="499" t="str">
        <f>CONCATENATE(SUM('Раздел 1'!D21:D21),"&gt;=",SUM('Раздел 1'!E21:E21))</f>
        <v>71&gt;=56</v>
      </c>
      <c r="F766" s="493"/>
    </row>
    <row r="767" spans="1:6" ht="30" hidden="1" customHeight="1" thickBot="1">
      <c r="A767" s="496" t="str">
        <f>IF((SUM('Раздел 1'!D22:D22)&gt;=SUM('Раздел 1'!E22:E22)),"","Неверно!")</f>
        <v/>
      </c>
      <c r="B767" s="497" t="s">
        <v>2166</v>
      </c>
      <c r="C767" s="498" t="s">
        <v>5779</v>
      </c>
      <c r="D767" s="498" t="s">
        <v>5776</v>
      </c>
      <c r="E767" s="499" t="str">
        <f>CONCATENATE(SUM('Раздел 1'!D22:D22),"&gt;=",SUM('Раздел 1'!E22:E22))</f>
        <v>204&gt;=165</v>
      </c>
      <c r="F767" s="493"/>
    </row>
    <row r="768" spans="1:6" ht="30" hidden="1" customHeight="1" thickBot="1">
      <c r="A768" s="496" t="str">
        <f>IF((SUM('Раздел 1'!D23:D23)&gt;=SUM('Раздел 1'!E23:E23)),"","Неверно!")</f>
        <v/>
      </c>
      <c r="B768" s="497" t="s">
        <v>2166</v>
      </c>
      <c r="C768" s="498" t="s">
        <v>5780</v>
      </c>
      <c r="D768" s="498" t="s">
        <v>5776</v>
      </c>
      <c r="E768" s="499" t="str">
        <f>CONCATENATE(SUM('Раздел 1'!D23:D23),"&gt;=",SUM('Раздел 1'!E23:E23))</f>
        <v>749&gt;=382</v>
      </c>
      <c r="F768" s="493"/>
    </row>
    <row r="769" spans="1:6" ht="30" hidden="1" customHeight="1" thickBot="1">
      <c r="A769" s="496" t="str">
        <f>IF((SUM('Раздел 1'!D24:D24)&gt;=SUM('Раздел 1'!E24:E24)),"","Неверно!")</f>
        <v/>
      </c>
      <c r="B769" s="497" t="s">
        <v>2166</v>
      </c>
      <c r="C769" s="498" t="s">
        <v>5781</v>
      </c>
      <c r="D769" s="498" t="s">
        <v>5776</v>
      </c>
      <c r="E769" s="499" t="str">
        <f>CONCATENATE(SUM('Раздел 1'!D24:D24),"&gt;=",SUM('Раздел 1'!E24:E24))</f>
        <v>101&gt;=6</v>
      </c>
      <c r="F769" s="493"/>
    </row>
    <row r="770" spans="1:6" ht="30" hidden="1" customHeight="1" thickBot="1">
      <c r="A770" s="496" t="str">
        <f>IF((SUM('Раздел 1'!D25:D25)&gt;=SUM('Раздел 1'!E25:E25)),"","Неверно!")</f>
        <v/>
      </c>
      <c r="B770" s="497" t="s">
        <v>2166</v>
      </c>
      <c r="C770" s="498" t="s">
        <v>5782</v>
      </c>
      <c r="D770" s="498" t="s">
        <v>5776</v>
      </c>
      <c r="E770" s="499" t="str">
        <f>CONCATENATE(SUM('Раздел 1'!D25:D25),"&gt;=",SUM('Раздел 1'!E25:E25))</f>
        <v>158&gt;=62</v>
      </c>
      <c r="F770" s="493"/>
    </row>
    <row r="771" spans="1:6" ht="30" hidden="1" customHeight="1" thickBot="1">
      <c r="A771" s="496" t="str">
        <f>IF((SUM('Раздел 1'!D26:D26)&gt;=SUM('Раздел 1'!E26:E26)),"","Неверно!")</f>
        <v/>
      </c>
      <c r="B771" s="497" t="s">
        <v>2166</v>
      </c>
      <c r="C771" s="498" t="s">
        <v>5783</v>
      </c>
      <c r="D771" s="498" t="s">
        <v>5776</v>
      </c>
      <c r="E771" s="499" t="str">
        <f>CONCATENATE(SUM('Раздел 1'!D26:D26),"&gt;=",SUM('Раздел 1'!E26:E26))</f>
        <v>4&gt;=2</v>
      </c>
      <c r="F771" s="493"/>
    </row>
    <row r="772" spans="1:6" ht="30" hidden="1" customHeight="1" thickBot="1">
      <c r="A772" s="496" t="str">
        <f>IF((SUM('Раздел 1'!D27:D27)&gt;=SUM('Раздел 1'!E27:E27)),"","Неверно!")</f>
        <v/>
      </c>
      <c r="B772" s="497" t="s">
        <v>2166</v>
      </c>
      <c r="C772" s="498" t="s">
        <v>5784</v>
      </c>
      <c r="D772" s="498" t="s">
        <v>5776</v>
      </c>
      <c r="E772" s="499" t="str">
        <f>CONCATENATE(SUM('Раздел 1'!D27:D27),"&gt;=",SUM('Раздел 1'!E27:E27))</f>
        <v>911&gt;=446</v>
      </c>
      <c r="F772" s="493"/>
    </row>
    <row r="773" spans="1:6" ht="30" hidden="1" customHeight="1" thickBot="1">
      <c r="A773" s="496" t="str">
        <f>IF((SUM('Раздел 1'!D12:D12)&gt;=SUM('Раздел 1'!E12:E12)),"","Неверно!")</f>
        <v/>
      </c>
      <c r="B773" s="497" t="s">
        <v>2166</v>
      </c>
      <c r="C773" s="498" t="s">
        <v>5785</v>
      </c>
      <c r="D773" s="498" t="s">
        <v>5776</v>
      </c>
      <c r="E773" s="499" t="str">
        <f>CONCATENATE(SUM('Раздел 1'!D12:D12),"&gt;=",SUM('Раздел 1'!E12:E12))</f>
        <v>35&gt;=3</v>
      </c>
      <c r="F773" s="493"/>
    </row>
    <row r="774" spans="1:6" ht="30" hidden="1" customHeight="1" thickBot="1">
      <c r="A774" s="496" t="str">
        <f>IF((SUM('Раздел 1'!D13:D13)&gt;=SUM('Раздел 1'!E13:E13)),"","Неверно!")</f>
        <v/>
      </c>
      <c r="B774" s="497" t="s">
        <v>2166</v>
      </c>
      <c r="C774" s="498" t="s">
        <v>5786</v>
      </c>
      <c r="D774" s="498" t="s">
        <v>5776</v>
      </c>
      <c r="E774" s="499" t="str">
        <f>CONCATENATE(SUM('Раздел 1'!D13:D13),"&gt;=",SUM('Раздел 1'!E13:E13))</f>
        <v>34&gt;=5</v>
      </c>
      <c r="F774" s="493"/>
    </row>
    <row r="775" spans="1:6" ht="30" hidden="1" customHeight="1" thickBot="1">
      <c r="A775" s="496" t="str">
        <f>IF((SUM('Раздел 1'!D14:D14)&gt;=SUM('Раздел 1'!E14:E14)),"","Неверно!")</f>
        <v/>
      </c>
      <c r="B775" s="497" t="s">
        <v>2166</v>
      </c>
      <c r="C775" s="498" t="s">
        <v>5787</v>
      </c>
      <c r="D775" s="498" t="s">
        <v>5776</v>
      </c>
      <c r="E775" s="499" t="str">
        <f>CONCATENATE(SUM('Раздел 1'!D14:D14),"&gt;=",SUM('Раздел 1'!E14:E14))</f>
        <v>26&gt;=13</v>
      </c>
      <c r="F775" s="493"/>
    </row>
    <row r="776" spans="1:6" ht="30" hidden="1" customHeight="1" thickBot="1">
      <c r="A776" s="496" t="str">
        <f>IF((SUM('Раздел 1'!D15:D15)&gt;=SUM('Раздел 1'!E15:E15)),"","Неверно!")</f>
        <v/>
      </c>
      <c r="B776" s="497" t="s">
        <v>2166</v>
      </c>
      <c r="C776" s="498" t="s">
        <v>5788</v>
      </c>
      <c r="D776" s="498" t="s">
        <v>5776</v>
      </c>
      <c r="E776" s="499" t="str">
        <f>CONCATENATE(SUM('Раздел 1'!D15:D15),"&gt;=",SUM('Раздел 1'!E15:E15))</f>
        <v>314&gt;=162</v>
      </c>
      <c r="F776" s="493"/>
    </row>
    <row r="777" spans="1:6" ht="30" hidden="1" customHeight="1" thickBot="1">
      <c r="A777" s="496" t="str">
        <f>IF((SUM('Раздел 1'!D16:D16)&gt;=SUM('Раздел 1'!E16:E16)),"","Неверно!")</f>
        <v/>
      </c>
      <c r="B777" s="497" t="s">
        <v>2166</v>
      </c>
      <c r="C777" s="498" t="s">
        <v>5789</v>
      </c>
      <c r="D777" s="498" t="s">
        <v>5776</v>
      </c>
      <c r="E777" s="499" t="str">
        <f>CONCATENATE(SUM('Раздел 1'!D16:D16),"&gt;=",SUM('Раздел 1'!E16:E16))</f>
        <v>461&gt;=191</v>
      </c>
      <c r="F777" s="493"/>
    </row>
    <row r="778" spans="1:6" ht="30" hidden="1" customHeight="1" thickBot="1">
      <c r="A778" s="496" t="str">
        <f>IF((SUM('Раздел 1'!D17:D17)&gt;=SUM('Раздел 1'!E17:E17)),"","Неверно!")</f>
        <v/>
      </c>
      <c r="B778" s="497" t="s">
        <v>2166</v>
      </c>
      <c r="C778" s="498" t="s">
        <v>5790</v>
      </c>
      <c r="D778" s="498" t="s">
        <v>5776</v>
      </c>
      <c r="E778" s="499" t="str">
        <f>CONCATENATE(SUM('Раздел 1'!D17:D17),"&gt;=",SUM('Раздел 1'!E17:E17))</f>
        <v>84&gt;=26</v>
      </c>
      <c r="F778" s="493"/>
    </row>
    <row r="779" spans="1:6" ht="30" hidden="1" customHeight="1" thickBot="1">
      <c r="A779" s="496" t="str">
        <f>IF((SUM('Раздел 1'!D18:D18)&gt;=SUM('Раздел 1'!E18:E18)),"","Неверно!")</f>
        <v/>
      </c>
      <c r="B779" s="497" t="s">
        <v>2166</v>
      </c>
      <c r="C779" s="498" t="s">
        <v>5791</v>
      </c>
      <c r="D779" s="498" t="s">
        <v>5776</v>
      </c>
      <c r="E779" s="499" t="str">
        <f>CONCATENATE(SUM('Раздел 1'!D18:D18),"&gt;=",SUM('Раздел 1'!E18:E18))</f>
        <v>545&gt;=217</v>
      </c>
      <c r="F779" s="493"/>
    </row>
    <row r="780" spans="1:6" ht="30" hidden="1" customHeight="1" thickBot="1">
      <c r="A780" s="496" t="str">
        <f>IF((SUM('Раздел 1'!D19:D19)&gt;=SUM('Раздел 1'!E19:E19)),"","Неверно!")</f>
        <v/>
      </c>
      <c r="B780" s="497" t="s">
        <v>2166</v>
      </c>
      <c r="C780" s="498" t="s">
        <v>5792</v>
      </c>
      <c r="D780" s="498" t="s">
        <v>5776</v>
      </c>
      <c r="E780" s="499" t="str">
        <f>CONCATENATE(SUM('Раздел 1'!D19:D19),"&gt;=",SUM('Раздел 1'!E19:E19))</f>
        <v>103&gt;=79</v>
      </c>
      <c r="F780" s="493"/>
    </row>
    <row r="781" spans="1:6" ht="30" hidden="1" customHeight="1" thickBot="1">
      <c r="A781" s="496" t="str">
        <f>IF((SUM('Раздел 1'!S11:S11)=SUM('Раздел 1'!I11:I11)+SUM('Раздел 1'!O11:O11)+SUM('Раздел 1'!Q11:Q11)+SUM('Раздел 1'!R11:R11)),"","Неверно!")</f>
        <v/>
      </c>
      <c r="B781" s="497" t="s">
        <v>2167</v>
      </c>
      <c r="C781" s="498" t="s">
        <v>16930</v>
      </c>
      <c r="D781" s="498" t="s">
        <v>5774</v>
      </c>
      <c r="E781" s="499" t="str">
        <f>CONCATENATE(SUM('Раздел 1'!S11:S11),"=",SUM('Раздел 1'!I11:I11),"+",SUM('Раздел 1'!O11:O11),"+",SUM('Раздел 1'!Q11:Q11),"+",SUM('Раздел 1'!R11:R11))</f>
        <v>56=42+5+6+3</v>
      </c>
      <c r="F781" s="493"/>
    </row>
    <row r="782" spans="1:6" ht="30" hidden="1" customHeight="1" thickBot="1">
      <c r="A782" s="496" t="str">
        <f>IF((SUM('Раздел 1'!S20:S20)=SUM('Раздел 1'!I20:I20)+SUM('Раздел 1'!O20:O20)+SUM('Раздел 1'!Q20:Q20)+SUM('Раздел 1'!R20:R20)),"","Неверно!")</f>
        <v/>
      </c>
      <c r="B782" s="497" t="s">
        <v>2167</v>
      </c>
      <c r="C782" s="498" t="s">
        <v>16931</v>
      </c>
      <c r="D782" s="498" t="s">
        <v>5774</v>
      </c>
      <c r="E782" s="499" t="str">
        <f>CONCATENATE(SUM('Раздел 1'!S20:S20),"=",SUM('Раздел 1'!I20:I20),"+",SUM('Раздел 1'!O20:O20),"+",SUM('Раздел 1'!Q20:Q20),"+",SUM('Раздел 1'!R20:R20))</f>
        <v>30=8+3+17+2</v>
      </c>
      <c r="F782" s="493"/>
    </row>
    <row r="783" spans="1:6" ht="30" hidden="1" customHeight="1" thickBot="1">
      <c r="A783" s="496" t="str">
        <f>IF((SUM('Раздел 1'!S21:S21)=SUM('Раздел 1'!I21:I21)+SUM('Раздел 1'!O21:O21)+SUM('Раздел 1'!Q21:Q21)+SUM('Раздел 1'!R21:R21)),"","Неверно!")</f>
        <v/>
      </c>
      <c r="B783" s="497" t="s">
        <v>2167</v>
      </c>
      <c r="C783" s="498" t="s">
        <v>16932</v>
      </c>
      <c r="D783" s="498" t="s">
        <v>5774</v>
      </c>
      <c r="E783" s="499" t="str">
        <f>CONCATENATE(SUM('Раздел 1'!S21:S21),"=",SUM('Раздел 1'!I21:I21),"+",SUM('Раздел 1'!O21:O21),"+",SUM('Раздел 1'!Q21:Q21),"+",SUM('Раздел 1'!R21:R21))</f>
        <v>70=67+3+0+0</v>
      </c>
      <c r="F783" s="493"/>
    </row>
    <row r="784" spans="1:6" ht="30" hidden="1" customHeight="1" thickBot="1">
      <c r="A784" s="496" t="str">
        <f>IF((SUM('Раздел 1'!S22:S22)=SUM('Раздел 1'!I22:I22)+SUM('Раздел 1'!O22:O22)+SUM('Раздел 1'!Q22:Q22)+SUM('Раздел 1'!R22:R22)),"","Неверно!")</f>
        <v/>
      </c>
      <c r="B784" s="497" t="s">
        <v>2167</v>
      </c>
      <c r="C784" s="498" t="s">
        <v>16933</v>
      </c>
      <c r="D784" s="498" t="s">
        <v>5774</v>
      </c>
      <c r="E784" s="499" t="str">
        <f>CONCATENATE(SUM('Раздел 1'!S22:S22),"=",SUM('Раздел 1'!I22:I22),"+",SUM('Раздел 1'!O22:O22),"+",SUM('Раздел 1'!Q22:Q22),"+",SUM('Раздел 1'!R22:R22))</f>
        <v>211=108+83+18+2</v>
      </c>
      <c r="F784" s="493"/>
    </row>
    <row r="785" spans="1:6" ht="30" hidden="1" customHeight="1" thickBot="1">
      <c r="A785" s="496" t="str">
        <f>IF((SUM('Раздел 1'!S23:S23)=SUM('Раздел 1'!I23:I23)+SUM('Раздел 1'!O23:O23)+SUM('Раздел 1'!Q23:Q23)+SUM('Раздел 1'!R23:R23)),"","Неверно!")</f>
        <v/>
      </c>
      <c r="B785" s="497" t="s">
        <v>2167</v>
      </c>
      <c r="C785" s="498" t="s">
        <v>16934</v>
      </c>
      <c r="D785" s="498" t="s">
        <v>5774</v>
      </c>
      <c r="E785" s="499" t="str">
        <f>CONCATENATE(SUM('Раздел 1'!S23:S23),"=",SUM('Раздел 1'!I23:I23),"+",SUM('Раздел 1'!O23:O23),"+",SUM('Раздел 1'!Q23:Q23),"+",SUM('Раздел 1'!R23:R23))</f>
        <v>751=524+134+66+27</v>
      </c>
      <c r="F785" s="493"/>
    </row>
    <row r="786" spans="1:6" ht="30" hidden="1" customHeight="1" thickBot="1">
      <c r="A786" s="496" t="str">
        <f>IF((SUM('Раздел 1'!S24:S24)=SUM('Раздел 1'!I24:I24)+SUM('Раздел 1'!O24:O24)+SUM('Раздел 1'!Q24:Q24)+SUM('Раздел 1'!R24:R24)),"","Неверно!")</f>
        <v/>
      </c>
      <c r="B786" s="497" t="s">
        <v>2167</v>
      </c>
      <c r="C786" s="498" t="s">
        <v>16935</v>
      </c>
      <c r="D786" s="498" t="s">
        <v>5774</v>
      </c>
      <c r="E786" s="499" t="str">
        <f>CONCATENATE(SUM('Раздел 1'!S24:S24),"=",SUM('Раздел 1'!I24:I24),"+",SUM('Раздел 1'!O24:O24),"+",SUM('Раздел 1'!Q24:Q24),"+",SUM('Раздел 1'!R24:R24))</f>
        <v>100=88+1+11+0</v>
      </c>
      <c r="F786" s="493"/>
    </row>
    <row r="787" spans="1:6" ht="30" hidden="1" customHeight="1" thickBot="1">
      <c r="A787" s="496" t="str">
        <f>IF((SUM('Раздел 1'!S25:S25)=SUM('Раздел 1'!I25:I25)+SUM('Раздел 1'!O25:O25)+SUM('Раздел 1'!Q25:Q25)+SUM('Раздел 1'!R25:R25)),"","Неверно!")</f>
        <v/>
      </c>
      <c r="B787" s="497" t="s">
        <v>2167</v>
      </c>
      <c r="C787" s="498" t="s">
        <v>16936</v>
      </c>
      <c r="D787" s="498" t="s">
        <v>5774</v>
      </c>
      <c r="E787" s="499" t="str">
        <f>CONCATENATE(SUM('Раздел 1'!S25:S25),"=",SUM('Раздел 1'!I25:I25),"+",SUM('Раздел 1'!O25:O25),"+",SUM('Раздел 1'!Q25:Q25),"+",SUM('Раздел 1'!R25:R25))</f>
        <v>161=142+7+12+0</v>
      </c>
      <c r="F787" s="493"/>
    </row>
    <row r="788" spans="1:6" ht="30" hidden="1" customHeight="1" thickBot="1">
      <c r="A788" s="496" t="str">
        <f>IF((SUM('Раздел 1'!S26:S26)=SUM('Раздел 1'!I26:I26)+SUM('Раздел 1'!O26:O26)+SUM('Раздел 1'!Q26:Q26)+SUM('Раздел 1'!R26:R26)),"","Неверно!")</f>
        <v/>
      </c>
      <c r="B788" s="497" t="s">
        <v>2167</v>
      </c>
      <c r="C788" s="498" t="s">
        <v>16937</v>
      </c>
      <c r="D788" s="498" t="s">
        <v>5774</v>
      </c>
      <c r="E788" s="499" t="str">
        <f>CONCATENATE(SUM('Раздел 1'!S26:S26),"=",SUM('Раздел 1'!I26:I26),"+",SUM('Раздел 1'!O26:O26),"+",SUM('Раздел 1'!Q26:Q26),"+",SUM('Раздел 1'!R26:R26))</f>
        <v>4=4+0+0+0</v>
      </c>
      <c r="F788" s="493"/>
    </row>
    <row r="789" spans="1:6" ht="30" hidden="1" customHeight="1" thickBot="1">
      <c r="A789" s="496" t="str">
        <f>IF((SUM('Раздел 1'!S27:S27)=SUM('Раздел 1'!I27:I27)+SUM('Раздел 1'!O27:O27)+SUM('Раздел 1'!Q27:Q27)+SUM('Раздел 1'!R27:R27)),"","Неверно!")</f>
        <v/>
      </c>
      <c r="B789" s="497" t="s">
        <v>2167</v>
      </c>
      <c r="C789" s="498" t="s">
        <v>16938</v>
      </c>
      <c r="D789" s="498" t="s">
        <v>5774</v>
      </c>
      <c r="E789" s="499" t="str">
        <f>CONCATENATE(SUM('Раздел 1'!S27:S27),"=",SUM('Раздел 1'!I27:I27),"+",SUM('Раздел 1'!O27:O27),"+",SUM('Раздел 1'!Q27:Q27),"+",SUM('Раздел 1'!R27:R27))</f>
        <v>916=670+141+78+27</v>
      </c>
      <c r="F789" s="493"/>
    </row>
    <row r="790" spans="1:6" ht="30" hidden="1" customHeight="1" thickBot="1">
      <c r="A790" s="496" t="str">
        <f>IF((SUM('Раздел 1'!S12:S12)=SUM('Раздел 1'!I12:I12)+SUM('Раздел 1'!O12:O12)+SUM('Раздел 1'!Q12:Q12)+SUM('Раздел 1'!R12:R12)),"","Неверно!")</f>
        <v/>
      </c>
      <c r="B790" s="497" t="s">
        <v>2167</v>
      </c>
      <c r="C790" s="498" t="s">
        <v>16939</v>
      </c>
      <c r="D790" s="498" t="s">
        <v>5774</v>
      </c>
      <c r="E790" s="499" t="str">
        <f>CONCATENATE(SUM('Раздел 1'!S12:S12),"=",SUM('Раздел 1'!I12:I12),"+",SUM('Раздел 1'!O12:O12),"+",SUM('Раздел 1'!Q12:Q12),"+",SUM('Раздел 1'!R12:R12))</f>
        <v>33=20+1+11+1</v>
      </c>
      <c r="F790" s="493"/>
    </row>
    <row r="791" spans="1:6" ht="30" hidden="1" customHeight="1" thickBot="1">
      <c r="A791" s="496" t="str">
        <f>IF((SUM('Раздел 1'!S13:S13)=SUM('Раздел 1'!I13:I13)+SUM('Раздел 1'!O13:O13)+SUM('Раздел 1'!Q13:Q13)+SUM('Раздел 1'!R13:R13)),"","Неверно!")</f>
        <v/>
      </c>
      <c r="B791" s="497" t="s">
        <v>2167</v>
      </c>
      <c r="C791" s="498" t="s">
        <v>16940</v>
      </c>
      <c r="D791" s="498" t="s">
        <v>5774</v>
      </c>
      <c r="E791" s="499" t="str">
        <f>CONCATENATE(SUM('Раздел 1'!S13:S13),"=",SUM('Раздел 1'!I13:I13),"+",SUM('Раздел 1'!O13:O13),"+",SUM('Раздел 1'!Q13:Q13),"+",SUM('Раздел 1'!R13:R13))</f>
        <v>32=26+5+1+0</v>
      </c>
      <c r="F791" s="493"/>
    </row>
    <row r="792" spans="1:6" ht="30" hidden="1" customHeight="1" thickBot="1">
      <c r="A792" s="496" t="str">
        <f>IF((SUM('Раздел 1'!S14:S14)=SUM('Раздел 1'!I14:I14)+SUM('Раздел 1'!O14:O14)+SUM('Раздел 1'!Q14:Q14)+SUM('Раздел 1'!R14:R14)),"","Неверно!")</f>
        <v/>
      </c>
      <c r="B792" s="497" t="s">
        <v>2167</v>
      </c>
      <c r="C792" s="498" t="s">
        <v>16941</v>
      </c>
      <c r="D792" s="498" t="s">
        <v>5774</v>
      </c>
      <c r="E792" s="499" t="str">
        <f>CONCATENATE(SUM('Раздел 1'!S14:S14),"=",SUM('Раздел 1'!I14:I14),"+",SUM('Раздел 1'!O14:O14),"+",SUM('Раздел 1'!Q14:Q14),"+",SUM('Раздел 1'!R14:R14))</f>
        <v>25=15+6+3+1</v>
      </c>
      <c r="F792" s="493"/>
    </row>
    <row r="793" spans="1:6" ht="30" hidden="1" customHeight="1" thickBot="1">
      <c r="A793" s="496" t="str">
        <f>IF((SUM('Раздел 1'!S15:S15)=SUM('Раздел 1'!I15:I15)+SUM('Раздел 1'!O15:O15)+SUM('Раздел 1'!Q15:Q15)+SUM('Раздел 1'!R15:R15)),"","Неверно!")</f>
        <v/>
      </c>
      <c r="B793" s="497" t="s">
        <v>2167</v>
      </c>
      <c r="C793" s="498" t="s">
        <v>16942</v>
      </c>
      <c r="D793" s="498" t="s">
        <v>5774</v>
      </c>
      <c r="E793" s="499" t="str">
        <f>CONCATENATE(SUM('Раздел 1'!S15:S15),"=",SUM('Раздел 1'!I15:I15),"+",SUM('Раздел 1'!O15:O15),"+",SUM('Раздел 1'!Q15:Q15),"+",SUM('Раздел 1'!R15:R15))</f>
        <v>314=242+30+22+20</v>
      </c>
      <c r="F793" s="493"/>
    </row>
    <row r="794" spans="1:6" ht="30" hidden="1" customHeight="1" thickBot="1">
      <c r="A794" s="496" t="str">
        <f>IF((SUM('Раздел 1'!S16:S16)=SUM('Раздел 1'!I16:I16)+SUM('Раздел 1'!O16:O16)+SUM('Раздел 1'!Q16:Q16)+SUM('Раздел 1'!R16:R16)),"","Неверно!")</f>
        <v/>
      </c>
      <c r="B794" s="497" t="s">
        <v>2167</v>
      </c>
      <c r="C794" s="498" t="s">
        <v>16943</v>
      </c>
      <c r="D794" s="498" t="s">
        <v>5774</v>
      </c>
      <c r="E794" s="499" t="str">
        <f>CONCATENATE(SUM('Раздел 1'!S16:S16),"=",SUM('Раздел 1'!I16:I16),"+",SUM('Раздел 1'!O16:O16),"+",SUM('Раздел 1'!Q16:Q16),"+",SUM('Раздел 1'!R16:R16))</f>
        <v>460=345+47+43+25</v>
      </c>
      <c r="F794" s="493"/>
    </row>
    <row r="795" spans="1:6" ht="30" hidden="1" customHeight="1" thickBot="1">
      <c r="A795" s="496" t="str">
        <f>IF((SUM('Раздел 1'!S17:S17)=SUM('Раздел 1'!I17:I17)+SUM('Раздел 1'!O17:O17)+SUM('Раздел 1'!Q17:Q17)+SUM('Раздел 1'!R17:R17)),"","Неверно!")</f>
        <v/>
      </c>
      <c r="B795" s="497" t="s">
        <v>2167</v>
      </c>
      <c r="C795" s="498" t="s">
        <v>16944</v>
      </c>
      <c r="D795" s="498" t="s">
        <v>5774</v>
      </c>
      <c r="E795" s="499" t="str">
        <f>CONCATENATE(SUM('Раздел 1'!S17:S17),"=",SUM('Раздел 1'!I17:I17),"+",SUM('Раздел 1'!O17:O17),"+",SUM('Раздел 1'!Q17:Q17),"+",SUM('Раздел 1'!R17:R17))</f>
        <v>80=71+4+5+0</v>
      </c>
      <c r="F795" s="493"/>
    </row>
    <row r="796" spans="1:6" ht="30" hidden="1" customHeight="1" thickBot="1">
      <c r="A796" s="496" t="str">
        <f>IF((SUM('Раздел 1'!S18:S18)=SUM('Раздел 1'!I18:I18)+SUM('Раздел 1'!O18:O18)+SUM('Раздел 1'!Q18:Q18)+SUM('Раздел 1'!R18:R18)),"","Неверно!")</f>
        <v/>
      </c>
      <c r="B796" s="497" t="s">
        <v>2167</v>
      </c>
      <c r="C796" s="498" t="s">
        <v>16945</v>
      </c>
      <c r="D796" s="498" t="s">
        <v>5774</v>
      </c>
      <c r="E796" s="499" t="str">
        <f>CONCATENATE(SUM('Раздел 1'!S18:S18),"=",SUM('Раздел 1'!I18:I18),"+",SUM('Раздел 1'!O18:O18),"+",SUM('Раздел 1'!Q18:Q18),"+",SUM('Раздел 1'!R18:R18))</f>
        <v>540=416+51+48+25</v>
      </c>
      <c r="F796" s="493"/>
    </row>
    <row r="797" spans="1:6" ht="30" hidden="1" customHeight="1" thickBot="1">
      <c r="A797" s="496" t="str">
        <f>IF((SUM('Раздел 1'!S19:S19)=SUM('Раздел 1'!I19:I19)+SUM('Раздел 1'!O19:O19)+SUM('Раздел 1'!Q19:Q19)+SUM('Раздел 1'!R19:R19)),"","Неверно!")</f>
        <v/>
      </c>
      <c r="B797" s="497" t="s">
        <v>2167</v>
      </c>
      <c r="C797" s="498" t="s">
        <v>16946</v>
      </c>
      <c r="D797" s="498" t="s">
        <v>5774</v>
      </c>
      <c r="E797" s="499" t="str">
        <f>CONCATENATE(SUM('Раздел 1'!S19:S19),"=",SUM('Раздел 1'!I19:I19),"+",SUM('Раздел 1'!O19:O19),"+",SUM('Раздел 1'!Q19:Q19),"+",SUM('Раздел 1'!R19:R19))</f>
        <v>111=33+77+1+0</v>
      </c>
      <c r="F797" s="493"/>
    </row>
    <row r="798" spans="1:6" ht="30" hidden="1" customHeight="1" thickBot="1">
      <c r="A798" s="496" t="str">
        <f>IF((SUM('Раздел 1'!C11:D11)=SUM('Раздел 1'!S11:S11)+SUM('Раздел 1'!U11:U11)+SUM('Раздел 1'!W11:W11)),"","Неверно!")</f>
        <v/>
      </c>
      <c r="B798" s="497" t="s">
        <v>2168</v>
      </c>
      <c r="C798" s="498" t="s">
        <v>16913</v>
      </c>
      <c r="D798" s="498" t="s">
        <v>5773</v>
      </c>
      <c r="E798" s="499" t="str">
        <f>CONCATENATE(SUM('Раздел 1'!C11:D11),"=",SUM('Раздел 1'!S11:S11),"+",SUM('Раздел 1'!U11:U11),"+",SUM('Раздел 1'!W11:W11))</f>
        <v>59=56+3+0</v>
      </c>
      <c r="F798" s="493"/>
    </row>
    <row r="799" spans="1:6" ht="30" hidden="1" customHeight="1" thickBot="1">
      <c r="A799" s="496" t="str">
        <f>IF((SUM('Раздел 1'!C20:D20)=SUM('Раздел 1'!S20:S20)+SUM('Раздел 1'!U20:U20)+SUM('Раздел 1'!W20:W20)),"","Неверно!")</f>
        <v/>
      </c>
      <c r="B799" s="497" t="s">
        <v>2168</v>
      </c>
      <c r="C799" s="498" t="s">
        <v>16914</v>
      </c>
      <c r="D799" s="498" t="s">
        <v>5773</v>
      </c>
      <c r="E799" s="499" t="str">
        <f>CONCATENATE(SUM('Раздел 1'!C20:D20),"=",SUM('Раздел 1'!S20:S20),"+",SUM('Раздел 1'!U20:U20),"+",SUM('Раздел 1'!W20:W20))</f>
        <v>32=30+2+0</v>
      </c>
      <c r="F799" s="493"/>
    </row>
    <row r="800" spans="1:6" ht="30" hidden="1" customHeight="1" thickBot="1">
      <c r="A800" s="496" t="str">
        <f>IF((SUM('Раздел 1'!C21:D21)=SUM('Раздел 1'!S21:S21)+SUM('Раздел 1'!U21:U21)+SUM('Раздел 1'!W21:W21)),"","Неверно!")</f>
        <v/>
      </c>
      <c r="B800" s="497" t="s">
        <v>2168</v>
      </c>
      <c r="C800" s="498" t="s">
        <v>16915</v>
      </c>
      <c r="D800" s="498" t="s">
        <v>5773</v>
      </c>
      <c r="E800" s="499" t="str">
        <f>CONCATENATE(SUM('Раздел 1'!C21:D21),"=",SUM('Раздел 1'!S21:S21),"+",SUM('Раздел 1'!U21:U21),"+",SUM('Раздел 1'!W21:W21))</f>
        <v>71=70+1+0</v>
      </c>
      <c r="F800" s="493"/>
    </row>
    <row r="801" spans="1:6" ht="30" hidden="1" customHeight="1" thickBot="1">
      <c r="A801" s="496" t="str">
        <f>IF((SUM('Раздел 1'!C22:D22)=SUM('Раздел 1'!S22:S22)+SUM('Раздел 1'!U22:U22)+SUM('Раздел 1'!W22:W22)),"","Неверно!")</f>
        <v/>
      </c>
      <c r="B801" s="497" t="s">
        <v>2168</v>
      </c>
      <c r="C801" s="498" t="s">
        <v>16916</v>
      </c>
      <c r="D801" s="498" t="s">
        <v>5773</v>
      </c>
      <c r="E801" s="499" t="str">
        <f>CONCATENATE(SUM('Раздел 1'!C22:D22),"=",SUM('Раздел 1'!S22:S22),"+",SUM('Раздел 1'!U22:U22),"+",SUM('Раздел 1'!W22:W22))</f>
        <v>214=211+3+0</v>
      </c>
      <c r="F801" s="493"/>
    </row>
    <row r="802" spans="1:6" ht="30" hidden="1" customHeight="1" thickBot="1">
      <c r="A802" s="496" t="str">
        <f>IF((SUM('Раздел 1'!C23:D23)=SUM('Раздел 1'!S23:S23)+SUM('Раздел 1'!U23:U23)+SUM('Раздел 1'!W23:W23)),"","Неверно!")</f>
        <v/>
      </c>
      <c r="B802" s="497" t="s">
        <v>2168</v>
      </c>
      <c r="C802" s="498" t="s">
        <v>16917</v>
      </c>
      <c r="D802" s="498" t="s">
        <v>5773</v>
      </c>
      <c r="E802" s="499" t="str">
        <f>CONCATENATE(SUM('Раздел 1'!C23:D23),"=",SUM('Раздел 1'!S23:S23),"+",SUM('Раздел 1'!U23:U23),"+",SUM('Раздел 1'!W23:W23))</f>
        <v>806=751+54+1</v>
      </c>
      <c r="F802" s="493"/>
    </row>
    <row r="803" spans="1:6" ht="30" hidden="1" customHeight="1" thickBot="1">
      <c r="A803" s="496" t="str">
        <f>IF((SUM('Раздел 1'!C24:D24)=SUM('Раздел 1'!S24:S24)+SUM('Раздел 1'!U24:U24)+SUM('Раздел 1'!W24:W24)),"","Неверно!")</f>
        <v/>
      </c>
      <c r="B803" s="497" t="s">
        <v>2168</v>
      </c>
      <c r="C803" s="498" t="s">
        <v>16918</v>
      </c>
      <c r="D803" s="498" t="s">
        <v>5773</v>
      </c>
      <c r="E803" s="499" t="str">
        <f>CONCATENATE(SUM('Раздел 1'!C24:D24),"=",SUM('Раздел 1'!S24:S24),"+",SUM('Раздел 1'!U24:U24),"+",SUM('Раздел 1'!W24:W24))</f>
        <v>102=100+2+0</v>
      </c>
      <c r="F803" s="493"/>
    </row>
    <row r="804" spans="1:6" ht="30" hidden="1" customHeight="1" thickBot="1">
      <c r="A804" s="496" t="str">
        <f>IF((SUM('Раздел 1'!C25:D25)=SUM('Раздел 1'!S25:S25)+SUM('Раздел 1'!U25:U25)+SUM('Раздел 1'!W25:W25)),"","Неверно!")</f>
        <v/>
      </c>
      <c r="B804" s="497" t="s">
        <v>2168</v>
      </c>
      <c r="C804" s="498" t="s">
        <v>16919</v>
      </c>
      <c r="D804" s="498" t="s">
        <v>5773</v>
      </c>
      <c r="E804" s="499" t="str">
        <f>CONCATENATE(SUM('Раздел 1'!C25:D25),"=",SUM('Раздел 1'!S25:S25),"+",SUM('Раздел 1'!U25:U25),"+",SUM('Раздел 1'!W25:W25))</f>
        <v>167=161+6+0</v>
      </c>
      <c r="F804" s="493"/>
    </row>
    <row r="805" spans="1:6" ht="30" hidden="1" customHeight="1" thickBot="1">
      <c r="A805" s="496" t="str">
        <f>IF((SUM('Раздел 1'!C26:D26)=SUM('Раздел 1'!S26:S26)+SUM('Раздел 1'!U26:U26)+SUM('Раздел 1'!W26:W26)),"","Неверно!")</f>
        <v/>
      </c>
      <c r="B805" s="497" t="s">
        <v>2168</v>
      </c>
      <c r="C805" s="498" t="s">
        <v>16920</v>
      </c>
      <c r="D805" s="498" t="s">
        <v>5773</v>
      </c>
      <c r="E805" s="499" t="str">
        <f>CONCATENATE(SUM('Раздел 1'!C26:D26),"=",SUM('Раздел 1'!S26:S26),"+",SUM('Раздел 1'!U26:U26),"+",SUM('Раздел 1'!W26:W26))</f>
        <v>4=4+0+0</v>
      </c>
      <c r="F805" s="493"/>
    </row>
    <row r="806" spans="1:6" ht="30" hidden="1" customHeight="1" thickBot="1">
      <c r="A806" s="496" t="str">
        <f>IF((SUM('Раздел 1'!C27:D27)=SUM('Раздел 1'!S27:S27)+SUM('Раздел 1'!U27:U27)+SUM('Раздел 1'!W27:W27)),"","Неверно!")</f>
        <v/>
      </c>
      <c r="B806" s="497" t="s">
        <v>2168</v>
      </c>
      <c r="C806" s="498" t="s">
        <v>16921</v>
      </c>
      <c r="D806" s="498" t="s">
        <v>5773</v>
      </c>
      <c r="E806" s="499" t="str">
        <f>CONCATENATE(SUM('Раздел 1'!C27:D27),"=",SUM('Раздел 1'!S27:S27),"+",SUM('Раздел 1'!U27:U27),"+",SUM('Раздел 1'!W27:W27))</f>
        <v>977=916+60+1</v>
      </c>
      <c r="F806" s="493"/>
    </row>
    <row r="807" spans="1:6" ht="30" hidden="1" customHeight="1" thickBot="1">
      <c r="A807" s="496" t="str">
        <f>IF((SUM('Раздел 1'!C12:D12)=SUM('Раздел 1'!S12:S12)+SUM('Раздел 1'!U12:U12)+SUM('Раздел 1'!W12:W12)),"","Неверно!")</f>
        <v/>
      </c>
      <c r="B807" s="497" t="s">
        <v>2168</v>
      </c>
      <c r="C807" s="498" t="s">
        <v>16922</v>
      </c>
      <c r="D807" s="498" t="s">
        <v>5773</v>
      </c>
      <c r="E807" s="499" t="str">
        <f>CONCATENATE(SUM('Раздел 1'!C12:D12),"=",SUM('Раздел 1'!S12:S12),"+",SUM('Раздел 1'!U12:U12),"+",SUM('Раздел 1'!W12:W12))</f>
        <v>36=33+3+0</v>
      </c>
      <c r="F807" s="493"/>
    </row>
    <row r="808" spans="1:6" ht="30" hidden="1" customHeight="1" thickBot="1">
      <c r="A808" s="496" t="str">
        <f>IF((SUM('Раздел 1'!C13:D13)=SUM('Раздел 1'!S13:S13)+SUM('Раздел 1'!U13:U13)+SUM('Раздел 1'!W13:W13)),"","Неверно!")</f>
        <v/>
      </c>
      <c r="B808" s="497" t="s">
        <v>2168</v>
      </c>
      <c r="C808" s="498" t="s">
        <v>16923</v>
      </c>
      <c r="D808" s="498" t="s">
        <v>5773</v>
      </c>
      <c r="E808" s="499" t="str">
        <f>CONCATENATE(SUM('Раздел 1'!C13:D13),"=",SUM('Раздел 1'!S13:S13),"+",SUM('Раздел 1'!U13:U13),"+",SUM('Раздел 1'!W13:W13))</f>
        <v>35=32+3+0</v>
      </c>
      <c r="F808" s="493"/>
    </row>
    <row r="809" spans="1:6" ht="30" hidden="1" customHeight="1" thickBot="1">
      <c r="A809" s="496" t="str">
        <f>IF((SUM('Раздел 1'!C14:D14)=SUM('Раздел 1'!S14:S14)+SUM('Раздел 1'!U14:U14)+SUM('Раздел 1'!W14:W14)),"","Неверно!")</f>
        <v/>
      </c>
      <c r="B809" s="497" t="s">
        <v>2168</v>
      </c>
      <c r="C809" s="498" t="s">
        <v>16924</v>
      </c>
      <c r="D809" s="498" t="s">
        <v>5773</v>
      </c>
      <c r="E809" s="499" t="str">
        <f>CONCATENATE(SUM('Раздел 1'!C14:D14),"=",SUM('Раздел 1'!S14:S14),"+",SUM('Раздел 1'!U14:U14),"+",SUM('Раздел 1'!W14:W14))</f>
        <v>28=25+3+0</v>
      </c>
      <c r="F809" s="493"/>
    </row>
    <row r="810" spans="1:6" ht="30" hidden="1" customHeight="1" thickBot="1">
      <c r="A810" s="496" t="str">
        <f>IF((SUM('Раздел 1'!C15:D15)=SUM('Раздел 1'!S15:S15)+SUM('Раздел 1'!U15:U15)+SUM('Раздел 1'!W15:W15)),"","Неверно!")</f>
        <v/>
      </c>
      <c r="B810" s="497" t="s">
        <v>2168</v>
      </c>
      <c r="C810" s="498" t="s">
        <v>16925</v>
      </c>
      <c r="D810" s="498" t="s">
        <v>5773</v>
      </c>
      <c r="E810" s="499" t="str">
        <f>CONCATENATE(SUM('Раздел 1'!C15:D15),"=",SUM('Раздел 1'!S15:S15),"+",SUM('Раздел 1'!U15:U15),"+",SUM('Раздел 1'!W15:W15))</f>
        <v>347=314+32+1</v>
      </c>
      <c r="F810" s="493"/>
    </row>
    <row r="811" spans="1:6" ht="30" hidden="1" customHeight="1" thickBot="1">
      <c r="A811" s="496" t="str">
        <f>IF((SUM('Раздел 1'!C16:D16)=SUM('Раздел 1'!S16:S16)+SUM('Раздел 1'!U16:U16)+SUM('Раздел 1'!W16:W16)),"","Неверно!")</f>
        <v/>
      </c>
      <c r="B811" s="497" t="s">
        <v>2168</v>
      </c>
      <c r="C811" s="498" t="s">
        <v>16926</v>
      </c>
      <c r="D811" s="498" t="s">
        <v>5773</v>
      </c>
      <c r="E811" s="499" t="str">
        <f>CONCATENATE(SUM('Раздел 1'!C16:D16),"=",SUM('Раздел 1'!S16:S16),"+",SUM('Раздел 1'!U16:U16),"+",SUM('Раздел 1'!W16:W16))</f>
        <v>505=460+44+1</v>
      </c>
      <c r="F811" s="493"/>
    </row>
    <row r="812" spans="1:6" ht="30" hidden="1" customHeight="1" thickBot="1">
      <c r="A812" s="496" t="str">
        <f>IF((SUM('Раздел 1'!C17:D17)=SUM('Раздел 1'!S17:S17)+SUM('Раздел 1'!U17:U17)+SUM('Раздел 1'!W17:W17)),"","Неверно!")</f>
        <v/>
      </c>
      <c r="B812" s="497" t="s">
        <v>2168</v>
      </c>
      <c r="C812" s="498" t="s">
        <v>16927</v>
      </c>
      <c r="D812" s="498" t="s">
        <v>5773</v>
      </c>
      <c r="E812" s="499" t="str">
        <f>CONCATENATE(SUM('Раздел 1'!C17:D17),"=",SUM('Раздел 1'!S17:S17),"+",SUM('Раздел 1'!U17:U17),"+",SUM('Раздел 1'!W17:W17))</f>
        <v>87=80+7+0</v>
      </c>
      <c r="F812" s="493"/>
    </row>
    <row r="813" spans="1:6" ht="30" hidden="1" customHeight="1" thickBot="1">
      <c r="A813" s="496" t="str">
        <f>IF((SUM('Раздел 1'!C18:D18)=SUM('Раздел 1'!S18:S18)+SUM('Раздел 1'!U18:U18)+SUM('Раздел 1'!W18:W18)),"","Неверно!")</f>
        <v/>
      </c>
      <c r="B813" s="497" t="s">
        <v>2168</v>
      </c>
      <c r="C813" s="498" t="s">
        <v>16928</v>
      </c>
      <c r="D813" s="498" t="s">
        <v>5773</v>
      </c>
      <c r="E813" s="499" t="str">
        <f>CONCATENATE(SUM('Раздел 1'!C18:D18),"=",SUM('Раздел 1'!S18:S18),"+",SUM('Раздел 1'!U18:U18),"+",SUM('Раздел 1'!W18:W18))</f>
        <v>592=540+51+1</v>
      </c>
      <c r="F813" s="493"/>
    </row>
    <row r="814" spans="1:6" ht="30" hidden="1" customHeight="1" thickBot="1">
      <c r="A814" s="496" t="str">
        <f>IF((SUM('Раздел 1'!C19:D19)=SUM('Раздел 1'!S19:S19)+SUM('Раздел 1'!U19:U19)+SUM('Раздел 1'!W19:W19)),"","Неверно!")</f>
        <v/>
      </c>
      <c r="B814" s="497" t="s">
        <v>2168</v>
      </c>
      <c r="C814" s="498" t="s">
        <v>16929</v>
      </c>
      <c r="D814" s="498" t="s">
        <v>5773</v>
      </c>
      <c r="E814" s="499" t="str">
        <f>CONCATENATE(SUM('Раздел 1'!C19:D19),"=",SUM('Раздел 1'!S19:S19),"+",SUM('Раздел 1'!U19:U19),"+",SUM('Раздел 1'!W19:W19))</f>
        <v>111=111+0+0</v>
      </c>
      <c r="F814" s="493"/>
    </row>
    <row r="815" spans="1:6" ht="30" hidden="1" customHeight="1" thickBot="1">
      <c r="A815" s="496" t="str">
        <f>IF((SUM('Раздел 1'!S11:S11)&gt;=SUM('Раздел 1'!T11:T11)),"","Неверно!")</f>
        <v/>
      </c>
      <c r="B815" s="497" t="s">
        <v>2169</v>
      </c>
      <c r="C815" s="498" t="s">
        <v>15966</v>
      </c>
      <c r="D815" s="498" t="s">
        <v>5532</v>
      </c>
      <c r="E815" s="499" t="str">
        <f>CONCATENATE(SUM('Раздел 1'!S11:S11),"&gt;=",SUM('Раздел 1'!T11:T11))</f>
        <v>56&gt;=0</v>
      </c>
      <c r="F815" s="493"/>
    </row>
    <row r="816" spans="1:6" ht="30" hidden="1" customHeight="1" thickBot="1">
      <c r="A816" s="496" t="str">
        <f>IF((SUM('Раздел 1'!S20:S20)&gt;=SUM('Раздел 1'!T20:T20)),"","Неверно!")</f>
        <v/>
      </c>
      <c r="B816" s="497" t="s">
        <v>2169</v>
      </c>
      <c r="C816" s="498" t="s">
        <v>15967</v>
      </c>
      <c r="D816" s="498" t="s">
        <v>5532</v>
      </c>
      <c r="E816" s="499" t="str">
        <f>CONCATENATE(SUM('Раздел 1'!S20:S20),"&gt;=",SUM('Раздел 1'!T20:T20))</f>
        <v>30&gt;=0</v>
      </c>
      <c r="F816" s="493"/>
    </row>
    <row r="817" spans="1:6" ht="30" hidden="1" customHeight="1" thickBot="1">
      <c r="A817" s="496" t="str">
        <f>IF((SUM('Раздел 1'!S21:S21)&gt;=SUM('Раздел 1'!T21:T21)),"","Неверно!")</f>
        <v/>
      </c>
      <c r="B817" s="497" t="s">
        <v>2169</v>
      </c>
      <c r="C817" s="498" t="s">
        <v>15968</v>
      </c>
      <c r="D817" s="498" t="s">
        <v>5532</v>
      </c>
      <c r="E817" s="499" t="str">
        <f>CONCATENATE(SUM('Раздел 1'!S21:S21),"&gt;=",SUM('Раздел 1'!T21:T21))</f>
        <v>70&gt;=0</v>
      </c>
      <c r="F817" s="493"/>
    </row>
    <row r="818" spans="1:6" ht="30" hidden="1" customHeight="1" thickBot="1">
      <c r="A818" s="496" t="str">
        <f>IF((SUM('Раздел 1'!S22:S22)&gt;=SUM('Раздел 1'!T22:T22)),"","Неверно!")</f>
        <v/>
      </c>
      <c r="B818" s="497" t="s">
        <v>2169</v>
      </c>
      <c r="C818" s="498" t="s">
        <v>15969</v>
      </c>
      <c r="D818" s="498" t="s">
        <v>5532</v>
      </c>
      <c r="E818" s="499" t="str">
        <f>CONCATENATE(SUM('Раздел 1'!S22:S22),"&gt;=",SUM('Раздел 1'!T22:T22))</f>
        <v>211&gt;=0</v>
      </c>
      <c r="F818" s="493"/>
    </row>
    <row r="819" spans="1:6" ht="30" hidden="1" customHeight="1" thickBot="1">
      <c r="A819" s="496" t="str">
        <f>IF((SUM('Раздел 1'!S23:S23)&gt;=SUM('Раздел 1'!T23:T23)),"","Неверно!")</f>
        <v/>
      </c>
      <c r="B819" s="497" t="s">
        <v>2169</v>
      </c>
      <c r="C819" s="498" t="s">
        <v>15970</v>
      </c>
      <c r="D819" s="498" t="s">
        <v>5532</v>
      </c>
      <c r="E819" s="499" t="str">
        <f>CONCATENATE(SUM('Раздел 1'!S23:S23),"&gt;=",SUM('Раздел 1'!T23:T23))</f>
        <v>751&gt;=0</v>
      </c>
      <c r="F819" s="493"/>
    </row>
    <row r="820" spans="1:6" ht="30" hidden="1" customHeight="1" thickBot="1">
      <c r="A820" s="496" t="str">
        <f>IF((SUM('Раздел 1'!S24:S24)&gt;=SUM('Раздел 1'!T24:T24)),"","Неверно!")</f>
        <v/>
      </c>
      <c r="B820" s="497" t="s">
        <v>2169</v>
      </c>
      <c r="C820" s="498" t="s">
        <v>15971</v>
      </c>
      <c r="D820" s="498" t="s">
        <v>5532</v>
      </c>
      <c r="E820" s="499" t="str">
        <f>CONCATENATE(SUM('Раздел 1'!S24:S24),"&gt;=",SUM('Раздел 1'!T24:T24))</f>
        <v>100&gt;=0</v>
      </c>
      <c r="F820" s="493"/>
    </row>
    <row r="821" spans="1:6" ht="30" hidden="1" customHeight="1" thickBot="1">
      <c r="A821" s="496" t="str">
        <f>IF((SUM('Раздел 1'!S25:S25)&gt;=SUM('Раздел 1'!T25:T25)),"","Неверно!")</f>
        <v/>
      </c>
      <c r="B821" s="497" t="s">
        <v>2169</v>
      </c>
      <c r="C821" s="498" t="s">
        <v>15972</v>
      </c>
      <c r="D821" s="498" t="s">
        <v>5532</v>
      </c>
      <c r="E821" s="499" t="str">
        <f>CONCATENATE(SUM('Раздел 1'!S25:S25),"&gt;=",SUM('Раздел 1'!T25:T25))</f>
        <v>161&gt;=0</v>
      </c>
      <c r="F821" s="493"/>
    </row>
    <row r="822" spans="1:6" ht="30" hidden="1" customHeight="1" thickBot="1">
      <c r="A822" s="496" t="str">
        <f>IF((SUM('Раздел 1'!S26:S26)&gt;=SUM('Раздел 1'!T26:T26)),"","Неверно!")</f>
        <v/>
      </c>
      <c r="B822" s="497" t="s">
        <v>2169</v>
      </c>
      <c r="C822" s="498" t="s">
        <v>15973</v>
      </c>
      <c r="D822" s="498" t="s">
        <v>5532</v>
      </c>
      <c r="E822" s="499" t="str">
        <f>CONCATENATE(SUM('Раздел 1'!S26:S26),"&gt;=",SUM('Раздел 1'!T26:T26))</f>
        <v>4&gt;=0</v>
      </c>
      <c r="F822" s="493"/>
    </row>
    <row r="823" spans="1:6" ht="30" hidden="1" customHeight="1" thickBot="1">
      <c r="A823" s="496" t="str">
        <f>IF((SUM('Раздел 1'!S27:S27)&gt;=SUM('Раздел 1'!T27:T27)),"","Неверно!")</f>
        <v/>
      </c>
      <c r="B823" s="497" t="s">
        <v>2169</v>
      </c>
      <c r="C823" s="498" t="s">
        <v>15974</v>
      </c>
      <c r="D823" s="498" t="s">
        <v>5532</v>
      </c>
      <c r="E823" s="499" t="str">
        <f>CONCATENATE(SUM('Раздел 1'!S27:S27),"&gt;=",SUM('Раздел 1'!T27:T27))</f>
        <v>916&gt;=0</v>
      </c>
      <c r="F823" s="493"/>
    </row>
    <row r="824" spans="1:6" ht="30" hidden="1" customHeight="1" thickBot="1">
      <c r="A824" s="496" t="str">
        <f>IF((SUM('Раздел 1'!S12:S12)&gt;=SUM('Раздел 1'!T12:T12)),"","Неверно!")</f>
        <v/>
      </c>
      <c r="B824" s="497" t="s">
        <v>2169</v>
      </c>
      <c r="C824" s="498" t="s">
        <v>15975</v>
      </c>
      <c r="D824" s="498" t="s">
        <v>5532</v>
      </c>
      <c r="E824" s="499" t="str">
        <f>CONCATENATE(SUM('Раздел 1'!S12:S12),"&gt;=",SUM('Раздел 1'!T12:T12))</f>
        <v>33&gt;=0</v>
      </c>
      <c r="F824" s="493"/>
    </row>
    <row r="825" spans="1:6" ht="30" hidden="1" customHeight="1" thickBot="1">
      <c r="A825" s="496" t="str">
        <f>IF((SUM('Раздел 1'!S13:S13)&gt;=SUM('Раздел 1'!T13:T13)),"","Неверно!")</f>
        <v/>
      </c>
      <c r="B825" s="497" t="s">
        <v>2169</v>
      </c>
      <c r="C825" s="498" t="s">
        <v>15976</v>
      </c>
      <c r="D825" s="498" t="s">
        <v>5532</v>
      </c>
      <c r="E825" s="499" t="str">
        <f>CONCATENATE(SUM('Раздел 1'!S13:S13),"&gt;=",SUM('Раздел 1'!T13:T13))</f>
        <v>32&gt;=0</v>
      </c>
      <c r="F825" s="493"/>
    </row>
    <row r="826" spans="1:6" ht="30" hidden="1" customHeight="1" thickBot="1">
      <c r="A826" s="496" t="str">
        <f>IF((SUM('Раздел 1'!S14:S14)&gt;=SUM('Раздел 1'!T14:T14)),"","Неверно!")</f>
        <v/>
      </c>
      <c r="B826" s="497" t="s">
        <v>2169</v>
      </c>
      <c r="C826" s="498" t="s">
        <v>15977</v>
      </c>
      <c r="D826" s="498" t="s">
        <v>5532</v>
      </c>
      <c r="E826" s="499" t="str">
        <f>CONCATENATE(SUM('Раздел 1'!S14:S14),"&gt;=",SUM('Раздел 1'!T14:T14))</f>
        <v>25&gt;=0</v>
      </c>
      <c r="F826" s="493"/>
    </row>
    <row r="827" spans="1:6" ht="30" hidden="1" customHeight="1" thickBot="1">
      <c r="A827" s="496" t="str">
        <f>IF((SUM('Раздел 1'!S15:S15)&gt;=SUM('Раздел 1'!T15:T15)),"","Неверно!")</f>
        <v/>
      </c>
      <c r="B827" s="497" t="s">
        <v>2169</v>
      </c>
      <c r="C827" s="498" t="s">
        <v>15978</v>
      </c>
      <c r="D827" s="498" t="s">
        <v>5532</v>
      </c>
      <c r="E827" s="499" t="str">
        <f>CONCATENATE(SUM('Раздел 1'!S15:S15),"&gt;=",SUM('Раздел 1'!T15:T15))</f>
        <v>314&gt;=0</v>
      </c>
      <c r="F827" s="493"/>
    </row>
    <row r="828" spans="1:6" ht="30" hidden="1" customHeight="1" thickBot="1">
      <c r="A828" s="496" t="str">
        <f>IF((SUM('Раздел 1'!S16:S16)&gt;=SUM('Раздел 1'!T16:T16)),"","Неверно!")</f>
        <v/>
      </c>
      <c r="B828" s="497" t="s">
        <v>2169</v>
      </c>
      <c r="C828" s="498" t="s">
        <v>15979</v>
      </c>
      <c r="D828" s="498" t="s">
        <v>5532</v>
      </c>
      <c r="E828" s="499" t="str">
        <f>CONCATENATE(SUM('Раздел 1'!S16:S16),"&gt;=",SUM('Раздел 1'!T16:T16))</f>
        <v>460&gt;=0</v>
      </c>
      <c r="F828" s="493"/>
    </row>
    <row r="829" spans="1:6" ht="30" hidden="1" customHeight="1" thickBot="1">
      <c r="A829" s="496" t="str">
        <f>IF((SUM('Раздел 1'!S17:S17)&gt;=SUM('Раздел 1'!T17:T17)),"","Неверно!")</f>
        <v/>
      </c>
      <c r="B829" s="497" t="s">
        <v>2169</v>
      </c>
      <c r="C829" s="498" t="s">
        <v>15980</v>
      </c>
      <c r="D829" s="498" t="s">
        <v>5532</v>
      </c>
      <c r="E829" s="499" t="str">
        <f>CONCATENATE(SUM('Раздел 1'!S17:S17),"&gt;=",SUM('Раздел 1'!T17:T17))</f>
        <v>80&gt;=0</v>
      </c>
      <c r="F829" s="493"/>
    </row>
    <row r="830" spans="1:6" ht="30" hidden="1" customHeight="1" thickBot="1">
      <c r="A830" s="496" t="str">
        <f>IF((SUM('Раздел 1'!S18:S18)&gt;=SUM('Раздел 1'!T18:T18)),"","Неверно!")</f>
        <v/>
      </c>
      <c r="B830" s="497" t="s">
        <v>2169</v>
      </c>
      <c r="C830" s="498" t="s">
        <v>15981</v>
      </c>
      <c r="D830" s="498" t="s">
        <v>5532</v>
      </c>
      <c r="E830" s="499" t="str">
        <f>CONCATENATE(SUM('Раздел 1'!S18:S18),"&gt;=",SUM('Раздел 1'!T18:T18))</f>
        <v>540&gt;=0</v>
      </c>
      <c r="F830" s="493"/>
    </row>
    <row r="831" spans="1:6" ht="30" hidden="1" customHeight="1" thickBot="1">
      <c r="A831" s="496" t="str">
        <f>IF((SUM('Раздел 1'!S19:S19)&gt;=SUM('Раздел 1'!T19:T19)),"","Неверно!")</f>
        <v/>
      </c>
      <c r="B831" s="497" t="s">
        <v>2169</v>
      </c>
      <c r="C831" s="498" t="s">
        <v>15982</v>
      </c>
      <c r="D831" s="498" t="s">
        <v>5532</v>
      </c>
      <c r="E831" s="499" t="str">
        <f>CONCATENATE(SUM('Раздел 1'!S19:S19),"&gt;=",SUM('Раздел 1'!T19:T19))</f>
        <v>111&gt;=0</v>
      </c>
      <c r="F831" s="493"/>
    </row>
    <row r="832" spans="1:6" ht="30" hidden="1" customHeight="1" thickBot="1">
      <c r="A832" s="496" t="str">
        <f>IF((SUM('Раздел 2'!F257:F257)&lt;=SUM('Раздел 2'!F230:F230)),"","Неверно!")</f>
        <v/>
      </c>
      <c r="B832" s="497" t="s">
        <v>2170</v>
      </c>
      <c r="C832" s="498" t="s">
        <v>2171</v>
      </c>
      <c r="D832" s="498" t="s">
        <v>2172</v>
      </c>
      <c r="E832" s="499" t="str">
        <f>CONCATENATE(SUM('Раздел 2'!F257:F257),"&lt;=",SUM('Раздел 2'!F230:F230))</f>
        <v>21&lt;=44</v>
      </c>
      <c r="F832" s="503"/>
    </row>
    <row r="833" spans="1:6" ht="30" hidden="1" customHeight="1" thickBot="1">
      <c r="A833" s="496" t="str">
        <f>IF((SUM('Раздел 2'!O257:O257)&lt;=SUM('Раздел 2'!O230:O230)),"","Неверно!")</f>
        <v/>
      </c>
      <c r="B833" s="497" t="s">
        <v>2170</v>
      </c>
      <c r="C833" s="498" t="s">
        <v>2173</v>
      </c>
      <c r="D833" s="498" t="s">
        <v>2172</v>
      </c>
      <c r="E833" s="499" t="str">
        <f>CONCATENATE(SUM('Раздел 2'!O257:O257),"&lt;=",SUM('Раздел 2'!O230:O230))</f>
        <v>0&lt;=0</v>
      </c>
      <c r="F833" s="503"/>
    </row>
    <row r="834" spans="1:6" ht="30" hidden="1" customHeight="1" thickBot="1">
      <c r="A834" s="496" t="str">
        <f>IF((SUM('Раздел 2'!P257:P257)&lt;=SUM('Раздел 2'!P230:P230)),"","Неверно!")</f>
        <v/>
      </c>
      <c r="B834" s="497" t="s">
        <v>2170</v>
      </c>
      <c r="C834" s="498" t="s">
        <v>2174</v>
      </c>
      <c r="D834" s="498" t="s">
        <v>2172</v>
      </c>
      <c r="E834" s="499" t="str">
        <f>CONCATENATE(SUM('Раздел 2'!P257:P257),"&lt;=",SUM('Раздел 2'!P230:P230))</f>
        <v>0&lt;=2</v>
      </c>
      <c r="F834" s="503"/>
    </row>
    <row r="835" spans="1:6" ht="30" hidden="1" customHeight="1" thickBot="1">
      <c r="A835" s="496" t="str">
        <f>IF((SUM('Раздел 2'!Q257:Q257)&lt;=SUM('Раздел 2'!Q230:Q230)),"","Неверно!")</f>
        <v/>
      </c>
      <c r="B835" s="497" t="s">
        <v>2170</v>
      </c>
      <c r="C835" s="498" t="s">
        <v>2175</v>
      </c>
      <c r="D835" s="498" t="s">
        <v>2172</v>
      </c>
      <c r="E835" s="499" t="str">
        <f>CONCATENATE(SUM('Раздел 2'!Q257:Q257),"&lt;=",SUM('Раздел 2'!Q230:Q230))</f>
        <v>26&lt;=46</v>
      </c>
      <c r="F835" s="503"/>
    </row>
    <row r="836" spans="1:6" ht="30" hidden="1" customHeight="1" thickBot="1">
      <c r="A836" s="496" t="str">
        <f>IF((SUM('Раздел 2'!R257:R257)&lt;=SUM('Раздел 2'!R230:R230)),"","Неверно!")</f>
        <v/>
      </c>
      <c r="B836" s="497" t="s">
        <v>2170</v>
      </c>
      <c r="C836" s="498" t="s">
        <v>2176</v>
      </c>
      <c r="D836" s="498" t="s">
        <v>2172</v>
      </c>
      <c r="E836" s="499" t="str">
        <f>CONCATENATE(SUM('Раздел 2'!R257:R257),"&lt;=",SUM('Раздел 2'!R230:R230))</f>
        <v>13&lt;=47</v>
      </c>
      <c r="F836" s="503"/>
    </row>
    <row r="837" spans="1:6" ht="30" hidden="1" customHeight="1" thickBot="1">
      <c r="A837" s="496" t="str">
        <f>IF((SUM('Раздел 2'!S257:S257)&lt;=SUM('Раздел 2'!S230:S230)),"","Неверно!")</f>
        <v/>
      </c>
      <c r="B837" s="497" t="s">
        <v>2170</v>
      </c>
      <c r="C837" s="498" t="s">
        <v>2177</v>
      </c>
      <c r="D837" s="498" t="s">
        <v>2172</v>
      </c>
      <c r="E837" s="499" t="str">
        <f>CONCATENATE(SUM('Раздел 2'!S257:S257),"&lt;=",SUM('Раздел 2'!S230:S230))</f>
        <v>0&lt;=0</v>
      </c>
      <c r="F837" s="503"/>
    </row>
    <row r="838" spans="1:6" ht="30" hidden="1" customHeight="1" thickBot="1">
      <c r="A838" s="496" t="str">
        <f>IF((SUM('Раздел 2'!T257:T257)&lt;=SUM('Раздел 2'!T230:T230)),"","Неверно!")</f>
        <v/>
      </c>
      <c r="B838" s="497" t="s">
        <v>2170</v>
      </c>
      <c r="C838" s="498" t="s">
        <v>2178</v>
      </c>
      <c r="D838" s="498" t="s">
        <v>2172</v>
      </c>
      <c r="E838" s="499" t="str">
        <f>CONCATENATE(SUM('Раздел 2'!T257:T257),"&lt;=",SUM('Раздел 2'!T230:T230))</f>
        <v>11&lt;=43</v>
      </c>
      <c r="F838" s="503"/>
    </row>
    <row r="839" spans="1:6" ht="30" hidden="1" customHeight="1" thickBot="1">
      <c r="A839" s="496" t="str">
        <f>IF((SUM('Раздел 2'!U257:U257)&lt;=SUM('Раздел 2'!U230:U230)),"","Неверно!")</f>
        <v/>
      </c>
      <c r="B839" s="497" t="s">
        <v>2170</v>
      </c>
      <c r="C839" s="498" t="s">
        <v>2179</v>
      </c>
      <c r="D839" s="498" t="s">
        <v>2172</v>
      </c>
      <c r="E839" s="499" t="str">
        <f>CONCATENATE(SUM('Раздел 2'!U257:U257),"&lt;=",SUM('Раздел 2'!U230:U230))</f>
        <v>19&lt;=25</v>
      </c>
      <c r="F839" s="503"/>
    </row>
    <row r="840" spans="1:6" ht="30" hidden="1" customHeight="1" thickBot="1">
      <c r="A840" s="496" t="str">
        <f>IF((SUM('Раздел 2'!V257:V257)&lt;=SUM('Раздел 2'!V230:V230)),"","Неверно!")</f>
        <v/>
      </c>
      <c r="B840" s="497" t="s">
        <v>2170</v>
      </c>
      <c r="C840" s="498" t="s">
        <v>2180</v>
      </c>
      <c r="D840" s="498" t="s">
        <v>2172</v>
      </c>
      <c r="E840" s="499" t="str">
        <f>CONCATENATE(SUM('Раздел 2'!V257:V257),"&lt;=",SUM('Раздел 2'!V230:V230))</f>
        <v>177&lt;=460</v>
      </c>
      <c r="F840" s="503"/>
    </row>
    <row r="841" spans="1:6" ht="30" hidden="1" customHeight="1" thickBot="1">
      <c r="A841" s="496" t="str">
        <f>IF((SUM('Раздел 2'!W257:W257)&lt;=SUM('Раздел 2'!W230:W230)),"","Неверно!")</f>
        <v/>
      </c>
      <c r="B841" s="497" t="s">
        <v>2170</v>
      </c>
      <c r="C841" s="498" t="s">
        <v>2181</v>
      </c>
      <c r="D841" s="498" t="s">
        <v>2172</v>
      </c>
      <c r="E841" s="499" t="str">
        <f>CONCATENATE(SUM('Раздел 2'!W257:W257),"&lt;=",SUM('Раздел 2'!W230:W230))</f>
        <v>0&lt;=0</v>
      </c>
      <c r="F841" s="503"/>
    </row>
    <row r="842" spans="1:6" ht="30" hidden="1" customHeight="1" thickBot="1">
      <c r="A842" s="496" t="str">
        <f>IF((SUM('Раздел 2'!X257:X257)&lt;=SUM('Раздел 2'!X230:X230)),"","Неверно!")</f>
        <v/>
      </c>
      <c r="B842" s="497" t="s">
        <v>2170</v>
      </c>
      <c r="C842" s="498" t="s">
        <v>2182</v>
      </c>
      <c r="D842" s="498" t="s">
        <v>2172</v>
      </c>
      <c r="E842" s="499" t="str">
        <f>CONCATENATE(SUM('Раздел 2'!X257:X257),"&lt;=",SUM('Раздел 2'!X230:X230))</f>
        <v>23&lt;=44</v>
      </c>
      <c r="F842" s="503"/>
    </row>
    <row r="843" spans="1:6" ht="30" hidden="1" customHeight="1" thickBot="1">
      <c r="A843" s="496" t="str">
        <f>IF((SUM('Раздел 2'!G257:G257)&lt;=SUM('Раздел 2'!G230:G230)),"","Неверно!")</f>
        <v/>
      </c>
      <c r="B843" s="497" t="s">
        <v>2170</v>
      </c>
      <c r="C843" s="498" t="s">
        <v>2183</v>
      </c>
      <c r="D843" s="498" t="s">
        <v>2172</v>
      </c>
      <c r="E843" s="499" t="str">
        <f>CONCATENATE(SUM('Раздел 2'!G257:G257),"&lt;=",SUM('Раздел 2'!G230:G230))</f>
        <v>180&lt;=461</v>
      </c>
      <c r="F843" s="503"/>
    </row>
    <row r="844" spans="1:6" ht="30" hidden="1" customHeight="1" thickBot="1">
      <c r="A844" s="496" t="str">
        <f>IF((SUM('Раздел 2'!Y257:Y257)&lt;=SUM('Раздел 2'!Y230:Y230)),"","Неверно!")</f>
        <v/>
      </c>
      <c r="B844" s="497" t="s">
        <v>2170</v>
      </c>
      <c r="C844" s="498" t="s">
        <v>2184</v>
      </c>
      <c r="D844" s="498" t="s">
        <v>2172</v>
      </c>
      <c r="E844" s="499" t="str">
        <f>CONCATENATE(SUM('Раздел 2'!Y257:Y257),"&lt;=",SUM('Раздел 2'!Y230:Y230))</f>
        <v>1&lt;=4</v>
      </c>
      <c r="F844" s="503"/>
    </row>
    <row r="845" spans="1:6" ht="30" hidden="1" customHeight="1" thickBot="1">
      <c r="A845" s="496" t="str">
        <f>IF((SUM('Раздел 2'!Z257:Z257)&lt;=SUM('Раздел 2'!Z230:Z230)),"","Неверно!")</f>
        <v/>
      </c>
      <c r="B845" s="497" t="s">
        <v>2170</v>
      </c>
      <c r="C845" s="498" t="s">
        <v>2185</v>
      </c>
      <c r="D845" s="498" t="s">
        <v>2172</v>
      </c>
      <c r="E845" s="499" t="str">
        <f>CONCATENATE(SUM('Раздел 2'!Z257:Z257),"&lt;=",SUM('Раздел 2'!Z230:Z230))</f>
        <v>1&lt;=1</v>
      </c>
      <c r="F845" s="503"/>
    </row>
    <row r="846" spans="1:6" ht="30" hidden="1" customHeight="1" thickBot="1">
      <c r="A846" s="496" t="str">
        <f>IF((SUM('Раздел 2'!AA257:AA257)&lt;=SUM('Раздел 2'!AA230:AA230)),"","Неверно!")</f>
        <v/>
      </c>
      <c r="B846" s="497" t="s">
        <v>2170</v>
      </c>
      <c r="C846" s="498" t="s">
        <v>2186</v>
      </c>
      <c r="D846" s="498" t="s">
        <v>2172</v>
      </c>
      <c r="E846" s="499" t="str">
        <f>CONCATENATE(SUM('Раздел 2'!AA257:AA257),"&lt;=",SUM('Раздел 2'!AA230:AA230))</f>
        <v>2&lt;=5</v>
      </c>
      <c r="F846" s="503"/>
    </row>
    <row r="847" spans="1:6" ht="30" hidden="1" customHeight="1" thickBot="1">
      <c r="A847" s="496" t="str">
        <f>IF((SUM('Раздел 2'!AB257:AB257)&lt;=SUM('Раздел 2'!AB230:AB230)),"","Неверно!")</f>
        <v/>
      </c>
      <c r="B847" s="497" t="s">
        <v>2170</v>
      </c>
      <c r="C847" s="498" t="s">
        <v>2187</v>
      </c>
      <c r="D847" s="498" t="s">
        <v>2172</v>
      </c>
      <c r="E847" s="499" t="str">
        <f>CONCATENATE(SUM('Раздел 2'!AB257:AB257),"&lt;=",SUM('Раздел 2'!AB230:AB230))</f>
        <v>13&lt;=17</v>
      </c>
      <c r="F847" s="503"/>
    </row>
    <row r="848" spans="1:6" ht="30" hidden="1" customHeight="1" thickBot="1">
      <c r="A848" s="496" t="str">
        <f>IF((SUM('Раздел 2'!AC257:AC257)&lt;=SUM('Раздел 2'!AC230:AC230)),"","Неверно!")</f>
        <v/>
      </c>
      <c r="B848" s="497" t="s">
        <v>2170</v>
      </c>
      <c r="C848" s="498" t="s">
        <v>2188</v>
      </c>
      <c r="D848" s="498" t="s">
        <v>2172</v>
      </c>
      <c r="E848" s="499" t="str">
        <f>CONCATENATE(SUM('Раздел 2'!AC257:AC257),"&lt;=",SUM('Раздел 2'!AC230:AC230))</f>
        <v>32&lt;=39</v>
      </c>
      <c r="F848" s="503"/>
    </row>
    <row r="849" spans="1:6" ht="30" hidden="1" customHeight="1" thickBot="1">
      <c r="A849" s="496" t="str">
        <f>IF((SUM('Раздел 2'!AD257:AD257)&lt;=SUM('Раздел 2'!AD230:AD230)),"","Неверно!")</f>
        <v/>
      </c>
      <c r="B849" s="497" t="s">
        <v>2170</v>
      </c>
      <c r="C849" s="498" t="s">
        <v>2189</v>
      </c>
      <c r="D849" s="498" t="s">
        <v>2172</v>
      </c>
      <c r="E849" s="499" t="str">
        <f>CONCATENATE(SUM('Раздел 2'!AD257:AD257),"&lt;=",SUM('Раздел 2'!AD230:AD230))</f>
        <v>40&lt;=62</v>
      </c>
      <c r="F849" s="503"/>
    </row>
    <row r="850" spans="1:6" ht="30" hidden="1" customHeight="1" thickBot="1">
      <c r="A850" s="496" t="str">
        <f>IF((SUM('Раздел 2'!AE257:AE257)&lt;=SUM('Раздел 2'!AE230:AE230)),"","Неверно!")</f>
        <v/>
      </c>
      <c r="B850" s="497" t="s">
        <v>2170</v>
      </c>
      <c r="C850" s="498" t="s">
        <v>2190</v>
      </c>
      <c r="D850" s="498" t="s">
        <v>2172</v>
      </c>
      <c r="E850" s="499" t="str">
        <f>CONCATENATE(SUM('Раздел 2'!AE257:AE257),"&lt;=",SUM('Раздел 2'!AE230:AE230))</f>
        <v>15&lt;=25</v>
      </c>
      <c r="F850" s="503"/>
    </row>
    <row r="851" spans="1:6" ht="30" hidden="1" customHeight="1" thickBot="1">
      <c r="A851" s="496" t="str">
        <f>IF((SUM('Раздел 2'!AF257:AF257)&lt;=SUM('Раздел 2'!AF230:AF230)),"","Неверно!")</f>
        <v/>
      </c>
      <c r="B851" s="497" t="s">
        <v>2170</v>
      </c>
      <c r="C851" s="498" t="s">
        <v>2191</v>
      </c>
      <c r="D851" s="498" t="s">
        <v>2172</v>
      </c>
      <c r="E851" s="499" t="str">
        <f>CONCATENATE(SUM('Раздел 2'!AF257:AF257),"&lt;=",SUM('Раздел 2'!AF230:AF230))</f>
        <v>20&lt;=35</v>
      </c>
      <c r="F851" s="503"/>
    </row>
    <row r="852" spans="1:6" ht="30" hidden="1" customHeight="1" thickBot="1">
      <c r="A852" s="496" t="str">
        <f>IF((SUM('Раздел 2'!AG257:AG257)&lt;=SUM('Раздел 2'!AG230:AG230)),"","Неверно!")</f>
        <v/>
      </c>
      <c r="B852" s="497" t="s">
        <v>2170</v>
      </c>
      <c r="C852" s="498" t="s">
        <v>2192</v>
      </c>
      <c r="D852" s="498" t="s">
        <v>2172</v>
      </c>
      <c r="E852" s="499" t="str">
        <f>CONCATENATE(SUM('Раздел 2'!AG257:AG257),"&lt;=",SUM('Раздел 2'!AG230:AG230))</f>
        <v>12&lt;=25</v>
      </c>
      <c r="F852" s="503"/>
    </row>
    <row r="853" spans="1:6" ht="30" hidden="1" customHeight="1" thickBot="1">
      <c r="A853" s="496" t="str">
        <f>IF((SUM('Раздел 2'!AH257:AH257)&lt;=SUM('Раздел 2'!AH230:AH230)),"","Неверно!")</f>
        <v/>
      </c>
      <c r="B853" s="497" t="s">
        <v>2170</v>
      </c>
      <c r="C853" s="498" t="s">
        <v>2193</v>
      </c>
      <c r="D853" s="498" t="s">
        <v>2172</v>
      </c>
      <c r="E853" s="499" t="str">
        <f>CONCATENATE(SUM('Раздел 2'!AH257:AH257),"&lt;=",SUM('Раздел 2'!AH230:AH230))</f>
        <v>177160816&lt;=230986577</v>
      </c>
      <c r="F853" s="503"/>
    </row>
    <row r="854" spans="1:6" ht="30" hidden="1" customHeight="1" thickBot="1">
      <c r="A854" s="496" t="str">
        <f>IF((SUM('Раздел 2'!H257:H257)&lt;=SUM('Раздел 2'!H230:H230)),"","Неверно!")</f>
        <v/>
      </c>
      <c r="B854" s="497" t="s">
        <v>2170</v>
      </c>
      <c r="C854" s="498" t="s">
        <v>2194</v>
      </c>
      <c r="D854" s="498" t="s">
        <v>2172</v>
      </c>
      <c r="E854" s="499" t="str">
        <f>CONCATENATE(SUM('Раздел 2'!H257:H257),"&lt;=",SUM('Раздел 2'!H230:H230))</f>
        <v>180&lt;=191</v>
      </c>
      <c r="F854" s="503"/>
    </row>
    <row r="855" spans="1:6" ht="30" hidden="1" customHeight="1" thickBot="1">
      <c r="A855" s="496" t="str">
        <f>IF((SUM('Раздел 2'!AI257:AI257)&lt;=SUM('Раздел 2'!AI230:AI230)),"","Неверно!")</f>
        <v/>
      </c>
      <c r="B855" s="497" t="s">
        <v>2170</v>
      </c>
      <c r="C855" s="498" t="s">
        <v>2195</v>
      </c>
      <c r="D855" s="498" t="s">
        <v>2172</v>
      </c>
      <c r="E855" s="499" t="str">
        <f>CONCATENATE(SUM('Раздел 2'!AI257:AI257),"&lt;=",SUM('Раздел 2'!AI230:AI230))</f>
        <v>661016&lt;=2040007</v>
      </c>
      <c r="F855" s="503"/>
    </row>
    <row r="856" spans="1:6" ht="30" hidden="1" customHeight="1" thickBot="1">
      <c r="A856" s="496" t="str">
        <f>IF((SUM('Раздел 2'!AJ257:AJ257)&lt;=SUM('Раздел 2'!AJ230:AJ230)),"","Неверно!")</f>
        <v/>
      </c>
      <c r="B856" s="497" t="s">
        <v>2170</v>
      </c>
      <c r="C856" s="498" t="s">
        <v>2196</v>
      </c>
      <c r="D856" s="498" t="s">
        <v>2172</v>
      </c>
      <c r="E856" s="499" t="str">
        <f>CONCATENATE(SUM('Раздел 2'!AJ257:AJ257),"&lt;=",SUM('Раздел 2'!AJ230:AJ230))</f>
        <v>29821&lt;=178328</v>
      </c>
      <c r="F856" s="503"/>
    </row>
    <row r="857" spans="1:6" ht="30" hidden="1" customHeight="1" thickBot="1">
      <c r="A857" s="496" t="str">
        <f>IF((SUM('Раздел 2'!AK257:AK257)&lt;=SUM('Раздел 2'!AK230:AK230)),"","Неверно!")</f>
        <v/>
      </c>
      <c r="B857" s="497" t="s">
        <v>2170</v>
      </c>
      <c r="C857" s="498" t="s">
        <v>2197</v>
      </c>
      <c r="D857" s="498" t="s">
        <v>2172</v>
      </c>
      <c r="E857" s="499" t="str">
        <f>CONCATENATE(SUM('Раздел 2'!AK257:AK257),"&lt;=",SUM('Раздел 2'!AK230:AK230))</f>
        <v>0&lt;=1</v>
      </c>
      <c r="F857" s="503"/>
    </row>
    <row r="858" spans="1:6" ht="30" hidden="1" customHeight="1" thickBot="1">
      <c r="A858" s="496" t="str">
        <f>IF((SUM('Раздел 2'!AL257:AL257)&lt;=SUM('Раздел 2'!AL230:AL230)),"","Неверно!")</f>
        <v/>
      </c>
      <c r="B858" s="497" t="s">
        <v>2170</v>
      </c>
      <c r="C858" s="498" t="s">
        <v>2198</v>
      </c>
      <c r="D858" s="498" t="s">
        <v>2172</v>
      </c>
      <c r="E858" s="499" t="str">
        <f>CONCATENATE(SUM('Раздел 2'!AL257:AL257),"&lt;=",SUM('Раздел 2'!AL230:AL230))</f>
        <v>0&lt;=1</v>
      </c>
      <c r="F858" s="503"/>
    </row>
    <row r="859" spans="1:6" ht="30" hidden="1" customHeight="1" thickBot="1">
      <c r="A859" s="496" t="str">
        <f>IF((SUM('Раздел 2'!AM257:AM257)&lt;=SUM('Раздел 2'!AM230:AM230)),"","Неверно!")</f>
        <v/>
      </c>
      <c r="B859" s="497" t="s">
        <v>2170</v>
      </c>
      <c r="C859" s="498" t="s">
        <v>2199</v>
      </c>
      <c r="D859" s="498" t="s">
        <v>2172</v>
      </c>
      <c r="E859" s="499" t="str">
        <f>CONCATENATE(SUM('Раздел 2'!AM257:AM257),"&lt;=",SUM('Раздел 2'!AM230:AM230))</f>
        <v>0&lt;=0</v>
      </c>
      <c r="F859" s="503"/>
    </row>
    <row r="860" spans="1:6" ht="30" hidden="1" customHeight="1" thickBot="1">
      <c r="A860" s="496" t="str">
        <f>IF((SUM('Раздел 2'!I257:I257)&lt;=SUM('Раздел 2'!I230:I230)),"","Неверно!")</f>
        <v/>
      </c>
      <c r="B860" s="497" t="s">
        <v>2170</v>
      </c>
      <c r="C860" s="498" t="s">
        <v>2200</v>
      </c>
      <c r="D860" s="498" t="s">
        <v>2172</v>
      </c>
      <c r="E860" s="499" t="str">
        <f>CONCATENATE(SUM('Раздел 2'!I257:I257),"&lt;=",SUM('Раздел 2'!I230:I230))</f>
        <v>2&lt;=82</v>
      </c>
      <c r="F860" s="503"/>
    </row>
    <row r="861" spans="1:6" ht="30" hidden="1" customHeight="1" thickBot="1">
      <c r="A861" s="496" t="str">
        <f>IF((SUM('Раздел 2'!J257:J257)&lt;=SUM('Раздел 2'!J230:J230)),"","Неверно!")</f>
        <v/>
      </c>
      <c r="B861" s="497" t="s">
        <v>2170</v>
      </c>
      <c r="C861" s="498" t="s">
        <v>2201</v>
      </c>
      <c r="D861" s="498" t="s">
        <v>2172</v>
      </c>
      <c r="E861" s="499" t="str">
        <f>CONCATENATE(SUM('Раздел 2'!J257:J257),"&lt;=",SUM('Раздел 2'!J230:J230))</f>
        <v>217176978&lt;=307569558</v>
      </c>
      <c r="F861" s="503"/>
    </row>
    <row r="862" spans="1:6" ht="30" hidden="1" customHeight="1" thickBot="1">
      <c r="A862" s="496" t="str">
        <f>IF((SUM('Раздел 2'!K257:K257)&lt;=SUM('Раздел 2'!K230:K230)),"","Неверно!")</f>
        <v/>
      </c>
      <c r="B862" s="497" t="s">
        <v>2170</v>
      </c>
      <c r="C862" s="498" t="s">
        <v>2202</v>
      </c>
      <c r="D862" s="498" t="s">
        <v>2172</v>
      </c>
      <c r="E862" s="499" t="str">
        <f>CONCATENATE(SUM('Раздел 2'!K257:K257),"&lt;=",SUM('Раздел 2'!K230:K230))</f>
        <v>1235202&lt;=1914670</v>
      </c>
      <c r="F862" s="503"/>
    </row>
    <row r="863" spans="1:6" ht="30" hidden="1" customHeight="1" thickBot="1">
      <c r="A863" s="496" t="str">
        <f>IF((SUM('Раздел 2'!L257:L257)&lt;=SUM('Раздел 2'!L230:L230)),"","Неверно!")</f>
        <v/>
      </c>
      <c r="B863" s="497" t="s">
        <v>2170</v>
      </c>
      <c r="C863" s="498" t="s">
        <v>2203</v>
      </c>
      <c r="D863" s="498" t="s">
        <v>2172</v>
      </c>
      <c r="E863" s="499" t="str">
        <f>CONCATENATE(SUM('Раздел 2'!L257:L257),"&lt;=",SUM('Раздел 2'!L230:L230))</f>
        <v>134&lt;=345</v>
      </c>
      <c r="F863" s="503"/>
    </row>
    <row r="864" spans="1:6" ht="30" hidden="1" customHeight="1" thickBot="1">
      <c r="A864" s="496" t="str">
        <f>IF((SUM('Раздел 2'!M257:M257)&lt;=SUM('Раздел 2'!M230:M230)),"","Неверно!")</f>
        <v/>
      </c>
      <c r="B864" s="497" t="s">
        <v>2170</v>
      </c>
      <c r="C864" s="498" t="s">
        <v>2204</v>
      </c>
      <c r="D864" s="498" t="s">
        <v>2172</v>
      </c>
      <c r="E864" s="499" t="str">
        <f>CONCATENATE(SUM('Раздел 2'!M257:M257),"&lt;=",SUM('Раздел 2'!M230:M230))</f>
        <v>108&lt;=299</v>
      </c>
      <c r="F864" s="503"/>
    </row>
    <row r="865" spans="1:6" ht="30" hidden="1" customHeight="1" thickBot="1">
      <c r="A865" s="496" t="str">
        <f>IF((SUM('Раздел 2'!N257:N257)&lt;=SUM('Раздел 2'!N230:N230)),"","Неверно!")</f>
        <v/>
      </c>
      <c r="B865" s="497" t="s">
        <v>2170</v>
      </c>
      <c r="C865" s="498" t="s">
        <v>2205</v>
      </c>
      <c r="D865" s="498" t="s">
        <v>2172</v>
      </c>
      <c r="E865" s="499" t="str">
        <f>CONCATENATE(SUM('Раздел 2'!N257:N257),"&lt;=",SUM('Раздел 2'!N230:N230))</f>
        <v>19&lt;=55</v>
      </c>
      <c r="F865" s="503"/>
    </row>
    <row r="866" spans="1:6" ht="30" hidden="1" customHeight="1" thickBot="1">
      <c r="A866" s="496" t="str">
        <f>IF((SUM('Раздел 2'!F259:F259)&lt;=SUM('Раздел 2'!F230:F230)),"","Неверно!")</f>
        <v/>
      </c>
      <c r="B866" s="497" t="s">
        <v>2206</v>
      </c>
      <c r="C866" s="498" t="s">
        <v>2207</v>
      </c>
      <c r="D866" s="498" t="s">
        <v>2208</v>
      </c>
      <c r="E866" s="499" t="str">
        <f>CONCATENATE(SUM('Раздел 2'!F259:F259),"&lt;=",SUM('Раздел 2'!F230:F230))</f>
        <v>15&lt;=44</v>
      </c>
      <c r="F866" s="503"/>
    </row>
    <row r="867" spans="1:6" ht="30" hidden="1" customHeight="1" thickBot="1">
      <c r="A867" s="496" t="str">
        <f>IF((SUM('Раздел 2'!O259:O259)&lt;=SUM('Раздел 2'!O230:O230)),"","Неверно!")</f>
        <v/>
      </c>
      <c r="B867" s="497" t="s">
        <v>2206</v>
      </c>
      <c r="C867" s="498" t="s">
        <v>2209</v>
      </c>
      <c r="D867" s="498" t="s">
        <v>2208</v>
      </c>
      <c r="E867" s="499" t="str">
        <f>CONCATENATE(SUM('Раздел 2'!O259:O259),"&lt;=",SUM('Раздел 2'!O230:O230))</f>
        <v>0&lt;=0</v>
      </c>
      <c r="F867" s="503"/>
    </row>
    <row r="868" spans="1:6" ht="30" hidden="1" customHeight="1" thickBot="1">
      <c r="A868" s="496" t="str">
        <f>IF((SUM('Раздел 2'!P259:P259)&lt;=SUM('Раздел 2'!P230:P230)),"","Неверно!")</f>
        <v/>
      </c>
      <c r="B868" s="497" t="s">
        <v>2206</v>
      </c>
      <c r="C868" s="498" t="s">
        <v>2210</v>
      </c>
      <c r="D868" s="498" t="s">
        <v>2208</v>
      </c>
      <c r="E868" s="499" t="str">
        <f>CONCATENATE(SUM('Раздел 2'!P259:P259),"&lt;=",SUM('Раздел 2'!P230:P230))</f>
        <v>0&lt;=2</v>
      </c>
      <c r="F868" s="503"/>
    </row>
    <row r="869" spans="1:6" ht="30" hidden="1" customHeight="1" thickBot="1">
      <c r="A869" s="496" t="str">
        <f>IF((SUM('Раздел 2'!Q259:Q259)&lt;=SUM('Раздел 2'!Q230:Q230)),"","Неверно!")</f>
        <v/>
      </c>
      <c r="B869" s="497" t="s">
        <v>2206</v>
      </c>
      <c r="C869" s="498" t="s">
        <v>2211</v>
      </c>
      <c r="D869" s="498" t="s">
        <v>2208</v>
      </c>
      <c r="E869" s="499" t="str">
        <f>CONCATENATE(SUM('Раздел 2'!Q259:Q259),"&lt;=",SUM('Раздел 2'!Q230:Q230))</f>
        <v>12&lt;=46</v>
      </c>
      <c r="F869" s="503"/>
    </row>
    <row r="870" spans="1:6" ht="30" hidden="1" customHeight="1" thickBot="1">
      <c r="A870" s="496" t="str">
        <f>IF((SUM('Раздел 2'!R259:R259)&lt;=SUM('Раздел 2'!R230:R230)),"","Неверно!")</f>
        <v/>
      </c>
      <c r="B870" s="497" t="s">
        <v>2206</v>
      </c>
      <c r="C870" s="498" t="s">
        <v>2212</v>
      </c>
      <c r="D870" s="498" t="s">
        <v>2208</v>
      </c>
      <c r="E870" s="499" t="str">
        <f>CONCATENATE(SUM('Раздел 2'!R259:R259),"&lt;=",SUM('Раздел 2'!R230:R230))</f>
        <v>24&lt;=47</v>
      </c>
      <c r="F870" s="503"/>
    </row>
    <row r="871" spans="1:6" ht="30" hidden="1" customHeight="1" thickBot="1">
      <c r="A871" s="496" t="str">
        <f>IF((SUM('Раздел 2'!S259:S259)&lt;=SUM('Раздел 2'!S230:S230)),"","Неверно!")</f>
        <v/>
      </c>
      <c r="B871" s="497" t="s">
        <v>2206</v>
      </c>
      <c r="C871" s="498" t="s">
        <v>2213</v>
      </c>
      <c r="D871" s="498" t="s">
        <v>2208</v>
      </c>
      <c r="E871" s="499" t="str">
        <f>CONCATENATE(SUM('Раздел 2'!S259:S259),"&lt;=",SUM('Раздел 2'!S230:S230))</f>
        <v>0&lt;=0</v>
      </c>
      <c r="F871" s="503"/>
    </row>
    <row r="872" spans="1:6" ht="30" hidden="1" customHeight="1" thickBot="1">
      <c r="A872" s="496" t="str">
        <f>IF((SUM('Раздел 2'!T259:T259)&lt;=SUM('Раздел 2'!T230:T230)),"","Неверно!")</f>
        <v/>
      </c>
      <c r="B872" s="497" t="s">
        <v>2206</v>
      </c>
      <c r="C872" s="498" t="s">
        <v>2214</v>
      </c>
      <c r="D872" s="498" t="s">
        <v>2208</v>
      </c>
      <c r="E872" s="499" t="str">
        <f>CONCATENATE(SUM('Раздел 2'!T259:T259),"&lt;=",SUM('Раздел 2'!T230:T230))</f>
        <v>19&lt;=43</v>
      </c>
      <c r="F872" s="503"/>
    </row>
    <row r="873" spans="1:6" ht="30" hidden="1" customHeight="1" thickBot="1">
      <c r="A873" s="496" t="str">
        <f>IF((SUM('Раздел 2'!U259:U259)&lt;=SUM('Раздел 2'!U230:U230)),"","Неверно!")</f>
        <v/>
      </c>
      <c r="B873" s="497" t="s">
        <v>2206</v>
      </c>
      <c r="C873" s="498" t="s">
        <v>2215</v>
      </c>
      <c r="D873" s="498" t="s">
        <v>2208</v>
      </c>
      <c r="E873" s="499" t="str">
        <f>CONCATENATE(SUM('Раздел 2'!U259:U259),"&lt;=",SUM('Раздел 2'!U230:U230))</f>
        <v>5&lt;=25</v>
      </c>
      <c r="F873" s="503"/>
    </row>
    <row r="874" spans="1:6" ht="30" hidden="1" customHeight="1" thickBot="1">
      <c r="A874" s="496" t="str">
        <f>IF((SUM('Раздел 2'!V259:V259)&lt;=SUM('Раздел 2'!V230:V230)),"","Неверно!")</f>
        <v/>
      </c>
      <c r="B874" s="497" t="s">
        <v>2206</v>
      </c>
      <c r="C874" s="498" t="s">
        <v>2216</v>
      </c>
      <c r="D874" s="498" t="s">
        <v>2208</v>
      </c>
      <c r="E874" s="499" t="str">
        <f>CONCATENATE(SUM('Раздел 2'!V259:V259),"&lt;=",SUM('Раздел 2'!V230:V230))</f>
        <v>152&lt;=460</v>
      </c>
      <c r="F874" s="503"/>
    </row>
    <row r="875" spans="1:6" ht="30" hidden="1" customHeight="1" thickBot="1">
      <c r="A875" s="496" t="str">
        <f>IF((SUM('Раздел 2'!W259:W259)&lt;=SUM('Раздел 2'!W230:W230)),"","Неверно!")</f>
        <v/>
      </c>
      <c r="B875" s="497" t="s">
        <v>2206</v>
      </c>
      <c r="C875" s="498" t="s">
        <v>2217</v>
      </c>
      <c r="D875" s="498" t="s">
        <v>2208</v>
      </c>
      <c r="E875" s="499" t="str">
        <f>CONCATENATE(SUM('Раздел 2'!W259:W259),"&lt;=",SUM('Раздел 2'!W230:W230))</f>
        <v>0&lt;=0</v>
      </c>
      <c r="F875" s="503"/>
    </row>
    <row r="876" spans="1:6" ht="30" hidden="1" customHeight="1" thickBot="1">
      <c r="A876" s="496" t="str">
        <f>IF((SUM('Раздел 2'!X259:X259)&lt;=SUM('Раздел 2'!X230:X230)),"","Неверно!")</f>
        <v/>
      </c>
      <c r="B876" s="497" t="s">
        <v>2206</v>
      </c>
      <c r="C876" s="498" t="s">
        <v>2218</v>
      </c>
      <c r="D876" s="498" t="s">
        <v>2208</v>
      </c>
      <c r="E876" s="499" t="str">
        <f>CONCATENATE(SUM('Раздел 2'!X259:X259),"&lt;=",SUM('Раздел 2'!X230:X230))</f>
        <v>13&lt;=44</v>
      </c>
      <c r="F876" s="503"/>
    </row>
    <row r="877" spans="1:6" ht="30" hidden="1" customHeight="1" thickBot="1">
      <c r="A877" s="496" t="str">
        <f>IF((SUM('Раздел 2'!G259:G259)&lt;=SUM('Раздел 2'!G230:G230)),"","Неверно!")</f>
        <v/>
      </c>
      <c r="B877" s="497" t="s">
        <v>2206</v>
      </c>
      <c r="C877" s="498" t="s">
        <v>2219</v>
      </c>
      <c r="D877" s="498" t="s">
        <v>2208</v>
      </c>
      <c r="E877" s="499" t="str">
        <f>CONCATENATE(SUM('Раздел 2'!G259:G259),"&lt;=",SUM('Раздел 2'!G230:G230))</f>
        <v>150&lt;=461</v>
      </c>
      <c r="F877" s="503"/>
    </row>
    <row r="878" spans="1:6" ht="30" hidden="1" customHeight="1" thickBot="1">
      <c r="A878" s="496" t="str">
        <f>IF((SUM('Раздел 2'!Y259:Y259)&lt;=SUM('Раздел 2'!Y230:Y230)),"","Неверно!")</f>
        <v/>
      </c>
      <c r="B878" s="497" t="s">
        <v>2206</v>
      </c>
      <c r="C878" s="498" t="s">
        <v>2220</v>
      </c>
      <c r="D878" s="498" t="s">
        <v>2208</v>
      </c>
      <c r="E878" s="499" t="str">
        <f>CONCATENATE(SUM('Раздел 2'!Y259:Y259),"&lt;=",SUM('Раздел 2'!Y230:Y230))</f>
        <v>2&lt;=4</v>
      </c>
      <c r="F878" s="503"/>
    </row>
    <row r="879" spans="1:6" ht="30" hidden="1" customHeight="1" thickBot="1">
      <c r="A879" s="496" t="str">
        <f>IF((SUM('Раздел 2'!Z259:Z259)&lt;=SUM('Раздел 2'!Z230:Z230)),"","Неверно!")</f>
        <v/>
      </c>
      <c r="B879" s="497" t="s">
        <v>2206</v>
      </c>
      <c r="C879" s="498" t="s">
        <v>2221</v>
      </c>
      <c r="D879" s="498" t="s">
        <v>2208</v>
      </c>
      <c r="E879" s="499" t="str">
        <f>CONCATENATE(SUM('Раздел 2'!Z259:Z259),"&lt;=",SUM('Раздел 2'!Z230:Z230))</f>
        <v>0&lt;=1</v>
      </c>
      <c r="F879" s="503"/>
    </row>
    <row r="880" spans="1:6" ht="30" hidden="1" customHeight="1" thickBot="1">
      <c r="A880" s="496" t="str">
        <f>IF((SUM('Раздел 2'!AA259:AA259)&lt;=SUM('Раздел 2'!AA230:AA230)),"","Неверно!")</f>
        <v/>
      </c>
      <c r="B880" s="497" t="s">
        <v>2206</v>
      </c>
      <c r="C880" s="498" t="s">
        <v>2222</v>
      </c>
      <c r="D880" s="498" t="s">
        <v>2208</v>
      </c>
      <c r="E880" s="499" t="str">
        <f>CONCATENATE(SUM('Раздел 2'!AA259:AA259),"&lt;=",SUM('Раздел 2'!AA230:AA230))</f>
        <v>0&lt;=5</v>
      </c>
      <c r="F880" s="503"/>
    </row>
    <row r="881" spans="1:6" ht="30" hidden="1" customHeight="1" thickBot="1">
      <c r="A881" s="496" t="str">
        <f>IF((SUM('Раздел 2'!AB259:AB259)&lt;=SUM('Раздел 2'!AB230:AB230)),"","Неверно!")</f>
        <v/>
      </c>
      <c r="B881" s="497" t="s">
        <v>2206</v>
      </c>
      <c r="C881" s="498" t="s">
        <v>2223</v>
      </c>
      <c r="D881" s="498" t="s">
        <v>2208</v>
      </c>
      <c r="E881" s="499" t="str">
        <f>CONCATENATE(SUM('Раздел 2'!AB259:AB259),"&lt;=",SUM('Раздел 2'!AB230:AB230))</f>
        <v>2&lt;=17</v>
      </c>
      <c r="F881" s="503"/>
    </row>
    <row r="882" spans="1:6" ht="30" hidden="1" customHeight="1" thickBot="1">
      <c r="A882" s="496" t="str">
        <f>IF((SUM('Раздел 2'!AC259:AC259)&lt;=SUM('Раздел 2'!AC230:AC230)),"","Неверно!")</f>
        <v/>
      </c>
      <c r="B882" s="497" t="s">
        <v>2206</v>
      </c>
      <c r="C882" s="498" t="s">
        <v>2224</v>
      </c>
      <c r="D882" s="498" t="s">
        <v>2208</v>
      </c>
      <c r="E882" s="499" t="str">
        <f>CONCATENATE(SUM('Раздел 2'!AC259:AC259),"&lt;=",SUM('Раздел 2'!AC230:AC230))</f>
        <v>4&lt;=39</v>
      </c>
      <c r="F882" s="503"/>
    </row>
    <row r="883" spans="1:6" ht="30" hidden="1" customHeight="1" thickBot="1">
      <c r="A883" s="496" t="str">
        <f>IF((SUM('Раздел 2'!AD259:AD259)&lt;=SUM('Раздел 2'!AD230:AD230)),"","Неверно!")</f>
        <v/>
      </c>
      <c r="B883" s="497" t="s">
        <v>2206</v>
      </c>
      <c r="C883" s="498" t="s">
        <v>2225</v>
      </c>
      <c r="D883" s="498" t="s">
        <v>2208</v>
      </c>
      <c r="E883" s="499" t="str">
        <f>CONCATENATE(SUM('Раздел 2'!AD259:AD259),"&lt;=",SUM('Раздел 2'!AD230:AD230))</f>
        <v>16&lt;=62</v>
      </c>
      <c r="F883" s="503"/>
    </row>
    <row r="884" spans="1:6" ht="30" hidden="1" customHeight="1" thickBot="1">
      <c r="A884" s="496" t="str">
        <f>IF((SUM('Раздел 2'!AE259:AE259)&lt;=SUM('Раздел 2'!AE230:AE230)),"","Неверно!")</f>
        <v/>
      </c>
      <c r="B884" s="497" t="s">
        <v>2206</v>
      </c>
      <c r="C884" s="498" t="s">
        <v>2226</v>
      </c>
      <c r="D884" s="498" t="s">
        <v>2208</v>
      </c>
      <c r="E884" s="499" t="str">
        <f>CONCATENATE(SUM('Раздел 2'!AE259:AE259),"&lt;=",SUM('Раздел 2'!AE230:AE230))</f>
        <v>7&lt;=25</v>
      </c>
      <c r="F884" s="503"/>
    </row>
    <row r="885" spans="1:6" ht="30" hidden="1" customHeight="1" thickBot="1">
      <c r="A885" s="496" t="str">
        <f>IF((SUM('Раздел 2'!AF259:AF259)&lt;=SUM('Раздел 2'!AF230:AF230)),"","Неверно!")</f>
        <v/>
      </c>
      <c r="B885" s="497" t="s">
        <v>2206</v>
      </c>
      <c r="C885" s="498" t="s">
        <v>2227</v>
      </c>
      <c r="D885" s="498" t="s">
        <v>2208</v>
      </c>
      <c r="E885" s="499" t="str">
        <f>CONCATENATE(SUM('Раздел 2'!AF259:AF259),"&lt;=",SUM('Раздел 2'!AF230:AF230))</f>
        <v>11&lt;=35</v>
      </c>
      <c r="F885" s="503"/>
    </row>
    <row r="886" spans="1:6" ht="30" hidden="1" customHeight="1" thickBot="1">
      <c r="A886" s="496" t="str">
        <f>IF((SUM('Раздел 2'!AG259:AG259)&lt;=SUM('Раздел 2'!AG230:AG230)),"","Неверно!")</f>
        <v/>
      </c>
      <c r="B886" s="497" t="s">
        <v>2206</v>
      </c>
      <c r="C886" s="498" t="s">
        <v>2228</v>
      </c>
      <c r="D886" s="498" t="s">
        <v>2208</v>
      </c>
      <c r="E886" s="499" t="str">
        <f>CONCATENATE(SUM('Раздел 2'!AG259:AG259),"&lt;=",SUM('Раздел 2'!AG230:AG230))</f>
        <v>10&lt;=25</v>
      </c>
      <c r="F886" s="503"/>
    </row>
    <row r="887" spans="1:6" ht="30" hidden="1" customHeight="1" thickBot="1">
      <c r="A887" s="496" t="str">
        <f>IF((SUM('Раздел 2'!AH259:AH259)&lt;=SUM('Раздел 2'!AH230:AH230)),"","Неверно!")</f>
        <v/>
      </c>
      <c r="B887" s="497" t="s">
        <v>2206</v>
      </c>
      <c r="C887" s="498" t="s">
        <v>2229</v>
      </c>
      <c r="D887" s="498" t="s">
        <v>2208</v>
      </c>
      <c r="E887" s="499" t="str">
        <f>CONCATENATE(SUM('Раздел 2'!AH259:AH259),"&lt;=",SUM('Раздел 2'!AH230:AH230))</f>
        <v>50073341&lt;=230986577</v>
      </c>
      <c r="F887" s="503"/>
    </row>
    <row r="888" spans="1:6" ht="30" hidden="1" customHeight="1" thickBot="1">
      <c r="A888" s="496" t="str">
        <f>IF((SUM('Раздел 2'!H259:H259)&lt;=SUM('Раздел 2'!H230:H230)),"","Неверно!")</f>
        <v/>
      </c>
      <c r="B888" s="497" t="s">
        <v>2206</v>
      </c>
      <c r="C888" s="498" t="s">
        <v>2230</v>
      </c>
      <c r="D888" s="498" t="s">
        <v>2208</v>
      </c>
      <c r="E888" s="499" t="str">
        <f>CONCATENATE(SUM('Раздел 2'!H259:H259),"&lt;=",SUM('Раздел 2'!H230:H230))</f>
        <v>0&lt;=191</v>
      </c>
      <c r="F888" s="503"/>
    </row>
    <row r="889" spans="1:6" ht="30" hidden="1" customHeight="1" thickBot="1">
      <c r="A889" s="496" t="str">
        <f>IF((SUM('Раздел 2'!AI259:AI259)&lt;=SUM('Раздел 2'!AI230:AI230)),"","Неверно!")</f>
        <v/>
      </c>
      <c r="B889" s="497" t="s">
        <v>2206</v>
      </c>
      <c r="C889" s="498" t="s">
        <v>2231</v>
      </c>
      <c r="D889" s="498" t="s">
        <v>2208</v>
      </c>
      <c r="E889" s="499" t="str">
        <f>CONCATENATE(SUM('Раздел 2'!AI259:AI259),"&lt;=",SUM('Раздел 2'!AI230:AI230))</f>
        <v>919726&lt;=2040007</v>
      </c>
      <c r="F889" s="503"/>
    </row>
    <row r="890" spans="1:6" ht="30" hidden="1" customHeight="1" thickBot="1">
      <c r="A890" s="496" t="str">
        <f>IF((SUM('Раздел 2'!AJ259:AJ259)&lt;=SUM('Раздел 2'!AJ230:AJ230)),"","Неверно!")</f>
        <v/>
      </c>
      <c r="B890" s="497" t="s">
        <v>2206</v>
      </c>
      <c r="C890" s="498" t="s">
        <v>2232</v>
      </c>
      <c r="D890" s="498" t="s">
        <v>2208</v>
      </c>
      <c r="E890" s="499" t="str">
        <f>CONCATENATE(SUM('Раздел 2'!AJ259:AJ259),"&lt;=",SUM('Раздел 2'!AJ230:AJ230))</f>
        <v>42315&lt;=178328</v>
      </c>
      <c r="F890" s="503"/>
    </row>
    <row r="891" spans="1:6" ht="30" hidden="1" customHeight="1" thickBot="1">
      <c r="A891" s="496" t="str">
        <f>IF((SUM('Раздел 2'!AK259:AK259)&lt;=SUM('Раздел 2'!AK230:AK230)),"","Неверно!")</f>
        <v/>
      </c>
      <c r="B891" s="497" t="s">
        <v>2206</v>
      </c>
      <c r="C891" s="498" t="s">
        <v>2233</v>
      </c>
      <c r="D891" s="498" t="s">
        <v>2208</v>
      </c>
      <c r="E891" s="499" t="str">
        <f>CONCATENATE(SUM('Раздел 2'!AK259:AK259),"&lt;=",SUM('Раздел 2'!AK230:AK230))</f>
        <v>0&lt;=1</v>
      </c>
      <c r="F891" s="503"/>
    </row>
    <row r="892" spans="1:6" ht="30" hidden="1" customHeight="1" thickBot="1">
      <c r="A892" s="496" t="str">
        <f>IF((SUM('Раздел 2'!AL259:AL259)&lt;=SUM('Раздел 2'!AL230:AL230)),"","Неверно!")</f>
        <v/>
      </c>
      <c r="B892" s="497" t="s">
        <v>2206</v>
      </c>
      <c r="C892" s="498" t="s">
        <v>2234</v>
      </c>
      <c r="D892" s="498" t="s">
        <v>2208</v>
      </c>
      <c r="E892" s="499" t="str">
        <f>CONCATENATE(SUM('Раздел 2'!AL259:AL259),"&lt;=",SUM('Раздел 2'!AL230:AL230))</f>
        <v>0&lt;=1</v>
      </c>
      <c r="F892" s="503"/>
    </row>
    <row r="893" spans="1:6" ht="30" hidden="1" customHeight="1" thickBot="1">
      <c r="A893" s="496" t="str">
        <f>IF((SUM('Раздел 2'!AM259:AM259)&lt;=SUM('Раздел 2'!AM230:AM230)),"","Неверно!")</f>
        <v/>
      </c>
      <c r="B893" s="497" t="s">
        <v>2206</v>
      </c>
      <c r="C893" s="498" t="s">
        <v>2235</v>
      </c>
      <c r="D893" s="498" t="s">
        <v>2208</v>
      </c>
      <c r="E893" s="499" t="str">
        <f>CONCATENATE(SUM('Раздел 2'!AM259:AM259),"&lt;=",SUM('Раздел 2'!AM230:AM230))</f>
        <v>0&lt;=0</v>
      </c>
      <c r="F893" s="503"/>
    </row>
    <row r="894" spans="1:6" ht="30" hidden="1" customHeight="1" thickBot="1">
      <c r="A894" s="496" t="str">
        <f>IF((SUM('Раздел 2'!I259:I259)&lt;=SUM('Раздел 2'!I230:I230)),"","Неверно!")</f>
        <v/>
      </c>
      <c r="B894" s="497" t="s">
        <v>2206</v>
      </c>
      <c r="C894" s="498" t="s">
        <v>2236</v>
      </c>
      <c r="D894" s="498" t="s">
        <v>2208</v>
      </c>
      <c r="E894" s="499" t="str">
        <f>CONCATENATE(SUM('Раздел 2'!I259:I259),"&lt;=",SUM('Раздел 2'!I230:I230))</f>
        <v>3&lt;=82</v>
      </c>
      <c r="F894" s="503"/>
    </row>
    <row r="895" spans="1:6" ht="30" hidden="1" customHeight="1" thickBot="1">
      <c r="A895" s="496" t="str">
        <f>IF((SUM('Раздел 2'!J259:J259)&lt;=SUM('Раздел 2'!J230:J230)),"","Неверно!")</f>
        <v/>
      </c>
      <c r="B895" s="497" t="s">
        <v>2206</v>
      </c>
      <c r="C895" s="498" t="s">
        <v>2237</v>
      </c>
      <c r="D895" s="498" t="s">
        <v>2208</v>
      </c>
      <c r="E895" s="499" t="str">
        <f>CONCATENATE(SUM('Раздел 2'!J259:J259),"&lt;=",SUM('Раздел 2'!J230:J230))</f>
        <v>77875957&lt;=307569558</v>
      </c>
      <c r="F895" s="503"/>
    </row>
    <row r="896" spans="1:6" ht="30" hidden="1" customHeight="1" thickBot="1">
      <c r="A896" s="496" t="str">
        <f>IF((SUM('Раздел 2'!K259:K259)&lt;=SUM('Раздел 2'!K230:K230)),"","Неверно!")</f>
        <v/>
      </c>
      <c r="B896" s="497" t="s">
        <v>2206</v>
      </c>
      <c r="C896" s="498" t="s">
        <v>2238</v>
      </c>
      <c r="D896" s="498" t="s">
        <v>2208</v>
      </c>
      <c r="E896" s="499" t="str">
        <f>CONCATENATE(SUM('Раздел 2'!K259:K259),"&lt;=",SUM('Раздел 2'!K230:K230))</f>
        <v>583356&lt;=1914670</v>
      </c>
      <c r="F896" s="503"/>
    </row>
    <row r="897" spans="1:6" ht="30" hidden="1" customHeight="1" thickBot="1">
      <c r="A897" s="496" t="str">
        <f>IF((SUM('Раздел 2'!L259:L259)&lt;=SUM('Раздел 2'!L230:L230)),"","Неверно!")</f>
        <v/>
      </c>
      <c r="B897" s="497" t="s">
        <v>2206</v>
      </c>
      <c r="C897" s="498" t="s">
        <v>2239</v>
      </c>
      <c r="D897" s="498" t="s">
        <v>2208</v>
      </c>
      <c r="E897" s="499" t="str">
        <f>CONCATENATE(SUM('Раздел 2'!L259:L259),"&lt;=",SUM('Раздел 2'!L230:L230))</f>
        <v>104&lt;=345</v>
      </c>
      <c r="F897" s="503"/>
    </row>
    <row r="898" spans="1:6" ht="30" hidden="1" customHeight="1" thickBot="1">
      <c r="A898" s="496" t="str">
        <f>IF((SUM('Раздел 2'!M259:M259)&lt;=SUM('Раздел 2'!M230:M230)),"","Неверно!")</f>
        <v/>
      </c>
      <c r="B898" s="497" t="s">
        <v>2206</v>
      </c>
      <c r="C898" s="498" t="s">
        <v>2240</v>
      </c>
      <c r="D898" s="498" t="s">
        <v>2208</v>
      </c>
      <c r="E898" s="499" t="str">
        <f>CONCATENATE(SUM('Раздел 2'!M259:M259),"&lt;=",SUM('Раздел 2'!M230:M230))</f>
        <v>92&lt;=299</v>
      </c>
      <c r="F898" s="503"/>
    </row>
    <row r="899" spans="1:6" ht="30" hidden="1" customHeight="1" thickBot="1">
      <c r="A899" s="496" t="str">
        <f>IF((SUM('Раздел 2'!N259:N259)&lt;=SUM('Раздел 2'!N230:N230)),"","Неверно!")</f>
        <v/>
      </c>
      <c r="B899" s="497" t="s">
        <v>2206</v>
      </c>
      <c r="C899" s="498" t="s">
        <v>2241</v>
      </c>
      <c r="D899" s="498" t="s">
        <v>2208</v>
      </c>
      <c r="E899" s="499" t="str">
        <f>CONCATENATE(SUM('Раздел 2'!N259:N259),"&lt;=",SUM('Раздел 2'!N230:N230))</f>
        <v>21&lt;=55</v>
      </c>
      <c r="F899" s="503"/>
    </row>
    <row r="900" spans="1:6" ht="30" hidden="1" customHeight="1" thickBot="1">
      <c r="A900" s="496" t="str">
        <f>IF((SUM('Раздел 2'!F260:F260)&lt;=SUM('Раздел 2'!F230:F230)),"","Неверно!")</f>
        <v/>
      </c>
      <c r="B900" s="497" t="s">
        <v>2242</v>
      </c>
      <c r="C900" s="498" t="s">
        <v>2243</v>
      </c>
      <c r="D900" s="498" t="s">
        <v>2244</v>
      </c>
      <c r="E900" s="499" t="str">
        <f>CONCATENATE(SUM('Раздел 2'!F260:F260),"&lt;=",SUM('Раздел 2'!F230:F230))</f>
        <v>1&lt;=44</v>
      </c>
      <c r="F900" s="503"/>
    </row>
    <row r="901" spans="1:6" ht="30" hidden="1" customHeight="1" thickBot="1">
      <c r="A901" s="496" t="str">
        <f>IF((SUM('Раздел 2'!O260:O260)&lt;=SUM('Раздел 2'!O230:O230)),"","Неверно!")</f>
        <v/>
      </c>
      <c r="B901" s="497" t="s">
        <v>2242</v>
      </c>
      <c r="C901" s="498" t="s">
        <v>2245</v>
      </c>
      <c r="D901" s="498" t="s">
        <v>2244</v>
      </c>
      <c r="E901" s="499" t="str">
        <f>CONCATENATE(SUM('Раздел 2'!O260:O260),"&lt;=",SUM('Раздел 2'!O230:O230))</f>
        <v>0&lt;=0</v>
      </c>
      <c r="F901" s="503"/>
    </row>
    <row r="902" spans="1:6" ht="30" hidden="1" customHeight="1" thickBot="1">
      <c r="A902" s="496" t="str">
        <f>IF((SUM('Раздел 2'!P260:P260)&lt;=SUM('Раздел 2'!P230:P230)),"","Неверно!")</f>
        <v/>
      </c>
      <c r="B902" s="497" t="s">
        <v>2242</v>
      </c>
      <c r="C902" s="498" t="s">
        <v>2246</v>
      </c>
      <c r="D902" s="498" t="s">
        <v>2244</v>
      </c>
      <c r="E902" s="499" t="str">
        <f>CONCATENATE(SUM('Раздел 2'!P260:P260),"&lt;=",SUM('Раздел 2'!P230:P230))</f>
        <v>0&lt;=2</v>
      </c>
      <c r="F902" s="503"/>
    </row>
    <row r="903" spans="1:6" ht="30" hidden="1" customHeight="1" thickBot="1">
      <c r="A903" s="496" t="str">
        <f>IF((SUM('Раздел 2'!Q260:Q260)&lt;=SUM('Раздел 2'!Q230:Q230)),"","Неверно!")</f>
        <v/>
      </c>
      <c r="B903" s="497" t="s">
        <v>2242</v>
      </c>
      <c r="C903" s="498" t="s">
        <v>2247</v>
      </c>
      <c r="D903" s="498" t="s">
        <v>2244</v>
      </c>
      <c r="E903" s="499" t="str">
        <f>CONCATENATE(SUM('Раздел 2'!Q260:Q260),"&lt;=",SUM('Раздел 2'!Q230:Q230))</f>
        <v>1&lt;=46</v>
      </c>
      <c r="F903" s="503"/>
    </row>
    <row r="904" spans="1:6" ht="30" hidden="1" customHeight="1" thickBot="1">
      <c r="A904" s="496" t="str">
        <f>IF((SUM('Раздел 2'!R260:R260)&lt;=SUM('Раздел 2'!R230:R230)),"","Неверно!")</f>
        <v/>
      </c>
      <c r="B904" s="497" t="s">
        <v>2242</v>
      </c>
      <c r="C904" s="498" t="s">
        <v>2248</v>
      </c>
      <c r="D904" s="498" t="s">
        <v>2244</v>
      </c>
      <c r="E904" s="499" t="str">
        <f>CONCATENATE(SUM('Раздел 2'!R260:R260),"&lt;=",SUM('Раздел 2'!R230:R230))</f>
        <v>3&lt;=47</v>
      </c>
      <c r="F904" s="503"/>
    </row>
    <row r="905" spans="1:6" ht="30" hidden="1" customHeight="1" thickBot="1">
      <c r="A905" s="496" t="str">
        <f>IF((SUM('Раздел 2'!S260:S260)&lt;=SUM('Раздел 2'!S230:S230)),"","Неверно!")</f>
        <v/>
      </c>
      <c r="B905" s="497" t="s">
        <v>2242</v>
      </c>
      <c r="C905" s="498" t="s">
        <v>2249</v>
      </c>
      <c r="D905" s="498" t="s">
        <v>2244</v>
      </c>
      <c r="E905" s="499" t="str">
        <f>CONCATENATE(SUM('Раздел 2'!S260:S260),"&lt;=",SUM('Раздел 2'!S230:S230))</f>
        <v>0&lt;=0</v>
      </c>
      <c r="F905" s="503"/>
    </row>
    <row r="906" spans="1:6" ht="30" hidden="1" customHeight="1" thickBot="1">
      <c r="A906" s="496" t="str">
        <f>IF((SUM('Раздел 2'!T260:T260)&lt;=SUM('Раздел 2'!T230:T230)),"","Неверно!")</f>
        <v/>
      </c>
      <c r="B906" s="497" t="s">
        <v>2242</v>
      </c>
      <c r="C906" s="498" t="s">
        <v>2250</v>
      </c>
      <c r="D906" s="498" t="s">
        <v>2244</v>
      </c>
      <c r="E906" s="499" t="str">
        <f>CONCATENATE(SUM('Раздел 2'!T260:T260),"&lt;=",SUM('Раздел 2'!T230:T230))</f>
        <v>0&lt;=43</v>
      </c>
      <c r="F906" s="503"/>
    </row>
    <row r="907" spans="1:6" ht="30" hidden="1" customHeight="1" thickBot="1">
      <c r="A907" s="496" t="str">
        <f>IF((SUM('Раздел 2'!U260:U260)&lt;=SUM('Раздел 2'!U230:U230)),"","Неверно!")</f>
        <v/>
      </c>
      <c r="B907" s="497" t="s">
        <v>2242</v>
      </c>
      <c r="C907" s="498" t="s">
        <v>2251</v>
      </c>
      <c r="D907" s="498" t="s">
        <v>2244</v>
      </c>
      <c r="E907" s="499" t="str">
        <f>CONCATENATE(SUM('Раздел 2'!U260:U260),"&lt;=",SUM('Раздел 2'!U230:U230))</f>
        <v>1&lt;=25</v>
      </c>
      <c r="F907" s="503"/>
    </row>
    <row r="908" spans="1:6" ht="30" hidden="1" customHeight="1" thickBot="1">
      <c r="A908" s="496" t="str">
        <f>IF((SUM('Раздел 2'!V260:V260)&lt;=SUM('Раздел 2'!V230:V230)),"","Неверно!")</f>
        <v/>
      </c>
      <c r="B908" s="497" t="s">
        <v>2242</v>
      </c>
      <c r="C908" s="498" t="s">
        <v>2252</v>
      </c>
      <c r="D908" s="498" t="s">
        <v>2244</v>
      </c>
      <c r="E908" s="499" t="str">
        <f>CONCATENATE(SUM('Раздел 2'!V260:V260),"&lt;=",SUM('Раздел 2'!V230:V230))</f>
        <v>11&lt;=460</v>
      </c>
      <c r="F908" s="503"/>
    </row>
    <row r="909" spans="1:6" ht="30" hidden="1" customHeight="1" thickBot="1">
      <c r="A909" s="496" t="str">
        <f>IF((SUM('Раздел 2'!W260:W260)&lt;=SUM('Раздел 2'!W230:W230)),"","Неверно!")</f>
        <v/>
      </c>
      <c r="B909" s="497" t="s">
        <v>2242</v>
      </c>
      <c r="C909" s="498" t="s">
        <v>2253</v>
      </c>
      <c r="D909" s="498" t="s">
        <v>2244</v>
      </c>
      <c r="E909" s="499" t="str">
        <f>CONCATENATE(SUM('Раздел 2'!W260:W260),"&lt;=",SUM('Раздел 2'!W230:W230))</f>
        <v>0&lt;=0</v>
      </c>
      <c r="F909" s="503"/>
    </row>
    <row r="910" spans="1:6" ht="30" hidden="1" customHeight="1" thickBot="1">
      <c r="A910" s="496" t="str">
        <f>IF((SUM('Раздел 2'!X260:X260)&lt;=SUM('Раздел 2'!X230:X230)),"","Неверно!")</f>
        <v/>
      </c>
      <c r="B910" s="497" t="s">
        <v>2242</v>
      </c>
      <c r="C910" s="498" t="s">
        <v>2254</v>
      </c>
      <c r="D910" s="498" t="s">
        <v>2244</v>
      </c>
      <c r="E910" s="499" t="str">
        <f>CONCATENATE(SUM('Раздел 2'!X260:X260),"&lt;=",SUM('Раздел 2'!X230:X230))</f>
        <v>1&lt;=44</v>
      </c>
      <c r="F910" s="503"/>
    </row>
    <row r="911" spans="1:6" ht="30" hidden="1" customHeight="1" thickBot="1">
      <c r="A911" s="496" t="str">
        <f>IF((SUM('Раздел 2'!G260:G260)&lt;=SUM('Раздел 2'!G230:G230)),"","Неверно!")</f>
        <v/>
      </c>
      <c r="B911" s="497" t="s">
        <v>2242</v>
      </c>
      <c r="C911" s="498" t="s">
        <v>2255</v>
      </c>
      <c r="D911" s="498" t="s">
        <v>2244</v>
      </c>
      <c r="E911" s="499" t="str">
        <f>CONCATENATE(SUM('Раздел 2'!G260:G260),"&lt;=",SUM('Раздел 2'!G230:G230))</f>
        <v>11&lt;=461</v>
      </c>
      <c r="F911" s="503"/>
    </row>
    <row r="912" spans="1:6" ht="30" hidden="1" customHeight="1" thickBot="1">
      <c r="A912" s="496" t="str">
        <f>IF((SUM('Раздел 2'!Y260:Y260)&lt;=SUM('Раздел 2'!Y230:Y230)),"","Неверно!")</f>
        <v/>
      </c>
      <c r="B912" s="497" t="s">
        <v>2242</v>
      </c>
      <c r="C912" s="498" t="s">
        <v>2256</v>
      </c>
      <c r="D912" s="498" t="s">
        <v>2244</v>
      </c>
      <c r="E912" s="499" t="str">
        <f>CONCATENATE(SUM('Раздел 2'!Y260:Y260),"&lt;=",SUM('Раздел 2'!Y230:Y230))</f>
        <v>0&lt;=4</v>
      </c>
      <c r="F912" s="503"/>
    </row>
    <row r="913" spans="1:6" ht="30" hidden="1" customHeight="1" thickBot="1">
      <c r="A913" s="496" t="str">
        <f>IF((SUM('Раздел 2'!Z260:Z260)&lt;=SUM('Раздел 2'!Z230:Z230)),"","Неверно!")</f>
        <v/>
      </c>
      <c r="B913" s="497" t="s">
        <v>2242</v>
      </c>
      <c r="C913" s="498" t="s">
        <v>2257</v>
      </c>
      <c r="D913" s="498" t="s">
        <v>2244</v>
      </c>
      <c r="E913" s="499" t="str">
        <f>CONCATENATE(SUM('Раздел 2'!Z260:Z260),"&lt;=",SUM('Раздел 2'!Z230:Z230))</f>
        <v>0&lt;=1</v>
      </c>
      <c r="F913" s="503"/>
    </row>
    <row r="914" spans="1:6" ht="30" hidden="1" customHeight="1" thickBot="1">
      <c r="A914" s="496" t="str">
        <f>IF((SUM('Раздел 2'!AA260:AA260)&lt;=SUM('Раздел 2'!AA230:AA230)),"","Неверно!")</f>
        <v/>
      </c>
      <c r="B914" s="497" t="s">
        <v>2242</v>
      </c>
      <c r="C914" s="498" t="s">
        <v>2258</v>
      </c>
      <c r="D914" s="498" t="s">
        <v>2244</v>
      </c>
      <c r="E914" s="499" t="str">
        <f>CONCATENATE(SUM('Раздел 2'!AA260:AA260),"&lt;=",SUM('Раздел 2'!AA230:AA230))</f>
        <v>0&lt;=5</v>
      </c>
      <c r="F914" s="503"/>
    </row>
    <row r="915" spans="1:6" ht="30" hidden="1" customHeight="1" thickBot="1">
      <c r="A915" s="496" t="str">
        <f>IF((SUM('Раздел 2'!AB260:AB260)&lt;=SUM('Раздел 2'!AB230:AB230)),"","Неверно!")</f>
        <v/>
      </c>
      <c r="B915" s="497" t="s">
        <v>2242</v>
      </c>
      <c r="C915" s="498" t="s">
        <v>2259</v>
      </c>
      <c r="D915" s="498" t="s">
        <v>2244</v>
      </c>
      <c r="E915" s="499" t="str">
        <f>CONCATENATE(SUM('Раздел 2'!AB260:AB260),"&lt;=",SUM('Раздел 2'!AB230:AB230))</f>
        <v>1&lt;=17</v>
      </c>
      <c r="F915" s="503"/>
    </row>
    <row r="916" spans="1:6" ht="30" hidden="1" customHeight="1" thickBot="1">
      <c r="A916" s="496" t="str">
        <f>IF((SUM('Раздел 2'!AC260:AC260)&lt;=SUM('Раздел 2'!AC230:AC230)),"","Неверно!")</f>
        <v/>
      </c>
      <c r="B916" s="497" t="s">
        <v>2242</v>
      </c>
      <c r="C916" s="498" t="s">
        <v>2260</v>
      </c>
      <c r="D916" s="498" t="s">
        <v>2244</v>
      </c>
      <c r="E916" s="499" t="str">
        <f>CONCATENATE(SUM('Раздел 2'!AC260:AC260),"&lt;=",SUM('Раздел 2'!AC230:AC230))</f>
        <v>0&lt;=39</v>
      </c>
      <c r="F916" s="503"/>
    </row>
    <row r="917" spans="1:6" ht="30" hidden="1" customHeight="1" thickBot="1">
      <c r="A917" s="496" t="str">
        <f>IF((SUM('Раздел 2'!AD260:AD260)&lt;=SUM('Раздел 2'!AD230:AD230)),"","Неверно!")</f>
        <v/>
      </c>
      <c r="B917" s="497" t="s">
        <v>2242</v>
      </c>
      <c r="C917" s="498" t="s">
        <v>2261</v>
      </c>
      <c r="D917" s="498" t="s">
        <v>2244</v>
      </c>
      <c r="E917" s="499" t="str">
        <f>CONCATENATE(SUM('Раздел 2'!AD260:AD260),"&lt;=",SUM('Раздел 2'!AD230:AD230))</f>
        <v>2&lt;=62</v>
      </c>
      <c r="F917" s="503"/>
    </row>
    <row r="918" spans="1:6" ht="30" hidden="1" customHeight="1" thickBot="1">
      <c r="A918" s="496" t="str">
        <f>IF((SUM('Раздел 2'!AE260:AE260)&lt;=SUM('Раздел 2'!AE230:AE230)),"","Неверно!")</f>
        <v/>
      </c>
      <c r="B918" s="497" t="s">
        <v>2242</v>
      </c>
      <c r="C918" s="498" t="s">
        <v>2262</v>
      </c>
      <c r="D918" s="498" t="s">
        <v>2244</v>
      </c>
      <c r="E918" s="499" t="str">
        <f>CONCATENATE(SUM('Раздел 2'!AE260:AE260),"&lt;=",SUM('Раздел 2'!AE230:AE230))</f>
        <v>1&lt;=25</v>
      </c>
      <c r="F918" s="503"/>
    </row>
    <row r="919" spans="1:6" ht="30" hidden="1" customHeight="1" thickBot="1">
      <c r="A919" s="496" t="str">
        <f>IF((SUM('Раздел 2'!AF260:AF260)&lt;=SUM('Раздел 2'!AF230:AF230)),"","Неверно!")</f>
        <v/>
      </c>
      <c r="B919" s="497" t="s">
        <v>2242</v>
      </c>
      <c r="C919" s="498" t="s">
        <v>2263</v>
      </c>
      <c r="D919" s="498" t="s">
        <v>2244</v>
      </c>
      <c r="E919" s="499" t="str">
        <f>CONCATENATE(SUM('Раздел 2'!AF260:AF260),"&lt;=",SUM('Раздел 2'!AF230:AF230))</f>
        <v>0&lt;=35</v>
      </c>
      <c r="F919" s="503"/>
    </row>
    <row r="920" spans="1:6" ht="30" hidden="1" customHeight="1" thickBot="1">
      <c r="A920" s="496" t="str">
        <f>IF((SUM('Раздел 2'!AG260:AG260)&lt;=SUM('Раздел 2'!AG230:AG230)),"","Неверно!")</f>
        <v/>
      </c>
      <c r="B920" s="497" t="s">
        <v>2242</v>
      </c>
      <c r="C920" s="498" t="s">
        <v>2264</v>
      </c>
      <c r="D920" s="498" t="s">
        <v>2244</v>
      </c>
      <c r="E920" s="499" t="str">
        <f>CONCATENATE(SUM('Раздел 2'!AG260:AG260),"&lt;=",SUM('Раздел 2'!AG230:AG230))</f>
        <v>0&lt;=25</v>
      </c>
      <c r="F920" s="503"/>
    </row>
    <row r="921" spans="1:6" ht="30" hidden="1" customHeight="1" thickBot="1">
      <c r="A921" s="496" t="str">
        <f>IF((SUM('Раздел 2'!AH260:AH260)&lt;=SUM('Раздел 2'!AH230:AH230)),"","Неверно!")</f>
        <v/>
      </c>
      <c r="B921" s="497" t="s">
        <v>2242</v>
      </c>
      <c r="C921" s="498" t="s">
        <v>2265</v>
      </c>
      <c r="D921" s="498" t="s">
        <v>2244</v>
      </c>
      <c r="E921" s="499" t="str">
        <f>CONCATENATE(SUM('Раздел 2'!AH260:AH260),"&lt;=",SUM('Раздел 2'!AH230:AH230))</f>
        <v>50000&lt;=230986577</v>
      </c>
      <c r="F921" s="503"/>
    </row>
    <row r="922" spans="1:6" ht="30" hidden="1" customHeight="1" thickBot="1">
      <c r="A922" s="496" t="str">
        <f>IF((SUM('Раздел 2'!H260:H260)&lt;=SUM('Раздел 2'!H230:H230)),"","Неверно!")</f>
        <v/>
      </c>
      <c r="B922" s="497" t="s">
        <v>2242</v>
      </c>
      <c r="C922" s="498" t="s">
        <v>2266</v>
      </c>
      <c r="D922" s="498" t="s">
        <v>2244</v>
      </c>
      <c r="E922" s="499" t="str">
        <f>CONCATENATE(SUM('Раздел 2'!H260:H260),"&lt;=",SUM('Раздел 2'!H230:H230))</f>
        <v>11&lt;=191</v>
      </c>
      <c r="F922" s="503"/>
    </row>
    <row r="923" spans="1:6" ht="30" hidden="1" customHeight="1" thickBot="1">
      <c r="A923" s="496" t="str">
        <f>IF((SUM('Раздел 2'!AI260:AI260)&lt;=SUM('Раздел 2'!AI230:AI230)),"","Неверно!")</f>
        <v/>
      </c>
      <c r="B923" s="497" t="s">
        <v>2242</v>
      </c>
      <c r="C923" s="498" t="s">
        <v>2267</v>
      </c>
      <c r="D923" s="498" t="s">
        <v>2244</v>
      </c>
      <c r="E923" s="499" t="str">
        <f>CONCATENATE(SUM('Раздел 2'!AI260:AI260),"&lt;=",SUM('Раздел 2'!AI230:AI230))</f>
        <v>1700&lt;=2040007</v>
      </c>
      <c r="F923" s="503"/>
    </row>
    <row r="924" spans="1:6" ht="30" hidden="1" customHeight="1" thickBot="1">
      <c r="A924" s="496" t="str">
        <f>IF((SUM('Раздел 2'!AJ260:AJ260)&lt;=SUM('Раздел 2'!AJ230:AJ230)),"","Неверно!")</f>
        <v/>
      </c>
      <c r="B924" s="497" t="s">
        <v>2242</v>
      </c>
      <c r="C924" s="498" t="s">
        <v>2268</v>
      </c>
      <c r="D924" s="498" t="s">
        <v>2244</v>
      </c>
      <c r="E924" s="499" t="str">
        <f>CONCATENATE(SUM('Раздел 2'!AJ260:AJ260),"&lt;=",SUM('Раздел 2'!AJ230:AJ230))</f>
        <v>0&lt;=178328</v>
      </c>
      <c r="F924" s="503"/>
    </row>
    <row r="925" spans="1:6" ht="30" hidden="1" customHeight="1" thickBot="1">
      <c r="A925" s="496" t="str">
        <f>IF((SUM('Раздел 2'!AK260:AK260)&lt;=SUM('Раздел 2'!AK230:AK230)),"","Неверно!")</f>
        <v/>
      </c>
      <c r="B925" s="497" t="s">
        <v>2242</v>
      </c>
      <c r="C925" s="498" t="s">
        <v>2269</v>
      </c>
      <c r="D925" s="498" t="s">
        <v>2244</v>
      </c>
      <c r="E925" s="499" t="str">
        <f>CONCATENATE(SUM('Раздел 2'!AK260:AK260),"&lt;=",SUM('Раздел 2'!AK230:AK230))</f>
        <v>0&lt;=1</v>
      </c>
      <c r="F925" s="503"/>
    </row>
    <row r="926" spans="1:6" ht="30" hidden="1" customHeight="1" thickBot="1">
      <c r="A926" s="496" t="str">
        <f>IF((SUM('Раздел 2'!AL260:AL260)&lt;=SUM('Раздел 2'!AL230:AL230)),"","Неверно!")</f>
        <v/>
      </c>
      <c r="B926" s="497" t="s">
        <v>2242</v>
      </c>
      <c r="C926" s="498" t="s">
        <v>2270</v>
      </c>
      <c r="D926" s="498" t="s">
        <v>2244</v>
      </c>
      <c r="E926" s="499" t="str">
        <f>CONCATENATE(SUM('Раздел 2'!AL260:AL260),"&lt;=",SUM('Раздел 2'!AL230:AL230))</f>
        <v>0&lt;=1</v>
      </c>
      <c r="F926" s="503"/>
    </row>
    <row r="927" spans="1:6" ht="30" hidden="1" customHeight="1" thickBot="1">
      <c r="A927" s="496" t="str">
        <f>IF((SUM('Раздел 2'!AM260:AM260)&lt;=SUM('Раздел 2'!AM230:AM230)),"","Неверно!")</f>
        <v/>
      </c>
      <c r="B927" s="497" t="s">
        <v>2242</v>
      </c>
      <c r="C927" s="498" t="s">
        <v>2271</v>
      </c>
      <c r="D927" s="498" t="s">
        <v>2244</v>
      </c>
      <c r="E927" s="499" t="str">
        <f>CONCATENATE(SUM('Раздел 2'!AM260:AM260),"&lt;=",SUM('Раздел 2'!AM230:AM230))</f>
        <v>0&lt;=0</v>
      </c>
      <c r="F927" s="503"/>
    </row>
    <row r="928" spans="1:6" ht="30" hidden="1" customHeight="1" thickBot="1">
      <c r="A928" s="496" t="str">
        <f>IF((SUM('Раздел 2'!I260:I260)&lt;=SUM('Раздел 2'!I230:I230)),"","Неверно!")</f>
        <v/>
      </c>
      <c r="B928" s="497" t="s">
        <v>2242</v>
      </c>
      <c r="C928" s="498" t="s">
        <v>2272</v>
      </c>
      <c r="D928" s="498" t="s">
        <v>2244</v>
      </c>
      <c r="E928" s="499" t="str">
        <f>CONCATENATE(SUM('Раздел 2'!I260:I260),"&lt;=",SUM('Раздел 2'!I230:I230))</f>
        <v>0&lt;=82</v>
      </c>
      <c r="F928" s="503"/>
    </row>
    <row r="929" spans="1:6" ht="30" hidden="1" customHeight="1" thickBot="1">
      <c r="A929" s="496" t="str">
        <f>IF((SUM('Раздел 2'!J260:J260)&lt;=SUM('Раздел 2'!J230:J230)),"","Неверно!")</f>
        <v/>
      </c>
      <c r="B929" s="497" t="s">
        <v>2242</v>
      </c>
      <c r="C929" s="498" t="s">
        <v>2273</v>
      </c>
      <c r="D929" s="498" t="s">
        <v>2244</v>
      </c>
      <c r="E929" s="499" t="str">
        <f>CONCATENATE(SUM('Раздел 2'!J260:J260),"&lt;=",SUM('Раздел 2'!J230:J230))</f>
        <v>726900&lt;=307569558</v>
      </c>
      <c r="F929" s="503"/>
    </row>
    <row r="930" spans="1:6" ht="30" hidden="1" customHeight="1" thickBot="1">
      <c r="A930" s="496" t="str">
        <f>IF((SUM('Раздел 2'!K260:K260)&lt;=SUM('Раздел 2'!K230:K230)),"","Неверно!")</f>
        <v/>
      </c>
      <c r="B930" s="497" t="s">
        <v>2242</v>
      </c>
      <c r="C930" s="498" t="s">
        <v>2274</v>
      </c>
      <c r="D930" s="498" t="s">
        <v>2244</v>
      </c>
      <c r="E930" s="499" t="str">
        <f>CONCATENATE(SUM('Раздел 2'!K260:K260),"&lt;=",SUM('Раздел 2'!K230:K230))</f>
        <v>12228&lt;=1914670</v>
      </c>
      <c r="F930" s="503"/>
    </row>
    <row r="931" spans="1:6" ht="30" hidden="1" customHeight="1" thickBot="1">
      <c r="A931" s="496" t="str">
        <f>IF((SUM('Раздел 2'!L260:L260)&lt;=SUM('Раздел 2'!L230:L230)),"","Неверно!")</f>
        <v/>
      </c>
      <c r="B931" s="497" t="s">
        <v>2242</v>
      </c>
      <c r="C931" s="498" t="s">
        <v>2275</v>
      </c>
      <c r="D931" s="498" t="s">
        <v>2244</v>
      </c>
      <c r="E931" s="499" t="str">
        <f>CONCATENATE(SUM('Раздел 2'!L260:L260),"&lt;=",SUM('Раздел 2'!L230:L230))</f>
        <v>7&lt;=345</v>
      </c>
      <c r="F931" s="503"/>
    </row>
    <row r="932" spans="1:6" ht="30" hidden="1" customHeight="1" thickBot="1">
      <c r="A932" s="496" t="str">
        <f>IF((SUM('Раздел 2'!M260:M260)&lt;=SUM('Раздел 2'!M230:M230)),"","Неверно!")</f>
        <v/>
      </c>
      <c r="B932" s="497" t="s">
        <v>2242</v>
      </c>
      <c r="C932" s="498" t="s">
        <v>2276</v>
      </c>
      <c r="D932" s="498" t="s">
        <v>2244</v>
      </c>
      <c r="E932" s="499" t="str">
        <f>CONCATENATE(SUM('Раздел 2'!M260:M260),"&lt;=",SUM('Раздел 2'!M230:M230))</f>
        <v>6&lt;=299</v>
      </c>
      <c r="F932" s="503"/>
    </row>
    <row r="933" spans="1:6" ht="30" hidden="1" customHeight="1" thickBot="1">
      <c r="A933" s="496" t="str">
        <f>IF((SUM('Раздел 2'!N260:N260)&lt;=SUM('Раздел 2'!N230:N230)),"","Неверно!")</f>
        <v/>
      </c>
      <c r="B933" s="497" t="s">
        <v>2242</v>
      </c>
      <c r="C933" s="498" t="s">
        <v>2277</v>
      </c>
      <c r="D933" s="498" t="s">
        <v>2244</v>
      </c>
      <c r="E933" s="499" t="str">
        <f>CONCATENATE(SUM('Раздел 2'!N260:N260),"&lt;=",SUM('Раздел 2'!N230:N230))</f>
        <v>1&lt;=55</v>
      </c>
      <c r="F933" s="503"/>
    </row>
    <row r="934" spans="1:6" ht="30" hidden="1" customHeight="1" thickBot="1">
      <c r="A934" s="496" t="str">
        <f>IF((SUM('Раздел 2'!F30:F30)=0),"","Неверно!")</f>
        <v/>
      </c>
      <c r="B934" s="497" t="s">
        <v>2278</v>
      </c>
      <c r="C934" s="498" t="s">
        <v>4778</v>
      </c>
      <c r="D934" s="498" t="s">
        <v>4779</v>
      </c>
      <c r="E934" s="499" t="str">
        <f>CONCATENATE(SUM('Раздел 2'!F30:F30),"=",0)</f>
        <v>0=0</v>
      </c>
      <c r="F934" s="503"/>
    </row>
    <row r="935" spans="1:6" ht="30" hidden="1" customHeight="1" thickBot="1">
      <c r="A935" s="496" t="str">
        <f>IF((SUM('Раздел 2'!O30:O30)=0),"","Неверно!")</f>
        <v/>
      </c>
      <c r="B935" s="497" t="s">
        <v>2278</v>
      </c>
      <c r="C935" s="498" t="s">
        <v>15983</v>
      </c>
      <c r="D935" s="498" t="s">
        <v>4779</v>
      </c>
      <c r="E935" s="499" t="str">
        <f>CONCATENATE(SUM('Раздел 2'!O30:O30),"=",0)</f>
        <v>0=0</v>
      </c>
      <c r="F935" s="503"/>
    </row>
    <row r="936" spans="1:6" ht="30" hidden="1" customHeight="1" thickBot="1">
      <c r="A936" s="496" t="str">
        <f>IF((SUM('Раздел 2'!P30:P30)=0),"","Неверно!")</f>
        <v/>
      </c>
      <c r="B936" s="497" t="s">
        <v>2278</v>
      </c>
      <c r="C936" s="498" t="s">
        <v>15988</v>
      </c>
      <c r="D936" s="498" t="s">
        <v>4779</v>
      </c>
      <c r="E936" s="499" t="str">
        <f>CONCATENATE(SUM('Раздел 2'!P30:P30),"=",0)</f>
        <v>0=0</v>
      </c>
      <c r="F936" s="503"/>
    </row>
    <row r="937" spans="1:6" ht="30" hidden="1" customHeight="1" thickBot="1">
      <c r="A937" s="496" t="str">
        <f>IF((SUM('Раздел 2'!Q30:Q30)=0),"","Неверно!")</f>
        <v/>
      </c>
      <c r="B937" s="497" t="s">
        <v>2278</v>
      </c>
      <c r="C937" s="498" t="s">
        <v>4780</v>
      </c>
      <c r="D937" s="498" t="s">
        <v>4779</v>
      </c>
      <c r="E937" s="499" t="str">
        <f>CONCATENATE(SUM('Раздел 2'!Q30:Q30),"=",0)</f>
        <v>0=0</v>
      </c>
      <c r="F937" s="503"/>
    </row>
    <row r="938" spans="1:6" ht="30" hidden="1" customHeight="1" thickBot="1">
      <c r="A938" s="496" t="str">
        <f>IF((SUM('Раздел 2'!R30:R30)=0),"","Неверно!")</f>
        <v/>
      </c>
      <c r="B938" s="497" t="s">
        <v>2278</v>
      </c>
      <c r="C938" s="498" t="s">
        <v>4781</v>
      </c>
      <c r="D938" s="498" t="s">
        <v>4779</v>
      </c>
      <c r="E938" s="499" t="str">
        <f>CONCATENATE(SUM('Раздел 2'!R30:R30),"=",0)</f>
        <v>0=0</v>
      </c>
      <c r="F938" s="503"/>
    </row>
    <row r="939" spans="1:6" ht="30" hidden="1" customHeight="1" thickBot="1">
      <c r="A939" s="496" t="str">
        <f>IF((SUM('Раздел 2'!S30:S30)=0),"","Неверно!")</f>
        <v/>
      </c>
      <c r="B939" s="497" t="s">
        <v>2278</v>
      </c>
      <c r="C939" s="498" t="s">
        <v>4782</v>
      </c>
      <c r="D939" s="498" t="s">
        <v>4779</v>
      </c>
      <c r="E939" s="499" t="str">
        <f>CONCATENATE(SUM('Раздел 2'!S30:S30),"=",0)</f>
        <v>0=0</v>
      </c>
      <c r="F939" s="503"/>
    </row>
    <row r="940" spans="1:6" ht="30" hidden="1" customHeight="1" thickBot="1">
      <c r="A940" s="496" t="str">
        <f>IF((SUM('Раздел 2'!T30:T30)=0),"","Неверно!")</f>
        <v/>
      </c>
      <c r="B940" s="497" t="s">
        <v>2278</v>
      </c>
      <c r="C940" s="498" t="s">
        <v>4783</v>
      </c>
      <c r="D940" s="498" t="s">
        <v>4779</v>
      </c>
      <c r="E940" s="499" t="str">
        <f>CONCATENATE(SUM('Раздел 2'!T30:T30),"=",0)</f>
        <v>0=0</v>
      </c>
      <c r="F940" s="503"/>
    </row>
    <row r="941" spans="1:6" ht="30" hidden="1" customHeight="1" thickBot="1">
      <c r="A941" s="496" t="str">
        <f>IF((SUM('Раздел 2'!U30:U30)=0),"","Неверно!")</f>
        <v/>
      </c>
      <c r="B941" s="497" t="s">
        <v>2278</v>
      </c>
      <c r="C941" s="498" t="s">
        <v>4784</v>
      </c>
      <c r="D941" s="498" t="s">
        <v>4779</v>
      </c>
      <c r="E941" s="499" t="str">
        <f>CONCATENATE(SUM('Раздел 2'!U30:U30),"=",0)</f>
        <v>0=0</v>
      </c>
      <c r="F941" s="503"/>
    </row>
    <row r="942" spans="1:6" ht="30" hidden="1" customHeight="1" thickBot="1">
      <c r="A942" s="496" t="str">
        <f>IF((SUM('Раздел 2'!V30:V30)=0),"","Неверно!")</f>
        <v/>
      </c>
      <c r="B942" s="497" t="s">
        <v>2278</v>
      </c>
      <c r="C942" s="498" t="s">
        <v>4785</v>
      </c>
      <c r="D942" s="498" t="s">
        <v>4779</v>
      </c>
      <c r="E942" s="499" t="str">
        <f>CONCATENATE(SUM('Раздел 2'!V30:V30),"=",0)</f>
        <v>0=0</v>
      </c>
      <c r="F942" s="503"/>
    </row>
    <row r="943" spans="1:6" ht="30" hidden="1" customHeight="1" thickBot="1">
      <c r="A943" s="496" t="str">
        <f>IF((SUM('Раздел 2'!W30:W30)=0),"","Неверно!")</f>
        <v/>
      </c>
      <c r="B943" s="497" t="s">
        <v>2278</v>
      </c>
      <c r="C943" s="498" t="s">
        <v>4786</v>
      </c>
      <c r="D943" s="498" t="s">
        <v>4779</v>
      </c>
      <c r="E943" s="499" t="str">
        <f>CONCATENATE(SUM('Раздел 2'!W30:W30),"=",0)</f>
        <v>0=0</v>
      </c>
      <c r="F943" s="503"/>
    </row>
    <row r="944" spans="1:6" ht="30" hidden="1" customHeight="1" thickBot="1">
      <c r="A944" s="496" t="str">
        <f>IF((SUM('Раздел 2'!X30:X30)=0),"","Неверно!")</f>
        <v/>
      </c>
      <c r="B944" s="497" t="s">
        <v>2278</v>
      </c>
      <c r="C944" s="498" t="s">
        <v>4787</v>
      </c>
      <c r="D944" s="498" t="s">
        <v>4779</v>
      </c>
      <c r="E944" s="499" t="str">
        <f>CONCATENATE(SUM('Раздел 2'!X30:X30),"=",0)</f>
        <v>0=0</v>
      </c>
      <c r="F944" s="493"/>
    </row>
    <row r="945" spans="1:6" ht="30" hidden="1" customHeight="1" thickBot="1">
      <c r="A945" s="496" t="str">
        <f>IF((SUM('Раздел 2'!G30:G30)=0),"","Неверно!")</f>
        <v/>
      </c>
      <c r="B945" s="497" t="s">
        <v>2278</v>
      </c>
      <c r="C945" s="498" t="s">
        <v>4788</v>
      </c>
      <c r="D945" s="498" t="s">
        <v>4779</v>
      </c>
      <c r="E945" s="499" t="str">
        <f>CONCATENATE(SUM('Раздел 2'!G30:G30),"=",0)</f>
        <v>0=0</v>
      </c>
      <c r="F945" s="493"/>
    </row>
    <row r="946" spans="1:6" ht="30" hidden="1" customHeight="1" thickBot="1">
      <c r="A946" s="496" t="str">
        <f>IF((SUM('Раздел 2'!Y30:Y30)=0),"","Неверно!")</f>
        <v/>
      </c>
      <c r="B946" s="497" t="s">
        <v>2278</v>
      </c>
      <c r="C946" s="498" t="s">
        <v>4789</v>
      </c>
      <c r="D946" s="498" t="s">
        <v>4779</v>
      </c>
      <c r="E946" s="499" t="str">
        <f>CONCATENATE(SUM('Раздел 2'!Y30:Y30),"=",0)</f>
        <v>0=0</v>
      </c>
      <c r="F946" s="493"/>
    </row>
    <row r="947" spans="1:6" ht="30" hidden="1" customHeight="1" thickBot="1">
      <c r="A947" s="496" t="str">
        <f>IF((SUM('Раздел 2'!Z30:Z30)=0),"","Неверно!")</f>
        <v/>
      </c>
      <c r="B947" s="497" t="s">
        <v>2278</v>
      </c>
      <c r="C947" s="498" t="s">
        <v>4790</v>
      </c>
      <c r="D947" s="498" t="s">
        <v>4779</v>
      </c>
      <c r="E947" s="499" t="str">
        <f>CONCATENATE(SUM('Раздел 2'!Z30:Z30),"=",0)</f>
        <v>0=0</v>
      </c>
      <c r="F947" s="493"/>
    </row>
    <row r="948" spans="1:6" ht="30" hidden="1" customHeight="1" thickBot="1">
      <c r="A948" s="496" t="str">
        <f>IF((SUM('Раздел 2'!AA30:AA30)=0),"","Неверно!")</f>
        <v/>
      </c>
      <c r="B948" s="497" t="s">
        <v>2278</v>
      </c>
      <c r="C948" s="498" t="s">
        <v>4791</v>
      </c>
      <c r="D948" s="498" t="s">
        <v>4779</v>
      </c>
      <c r="E948" s="499" t="str">
        <f>CONCATENATE(SUM('Раздел 2'!AA30:AA30),"=",0)</f>
        <v>0=0</v>
      </c>
      <c r="F948" s="493"/>
    </row>
    <row r="949" spans="1:6" ht="30" hidden="1" customHeight="1" thickBot="1">
      <c r="A949" s="496" t="str">
        <f>IF((SUM('Раздел 2'!AB30:AB30)=0),"","Неверно!")</f>
        <v/>
      </c>
      <c r="B949" s="497" t="s">
        <v>2278</v>
      </c>
      <c r="C949" s="498" t="s">
        <v>12962</v>
      </c>
      <c r="D949" s="498" t="s">
        <v>4779</v>
      </c>
      <c r="E949" s="499" t="str">
        <f>CONCATENATE(SUM('Раздел 2'!AB30:AB30),"=",0)</f>
        <v>0=0</v>
      </c>
      <c r="F949" s="493"/>
    </row>
    <row r="950" spans="1:6" ht="30" hidden="1" customHeight="1" thickBot="1">
      <c r="A950" s="496" t="str">
        <f>IF((SUM('Раздел 2'!AC30:AC30)=0),"","Неверно!")</f>
        <v/>
      </c>
      <c r="B950" s="497" t="s">
        <v>2278</v>
      </c>
      <c r="C950" s="498" t="s">
        <v>12963</v>
      </c>
      <c r="D950" s="498" t="s">
        <v>4779</v>
      </c>
      <c r="E950" s="499" t="str">
        <f>CONCATENATE(SUM('Раздел 2'!AC30:AC30),"=",0)</f>
        <v>0=0</v>
      </c>
      <c r="F950" s="493"/>
    </row>
    <row r="951" spans="1:6" ht="30" hidden="1" customHeight="1" thickBot="1">
      <c r="A951" s="496" t="str">
        <f>IF((SUM('Раздел 2'!AD30:AD30)=0),"","Неверно!")</f>
        <v/>
      </c>
      <c r="B951" s="497" t="s">
        <v>2278</v>
      </c>
      <c r="C951" s="498" t="s">
        <v>12964</v>
      </c>
      <c r="D951" s="498" t="s">
        <v>4779</v>
      </c>
      <c r="E951" s="499" t="str">
        <f>CONCATENATE(SUM('Раздел 2'!AD30:AD30),"=",0)</f>
        <v>0=0</v>
      </c>
      <c r="F951" s="493"/>
    </row>
    <row r="952" spans="1:6" ht="30" hidden="1" customHeight="1" thickBot="1">
      <c r="A952" s="496" t="str">
        <f>IF((SUM('Раздел 2'!AE30:AE30)=0),"","Неверно!")</f>
        <v/>
      </c>
      <c r="B952" s="497" t="s">
        <v>2278</v>
      </c>
      <c r="C952" s="498" t="s">
        <v>12965</v>
      </c>
      <c r="D952" s="498" t="s">
        <v>4779</v>
      </c>
      <c r="E952" s="499" t="str">
        <f>CONCATENATE(SUM('Раздел 2'!AE30:AE30),"=",0)</f>
        <v>0=0</v>
      </c>
      <c r="F952" s="493"/>
    </row>
    <row r="953" spans="1:6" ht="30" hidden="1" customHeight="1" thickBot="1">
      <c r="A953" s="496" t="str">
        <f>IF((SUM('Раздел 2'!AF30:AF30)=0),"","Неверно!")</f>
        <v/>
      </c>
      <c r="B953" s="497" t="s">
        <v>2278</v>
      </c>
      <c r="C953" s="498" t="s">
        <v>12966</v>
      </c>
      <c r="D953" s="498" t="s">
        <v>4779</v>
      </c>
      <c r="E953" s="499" t="str">
        <f>CONCATENATE(SUM('Раздел 2'!AF30:AF30),"=",0)</f>
        <v>0=0</v>
      </c>
      <c r="F953" s="493"/>
    </row>
    <row r="954" spans="1:6" ht="30" hidden="1" customHeight="1" thickBot="1">
      <c r="A954" s="496" t="str">
        <f>IF((SUM('Раздел 2'!AG30:AG30)=0),"","Неверно!")</f>
        <v/>
      </c>
      <c r="B954" s="497" t="s">
        <v>2278</v>
      </c>
      <c r="C954" s="498" t="s">
        <v>12967</v>
      </c>
      <c r="D954" s="498" t="s">
        <v>4779</v>
      </c>
      <c r="E954" s="499" t="str">
        <f>CONCATENATE(SUM('Раздел 2'!AG30:AG30),"=",0)</f>
        <v>0=0</v>
      </c>
      <c r="F954" s="493"/>
    </row>
    <row r="955" spans="1:6" ht="30" hidden="1" customHeight="1" thickBot="1">
      <c r="A955" s="496" t="str">
        <f>IF((SUM('Раздел 2'!AH30:AH30)=0),"","Неверно!")</f>
        <v/>
      </c>
      <c r="B955" s="497" t="s">
        <v>2278</v>
      </c>
      <c r="C955" s="498" t="s">
        <v>4792</v>
      </c>
      <c r="D955" s="498" t="s">
        <v>4779</v>
      </c>
      <c r="E955" s="499" t="str">
        <f>CONCATENATE(SUM('Раздел 2'!AH30:AH30),"=",0)</f>
        <v>0=0</v>
      </c>
      <c r="F955" s="493"/>
    </row>
    <row r="956" spans="1:6" ht="30" hidden="1" customHeight="1" thickBot="1">
      <c r="A956" s="496" t="str">
        <f>IF((SUM('Раздел 2'!H30:H30)=0),"","Неверно!")</f>
        <v/>
      </c>
      <c r="B956" s="497" t="s">
        <v>2278</v>
      </c>
      <c r="C956" s="498" t="s">
        <v>4793</v>
      </c>
      <c r="D956" s="498" t="s">
        <v>4779</v>
      </c>
      <c r="E956" s="499" t="str">
        <f>CONCATENATE(SUM('Раздел 2'!H30:H30),"=",0)</f>
        <v>0=0</v>
      </c>
      <c r="F956" s="493"/>
    </row>
    <row r="957" spans="1:6" ht="30" hidden="1" customHeight="1" thickBot="1">
      <c r="A957" s="496" t="str">
        <f>IF((SUM('Раздел 2'!AI30:AI30)=0),"","Неверно!")</f>
        <v/>
      </c>
      <c r="B957" s="497" t="s">
        <v>2278</v>
      </c>
      <c r="C957" s="498" t="s">
        <v>4794</v>
      </c>
      <c r="D957" s="498" t="s">
        <v>4779</v>
      </c>
      <c r="E957" s="499" t="str">
        <f>CONCATENATE(SUM('Раздел 2'!AI30:AI30),"=",0)</f>
        <v>0=0</v>
      </c>
      <c r="F957" s="493"/>
    </row>
    <row r="958" spans="1:6" ht="30" hidden="1" customHeight="1" thickBot="1">
      <c r="A958" s="496" t="str">
        <f>IF((SUM('Раздел 2'!AJ30:AJ30)=0),"","Неверно!")</f>
        <v/>
      </c>
      <c r="B958" s="497" t="s">
        <v>2278</v>
      </c>
      <c r="C958" s="498" t="s">
        <v>4795</v>
      </c>
      <c r="D958" s="498" t="s">
        <v>4779</v>
      </c>
      <c r="E958" s="499" t="str">
        <f>CONCATENATE(SUM('Раздел 2'!AJ30:AJ30),"=",0)</f>
        <v>0=0</v>
      </c>
      <c r="F958" s="493"/>
    </row>
    <row r="959" spans="1:6" ht="30" hidden="1" customHeight="1" thickBot="1">
      <c r="A959" s="496" t="str">
        <f>IF((SUM('Раздел 2'!AK30:AK30)=0),"","Неверно!")</f>
        <v/>
      </c>
      <c r="B959" s="497" t="s">
        <v>2278</v>
      </c>
      <c r="C959" s="498" t="s">
        <v>4796</v>
      </c>
      <c r="D959" s="498" t="s">
        <v>4779</v>
      </c>
      <c r="E959" s="499" t="str">
        <f>CONCATENATE(SUM('Раздел 2'!AK30:AK30),"=",0)</f>
        <v>0=0</v>
      </c>
      <c r="F959" s="493"/>
    </row>
    <row r="960" spans="1:6" ht="30" hidden="1" customHeight="1" thickBot="1">
      <c r="A960" s="496" t="str">
        <f>IF((SUM('Раздел 2'!AL30:AL30)=0),"","Неверно!")</f>
        <v/>
      </c>
      <c r="B960" s="497" t="s">
        <v>2278</v>
      </c>
      <c r="C960" s="498" t="s">
        <v>4797</v>
      </c>
      <c r="D960" s="498" t="s">
        <v>4779</v>
      </c>
      <c r="E960" s="499" t="str">
        <f>CONCATENATE(SUM('Раздел 2'!AL30:AL30),"=",0)</f>
        <v>0=0</v>
      </c>
      <c r="F960" s="503"/>
    </row>
    <row r="961" spans="1:6" ht="30" hidden="1" customHeight="1" thickBot="1">
      <c r="A961" s="496" t="str">
        <f>IF((SUM('Раздел 2'!AM30:AM30)=0),"","Неверно!")</f>
        <v/>
      </c>
      <c r="B961" s="497" t="s">
        <v>2278</v>
      </c>
      <c r="C961" s="498" t="s">
        <v>2503</v>
      </c>
      <c r="D961" s="498" t="s">
        <v>4779</v>
      </c>
      <c r="E961" s="499" t="str">
        <f>CONCATENATE(SUM('Раздел 2'!AM30:AM30),"=",0)</f>
        <v>0=0</v>
      </c>
      <c r="F961" s="503"/>
    </row>
    <row r="962" spans="1:6" ht="30" hidden="1" customHeight="1" thickBot="1">
      <c r="A962" s="496" t="str">
        <f>IF((SUM('Раздел 2'!I30:I30)=0),"","Неверно!")</f>
        <v/>
      </c>
      <c r="B962" s="497" t="s">
        <v>2278</v>
      </c>
      <c r="C962" s="498" t="s">
        <v>4798</v>
      </c>
      <c r="D962" s="498" t="s">
        <v>4779</v>
      </c>
      <c r="E962" s="499" t="str">
        <f>CONCATENATE(SUM('Раздел 2'!I30:I30),"=",0)</f>
        <v>0=0</v>
      </c>
      <c r="F962" s="503"/>
    </row>
    <row r="963" spans="1:6" ht="30" hidden="1" customHeight="1" thickBot="1">
      <c r="A963" s="496" t="str">
        <f>IF((SUM('Раздел 2'!J30:J30)=0),"","Неверно!")</f>
        <v/>
      </c>
      <c r="B963" s="497" t="s">
        <v>2278</v>
      </c>
      <c r="C963" s="498" t="s">
        <v>4799</v>
      </c>
      <c r="D963" s="498" t="s">
        <v>4779</v>
      </c>
      <c r="E963" s="499" t="str">
        <f>CONCATENATE(SUM('Раздел 2'!J30:J30),"=",0)</f>
        <v>0=0</v>
      </c>
      <c r="F963" s="503"/>
    </row>
    <row r="964" spans="1:6" ht="30" hidden="1" customHeight="1" thickBot="1">
      <c r="A964" s="496" t="str">
        <f>IF((SUM('Раздел 2'!K30:K30)=0),"","Неверно!")</f>
        <v/>
      </c>
      <c r="B964" s="497" t="s">
        <v>2278</v>
      </c>
      <c r="C964" s="498" t="s">
        <v>4800</v>
      </c>
      <c r="D964" s="498" t="s">
        <v>4779</v>
      </c>
      <c r="E964" s="499" t="str">
        <f>CONCATENATE(SUM('Раздел 2'!K30:K30),"=",0)</f>
        <v>0=0</v>
      </c>
      <c r="F964" s="503"/>
    </row>
    <row r="965" spans="1:6" ht="30" hidden="1" customHeight="1" thickBot="1">
      <c r="A965" s="496" t="str">
        <f>IF((SUM('Раздел 2'!L30:L30)=0),"","Неверно!")</f>
        <v/>
      </c>
      <c r="B965" s="497" t="s">
        <v>2278</v>
      </c>
      <c r="C965" s="498" t="s">
        <v>4801</v>
      </c>
      <c r="D965" s="498" t="s">
        <v>4779</v>
      </c>
      <c r="E965" s="499" t="str">
        <f>CONCATENATE(SUM('Раздел 2'!L30:L30),"=",0)</f>
        <v>0=0</v>
      </c>
      <c r="F965" s="503"/>
    </row>
    <row r="966" spans="1:6" ht="30" hidden="1" customHeight="1" thickBot="1">
      <c r="A966" s="496" t="str">
        <f>IF((SUM('Раздел 2'!M30:M30)=0),"","Неверно!")</f>
        <v/>
      </c>
      <c r="B966" s="497" t="s">
        <v>2278</v>
      </c>
      <c r="C966" s="498" t="s">
        <v>4802</v>
      </c>
      <c r="D966" s="498" t="s">
        <v>4779</v>
      </c>
      <c r="E966" s="499" t="str">
        <f>CONCATENATE(SUM('Раздел 2'!M30:M30),"=",0)</f>
        <v>0=0</v>
      </c>
      <c r="F966" s="503"/>
    </row>
    <row r="967" spans="1:6" ht="30" hidden="1" customHeight="1" thickBot="1">
      <c r="A967" s="496" t="str">
        <f>IF((SUM('Раздел 2'!N30:N30)=0),"","Неверно!")</f>
        <v/>
      </c>
      <c r="B967" s="497" t="s">
        <v>2278</v>
      </c>
      <c r="C967" s="498" t="s">
        <v>4803</v>
      </c>
      <c r="D967" s="498" t="s">
        <v>4779</v>
      </c>
      <c r="E967" s="499" t="str">
        <f>CONCATENATE(SUM('Раздел 2'!N30:N30),"=",0)</f>
        <v>0=0</v>
      </c>
      <c r="F967" s="503"/>
    </row>
    <row r="968" spans="1:6" ht="30" hidden="1" customHeight="1" thickBot="1">
      <c r="A968" s="496" t="str">
        <f>IF((SUM('Раздел 2'!O12:O12)=0),"","Неверно!")</f>
        <v/>
      </c>
      <c r="B968" s="497" t="s">
        <v>2279</v>
      </c>
      <c r="C968" s="498" t="s">
        <v>22714</v>
      </c>
      <c r="D968" s="498" t="s">
        <v>5623</v>
      </c>
      <c r="E968" s="499" t="str">
        <f>CONCATENATE(SUM('Раздел 2'!O12:O12),"=",0)</f>
        <v>0=0</v>
      </c>
      <c r="F968" s="503"/>
    </row>
    <row r="969" spans="1:6" ht="30" hidden="1" customHeight="1" thickBot="1">
      <c r="A969" s="496" t="str">
        <f>IF((SUM('Раздел 2'!P12:P12)=0),"","Неверно!")</f>
        <v/>
      </c>
      <c r="B969" s="497" t="s">
        <v>2279</v>
      </c>
      <c r="C969" s="498" t="s">
        <v>22715</v>
      </c>
      <c r="D969" s="498" t="s">
        <v>5623</v>
      </c>
      <c r="E969" s="499" t="str">
        <f>CONCATENATE(SUM('Раздел 2'!P12:P12),"=",0)</f>
        <v>0=0</v>
      </c>
      <c r="F969" s="503"/>
    </row>
    <row r="970" spans="1:6" ht="30" hidden="1" customHeight="1" thickBot="1">
      <c r="A970" s="496" t="str">
        <f>IF((SUM('Раздел 2'!O86:O86)=0),"","Неверно!")</f>
        <v/>
      </c>
      <c r="B970" s="497" t="s">
        <v>2280</v>
      </c>
      <c r="C970" s="498" t="s">
        <v>22594</v>
      </c>
      <c r="D970" s="498" t="s">
        <v>2281</v>
      </c>
      <c r="E970" s="499" t="str">
        <f>CONCATENATE(SUM('Раздел 2'!O86:O86),"=",0)</f>
        <v>0=0</v>
      </c>
      <c r="F970" s="503"/>
    </row>
    <row r="971" spans="1:6" ht="30" hidden="1" customHeight="1" thickBot="1">
      <c r="A971" s="496" t="str">
        <f>IF((SUM('Раздел 2'!O87:O87)=0),"","Неверно!")</f>
        <v/>
      </c>
      <c r="B971" s="497" t="s">
        <v>2280</v>
      </c>
      <c r="C971" s="498" t="s">
        <v>22595</v>
      </c>
      <c r="D971" s="498" t="s">
        <v>2281</v>
      </c>
      <c r="E971" s="499" t="str">
        <f>CONCATENATE(SUM('Раздел 2'!O87:O87),"=",0)</f>
        <v>0=0</v>
      </c>
      <c r="F971" s="503"/>
    </row>
    <row r="972" spans="1:6" ht="30" hidden="1" customHeight="1" thickBot="1">
      <c r="A972" s="496" t="str">
        <f>IF((SUM('Раздел 2'!O88:O88)=0),"","Неверно!")</f>
        <v/>
      </c>
      <c r="B972" s="497" t="s">
        <v>2280</v>
      </c>
      <c r="C972" s="498" t="s">
        <v>22596</v>
      </c>
      <c r="D972" s="498" t="s">
        <v>2281</v>
      </c>
      <c r="E972" s="499" t="str">
        <f>CONCATENATE(SUM('Раздел 2'!O88:O88),"=",0)</f>
        <v>0=0</v>
      </c>
      <c r="F972" s="503"/>
    </row>
    <row r="973" spans="1:6" ht="30" hidden="1" customHeight="1" thickBot="1">
      <c r="A973" s="496" t="str">
        <f>IF((SUM('Раздел 2'!F255:F255)&gt;=SUM('Раздел 2'!F256:F256)),"","Неверно!")</f>
        <v/>
      </c>
      <c r="B973" s="497" t="s">
        <v>2282</v>
      </c>
      <c r="C973" s="498" t="s">
        <v>2283</v>
      </c>
      <c r="D973" s="498" t="s">
        <v>2284</v>
      </c>
      <c r="E973" s="499" t="str">
        <f>CONCATENATE(SUM('Раздел 2'!F255:F255),"&gt;=",SUM('Раздел 2'!F256:F256))</f>
        <v>7&gt;=4</v>
      </c>
      <c r="F973" s="503"/>
    </row>
    <row r="974" spans="1:6" ht="30" hidden="1" customHeight="1" thickBot="1">
      <c r="A974" s="496" t="str">
        <f>IF((SUM('Раздел 2'!O255:O255)&gt;=SUM('Раздел 2'!O256:O256)),"","Неверно!")</f>
        <v/>
      </c>
      <c r="B974" s="497" t="s">
        <v>2282</v>
      </c>
      <c r="C974" s="498" t="s">
        <v>2285</v>
      </c>
      <c r="D974" s="498" t="s">
        <v>2284</v>
      </c>
      <c r="E974" s="499" t="str">
        <f>CONCATENATE(SUM('Раздел 2'!O255:O255),"&gt;=",SUM('Раздел 2'!O256:O256))</f>
        <v>0&gt;=0</v>
      </c>
      <c r="F974" s="503"/>
    </row>
    <row r="975" spans="1:6" ht="30" hidden="1" customHeight="1" thickBot="1">
      <c r="A975" s="496" t="str">
        <f>IF((SUM('Раздел 2'!P255:P255)&gt;=SUM('Раздел 2'!P256:P256)),"","Неверно!")</f>
        <v/>
      </c>
      <c r="B975" s="497" t="s">
        <v>2282</v>
      </c>
      <c r="C975" s="498" t="s">
        <v>2286</v>
      </c>
      <c r="D975" s="498" t="s">
        <v>2284</v>
      </c>
      <c r="E975" s="499" t="str">
        <f>CONCATENATE(SUM('Раздел 2'!P255:P255),"&gt;=",SUM('Раздел 2'!P256:P256))</f>
        <v>2&gt;=2</v>
      </c>
      <c r="F975" s="503"/>
    </row>
    <row r="976" spans="1:6" ht="30" hidden="1" customHeight="1" thickBot="1">
      <c r="A976" s="496" t="str">
        <f>IF((SUM('Раздел 2'!Q255:Q255)&gt;=SUM('Раздел 2'!Q256:Q256)),"","Неверно!")</f>
        <v/>
      </c>
      <c r="B976" s="497" t="s">
        <v>2282</v>
      </c>
      <c r="C976" s="498" t="s">
        <v>2287</v>
      </c>
      <c r="D976" s="498" t="s">
        <v>2284</v>
      </c>
      <c r="E976" s="499" t="str">
        <f>CONCATENATE(SUM('Раздел 2'!Q255:Q255),"&gt;=",SUM('Раздел 2'!Q256:Q256))</f>
        <v>6&gt;=6</v>
      </c>
      <c r="F976" s="503"/>
    </row>
    <row r="977" spans="1:6" ht="30" hidden="1" customHeight="1" thickBot="1">
      <c r="A977" s="496" t="str">
        <f>IF((SUM('Раздел 2'!R255:R255)&gt;=SUM('Раздел 2'!R256:R256)),"","Неверно!")</f>
        <v/>
      </c>
      <c r="B977" s="497" t="s">
        <v>2282</v>
      </c>
      <c r="C977" s="498" t="s">
        <v>2288</v>
      </c>
      <c r="D977" s="498" t="s">
        <v>2284</v>
      </c>
      <c r="E977" s="499" t="str">
        <f>CONCATENATE(SUM('Раздел 2'!R255:R255),"&gt;=",SUM('Раздел 2'!R256:R256))</f>
        <v>7&gt;=2</v>
      </c>
      <c r="F977" s="503"/>
    </row>
    <row r="978" spans="1:6" ht="30" hidden="1" customHeight="1" thickBot="1">
      <c r="A978" s="496" t="str">
        <f>IF((SUM('Раздел 2'!S255:S255)&gt;=SUM('Раздел 2'!S256:S256)),"","Неверно!")</f>
        <v/>
      </c>
      <c r="B978" s="497" t="s">
        <v>2282</v>
      </c>
      <c r="C978" s="498" t="s">
        <v>2289</v>
      </c>
      <c r="D978" s="498" t="s">
        <v>2284</v>
      </c>
      <c r="E978" s="499" t="str">
        <f>CONCATENATE(SUM('Раздел 2'!S255:S255),"&gt;=",SUM('Раздел 2'!S256:S256))</f>
        <v>0&gt;=0</v>
      </c>
      <c r="F978" s="503"/>
    </row>
    <row r="979" spans="1:6" ht="30" hidden="1" customHeight="1" thickBot="1">
      <c r="A979" s="496" t="str">
        <f>IF((SUM('Раздел 2'!T255:T255)&gt;=SUM('Раздел 2'!T256:T256)),"","Неверно!")</f>
        <v/>
      </c>
      <c r="B979" s="497" t="s">
        <v>2282</v>
      </c>
      <c r="C979" s="498" t="s">
        <v>2290</v>
      </c>
      <c r="D979" s="498" t="s">
        <v>2284</v>
      </c>
      <c r="E979" s="499" t="str">
        <f>CONCATENATE(SUM('Раздел 2'!T255:T255),"&gt;=",SUM('Раздел 2'!T256:T256))</f>
        <v>13&gt;=11</v>
      </c>
      <c r="F979" s="503"/>
    </row>
    <row r="980" spans="1:6" ht="30" hidden="1" customHeight="1" thickBot="1">
      <c r="A980" s="496" t="str">
        <f>IF((SUM('Раздел 2'!U255:U255)&gt;=SUM('Раздел 2'!U256:U256)),"","Неверно!")</f>
        <v/>
      </c>
      <c r="B980" s="497" t="s">
        <v>2282</v>
      </c>
      <c r="C980" s="498" t="s">
        <v>2291</v>
      </c>
      <c r="D980" s="498" t="s">
        <v>2284</v>
      </c>
      <c r="E980" s="499" t="str">
        <f>CONCATENATE(SUM('Раздел 2'!U255:U255),"&gt;=",SUM('Раздел 2'!U256:U256))</f>
        <v>0&gt;=0</v>
      </c>
      <c r="F980" s="503"/>
    </row>
    <row r="981" spans="1:6" ht="30" hidden="1" customHeight="1" thickBot="1">
      <c r="A981" s="496" t="str">
        <f>IF((SUM('Раздел 2'!V255:V255)&gt;=SUM('Раздел 2'!V256:V256)),"","Неверно!")</f>
        <v/>
      </c>
      <c r="B981" s="497" t="s">
        <v>2282</v>
      </c>
      <c r="C981" s="498" t="s">
        <v>2292</v>
      </c>
      <c r="D981" s="498" t="s">
        <v>2284</v>
      </c>
      <c r="E981" s="499" t="str">
        <f>CONCATENATE(SUM('Раздел 2'!V255:V255),"&gt;=",SUM('Раздел 2'!V256:V256))</f>
        <v>119&gt;=76</v>
      </c>
      <c r="F981" s="503"/>
    </row>
    <row r="982" spans="1:6" ht="30" hidden="1" customHeight="1" thickBot="1">
      <c r="A982" s="496" t="str">
        <f>IF((SUM('Раздел 2'!W255:W255)&gt;=SUM('Раздел 2'!W256:W256)),"","Неверно!")</f>
        <v/>
      </c>
      <c r="B982" s="497" t="s">
        <v>2282</v>
      </c>
      <c r="C982" s="498" t="s">
        <v>2293</v>
      </c>
      <c r="D982" s="498" t="s">
        <v>2284</v>
      </c>
      <c r="E982" s="499" t="str">
        <f>CONCATENATE(SUM('Раздел 2'!W255:W255),"&gt;=",SUM('Раздел 2'!W256:W256))</f>
        <v>0&gt;=0</v>
      </c>
      <c r="F982" s="503"/>
    </row>
    <row r="983" spans="1:6" ht="30" hidden="1" customHeight="1" thickBot="1">
      <c r="A983" s="496" t="str">
        <f>IF((SUM('Раздел 2'!X255:X255)&gt;=SUM('Раздел 2'!X256:X256)),"","Неверно!")</f>
        <v/>
      </c>
      <c r="B983" s="497" t="s">
        <v>2282</v>
      </c>
      <c r="C983" s="498" t="s">
        <v>2294</v>
      </c>
      <c r="D983" s="498" t="s">
        <v>2284</v>
      </c>
      <c r="E983" s="499" t="str">
        <f>CONCATENATE(SUM('Раздел 2'!X255:X255),"&gt;=",SUM('Раздел 2'!X256:X256))</f>
        <v>7&gt;=2</v>
      </c>
      <c r="F983" s="503"/>
    </row>
    <row r="984" spans="1:6" ht="30" hidden="1" customHeight="1" thickBot="1">
      <c r="A984" s="496" t="str">
        <f>IF((SUM('Раздел 2'!G255:G255)&gt;=SUM('Раздел 2'!G256:G256)),"","Неверно!")</f>
        <v/>
      </c>
      <c r="B984" s="497" t="s">
        <v>2282</v>
      </c>
      <c r="C984" s="498" t="s">
        <v>2295</v>
      </c>
      <c r="D984" s="498" t="s">
        <v>2284</v>
      </c>
      <c r="E984" s="499" t="str">
        <f>CONCATENATE(SUM('Раздел 2'!G255:G255),"&gt;=",SUM('Раздел 2'!G256:G256))</f>
        <v>119&gt;=74</v>
      </c>
      <c r="F984" s="503"/>
    </row>
    <row r="985" spans="1:6" ht="30" hidden="1" customHeight="1" thickBot="1">
      <c r="A985" s="496" t="str">
        <f>IF((SUM('Раздел 2'!Y255:Y255)&gt;=SUM('Раздел 2'!Y256:Y256)),"","Неверно!")</f>
        <v/>
      </c>
      <c r="B985" s="497" t="s">
        <v>2282</v>
      </c>
      <c r="C985" s="498" t="s">
        <v>2296</v>
      </c>
      <c r="D985" s="498" t="s">
        <v>2284</v>
      </c>
      <c r="E985" s="499" t="str">
        <f>CONCATENATE(SUM('Раздел 2'!Y255:Y255),"&gt;=",SUM('Раздел 2'!Y256:Y256))</f>
        <v>1&gt;=0</v>
      </c>
      <c r="F985" s="503"/>
    </row>
    <row r="986" spans="1:6" ht="30" hidden="1" customHeight="1" thickBot="1">
      <c r="A986" s="496" t="str">
        <f>IF((SUM('Раздел 2'!Z255:Z255)&gt;=SUM('Раздел 2'!Z256:Z256)),"","Неверно!")</f>
        <v/>
      </c>
      <c r="B986" s="497" t="s">
        <v>2282</v>
      </c>
      <c r="C986" s="498" t="s">
        <v>2297</v>
      </c>
      <c r="D986" s="498" t="s">
        <v>2284</v>
      </c>
      <c r="E986" s="499" t="str">
        <f>CONCATENATE(SUM('Раздел 2'!Z255:Z255),"&gt;=",SUM('Раздел 2'!Z256:Z256))</f>
        <v>0&gt;=0</v>
      </c>
      <c r="F986" s="503"/>
    </row>
    <row r="987" spans="1:6" ht="30" hidden="1" customHeight="1" thickBot="1">
      <c r="A987" s="496" t="str">
        <f>IF((SUM('Раздел 2'!AA255:AA255)&gt;=SUM('Раздел 2'!AA256:AA256)),"","Неверно!")</f>
        <v/>
      </c>
      <c r="B987" s="497" t="s">
        <v>2282</v>
      </c>
      <c r="C987" s="498" t="s">
        <v>2298</v>
      </c>
      <c r="D987" s="498" t="s">
        <v>2284</v>
      </c>
      <c r="E987" s="499" t="str">
        <f>CONCATENATE(SUM('Раздел 2'!AA255:AA255),"&gt;=",SUM('Раздел 2'!AA256:AA256))</f>
        <v>3&gt;=2</v>
      </c>
      <c r="F987" s="503"/>
    </row>
    <row r="988" spans="1:6" ht="30" hidden="1" customHeight="1" thickBot="1">
      <c r="A988" s="496" t="str">
        <f>IF((SUM('Раздел 2'!AB255:AB255)&gt;=SUM('Раздел 2'!AB256:AB256)),"","Неверно!")</f>
        <v/>
      </c>
      <c r="B988" s="497" t="s">
        <v>2282</v>
      </c>
      <c r="C988" s="498" t="s">
        <v>2299</v>
      </c>
      <c r="D988" s="498" t="s">
        <v>2284</v>
      </c>
      <c r="E988" s="499" t="str">
        <f>CONCATENATE(SUM('Раздел 2'!AB255:AB255),"&gt;=",SUM('Раздел 2'!AB256:AB256))</f>
        <v>1&gt;=0</v>
      </c>
      <c r="F988" s="503"/>
    </row>
    <row r="989" spans="1:6" ht="30" hidden="1" customHeight="1" thickBot="1">
      <c r="A989" s="496" t="str">
        <f>IF((SUM('Раздел 2'!AC255:AC255)&gt;=SUM('Раздел 2'!AC256:AC256)),"","Неверно!")</f>
        <v/>
      </c>
      <c r="B989" s="497" t="s">
        <v>2282</v>
      </c>
      <c r="C989" s="498" t="s">
        <v>2300</v>
      </c>
      <c r="D989" s="498" t="s">
        <v>2284</v>
      </c>
      <c r="E989" s="499" t="str">
        <f>CONCATENATE(SUM('Раздел 2'!AC255:AC255),"&gt;=",SUM('Раздел 2'!AC256:AC256))</f>
        <v>3&gt;=1</v>
      </c>
      <c r="F989" s="503"/>
    </row>
    <row r="990" spans="1:6" ht="30" hidden="1" customHeight="1" thickBot="1">
      <c r="A990" s="496" t="str">
        <f>IF((SUM('Раздел 2'!AD255:AD255)&gt;=SUM('Раздел 2'!AD256:AD256)),"","Неверно!")</f>
        <v/>
      </c>
      <c r="B990" s="497" t="s">
        <v>2282</v>
      </c>
      <c r="C990" s="498" t="s">
        <v>2301</v>
      </c>
      <c r="D990" s="498" t="s">
        <v>2284</v>
      </c>
      <c r="E990" s="499" t="str">
        <f>CONCATENATE(SUM('Раздел 2'!AD255:AD255),"&gt;=",SUM('Раздел 2'!AD256:AD256))</f>
        <v>4&gt;=0</v>
      </c>
      <c r="F990" s="503"/>
    </row>
    <row r="991" spans="1:6" ht="30" hidden="1" customHeight="1" thickBot="1">
      <c r="A991" s="496" t="str">
        <f>IF((SUM('Раздел 2'!AE255:AE255)&gt;=SUM('Раздел 2'!AE256:AE256)),"","Неверно!")</f>
        <v/>
      </c>
      <c r="B991" s="497" t="s">
        <v>2282</v>
      </c>
      <c r="C991" s="498" t="s">
        <v>2302</v>
      </c>
      <c r="D991" s="498" t="s">
        <v>2284</v>
      </c>
      <c r="E991" s="499" t="str">
        <f>CONCATENATE(SUM('Раздел 2'!AE255:AE255),"&gt;=",SUM('Раздел 2'!AE256:AE256))</f>
        <v>2&gt;=1</v>
      </c>
      <c r="F991" s="503"/>
    </row>
    <row r="992" spans="1:6" ht="30" hidden="1" customHeight="1" thickBot="1">
      <c r="A992" s="496" t="str">
        <f>IF((SUM('Раздел 2'!AF255:AF255)&gt;=SUM('Раздел 2'!AF256:AF256)),"","Неверно!")</f>
        <v/>
      </c>
      <c r="B992" s="497" t="s">
        <v>2282</v>
      </c>
      <c r="C992" s="498" t="s">
        <v>2303</v>
      </c>
      <c r="D992" s="498" t="s">
        <v>2284</v>
      </c>
      <c r="E992" s="499" t="str">
        <f>CONCATENATE(SUM('Раздел 2'!AF255:AF255),"&gt;=",SUM('Раздел 2'!AF256:AF256))</f>
        <v>4&gt;=3</v>
      </c>
      <c r="F992" s="503"/>
    </row>
    <row r="993" spans="1:6" ht="30" hidden="1" customHeight="1" thickBot="1">
      <c r="A993" s="496" t="str">
        <f>IF((SUM('Раздел 2'!AG255:AG255)&gt;=SUM('Раздел 2'!AG256:AG256)),"","Неверно!")</f>
        <v/>
      </c>
      <c r="B993" s="497" t="s">
        <v>2282</v>
      </c>
      <c r="C993" s="498" t="s">
        <v>2304</v>
      </c>
      <c r="D993" s="498" t="s">
        <v>2284</v>
      </c>
      <c r="E993" s="499" t="str">
        <f>CONCATENATE(SUM('Раздел 2'!AG255:AG255),"&gt;=",SUM('Раздел 2'!AG256:AG256))</f>
        <v>3&gt;=1</v>
      </c>
      <c r="F993" s="503"/>
    </row>
    <row r="994" spans="1:6" ht="30" hidden="1" customHeight="1" thickBot="1">
      <c r="A994" s="496" t="str">
        <f>IF((SUM('Раздел 2'!AH255:AH255)&gt;=SUM('Раздел 2'!AH256:AH256)),"","Неверно!")</f>
        <v/>
      </c>
      <c r="B994" s="497" t="s">
        <v>2282</v>
      </c>
      <c r="C994" s="498" t="s">
        <v>2305</v>
      </c>
      <c r="D994" s="498" t="s">
        <v>2284</v>
      </c>
      <c r="E994" s="499" t="str">
        <f>CONCATENATE(SUM('Раздел 2'!AH255:AH255),"&gt;=",SUM('Раздел 2'!AH256:AH256))</f>
        <v>3702420&gt;=1457183</v>
      </c>
      <c r="F994" s="503"/>
    </row>
    <row r="995" spans="1:6" ht="30" hidden="1" customHeight="1" thickBot="1">
      <c r="A995" s="496" t="str">
        <f>IF((SUM('Раздел 2'!H255:H255)&gt;=SUM('Раздел 2'!H256:H256)),"","Неверно!")</f>
        <v/>
      </c>
      <c r="B995" s="497" t="s">
        <v>2282</v>
      </c>
      <c r="C995" s="498" t="s">
        <v>2306</v>
      </c>
      <c r="D995" s="498" t="s">
        <v>2284</v>
      </c>
      <c r="E995" s="499" t="str">
        <f>CONCATENATE(SUM('Раздел 2'!H255:H255),"&gt;=",SUM('Раздел 2'!H256:H256))</f>
        <v>0&gt;=0</v>
      </c>
      <c r="F995" s="503"/>
    </row>
    <row r="996" spans="1:6" ht="30" hidden="1" customHeight="1" thickBot="1">
      <c r="A996" s="496" t="str">
        <f>IF((SUM('Раздел 2'!AI255:AI255)&gt;=SUM('Раздел 2'!AI256:AI256)),"","Неверно!")</f>
        <v/>
      </c>
      <c r="B996" s="497" t="s">
        <v>2282</v>
      </c>
      <c r="C996" s="498" t="s">
        <v>2307</v>
      </c>
      <c r="D996" s="498" t="s">
        <v>2284</v>
      </c>
      <c r="E996" s="499" t="str">
        <f>CONCATENATE(SUM('Раздел 2'!AI255:AI255),"&gt;=",SUM('Раздел 2'!AI256:AI256))</f>
        <v>457565&gt;=178320</v>
      </c>
      <c r="F996" s="503"/>
    </row>
    <row r="997" spans="1:6" ht="30" hidden="1" customHeight="1" thickBot="1">
      <c r="A997" s="496" t="str">
        <f>IF((SUM('Раздел 2'!AJ255:AJ255)&gt;=SUM('Раздел 2'!AJ256:AJ256)),"","Неверно!")</f>
        <v/>
      </c>
      <c r="B997" s="497" t="s">
        <v>2282</v>
      </c>
      <c r="C997" s="498" t="s">
        <v>2308</v>
      </c>
      <c r="D997" s="498" t="s">
        <v>2284</v>
      </c>
      <c r="E997" s="499" t="str">
        <f>CONCATENATE(SUM('Раздел 2'!AJ255:AJ255),"&gt;=",SUM('Раздел 2'!AJ256:AJ256))</f>
        <v>106192&gt;=0</v>
      </c>
      <c r="F997" s="503"/>
    </row>
    <row r="998" spans="1:6" ht="30" hidden="1" customHeight="1" thickBot="1">
      <c r="A998" s="496" t="str">
        <f>IF((SUM('Раздел 2'!AK255:AK255)&gt;=SUM('Раздел 2'!AK256:AK256)),"","Неверно!")</f>
        <v/>
      </c>
      <c r="B998" s="497" t="s">
        <v>2282</v>
      </c>
      <c r="C998" s="498" t="s">
        <v>2309</v>
      </c>
      <c r="D998" s="498" t="s">
        <v>2284</v>
      </c>
      <c r="E998" s="499" t="str">
        <f>CONCATENATE(SUM('Раздел 2'!AK255:AK255),"&gt;=",SUM('Раздел 2'!AK256:AK256))</f>
        <v>1&gt;=0</v>
      </c>
      <c r="F998" s="503"/>
    </row>
    <row r="999" spans="1:6" ht="30" hidden="1" customHeight="1" thickBot="1">
      <c r="A999" s="496" t="str">
        <f>IF((SUM('Раздел 2'!AL255:AL255)&gt;=SUM('Раздел 2'!AL256:AL256)),"","Неверно!")</f>
        <v/>
      </c>
      <c r="B999" s="497" t="s">
        <v>2282</v>
      </c>
      <c r="C999" s="498" t="s">
        <v>2310</v>
      </c>
      <c r="D999" s="498" t="s">
        <v>2284</v>
      </c>
      <c r="E999" s="499" t="str">
        <f>CONCATENATE(SUM('Раздел 2'!AL255:AL255),"&gt;=",SUM('Раздел 2'!AL256:AL256))</f>
        <v>1&gt;=0</v>
      </c>
      <c r="F999" s="503"/>
    </row>
    <row r="1000" spans="1:6" ht="30" hidden="1" customHeight="1" thickBot="1">
      <c r="A1000" s="496" t="str">
        <f>IF((SUM('Раздел 2'!AM255:AM255)&gt;=SUM('Раздел 2'!AM256:AM256)),"","Неверно!")</f>
        <v/>
      </c>
      <c r="B1000" s="497" t="s">
        <v>2282</v>
      </c>
      <c r="C1000" s="498" t="s">
        <v>2311</v>
      </c>
      <c r="D1000" s="498" t="s">
        <v>2284</v>
      </c>
      <c r="E1000" s="499" t="str">
        <f>CONCATENATE(SUM('Раздел 2'!AM255:AM255),"&gt;=",SUM('Раздел 2'!AM256:AM256))</f>
        <v>0&gt;=0</v>
      </c>
      <c r="F1000" s="503"/>
    </row>
    <row r="1001" spans="1:6" ht="30" hidden="1" customHeight="1" thickBot="1">
      <c r="A1001" s="496" t="str">
        <f>IF((SUM('Раздел 2'!I255:I255)&gt;=SUM('Раздел 2'!I256:I256)),"","Неверно!")</f>
        <v/>
      </c>
      <c r="B1001" s="497" t="s">
        <v>2282</v>
      </c>
      <c r="C1001" s="498" t="s">
        <v>2312</v>
      </c>
      <c r="D1001" s="498" t="s">
        <v>2284</v>
      </c>
      <c r="E1001" s="499" t="str">
        <f>CONCATENATE(SUM('Раздел 2'!I255:I255),"&gt;=",SUM('Раздел 2'!I256:I256))</f>
        <v>77&gt;=55</v>
      </c>
      <c r="F1001" s="503"/>
    </row>
    <row r="1002" spans="1:6" ht="30" hidden="1" customHeight="1" thickBot="1">
      <c r="A1002" s="496" t="str">
        <f>IF((SUM('Раздел 2'!J255:J255)&gt;=SUM('Раздел 2'!J256:J256)),"","Неверно!")</f>
        <v/>
      </c>
      <c r="B1002" s="497" t="s">
        <v>2282</v>
      </c>
      <c r="C1002" s="498" t="s">
        <v>2313</v>
      </c>
      <c r="D1002" s="498" t="s">
        <v>2284</v>
      </c>
      <c r="E1002" s="499" t="str">
        <f>CONCATENATE(SUM('Раздел 2'!J255:J255),"&gt;=",SUM('Раздел 2'!J256:J256))</f>
        <v>11789723&gt;=2122506</v>
      </c>
      <c r="F1002" s="503"/>
    </row>
    <row r="1003" spans="1:6" ht="30" hidden="1" customHeight="1" thickBot="1">
      <c r="A1003" s="496" t="str">
        <f>IF((SUM('Раздел 2'!K255:K255)&gt;=SUM('Раздел 2'!K256:K256)),"","Неверно!")</f>
        <v/>
      </c>
      <c r="B1003" s="497" t="s">
        <v>2282</v>
      </c>
      <c r="C1003" s="498" t="s">
        <v>2314</v>
      </c>
      <c r="D1003" s="498" t="s">
        <v>2284</v>
      </c>
      <c r="E1003" s="499" t="str">
        <f>CONCATENATE(SUM('Раздел 2'!K255:K255),"&gt;=",SUM('Раздел 2'!K256:K256))</f>
        <v>83884&gt;=9000</v>
      </c>
      <c r="F1003" s="503"/>
    </row>
    <row r="1004" spans="1:6" ht="30" hidden="1" customHeight="1" thickBot="1">
      <c r="A1004" s="496" t="str">
        <f>IF((SUM('Раздел 2'!L255:L255)&gt;=SUM('Раздел 2'!L256:L256)),"","Неверно!")</f>
        <v/>
      </c>
      <c r="B1004" s="497" t="s">
        <v>2282</v>
      </c>
      <c r="C1004" s="498" t="s">
        <v>2315</v>
      </c>
      <c r="D1004" s="498" t="s">
        <v>2284</v>
      </c>
      <c r="E1004" s="499" t="str">
        <f>CONCATENATE(SUM('Раздел 2'!L255:L255),"&gt;=",SUM('Раздел 2'!L256:L256))</f>
        <v>99&gt;=63</v>
      </c>
      <c r="F1004" s="503"/>
    </row>
    <row r="1005" spans="1:6" ht="30" hidden="1" customHeight="1" thickBot="1">
      <c r="A1005" s="496" t="str">
        <f>IF((SUM('Раздел 2'!M255:M255)&gt;=SUM('Раздел 2'!M256:M256)),"","Неверно!")</f>
        <v/>
      </c>
      <c r="B1005" s="497" t="s">
        <v>2282</v>
      </c>
      <c r="C1005" s="498" t="s">
        <v>2316</v>
      </c>
      <c r="D1005" s="498" t="s">
        <v>2284</v>
      </c>
      <c r="E1005" s="499" t="str">
        <f>CONCATENATE(SUM('Раздел 2'!M255:M255),"&gt;=",SUM('Раздел 2'!M256:M256))</f>
        <v>93&gt;=57</v>
      </c>
      <c r="F1005" s="503"/>
    </row>
    <row r="1006" spans="1:6" ht="30" hidden="1" customHeight="1" thickBot="1">
      <c r="A1006" s="496" t="str">
        <f>IF((SUM('Раздел 2'!N255:N255)&gt;=SUM('Раздел 2'!N256:N256)),"","Неверно!")</f>
        <v/>
      </c>
      <c r="B1006" s="497" t="s">
        <v>2282</v>
      </c>
      <c r="C1006" s="498" t="s">
        <v>2317</v>
      </c>
      <c r="D1006" s="498" t="s">
        <v>2284</v>
      </c>
      <c r="E1006" s="499" t="str">
        <f>CONCATENATE(SUM('Раздел 2'!N255:N255),"&gt;=",SUM('Раздел 2'!N256:N256))</f>
        <v>14&gt;=9</v>
      </c>
      <c r="F1006" s="503"/>
    </row>
    <row r="1007" spans="1:6" ht="30" hidden="1" customHeight="1" thickBot="1">
      <c r="A1007" s="496" t="str">
        <f>IF((SUM('Раздел 2'!F257:F257)&gt;=SUM('Раздел 2'!F258:F258)),"","Неверно!")</f>
        <v/>
      </c>
      <c r="B1007" s="497" t="s">
        <v>2318</v>
      </c>
      <c r="C1007" s="498" t="s">
        <v>2319</v>
      </c>
      <c r="D1007" s="498" t="s">
        <v>2320</v>
      </c>
      <c r="E1007" s="499" t="str">
        <f>CONCATENATE(SUM('Раздел 2'!F257:F257),"&gt;=",SUM('Раздел 2'!F258:F258))</f>
        <v>21&gt;=0</v>
      </c>
      <c r="F1007" s="503"/>
    </row>
    <row r="1008" spans="1:6" ht="30" hidden="1" customHeight="1" thickBot="1">
      <c r="A1008" s="496" t="str">
        <f>IF((SUM('Раздел 2'!O257:O257)&gt;=SUM('Раздел 2'!O258:O258)),"","Неверно!")</f>
        <v/>
      </c>
      <c r="B1008" s="497" t="s">
        <v>2318</v>
      </c>
      <c r="C1008" s="498" t="s">
        <v>2321</v>
      </c>
      <c r="D1008" s="498" t="s">
        <v>2320</v>
      </c>
      <c r="E1008" s="499" t="str">
        <f>CONCATENATE(SUM('Раздел 2'!O257:O257),"&gt;=",SUM('Раздел 2'!O258:O258))</f>
        <v>0&gt;=0</v>
      </c>
      <c r="F1008" s="503"/>
    </row>
    <row r="1009" spans="1:6" ht="30" hidden="1" customHeight="1" thickBot="1">
      <c r="A1009" s="496" t="str">
        <f>IF((SUM('Раздел 2'!P257:P257)&gt;=SUM('Раздел 2'!P258:P258)),"","Неверно!")</f>
        <v/>
      </c>
      <c r="B1009" s="497" t="s">
        <v>2318</v>
      </c>
      <c r="C1009" s="498" t="s">
        <v>2322</v>
      </c>
      <c r="D1009" s="498" t="s">
        <v>2320</v>
      </c>
      <c r="E1009" s="499" t="str">
        <f>CONCATENATE(SUM('Раздел 2'!P257:P257),"&gt;=",SUM('Раздел 2'!P258:P258))</f>
        <v>0&gt;=0</v>
      </c>
      <c r="F1009" s="503"/>
    </row>
    <row r="1010" spans="1:6" ht="30" hidden="1" customHeight="1" thickBot="1">
      <c r="A1010" s="496" t="str">
        <f>IF((SUM('Раздел 2'!Q257:Q257)&gt;=SUM('Раздел 2'!Q258:Q258)),"","Неверно!")</f>
        <v/>
      </c>
      <c r="B1010" s="497" t="s">
        <v>2318</v>
      </c>
      <c r="C1010" s="498" t="s">
        <v>2323</v>
      </c>
      <c r="D1010" s="498" t="s">
        <v>2320</v>
      </c>
      <c r="E1010" s="499" t="str">
        <f>CONCATENATE(SUM('Раздел 2'!Q257:Q257),"&gt;=",SUM('Раздел 2'!Q258:Q258))</f>
        <v>26&gt;=1</v>
      </c>
      <c r="F1010" s="503"/>
    </row>
    <row r="1011" spans="1:6" ht="30" hidden="1" customHeight="1" thickBot="1">
      <c r="A1011" s="496" t="str">
        <f>IF((SUM('Раздел 2'!R257:R257)&gt;=SUM('Раздел 2'!R258:R258)),"","Неверно!")</f>
        <v/>
      </c>
      <c r="B1011" s="497" t="s">
        <v>2318</v>
      </c>
      <c r="C1011" s="498" t="s">
        <v>2324</v>
      </c>
      <c r="D1011" s="498" t="s">
        <v>2320</v>
      </c>
      <c r="E1011" s="499" t="str">
        <f>CONCATENATE(SUM('Раздел 2'!R257:R257),"&gt;=",SUM('Раздел 2'!R258:R258))</f>
        <v>13&gt;=3</v>
      </c>
      <c r="F1011" s="503"/>
    </row>
    <row r="1012" spans="1:6" ht="30" hidden="1" customHeight="1" thickBot="1">
      <c r="A1012" s="496" t="str">
        <f>IF((SUM('Раздел 2'!S257:S257)&gt;=SUM('Раздел 2'!S258:S258)),"","Неверно!")</f>
        <v/>
      </c>
      <c r="B1012" s="497" t="s">
        <v>2318</v>
      </c>
      <c r="C1012" s="498" t="s">
        <v>2325</v>
      </c>
      <c r="D1012" s="498" t="s">
        <v>2320</v>
      </c>
      <c r="E1012" s="499" t="str">
        <f>CONCATENATE(SUM('Раздел 2'!S257:S257),"&gt;=",SUM('Раздел 2'!S258:S258))</f>
        <v>0&gt;=0</v>
      </c>
      <c r="F1012" s="503"/>
    </row>
    <row r="1013" spans="1:6" ht="30" hidden="1" customHeight="1" thickBot="1">
      <c r="A1013" s="496" t="str">
        <f>IF((SUM('Раздел 2'!T257:T257)&gt;=SUM('Раздел 2'!T258:T258)),"","Неверно!")</f>
        <v/>
      </c>
      <c r="B1013" s="497" t="s">
        <v>2318</v>
      </c>
      <c r="C1013" s="498" t="s">
        <v>2326</v>
      </c>
      <c r="D1013" s="498" t="s">
        <v>2320</v>
      </c>
      <c r="E1013" s="499" t="str">
        <f>CONCATENATE(SUM('Раздел 2'!T257:T257),"&gt;=",SUM('Раздел 2'!T258:T258))</f>
        <v>11&gt;=2</v>
      </c>
      <c r="F1013" s="503"/>
    </row>
    <row r="1014" spans="1:6" ht="30" hidden="1" customHeight="1" thickBot="1">
      <c r="A1014" s="496" t="str">
        <f>IF((SUM('Раздел 2'!U257:U257)&gt;=SUM('Раздел 2'!U258:U258)),"","Неверно!")</f>
        <v/>
      </c>
      <c r="B1014" s="497" t="s">
        <v>2318</v>
      </c>
      <c r="C1014" s="498" t="s">
        <v>2327</v>
      </c>
      <c r="D1014" s="498" t="s">
        <v>2320</v>
      </c>
      <c r="E1014" s="499" t="str">
        <f>CONCATENATE(SUM('Раздел 2'!U257:U257),"&gt;=",SUM('Раздел 2'!U258:U258))</f>
        <v>19&gt;=2</v>
      </c>
      <c r="F1014" s="503"/>
    </row>
    <row r="1015" spans="1:6" ht="30" hidden="1" customHeight="1" thickBot="1">
      <c r="A1015" s="496" t="str">
        <f>IF((SUM('Раздел 2'!V257:V257)&gt;=SUM('Раздел 2'!V258:V258)),"","Неверно!")</f>
        <v/>
      </c>
      <c r="B1015" s="497" t="s">
        <v>2318</v>
      </c>
      <c r="C1015" s="498" t="s">
        <v>2328</v>
      </c>
      <c r="D1015" s="498" t="s">
        <v>2320</v>
      </c>
      <c r="E1015" s="499" t="str">
        <f>CONCATENATE(SUM('Раздел 2'!V257:V257),"&gt;=",SUM('Раздел 2'!V258:V258))</f>
        <v>177&gt;=31</v>
      </c>
      <c r="F1015" s="503"/>
    </row>
    <row r="1016" spans="1:6" ht="30" hidden="1" customHeight="1" thickBot="1">
      <c r="A1016" s="496" t="str">
        <f>IF((SUM('Раздел 2'!W257:W257)&gt;=SUM('Раздел 2'!W258:W258)),"","Неверно!")</f>
        <v/>
      </c>
      <c r="B1016" s="497" t="s">
        <v>2318</v>
      </c>
      <c r="C1016" s="498" t="s">
        <v>2329</v>
      </c>
      <c r="D1016" s="498" t="s">
        <v>2320</v>
      </c>
      <c r="E1016" s="499" t="str">
        <f>CONCATENATE(SUM('Раздел 2'!W257:W257),"&gt;=",SUM('Раздел 2'!W258:W258))</f>
        <v>0&gt;=0</v>
      </c>
      <c r="F1016" s="503"/>
    </row>
    <row r="1017" spans="1:6" ht="30" hidden="1" customHeight="1" thickBot="1">
      <c r="A1017" s="496" t="str">
        <f>IF((SUM('Раздел 2'!X257:X257)&gt;=SUM('Раздел 2'!X258:X258)),"","Неверно!")</f>
        <v/>
      </c>
      <c r="B1017" s="497" t="s">
        <v>2318</v>
      </c>
      <c r="C1017" s="498" t="s">
        <v>2330</v>
      </c>
      <c r="D1017" s="498" t="s">
        <v>2320</v>
      </c>
      <c r="E1017" s="499" t="str">
        <f>CONCATENATE(SUM('Раздел 2'!X257:X257),"&gt;=",SUM('Раздел 2'!X258:X258))</f>
        <v>23&gt;=1</v>
      </c>
      <c r="F1017" s="503"/>
    </row>
    <row r="1018" spans="1:6" ht="30" hidden="1" customHeight="1" thickBot="1">
      <c r="A1018" s="496" t="str">
        <f>IF((SUM('Раздел 2'!G257:G257)&gt;=SUM('Раздел 2'!G258:G258)),"","Неверно!")</f>
        <v/>
      </c>
      <c r="B1018" s="497" t="s">
        <v>2318</v>
      </c>
      <c r="C1018" s="498" t="s">
        <v>2331</v>
      </c>
      <c r="D1018" s="498" t="s">
        <v>2320</v>
      </c>
      <c r="E1018" s="499" t="str">
        <f>CONCATENATE(SUM('Раздел 2'!G257:G257),"&gt;=",SUM('Раздел 2'!G258:G258))</f>
        <v>180&gt;=32</v>
      </c>
      <c r="F1018" s="503"/>
    </row>
    <row r="1019" spans="1:6" ht="30" hidden="1" customHeight="1" thickBot="1">
      <c r="A1019" s="496" t="str">
        <f>IF((SUM('Раздел 2'!Y257:Y257)&gt;=SUM('Раздел 2'!Y258:Y258)),"","Неверно!")</f>
        <v/>
      </c>
      <c r="B1019" s="497" t="s">
        <v>2318</v>
      </c>
      <c r="C1019" s="498" t="s">
        <v>2332</v>
      </c>
      <c r="D1019" s="498" t="s">
        <v>2320</v>
      </c>
      <c r="E1019" s="499" t="str">
        <f>CONCATENATE(SUM('Раздел 2'!Y257:Y257),"&gt;=",SUM('Раздел 2'!Y258:Y258))</f>
        <v>1&gt;=0</v>
      </c>
      <c r="F1019" s="503"/>
    </row>
    <row r="1020" spans="1:6" ht="30" hidden="1" customHeight="1" thickBot="1">
      <c r="A1020" s="496" t="str">
        <f>IF((SUM('Раздел 2'!Z257:Z257)&gt;=SUM('Раздел 2'!Z258:Z258)),"","Неверно!")</f>
        <v/>
      </c>
      <c r="B1020" s="497" t="s">
        <v>2318</v>
      </c>
      <c r="C1020" s="498" t="s">
        <v>2333</v>
      </c>
      <c r="D1020" s="498" t="s">
        <v>2320</v>
      </c>
      <c r="E1020" s="499" t="str">
        <f>CONCATENATE(SUM('Раздел 2'!Z257:Z257),"&gt;=",SUM('Раздел 2'!Z258:Z258))</f>
        <v>1&gt;=0</v>
      </c>
      <c r="F1020" s="503"/>
    </row>
    <row r="1021" spans="1:6" ht="30" hidden="1" customHeight="1" thickBot="1">
      <c r="A1021" s="496" t="str">
        <f>IF((SUM('Раздел 2'!AA257:AA257)&gt;=SUM('Раздел 2'!AA258:AA258)),"","Неверно!")</f>
        <v/>
      </c>
      <c r="B1021" s="497" t="s">
        <v>2318</v>
      </c>
      <c r="C1021" s="498" t="s">
        <v>2334</v>
      </c>
      <c r="D1021" s="498" t="s">
        <v>2320</v>
      </c>
      <c r="E1021" s="499" t="str">
        <f>CONCATENATE(SUM('Раздел 2'!AA257:AA257),"&gt;=",SUM('Раздел 2'!AA258:AA258))</f>
        <v>2&gt;=0</v>
      </c>
      <c r="F1021" s="503"/>
    </row>
    <row r="1022" spans="1:6" ht="30" hidden="1" customHeight="1" thickBot="1">
      <c r="A1022" s="496" t="str">
        <f>IF((SUM('Раздел 2'!AB257:AB257)&gt;=SUM('Раздел 2'!AB258:AB258)),"","Неверно!")</f>
        <v/>
      </c>
      <c r="B1022" s="497" t="s">
        <v>2318</v>
      </c>
      <c r="C1022" s="498" t="s">
        <v>2335</v>
      </c>
      <c r="D1022" s="498" t="s">
        <v>2320</v>
      </c>
      <c r="E1022" s="499" t="str">
        <f>CONCATENATE(SUM('Раздел 2'!AB257:AB257),"&gt;=",SUM('Раздел 2'!AB258:AB258))</f>
        <v>13&gt;=3</v>
      </c>
      <c r="F1022" s="503"/>
    </row>
    <row r="1023" spans="1:6" ht="30" hidden="1" customHeight="1" thickBot="1">
      <c r="A1023" s="496" t="str">
        <f>IF((SUM('Раздел 2'!AC257:AC257)&gt;=SUM('Раздел 2'!AC258:AC258)),"","Неверно!")</f>
        <v/>
      </c>
      <c r="B1023" s="497" t="s">
        <v>2318</v>
      </c>
      <c r="C1023" s="498" t="s">
        <v>2336</v>
      </c>
      <c r="D1023" s="498" t="s">
        <v>2320</v>
      </c>
      <c r="E1023" s="499" t="str">
        <f>CONCATENATE(SUM('Раздел 2'!AC257:AC257),"&gt;=",SUM('Раздел 2'!AC258:AC258))</f>
        <v>32&gt;=0</v>
      </c>
      <c r="F1023" s="503"/>
    </row>
    <row r="1024" spans="1:6" ht="30" hidden="1" customHeight="1" thickBot="1">
      <c r="A1024" s="496" t="str">
        <f>IF((SUM('Раздел 2'!AD257:AD257)&gt;=SUM('Раздел 2'!AD258:AD258)),"","Неверно!")</f>
        <v/>
      </c>
      <c r="B1024" s="497" t="s">
        <v>2318</v>
      </c>
      <c r="C1024" s="498" t="s">
        <v>2337</v>
      </c>
      <c r="D1024" s="498" t="s">
        <v>2320</v>
      </c>
      <c r="E1024" s="499" t="str">
        <f>CONCATENATE(SUM('Раздел 2'!AD257:AD257),"&gt;=",SUM('Раздел 2'!AD258:AD258))</f>
        <v>40&gt;=0</v>
      </c>
      <c r="F1024" s="503"/>
    </row>
    <row r="1025" spans="1:6" ht="30" hidden="1" customHeight="1" thickBot="1">
      <c r="A1025" s="496" t="str">
        <f>IF((SUM('Раздел 2'!AE257:AE257)&gt;=SUM('Раздел 2'!AE258:AE258)),"","Неверно!")</f>
        <v/>
      </c>
      <c r="B1025" s="497" t="s">
        <v>2318</v>
      </c>
      <c r="C1025" s="498" t="s">
        <v>2338</v>
      </c>
      <c r="D1025" s="498" t="s">
        <v>2320</v>
      </c>
      <c r="E1025" s="499" t="str">
        <f>CONCATENATE(SUM('Раздел 2'!AE257:AE257),"&gt;=",SUM('Раздел 2'!AE258:AE258))</f>
        <v>15&gt;=0</v>
      </c>
      <c r="F1025" s="503"/>
    </row>
    <row r="1026" spans="1:6" ht="30" hidden="1" customHeight="1" thickBot="1">
      <c r="A1026" s="496" t="str">
        <f>IF((SUM('Раздел 2'!AF257:AF257)&gt;=SUM('Раздел 2'!AF258:AF258)),"","Неверно!")</f>
        <v/>
      </c>
      <c r="B1026" s="497" t="s">
        <v>2318</v>
      </c>
      <c r="C1026" s="498" t="s">
        <v>2339</v>
      </c>
      <c r="D1026" s="498" t="s">
        <v>2320</v>
      </c>
      <c r="E1026" s="499" t="str">
        <f>CONCATENATE(SUM('Раздел 2'!AF257:AF257),"&gt;=",SUM('Раздел 2'!AF258:AF258))</f>
        <v>20&gt;=0</v>
      </c>
      <c r="F1026" s="503"/>
    </row>
    <row r="1027" spans="1:6" ht="30" hidden="1" customHeight="1" thickBot="1">
      <c r="A1027" s="496" t="str">
        <f>IF((SUM('Раздел 2'!AG257:AG257)&gt;=SUM('Раздел 2'!AG258:AG258)),"","Неверно!")</f>
        <v/>
      </c>
      <c r="B1027" s="497" t="s">
        <v>2318</v>
      </c>
      <c r="C1027" s="498" t="s">
        <v>2340</v>
      </c>
      <c r="D1027" s="498" t="s">
        <v>2320</v>
      </c>
      <c r="E1027" s="499" t="str">
        <f>CONCATENATE(SUM('Раздел 2'!AG257:AG257),"&gt;=",SUM('Раздел 2'!AG258:AG258))</f>
        <v>12&gt;=1</v>
      </c>
      <c r="F1027" s="503"/>
    </row>
    <row r="1028" spans="1:6" ht="30" hidden="1" customHeight="1" thickBot="1">
      <c r="A1028" s="496" t="str">
        <f>IF((SUM('Раздел 2'!AH257:AH257)&gt;=SUM('Раздел 2'!AH258:AH258)),"","Неверно!")</f>
        <v/>
      </c>
      <c r="B1028" s="497" t="s">
        <v>2318</v>
      </c>
      <c r="C1028" s="498" t="s">
        <v>2341</v>
      </c>
      <c r="D1028" s="498" t="s">
        <v>2320</v>
      </c>
      <c r="E1028" s="499" t="str">
        <f>CONCATENATE(SUM('Раздел 2'!AH257:AH257),"&gt;=",SUM('Раздел 2'!AH258:AH258))</f>
        <v>177160816&gt;=95178</v>
      </c>
      <c r="F1028" s="503"/>
    </row>
    <row r="1029" spans="1:6" ht="30" hidden="1" customHeight="1" thickBot="1">
      <c r="A1029" s="496" t="str">
        <f>IF((SUM('Раздел 2'!H257:H257)&gt;=SUM('Раздел 2'!H258:H258)),"","Неверно!")</f>
        <v/>
      </c>
      <c r="B1029" s="497" t="s">
        <v>2318</v>
      </c>
      <c r="C1029" s="498" t="s">
        <v>2342</v>
      </c>
      <c r="D1029" s="498" t="s">
        <v>2320</v>
      </c>
      <c r="E1029" s="499" t="str">
        <f>CONCATENATE(SUM('Раздел 2'!H257:H257),"&gt;=",SUM('Раздел 2'!H258:H258))</f>
        <v>180&gt;=32</v>
      </c>
      <c r="F1029" s="503"/>
    </row>
    <row r="1030" spans="1:6" ht="30" hidden="1" customHeight="1" thickBot="1">
      <c r="A1030" s="496" t="str">
        <f>IF((SUM('Раздел 2'!AI257:AI257)&gt;=SUM('Раздел 2'!AI258:AI258)),"","Неверно!")</f>
        <v/>
      </c>
      <c r="B1030" s="497" t="s">
        <v>2318</v>
      </c>
      <c r="C1030" s="498" t="s">
        <v>2343</v>
      </c>
      <c r="D1030" s="498" t="s">
        <v>2320</v>
      </c>
      <c r="E1030" s="499" t="str">
        <f>CONCATENATE(SUM('Раздел 2'!AI257:AI257),"&gt;=",SUM('Раздел 2'!AI258:AI258))</f>
        <v>661016&gt;=1894</v>
      </c>
      <c r="F1030" s="503"/>
    </row>
    <row r="1031" spans="1:6" ht="30" hidden="1" customHeight="1" thickBot="1">
      <c r="A1031" s="496" t="str">
        <f>IF((SUM('Раздел 2'!AJ257:AJ257)&gt;=SUM('Раздел 2'!AJ258:AJ258)),"","Неверно!")</f>
        <v/>
      </c>
      <c r="B1031" s="497" t="s">
        <v>2318</v>
      </c>
      <c r="C1031" s="498" t="s">
        <v>2344</v>
      </c>
      <c r="D1031" s="498" t="s">
        <v>2320</v>
      </c>
      <c r="E1031" s="499" t="str">
        <f>CONCATENATE(SUM('Раздел 2'!AJ257:AJ257),"&gt;=",SUM('Раздел 2'!AJ258:AJ258))</f>
        <v>29821&gt;=13238</v>
      </c>
      <c r="F1031" s="503"/>
    </row>
    <row r="1032" spans="1:6" ht="30" hidden="1" customHeight="1" thickBot="1">
      <c r="A1032" s="496" t="str">
        <f>IF((SUM('Раздел 2'!AK257:AK257)&gt;=SUM('Раздел 2'!AK258:AK258)),"","Неверно!")</f>
        <v/>
      </c>
      <c r="B1032" s="497" t="s">
        <v>2318</v>
      </c>
      <c r="C1032" s="498" t="s">
        <v>2345</v>
      </c>
      <c r="D1032" s="498" t="s">
        <v>2320</v>
      </c>
      <c r="E1032" s="499" t="str">
        <f>CONCATENATE(SUM('Раздел 2'!AK257:AK257),"&gt;=",SUM('Раздел 2'!AK258:AK258))</f>
        <v>0&gt;=0</v>
      </c>
      <c r="F1032" s="503"/>
    </row>
    <row r="1033" spans="1:6" ht="30" hidden="1" customHeight="1" thickBot="1">
      <c r="A1033" s="496" t="str">
        <f>IF((SUM('Раздел 2'!AL257:AL257)&gt;=SUM('Раздел 2'!AL258:AL258)),"","Неверно!")</f>
        <v/>
      </c>
      <c r="B1033" s="497" t="s">
        <v>2318</v>
      </c>
      <c r="C1033" s="498" t="s">
        <v>2346</v>
      </c>
      <c r="D1033" s="498" t="s">
        <v>2320</v>
      </c>
      <c r="E1033" s="499" t="str">
        <f>CONCATENATE(SUM('Раздел 2'!AL257:AL257),"&gt;=",SUM('Раздел 2'!AL258:AL258))</f>
        <v>0&gt;=0</v>
      </c>
      <c r="F1033" s="503"/>
    </row>
    <row r="1034" spans="1:6" ht="30" hidden="1" customHeight="1" thickBot="1">
      <c r="A1034" s="496" t="str">
        <f>IF((SUM('Раздел 2'!AM257:AM257)&gt;=SUM('Раздел 2'!AM258:AM258)),"","Неверно!")</f>
        <v/>
      </c>
      <c r="B1034" s="497" t="s">
        <v>2318</v>
      </c>
      <c r="C1034" s="498" t="s">
        <v>2347</v>
      </c>
      <c r="D1034" s="498" t="s">
        <v>2320</v>
      </c>
      <c r="E1034" s="499" t="str">
        <f>CONCATENATE(SUM('Раздел 2'!AM257:AM257),"&gt;=",SUM('Раздел 2'!AM258:AM258))</f>
        <v>0&gt;=0</v>
      </c>
      <c r="F1034" s="503"/>
    </row>
    <row r="1035" spans="1:6" ht="30" hidden="1" customHeight="1" thickBot="1">
      <c r="A1035" s="496" t="str">
        <f>IF((SUM('Раздел 2'!I257:I257)&gt;=SUM('Раздел 2'!I258:I258)),"","Неверно!")</f>
        <v/>
      </c>
      <c r="B1035" s="497" t="s">
        <v>2318</v>
      </c>
      <c r="C1035" s="498" t="s">
        <v>2348</v>
      </c>
      <c r="D1035" s="498" t="s">
        <v>2320</v>
      </c>
      <c r="E1035" s="499" t="str">
        <f>CONCATENATE(SUM('Раздел 2'!I257:I257),"&gt;=",SUM('Раздел 2'!I258:I258))</f>
        <v>2&gt;=2</v>
      </c>
      <c r="F1035" s="503"/>
    </row>
    <row r="1036" spans="1:6" ht="30" hidden="1" customHeight="1" thickBot="1">
      <c r="A1036" s="496" t="str">
        <f>IF((SUM('Раздел 2'!J257:J257)&gt;=SUM('Раздел 2'!J258:J258)),"","Неверно!")</f>
        <v/>
      </c>
      <c r="B1036" s="497" t="s">
        <v>2318</v>
      </c>
      <c r="C1036" s="498" t="s">
        <v>2349</v>
      </c>
      <c r="D1036" s="498" t="s">
        <v>2320</v>
      </c>
      <c r="E1036" s="499" t="str">
        <f>CONCATENATE(SUM('Раздел 2'!J257:J257),"&gt;=",SUM('Раздел 2'!J258:J258))</f>
        <v>217176978&gt;=4416257</v>
      </c>
      <c r="F1036" s="503"/>
    </row>
    <row r="1037" spans="1:6" ht="30" hidden="1" customHeight="1" thickBot="1">
      <c r="A1037" s="496" t="str">
        <f>IF((SUM('Раздел 2'!K257:K257)&gt;=SUM('Раздел 2'!K258:K258)),"","Неверно!")</f>
        <v/>
      </c>
      <c r="B1037" s="497" t="s">
        <v>2318</v>
      </c>
      <c r="C1037" s="498" t="s">
        <v>2350</v>
      </c>
      <c r="D1037" s="498" t="s">
        <v>2320</v>
      </c>
      <c r="E1037" s="499" t="str">
        <f>CONCATENATE(SUM('Раздел 2'!K257:K257),"&gt;=",SUM('Раздел 2'!K258:K258))</f>
        <v>1235202&gt;=1894</v>
      </c>
      <c r="F1037" s="503"/>
    </row>
    <row r="1038" spans="1:6" ht="30" hidden="1" customHeight="1" thickBot="1">
      <c r="A1038" s="496" t="str">
        <f>IF((SUM('Раздел 2'!L257:L257)&gt;=SUM('Раздел 2'!L258:L258)),"","Неверно!")</f>
        <v/>
      </c>
      <c r="B1038" s="497" t="s">
        <v>2318</v>
      </c>
      <c r="C1038" s="498" t="s">
        <v>2351</v>
      </c>
      <c r="D1038" s="498" t="s">
        <v>2320</v>
      </c>
      <c r="E1038" s="499" t="str">
        <f>CONCATENATE(SUM('Раздел 2'!L257:L257),"&gt;=",SUM('Раздел 2'!L258:L258))</f>
        <v>134&gt;=24</v>
      </c>
      <c r="F1038" s="503"/>
    </row>
    <row r="1039" spans="1:6" ht="30" hidden="1" customHeight="1" thickBot="1">
      <c r="A1039" s="496" t="str">
        <f>IF((SUM('Раздел 2'!M257:M257)&gt;=SUM('Раздел 2'!M258:M258)),"","Неверно!")</f>
        <v/>
      </c>
      <c r="B1039" s="497" t="s">
        <v>2318</v>
      </c>
      <c r="C1039" s="498" t="s">
        <v>2352</v>
      </c>
      <c r="D1039" s="498" t="s">
        <v>2320</v>
      </c>
      <c r="E1039" s="499" t="str">
        <f>CONCATENATE(SUM('Раздел 2'!M257:M257),"&gt;=",SUM('Раздел 2'!M258:M258))</f>
        <v>108&gt;=23</v>
      </c>
      <c r="F1039" s="503"/>
    </row>
    <row r="1040" spans="1:6" ht="30" hidden="1" customHeight="1" thickBot="1">
      <c r="A1040" s="496" t="str">
        <f>IF((SUM('Раздел 2'!N257:N257)&gt;=SUM('Раздел 2'!N258:N258)),"","Неверно!")</f>
        <v/>
      </c>
      <c r="B1040" s="497" t="s">
        <v>2318</v>
      </c>
      <c r="C1040" s="498" t="s">
        <v>2353</v>
      </c>
      <c r="D1040" s="498" t="s">
        <v>2320</v>
      </c>
      <c r="E1040" s="499" t="str">
        <f>CONCATENATE(SUM('Раздел 2'!N257:N257),"&gt;=",SUM('Раздел 2'!N258:N258))</f>
        <v>19&gt;=2</v>
      </c>
      <c r="F1040" s="503"/>
    </row>
    <row r="1041" spans="1:6" ht="30" hidden="1" customHeight="1" thickBot="1">
      <c r="A1041" s="496" t="str">
        <f>IF((SUM('Раздел 2'!V11:V11)&gt;=SUM('Раздел 2'!W11:W11)),"","Неверно!")</f>
        <v/>
      </c>
      <c r="B1041" s="497" t="s">
        <v>2354</v>
      </c>
      <c r="C1041" s="498" t="s">
        <v>4965</v>
      </c>
      <c r="D1041" s="498" t="s">
        <v>4966</v>
      </c>
      <c r="E1041" s="499" t="str">
        <f>CONCATENATE(SUM('Раздел 2'!V11:V11),"&gt;=",SUM('Раздел 2'!W11:W11))</f>
        <v>540&gt;=0</v>
      </c>
      <c r="F1041" s="503"/>
    </row>
    <row r="1042" spans="1:6" ht="30" hidden="1" customHeight="1" thickBot="1">
      <c r="A1042" s="496" t="str">
        <f>IF((SUM('Раздел 2'!V20:V20)&gt;=SUM('Раздел 2'!W20:W20)),"","Неверно!")</f>
        <v/>
      </c>
      <c r="B1042" s="497" t="s">
        <v>2354</v>
      </c>
      <c r="C1042" s="498" t="s">
        <v>4967</v>
      </c>
      <c r="D1042" s="498" t="s">
        <v>4966</v>
      </c>
      <c r="E1042" s="499" t="str">
        <f>CONCATENATE(SUM('Раздел 2'!V20:V20),"&gt;=",SUM('Раздел 2'!W20:W20))</f>
        <v>10&gt;=0</v>
      </c>
      <c r="F1042" s="503"/>
    </row>
    <row r="1043" spans="1:6" ht="30" hidden="1" customHeight="1" thickBot="1">
      <c r="A1043" s="496" t="str">
        <f>IF((SUM('Раздел 2'!V110:V110)&gt;=SUM('Раздел 2'!W110:W110)),"","Неверно!")</f>
        <v/>
      </c>
      <c r="B1043" s="497" t="s">
        <v>2354</v>
      </c>
      <c r="C1043" s="498" t="s">
        <v>4968</v>
      </c>
      <c r="D1043" s="498" t="s">
        <v>4966</v>
      </c>
      <c r="E1043" s="499" t="str">
        <f>CONCATENATE(SUM('Раздел 2'!V110:V110),"&gt;=",SUM('Раздел 2'!W110:W110))</f>
        <v>0&gt;=0</v>
      </c>
      <c r="F1043" s="503"/>
    </row>
    <row r="1044" spans="1:6" ht="30" hidden="1" customHeight="1" thickBot="1">
      <c r="A1044" s="496" t="str">
        <f>IF((SUM('Раздел 2'!V111:V111)&gt;=SUM('Раздел 2'!W111:W111)),"","Неверно!")</f>
        <v/>
      </c>
      <c r="B1044" s="497" t="s">
        <v>2354</v>
      </c>
      <c r="C1044" s="498" t="s">
        <v>4969</v>
      </c>
      <c r="D1044" s="498" t="s">
        <v>4966</v>
      </c>
      <c r="E1044" s="499" t="str">
        <f>CONCATENATE(SUM('Раздел 2'!V111:V111),"&gt;=",SUM('Раздел 2'!W111:W111))</f>
        <v>0&gt;=0</v>
      </c>
      <c r="F1044" s="503"/>
    </row>
    <row r="1045" spans="1:6" ht="30" hidden="1" customHeight="1" thickBot="1">
      <c r="A1045" s="496" t="str">
        <f>IF((SUM('Раздел 2'!V112:V112)&gt;=SUM('Раздел 2'!W112:W112)),"","Неверно!")</f>
        <v/>
      </c>
      <c r="B1045" s="497" t="s">
        <v>2354</v>
      </c>
      <c r="C1045" s="498" t="s">
        <v>4970</v>
      </c>
      <c r="D1045" s="498" t="s">
        <v>4966</v>
      </c>
      <c r="E1045" s="499" t="str">
        <f>CONCATENATE(SUM('Раздел 2'!V112:V112),"&gt;=",SUM('Раздел 2'!W112:W112))</f>
        <v>0&gt;=0</v>
      </c>
      <c r="F1045" s="503"/>
    </row>
    <row r="1046" spans="1:6" ht="30" hidden="1" customHeight="1" thickBot="1">
      <c r="A1046" s="496" t="str">
        <f>IF((SUM('Раздел 2'!V113:V113)&gt;=SUM('Раздел 2'!W113:W113)),"","Неверно!")</f>
        <v/>
      </c>
      <c r="B1046" s="497" t="s">
        <v>2354</v>
      </c>
      <c r="C1046" s="498" t="s">
        <v>4971</v>
      </c>
      <c r="D1046" s="498" t="s">
        <v>4966</v>
      </c>
      <c r="E1046" s="499" t="str">
        <f>CONCATENATE(SUM('Раздел 2'!V113:V113),"&gt;=",SUM('Раздел 2'!W113:W113))</f>
        <v>0&gt;=0</v>
      </c>
      <c r="F1046" s="503"/>
    </row>
    <row r="1047" spans="1:6" ht="30" hidden="1" customHeight="1" thickBot="1">
      <c r="A1047" s="496" t="str">
        <f>IF((SUM('Раздел 2'!V114:V114)&gt;=SUM('Раздел 2'!W114:W114)),"","Неверно!")</f>
        <v/>
      </c>
      <c r="B1047" s="497" t="s">
        <v>2354</v>
      </c>
      <c r="C1047" s="498" t="s">
        <v>4972</v>
      </c>
      <c r="D1047" s="498" t="s">
        <v>4966</v>
      </c>
      <c r="E1047" s="499" t="str">
        <f>CONCATENATE(SUM('Раздел 2'!V114:V114),"&gt;=",SUM('Раздел 2'!W114:W114))</f>
        <v>0&gt;=0</v>
      </c>
      <c r="F1047" s="503"/>
    </row>
    <row r="1048" spans="1:6" ht="30" hidden="1" customHeight="1" thickBot="1">
      <c r="A1048" s="496" t="str">
        <f>IF((SUM('Раздел 2'!V115:V115)&gt;=SUM('Раздел 2'!W115:W115)),"","Неверно!")</f>
        <v/>
      </c>
      <c r="B1048" s="497" t="s">
        <v>2354</v>
      </c>
      <c r="C1048" s="498" t="s">
        <v>4973</v>
      </c>
      <c r="D1048" s="498" t="s">
        <v>4966</v>
      </c>
      <c r="E1048" s="499" t="str">
        <f>CONCATENATE(SUM('Раздел 2'!V115:V115),"&gt;=",SUM('Раздел 2'!W115:W115))</f>
        <v>0&gt;=0</v>
      </c>
      <c r="F1048" s="503"/>
    </row>
    <row r="1049" spans="1:6" ht="30" hidden="1" customHeight="1" thickBot="1">
      <c r="A1049" s="496" t="str">
        <f>IF((SUM('Раздел 2'!V116:V116)&gt;=SUM('Раздел 2'!W116:W116)),"","Неверно!")</f>
        <v/>
      </c>
      <c r="B1049" s="497" t="s">
        <v>2354</v>
      </c>
      <c r="C1049" s="498" t="s">
        <v>4974</v>
      </c>
      <c r="D1049" s="498" t="s">
        <v>4966</v>
      </c>
      <c r="E1049" s="499" t="str">
        <f>CONCATENATE(SUM('Раздел 2'!V116:V116),"&gt;=",SUM('Раздел 2'!W116:W116))</f>
        <v>0&gt;=0</v>
      </c>
      <c r="F1049" s="503"/>
    </row>
    <row r="1050" spans="1:6" ht="30" hidden="1" customHeight="1" thickBot="1">
      <c r="A1050" s="496" t="str">
        <f>IF((SUM('Раздел 2'!V117:V117)&gt;=SUM('Раздел 2'!W117:W117)),"","Неверно!")</f>
        <v/>
      </c>
      <c r="B1050" s="497" t="s">
        <v>2354</v>
      </c>
      <c r="C1050" s="498" t="s">
        <v>4975</v>
      </c>
      <c r="D1050" s="498" t="s">
        <v>4966</v>
      </c>
      <c r="E1050" s="499" t="str">
        <f>CONCATENATE(SUM('Раздел 2'!V117:V117),"&gt;=",SUM('Раздел 2'!W117:W117))</f>
        <v>0&gt;=0</v>
      </c>
      <c r="F1050" s="503"/>
    </row>
    <row r="1051" spans="1:6" ht="30" hidden="1" customHeight="1" thickBot="1">
      <c r="A1051" s="496" t="str">
        <f>IF((SUM('Раздел 2'!V118:V118)&gt;=SUM('Раздел 2'!W118:W118)),"","Неверно!")</f>
        <v/>
      </c>
      <c r="B1051" s="497" t="s">
        <v>2354</v>
      </c>
      <c r="C1051" s="498" t="s">
        <v>4976</v>
      </c>
      <c r="D1051" s="498" t="s">
        <v>4966</v>
      </c>
      <c r="E1051" s="499" t="str">
        <f>CONCATENATE(SUM('Раздел 2'!V118:V118),"&gt;=",SUM('Раздел 2'!W118:W118))</f>
        <v>0&gt;=0</v>
      </c>
      <c r="F1051" s="503"/>
    </row>
    <row r="1052" spans="1:6" ht="30" hidden="1" customHeight="1" thickBot="1">
      <c r="A1052" s="496" t="str">
        <f>IF((SUM('Раздел 2'!V119:V119)&gt;=SUM('Раздел 2'!W119:W119)),"","Неверно!")</f>
        <v/>
      </c>
      <c r="B1052" s="497" t="s">
        <v>2354</v>
      </c>
      <c r="C1052" s="498" t="s">
        <v>4977</v>
      </c>
      <c r="D1052" s="498" t="s">
        <v>4966</v>
      </c>
      <c r="E1052" s="499" t="str">
        <f>CONCATENATE(SUM('Раздел 2'!V119:V119),"&gt;=",SUM('Раздел 2'!W119:W119))</f>
        <v>0&gt;=0</v>
      </c>
      <c r="F1052" s="503"/>
    </row>
    <row r="1053" spans="1:6" ht="30" hidden="1" customHeight="1" thickBot="1">
      <c r="A1053" s="496" t="str">
        <f>IF((SUM('Раздел 2'!V21:V21)&gt;=SUM('Раздел 2'!W21:W21)),"","Неверно!")</f>
        <v/>
      </c>
      <c r="B1053" s="497" t="s">
        <v>2354</v>
      </c>
      <c r="C1053" s="498" t="s">
        <v>4978</v>
      </c>
      <c r="D1053" s="498" t="s">
        <v>4966</v>
      </c>
      <c r="E1053" s="499" t="str">
        <f>CONCATENATE(SUM('Раздел 2'!V21:V21),"&gt;=",SUM('Раздел 2'!W21:W21))</f>
        <v>0&gt;=0</v>
      </c>
      <c r="F1053" s="503"/>
    </row>
    <row r="1054" spans="1:6" ht="30" hidden="1" customHeight="1" thickBot="1">
      <c r="A1054" s="496" t="str">
        <f>IF((SUM('Раздел 2'!V120:V120)&gt;=SUM('Раздел 2'!W120:W120)),"","Неверно!")</f>
        <v/>
      </c>
      <c r="B1054" s="497" t="s">
        <v>2354</v>
      </c>
      <c r="C1054" s="498" t="s">
        <v>4979</v>
      </c>
      <c r="D1054" s="498" t="s">
        <v>4966</v>
      </c>
      <c r="E1054" s="499" t="str">
        <f>CONCATENATE(SUM('Раздел 2'!V120:V120),"&gt;=",SUM('Раздел 2'!W120:W120))</f>
        <v>0&gt;=0</v>
      </c>
      <c r="F1054" s="503"/>
    </row>
    <row r="1055" spans="1:6" ht="30" hidden="1" customHeight="1" thickBot="1">
      <c r="A1055" s="496" t="str">
        <f>IF((SUM('Раздел 2'!V121:V121)&gt;=SUM('Раздел 2'!W121:W121)),"","Неверно!")</f>
        <v/>
      </c>
      <c r="B1055" s="497" t="s">
        <v>2354</v>
      </c>
      <c r="C1055" s="498" t="s">
        <v>4980</v>
      </c>
      <c r="D1055" s="498" t="s">
        <v>4966</v>
      </c>
      <c r="E1055" s="499" t="str">
        <f>CONCATENATE(SUM('Раздел 2'!V121:V121),"&gt;=",SUM('Раздел 2'!W121:W121))</f>
        <v>0&gt;=0</v>
      </c>
      <c r="F1055" s="503"/>
    </row>
    <row r="1056" spans="1:6" ht="30" hidden="1" customHeight="1" thickBot="1">
      <c r="A1056" s="496" t="str">
        <f>IF((SUM('Раздел 2'!V122:V122)&gt;=SUM('Раздел 2'!W122:W122)),"","Неверно!")</f>
        <v/>
      </c>
      <c r="B1056" s="497" t="s">
        <v>2354</v>
      </c>
      <c r="C1056" s="498" t="s">
        <v>4981</v>
      </c>
      <c r="D1056" s="498" t="s">
        <v>4966</v>
      </c>
      <c r="E1056" s="499" t="str">
        <f>CONCATENATE(SUM('Раздел 2'!V122:V122),"&gt;=",SUM('Раздел 2'!W122:W122))</f>
        <v>0&gt;=0</v>
      </c>
      <c r="F1056" s="503"/>
    </row>
    <row r="1057" spans="1:6" ht="30" hidden="1" customHeight="1" thickBot="1">
      <c r="A1057" s="496" t="str">
        <f>IF((SUM('Раздел 2'!V123:V123)&gt;=SUM('Раздел 2'!W123:W123)),"","Неверно!")</f>
        <v/>
      </c>
      <c r="B1057" s="497" t="s">
        <v>2354</v>
      </c>
      <c r="C1057" s="498" t="s">
        <v>4982</v>
      </c>
      <c r="D1057" s="498" t="s">
        <v>4966</v>
      </c>
      <c r="E1057" s="499" t="str">
        <f>CONCATENATE(SUM('Раздел 2'!V123:V123),"&gt;=",SUM('Раздел 2'!W123:W123))</f>
        <v>0&gt;=0</v>
      </c>
      <c r="F1057" s="503"/>
    </row>
    <row r="1058" spans="1:6" ht="30" hidden="1" customHeight="1" thickBot="1">
      <c r="A1058" s="496" t="str">
        <f>IF((SUM('Раздел 2'!V124:V124)&gt;=SUM('Раздел 2'!W124:W124)),"","Неверно!")</f>
        <v/>
      </c>
      <c r="B1058" s="497" t="s">
        <v>2354</v>
      </c>
      <c r="C1058" s="498" t="s">
        <v>4983</v>
      </c>
      <c r="D1058" s="498" t="s">
        <v>4966</v>
      </c>
      <c r="E1058" s="499" t="str">
        <f>CONCATENATE(SUM('Раздел 2'!V124:V124),"&gt;=",SUM('Раздел 2'!W124:W124))</f>
        <v>0&gt;=0</v>
      </c>
      <c r="F1058" s="503"/>
    </row>
    <row r="1059" spans="1:6" ht="30" hidden="1" customHeight="1" thickBot="1">
      <c r="A1059" s="496" t="str">
        <f>IF((SUM('Раздел 2'!V125:V125)&gt;=SUM('Раздел 2'!W125:W125)),"","Неверно!")</f>
        <v/>
      </c>
      <c r="B1059" s="497" t="s">
        <v>2354</v>
      </c>
      <c r="C1059" s="498" t="s">
        <v>4984</v>
      </c>
      <c r="D1059" s="498" t="s">
        <v>4966</v>
      </c>
      <c r="E1059" s="499" t="str">
        <f>CONCATENATE(SUM('Раздел 2'!V125:V125),"&gt;=",SUM('Раздел 2'!W125:W125))</f>
        <v>0&gt;=0</v>
      </c>
      <c r="F1059" s="503"/>
    </row>
    <row r="1060" spans="1:6" ht="30" hidden="1" customHeight="1" thickBot="1">
      <c r="A1060" s="496" t="str">
        <f>IF((SUM('Раздел 2'!V126:V126)&gt;=SUM('Раздел 2'!W126:W126)),"","Неверно!")</f>
        <v/>
      </c>
      <c r="B1060" s="497" t="s">
        <v>2354</v>
      </c>
      <c r="C1060" s="498" t="s">
        <v>4985</v>
      </c>
      <c r="D1060" s="498" t="s">
        <v>4966</v>
      </c>
      <c r="E1060" s="499" t="str">
        <f>CONCATENATE(SUM('Раздел 2'!V126:V126),"&gt;=",SUM('Раздел 2'!W126:W126))</f>
        <v>0&gt;=0</v>
      </c>
      <c r="F1060" s="503"/>
    </row>
    <row r="1061" spans="1:6" ht="30" hidden="1" customHeight="1" thickBot="1">
      <c r="A1061" s="496" t="str">
        <f>IF((SUM('Раздел 2'!V127:V127)&gt;=SUM('Раздел 2'!W127:W127)),"","Неверно!")</f>
        <v/>
      </c>
      <c r="B1061" s="497" t="s">
        <v>2354</v>
      </c>
      <c r="C1061" s="498" t="s">
        <v>4986</v>
      </c>
      <c r="D1061" s="498" t="s">
        <v>4966</v>
      </c>
      <c r="E1061" s="499" t="str">
        <f>CONCATENATE(SUM('Раздел 2'!V127:V127),"&gt;=",SUM('Раздел 2'!W127:W127))</f>
        <v>0&gt;=0</v>
      </c>
      <c r="F1061" s="503"/>
    </row>
    <row r="1062" spans="1:6" ht="30" hidden="1" customHeight="1" thickBot="1">
      <c r="A1062" s="496" t="str">
        <f>IF((SUM('Раздел 2'!V128:V128)&gt;=SUM('Раздел 2'!W128:W128)),"","Неверно!")</f>
        <v/>
      </c>
      <c r="B1062" s="497" t="s">
        <v>2354</v>
      </c>
      <c r="C1062" s="498" t="s">
        <v>4987</v>
      </c>
      <c r="D1062" s="498" t="s">
        <v>4966</v>
      </c>
      <c r="E1062" s="499" t="str">
        <f>CONCATENATE(SUM('Раздел 2'!V128:V128),"&gt;=",SUM('Раздел 2'!W128:W128))</f>
        <v>0&gt;=0</v>
      </c>
      <c r="F1062" s="503"/>
    </row>
    <row r="1063" spans="1:6" ht="30" hidden="1" customHeight="1" thickBot="1">
      <c r="A1063" s="496" t="str">
        <f>IF((SUM('Раздел 2'!V129:V129)&gt;=SUM('Раздел 2'!W129:W129)),"","Неверно!")</f>
        <v/>
      </c>
      <c r="B1063" s="497" t="s">
        <v>2354</v>
      </c>
      <c r="C1063" s="498" t="s">
        <v>4988</v>
      </c>
      <c r="D1063" s="498" t="s">
        <v>4966</v>
      </c>
      <c r="E1063" s="499" t="str">
        <f>CONCATENATE(SUM('Раздел 2'!V129:V129),"&gt;=",SUM('Раздел 2'!W129:W129))</f>
        <v>0&gt;=0</v>
      </c>
      <c r="F1063" s="503"/>
    </row>
    <row r="1064" spans="1:6" ht="30" hidden="1" customHeight="1" thickBot="1">
      <c r="A1064" s="496" t="str">
        <f>IF((SUM('Раздел 2'!V22:V22)&gt;=SUM('Раздел 2'!W22:W22)),"","Неверно!")</f>
        <v/>
      </c>
      <c r="B1064" s="497" t="s">
        <v>2354</v>
      </c>
      <c r="C1064" s="498" t="s">
        <v>4989</v>
      </c>
      <c r="D1064" s="498" t="s">
        <v>4966</v>
      </c>
      <c r="E1064" s="499" t="str">
        <f>CONCATENATE(SUM('Раздел 2'!V22:V22),"&gt;=",SUM('Раздел 2'!W22:W22))</f>
        <v>3&gt;=0</v>
      </c>
      <c r="F1064" s="503"/>
    </row>
    <row r="1065" spans="1:6" ht="30" hidden="1" customHeight="1" thickBot="1">
      <c r="A1065" s="496" t="str">
        <f>IF((SUM('Раздел 2'!V130:V130)&gt;=SUM('Раздел 2'!W130:W130)),"","Неверно!")</f>
        <v/>
      </c>
      <c r="B1065" s="497" t="s">
        <v>2354</v>
      </c>
      <c r="C1065" s="498" t="s">
        <v>4990</v>
      </c>
      <c r="D1065" s="498" t="s">
        <v>4966</v>
      </c>
      <c r="E1065" s="499" t="str">
        <f>CONCATENATE(SUM('Раздел 2'!V130:V130),"&gt;=",SUM('Раздел 2'!W130:W130))</f>
        <v>0&gt;=0</v>
      </c>
      <c r="F1065" s="503"/>
    </row>
    <row r="1066" spans="1:6" ht="30" hidden="1" customHeight="1" thickBot="1">
      <c r="A1066" s="496" t="str">
        <f>IF((SUM('Раздел 2'!V131:V131)&gt;=SUM('Раздел 2'!W131:W131)),"","Неверно!")</f>
        <v/>
      </c>
      <c r="B1066" s="497" t="s">
        <v>2354</v>
      </c>
      <c r="C1066" s="498" t="s">
        <v>4991</v>
      </c>
      <c r="D1066" s="498" t="s">
        <v>4966</v>
      </c>
      <c r="E1066" s="499" t="str">
        <f>CONCATENATE(SUM('Раздел 2'!V131:V131),"&gt;=",SUM('Раздел 2'!W131:W131))</f>
        <v>0&gt;=0</v>
      </c>
      <c r="F1066" s="503"/>
    </row>
    <row r="1067" spans="1:6" ht="30" hidden="1" customHeight="1" thickBot="1">
      <c r="A1067" s="496" t="str">
        <f>IF((SUM('Раздел 2'!V132:V132)&gt;=SUM('Раздел 2'!W132:W132)),"","Неверно!")</f>
        <v/>
      </c>
      <c r="B1067" s="497" t="s">
        <v>2354</v>
      </c>
      <c r="C1067" s="498" t="s">
        <v>4992</v>
      </c>
      <c r="D1067" s="498" t="s">
        <v>4966</v>
      </c>
      <c r="E1067" s="499" t="str">
        <f>CONCATENATE(SUM('Раздел 2'!V132:V132),"&gt;=",SUM('Раздел 2'!W132:W132))</f>
        <v>0&gt;=0</v>
      </c>
      <c r="F1067" s="503"/>
    </row>
    <row r="1068" spans="1:6" ht="30" hidden="1" customHeight="1" thickBot="1">
      <c r="A1068" s="496" t="str">
        <f>IF((SUM('Раздел 2'!V133:V133)&gt;=SUM('Раздел 2'!W133:W133)),"","Неверно!")</f>
        <v/>
      </c>
      <c r="B1068" s="497" t="s">
        <v>2354</v>
      </c>
      <c r="C1068" s="498" t="s">
        <v>4993</v>
      </c>
      <c r="D1068" s="498" t="s">
        <v>4966</v>
      </c>
      <c r="E1068" s="499" t="str">
        <f>CONCATENATE(SUM('Раздел 2'!V133:V133),"&gt;=",SUM('Раздел 2'!W133:W133))</f>
        <v>4&gt;=0</v>
      </c>
      <c r="F1068" s="503"/>
    </row>
    <row r="1069" spans="1:6" ht="30" hidden="1" customHeight="1" thickBot="1">
      <c r="A1069" s="496" t="str">
        <f>IF((SUM('Раздел 2'!V134:V134)&gt;=SUM('Раздел 2'!W134:W134)),"","Неверно!")</f>
        <v/>
      </c>
      <c r="B1069" s="497" t="s">
        <v>2354</v>
      </c>
      <c r="C1069" s="498" t="s">
        <v>4994</v>
      </c>
      <c r="D1069" s="498" t="s">
        <v>4966</v>
      </c>
      <c r="E1069" s="499" t="str">
        <f>CONCATENATE(SUM('Раздел 2'!V134:V134),"&gt;=",SUM('Раздел 2'!W134:W134))</f>
        <v>1&gt;=0</v>
      </c>
      <c r="F1069" s="503"/>
    </row>
    <row r="1070" spans="1:6" ht="30" hidden="1" customHeight="1" thickBot="1">
      <c r="A1070" s="496" t="str">
        <f>IF((SUM('Раздел 2'!V135:V135)&gt;=SUM('Раздел 2'!W135:W135)),"","Неверно!")</f>
        <v/>
      </c>
      <c r="B1070" s="497" t="s">
        <v>2354</v>
      </c>
      <c r="C1070" s="498" t="s">
        <v>4995</v>
      </c>
      <c r="D1070" s="498" t="s">
        <v>4966</v>
      </c>
      <c r="E1070" s="499" t="str">
        <f>CONCATENATE(SUM('Раздел 2'!V135:V135),"&gt;=",SUM('Раздел 2'!W135:W135))</f>
        <v>0&gt;=0</v>
      </c>
      <c r="F1070" s="503"/>
    </row>
    <row r="1071" spans="1:6" ht="30" hidden="1" customHeight="1" thickBot="1">
      <c r="A1071" s="496" t="str">
        <f>IF((SUM('Раздел 2'!V136:V136)&gt;=SUM('Раздел 2'!W136:W136)),"","Неверно!")</f>
        <v/>
      </c>
      <c r="B1071" s="497" t="s">
        <v>2354</v>
      </c>
      <c r="C1071" s="498" t="s">
        <v>4996</v>
      </c>
      <c r="D1071" s="498" t="s">
        <v>4966</v>
      </c>
      <c r="E1071" s="499" t="str">
        <f>CONCATENATE(SUM('Раздел 2'!V136:V136),"&gt;=",SUM('Раздел 2'!W136:W136))</f>
        <v>0&gt;=0</v>
      </c>
      <c r="F1071" s="503"/>
    </row>
    <row r="1072" spans="1:6" ht="30" hidden="1" customHeight="1" thickBot="1">
      <c r="A1072" s="496" t="str">
        <f>IF((SUM('Раздел 2'!V137:V137)&gt;=SUM('Раздел 2'!W137:W137)),"","Неверно!")</f>
        <v/>
      </c>
      <c r="B1072" s="497" t="s">
        <v>2354</v>
      </c>
      <c r="C1072" s="498" t="s">
        <v>4997</v>
      </c>
      <c r="D1072" s="498" t="s">
        <v>4966</v>
      </c>
      <c r="E1072" s="499" t="str">
        <f>CONCATENATE(SUM('Раздел 2'!V137:V137),"&gt;=",SUM('Раздел 2'!W137:W137))</f>
        <v>0&gt;=0</v>
      </c>
      <c r="F1072" s="503"/>
    </row>
    <row r="1073" spans="1:6" ht="30" hidden="1" customHeight="1" thickBot="1">
      <c r="A1073" s="496" t="str">
        <f>IF((SUM('Раздел 2'!V138:V138)&gt;=SUM('Раздел 2'!W138:W138)),"","Неверно!")</f>
        <v/>
      </c>
      <c r="B1073" s="497" t="s">
        <v>2354</v>
      </c>
      <c r="C1073" s="498" t="s">
        <v>4998</v>
      </c>
      <c r="D1073" s="498" t="s">
        <v>4966</v>
      </c>
      <c r="E1073" s="499" t="str">
        <f>CONCATENATE(SUM('Раздел 2'!V138:V138),"&gt;=",SUM('Раздел 2'!W138:W138))</f>
        <v>0&gt;=0</v>
      </c>
      <c r="F1073" s="503"/>
    </row>
    <row r="1074" spans="1:6" ht="30" hidden="1" customHeight="1" thickBot="1">
      <c r="A1074" s="496" t="str">
        <f>IF((SUM('Раздел 2'!V139:V139)&gt;=SUM('Раздел 2'!W139:W139)),"","Неверно!")</f>
        <v/>
      </c>
      <c r="B1074" s="497" t="s">
        <v>2354</v>
      </c>
      <c r="C1074" s="498" t="s">
        <v>4999</v>
      </c>
      <c r="D1074" s="498" t="s">
        <v>4966</v>
      </c>
      <c r="E1074" s="499" t="str">
        <f>CONCATENATE(SUM('Раздел 2'!V139:V139),"&gt;=",SUM('Раздел 2'!W139:W139))</f>
        <v>0&gt;=0</v>
      </c>
      <c r="F1074" s="503"/>
    </row>
    <row r="1075" spans="1:6" ht="30" hidden="1" customHeight="1" thickBot="1">
      <c r="A1075" s="496" t="str">
        <f>IF((SUM('Раздел 2'!V23:V23)&gt;=SUM('Раздел 2'!W23:W23)),"","Неверно!")</f>
        <v/>
      </c>
      <c r="B1075" s="497" t="s">
        <v>2354</v>
      </c>
      <c r="C1075" s="498" t="s">
        <v>5000</v>
      </c>
      <c r="D1075" s="498" t="s">
        <v>4966</v>
      </c>
      <c r="E1075" s="499" t="str">
        <f>CONCATENATE(SUM('Раздел 2'!V23:V23),"&gt;=",SUM('Раздел 2'!W23:W23))</f>
        <v>5&gt;=0</v>
      </c>
      <c r="F1075" s="503"/>
    </row>
    <row r="1076" spans="1:6" ht="30" hidden="1" customHeight="1" thickBot="1">
      <c r="A1076" s="496" t="str">
        <f>IF((SUM('Раздел 2'!V140:V140)&gt;=SUM('Раздел 2'!W140:W140)),"","Неверно!")</f>
        <v/>
      </c>
      <c r="B1076" s="497" t="s">
        <v>2354</v>
      </c>
      <c r="C1076" s="498" t="s">
        <v>5001</v>
      </c>
      <c r="D1076" s="498" t="s">
        <v>4966</v>
      </c>
      <c r="E1076" s="499" t="str">
        <f>CONCATENATE(SUM('Раздел 2'!V140:V140),"&gt;=",SUM('Раздел 2'!W140:W140))</f>
        <v>0&gt;=0</v>
      </c>
      <c r="F1076" s="503"/>
    </row>
    <row r="1077" spans="1:6" ht="30" hidden="1" customHeight="1" thickBot="1">
      <c r="A1077" s="496" t="str">
        <f>IF((SUM('Раздел 2'!V141:V141)&gt;=SUM('Раздел 2'!W141:W141)),"","Неверно!")</f>
        <v/>
      </c>
      <c r="B1077" s="497" t="s">
        <v>2354</v>
      </c>
      <c r="C1077" s="498" t="s">
        <v>5002</v>
      </c>
      <c r="D1077" s="498" t="s">
        <v>4966</v>
      </c>
      <c r="E1077" s="499" t="str">
        <f>CONCATENATE(SUM('Раздел 2'!V141:V141),"&gt;=",SUM('Раздел 2'!W141:W141))</f>
        <v>0&gt;=0</v>
      </c>
      <c r="F1077" s="503"/>
    </row>
    <row r="1078" spans="1:6" ht="30" hidden="1" customHeight="1" thickBot="1">
      <c r="A1078" s="496" t="str">
        <f>IF((SUM('Раздел 2'!V142:V142)&gt;=SUM('Раздел 2'!W142:W142)),"","Неверно!")</f>
        <v/>
      </c>
      <c r="B1078" s="497" t="s">
        <v>2354</v>
      </c>
      <c r="C1078" s="498" t="s">
        <v>5003</v>
      </c>
      <c r="D1078" s="498" t="s">
        <v>4966</v>
      </c>
      <c r="E1078" s="499" t="str">
        <f>CONCATENATE(SUM('Раздел 2'!V142:V142),"&gt;=",SUM('Раздел 2'!W142:W142))</f>
        <v>0&gt;=0</v>
      </c>
      <c r="F1078" s="503"/>
    </row>
    <row r="1079" spans="1:6" ht="30" hidden="1" customHeight="1" thickBot="1">
      <c r="A1079" s="496" t="str">
        <f>IF((SUM('Раздел 2'!V143:V143)&gt;=SUM('Раздел 2'!W143:W143)),"","Неверно!")</f>
        <v/>
      </c>
      <c r="B1079" s="497" t="s">
        <v>2354</v>
      </c>
      <c r="C1079" s="498" t="s">
        <v>5004</v>
      </c>
      <c r="D1079" s="498" t="s">
        <v>4966</v>
      </c>
      <c r="E1079" s="499" t="str">
        <f>CONCATENATE(SUM('Раздел 2'!V143:V143),"&gt;=",SUM('Раздел 2'!W143:W143))</f>
        <v>0&gt;=0</v>
      </c>
      <c r="F1079" s="503"/>
    </row>
    <row r="1080" spans="1:6" ht="30" hidden="1" customHeight="1" thickBot="1">
      <c r="A1080" s="496" t="str">
        <f>IF((SUM('Раздел 2'!V144:V144)&gt;=SUM('Раздел 2'!W144:W144)),"","Неверно!")</f>
        <v/>
      </c>
      <c r="B1080" s="497" t="s">
        <v>2354</v>
      </c>
      <c r="C1080" s="498" t="s">
        <v>5005</v>
      </c>
      <c r="D1080" s="498" t="s">
        <v>4966</v>
      </c>
      <c r="E1080" s="499" t="str">
        <f>CONCATENATE(SUM('Раздел 2'!V144:V144),"&gt;=",SUM('Раздел 2'!W144:W144))</f>
        <v>0&gt;=0</v>
      </c>
      <c r="F1080" s="503"/>
    </row>
    <row r="1081" spans="1:6" ht="30" hidden="1" customHeight="1" thickBot="1">
      <c r="A1081" s="496" t="str">
        <f>IF((SUM('Раздел 2'!V145:V145)&gt;=SUM('Раздел 2'!W145:W145)),"","Неверно!")</f>
        <v/>
      </c>
      <c r="B1081" s="497" t="s">
        <v>2354</v>
      </c>
      <c r="C1081" s="498" t="s">
        <v>5006</v>
      </c>
      <c r="D1081" s="498" t="s">
        <v>4966</v>
      </c>
      <c r="E1081" s="499" t="str">
        <f>CONCATENATE(SUM('Раздел 2'!V145:V145),"&gt;=",SUM('Раздел 2'!W145:W145))</f>
        <v>0&gt;=0</v>
      </c>
      <c r="F1081" s="503"/>
    </row>
    <row r="1082" spans="1:6" ht="30" hidden="1" customHeight="1" thickBot="1">
      <c r="A1082" s="496" t="str">
        <f>IF((SUM('Раздел 2'!V146:V146)&gt;=SUM('Раздел 2'!W146:W146)),"","Неверно!")</f>
        <v/>
      </c>
      <c r="B1082" s="497" t="s">
        <v>2354</v>
      </c>
      <c r="C1082" s="498" t="s">
        <v>5007</v>
      </c>
      <c r="D1082" s="498" t="s">
        <v>4966</v>
      </c>
      <c r="E1082" s="499" t="str">
        <f>CONCATENATE(SUM('Раздел 2'!V146:V146),"&gt;=",SUM('Раздел 2'!W146:W146))</f>
        <v>0&gt;=0</v>
      </c>
      <c r="F1082" s="503"/>
    </row>
    <row r="1083" spans="1:6" ht="30" hidden="1" customHeight="1" thickBot="1">
      <c r="A1083" s="496" t="str">
        <f>IF((SUM('Раздел 2'!V147:V147)&gt;=SUM('Раздел 2'!W147:W147)),"","Неверно!")</f>
        <v/>
      </c>
      <c r="B1083" s="497" t="s">
        <v>2354</v>
      </c>
      <c r="C1083" s="498" t="s">
        <v>5008</v>
      </c>
      <c r="D1083" s="498" t="s">
        <v>4966</v>
      </c>
      <c r="E1083" s="499" t="str">
        <f>CONCATENATE(SUM('Раздел 2'!V147:V147),"&gt;=",SUM('Раздел 2'!W147:W147))</f>
        <v>27&gt;=0</v>
      </c>
      <c r="F1083" s="503"/>
    </row>
    <row r="1084" spans="1:6" ht="30" hidden="1" customHeight="1" thickBot="1">
      <c r="A1084" s="496" t="str">
        <f>IF((SUM('Раздел 2'!V148:V148)&gt;=SUM('Раздел 2'!W148:W148)),"","Неверно!")</f>
        <v/>
      </c>
      <c r="B1084" s="497" t="s">
        <v>2354</v>
      </c>
      <c r="C1084" s="498" t="s">
        <v>5009</v>
      </c>
      <c r="D1084" s="498" t="s">
        <v>4966</v>
      </c>
      <c r="E1084" s="499" t="str">
        <f>CONCATENATE(SUM('Раздел 2'!V148:V148),"&gt;=",SUM('Раздел 2'!W148:W148))</f>
        <v>32&gt;=0</v>
      </c>
      <c r="F1084" s="503"/>
    </row>
    <row r="1085" spans="1:6" ht="30" hidden="1" customHeight="1" thickBot="1">
      <c r="A1085" s="496" t="str">
        <f>IF((SUM('Раздел 2'!V149:V149)&gt;=SUM('Раздел 2'!W149:W149)),"","Неверно!")</f>
        <v/>
      </c>
      <c r="B1085" s="497" t="s">
        <v>2354</v>
      </c>
      <c r="C1085" s="498" t="s">
        <v>5010</v>
      </c>
      <c r="D1085" s="498" t="s">
        <v>4966</v>
      </c>
      <c r="E1085" s="499" t="str">
        <f>CONCATENATE(SUM('Раздел 2'!V149:V149),"&gt;=",SUM('Раздел 2'!W149:W149))</f>
        <v>0&gt;=0</v>
      </c>
      <c r="F1085" s="503"/>
    </row>
    <row r="1086" spans="1:6" ht="30" hidden="1" customHeight="1" thickBot="1">
      <c r="A1086" s="496" t="str">
        <f>IF((SUM('Раздел 2'!V24:V24)&gt;=SUM('Раздел 2'!W24:W24)),"","Неверно!")</f>
        <v/>
      </c>
      <c r="B1086" s="497" t="s">
        <v>2354</v>
      </c>
      <c r="C1086" s="498" t="s">
        <v>5011</v>
      </c>
      <c r="D1086" s="498" t="s">
        <v>4966</v>
      </c>
      <c r="E1086" s="499" t="str">
        <f>CONCATENATE(SUM('Раздел 2'!V24:V24),"&gt;=",SUM('Раздел 2'!W24:W24))</f>
        <v>4&gt;=0</v>
      </c>
      <c r="F1086" s="503"/>
    </row>
    <row r="1087" spans="1:6" ht="30" hidden="1" customHeight="1" thickBot="1">
      <c r="A1087" s="496" t="str">
        <f>IF((SUM('Раздел 2'!V150:V150)&gt;=SUM('Раздел 2'!W150:W150)),"","Неверно!")</f>
        <v/>
      </c>
      <c r="B1087" s="497" t="s">
        <v>2354</v>
      </c>
      <c r="C1087" s="498" t="s">
        <v>5012</v>
      </c>
      <c r="D1087" s="498" t="s">
        <v>4966</v>
      </c>
      <c r="E1087" s="499" t="str">
        <f>CONCATENATE(SUM('Раздел 2'!V150:V150),"&gt;=",SUM('Раздел 2'!W150:W150))</f>
        <v>0&gt;=0</v>
      </c>
      <c r="F1087" s="503"/>
    </row>
    <row r="1088" spans="1:6" ht="30" hidden="1" customHeight="1" thickBot="1">
      <c r="A1088" s="496" t="str">
        <f>IF((SUM('Раздел 2'!V151:V151)&gt;=SUM('Раздел 2'!W151:W151)),"","Неверно!")</f>
        <v/>
      </c>
      <c r="B1088" s="497" t="s">
        <v>2354</v>
      </c>
      <c r="C1088" s="498" t="s">
        <v>5013</v>
      </c>
      <c r="D1088" s="498" t="s">
        <v>4966</v>
      </c>
      <c r="E1088" s="499" t="str">
        <f>CONCATENATE(SUM('Раздел 2'!V151:V151),"&gt;=",SUM('Раздел 2'!W151:W151))</f>
        <v>1&gt;=0</v>
      </c>
      <c r="F1088" s="503"/>
    </row>
    <row r="1089" spans="1:6" ht="30" hidden="1" customHeight="1" thickBot="1">
      <c r="A1089" s="496" t="str">
        <f>IF((SUM('Раздел 2'!V152:V152)&gt;=SUM('Раздел 2'!W152:W152)),"","Неверно!")</f>
        <v/>
      </c>
      <c r="B1089" s="497" t="s">
        <v>2354</v>
      </c>
      <c r="C1089" s="498" t="s">
        <v>5014</v>
      </c>
      <c r="D1089" s="498" t="s">
        <v>4966</v>
      </c>
      <c r="E1089" s="499" t="str">
        <f>CONCATENATE(SUM('Раздел 2'!V152:V152),"&gt;=",SUM('Раздел 2'!W152:W152))</f>
        <v>4&gt;=0</v>
      </c>
      <c r="F1089" s="503"/>
    </row>
    <row r="1090" spans="1:6" ht="30" hidden="1" customHeight="1" thickBot="1">
      <c r="A1090" s="496" t="str">
        <f>IF((SUM('Раздел 2'!V153:V153)&gt;=SUM('Раздел 2'!W153:W153)),"","Неверно!")</f>
        <v/>
      </c>
      <c r="B1090" s="497" t="s">
        <v>2354</v>
      </c>
      <c r="C1090" s="498" t="s">
        <v>5015</v>
      </c>
      <c r="D1090" s="498" t="s">
        <v>4966</v>
      </c>
      <c r="E1090" s="499" t="str">
        <f>CONCATENATE(SUM('Раздел 2'!V153:V153),"&gt;=",SUM('Раздел 2'!W153:W153))</f>
        <v>0&gt;=0</v>
      </c>
      <c r="F1090" s="503"/>
    </row>
    <row r="1091" spans="1:6" ht="30" hidden="1" customHeight="1" thickBot="1">
      <c r="A1091" s="496" t="str">
        <f>IF((SUM('Раздел 2'!V154:V154)&gt;=SUM('Раздел 2'!W154:W154)),"","Неверно!")</f>
        <v/>
      </c>
      <c r="B1091" s="497" t="s">
        <v>2354</v>
      </c>
      <c r="C1091" s="498" t="s">
        <v>5016</v>
      </c>
      <c r="D1091" s="498" t="s">
        <v>4966</v>
      </c>
      <c r="E1091" s="499" t="str">
        <f>CONCATENATE(SUM('Раздел 2'!V154:V154),"&gt;=",SUM('Раздел 2'!W154:W154))</f>
        <v>0&gt;=0</v>
      </c>
      <c r="F1091" s="503"/>
    </row>
    <row r="1092" spans="1:6" ht="30" hidden="1" customHeight="1" thickBot="1">
      <c r="A1092" s="496" t="str">
        <f>IF((SUM('Раздел 2'!V155:V155)&gt;=SUM('Раздел 2'!W155:W155)),"","Неверно!")</f>
        <v/>
      </c>
      <c r="B1092" s="497" t="s">
        <v>2354</v>
      </c>
      <c r="C1092" s="498" t="s">
        <v>5017</v>
      </c>
      <c r="D1092" s="498" t="s">
        <v>4966</v>
      </c>
      <c r="E1092" s="499" t="str">
        <f>CONCATENATE(SUM('Раздел 2'!V155:V155),"&gt;=",SUM('Раздел 2'!W155:W155))</f>
        <v>0&gt;=0</v>
      </c>
      <c r="F1092" s="503"/>
    </row>
    <row r="1093" spans="1:6" ht="30" hidden="1" customHeight="1" thickBot="1">
      <c r="A1093" s="496" t="str">
        <f>IF((SUM('Раздел 2'!V156:V156)&gt;=SUM('Раздел 2'!W156:W156)),"","Неверно!")</f>
        <v/>
      </c>
      <c r="B1093" s="497" t="s">
        <v>2354</v>
      </c>
      <c r="C1093" s="498" t="s">
        <v>5018</v>
      </c>
      <c r="D1093" s="498" t="s">
        <v>4966</v>
      </c>
      <c r="E1093" s="499" t="str">
        <f>CONCATENATE(SUM('Раздел 2'!V156:V156),"&gt;=",SUM('Раздел 2'!W156:W156))</f>
        <v>0&gt;=0</v>
      </c>
      <c r="F1093" s="503"/>
    </row>
    <row r="1094" spans="1:6" ht="30" hidden="1" customHeight="1" thickBot="1">
      <c r="A1094" s="496" t="str">
        <f>IF((SUM('Раздел 2'!V157:V157)&gt;=SUM('Раздел 2'!W157:W157)),"","Неверно!")</f>
        <v/>
      </c>
      <c r="B1094" s="497" t="s">
        <v>2354</v>
      </c>
      <c r="C1094" s="498" t="s">
        <v>5019</v>
      </c>
      <c r="D1094" s="498" t="s">
        <v>4966</v>
      </c>
      <c r="E1094" s="499" t="str">
        <f>CONCATENATE(SUM('Раздел 2'!V157:V157),"&gt;=",SUM('Раздел 2'!W157:W157))</f>
        <v>0&gt;=0</v>
      </c>
      <c r="F1094" s="503"/>
    </row>
    <row r="1095" spans="1:6" ht="30" hidden="1" customHeight="1" thickBot="1">
      <c r="A1095" s="496" t="str">
        <f>IF((SUM('Раздел 2'!V158:V158)&gt;=SUM('Раздел 2'!W158:W158)),"","Неверно!")</f>
        <v/>
      </c>
      <c r="B1095" s="497" t="s">
        <v>2354</v>
      </c>
      <c r="C1095" s="498" t="s">
        <v>5020</v>
      </c>
      <c r="D1095" s="498" t="s">
        <v>4966</v>
      </c>
      <c r="E1095" s="499" t="str">
        <f>CONCATENATE(SUM('Раздел 2'!V158:V158),"&gt;=",SUM('Раздел 2'!W158:W158))</f>
        <v>0&gt;=0</v>
      </c>
      <c r="F1095" s="503"/>
    </row>
    <row r="1096" spans="1:6" ht="30" hidden="1" customHeight="1" thickBot="1">
      <c r="A1096" s="496" t="str">
        <f>IF((SUM('Раздел 2'!V159:V159)&gt;=SUM('Раздел 2'!W159:W159)),"","Неверно!")</f>
        <v/>
      </c>
      <c r="B1096" s="497" t="s">
        <v>2354</v>
      </c>
      <c r="C1096" s="498" t="s">
        <v>5021</v>
      </c>
      <c r="D1096" s="498" t="s">
        <v>4966</v>
      </c>
      <c r="E1096" s="499" t="str">
        <f>CONCATENATE(SUM('Раздел 2'!V159:V159),"&gt;=",SUM('Раздел 2'!W159:W159))</f>
        <v>3&gt;=0</v>
      </c>
      <c r="F1096" s="503"/>
    </row>
    <row r="1097" spans="1:6" ht="30" hidden="1" customHeight="1" thickBot="1">
      <c r="A1097" s="496" t="str">
        <f>IF((SUM('Раздел 2'!V25:V25)&gt;=SUM('Раздел 2'!W25:W25)),"","Неверно!")</f>
        <v/>
      </c>
      <c r="B1097" s="497" t="s">
        <v>2354</v>
      </c>
      <c r="C1097" s="498" t="s">
        <v>5022</v>
      </c>
      <c r="D1097" s="498" t="s">
        <v>4966</v>
      </c>
      <c r="E1097" s="499" t="str">
        <f>CONCATENATE(SUM('Раздел 2'!V25:V25),"&gt;=",SUM('Раздел 2'!W25:W25))</f>
        <v>12&gt;=0</v>
      </c>
      <c r="F1097" s="503"/>
    </row>
    <row r="1098" spans="1:6" ht="30" hidden="1" customHeight="1" thickBot="1">
      <c r="A1098" s="496" t="str">
        <f>IF((SUM('Раздел 2'!V160:V160)&gt;=SUM('Раздел 2'!W160:W160)),"","Неверно!")</f>
        <v/>
      </c>
      <c r="B1098" s="497" t="s">
        <v>2354</v>
      </c>
      <c r="C1098" s="498" t="s">
        <v>5023</v>
      </c>
      <c r="D1098" s="498" t="s">
        <v>4966</v>
      </c>
      <c r="E1098" s="499" t="str">
        <f>CONCATENATE(SUM('Раздел 2'!V160:V160),"&gt;=",SUM('Раздел 2'!W160:W160))</f>
        <v>1&gt;=0</v>
      </c>
      <c r="F1098" s="503"/>
    </row>
    <row r="1099" spans="1:6" ht="30" hidden="1" customHeight="1" thickBot="1">
      <c r="A1099" s="496" t="str">
        <f>IF((SUM('Раздел 2'!V161:V161)&gt;=SUM('Раздел 2'!W161:W161)),"","Неверно!")</f>
        <v/>
      </c>
      <c r="B1099" s="497" t="s">
        <v>2354</v>
      </c>
      <c r="C1099" s="498" t="s">
        <v>5024</v>
      </c>
      <c r="D1099" s="498" t="s">
        <v>4966</v>
      </c>
      <c r="E1099" s="499" t="str">
        <f>CONCATENATE(SUM('Раздел 2'!V161:V161),"&gt;=",SUM('Раздел 2'!W161:W161))</f>
        <v>0&gt;=0</v>
      </c>
      <c r="F1099" s="503"/>
    </row>
    <row r="1100" spans="1:6" ht="30" hidden="1" customHeight="1" thickBot="1">
      <c r="A1100" s="496" t="str">
        <f>IF((SUM('Раздел 2'!V162:V162)&gt;=SUM('Раздел 2'!W162:W162)),"","Неверно!")</f>
        <v/>
      </c>
      <c r="B1100" s="497" t="s">
        <v>2354</v>
      </c>
      <c r="C1100" s="498" t="s">
        <v>5025</v>
      </c>
      <c r="D1100" s="498" t="s">
        <v>4966</v>
      </c>
      <c r="E1100" s="499" t="str">
        <f>CONCATENATE(SUM('Раздел 2'!V162:V162),"&gt;=",SUM('Раздел 2'!W162:W162))</f>
        <v>0&gt;=0</v>
      </c>
      <c r="F1100" s="503"/>
    </row>
    <row r="1101" spans="1:6" ht="30" hidden="1" customHeight="1" thickBot="1">
      <c r="A1101" s="496" t="str">
        <f>IF((SUM('Раздел 2'!V163:V163)&gt;=SUM('Раздел 2'!W163:W163)),"","Неверно!")</f>
        <v/>
      </c>
      <c r="B1101" s="497" t="s">
        <v>2354</v>
      </c>
      <c r="C1101" s="498" t="s">
        <v>5026</v>
      </c>
      <c r="D1101" s="498" t="s">
        <v>4966</v>
      </c>
      <c r="E1101" s="499" t="str">
        <f>CONCATENATE(SUM('Раздел 2'!V163:V163),"&gt;=",SUM('Раздел 2'!W163:W163))</f>
        <v>0&gt;=0</v>
      </c>
      <c r="F1101" s="503"/>
    </row>
    <row r="1102" spans="1:6" ht="30" hidden="1" customHeight="1" thickBot="1">
      <c r="A1102" s="496" t="str">
        <f>IF((SUM('Раздел 2'!V164:V164)&gt;=SUM('Раздел 2'!W164:W164)),"","Неверно!")</f>
        <v/>
      </c>
      <c r="B1102" s="497" t="s">
        <v>2354</v>
      </c>
      <c r="C1102" s="498" t="s">
        <v>5027</v>
      </c>
      <c r="D1102" s="498" t="s">
        <v>4966</v>
      </c>
      <c r="E1102" s="499" t="str">
        <f>CONCATENATE(SUM('Раздел 2'!V164:V164),"&gt;=",SUM('Раздел 2'!W164:W164))</f>
        <v>0&gt;=0</v>
      </c>
      <c r="F1102" s="503"/>
    </row>
    <row r="1103" spans="1:6" ht="30" hidden="1" customHeight="1" thickBot="1">
      <c r="A1103" s="496" t="str">
        <f>IF((SUM('Раздел 2'!V165:V165)&gt;=SUM('Раздел 2'!W165:W165)),"","Неверно!")</f>
        <v/>
      </c>
      <c r="B1103" s="497" t="s">
        <v>2354</v>
      </c>
      <c r="C1103" s="498" t="s">
        <v>5028</v>
      </c>
      <c r="D1103" s="498" t="s">
        <v>4966</v>
      </c>
      <c r="E1103" s="499" t="str">
        <f>CONCATENATE(SUM('Раздел 2'!V165:V165),"&gt;=",SUM('Раздел 2'!W165:W165))</f>
        <v>3&gt;=0</v>
      </c>
      <c r="F1103" s="503"/>
    </row>
    <row r="1104" spans="1:6" ht="30" hidden="1" customHeight="1" thickBot="1">
      <c r="A1104" s="496" t="str">
        <f>IF((SUM('Раздел 2'!V166:V166)&gt;=SUM('Раздел 2'!W166:W166)),"","Неверно!")</f>
        <v/>
      </c>
      <c r="B1104" s="497" t="s">
        <v>2354</v>
      </c>
      <c r="C1104" s="498" t="s">
        <v>5029</v>
      </c>
      <c r="D1104" s="498" t="s">
        <v>4966</v>
      </c>
      <c r="E1104" s="499" t="str">
        <f>CONCATENATE(SUM('Раздел 2'!V166:V166),"&gt;=",SUM('Раздел 2'!W166:W166))</f>
        <v>13&gt;=0</v>
      </c>
      <c r="F1104" s="503"/>
    </row>
    <row r="1105" spans="1:6" ht="30" hidden="1" customHeight="1" thickBot="1">
      <c r="A1105" s="496" t="str">
        <f>IF((SUM('Раздел 2'!V167:V167)&gt;=SUM('Раздел 2'!W167:W167)),"","Неверно!")</f>
        <v/>
      </c>
      <c r="B1105" s="497" t="s">
        <v>2354</v>
      </c>
      <c r="C1105" s="498" t="s">
        <v>5030</v>
      </c>
      <c r="D1105" s="498" t="s">
        <v>4966</v>
      </c>
      <c r="E1105" s="499" t="str">
        <f>CONCATENATE(SUM('Раздел 2'!V167:V167),"&gt;=",SUM('Раздел 2'!W167:W167))</f>
        <v>25&gt;=0</v>
      </c>
      <c r="F1105" s="503"/>
    </row>
    <row r="1106" spans="1:6" ht="30" hidden="1" customHeight="1" thickBot="1">
      <c r="A1106" s="496" t="str">
        <f>IF((SUM('Раздел 2'!V168:V168)&gt;=SUM('Раздел 2'!W168:W168)),"","Неверно!")</f>
        <v/>
      </c>
      <c r="B1106" s="497" t="s">
        <v>2354</v>
      </c>
      <c r="C1106" s="498" t="s">
        <v>5031</v>
      </c>
      <c r="D1106" s="498" t="s">
        <v>4966</v>
      </c>
      <c r="E1106" s="499" t="str">
        <f>CONCATENATE(SUM('Раздел 2'!V168:V168),"&gt;=",SUM('Раздел 2'!W168:W168))</f>
        <v>0&gt;=0</v>
      </c>
      <c r="F1106" s="503"/>
    </row>
    <row r="1107" spans="1:6" ht="30" hidden="1" customHeight="1" thickBot="1">
      <c r="A1107" s="496" t="str">
        <f>IF((SUM('Раздел 2'!V169:V169)&gt;=SUM('Раздел 2'!W169:W169)),"","Неверно!")</f>
        <v/>
      </c>
      <c r="B1107" s="497" t="s">
        <v>2354</v>
      </c>
      <c r="C1107" s="498" t="s">
        <v>5032</v>
      </c>
      <c r="D1107" s="498" t="s">
        <v>4966</v>
      </c>
      <c r="E1107" s="499" t="str">
        <f>CONCATENATE(SUM('Раздел 2'!V169:V169),"&gt;=",SUM('Раздел 2'!W169:W169))</f>
        <v>0&gt;=0</v>
      </c>
      <c r="F1107" s="503"/>
    </row>
    <row r="1108" spans="1:6" ht="30" hidden="1" customHeight="1" thickBot="1">
      <c r="A1108" s="496" t="str">
        <f>IF((SUM('Раздел 2'!V26:V26)&gt;=SUM('Раздел 2'!W26:W26)),"","Неверно!")</f>
        <v/>
      </c>
      <c r="B1108" s="497" t="s">
        <v>2354</v>
      </c>
      <c r="C1108" s="498" t="s">
        <v>5033</v>
      </c>
      <c r="D1108" s="498" t="s">
        <v>4966</v>
      </c>
      <c r="E1108" s="499" t="str">
        <f>CONCATENATE(SUM('Раздел 2'!V26:V26),"&gt;=",SUM('Раздел 2'!W26:W26))</f>
        <v>0&gt;=0</v>
      </c>
      <c r="F1108" s="503"/>
    </row>
    <row r="1109" spans="1:6" ht="30" hidden="1" customHeight="1" thickBot="1">
      <c r="A1109" s="496" t="str">
        <f>IF((SUM('Раздел 2'!V170:V170)&gt;=SUM('Раздел 2'!W170:W170)),"","Неверно!")</f>
        <v/>
      </c>
      <c r="B1109" s="497" t="s">
        <v>2354</v>
      </c>
      <c r="C1109" s="498" t="s">
        <v>5034</v>
      </c>
      <c r="D1109" s="498" t="s">
        <v>4966</v>
      </c>
      <c r="E1109" s="499" t="str">
        <f>CONCATENATE(SUM('Раздел 2'!V170:V170),"&gt;=",SUM('Раздел 2'!W170:W170))</f>
        <v>18&gt;=0</v>
      </c>
      <c r="F1109" s="503"/>
    </row>
    <row r="1110" spans="1:6" ht="30" hidden="1" customHeight="1" thickBot="1">
      <c r="A1110" s="496" t="str">
        <f>IF((SUM('Раздел 2'!V171:V171)&gt;=SUM('Раздел 2'!W171:W171)),"","Неверно!")</f>
        <v/>
      </c>
      <c r="B1110" s="497" t="s">
        <v>2354</v>
      </c>
      <c r="C1110" s="498" t="s">
        <v>5035</v>
      </c>
      <c r="D1110" s="498" t="s">
        <v>4966</v>
      </c>
      <c r="E1110" s="499" t="str">
        <f>CONCATENATE(SUM('Раздел 2'!V171:V171),"&gt;=",SUM('Раздел 2'!W171:W171))</f>
        <v>3&gt;=0</v>
      </c>
      <c r="F1110" s="503"/>
    </row>
    <row r="1111" spans="1:6" ht="30" hidden="1" customHeight="1" thickBot="1">
      <c r="A1111" s="496" t="str">
        <f>IF((SUM('Раздел 2'!V172:V172)&gt;=SUM('Раздел 2'!W172:W172)),"","Неверно!")</f>
        <v/>
      </c>
      <c r="B1111" s="497" t="s">
        <v>2354</v>
      </c>
      <c r="C1111" s="498" t="s">
        <v>5036</v>
      </c>
      <c r="D1111" s="498" t="s">
        <v>4966</v>
      </c>
      <c r="E1111" s="499" t="str">
        <f>CONCATENATE(SUM('Раздел 2'!V172:V172),"&gt;=",SUM('Раздел 2'!W172:W172))</f>
        <v>13&gt;=0</v>
      </c>
      <c r="F1111" s="503"/>
    </row>
    <row r="1112" spans="1:6" ht="30" hidden="1" customHeight="1" thickBot="1">
      <c r="A1112" s="496" t="str">
        <f>IF((SUM('Раздел 2'!V173:V173)&gt;=SUM('Раздел 2'!W173:W173)),"","Неверно!")</f>
        <v/>
      </c>
      <c r="B1112" s="497" t="s">
        <v>2354</v>
      </c>
      <c r="C1112" s="498" t="s">
        <v>5037</v>
      </c>
      <c r="D1112" s="498" t="s">
        <v>4966</v>
      </c>
      <c r="E1112" s="499" t="str">
        <f>CONCATENATE(SUM('Раздел 2'!V173:V173),"&gt;=",SUM('Раздел 2'!W173:W173))</f>
        <v>2&gt;=0</v>
      </c>
      <c r="F1112" s="503"/>
    </row>
    <row r="1113" spans="1:6" ht="30" hidden="1" customHeight="1" thickBot="1">
      <c r="A1113" s="496" t="str">
        <f>IF((SUM('Раздел 2'!V174:V174)&gt;=SUM('Раздел 2'!W174:W174)),"","Неверно!")</f>
        <v/>
      </c>
      <c r="B1113" s="497" t="s">
        <v>2354</v>
      </c>
      <c r="C1113" s="498" t="s">
        <v>5038</v>
      </c>
      <c r="D1113" s="498" t="s">
        <v>4966</v>
      </c>
      <c r="E1113" s="499" t="str">
        <f>CONCATENATE(SUM('Раздел 2'!V174:V174),"&gt;=",SUM('Раздел 2'!W174:W174))</f>
        <v>3&gt;=0</v>
      </c>
      <c r="F1113" s="503"/>
    </row>
    <row r="1114" spans="1:6" ht="30" hidden="1" customHeight="1" thickBot="1">
      <c r="A1114" s="496" t="str">
        <f>IF((SUM('Раздел 2'!V175:V175)&gt;=SUM('Раздел 2'!W175:W175)),"","Неверно!")</f>
        <v/>
      </c>
      <c r="B1114" s="497" t="s">
        <v>2354</v>
      </c>
      <c r="C1114" s="498" t="s">
        <v>5039</v>
      </c>
      <c r="D1114" s="498" t="s">
        <v>4966</v>
      </c>
      <c r="E1114" s="499" t="str">
        <f>CONCATENATE(SUM('Раздел 2'!V175:V175),"&gt;=",SUM('Раздел 2'!W175:W175))</f>
        <v>18&gt;=0</v>
      </c>
      <c r="F1114" s="503"/>
    </row>
    <row r="1115" spans="1:6" ht="30" hidden="1" customHeight="1" thickBot="1">
      <c r="A1115" s="496" t="str">
        <f>IF((SUM('Раздел 2'!V176:V176)&gt;=SUM('Раздел 2'!W176:W176)),"","Неверно!")</f>
        <v/>
      </c>
      <c r="B1115" s="497" t="s">
        <v>2354</v>
      </c>
      <c r="C1115" s="498" t="s">
        <v>5040</v>
      </c>
      <c r="D1115" s="498" t="s">
        <v>4966</v>
      </c>
      <c r="E1115" s="499" t="str">
        <f>CONCATENATE(SUM('Раздел 2'!V176:V176),"&gt;=",SUM('Раздел 2'!W176:W176))</f>
        <v>0&gt;=0</v>
      </c>
      <c r="F1115" s="503"/>
    </row>
    <row r="1116" spans="1:6" ht="30" hidden="1" customHeight="1" thickBot="1">
      <c r="A1116" s="496" t="str">
        <f>IF((SUM('Раздел 2'!V177:V177)&gt;=SUM('Раздел 2'!W177:W177)),"","Неверно!")</f>
        <v/>
      </c>
      <c r="B1116" s="497" t="s">
        <v>2354</v>
      </c>
      <c r="C1116" s="498" t="s">
        <v>5041</v>
      </c>
      <c r="D1116" s="498" t="s">
        <v>4966</v>
      </c>
      <c r="E1116" s="499" t="str">
        <f>CONCATENATE(SUM('Раздел 2'!V177:V177),"&gt;=",SUM('Раздел 2'!W177:W177))</f>
        <v>0&gt;=0</v>
      </c>
      <c r="F1116" s="503"/>
    </row>
    <row r="1117" spans="1:6" ht="30" hidden="1" customHeight="1" thickBot="1">
      <c r="A1117" s="496" t="str">
        <f>IF((SUM('Раздел 2'!V178:V178)&gt;=SUM('Раздел 2'!W178:W178)),"","Неверно!")</f>
        <v/>
      </c>
      <c r="B1117" s="497" t="s">
        <v>2354</v>
      </c>
      <c r="C1117" s="498" t="s">
        <v>5042</v>
      </c>
      <c r="D1117" s="498" t="s">
        <v>4966</v>
      </c>
      <c r="E1117" s="499" t="str">
        <f>CONCATENATE(SUM('Раздел 2'!V178:V178),"&gt;=",SUM('Раздел 2'!W178:W178))</f>
        <v>0&gt;=0</v>
      </c>
      <c r="F1117" s="503"/>
    </row>
    <row r="1118" spans="1:6" ht="30" hidden="1" customHeight="1" thickBot="1">
      <c r="A1118" s="496" t="str">
        <f>IF((SUM('Раздел 2'!V179:V179)&gt;=SUM('Раздел 2'!W179:W179)),"","Неверно!")</f>
        <v/>
      </c>
      <c r="B1118" s="497" t="s">
        <v>2354</v>
      </c>
      <c r="C1118" s="498" t="s">
        <v>5043</v>
      </c>
      <c r="D1118" s="498" t="s">
        <v>4966</v>
      </c>
      <c r="E1118" s="499" t="str">
        <f>CONCATENATE(SUM('Раздел 2'!V179:V179),"&gt;=",SUM('Раздел 2'!W179:W179))</f>
        <v>0&gt;=0</v>
      </c>
      <c r="F1118" s="503"/>
    </row>
    <row r="1119" spans="1:6" ht="30" hidden="1" customHeight="1" thickBot="1">
      <c r="A1119" s="496" t="str">
        <f>IF((SUM('Раздел 2'!V27:V27)&gt;=SUM('Раздел 2'!W27:W27)),"","Неверно!")</f>
        <v/>
      </c>
      <c r="B1119" s="497" t="s">
        <v>2354</v>
      </c>
      <c r="C1119" s="498" t="s">
        <v>5044</v>
      </c>
      <c r="D1119" s="498" t="s">
        <v>4966</v>
      </c>
      <c r="E1119" s="499" t="str">
        <f>CONCATENATE(SUM('Раздел 2'!V27:V27),"&gt;=",SUM('Раздел 2'!W27:W27))</f>
        <v>0&gt;=0</v>
      </c>
      <c r="F1119" s="503"/>
    </row>
    <row r="1120" spans="1:6" ht="30" hidden="1" customHeight="1" thickBot="1">
      <c r="A1120" s="496" t="str">
        <f>IF((SUM('Раздел 2'!V180:V180)&gt;=SUM('Раздел 2'!W180:W180)),"","Неверно!")</f>
        <v/>
      </c>
      <c r="B1120" s="497" t="s">
        <v>2354</v>
      </c>
      <c r="C1120" s="498" t="s">
        <v>5045</v>
      </c>
      <c r="D1120" s="498" t="s">
        <v>4966</v>
      </c>
      <c r="E1120" s="499" t="str">
        <f>CONCATENATE(SUM('Раздел 2'!V180:V180),"&gt;=",SUM('Раздел 2'!W180:W180))</f>
        <v>0&gt;=0</v>
      </c>
      <c r="F1120" s="503"/>
    </row>
    <row r="1121" spans="1:6" ht="30" hidden="1" customHeight="1" thickBot="1">
      <c r="A1121" s="496" t="str">
        <f>IF((SUM('Раздел 2'!V181:V181)&gt;=SUM('Раздел 2'!W181:W181)),"","Неверно!")</f>
        <v/>
      </c>
      <c r="B1121" s="497" t="s">
        <v>2354</v>
      </c>
      <c r="C1121" s="498" t="s">
        <v>5046</v>
      </c>
      <c r="D1121" s="498" t="s">
        <v>4966</v>
      </c>
      <c r="E1121" s="499" t="str">
        <f>CONCATENATE(SUM('Раздел 2'!V181:V181),"&gt;=",SUM('Раздел 2'!W181:W181))</f>
        <v>0&gt;=0</v>
      </c>
      <c r="F1121" s="503"/>
    </row>
    <row r="1122" spans="1:6" ht="30" hidden="1" customHeight="1" thickBot="1">
      <c r="A1122" s="496" t="str">
        <f>IF((SUM('Раздел 2'!V182:V182)&gt;=SUM('Раздел 2'!W182:W182)),"","Неверно!")</f>
        <v/>
      </c>
      <c r="B1122" s="497" t="s">
        <v>2354</v>
      </c>
      <c r="C1122" s="498" t="s">
        <v>5047</v>
      </c>
      <c r="D1122" s="498" t="s">
        <v>4966</v>
      </c>
      <c r="E1122" s="499" t="str">
        <f>CONCATENATE(SUM('Раздел 2'!V182:V182),"&gt;=",SUM('Раздел 2'!W182:W182))</f>
        <v>0&gt;=0</v>
      </c>
      <c r="F1122" s="503"/>
    </row>
    <row r="1123" spans="1:6" ht="30" hidden="1" customHeight="1" thickBot="1">
      <c r="A1123" s="496" t="str">
        <f>IF((SUM('Раздел 2'!V183:V183)&gt;=SUM('Раздел 2'!W183:W183)),"","Неверно!")</f>
        <v/>
      </c>
      <c r="B1123" s="497" t="s">
        <v>2354</v>
      </c>
      <c r="C1123" s="498" t="s">
        <v>5048</v>
      </c>
      <c r="D1123" s="498" t="s">
        <v>4966</v>
      </c>
      <c r="E1123" s="499" t="str">
        <f>CONCATENATE(SUM('Раздел 2'!V183:V183),"&gt;=",SUM('Раздел 2'!W183:W183))</f>
        <v>0&gt;=0</v>
      </c>
      <c r="F1123" s="503"/>
    </row>
    <row r="1124" spans="1:6" ht="30" hidden="1" customHeight="1" thickBot="1">
      <c r="A1124" s="496" t="str">
        <f>IF((SUM('Раздел 2'!V184:V184)&gt;=SUM('Раздел 2'!W184:W184)),"","Неверно!")</f>
        <v/>
      </c>
      <c r="B1124" s="497" t="s">
        <v>2354</v>
      </c>
      <c r="C1124" s="498" t="s">
        <v>5049</v>
      </c>
      <c r="D1124" s="498" t="s">
        <v>4966</v>
      </c>
      <c r="E1124" s="499" t="str">
        <f>CONCATENATE(SUM('Раздел 2'!V184:V184),"&gt;=",SUM('Раздел 2'!W184:W184))</f>
        <v>0&gt;=0</v>
      </c>
      <c r="F1124" s="503"/>
    </row>
    <row r="1125" spans="1:6" ht="30" hidden="1" customHeight="1" thickBot="1">
      <c r="A1125" s="496" t="str">
        <f>IF((SUM('Раздел 2'!V185:V185)&gt;=SUM('Раздел 2'!W185:W185)),"","Неверно!")</f>
        <v/>
      </c>
      <c r="B1125" s="497" t="s">
        <v>2354</v>
      </c>
      <c r="C1125" s="498" t="s">
        <v>5050</v>
      </c>
      <c r="D1125" s="498" t="s">
        <v>4966</v>
      </c>
      <c r="E1125" s="499" t="str">
        <f>CONCATENATE(SUM('Раздел 2'!V185:V185),"&gt;=",SUM('Раздел 2'!W185:W185))</f>
        <v>0&gt;=0</v>
      </c>
      <c r="F1125" s="503"/>
    </row>
    <row r="1126" spans="1:6" ht="30" hidden="1" customHeight="1" thickBot="1">
      <c r="A1126" s="496" t="str">
        <f>IF((SUM('Раздел 2'!V186:V186)&gt;=SUM('Раздел 2'!W186:W186)),"","Неверно!")</f>
        <v/>
      </c>
      <c r="B1126" s="497" t="s">
        <v>2354</v>
      </c>
      <c r="C1126" s="498" t="s">
        <v>5051</v>
      </c>
      <c r="D1126" s="498" t="s">
        <v>4966</v>
      </c>
      <c r="E1126" s="499" t="str">
        <f>CONCATENATE(SUM('Раздел 2'!V186:V186),"&gt;=",SUM('Раздел 2'!W186:W186))</f>
        <v>0&gt;=0</v>
      </c>
      <c r="F1126" s="503"/>
    </row>
    <row r="1127" spans="1:6" ht="30" hidden="1" customHeight="1" thickBot="1">
      <c r="A1127" s="496" t="str">
        <f>IF((SUM('Раздел 2'!V187:V187)&gt;=SUM('Раздел 2'!W187:W187)),"","Неверно!")</f>
        <v/>
      </c>
      <c r="B1127" s="497" t="s">
        <v>2354</v>
      </c>
      <c r="C1127" s="498" t="s">
        <v>5052</v>
      </c>
      <c r="D1127" s="498" t="s">
        <v>4966</v>
      </c>
      <c r="E1127" s="499" t="str">
        <f>CONCATENATE(SUM('Раздел 2'!V187:V187),"&gt;=",SUM('Раздел 2'!W187:W187))</f>
        <v>0&gt;=0</v>
      </c>
      <c r="F1127" s="503"/>
    </row>
    <row r="1128" spans="1:6" ht="30" hidden="1" customHeight="1" thickBot="1">
      <c r="A1128" s="496" t="str">
        <f>IF((SUM('Раздел 2'!V188:V188)&gt;=SUM('Раздел 2'!W188:W188)),"","Неверно!")</f>
        <v/>
      </c>
      <c r="B1128" s="497" t="s">
        <v>2354</v>
      </c>
      <c r="C1128" s="498" t="s">
        <v>5053</v>
      </c>
      <c r="D1128" s="498" t="s">
        <v>4966</v>
      </c>
      <c r="E1128" s="499" t="str">
        <f>CONCATENATE(SUM('Раздел 2'!V188:V188),"&gt;=",SUM('Раздел 2'!W188:W188))</f>
        <v>0&gt;=0</v>
      </c>
      <c r="F1128" s="503"/>
    </row>
    <row r="1129" spans="1:6" ht="30" hidden="1" customHeight="1" thickBot="1">
      <c r="A1129" s="496" t="str">
        <f>IF((SUM('Раздел 2'!V189:V189)&gt;=SUM('Раздел 2'!W189:W189)),"","Неверно!")</f>
        <v/>
      </c>
      <c r="B1129" s="497" t="s">
        <v>2354</v>
      </c>
      <c r="C1129" s="498" t="s">
        <v>5054</v>
      </c>
      <c r="D1129" s="498" t="s">
        <v>4966</v>
      </c>
      <c r="E1129" s="499" t="str">
        <f>CONCATENATE(SUM('Раздел 2'!V189:V189),"&gt;=",SUM('Раздел 2'!W189:W189))</f>
        <v>6&gt;=0</v>
      </c>
      <c r="F1129" s="503"/>
    </row>
    <row r="1130" spans="1:6" ht="30" hidden="1" customHeight="1" thickBot="1">
      <c r="A1130" s="496" t="str">
        <f>IF((SUM('Раздел 2'!V28:V28)&gt;=SUM('Раздел 2'!W28:W28)),"","Неверно!")</f>
        <v/>
      </c>
      <c r="B1130" s="497" t="s">
        <v>2354</v>
      </c>
      <c r="C1130" s="498" t="s">
        <v>5055</v>
      </c>
      <c r="D1130" s="498" t="s">
        <v>4966</v>
      </c>
      <c r="E1130" s="499" t="str">
        <f>CONCATENATE(SUM('Раздел 2'!V28:V28),"&gt;=",SUM('Раздел 2'!W28:W28))</f>
        <v>0&gt;=0</v>
      </c>
      <c r="F1130" s="503"/>
    </row>
    <row r="1131" spans="1:6" ht="30" hidden="1" customHeight="1" thickBot="1">
      <c r="A1131" s="496" t="str">
        <f>IF((SUM('Раздел 2'!V190:V190)&gt;=SUM('Раздел 2'!W190:W190)),"","Неверно!")</f>
        <v/>
      </c>
      <c r="B1131" s="497" t="s">
        <v>2354</v>
      </c>
      <c r="C1131" s="498" t="s">
        <v>5056</v>
      </c>
      <c r="D1131" s="498" t="s">
        <v>4966</v>
      </c>
      <c r="E1131" s="499" t="str">
        <f>CONCATENATE(SUM('Раздел 2'!V190:V190),"&gt;=",SUM('Раздел 2'!W190:W190))</f>
        <v>6&gt;=0</v>
      </c>
      <c r="F1131" s="503"/>
    </row>
    <row r="1132" spans="1:6" ht="30" hidden="1" customHeight="1" thickBot="1">
      <c r="A1132" s="496" t="str">
        <f>IF((SUM('Раздел 2'!V191:V191)&gt;=SUM('Раздел 2'!W191:W191)),"","Неверно!")</f>
        <v/>
      </c>
      <c r="B1132" s="497" t="s">
        <v>2354</v>
      </c>
      <c r="C1132" s="498" t="s">
        <v>5057</v>
      </c>
      <c r="D1132" s="498" t="s">
        <v>4966</v>
      </c>
      <c r="E1132" s="499" t="str">
        <f>CONCATENATE(SUM('Раздел 2'!V191:V191),"&gt;=",SUM('Раздел 2'!W191:W191))</f>
        <v>1&gt;=0</v>
      </c>
      <c r="F1132" s="503"/>
    </row>
    <row r="1133" spans="1:6" ht="30" hidden="1" customHeight="1" thickBot="1">
      <c r="A1133" s="496" t="str">
        <f>IF((SUM('Раздел 2'!V192:V192)&gt;=SUM('Раздел 2'!W192:W192)),"","Неверно!")</f>
        <v/>
      </c>
      <c r="B1133" s="497" t="s">
        <v>2354</v>
      </c>
      <c r="C1133" s="498" t="s">
        <v>5058</v>
      </c>
      <c r="D1133" s="498" t="s">
        <v>4966</v>
      </c>
      <c r="E1133" s="499" t="str">
        <f>CONCATENATE(SUM('Раздел 2'!V192:V192),"&gt;=",SUM('Раздел 2'!W192:W192))</f>
        <v>0&gt;=0</v>
      </c>
      <c r="F1133" s="503"/>
    </row>
    <row r="1134" spans="1:6" ht="30" hidden="1" customHeight="1" thickBot="1">
      <c r="A1134" s="496" t="str">
        <f>IF((SUM('Раздел 2'!V193:V193)&gt;=SUM('Раздел 2'!W193:W193)),"","Неверно!")</f>
        <v/>
      </c>
      <c r="B1134" s="497" t="s">
        <v>2354</v>
      </c>
      <c r="C1134" s="498" t="s">
        <v>5059</v>
      </c>
      <c r="D1134" s="498" t="s">
        <v>4966</v>
      </c>
      <c r="E1134" s="499" t="str">
        <f>CONCATENATE(SUM('Раздел 2'!V193:V193),"&gt;=",SUM('Раздел 2'!W193:W193))</f>
        <v>0&gt;=0</v>
      </c>
      <c r="F1134" s="503"/>
    </row>
    <row r="1135" spans="1:6" ht="30" hidden="1" customHeight="1" thickBot="1">
      <c r="A1135" s="496" t="str">
        <f>IF((SUM('Раздел 2'!V194:V194)&gt;=SUM('Раздел 2'!W194:W194)),"","Неверно!")</f>
        <v/>
      </c>
      <c r="B1135" s="497" t="s">
        <v>2354</v>
      </c>
      <c r="C1135" s="498" t="s">
        <v>5060</v>
      </c>
      <c r="D1135" s="498" t="s">
        <v>4966</v>
      </c>
      <c r="E1135" s="499" t="str">
        <f>CONCATENATE(SUM('Раздел 2'!V194:V194),"&gt;=",SUM('Раздел 2'!W194:W194))</f>
        <v>24&gt;=0</v>
      </c>
      <c r="F1135" s="503"/>
    </row>
    <row r="1136" spans="1:6" ht="30" hidden="1" customHeight="1" thickBot="1">
      <c r="A1136" s="496" t="str">
        <f>IF((SUM('Раздел 2'!V195:V195)&gt;=SUM('Раздел 2'!W195:W195)),"","Неверно!")</f>
        <v/>
      </c>
      <c r="B1136" s="497" t="s">
        <v>2354</v>
      </c>
      <c r="C1136" s="498" t="s">
        <v>5061</v>
      </c>
      <c r="D1136" s="498" t="s">
        <v>4966</v>
      </c>
      <c r="E1136" s="499" t="str">
        <f>CONCATENATE(SUM('Раздел 2'!V195:V195),"&gt;=",SUM('Раздел 2'!W195:W195))</f>
        <v>3&gt;=0</v>
      </c>
      <c r="F1136" s="503"/>
    </row>
    <row r="1137" spans="1:6" ht="30" hidden="1" customHeight="1" thickBot="1">
      <c r="A1137" s="496" t="str">
        <f>IF((SUM('Раздел 2'!V196:V196)&gt;=SUM('Раздел 2'!W196:W196)),"","Неверно!")</f>
        <v/>
      </c>
      <c r="B1137" s="497" t="s">
        <v>2354</v>
      </c>
      <c r="C1137" s="498" t="s">
        <v>5062</v>
      </c>
      <c r="D1137" s="498" t="s">
        <v>4966</v>
      </c>
      <c r="E1137" s="499" t="str">
        <f>CONCATENATE(SUM('Раздел 2'!V196:V196),"&gt;=",SUM('Раздел 2'!W196:W196))</f>
        <v>5&gt;=0</v>
      </c>
      <c r="F1137" s="503"/>
    </row>
    <row r="1138" spans="1:6" ht="30" hidden="1" customHeight="1" thickBot="1">
      <c r="A1138" s="496" t="str">
        <f>IF((SUM('Раздел 2'!V197:V197)&gt;=SUM('Раздел 2'!W197:W197)),"","Неверно!")</f>
        <v/>
      </c>
      <c r="B1138" s="497" t="s">
        <v>2354</v>
      </c>
      <c r="C1138" s="498" t="s">
        <v>5063</v>
      </c>
      <c r="D1138" s="498" t="s">
        <v>4966</v>
      </c>
      <c r="E1138" s="499" t="str">
        <f>CONCATENATE(SUM('Раздел 2'!V197:V197),"&gt;=",SUM('Раздел 2'!W197:W197))</f>
        <v>33&gt;=0</v>
      </c>
      <c r="F1138" s="503"/>
    </row>
    <row r="1139" spans="1:6" ht="30" hidden="1" customHeight="1" thickBot="1">
      <c r="A1139" s="496" t="str">
        <f>IF((SUM('Раздел 2'!V198:V198)&gt;=SUM('Раздел 2'!W198:W198)),"","Неверно!")</f>
        <v/>
      </c>
      <c r="B1139" s="497" t="s">
        <v>2354</v>
      </c>
      <c r="C1139" s="498" t="s">
        <v>5064</v>
      </c>
      <c r="D1139" s="498" t="s">
        <v>4966</v>
      </c>
      <c r="E1139" s="499" t="str">
        <f>CONCATENATE(SUM('Раздел 2'!V198:V198),"&gt;=",SUM('Раздел 2'!W198:W198))</f>
        <v>0&gt;=0</v>
      </c>
      <c r="F1139" s="503"/>
    </row>
    <row r="1140" spans="1:6" ht="30" hidden="1" customHeight="1" thickBot="1">
      <c r="A1140" s="496" t="str">
        <f>IF((SUM('Раздел 2'!V199:V199)&gt;=SUM('Раздел 2'!W199:W199)),"","Неверно!")</f>
        <v/>
      </c>
      <c r="B1140" s="497" t="s">
        <v>2354</v>
      </c>
      <c r="C1140" s="498" t="s">
        <v>5065</v>
      </c>
      <c r="D1140" s="498" t="s">
        <v>4966</v>
      </c>
      <c r="E1140" s="499" t="str">
        <f>CONCATENATE(SUM('Раздел 2'!V199:V199),"&gt;=",SUM('Раздел 2'!W199:W199))</f>
        <v>0&gt;=0</v>
      </c>
      <c r="F1140" s="503"/>
    </row>
    <row r="1141" spans="1:6" ht="30" hidden="1" customHeight="1" thickBot="1">
      <c r="A1141" s="496" t="str">
        <f>IF((SUM('Раздел 2'!V29:V29)&gt;=SUM('Раздел 2'!W29:W29)),"","Неверно!")</f>
        <v/>
      </c>
      <c r="B1141" s="497" t="s">
        <v>2354</v>
      </c>
      <c r="C1141" s="498" t="s">
        <v>5066</v>
      </c>
      <c r="D1141" s="498" t="s">
        <v>4966</v>
      </c>
      <c r="E1141" s="499" t="str">
        <f>CONCATENATE(SUM('Раздел 2'!V29:V29),"&gt;=",SUM('Раздел 2'!W29:W29))</f>
        <v>0&gt;=0</v>
      </c>
      <c r="F1141" s="503"/>
    </row>
    <row r="1142" spans="1:6" ht="30" hidden="1" customHeight="1" thickBot="1">
      <c r="A1142" s="496" t="str">
        <f>IF((SUM('Раздел 2'!V200:V200)&gt;=SUM('Раздел 2'!W200:W200)),"","Неверно!")</f>
        <v/>
      </c>
      <c r="B1142" s="497" t="s">
        <v>2354</v>
      </c>
      <c r="C1142" s="498" t="s">
        <v>5067</v>
      </c>
      <c r="D1142" s="498" t="s">
        <v>4966</v>
      </c>
      <c r="E1142" s="499" t="str">
        <f>CONCATENATE(SUM('Раздел 2'!V200:V200),"&gt;=",SUM('Раздел 2'!W200:W200))</f>
        <v>1&gt;=0</v>
      </c>
      <c r="F1142" s="503"/>
    </row>
    <row r="1143" spans="1:6" ht="30" hidden="1" customHeight="1" thickBot="1">
      <c r="A1143" s="496" t="str">
        <f>IF((SUM('Раздел 2'!V201:V201)&gt;=SUM('Раздел 2'!W201:W201)),"","Неверно!")</f>
        <v/>
      </c>
      <c r="B1143" s="497" t="s">
        <v>2354</v>
      </c>
      <c r="C1143" s="498" t="s">
        <v>5068</v>
      </c>
      <c r="D1143" s="498" t="s">
        <v>4966</v>
      </c>
      <c r="E1143" s="499" t="str">
        <f>CONCATENATE(SUM('Раздел 2'!V201:V201),"&gt;=",SUM('Раздел 2'!W201:W201))</f>
        <v>0&gt;=0</v>
      </c>
      <c r="F1143" s="503"/>
    </row>
    <row r="1144" spans="1:6" ht="30" hidden="1" customHeight="1" thickBot="1">
      <c r="A1144" s="496" t="str">
        <f>IF((SUM('Раздел 2'!V202:V202)&gt;=SUM('Раздел 2'!W202:W202)),"","Неверно!")</f>
        <v/>
      </c>
      <c r="B1144" s="497" t="s">
        <v>2354</v>
      </c>
      <c r="C1144" s="498" t="s">
        <v>5069</v>
      </c>
      <c r="D1144" s="498" t="s">
        <v>4966</v>
      </c>
      <c r="E1144" s="499" t="str">
        <f>CONCATENATE(SUM('Раздел 2'!V202:V202),"&gt;=",SUM('Раздел 2'!W202:W202))</f>
        <v>0&gt;=0</v>
      </c>
      <c r="F1144" s="503"/>
    </row>
    <row r="1145" spans="1:6" ht="30" hidden="1" customHeight="1" thickBot="1">
      <c r="A1145" s="496" t="str">
        <f>IF((SUM('Раздел 2'!V203:V203)&gt;=SUM('Раздел 2'!W203:W203)),"","Неверно!")</f>
        <v/>
      </c>
      <c r="B1145" s="497" t="s">
        <v>2354</v>
      </c>
      <c r="C1145" s="498" t="s">
        <v>5070</v>
      </c>
      <c r="D1145" s="498" t="s">
        <v>4966</v>
      </c>
      <c r="E1145" s="499" t="str">
        <f>CONCATENATE(SUM('Раздел 2'!V203:V203),"&gt;=",SUM('Раздел 2'!W203:W203))</f>
        <v>0&gt;=0</v>
      </c>
      <c r="F1145" s="503"/>
    </row>
    <row r="1146" spans="1:6" ht="30" hidden="1" customHeight="1" thickBot="1">
      <c r="A1146" s="496" t="str">
        <f>IF((SUM('Раздел 2'!V204:V204)&gt;=SUM('Раздел 2'!W204:W204)),"","Неверно!")</f>
        <v/>
      </c>
      <c r="B1146" s="497" t="s">
        <v>2354</v>
      </c>
      <c r="C1146" s="498" t="s">
        <v>5071</v>
      </c>
      <c r="D1146" s="498" t="s">
        <v>4966</v>
      </c>
      <c r="E1146" s="499" t="str">
        <f>CONCATENATE(SUM('Раздел 2'!V204:V204),"&gt;=",SUM('Раздел 2'!W204:W204))</f>
        <v>1&gt;=0</v>
      </c>
      <c r="F1146" s="503"/>
    </row>
    <row r="1147" spans="1:6" ht="30" hidden="1" customHeight="1" thickBot="1">
      <c r="A1147" s="496" t="str">
        <f>IF((SUM('Раздел 2'!V205:V205)&gt;=SUM('Раздел 2'!W205:W205)),"","Неверно!")</f>
        <v/>
      </c>
      <c r="B1147" s="497" t="s">
        <v>2354</v>
      </c>
      <c r="C1147" s="498" t="s">
        <v>5072</v>
      </c>
      <c r="D1147" s="498" t="s">
        <v>4966</v>
      </c>
      <c r="E1147" s="499" t="str">
        <f>CONCATENATE(SUM('Раздел 2'!V205:V205),"&gt;=",SUM('Раздел 2'!W205:W205))</f>
        <v>1&gt;=0</v>
      </c>
      <c r="F1147" s="503"/>
    </row>
    <row r="1148" spans="1:6" ht="30" hidden="1" customHeight="1" thickBot="1">
      <c r="A1148" s="496" t="str">
        <f>IF((SUM('Раздел 2'!V206:V206)&gt;=SUM('Раздел 2'!W206:W206)),"","Неверно!")</f>
        <v/>
      </c>
      <c r="B1148" s="497" t="s">
        <v>2354</v>
      </c>
      <c r="C1148" s="498" t="s">
        <v>5073</v>
      </c>
      <c r="D1148" s="498" t="s">
        <v>4966</v>
      </c>
      <c r="E1148" s="499" t="str">
        <f>CONCATENATE(SUM('Раздел 2'!V206:V206),"&gt;=",SUM('Раздел 2'!W206:W206))</f>
        <v>0&gt;=0</v>
      </c>
      <c r="F1148" s="503"/>
    </row>
    <row r="1149" spans="1:6" ht="30" hidden="1" customHeight="1" thickBot="1">
      <c r="A1149" s="496" t="str">
        <f>IF((SUM('Раздел 2'!V207:V207)&gt;=SUM('Раздел 2'!W207:W207)),"","Неверно!")</f>
        <v/>
      </c>
      <c r="B1149" s="497" t="s">
        <v>2354</v>
      </c>
      <c r="C1149" s="498" t="s">
        <v>5074</v>
      </c>
      <c r="D1149" s="498" t="s">
        <v>4966</v>
      </c>
      <c r="E1149" s="499" t="str">
        <f>CONCATENATE(SUM('Раздел 2'!V207:V207),"&gt;=",SUM('Раздел 2'!W207:W207))</f>
        <v>0&gt;=0</v>
      </c>
      <c r="F1149" s="503"/>
    </row>
    <row r="1150" spans="1:6" ht="30" hidden="1" customHeight="1" thickBot="1">
      <c r="A1150" s="496" t="str">
        <f>IF((SUM('Раздел 2'!V208:V208)&gt;=SUM('Раздел 2'!W208:W208)),"","Неверно!")</f>
        <v/>
      </c>
      <c r="B1150" s="497" t="s">
        <v>2354</v>
      </c>
      <c r="C1150" s="498" t="s">
        <v>5075</v>
      </c>
      <c r="D1150" s="498" t="s">
        <v>4966</v>
      </c>
      <c r="E1150" s="499" t="str">
        <f>CONCATENATE(SUM('Раздел 2'!V208:V208),"&gt;=",SUM('Раздел 2'!W208:W208))</f>
        <v>1&gt;=0</v>
      </c>
      <c r="F1150" s="503"/>
    </row>
    <row r="1151" spans="1:6" ht="30" hidden="1" customHeight="1" thickBot="1">
      <c r="A1151" s="496" t="str">
        <f>IF((SUM('Раздел 2'!V209:V209)&gt;=SUM('Раздел 2'!W209:W209)),"","Неверно!")</f>
        <v/>
      </c>
      <c r="B1151" s="497" t="s">
        <v>2354</v>
      </c>
      <c r="C1151" s="498" t="s">
        <v>5076</v>
      </c>
      <c r="D1151" s="498" t="s">
        <v>4966</v>
      </c>
      <c r="E1151" s="499" t="str">
        <f>CONCATENATE(SUM('Раздел 2'!V209:V209),"&gt;=",SUM('Раздел 2'!W209:W209))</f>
        <v>2&gt;=0</v>
      </c>
      <c r="F1151" s="503"/>
    </row>
    <row r="1152" spans="1:6" ht="30" hidden="1" customHeight="1" thickBot="1">
      <c r="A1152" s="496" t="str">
        <f>IF((SUM('Раздел 2'!V12:V12)&gt;=SUM('Раздел 2'!W12:W12)),"","Неверно!")</f>
        <v/>
      </c>
      <c r="B1152" s="497" t="s">
        <v>2354</v>
      </c>
      <c r="C1152" s="498" t="s">
        <v>5077</v>
      </c>
      <c r="D1152" s="498" t="s">
        <v>4966</v>
      </c>
      <c r="E1152" s="499" t="str">
        <f>CONCATENATE(SUM('Раздел 2'!V12:V12),"&gt;=",SUM('Раздел 2'!W12:W12))</f>
        <v>1&gt;=0</v>
      </c>
      <c r="F1152" s="503"/>
    </row>
    <row r="1153" spans="1:6" ht="30" hidden="1" customHeight="1" thickBot="1">
      <c r="A1153" s="496" t="str">
        <f>IF((SUM('Раздел 2'!V30:V30)&gt;=SUM('Раздел 2'!W30:W30)),"","Неверно!")</f>
        <v/>
      </c>
      <c r="B1153" s="497" t="s">
        <v>2354</v>
      </c>
      <c r="C1153" s="498" t="s">
        <v>5078</v>
      </c>
      <c r="D1153" s="498" t="s">
        <v>4966</v>
      </c>
      <c r="E1153" s="499" t="str">
        <f>CONCATENATE(SUM('Раздел 2'!V30:V30),"&gt;=",SUM('Раздел 2'!W30:W30))</f>
        <v>0&gt;=0</v>
      </c>
      <c r="F1153" s="503"/>
    </row>
    <row r="1154" spans="1:6" ht="30" hidden="1" customHeight="1" thickBot="1">
      <c r="A1154" s="496" t="str">
        <f>IF((SUM('Раздел 2'!V210:V210)&gt;=SUM('Раздел 2'!W210:W210)),"","Неверно!")</f>
        <v/>
      </c>
      <c r="B1154" s="497" t="s">
        <v>2354</v>
      </c>
      <c r="C1154" s="498" t="s">
        <v>5079</v>
      </c>
      <c r="D1154" s="498" t="s">
        <v>4966</v>
      </c>
      <c r="E1154" s="499" t="str">
        <f>CONCATENATE(SUM('Раздел 2'!V210:V210),"&gt;=",SUM('Раздел 2'!W210:W210))</f>
        <v>0&gt;=0</v>
      </c>
      <c r="F1154" s="503"/>
    </row>
    <row r="1155" spans="1:6" ht="30" hidden="1" customHeight="1" thickBot="1">
      <c r="A1155" s="496" t="str">
        <f>IF((SUM('Раздел 2'!V211:V211)&gt;=SUM('Раздел 2'!W211:W211)),"","Неверно!")</f>
        <v/>
      </c>
      <c r="B1155" s="497" t="s">
        <v>2354</v>
      </c>
      <c r="C1155" s="498" t="s">
        <v>5080</v>
      </c>
      <c r="D1155" s="498" t="s">
        <v>4966</v>
      </c>
      <c r="E1155" s="499" t="str">
        <f>CONCATENATE(SUM('Раздел 2'!V211:V211),"&gt;=",SUM('Раздел 2'!W211:W211))</f>
        <v>0&gt;=0</v>
      </c>
      <c r="F1155" s="503"/>
    </row>
    <row r="1156" spans="1:6" ht="30" hidden="1" customHeight="1" thickBot="1">
      <c r="A1156" s="496" t="str">
        <f>IF((SUM('Раздел 2'!V212:V212)&gt;=SUM('Раздел 2'!W212:W212)),"","Неверно!")</f>
        <v/>
      </c>
      <c r="B1156" s="497" t="s">
        <v>2354</v>
      </c>
      <c r="C1156" s="498" t="s">
        <v>5081</v>
      </c>
      <c r="D1156" s="498" t="s">
        <v>4966</v>
      </c>
      <c r="E1156" s="499" t="str">
        <f>CONCATENATE(SUM('Раздел 2'!V212:V212),"&gt;=",SUM('Раздел 2'!W212:W212))</f>
        <v>0&gt;=0</v>
      </c>
      <c r="F1156" s="503"/>
    </row>
    <row r="1157" spans="1:6" ht="30" hidden="1" customHeight="1" thickBot="1">
      <c r="A1157" s="496" t="str">
        <f>IF((SUM('Раздел 2'!V213:V213)&gt;=SUM('Раздел 2'!W213:W213)),"","Неверно!")</f>
        <v/>
      </c>
      <c r="B1157" s="497" t="s">
        <v>2354</v>
      </c>
      <c r="C1157" s="498" t="s">
        <v>5082</v>
      </c>
      <c r="D1157" s="498" t="s">
        <v>4966</v>
      </c>
      <c r="E1157" s="499" t="str">
        <f>CONCATENATE(SUM('Раздел 2'!V213:V213),"&gt;=",SUM('Раздел 2'!W213:W213))</f>
        <v>0&gt;=0</v>
      </c>
      <c r="F1157" s="503"/>
    </row>
    <row r="1158" spans="1:6" ht="30" hidden="1" customHeight="1" thickBot="1">
      <c r="A1158" s="496" t="str">
        <f>IF((SUM('Раздел 2'!V214:V214)&gt;=SUM('Раздел 2'!W214:W214)),"","Неверно!")</f>
        <v/>
      </c>
      <c r="B1158" s="497" t="s">
        <v>2354</v>
      </c>
      <c r="C1158" s="498" t="s">
        <v>5083</v>
      </c>
      <c r="D1158" s="498" t="s">
        <v>4966</v>
      </c>
      <c r="E1158" s="499" t="str">
        <f>CONCATENATE(SUM('Раздел 2'!V214:V214),"&gt;=",SUM('Раздел 2'!W214:W214))</f>
        <v>9&gt;=0</v>
      </c>
      <c r="F1158" s="503"/>
    </row>
    <row r="1159" spans="1:6" ht="30" hidden="1" customHeight="1" thickBot="1">
      <c r="A1159" s="496" t="str">
        <f>IF((SUM('Раздел 2'!V215:V215)&gt;=SUM('Раздел 2'!W215:W215)),"","Неверно!")</f>
        <v/>
      </c>
      <c r="B1159" s="497" t="s">
        <v>2354</v>
      </c>
      <c r="C1159" s="498" t="s">
        <v>5084</v>
      </c>
      <c r="D1159" s="498" t="s">
        <v>4966</v>
      </c>
      <c r="E1159" s="499" t="str">
        <f>CONCATENATE(SUM('Раздел 2'!V215:V215),"&gt;=",SUM('Раздел 2'!W215:W215))</f>
        <v>11&gt;=0</v>
      </c>
      <c r="F1159" s="503"/>
    </row>
    <row r="1160" spans="1:6" ht="30" hidden="1" customHeight="1" thickBot="1">
      <c r="A1160" s="496" t="str">
        <f>IF((SUM('Раздел 2'!V216:V216)&gt;=SUM('Раздел 2'!W216:W216)),"","Неверно!")</f>
        <v/>
      </c>
      <c r="B1160" s="497" t="s">
        <v>2354</v>
      </c>
      <c r="C1160" s="498" t="s">
        <v>5085</v>
      </c>
      <c r="D1160" s="498" t="s">
        <v>4966</v>
      </c>
      <c r="E1160" s="499" t="str">
        <f>CONCATENATE(SUM('Раздел 2'!V216:V216),"&gt;=",SUM('Раздел 2'!W216:W216))</f>
        <v>0&gt;=0</v>
      </c>
      <c r="F1160" s="503"/>
    </row>
    <row r="1161" spans="1:6" ht="30" hidden="1" customHeight="1" thickBot="1">
      <c r="A1161" s="496" t="str">
        <f>IF((SUM('Раздел 2'!V217:V217)&gt;=SUM('Раздел 2'!W217:W217)),"","Неверно!")</f>
        <v/>
      </c>
      <c r="B1161" s="497" t="s">
        <v>2354</v>
      </c>
      <c r="C1161" s="498" t="s">
        <v>5086</v>
      </c>
      <c r="D1161" s="498" t="s">
        <v>4966</v>
      </c>
      <c r="E1161" s="499" t="str">
        <f>CONCATENATE(SUM('Раздел 2'!V217:V217),"&gt;=",SUM('Раздел 2'!W217:W217))</f>
        <v>0&gt;=0</v>
      </c>
      <c r="F1161" s="503"/>
    </row>
    <row r="1162" spans="1:6" ht="30" hidden="1" customHeight="1" thickBot="1">
      <c r="A1162" s="496" t="str">
        <f>IF((SUM('Раздел 2'!V218:V218)&gt;=SUM('Раздел 2'!W218:W218)),"","Неверно!")</f>
        <v/>
      </c>
      <c r="B1162" s="497" t="s">
        <v>2354</v>
      </c>
      <c r="C1162" s="498" t="s">
        <v>5087</v>
      </c>
      <c r="D1162" s="498" t="s">
        <v>4966</v>
      </c>
      <c r="E1162" s="499" t="str">
        <f>CONCATENATE(SUM('Раздел 2'!V218:V218),"&gt;=",SUM('Раздел 2'!W218:W218))</f>
        <v>1&gt;=0</v>
      </c>
      <c r="F1162" s="503"/>
    </row>
    <row r="1163" spans="1:6" ht="30" hidden="1" customHeight="1" thickBot="1">
      <c r="A1163" s="496" t="str">
        <f>IF((SUM('Раздел 2'!V219:V219)&gt;=SUM('Раздел 2'!W219:W219)),"","Неверно!")</f>
        <v/>
      </c>
      <c r="B1163" s="497" t="s">
        <v>2354</v>
      </c>
      <c r="C1163" s="498" t="s">
        <v>5088</v>
      </c>
      <c r="D1163" s="498" t="s">
        <v>4966</v>
      </c>
      <c r="E1163" s="499" t="str">
        <f>CONCATENATE(SUM('Раздел 2'!V219:V219),"&gt;=",SUM('Раздел 2'!W219:W219))</f>
        <v>0&gt;=0</v>
      </c>
      <c r="F1163" s="503"/>
    </row>
    <row r="1164" spans="1:6" ht="30" hidden="1" customHeight="1" thickBot="1">
      <c r="A1164" s="496" t="str">
        <f>IF((SUM('Раздел 2'!V31:V31)&gt;=SUM('Раздел 2'!W31:W31)),"","Неверно!")</f>
        <v/>
      </c>
      <c r="B1164" s="497" t="s">
        <v>2354</v>
      </c>
      <c r="C1164" s="498" t="s">
        <v>5089</v>
      </c>
      <c r="D1164" s="498" t="s">
        <v>4966</v>
      </c>
      <c r="E1164" s="499" t="str">
        <f>CONCATENATE(SUM('Раздел 2'!V31:V31),"&gt;=",SUM('Раздел 2'!W31:W31))</f>
        <v>0&gt;=0</v>
      </c>
      <c r="F1164" s="503"/>
    </row>
    <row r="1165" spans="1:6" ht="30" hidden="1" customHeight="1" thickBot="1">
      <c r="A1165" s="496" t="str">
        <f>IF((SUM('Раздел 2'!V220:V220)&gt;=SUM('Раздел 2'!W220:W220)),"","Неверно!")</f>
        <v/>
      </c>
      <c r="B1165" s="497" t="s">
        <v>2354</v>
      </c>
      <c r="C1165" s="498" t="s">
        <v>5090</v>
      </c>
      <c r="D1165" s="498" t="s">
        <v>4966</v>
      </c>
      <c r="E1165" s="499" t="str">
        <f>CONCATENATE(SUM('Раздел 2'!V220:V220),"&gt;=",SUM('Раздел 2'!W220:W220))</f>
        <v>1&gt;=0</v>
      </c>
      <c r="F1165" s="503"/>
    </row>
    <row r="1166" spans="1:6" ht="30" hidden="1" customHeight="1" thickBot="1">
      <c r="A1166" s="496" t="str">
        <f>IF((SUM('Раздел 2'!V221:V221)&gt;=SUM('Раздел 2'!W221:W221)),"","Неверно!")</f>
        <v/>
      </c>
      <c r="B1166" s="497" t="s">
        <v>2354</v>
      </c>
      <c r="C1166" s="498" t="s">
        <v>5091</v>
      </c>
      <c r="D1166" s="498" t="s">
        <v>4966</v>
      </c>
      <c r="E1166" s="499" t="str">
        <f>CONCATENATE(SUM('Раздел 2'!V221:V221),"&gt;=",SUM('Раздел 2'!W221:W221))</f>
        <v>2&gt;=0</v>
      </c>
      <c r="F1166" s="503"/>
    </row>
    <row r="1167" spans="1:6" ht="30" hidden="1" customHeight="1" thickBot="1">
      <c r="A1167" s="496" t="str">
        <f>IF((SUM('Раздел 2'!V222:V222)&gt;=SUM('Раздел 2'!W222:W222)),"","Неверно!")</f>
        <v/>
      </c>
      <c r="B1167" s="497" t="s">
        <v>2354</v>
      </c>
      <c r="C1167" s="498" t="s">
        <v>5092</v>
      </c>
      <c r="D1167" s="498" t="s">
        <v>4966</v>
      </c>
      <c r="E1167" s="499" t="str">
        <f>CONCATENATE(SUM('Раздел 2'!V222:V222),"&gt;=",SUM('Раздел 2'!W222:W222))</f>
        <v>8&gt;=0</v>
      </c>
      <c r="F1167" s="503"/>
    </row>
    <row r="1168" spans="1:6" ht="30" hidden="1" customHeight="1" thickBot="1">
      <c r="A1168" s="496" t="str">
        <f>IF((SUM('Раздел 2'!V223:V223)&gt;=SUM('Раздел 2'!W223:W223)),"","Неверно!")</f>
        <v/>
      </c>
      <c r="B1168" s="497" t="s">
        <v>2354</v>
      </c>
      <c r="C1168" s="498" t="s">
        <v>5093</v>
      </c>
      <c r="D1168" s="498" t="s">
        <v>4966</v>
      </c>
      <c r="E1168" s="499" t="str">
        <f>CONCATENATE(SUM('Раздел 2'!V223:V223),"&gt;=",SUM('Раздел 2'!W223:W223))</f>
        <v>92&gt;=0</v>
      </c>
      <c r="F1168" s="503"/>
    </row>
    <row r="1169" spans="1:6" ht="30" hidden="1" customHeight="1" thickBot="1">
      <c r="A1169" s="496" t="str">
        <f>IF((SUM('Раздел 2'!V224:V224)&gt;=SUM('Раздел 2'!W224:W224)),"","Неверно!")</f>
        <v/>
      </c>
      <c r="B1169" s="497" t="s">
        <v>2354</v>
      </c>
      <c r="C1169" s="498" t="s">
        <v>5094</v>
      </c>
      <c r="D1169" s="498" t="s">
        <v>4966</v>
      </c>
      <c r="E1169" s="499" t="str">
        <f>CONCATENATE(SUM('Раздел 2'!V224:V224),"&gt;=",SUM('Раздел 2'!W224:W224))</f>
        <v>9&gt;=0</v>
      </c>
      <c r="F1169" s="503"/>
    </row>
    <row r="1170" spans="1:6" ht="30" hidden="1" customHeight="1" thickBot="1">
      <c r="A1170" s="496" t="str">
        <f>IF((SUM('Раздел 2'!V225:V225)&gt;=SUM('Раздел 2'!W225:W225)),"","Неверно!")</f>
        <v/>
      </c>
      <c r="B1170" s="497" t="s">
        <v>2354</v>
      </c>
      <c r="C1170" s="498" t="s">
        <v>5095</v>
      </c>
      <c r="D1170" s="498" t="s">
        <v>4966</v>
      </c>
      <c r="E1170" s="499" t="str">
        <f>CONCATENATE(SUM('Раздел 2'!V225:V225),"&gt;=",SUM('Раздел 2'!W225:W225))</f>
        <v>0&gt;=0</v>
      </c>
      <c r="F1170" s="503"/>
    </row>
    <row r="1171" spans="1:6" ht="30" hidden="1" customHeight="1" thickBot="1">
      <c r="A1171" s="496" t="str">
        <f>IF((SUM('Раздел 2'!V226:V226)&gt;=SUM('Раздел 2'!W226:W226)),"","Неверно!")</f>
        <v/>
      </c>
      <c r="B1171" s="497" t="s">
        <v>2354</v>
      </c>
      <c r="C1171" s="498" t="s">
        <v>5096</v>
      </c>
      <c r="D1171" s="498" t="s">
        <v>4966</v>
      </c>
      <c r="E1171" s="499" t="str">
        <f>CONCATENATE(SUM('Раздел 2'!V226:V226),"&gt;=",SUM('Раздел 2'!W226:W226))</f>
        <v>0&gt;=0</v>
      </c>
      <c r="F1171" s="503"/>
    </row>
    <row r="1172" spans="1:6" ht="30" hidden="1" customHeight="1" thickBot="1">
      <c r="A1172" s="496" t="str">
        <f>IF((SUM('Раздел 2'!V227:V227)&gt;=SUM('Раздел 2'!W227:W227)),"","Неверно!")</f>
        <v/>
      </c>
      <c r="B1172" s="497" t="s">
        <v>2354</v>
      </c>
      <c r="C1172" s="498" t="s">
        <v>5097</v>
      </c>
      <c r="D1172" s="498" t="s">
        <v>4966</v>
      </c>
      <c r="E1172" s="499" t="str">
        <f>CONCATENATE(SUM('Раздел 2'!V227:V227),"&gt;=",SUM('Раздел 2'!W227:W227))</f>
        <v>0&gt;=0</v>
      </c>
      <c r="F1172" s="503"/>
    </row>
    <row r="1173" spans="1:6" ht="30" hidden="1" customHeight="1" thickBot="1">
      <c r="A1173" s="496" t="str">
        <f>IF((SUM('Раздел 2'!V228:V228)&gt;=SUM('Раздел 2'!W228:W228)),"","Неверно!")</f>
        <v/>
      </c>
      <c r="B1173" s="497" t="s">
        <v>2354</v>
      </c>
      <c r="C1173" s="498" t="s">
        <v>5098</v>
      </c>
      <c r="D1173" s="498" t="s">
        <v>4966</v>
      </c>
      <c r="E1173" s="499" t="str">
        <f>CONCATENATE(SUM('Раздел 2'!V228:V228),"&gt;=",SUM('Раздел 2'!W228:W228))</f>
        <v>0&gt;=0</v>
      </c>
      <c r="F1173" s="503"/>
    </row>
    <row r="1174" spans="1:6" ht="30" hidden="1" customHeight="1" thickBot="1">
      <c r="A1174" s="496" t="str">
        <f>IF((SUM('Раздел 2'!V229:V229)&gt;=SUM('Раздел 2'!W229:W229)),"","Неверно!")</f>
        <v/>
      </c>
      <c r="B1174" s="497" t="s">
        <v>2354</v>
      </c>
      <c r="C1174" s="498" t="s">
        <v>5099</v>
      </c>
      <c r="D1174" s="498" t="s">
        <v>4966</v>
      </c>
      <c r="E1174" s="499" t="str">
        <f>CONCATENATE(SUM('Раздел 2'!V229:V229),"&gt;=",SUM('Раздел 2'!W229:W229))</f>
        <v>100&gt;=0</v>
      </c>
      <c r="F1174" s="503"/>
    </row>
    <row r="1175" spans="1:6" ht="30" hidden="1" customHeight="1" thickBot="1">
      <c r="A1175" s="496" t="str">
        <f>IF((SUM('Раздел 2'!V32:V32)&gt;=SUM('Раздел 2'!W32:W32)),"","Неверно!")</f>
        <v/>
      </c>
      <c r="B1175" s="497" t="s">
        <v>2354</v>
      </c>
      <c r="C1175" s="498" t="s">
        <v>5100</v>
      </c>
      <c r="D1175" s="498" t="s">
        <v>4966</v>
      </c>
      <c r="E1175" s="499" t="str">
        <f>CONCATENATE(SUM('Раздел 2'!V32:V32),"&gt;=",SUM('Раздел 2'!W32:W32))</f>
        <v>0&gt;=0</v>
      </c>
      <c r="F1175" s="503"/>
    </row>
    <row r="1176" spans="1:6" ht="30" hidden="1" customHeight="1" thickBot="1">
      <c r="A1176" s="496" t="str">
        <f>IF((SUM('Раздел 2'!V230:V230)&gt;=SUM('Раздел 2'!W230:W230)),"","Неверно!")</f>
        <v/>
      </c>
      <c r="B1176" s="497" t="s">
        <v>2354</v>
      </c>
      <c r="C1176" s="498" t="s">
        <v>5101</v>
      </c>
      <c r="D1176" s="498" t="s">
        <v>4966</v>
      </c>
      <c r="E1176" s="499" t="str">
        <f>CONCATENATE(SUM('Раздел 2'!V230:V230),"&gt;=",SUM('Раздел 2'!W230:W230))</f>
        <v>460&gt;=0</v>
      </c>
      <c r="F1176" s="503"/>
    </row>
    <row r="1177" spans="1:6" ht="30" hidden="1" customHeight="1" thickBot="1">
      <c r="A1177" s="496" t="str">
        <f>IF((SUM('Раздел 2'!V231:V231)&gt;=SUM('Раздел 2'!W231:W231)),"","Неверно!")</f>
        <v/>
      </c>
      <c r="B1177" s="497" t="s">
        <v>2354</v>
      </c>
      <c r="C1177" s="498" t="s">
        <v>5102</v>
      </c>
      <c r="D1177" s="498" t="s">
        <v>4966</v>
      </c>
      <c r="E1177" s="499" t="str">
        <f>CONCATENATE(SUM('Раздел 2'!V231:V231),"&gt;=",SUM('Раздел 2'!W231:W231))</f>
        <v>0&gt;=0</v>
      </c>
      <c r="F1177" s="503"/>
    </row>
    <row r="1178" spans="1:6" ht="30" hidden="1" customHeight="1" thickBot="1">
      <c r="A1178" s="496" t="str">
        <f>IF((SUM('Раздел 2'!V232:V232)&gt;=SUM('Раздел 2'!W232:W232)),"","Неверно!")</f>
        <v/>
      </c>
      <c r="B1178" s="497" t="s">
        <v>2354</v>
      </c>
      <c r="C1178" s="498" t="s">
        <v>5103</v>
      </c>
      <c r="D1178" s="498" t="s">
        <v>4966</v>
      </c>
      <c r="E1178" s="499" t="str">
        <f>CONCATENATE(SUM('Раздел 2'!V232:V232),"&gt;=",SUM('Раздел 2'!W232:W232))</f>
        <v>1&gt;=0</v>
      </c>
      <c r="F1178" s="503"/>
    </row>
    <row r="1179" spans="1:6" ht="30" hidden="1" customHeight="1" thickBot="1">
      <c r="A1179" s="496" t="str">
        <f>IF((SUM('Раздел 2'!V233:V233)&gt;=SUM('Раздел 2'!W233:W233)),"","Неверно!")</f>
        <v/>
      </c>
      <c r="B1179" s="497" t="s">
        <v>2354</v>
      </c>
      <c r="C1179" s="498" t="s">
        <v>5104</v>
      </c>
      <c r="D1179" s="498" t="s">
        <v>4966</v>
      </c>
      <c r="E1179" s="499" t="str">
        <f>CONCATENATE(SUM('Раздел 2'!V233:V233),"&gt;=",SUM('Раздел 2'!W233:W233))</f>
        <v>3&gt;=0</v>
      </c>
      <c r="F1179" s="503"/>
    </row>
    <row r="1180" spans="1:6" ht="30" hidden="1" customHeight="1" thickBot="1">
      <c r="A1180" s="496" t="str">
        <f>IF((SUM('Раздел 2'!V234:V234)&gt;=SUM('Раздел 2'!W234:W234)),"","Неверно!")</f>
        <v/>
      </c>
      <c r="B1180" s="497" t="s">
        <v>2354</v>
      </c>
      <c r="C1180" s="498" t="s">
        <v>5105</v>
      </c>
      <c r="D1180" s="498" t="s">
        <v>4966</v>
      </c>
      <c r="E1180" s="499" t="str">
        <f>CONCATENATE(SUM('Раздел 2'!V234:V234),"&gt;=",SUM('Раздел 2'!W234:W234))</f>
        <v>0&gt;=0</v>
      </c>
      <c r="F1180" s="503"/>
    </row>
    <row r="1181" spans="1:6" ht="30" hidden="1" customHeight="1" thickBot="1">
      <c r="A1181" s="496" t="str">
        <f>IF((SUM('Раздел 2'!V235:V235)&gt;=SUM('Раздел 2'!W235:W235)),"","Неверно!")</f>
        <v/>
      </c>
      <c r="B1181" s="497" t="s">
        <v>2354</v>
      </c>
      <c r="C1181" s="498" t="s">
        <v>5106</v>
      </c>
      <c r="D1181" s="498" t="s">
        <v>4966</v>
      </c>
      <c r="E1181" s="499" t="str">
        <f>CONCATENATE(SUM('Раздел 2'!V235:V235),"&gt;=",SUM('Раздел 2'!W235:W235))</f>
        <v>31&gt;=0</v>
      </c>
      <c r="F1181" s="503"/>
    </row>
    <row r="1182" spans="1:6" ht="30" hidden="1" customHeight="1" thickBot="1">
      <c r="A1182" s="496" t="str">
        <f>IF((SUM('Раздел 2'!V236:V236)&gt;=SUM('Раздел 2'!W236:W236)),"","Неверно!")</f>
        <v/>
      </c>
      <c r="B1182" s="497" t="s">
        <v>2354</v>
      </c>
      <c r="C1182" s="498" t="s">
        <v>5107</v>
      </c>
      <c r="D1182" s="498" t="s">
        <v>4966</v>
      </c>
      <c r="E1182" s="499" t="str">
        <f>CONCATENATE(SUM('Раздел 2'!V236:V236),"&gt;=",SUM('Раздел 2'!W236:W236))</f>
        <v>4&gt;=0</v>
      </c>
      <c r="F1182" s="503"/>
    </row>
    <row r="1183" spans="1:6" ht="30" hidden="1" customHeight="1" thickBot="1">
      <c r="A1183" s="496" t="str">
        <f>IF((SUM('Раздел 2'!V237:V237)&gt;=SUM('Раздел 2'!W237:W237)),"","Неверно!")</f>
        <v/>
      </c>
      <c r="B1183" s="497" t="s">
        <v>2354</v>
      </c>
      <c r="C1183" s="498" t="s">
        <v>5108</v>
      </c>
      <c r="D1183" s="498" t="s">
        <v>4966</v>
      </c>
      <c r="E1183" s="499" t="str">
        <f>CONCATENATE(SUM('Раздел 2'!V237:V237),"&gt;=",SUM('Раздел 2'!W237:W237))</f>
        <v>9&gt;=0</v>
      </c>
      <c r="F1183" s="503"/>
    </row>
    <row r="1184" spans="1:6" ht="30" hidden="1" customHeight="1" thickBot="1">
      <c r="A1184" s="496" t="str">
        <f>IF((SUM('Раздел 2'!V238:V238)&gt;=SUM('Раздел 2'!W238:W238)),"","Неверно!")</f>
        <v/>
      </c>
      <c r="B1184" s="497" t="s">
        <v>2354</v>
      </c>
      <c r="C1184" s="498" t="s">
        <v>5109</v>
      </c>
      <c r="D1184" s="498" t="s">
        <v>4966</v>
      </c>
      <c r="E1184" s="499" t="str">
        <f>CONCATENATE(SUM('Раздел 2'!V238:V238),"&gt;=",SUM('Раздел 2'!W238:W238))</f>
        <v>0&gt;=0</v>
      </c>
      <c r="F1184" s="503"/>
    </row>
    <row r="1185" spans="1:6" ht="30" hidden="1" customHeight="1" thickBot="1">
      <c r="A1185" s="496" t="str">
        <f>IF((SUM('Раздел 2'!V239:V239)&gt;=SUM('Раздел 2'!W239:W239)),"","Неверно!")</f>
        <v/>
      </c>
      <c r="B1185" s="497" t="s">
        <v>2354</v>
      </c>
      <c r="C1185" s="498" t="s">
        <v>5110</v>
      </c>
      <c r="D1185" s="498" t="s">
        <v>4966</v>
      </c>
      <c r="E1185" s="499" t="str">
        <f>CONCATENATE(SUM('Раздел 2'!V239:V239),"&gt;=",SUM('Раздел 2'!W239:W239))</f>
        <v>17&gt;=0</v>
      </c>
      <c r="F1185" s="503"/>
    </row>
    <row r="1186" spans="1:6" ht="30" hidden="1" customHeight="1" thickBot="1">
      <c r="A1186" s="496" t="str">
        <f>IF((SUM('Раздел 2'!V33:V33)&gt;=SUM('Раздел 2'!W33:W33)),"","Неверно!")</f>
        <v/>
      </c>
      <c r="B1186" s="497" t="s">
        <v>2354</v>
      </c>
      <c r="C1186" s="498" t="s">
        <v>5111</v>
      </c>
      <c r="D1186" s="498" t="s">
        <v>4966</v>
      </c>
      <c r="E1186" s="499" t="str">
        <f>CONCATENATE(SUM('Раздел 2'!V33:V33),"&gt;=",SUM('Раздел 2'!W33:W33))</f>
        <v>0&gt;=0</v>
      </c>
      <c r="F1186" s="503"/>
    </row>
    <row r="1187" spans="1:6" ht="30" hidden="1" customHeight="1" thickBot="1">
      <c r="A1187" s="496" t="str">
        <f>IF((SUM('Раздел 2'!V240:V240)&gt;=SUM('Раздел 2'!W240:W240)),"","Неверно!")</f>
        <v/>
      </c>
      <c r="B1187" s="497" t="s">
        <v>2354</v>
      </c>
      <c r="C1187" s="498" t="s">
        <v>5112</v>
      </c>
      <c r="D1187" s="498" t="s">
        <v>4966</v>
      </c>
      <c r="E1187" s="499" t="str">
        <f>CONCATENATE(SUM('Раздел 2'!V240:V240),"&gt;=",SUM('Раздел 2'!W240:W240))</f>
        <v>0&gt;=0</v>
      </c>
      <c r="F1187" s="503"/>
    </row>
    <row r="1188" spans="1:6" ht="30" hidden="1" customHeight="1" thickBot="1">
      <c r="A1188" s="496" t="str">
        <f>IF((SUM('Раздел 2'!V241:V241)&gt;=SUM('Раздел 2'!W241:W241)),"","Неверно!")</f>
        <v/>
      </c>
      <c r="B1188" s="497" t="s">
        <v>2354</v>
      </c>
      <c r="C1188" s="498" t="s">
        <v>5113</v>
      </c>
      <c r="D1188" s="498" t="s">
        <v>4966</v>
      </c>
      <c r="E1188" s="499" t="str">
        <f>CONCATENATE(SUM('Раздел 2'!V241:V241),"&gt;=",SUM('Раздел 2'!W241:W241))</f>
        <v>0&gt;=0</v>
      </c>
      <c r="F1188" s="503"/>
    </row>
    <row r="1189" spans="1:6" ht="30" hidden="1" customHeight="1" thickBot="1">
      <c r="A1189" s="496" t="str">
        <f>IF((SUM('Раздел 2'!V242:V242)&gt;=SUM('Раздел 2'!W242:W242)),"","Неверно!")</f>
        <v/>
      </c>
      <c r="B1189" s="497" t="s">
        <v>2354</v>
      </c>
      <c r="C1189" s="498" t="s">
        <v>5114</v>
      </c>
      <c r="D1189" s="498" t="s">
        <v>4966</v>
      </c>
      <c r="E1189" s="499" t="str">
        <f>CONCATENATE(SUM('Раздел 2'!V242:V242),"&gt;=",SUM('Раздел 2'!W242:W242))</f>
        <v>9&gt;=0</v>
      </c>
      <c r="F1189" s="503"/>
    </row>
    <row r="1190" spans="1:6" ht="30" hidden="1" customHeight="1" thickBot="1">
      <c r="A1190" s="496" t="str">
        <f>IF((SUM('Раздел 2'!V243:V243)&gt;=SUM('Раздел 2'!W243:W243)),"","Неверно!")</f>
        <v/>
      </c>
      <c r="B1190" s="497" t="s">
        <v>2354</v>
      </c>
      <c r="C1190" s="498" t="s">
        <v>5115</v>
      </c>
      <c r="D1190" s="498" t="s">
        <v>4966</v>
      </c>
      <c r="E1190" s="499" t="str">
        <f>CONCATENATE(SUM('Раздел 2'!V243:V243),"&gt;=",SUM('Раздел 2'!W243:W243))</f>
        <v>0&gt;=0</v>
      </c>
      <c r="F1190" s="503"/>
    </row>
    <row r="1191" spans="1:6" ht="30" hidden="1" customHeight="1" thickBot="1">
      <c r="A1191" s="496" t="str">
        <f>IF((SUM('Раздел 2'!V244:V244)&gt;=SUM('Раздел 2'!W244:W244)),"","Неверно!")</f>
        <v/>
      </c>
      <c r="B1191" s="497" t="s">
        <v>2354</v>
      </c>
      <c r="C1191" s="498" t="s">
        <v>5116</v>
      </c>
      <c r="D1191" s="498" t="s">
        <v>4966</v>
      </c>
      <c r="E1191" s="499" t="str">
        <f>CONCATENATE(SUM('Раздел 2'!V244:V244),"&gt;=",SUM('Раздел 2'!W244:W244))</f>
        <v>4&gt;=0</v>
      </c>
      <c r="F1191" s="503"/>
    </row>
    <row r="1192" spans="1:6" ht="30" hidden="1" customHeight="1" thickBot="1">
      <c r="A1192" s="496" t="str">
        <f>IF((SUM('Раздел 2'!V245:V245)&gt;=SUM('Раздел 2'!W245:W245)),"","Неверно!")</f>
        <v/>
      </c>
      <c r="B1192" s="497" t="s">
        <v>2354</v>
      </c>
      <c r="C1192" s="498" t="s">
        <v>5117</v>
      </c>
      <c r="D1192" s="498" t="s">
        <v>4966</v>
      </c>
      <c r="E1192" s="499" t="str">
        <f>CONCATENATE(SUM('Раздел 2'!V245:V245),"&gt;=",SUM('Раздел 2'!W245:W245))</f>
        <v>0&gt;=0</v>
      </c>
      <c r="F1192" s="503"/>
    </row>
    <row r="1193" spans="1:6" ht="30" hidden="1" customHeight="1" thickBot="1">
      <c r="A1193" s="496" t="str">
        <f>IF((SUM('Раздел 2'!V246:V246)&gt;=SUM('Раздел 2'!W246:W246)),"","Неверно!")</f>
        <v/>
      </c>
      <c r="B1193" s="497" t="s">
        <v>2354</v>
      </c>
      <c r="C1193" s="498" t="s">
        <v>5118</v>
      </c>
      <c r="D1193" s="498" t="s">
        <v>4966</v>
      </c>
      <c r="E1193" s="499" t="str">
        <f>CONCATENATE(SUM('Раздел 2'!V246:V246),"&gt;=",SUM('Раздел 2'!W246:W246))</f>
        <v>0&gt;=0</v>
      </c>
      <c r="F1193" s="503"/>
    </row>
    <row r="1194" spans="1:6" ht="30" hidden="1" customHeight="1" thickBot="1">
      <c r="A1194" s="496" t="str">
        <f>IF((SUM('Раздел 2'!V247:V247)&gt;=SUM('Раздел 2'!W247:W247)),"","Неверно!")</f>
        <v/>
      </c>
      <c r="B1194" s="497" t="s">
        <v>2354</v>
      </c>
      <c r="C1194" s="498" t="s">
        <v>5119</v>
      </c>
      <c r="D1194" s="498" t="s">
        <v>4966</v>
      </c>
      <c r="E1194" s="499" t="str">
        <f>CONCATENATE(SUM('Раздел 2'!V247:V247),"&gt;=",SUM('Раздел 2'!W247:W247))</f>
        <v>2&gt;=0</v>
      </c>
      <c r="F1194" s="503"/>
    </row>
    <row r="1195" spans="1:6" ht="30" hidden="1" customHeight="1" thickBot="1">
      <c r="A1195" s="496" t="str">
        <f>IF((SUM('Раздел 2'!V248:V248)&gt;=SUM('Раздел 2'!W248:W248)),"","Неверно!")</f>
        <v/>
      </c>
      <c r="B1195" s="497" t="s">
        <v>2354</v>
      </c>
      <c r="C1195" s="498" t="s">
        <v>3797</v>
      </c>
      <c r="D1195" s="498" t="s">
        <v>4966</v>
      </c>
      <c r="E1195" s="499" t="str">
        <f>CONCATENATE(SUM('Раздел 2'!V248:V248),"&gt;=",SUM('Раздел 2'!W248:W248))</f>
        <v>0&gt;=0</v>
      </c>
      <c r="F1195" s="503"/>
    </row>
    <row r="1196" spans="1:6" ht="30" hidden="1" customHeight="1" thickBot="1">
      <c r="A1196" s="496" t="str">
        <f>IF((SUM('Раздел 2'!V249:V249)&gt;=SUM('Раздел 2'!W249:W249)),"","Неверно!")</f>
        <v/>
      </c>
      <c r="B1196" s="497" t="s">
        <v>2354</v>
      </c>
      <c r="C1196" s="498" t="s">
        <v>3798</v>
      </c>
      <c r="D1196" s="498" t="s">
        <v>4966</v>
      </c>
      <c r="E1196" s="499" t="str">
        <f>CONCATENATE(SUM('Раздел 2'!V249:V249),"&gt;=",SUM('Раздел 2'!W249:W249))</f>
        <v>0&gt;=0</v>
      </c>
      <c r="F1196" s="503"/>
    </row>
    <row r="1197" spans="1:6" ht="30" hidden="1" customHeight="1" thickBot="1">
      <c r="A1197" s="496" t="str">
        <f>IF((SUM('Раздел 2'!V34:V34)&gt;=SUM('Раздел 2'!W34:W34)),"","Неверно!")</f>
        <v/>
      </c>
      <c r="B1197" s="497" t="s">
        <v>2354</v>
      </c>
      <c r="C1197" s="498" t="s">
        <v>5120</v>
      </c>
      <c r="D1197" s="498" t="s">
        <v>4966</v>
      </c>
      <c r="E1197" s="499" t="str">
        <f>CONCATENATE(SUM('Раздел 2'!V34:V34),"&gt;=",SUM('Раздел 2'!W34:W34))</f>
        <v>0&gt;=0</v>
      </c>
      <c r="F1197" s="503"/>
    </row>
    <row r="1198" spans="1:6" ht="30" hidden="1" customHeight="1" thickBot="1">
      <c r="A1198" s="496" t="str">
        <f>IF((SUM('Раздел 2'!V250:V250)&gt;=SUM('Раздел 2'!W250:W250)),"","Неверно!")</f>
        <v/>
      </c>
      <c r="B1198" s="497" t="s">
        <v>2354</v>
      </c>
      <c r="C1198" s="498" t="s">
        <v>2355</v>
      </c>
      <c r="D1198" s="498" t="s">
        <v>4966</v>
      </c>
      <c r="E1198" s="499" t="str">
        <f>CONCATENATE(SUM('Раздел 2'!V250:V250),"&gt;=",SUM('Раздел 2'!W250:W250))</f>
        <v>0&gt;=0</v>
      </c>
      <c r="F1198" s="503"/>
    </row>
    <row r="1199" spans="1:6" ht="30" hidden="1" customHeight="1" thickBot="1">
      <c r="A1199" s="496" t="str">
        <f>IF((SUM('Раздел 2'!V251:V251)&gt;=SUM('Раздел 2'!W251:W251)),"","Неверно!")</f>
        <v/>
      </c>
      <c r="B1199" s="497" t="s">
        <v>2354</v>
      </c>
      <c r="C1199" s="498" t="s">
        <v>2356</v>
      </c>
      <c r="D1199" s="498" t="s">
        <v>4966</v>
      </c>
      <c r="E1199" s="499" t="str">
        <f>CONCATENATE(SUM('Раздел 2'!V251:V251),"&gt;=",SUM('Раздел 2'!W251:W251))</f>
        <v>80&gt;=0</v>
      </c>
      <c r="F1199" s="503"/>
    </row>
    <row r="1200" spans="1:6" ht="30" hidden="1" customHeight="1" thickBot="1">
      <c r="A1200" s="496" t="str">
        <f>IF((SUM('Раздел 2'!V252:V252)&gt;=SUM('Раздел 2'!W252:W252)),"","Неверно!")</f>
        <v/>
      </c>
      <c r="B1200" s="497" t="s">
        <v>2354</v>
      </c>
      <c r="C1200" s="498" t="s">
        <v>2357</v>
      </c>
      <c r="D1200" s="498" t="s">
        <v>4966</v>
      </c>
      <c r="E1200" s="499" t="str">
        <f>CONCATENATE(SUM('Раздел 2'!V252:V252),"&gt;=",SUM('Раздел 2'!W252:W252))</f>
        <v>0&gt;=0</v>
      </c>
      <c r="F1200" s="503"/>
    </row>
    <row r="1201" spans="1:6" ht="30" hidden="1" customHeight="1" thickBot="1">
      <c r="A1201" s="496" t="str">
        <f>IF((SUM('Раздел 2'!V253:V253)&gt;=SUM('Раздел 2'!W253:W253)),"","Неверно!")</f>
        <v/>
      </c>
      <c r="B1201" s="497" t="s">
        <v>2354</v>
      </c>
      <c r="C1201" s="498" t="s">
        <v>2358</v>
      </c>
      <c r="D1201" s="498" t="s">
        <v>4966</v>
      </c>
      <c r="E1201" s="499" t="str">
        <f>CONCATENATE(SUM('Раздел 2'!V253:V253),"&gt;=",SUM('Раздел 2'!W253:W253))</f>
        <v>0&gt;=0</v>
      </c>
      <c r="F1201" s="503"/>
    </row>
    <row r="1202" spans="1:6" ht="30" hidden="1" customHeight="1" thickBot="1">
      <c r="A1202" s="496" t="str">
        <f>IF((SUM('Раздел 2'!V254:V254)&gt;=SUM('Раздел 2'!W254:W254)),"","Неверно!")</f>
        <v/>
      </c>
      <c r="B1202" s="497" t="s">
        <v>2354</v>
      </c>
      <c r="C1202" s="498" t="s">
        <v>2359</v>
      </c>
      <c r="D1202" s="498" t="s">
        <v>4966</v>
      </c>
      <c r="E1202" s="499" t="str">
        <f>CONCATENATE(SUM('Раздел 2'!V254:V254),"&gt;=",SUM('Раздел 2'!W254:W254))</f>
        <v>3&gt;=0</v>
      </c>
      <c r="F1202" s="503"/>
    </row>
    <row r="1203" spans="1:6" ht="30" hidden="1" customHeight="1" thickBot="1">
      <c r="A1203" s="496" t="str">
        <f>IF((SUM('Раздел 2'!V255:V255)&gt;=SUM('Раздел 2'!W255:W255)),"","Неверно!")</f>
        <v/>
      </c>
      <c r="B1203" s="497" t="s">
        <v>2354</v>
      </c>
      <c r="C1203" s="498" t="s">
        <v>2360</v>
      </c>
      <c r="D1203" s="498" t="s">
        <v>4966</v>
      </c>
      <c r="E1203" s="499" t="str">
        <f>CONCATENATE(SUM('Раздел 2'!V255:V255),"&gt;=",SUM('Раздел 2'!W255:W255))</f>
        <v>119&gt;=0</v>
      </c>
      <c r="F1203" s="503"/>
    </row>
    <row r="1204" spans="1:6" ht="30" hidden="1" customHeight="1" thickBot="1">
      <c r="A1204" s="496" t="str">
        <f>IF((SUM('Раздел 2'!V256:V256)&gt;=SUM('Раздел 2'!W256:W256)),"","Неверно!")</f>
        <v/>
      </c>
      <c r="B1204" s="497" t="s">
        <v>2354</v>
      </c>
      <c r="C1204" s="498" t="s">
        <v>2361</v>
      </c>
      <c r="D1204" s="498" t="s">
        <v>4966</v>
      </c>
      <c r="E1204" s="499" t="str">
        <f>CONCATENATE(SUM('Раздел 2'!V256:V256),"&gt;=",SUM('Раздел 2'!W256:W256))</f>
        <v>76&gt;=0</v>
      </c>
      <c r="F1204" s="503"/>
    </row>
    <row r="1205" spans="1:6" ht="30" hidden="1" customHeight="1" thickBot="1">
      <c r="A1205" s="496" t="str">
        <f>IF((SUM('Раздел 2'!V257:V257)&gt;=SUM('Раздел 2'!W257:W257)),"","Неверно!")</f>
        <v/>
      </c>
      <c r="B1205" s="497" t="s">
        <v>2354</v>
      </c>
      <c r="C1205" s="498" t="s">
        <v>2362</v>
      </c>
      <c r="D1205" s="498" t="s">
        <v>4966</v>
      </c>
      <c r="E1205" s="499" t="str">
        <f>CONCATENATE(SUM('Раздел 2'!V257:V257),"&gt;=",SUM('Раздел 2'!W257:W257))</f>
        <v>177&gt;=0</v>
      </c>
      <c r="F1205" s="503"/>
    </row>
    <row r="1206" spans="1:6" ht="30" hidden="1" customHeight="1" thickBot="1">
      <c r="A1206" s="496" t="str">
        <f>IF((SUM('Раздел 2'!V258:V258)&gt;=SUM('Раздел 2'!W258:W258)),"","Неверно!")</f>
        <v/>
      </c>
      <c r="B1206" s="497" t="s">
        <v>2354</v>
      </c>
      <c r="C1206" s="498" t="s">
        <v>2363</v>
      </c>
      <c r="D1206" s="498" t="s">
        <v>4966</v>
      </c>
      <c r="E1206" s="499" t="str">
        <f>CONCATENATE(SUM('Раздел 2'!V258:V258),"&gt;=",SUM('Раздел 2'!W258:W258))</f>
        <v>31&gt;=0</v>
      </c>
      <c r="F1206" s="503"/>
    </row>
    <row r="1207" spans="1:6" ht="30" hidden="1" customHeight="1" thickBot="1">
      <c r="A1207" s="496" t="str">
        <f>IF((SUM('Раздел 2'!V259:V259)&gt;=SUM('Раздел 2'!W259:W259)),"","Неверно!")</f>
        <v/>
      </c>
      <c r="B1207" s="497" t="s">
        <v>2354</v>
      </c>
      <c r="C1207" s="498" t="s">
        <v>2364</v>
      </c>
      <c r="D1207" s="498" t="s">
        <v>4966</v>
      </c>
      <c r="E1207" s="499" t="str">
        <f>CONCATENATE(SUM('Раздел 2'!V259:V259),"&gt;=",SUM('Раздел 2'!W259:W259))</f>
        <v>152&gt;=0</v>
      </c>
      <c r="F1207" s="503"/>
    </row>
    <row r="1208" spans="1:6" ht="30" hidden="1" customHeight="1" thickBot="1">
      <c r="A1208" s="496" t="str">
        <f>IF((SUM('Раздел 2'!V35:V35)&gt;=SUM('Раздел 2'!W35:W35)),"","Неверно!")</f>
        <v/>
      </c>
      <c r="B1208" s="497" t="s">
        <v>2354</v>
      </c>
      <c r="C1208" s="498" t="s">
        <v>5121</v>
      </c>
      <c r="D1208" s="498" t="s">
        <v>4966</v>
      </c>
      <c r="E1208" s="499" t="str">
        <f>CONCATENATE(SUM('Раздел 2'!V35:V35),"&gt;=",SUM('Раздел 2'!W35:W35))</f>
        <v>4&gt;=0</v>
      </c>
      <c r="F1208" s="503"/>
    </row>
    <row r="1209" spans="1:6" ht="30" hidden="1" customHeight="1" thickBot="1">
      <c r="A1209" s="496" t="str">
        <f>IF((SUM('Раздел 2'!V260:V260)&gt;=SUM('Раздел 2'!W260:W260)),"","Неверно!")</f>
        <v/>
      </c>
      <c r="B1209" s="497" t="s">
        <v>2354</v>
      </c>
      <c r="C1209" s="498" t="s">
        <v>2365</v>
      </c>
      <c r="D1209" s="498" t="s">
        <v>4966</v>
      </c>
      <c r="E1209" s="499" t="str">
        <f>CONCATENATE(SUM('Раздел 2'!V260:V260),"&gt;=",SUM('Раздел 2'!W260:W260))</f>
        <v>11&gt;=0</v>
      </c>
      <c r="F1209" s="503"/>
    </row>
    <row r="1210" spans="1:6" ht="30" hidden="1" customHeight="1" thickBot="1">
      <c r="A1210" s="496" t="str">
        <f>IF((SUM('Раздел 2'!V36:V36)&gt;=SUM('Раздел 2'!W36:W36)),"","Неверно!")</f>
        <v/>
      </c>
      <c r="B1210" s="497" t="s">
        <v>2354</v>
      </c>
      <c r="C1210" s="498" t="s">
        <v>5122</v>
      </c>
      <c r="D1210" s="498" t="s">
        <v>4966</v>
      </c>
      <c r="E1210" s="499" t="str">
        <f>CONCATENATE(SUM('Раздел 2'!V36:V36),"&gt;=",SUM('Раздел 2'!W36:W36))</f>
        <v>2&gt;=0</v>
      </c>
      <c r="F1210" s="503"/>
    </row>
    <row r="1211" spans="1:6" ht="30" hidden="1" customHeight="1" thickBot="1">
      <c r="A1211" s="496" t="str">
        <f>IF((SUM('Раздел 2'!V37:V37)&gt;=SUM('Раздел 2'!W37:W37)),"","Неверно!")</f>
        <v/>
      </c>
      <c r="B1211" s="497" t="s">
        <v>2354</v>
      </c>
      <c r="C1211" s="498" t="s">
        <v>5123</v>
      </c>
      <c r="D1211" s="498" t="s">
        <v>4966</v>
      </c>
      <c r="E1211" s="499" t="str">
        <f>CONCATENATE(SUM('Раздел 2'!V37:V37),"&gt;=",SUM('Раздел 2'!W37:W37))</f>
        <v>0&gt;=0</v>
      </c>
      <c r="F1211" s="503"/>
    </row>
    <row r="1212" spans="1:6" ht="30" hidden="1" customHeight="1" thickBot="1">
      <c r="A1212" s="496" t="str">
        <f>IF((SUM('Раздел 2'!V38:V38)&gt;=SUM('Раздел 2'!W38:W38)),"","Неверно!")</f>
        <v/>
      </c>
      <c r="B1212" s="497" t="s">
        <v>2354</v>
      </c>
      <c r="C1212" s="498" t="s">
        <v>5124</v>
      </c>
      <c r="D1212" s="498" t="s">
        <v>4966</v>
      </c>
      <c r="E1212" s="499" t="str">
        <f>CONCATENATE(SUM('Раздел 2'!V38:V38),"&gt;=",SUM('Раздел 2'!W38:W38))</f>
        <v>0&gt;=0</v>
      </c>
      <c r="F1212" s="503"/>
    </row>
    <row r="1213" spans="1:6" ht="30" hidden="1" customHeight="1" thickBot="1">
      <c r="A1213" s="496" t="str">
        <f>IF((SUM('Раздел 2'!V39:V39)&gt;=SUM('Раздел 2'!W39:W39)),"","Неверно!")</f>
        <v/>
      </c>
      <c r="B1213" s="497" t="s">
        <v>2354</v>
      </c>
      <c r="C1213" s="498" t="s">
        <v>5125</v>
      </c>
      <c r="D1213" s="498" t="s">
        <v>4966</v>
      </c>
      <c r="E1213" s="499" t="str">
        <f>CONCATENATE(SUM('Раздел 2'!V39:V39),"&gt;=",SUM('Раздел 2'!W39:W39))</f>
        <v>0&gt;=0</v>
      </c>
      <c r="F1213" s="503"/>
    </row>
    <row r="1214" spans="1:6" ht="30" hidden="1" customHeight="1" thickBot="1">
      <c r="A1214" s="496" t="str">
        <f>IF((SUM('Раздел 2'!V13:V13)&gt;=SUM('Раздел 2'!W13:W13)),"","Неверно!")</f>
        <v/>
      </c>
      <c r="B1214" s="497" t="s">
        <v>2354</v>
      </c>
      <c r="C1214" s="498" t="s">
        <v>5126</v>
      </c>
      <c r="D1214" s="498" t="s">
        <v>4966</v>
      </c>
      <c r="E1214" s="499" t="str">
        <f>CONCATENATE(SUM('Раздел 2'!V13:V13),"&gt;=",SUM('Раздел 2'!W13:W13))</f>
        <v>0&gt;=0</v>
      </c>
      <c r="F1214" s="503"/>
    </row>
    <row r="1215" spans="1:6" ht="30" hidden="1" customHeight="1" thickBot="1">
      <c r="A1215" s="496" t="str">
        <f>IF((SUM('Раздел 2'!V40:V40)&gt;=SUM('Раздел 2'!W40:W40)),"","Неверно!")</f>
        <v/>
      </c>
      <c r="B1215" s="497" t="s">
        <v>2354</v>
      </c>
      <c r="C1215" s="498" t="s">
        <v>5127</v>
      </c>
      <c r="D1215" s="498" t="s">
        <v>4966</v>
      </c>
      <c r="E1215" s="499" t="str">
        <f>CONCATENATE(SUM('Раздел 2'!V40:V40),"&gt;=",SUM('Раздел 2'!W40:W40))</f>
        <v>0&gt;=0</v>
      </c>
      <c r="F1215" s="503"/>
    </row>
    <row r="1216" spans="1:6" ht="30" hidden="1" customHeight="1" thickBot="1">
      <c r="A1216" s="496" t="str">
        <f>IF((SUM('Раздел 2'!V41:V41)&gt;=SUM('Раздел 2'!W41:W41)),"","Неверно!")</f>
        <v/>
      </c>
      <c r="B1216" s="497" t="s">
        <v>2354</v>
      </c>
      <c r="C1216" s="498" t="s">
        <v>5128</v>
      </c>
      <c r="D1216" s="498" t="s">
        <v>4966</v>
      </c>
      <c r="E1216" s="499" t="str">
        <f>CONCATENATE(SUM('Раздел 2'!V41:V41),"&gt;=",SUM('Раздел 2'!W41:W41))</f>
        <v>0&gt;=0</v>
      </c>
      <c r="F1216" s="503"/>
    </row>
    <row r="1217" spans="1:6" ht="30" hidden="1" customHeight="1" thickBot="1">
      <c r="A1217" s="496" t="str">
        <f>IF((SUM('Раздел 2'!V42:V42)&gt;=SUM('Раздел 2'!W42:W42)),"","Неверно!")</f>
        <v/>
      </c>
      <c r="B1217" s="497" t="s">
        <v>2354</v>
      </c>
      <c r="C1217" s="498" t="s">
        <v>5129</v>
      </c>
      <c r="D1217" s="498" t="s">
        <v>4966</v>
      </c>
      <c r="E1217" s="499" t="str">
        <f>CONCATENATE(SUM('Раздел 2'!V42:V42),"&gt;=",SUM('Раздел 2'!W42:W42))</f>
        <v>0&gt;=0</v>
      </c>
      <c r="F1217" s="503"/>
    </row>
    <row r="1218" spans="1:6" ht="30" hidden="1" customHeight="1" thickBot="1">
      <c r="A1218" s="496" t="str">
        <f>IF((SUM('Раздел 2'!V43:V43)&gt;=SUM('Раздел 2'!W43:W43)),"","Неверно!")</f>
        <v/>
      </c>
      <c r="B1218" s="497" t="s">
        <v>2354</v>
      </c>
      <c r="C1218" s="498" t="s">
        <v>5130</v>
      </c>
      <c r="D1218" s="498" t="s">
        <v>4966</v>
      </c>
      <c r="E1218" s="499" t="str">
        <f>CONCATENATE(SUM('Раздел 2'!V43:V43),"&gt;=",SUM('Раздел 2'!W43:W43))</f>
        <v>0&gt;=0</v>
      </c>
      <c r="F1218" s="503"/>
    </row>
    <row r="1219" spans="1:6" ht="30" hidden="1" customHeight="1" thickBot="1">
      <c r="A1219" s="496" t="str">
        <f>IF((SUM('Раздел 2'!V44:V44)&gt;=SUM('Раздел 2'!W44:W44)),"","Неверно!")</f>
        <v/>
      </c>
      <c r="B1219" s="497" t="s">
        <v>2354</v>
      </c>
      <c r="C1219" s="498" t="s">
        <v>5131</v>
      </c>
      <c r="D1219" s="498" t="s">
        <v>4966</v>
      </c>
      <c r="E1219" s="499" t="str">
        <f>CONCATENATE(SUM('Раздел 2'!V44:V44),"&gt;=",SUM('Раздел 2'!W44:W44))</f>
        <v>0&gt;=0</v>
      </c>
      <c r="F1219" s="503"/>
    </row>
    <row r="1220" spans="1:6" ht="30" hidden="1" customHeight="1" thickBot="1">
      <c r="A1220" s="496" t="str">
        <f>IF((SUM('Раздел 2'!V45:V45)&gt;=SUM('Раздел 2'!W45:W45)),"","Неверно!")</f>
        <v/>
      </c>
      <c r="B1220" s="497" t="s">
        <v>2354</v>
      </c>
      <c r="C1220" s="498" t="s">
        <v>5132</v>
      </c>
      <c r="D1220" s="498" t="s">
        <v>4966</v>
      </c>
      <c r="E1220" s="499" t="str">
        <f>CONCATENATE(SUM('Раздел 2'!V45:V45),"&gt;=",SUM('Раздел 2'!W45:W45))</f>
        <v>0&gt;=0</v>
      </c>
      <c r="F1220" s="503"/>
    </row>
    <row r="1221" spans="1:6" ht="30" hidden="1" customHeight="1" thickBot="1">
      <c r="A1221" s="496" t="str">
        <f>IF((SUM('Раздел 2'!V46:V46)&gt;=SUM('Раздел 2'!W46:W46)),"","Неверно!")</f>
        <v/>
      </c>
      <c r="B1221" s="497" t="s">
        <v>2354</v>
      </c>
      <c r="C1221" s="498" t="s">
        <v>5133</v>
      </c>
      <c r="D1221" s="498" t="s">
        <v>4966</v>
      </c>
      <c r="E1221" s="499" t="str">
        <f>CONCATENATE(SUM('Раздел 2'!V46:V46),"&gt;=",SUM('Раздел 2'!W46:W46))</f>
        <v>0&gt;=0</v>
      </c>
      <c r="F1221" s="503"/>
    </row>
    <row r="1222" spans="1:6" ht="30" hidden="1" customHeight="1" thickBot="1">
      <c r="A1222" s="496" t="str">
        <f>IF((SUM('Раздел 2'!V47:V47)&gt;=SUM('Раздел 2'!W47:W47)),"","Неверно!")</f>
        <v/>
      </c>
      <c r="B1222" s="497" t="s">
        <v>2354</v>
      </c>
      <c r="C1222" s="498" t="s">
        <v>5134</v>
      </c>
      <c r="D1222" s="498" t="s">
        <v>4966</v>
      </c>
      <c r="E1222" s="499" t="str">
        <f>CONCATENATE(SUM('Раздел 2'!V47:V47),"&gt;=",SUM('Раздел 2'!W47:W47))</f>
        <v>0&gt;=0</v>
      </c>
      <c r="F1222" s="503"/>
    </row>
    <row r="1223" spans="1:6" ht="30" hidden="1" customHeight="1" thickBot="1">
      <c r="A1223" s="496" t="str">
        <f>IF((SUM('Раздел 2'!V48:V48)&gt;=SUM('Раздел 2'!W48:W48)),"","Неверно!")</f>
        <v/>
      </c>
      <c r="B1223" s="497" t="s">
        <v>2354</v>
      </c>
      <c r="C1223" s="498" t="s">
        <v>5135</v>
      </c>
      <c r="D1223" s="498" t="s">
        <v>4966</v>
      </c>
      <c r="E1223" s="499" t="str">
        <f>CONCATENATE(SUM('Раздел 2'!V48:V48),"&gt;=",SUM('Раздел 2'!W48:W48))</f>
        <v>0&gt;=0</v>
      </c>
      <c r="F1223" s="503"/>
    </row>
    <row r="1224" spans="1:6" ht="30" hidden="1" customHeight="1" thickBot="1">
      <c r="A1224" s="496" t="str">
        <f>IF((SUM('Раздел 2'!V49:V49)&gt;=SUM('Раздел 2'!W49:W49)),"","Неверно!")</f>
        <v/>
      </c>
      <c r="B1224" s="497" t="s">
        <v>2354</v>
      </c>
      <c r="C1224" s="498" t="s">
        <v>5136</v>
      </c>
      <c r="D1224" s="498" t="s">
        <v>4966</v>
      </c>
      <c r="E1224" s="499" t="str">
        <f>CONCATENATE(SUM('Раздел 2'!V49:V49),"&gt;=",SUM('Раздел 2'!W49:W49))</f>
        <v>9&gt;=0</v>
      </c>
      <c r="F1224" s="503"/>
    </row>
    <row r="1225" spans="1:6" ht="30" hidden="1" customHeight="1" thickBot="1">
      <c r="A1225" s="496" t="str">
        <f>IF((SUM('Раздел 2'!V14:V14)&gt;=SUM('Раздел 2'!W14:W14)),"","Неверно!")</f>
        <v/>
      </c>
      <c r="B1225" s="497" t="s">
        <v>2354</v>
      </c>
      <c r="C1225" s="498" t="s">
        <v>5137</v>
      </c>
      <c r="D1225" s="498" t="s">
        <v>4966</v>
      </c>
      <c r="E1225" s="499" t="str">
        <f>CONCATENATE(SUM('Раздел 2'!V14:V14),"&gt;=",SUM('Раздел 2'!W14:W14))</f>
        <v>0&gt;=0</v>
      </c>
      <c r="F1225" s="503"/>
    </row>
    <row r="1226" spans="1:6" ht="30" hidden="1" customHeight="1" thickBot="1">
      <c r="A1226" s="496" t="str">
        <f>IF((SUM('Раздел 2'!V50:V50)&gt;=SUM('Раздел 2'!W50:W50)),"","Неверно!")</f>
        <v/>
      </c>
      <c r="B1226" s="497" t="s">
        <v>2354</v>
      </c>
      <c r="C1226" s="498" t="s">
        <v>5138</v>
      </c>
      <c r="D1226" s="498" t="s">
        <v>4966</v>
      </c>
      <c r="E1226" s="499" t="str">
        <f>CONCATENATE(SUM('Раздел 2'!V50:V50),"&gt;=",SUM('Раздел 2'!W50:W50))</f>
        <v>56&gt;=0</v>
      </c>
      <c r="F1226" s="503"/>
    </row>
    <row r="1227" spans="1:6" ht="30" hidden="1" customHeight="1" thickBot="1">
      <c r="A1227" s="496" t="str">
        <f>IF((SUM('Раздел 2'!V51:V51)&gt;=SUM('Раздел 2'!W51:W51)),"","Неверно!")</f>
        <v/>
      </c>
      <c r="B1227" s="497" t="s">
        <v>2354</v>
      </c>
      <c r="C1227" s="498" t="s">
        <v>5139</v>
      </c>
      <c r="D1227" s="498" t="s">
        <v>4966</v>
      </c>
      <c r="E1227" s="499" t="str">
        <f>CONCATENATE(SUM('Раздел 2'!V51:V51),"&gt;=",SUM('Раздел 2'!W51:W51))</f>
        <v>1&gt;=0</v>
      </c>
      <c r="F1227" s="503"/>
    </row>
    <row r="1228" spans="1:6" ht="30" hidden="1" customHeight="1" thickBot="1">
      <c r="A1228" s="496" t="str">
        <f>IF((SUM('Раздел 2'!V52:V52)&gt;=SUM('Раздел 2'!W52:W52)),"","Неверно!")</f>
        <v/>
      </c>
      <c r="B1228" s="497" t="s">
        <v>2354</v>
      </c>
      <c r="C1228" s="498" t="s">
        <v>5140</v>
      </c>
      <c r="D1228" s="498" t="s">
        <v>4966</v>
      </c>
      <c r="E1228" s="499" t="str">
        <f>CONCATENATE(SUM('Раздел 2'!V52:V52),"&gt;=",SUM('Раздел 2'!W52:W52))</f>
        <v>0&gt;=0</v>
      </c>
      <c r="F1228" s="503"/>
    </row>
    <row r="1229" spans="1:6" ht="30" hidden="1" customHeight="1" thickBot="1">
      <c r="A1229" s="496" t="str">
        <f>IF((SUM('Раздел 2'!V53:V53)&gt;=SUM('Раздел 2'!W53:W53)),"","Неверно!")</f>
        <v/>
      </c>
      <c r="B1229" s="497" t="s">
        <v>2354</v>
      </c>
      <c r="C1229" s="498" t="s">
        <v>5141</v>
      </c>
      <c r="D1229" s="498" t="s">
        <v>4966</v>
      </c>
      <c r="E1229" s="499" t="str">
        <f>CONCATENATE(SUM('Раздел 2'!V53:V53),"&gt;=",SUM('Раздел 2'!W53:W53))</f>
        <v>0&gt;=0</v>
      </c>
      <c r="F1229" s="503"/>
    </row>
    <row r="1230" spans="1:6" ht="30" hidden="1" customHeight="1" thickBot="1">
      <c r="A1230" s="496" t="str">
        <f>IF((SUM('Раздел 2'!V54:V54)&gt;=SUM('Раздел 2'!W54:W54)),"","Неверно!")</f>
        <v/>
      </c>
      <c r="B1230" s="497" t="s">
        <v>2354</v>
      </c>
      <c r="C1230" s="498" t="s">
        <v>5142</v>
      </c>
      <c r="D1230" s="498" t="s">
        <v>4966</v>
      </c>
      <c r="E1230" s="499" t="str">
        <f>CONCATENATE(SUM('Раздел 2'!V54:V54),"&gt;=",SUM('Раздел 2'!W54:W54))</f>
        <v>0&gt;=0</v>
      </c>
      <c r="F1230" s="503"/>
    </row>
    <row r="1231" spans="1:6" ht="30" hidden="1" customHeight="1" thickBot="1">
      <c r="A1231" s="496" t="str">
        <f>IF((SUM('Раздел 2'!V55:V55)&gt;=SUM('Раздел 2'!W55:W55)),"","Неверно!")</f>
        <v/>
      </c>
      <c r="B1231" s="497" t="s">
        <v>2354</v>
      </c>
      <c r="C1231" s="498" t="s">
        <v>5143</v>
      </c>
      <c r="D1231" s="498" t="s">
        <v>4966</v>
      </c>
      <c r="E1231" s="499" t="str">
        <f>CONCATENATE(SUM('Раздел 2'!V55:V55),"&gt;=",SUM('Раздел 2'!W55:W55))</f>
        <v>0&gt;=0</v>
      </c>
      <c r="F1231" s="503"/>
    </row>
    <row r="1232" spans="1:6" ht="30" hidden="1" customHeight="1" thickBot="1">
      <c r="A1232" s="496" t="str">
        <f>IF((SUM('Раздел 2'!V56:V56)&gt;=SUM('Раздел 2'!W56:W56)),"","Неверно!")</f>
        <v/>
      </c>
      <c r="B1232" s="497" t="s">
        <v>2354</v>
      </c>
      <c r="C1232" s="498" t="s">
        <v>5144</v>
      </c>
      <c r="D1232" s="498" t="s">
        <v>4966</v>
      </c>
      <c r="E1232" s="499" t="str">
        <f>CONCATENATE(SUM('Раздел 2'!V56:V56),"&gt;=",SUM('Раздел 2'!W56:W56))</f>
        <v>0&gt;=0</v>
      </c>
      <c r="F1232" s="503"/>
    </row>
    <row r="1233" spans="1:6" ht="30" hidden="1" customHeight="1" thickBot="1">
      <c r="A1233" s="496" t="str">
        <f>IF((SUM('Раздел 2'!V57:V57)&gt;=SUM('Раздел 2'!W57:W57)),"","Неверно!")</f>
        <v/>
      </c>
      <c r="B1233" s="497" t="s">
        <v>2354</v>
      </c>
      <c r="C1233" s="498" t="s">
        <v>5145</v>
      </c>
      <c r="D1233" s="498" t="s">
        <v>4966</v>
      </c>
      <c r="E1233" s="499" t="str">
        <f>CONCATENATE(SUM('Раздел 2'!V57:V57),"&gt;=",SUM('Раздел 2'!W57:W57))</f>
        <v>0&gt;=0</v>
      </c>
      <c r="F1233" s="503"/>
    </row>
    <row r="1234" spans="1:6" ht="30" hidden="1" customHeight="1" thickBot="1">
      <c r="A1234" s="496" t="str">
        <f>IF((SUM('Раздел 2'!V58:V58)&gt;=SUM('Раздел 2'!W58:W58)),"","Неверно!")</f>
        <v/>
      </c>
      <c r="B1234" s="497" t="s">
        <v>2354</v>
      </c>
      <c r="C1234" s="498" t="s">
        <v>5146</v>
      </c>
      <c r="D1234" s="498" t="s">
        <v>4966</v>
      </c>
      <c r="E1234" s="499" t="str">
        <f>CONCATENATE(SUM('Раздел 2'!V58:V58),"&gt;=",SUM('Раздел 2'!W58:W58))</f>
        <v>0&gt;=0</v>
      </c>
      <c r="F1234" s="503"/>
    </row>
    <row r="1235" spans="1:6" ht="30" hidden="1" customHeight="1" thickBot="1">
      <c r="A1235" s="496" t="str">
        <f>IF((SUM('Раздел 2'!V59:V59)&gt;=SUM('Раздел 2'!W59:W59)),"","Неверно!")</f>
        <v/>
      </c>
      <c r="B1235" s="497" t="s">
        <v>2354</v>
      </c>
      <c r="C1235" s="498" t="s">
        <v>5147</v>
      </c>
      <c r="D1235" s="498" t="s">
        <v>4966</v>
      </c>
      <c r="E1235" s="499" t="str">
        <f>CONCATENATE(SUM('Раздел 2'!V59:V59),"&gt;=",SUM('Раздел 2'!W59:W59))</f>
        <v>0&gt;=0</v>
      </c>
      <c r="F1235" s="503"/>
    </row>
    <row r="1236" spans="1:6" ht="30" hidden="1" customHeight="1" thickBot="1">
      <c r="A1236" s="496" t="str">
        <f>IF((SUM('Раздел 2'!V15:V15)&gt;=SUM('Раздел 2'!W15:W15)),"","Неверно!")</f>
        <v/>
      </c>
      <c r="B1236" s="497" t="s">
        <v>2354</v>
      </c>
      <c r="C1236" s="498" t="s">
        <v>5148</v>
      </c>
      <c r="D1236" s="498" t="s">
        <v>4966</v>
      </c>
      <c r="E1236" s="499" t="str">
        <f>CONCATENATE(SUM('Раздел 2'!V15:V15),"&gt;=",SUM('Раздел 2'!W15:W15))</f>
        <v>0&gt;=0</v>
      </c>
      <c r="F1236" s="503"/>
    </row>
    <row r="1237" spans="1:6" ht="30" hidden="1" customHeight="1" thickBot="1">
      <c r="A1237" s="496" t="str">
        <f>IF((SUM('Раздел 2'!V60:V60)&gt;=SUM('Раздел 2'!W60:W60)),"","Неверно!")</f>
        <v/>
      </c>
      <c r="B1237" s="497" t="s">
        <v>2354</v>
      </c>
      <c r="C1237" s="498" t="s">
        <v>5149</v>
      </c>
      <c r="D1237" s="498" t="s">
        <v>4966</v>
      </c>
      <c r="E1237" s="499" t="str">
        <f>CONCATENATE(SUM('Раздел 2'!V60:V60),"&gt;=",SUM('Раздел 2'!W60:W60))</f>
        <v>0&gt;=0</v>
      </c>
      <c r="F1237" s="503"/>
    </row>
    <row r="1238" spans="1:6" ht="30" hidden="1" customHeight="1" thickBot="1">
      <c r="A1238" s="496" t="str">
        <f>IF((SUM('Раздел 2'!V61:V61)&gt;=SUM('Раздел 2'!W61:W61)),"","Неверно!")</f>
        <v/>
      </c>
      <c r="B1238" s="497" t="s">
        <v>2354</v>
      </c>
      <c r="C1238" s="498" t="s">
        <v>5150</v>
      </c>
      <c r="D1238" s="498" t="s">
        <v>4966</v>
      </c>
      <c r="E1238" s="499" t="str">
        <f>CONCATENATE(SUM('Раздел 2'!V61:V61),"&gt;=",SUM('Раздел 2'!W61:W61))</f>
        <v>0&gt;=0</v>
      </c>
      <c r="F1238" s="503"/>
    </row>
    <row r="1239" spans="1:6" ht="30" hidden="1" customHeight="1" thickBot="1">
      <c r="A1239" s="496" t="str">
        <f>IF((SUM('Раздел 2'!V62:V62)&gt;=SUM('Раздел 2'!W62:W62)),"","Неверно!")</f>
        <v/>
      </c>
      <c r="B1239" s="497" t="s">
        <v>2354</v>
      </c>
      <c r="C1239" s="498" t="s">
        <v>5151</v>
      </c>
      <c r="D1239" s="498" t="s">
        <v>4966</v>
      </c>
      <c r="E1239" s="499" t="str">
        <f>CONCATENATE(SUM('Раздел 2'!V62:V62),"&gt;=",SUM('Раздел 2'!W62:W62))</f>
        <v>0&gt;=0</v>
      </c>
      <c r="F1239" s="503"/>
    </row>
    <row r="1240" spans="1:6" ht="30" hidden="1" customHeight="1" thickBot="1">
      <c r="A1240" s="496" t="str">
        <f>IF((SUM('Раздел 2'!V63:V63)&gt;=SUM('Раздел 2'!W63:W63)),"","Неверно!")</f>
        <v/>
      </c>
      <c r="B1240" s="497" t="s">
        <v>2354</v>
      </c>
      <c r="C1240" s="498" t="s">
        <v>5152</v>
      </c>
      <c r="D1240" s="498" t="s">
        <v>4966</v>
      </c>
      <c r="E1240" s="499" t="str">
        <f>CONCATENATE(SUM('Раздел 2'!V63:V63),"&gt;=",SUM('Раздел 2'!W63:W63))</f>
        <v>0&gt;=0</v>
      </c>
      <c r="F1240" s="503"/>
    </row>
    <row r="1241" spans="1:6" ht="30" hidden="1" customHeight="1" thickBot="1">
      <c r="A1241" s="496" t="str">
        <f>IF((SUM('Раздел 2'!V64:V64)&gt;=SUM('Раздел 2'!W64:W64)),"","Неверно!")</f>
        <v/>
      </c>
      <c r="B1241" s="497" t="s">
        <v>2354</v>
      </c>
      <c r="C1241" s="498" t="s">
        <v>5153</v>
      </c>
      <c r="D1241" s="498" t="s">
        <v>4966</v>
      </c>
      <c r="E1241" s="499" t="str">
        <f>CONCATENATE(SUM('Раздел 2'!V64:V64),"&gt;=",SUM('Раздел 2'!W64:W64))</f>
        <v>25&gt;=0</v>
      </c>
      <c r="F1241" s="503"/>
    </row>
    <row r="1242" spans="1:6" ht="30" hidden="1" customHeight="1" thickBot="1">
      <c r="A1242" s="496" t="str">
        <f>IF((SUM('Раздел 2'!V65:V65)&gt;=SUM('Раздел 2'!W65:W65)),"","Неверно!")</f>
        <v/>
      </c>
      <c r="B1242" s="497" t="s">
        <v>2354</v>
      </c>
      <c r="C1242" s="498" t="s">
        <v>5154</v>
      </c>
      <c r="D1242" s="498" t="s">
        <v>4966</v>
      </c>
      <c r="E1242" s="499" t="str">
        <f>CONCATENATE(SUM('Раздел 2'!V65:V65),"&gt;=",SUM('Раздел 2'!W65:W65))</f>
        <v>0&gt;=0</v>
      </c>
      <c r="F1242" s="503"/>
    </row>
    <row r="1243" spans="1:6" ht="30" hidden="1" customHeight="1" thickBot="1">
      <c r="A1243" s="496" t="str">
        <f>IF((SUM('Раздел 2'!V66:V66)&gt;=SUM('Раздел 2'!W66:W66)),"","Неверно!")</f>
        <v/>
      </c>
      <c r="B1243" s="497" t="s">
        <v>2354</v>
      </c>
      <c r="C1243" s="498" t="s">
        <v>5155</v>
      </c>
      <c r="D1243" s="498" t="s">
        <v>4966</v>
      </c>
      <c r="E1243" s="499" t="str">
        <f>CONCATENATE(SUM('Раздел 2'!V66:V66),"&gt;=",SUM('Раздел 2'!W66:W66))</f>
        <v>0&gt;=0</v>
      </c>
      <c r="F1243" s="503"/>
    </row>
    <row r="1244" spans="1:6" ht="30" hidden="1" customHeight="1" thickBot="1">
      <c r="A1244" s="496" t="str">
        <f>IF((SUM('Раздел 2'!V67:V67)&gt;=SUM('Раздел 2'!W67:W67)),"","Неверно!")</f>
        <v/>
      </c>
      <c r="B1244" s="497" t="s">
        <v>2354</v>
      </c>
      <c r="C1244" s="498" t="s">
        <v>5156</v>
      </c>
      <c r="D1244" s="498" t="s">
        <v>4966</v>
      </c>
      <c r="E1244" s="499" t="str">
        <f>CONCATENATE(SUM('Раздел 2'!V67:V67),"&gt;=",SUM('Раздел 2'!W67:W67))</f>
        <v>0&gt;=0</v>
      </c>
      <c r="F1244" s="503"/>
    </row>
    <row r="1245" spans="1:6" ht="30" hidden="1" customHeight="1" thickBot="1">
      <c r="A1245" s="496" t="str">
        <f>IF((SUM('Раздел 2'!V68:V68)&gt;=SUM('Раздел 2'!W68:W68)),"","Неверно!")</f>
        <v/>
      </c>
      <c r="B1245" s="497" t="s">
        <v>2354</v>
      </c>
      <c r="C1245" s="498" t="s">
        <v>5157</v>
      </c>
      <c r="D1245" s="498" t="s">
        <v>4966</v>
      </c>
      <c r="E1245" s="499" t="str">
        <f>CONCATENATE(SUM('Раздел 2'!V68:V68),"&gt;=",SUM('Раздел 2'!W68:W68))</f>
        <v>0&gt;=0</v>
      </c>
      <c r="F1245" s="503"/>
    </row>
    <row r="1246" spans="1:6" ht="30" hidden="1" customHeight="1" thickBot="1">
      <c r="A1246" s="496" t="str">
        <f>IF((SUM('Раздел 2'!V69:V69)&gt;=SUM('Раздел 2'!W69:W69)),"","Неверно!")</f>
        <v/>
      </c>
      <c r="B1246" s="497" t="s">
        <v>2354</v>
      </c>
      <c r="C1246" s="498" t="s">
        <v>5158</v>
      </c>
      <c r="D1246" s="498" t="s">
        <v>4966</v>
      </c>
      <c r="E1246" s="499" t="str">
        <f>CONCATENATE(SUM('Раздел 2'!V69:V69),"&gt;=",SUM('Раздел 2'!W69:W69))</f>
        <v>0&gt;=0</v>
      </c>
      <c r="F1246" s="503"/>
    </row>
    <row r="1247" spans="1:6" ht="30" hidden="1" customHeight="1" thickBot="1">
      <c r="A1247" s="496" t="str">
        <f>IF((SUM('Раздел 2'!V16:V16)&gt;=SUM('Раздел 2'!W16:W16)),"","Неверно!")</f>
        <v/>
      </c>
      <c r="B1247" s="497" t="s">
        <v>2354</v>
      </c>
      <c r="C1247" s="498" t="s">
        <v>5159</v>
      </c>
      <c r="D1247" s="498" t="s">
        <v>4966</v>
      </c>
      <c r="E1247" s="499" t="str">
        <f>CONCATENATE(SUM('Раздел 2'!V16:V16),"&gt;=",SUM('Раздел 2'!W16:W16))</f>
        <v>7&gt;=0</v>
      </c>
      <c r="F1247" s="503"/>
    </row>
    <row r="1248" spans="1:6" ht="30" hidden="1" customHeight="1" thickBot="1">
      <c r="A1248" s="496" t="str">
        <f>IF((SUM('Раздел 2'!V70:V70)&gt;=SUM('Раздел 2'!W70:W70)),"","Неверно!")</f>
        <v/>
      </c>
      <c r="B1248" s="497" t="s">
        <v>2354</v>
      </c>
      <c r="C1248" s="498" t="s">
        <v>5160</v>
      </c>
      <c r="D1248" s="498" t="s">
        <v>4966</v>
      </c>
      <c r="E1248" s="499" t="str">
        <f>CONCATENATE(SUM('Раздел 2'!V70:V70),"&gt;=",SUM('Раздел 2'!W70:W70))</f>
        <v>2&gt;=0</v>
      </c>
      <c r="F1248" s="503"/>
    </row>
    <row r="1249" spans="1:6" ht="30" hidden="1" customHeight="1" thickBot="1">
      <c r="A1249" s="496" t="str">
        <f>IF((SUM('Раздел 2'!V71:V71)&gt;=SUM('Раздел 2'!W71:W71)),"","Неверно!")</f>
        <v/>
      </c>
      <c r="B1249" s="497" t="s">
        <v>2354</v>
      </c>
      <c r="C1249" s="498" t="s">
        <v>5161</v>
      </c>
      <c r="D1249" s="498" t="s">
        <v>4966</v>
      </c>
      <c r="E1249" s="499" t="str">
        <f>CONCATENATE(SUM('Раздел 2'!V71:V71),"&gt;=",SUM('Раздел 2'!W71:W71))</f>
        <v>0&gt;=0</v>
      </c>
      <c r="F1249" s="503"/>
    </row>
    <row r="1250" spans="1:6" ht="30" hidden="1" customHeight="1" thickBot="1">
      <c r="A1250" s="496" t="str">
        <f>IF((SUM('Раздел 2'!V72:V72)&gt;=SUM('Раздел 2'!W72:W72)),"","Неверно!")</f>
        <v/>
      </c>
      <c r="B1250" s="497" t="s">
        <v>2354</v>
      </c>
      <c r="C1250" s="498" t="s">
        <v>5162</v>
      </c>
      <c r="D1250" s="498" t="s">
        <v>4966</v>
      </c>
      <c r="E1250" s="499" t="str">
        <f>CONCATENATE(SUM('Раздел 2'!V72:V72),"&gt;=",SUM('Раздел 2'!W72:W72))</f>
        <v>0&gt;=0</v>
      </c>
      <c r="F1250" s="503"/>
    </row>
    <row r="1251" spans="1:6" ht="30" hidden="1" customHeight="1" thickBot="1">
      <c r="A1251" s="496" t="str">
        <f>IF((SUM('Раздел 2'!V73:V73)&gt;=SUM('Раздел 2'!W73:W73)),"","Неверно!")</f>
        <v/>
      </c>
      <c r="B1251" s="497" t="s">
        <v>2354</v>
      </c>
      <c r="C1251" s="498" t="s">
        <v>5163</v>
      </c>
      <c r="D1251" s="498" t="s">
        <v>4966</v>
      </c>
      <c r="E1251" s="499" t="str">
        <f>CONCATENATE(SUM('Раздел 2'!V73:V73),"&gt;=",SUM('Раздел 2'!W73:W73))</f>
        <v>0&gt;=0</v>
      </c>
      <c r="F1251" s="503"/>
    </row>
    <row r="1252" spans="1:6" ht="30" hidden="1" customHeight="1" thickBot="1">
      <c r="A1252" s="496" t="str">
        <f>IF((SUM('Раздел 2'!V74:V74)&gt;=SUM('Раздел 2'!W74:W74)),"","Неверно!")</f>
        <v/>
      </c>
      <c r="B1252" s="497" t="s">
        <v>2354</v>
      </c>
      <c r="C1252" s="498" t="s">
        <v>5164</v>
      </c>
      <c r="D1252" s="498" t="s">
        <v>4966</v>
      </c>
      <c r="E1252" s="499" t="str">
        <f>CONCATENATE(SUM('Раздел 2'!V74:V74),"&gt;=",SUM('Раздел 2'!W74:W74))</f>
        <v>0&gt;=0</v>
      </c>
      <c r="F1252" s="503"/>
    </row>
    <row r="1253" spans="1:6" ht="30" hidden="1" customHeight="1" thickBot="1">
      <c r="A1253" s="496" t="str">
        <f>IF((SUM('Раздел 2'!V75:V75)&gt;=SUM('Раздел 2'!W75:W75)),"","Неверно!")</f>
        <v/>
      </c>
      <c r="B1253" s="497" t="s">
        <v>2354</v>
      </c>
      <c r="C1253" s="498" t="s">
        <v>5165</v>
      </c>
      <c r="D1253" s="498" t="s">
        <v>4966</v>
      </c>
      <c r="E1253" s="499" t="str">
        <f>CONCATENATE(SUM('Раздел 2'!V75:V75),"&gt;=",SUM('Раздел 2'!W75:W75))</f>
        <v>0&gt;=0</v>
      </c>
      <c r="F1253" s="503"/>
    </row>
    <row r="1254" spans="1:6" ht="30" hidden="1" customHeight="1" thickBot="1">
      <c r="A1254" s="496" t="str">
        <f>IF((SUM('Раздел 2'!V76:V76)&gt;=SUM('Раздел 2'!W76:W76)),"","Неверно!")</f>
        <v/>
      </c>
      <c r="B1254" s="497" t="s">
        <v>2354</v>
      </c>
      <c r="C1254" s="498" t="s">
        <v>5166</v>
      </c>
      <c r="D1254" s="498" t="s">
        <v>4966</v>
      </c>
      <c r="E1254" s="499" t="str">
        <f>CONCATENATE(SUM('Раздел 2'!V76:V76),"&gt;=",SUM('Раздел 2'!W76:W76))</f>
        <v>0&gt;=0</v>
      </c>
      <c r="F1254" s="503"/>
    </row>
    <row r="1255" spans="1:6" ht="30" hidden="1" customHeight="1" thickBot="1">
      <c r="A1255" s="496" t="str">
        <f>IF((SUM('Раздел 2'!V77:V77)&gt;=SUM('Раздел 2'!W77:W77)),"","Неверно!")</f>
        <v/>
      </c>
      <c r="B1255" s="497" t="s">
        <v>2354</v>
      </c>
      <c r="C1255" s="498" t="s">
        <v>5167</v>
      </c>
      <c r="D1255" s="498" t="s">
        <v>4966</v>
      </c>
      <c r="E1255" s="499" t="str">
        <f>CONCATENATE(SUM('Раздел 2'!V77:V77),"&gt;=",SUM('Раздел 2'!W77:W77))</f>
        <v>0&gt;=0</v>
      </c>
      <c r="F1255" s="503"/>
    </row>
    <row r="1256" spans="1:6" ht="30" hidden="1" customHeight="1" thickBot="1">
      <c r="A1256" s="496" t="str">
        <f>IF((SUM('Раздел 2'!V78:V78)&gt;=SUM('Раздел 2'!W78:W78)),"","Неверно!")</f>
        <v/>
      </c>
      <c r="B1256" s="497" t="s">
        <v>2354</v>
      </c>
      <c r="C1256" s="498" t="s">
        <v>5168</v>
      </c>
      <c r="D1256" s="498" t="s">
        <v>4966</v>
      </c>
      <c r="E1256" s="499" t="str">
        <f>CONCATENATE(SUM('Раздел 2'!V78:V78),"&gt;=",SUM('Раздел 2'!W78:W78))</f>
        <v>0&gt;=0</v>
      </c>
      <c r="F1256" s="503"/>
    </row>
    <row r="1257" spans="1:6" ht="30" hidden="1" customHeight="1" thickBot="1">
      <c r="A1257" s="496" t="str">
        <f>IF((SUM('Раздел 2'!V79:V79)&gt;=SUM('Раздел 2'!W79:W79)),"","Неверно!")</f>
        <v/>
      </c>
      <c r="B1257" s="497" t="s">
        <v>2354</v>
      </c>
      <c r="C1257" s="498" t="s">
        <v>5169</v>
      </c>
      <c r="D1257" s="498" t="s">
        <v>4966</v>
      </c>
      <c r="E1257" s="499" t="str">
        <f>CONCATENATE(SUM('Раздел 2'!V79:V79),"&gt;=",SUM('Раздел 2'!W79:W79))</f>
        <v>0&gt;=0</v>
      </c>
      <c r="F1257" s="503"/>
    </row>
    <row r="1258" spans="1:6" ht="30" hidden="1" customHeight="1" thickBot="1">
      <c r="A1258" s="496" t="str">
        <f>IF((SUM('Раздел 2'!V17:V17)&gt;=SUM('Раздел 2'!W17:W17)),"","Неверно!")</f>
        <v/>
      </c>
      <c r="B1258" s="497" t="s">
        <v>2354</v>
      </c>
      <c r="C1258" s="498" t="s">
        <v>5170</v>
      </c>
      <c r="D1258" s="498" t="s">
        <v>4966</v>
      </c>
      <c r="E1258" s="499" t="str">
        <f>CONCATENATE(SUM('Раздел 2'!V17:V17),"&gt;=",SUM('Раздел 2'!W17:W17))</f>
        <v>0&gt;=0</v>
      </c>
      <c r="F1258" s="503"/>
    </row>
    <row r="1259" spans="1:6" ht="30" hidden="1" customHeight="1" thickBot="1">
      <c r="A1259" s="496" t="str">
        <f>IF((SUM('Раздел 2'!V80:V80)&gt;=SUM('Раздел 2'!W80:W80)),"","Неверно!")</f>
        <v/>
      </c>
      <c r="B1259" s="497" t="s">
        <v>2354</v>
      </c>
      <c r="C1259" s="498" t="s">
        <v>5171</v>
      </c>
      <c r="D1259" s="498" t="s">
        <v>4966</v>
      </c>
      <c r="E1259" s="499" t="str">
        <f>CONCATENATE(SUM('Раздел 2'!V80:V80),"&gt;=",SUM('Раздел 2'!W80:W80))</f>
        <v>0&gt;=0</v>
      </c>
      <c r="F1259" s="503"/>
    </row>
    <row r="1260" spans="1:6" ht="30" hidden="1" customHeight="1" thickBot="1">
      <c r="A1260" s="496" t="str">
        <f>IF((SUM('Раздел 2'!V81:V81)&gt;=SUM('Раздел 2'!W81:W81)),"","Неверно!")</f>
        <v/>
      </c>
      <c r="B1260" s="497" t="s">
        <v>2354</v>
      </c>
      <c r="C1260" s="498" t="s">
        <v>5172</v>
      </c>
      <c r="D1260" s="498" t="s">
        <v>4966</v>
      </c>
      <c r="E1260" s="499" t="str">
        <f>CONCATENATE(SUM('Раздел 2'!V81:V81),"&gt;=",SUM('Раздел 2'!W81:W81))</f>
        <v>0&gt;=0</v>
      </c>
      <c r="F1260" s="503"/>
    </row>
    <row r="1261" spans="1:6" ht="30" hidden="1" customHeight="1" thickBot="1">
      <c r="A1261" s="496" t="str">
        <f>IF((SUM('Раздел 2'!V82:V82)&gt;=SUM('Раздел 2'!W82:W82)),"","Неверно!")</f>
        <v/>
      </c>
      <c r="B1261" s="497" t="s">
        <v>2354</v>
      </c>
      <c r="C1261" s="498" t="s">
        <v>5173</v>
      </c>
      <c r="D1261" s="498" t="s">
        <v>4966</v>
      </c>
      <c r="E1261" s="499" t="str">
        <f>CONCATENATE(SUM('Раздел 2'!V82:V82),"&gt;=",SUM('Раздел 2'!W82:W82))</f>
        <v>0&gt;=0</v>
      </c>
      <c r="F1261" s="503"/>
    </row>
    <row r="1262" spans="1:6" ht="30" hidden="1" customHeight="1" thickBot="1">
      <c r="A1262" s="496" t="str">
        <f>IF((SUM('Раздел 2'!V83:V83)&gt;=SUM('Раздел 2'!W83:W83)),"","Неверно!")</f>
        <v/>
      </c>
      <c r="B1262" s="497" t="s">
        <v>2354</v>
      </c>
      <c r="C1262" s="498" t="s">
        <v>5174</v>
      </c>
      <c r="D1262" s="498" t="s">
        <v>4966</v>
      </c>
      <c r="E1262" s="499" t="str">
        <f>CONCATENATE(SUM('Раздел 2'!V83:V83),"&gt;=",SUM('Раздел 2'!W83:W83))</f>
        <v>0&gt;=0</v>
      </c>
      <c r="F1262" s="503"/>
    </row>
    <row r="1263" spans="1:6" ht="30" hidden="1" customHeight="1" thickBot="1">
      <c r="A1263" s="496" t="str">
        <f>IF((SUM('Раздел 2'!V84:V84)&gt;=SUM('Раздел 2'!W84:W84)),"","Неверно!")</f>
        <v/>
      </c>
      <c r="B1263" s="497" t="s">
        <v>2354</v>
      </c>
      <c r="C1263" s="498" t="s">
        <v>5175</v>
      </c>
      <c r="D1263" s="498" t="s">
        <v>4966</v>
      </c>
      <c r="E1263" s="499" t="str">
        <f>CONCATENATE(SUM('Раздел 2'!V84:V84),"&gt;=",SUM('Раздел 2'!W84:W84))</f>
        <v>5&gt;=0</v>
      </c>
      <c r="F1263" s="503"/>
    </row>
    <row r="1264" spans="1:6" ht="30" hidden="1" customHeight="1" thickBot="1">
      <c r="A1264" s="496" t="str">
        <f>IF((SUM('Раздел 2'!V85:V85)&gt;=SUM('Раздел 2'!W85:W85)),"","Неверно!")</f>
        <v/>
      </c>
      <c r="B1264" s="497" t="s">
        <v>2354</v>
      </c>
      <c r="C1264" s="498" t="s">
        <v>5176</v>
      </c>
      <c r="D1264" s="498" t="s">
        <v>4966</v>
      </c>
      <c r="E1264" s="499" t="str">
        <f>CONCATENATE(SUM('Раздел 2'!V85:V85),"&gt;=",SUM('Раздел 2'!W85:W85))</f>
        <v>33&gt;=0</v>
      </c>
      <c r="F1264" s="503"/>
    </row>
    <row r="1265" spans="1:6" ht="30" hidden="1" customHeight="1" thickBot="1">
      <c r="A1265" s="496" t="str">
        <f>IF((SUM('Раздел 2'!V86:V86)&gt;=SUM('Раздел 2'!W86:W86)),"","Неверно!")</f>
        <v/>
      </c>
      <c r="B1265" s="497" t="s">
        <v>2354</v>
      </c>
      <c r="C1265" s="498" t="s">
        <v>5177</v>
      </c>
      <c r="D1265" s="498" t="s">
        <v>4966</v>
      </c>
      <c r="E1265" s="499" t="str">
        <f>CONCATENATE(SUM('Раздел 2'!V86:V86),"&gt;=",SUM('Раздел 2'!W86:W86))</f>
        <v>0&gt;=0</v>
      </c>
      <c r="F1265" s="503"/>
    </row>
    <row r="1266" spans="1:6" ht="30" hidden="1" customHeight="1" thickBot="1">
      <c r="A1266" s="496" t="str">
        <f>IF((SUM('Раздел 2'!V87:V87)&gt;=SUM('Раздел 2'!W87:W87)),"","Неверно!")</f>
        <v/>
      </c>
      <c r="B1266" s="497" t="s">
        <v>2354</v>
      </c>
      <c r="C1266" s="498" t="s">
        <v>5178</v>
      </c>
      <c r="D1266" s="498" t="s">
        <v>4966</v>
      </c>
      <c r="E1266" s="499" t="str">
        <f>CONCATENATE(SUM('Раздел 2'!V87:V87),"&gt;=",SUM('Раздел 2'!W87:W87))</f>
        <v>1&gt;=0</v>
      </c>
      <c r="F1266" s="503"/>
    </row>
    <row r="1267" spans="1:6" ht="30" hidden="1" customHeight="1" thickBot="1">
      <c r="A1267" s="496" t="str">
        <f>IF((SUM('Раздел 2'!V88:V88)&gt;=SUM('Раздел 2'!W88:W88)),"","Неверно!")</f>
        <v/>
      </c>
      <c r="B1267" s="497" t="s">
        <v>2354</v>
      </c>
      <c r="C1267" s="498" t="s">
        <v>5179</v>
      </c>
      <c r="D1267" s="498" t="s">
        <v>4966</v>
      </c>
      <c r="E1267" s="499" t="str">
        <f>CONCATENATE(SUM('Раздел 2'!V88:V88),"&gt;=",SUM('Раздел 2'!W88:W88))</f>
        <v>6&gt;=0</v>
      </c>
      <c r="F1267" s="503"/>
    </row>
    <row r="1268" spans="1:6" ht="30" hidden="1" customHeight="1" thickBot="1">
      <c r="A1268" s="496" t="str">
        <f>IF((SUM('Раздел 2'!V89:V89)&gt;=SUM('Раздел 2'!W89:W89)),"","Неверно!")</f>
        <v/>
      </c>
      <c r="B1268" s="497" t="s">
        <v>2354</v>
      </c>
      <c r="C1268" s="498" t="s">
        <v>5180</v>
      </c>
      <c r="D1268" s="498" t="s">
        <v>4966</v>
      </c>
      <c r="E1268" s="499" t="str">
        <f>CONCATENATE(SUM('Раздел 2'!V89:V89),"&gt;=",SUM('Раздел 2'!W89:W89))</f>
        <v>0&gt;=0</v>
      </c>
      <c r="F1268" s="503"/>
    </row>
    <row r="1269" spans="1:6" ht="30" hidden="1" customHeight="1" thickBot="1">
      <c r="A1269" s="496" t="str">
        <f>IF((SUM('Раздел 2'!V18:V18)&gt;=SUM('Раздел 2'!W18:W18)),"","Неверно!")</f>
        <v/>
      </c>
      <c r="B1269" s="497" t="s">
        <v>2354</v>
      </c>
      <c r="C1269" s="498" t="s">
        <v>5181</v>
      </c>
      <c r="D1269" s="498" t="s">
        <v>4966</v>
      </c>
      <c r="E1269" s="499" t="str">
        <f>CONCATENATE(SUM('Раздел 2'!V18:V18),"&gt;=",SUM('Раздел 2'!W18:W18))</f>
        <v>0&gt;=0</v>
      </c>
      <c r="F1269" s="503"/>
    </row>
    <row r="1270" spans="1:6" ht="30" hidden="1" customHeight="1" thickBot="1">
      <c r="A1270" s="496" t="str">
        <f>IF((SUM('Раздел 2'!V90:V90)&gt;=SUM('Раздел 2'!W90:W90)),"","Неверно!")</f>
        <v/>
      </c>
      <c r="B1270" s="497" t="s">
        <v>2354</v>
      </c>
      <c r="C1270" s="498" t="s">
        <v>5182</v>
      </c>
      <c r="D1270" s="498" t="s">
        <v>4966</v>
      </c>
      <c r="E1270" s="499" t="str">
        <f>CONCATENATE(SUM('Раздел 2'!V90:V90),"&gt;=",SUM('Раздел 2'!W90:W90))</f>
        <v>0&gt;=0</v>
      </c>
      <c r="F1270" s="503"/>
    </row>
    <row r="1271" spans="1:6" ht="30" hidden="1" customHeight="1" thickBot="1">
      <c r="A1271" s="496" t="str">
        <f>IF((SUM('Раздел 2'!V91:V91)&gt;=SUM('Раздел 2'!W91:W91)),"","Неверно!")</f>
        <v/>
      </c>
      <c r="B1271" s="497" t="s">
        <v>2354</v>
      </c>
      <c r="C1271" s="498" t="s">
        <v>5183</v>
      </c>
      <c r="D1271" s="498" t="s">
        <v>4966</v>
      </c>
      <c r="E1271" s="499" t="str">
        <f>CONCATENATE(SUM('Раздел 2'!V91:V91),"&gt;=",SUM('Раздел 2'!W91:W91))</f>
        <v>2&gt;=0</v>
      </c>
      <c r="F1271" s="503"/>
    </row>
    <row r="1272" spans="1:6" ht="30" hidden="1" customHeight="1" thickBot="1">
      <c r="A1272" s="496" t="str">
        <f>IF((SUM('Раздел 2'!V92:V92)&gt;=SUM('Раздел 2'!W92:W92)),"","Неверно!")</f>
        <v/>
      </c>
      <c r="B1272" s="497" t="s">
        <v>2354</v>
      </c>
      <c r="C1272" s="498" t="s">
        <v>5184</v>
      </c>
      <c r="D1272" s="498" t="s">
        <v>4966</v>
      </c>
      <c r="E1272" s="499" t="str">
        <f>CONCATENATE(SUM('Раздел 2'!V92:V92),"&gt;=",SUM('Раздел 2'!W92:W92))</f>
        <v>0&gt;=0</v>
      </c>
      <c r="F1272" s="503"/>
    </row>
    <row r="1273" spans="1:6" ht="30" hidden="1" customHeight="1" thickBot="1">
      <c r="A1273" s="496" t="str">
        <f>IF((SUM('Раздел 2'!V93:V93)&gt;=SUM('Раздел 2'!W93:W93)),"","Неверно!")</f>
        <v/>
      </c>
      <c r="B1273" s="497" t="s">
        <v>2354</v>
      </c>
      <c r="C1273" s="498" t="s">
        <v>5185</v>
      </c>
      <c r="D1273" s="498" t="s">
        <v>4966</v>
      </c>
      <c r="E1273" s="499" t="str">
        <f>CONCATENATE(SUM('Раздел 2'!V93:V93),"&gt;=",SUM('Раздел 2'!W93:W93))</f>
        <v>0&gt;=0</v>
      </c>
      <c r="F1273" s="503"/>
    </row>
    <row r="1274" spans="1:6" ht="30" hidden="1" customHeight="1" thickBot="1">
      <c r="A1274" s="496" t="str">
        <f>IF((SUM('Раздел 2'!V94:V94)&gt;=SUM('Раздел 2'!W94:W94)),"","Неверно!")</f>
        <v/>
      </c>
      <c r="B1274" s="497" t="s">
        <v>2354</v>
      </c>
      <c r="C1274" s="498" t="s">
        <v>5186</v>
      </c>
      <c r="D1274" s="498" t="s">
        <v>4966</v>
      </c>
      <c r="E1274" s="499" t="str">
        <f>CONCATENATE(SUM('Раздел 2'!V94:V94),"&gt;=",SUM('Раздел 2'!W94:W94))</f>
        <v>1&gt;=0</v>
      </c>
      <c r="F1274" s="503"/>
    </row>
    <row r="1275" spans="1:6" ht="30" hidden="1" customHeight="1" thickBot="1">
      <c r="A1275" s="496" t="str">
        <f>IF((SUM('Раздел 2'!V95:V95)&gt;=SUM('Раздел 2'!W95:W95)),"","Неверно!")</f>
        <v/>
      </c>
      <c r="B1275" s="497" t="s">
        <v>2354</v>
      </c>
      <c r="C1275" s="498" t="s">
        <v>5187</v>
      </c>
      <c r="D1275" s="498" t="s">
        <v>4966</v>
      </c>
      <c r="E1275" s="499" t="str">
        <f>CONCATENATE(SUM('Раздел 2'!V95:V95),"&gt;=",SUM('Раздел 2'!W95:W95))</f>
        <v>10&gt;=0</v>
      </c>
      <c r="F1275" s="503"/>
    </row>
    <row r="1276" spans="1:6" ht="30" hidden="1" customHeight="1" thickBot="1">
      <c r="A1276" s="496" t="str">
        <f>IF((SUM('Раздел 2'!V96:V96)&gt;=SUM('Раздел 2'!W96:W96)),"","Неверно!")</f>
        <v/>
      </c>
      <c r="B1276" s="497" t="s">
        <v>2354</v>
      </c>
      <c r="C1276" s="498" t="s">
        <v>5188</v>
      </c>
      <c r="D1276" s="498" t="s">
        <v>4966</v>
      </c>
      <c r="E1276" s="499" t="str">
        <f>CONCATENATE(SUM('Раздел 2'!V96:V96),"&gt;=",SUM('Раздел 2'!W96:W96))</f>
        <v>0&gt;=0</v>
      </c>
      <c r="F1276" s="503"/>
    </row>
    <row r="1277" spans="1:6" ht="30" hidden="1" customHeight="1" thickBot="1">
      <c r="A1277" s="496" t="str">
        <f>IF((SUM('Раздел 2'!V97:V97)&gt;=SUM('Раздел 2'!W97:W97)),"","Неверно!")</f>
        <v/>
      </c>
      <c r="B1277" s="497" t="s">
        <v>2354</v>
      </c>
      <c r="C1277" s="498" t="s">
        <v>5189</v>
      </c>
      <c r="D1277" s="498" t="s">
        <v>4966</v>
      </c>
      <c r="E1277" s="499" t="str">
        <f>CONCATENATE(SUM('Раздел 2'!V97:V97),"&gt;=",SUM('Раздел 2'!W97:W97))</f>
        <v>0&gt;=0</v>
      </c>
      <c r="F1277" s="503"/>
    </row>
    <row r="1278" spans="1:6" ht="30" hidden="1" customHeight="1" thickBot="1">
      <c r="A1278" s="496" t="str">
        <f>IF((SUM('Раздел 2'!V98:V98)&gt;=SUM('Раздел 2'!W98:W98)),"","Неверно!")</f>
        <v/>
      </c>
      <c r="B1278" s="497" t="s">
        <v>2354</v>
      </c>
      <c r="C1278" s="498" t="s">
        <v>5190</v>
      </c>
      <c r="D1278" s="498" t="s">
        <v>4966</v>
      </c>
      <c r="E1278" s="499" t="str">
        <f>CONCATENATE(SUM('Раздел 2'!V98:V98),"&gt;=",SUM('Раздел 2'!W98:W98))</f>
        <v>0&gt;=0</v>
      </c>
      <c r="F1278" s="503"/>
    </row>
    <row r="1279" spans="1:6" ht="30" hidden="1" customHeight="1" thickBot="1">
      <c r="A1279" s="496" t="str">
        <f>IF((SUM('Раздел 2'!V99:V99)&gt;=SUM('Раздел 2'!W99:W99)),"","Неверно!")</f>
        <v/>
      </c>
      <c r="B1279" s="497" t="s">
        <v>2354</v>
      </c>
      <c r="C1279" s="498" t="s">
        <v>5191</v>
      </c>
      <c r="D1279" s="498" t="s">
        <v>4966</v>
      </c>
      <c r="E1279" s="499" t="str">
        <f>CONCATENATE(SUM('Раздел 2'!V99:V99),"&gt;=",SUM('Раздел 2'!W99:W99))</f>
        <v>0&gt;=0</v>
      </c>
      <c r="F1279" s="503"/>
    </row>
    <row r="1280" spans="1:6" ht="30" hidden="1" customHeight="1" thickBot="1">
      <c r="A1280" s="496" t="str">
        <f>IF((SUM('Раздел 2'!V19:V19)&gt;=SUM('Раздел 2'!W19:W19)),"","Неверно!")</f>
        <v/>
      </c>
      <c r="B1280" s="497" t="s">
        <v>2354</v>
      </c>
      <c r="C1280" s="498" t="s">
        <v>5192</v>
      </c>
      <c r="D1280" s="498" t="s">
        <v>4966</v>
      </c>
      <c r="E1280" s="499" t="str">
        <f>CONCATENATE(SUM('Раздел 2'!V19:V19),"&gt;=",SUM('Раздел 2'!W19:W19))</f>
        <v>1&gt;=0</v>
      </c>
      <c r="F1280" s="503"/>
    </row>
    <row r="1281" spans="1:6" ht="30" hidden="1" customHeight="1" thickBot="1">
      <c r="A1281" s="496" t="str">
        <f>IF((SUM('Раздел 2'!V100:V100)&gt;=SUM('Раздел 2'!W100:W100)),"","Неверно!")</f>
        <v/>
      </c>
      <c r="B1281" s="497" t="s">
        <v>2354</v>
      </c>
      <c r="C1281" s="498" t="s">
        <v>5193</v>
      </c>
      <c r="D1281" s="498" t="s">
        <v>4966</v>
      </c>
      <c r="E1281" s="499" t="str">
        <f>CONCATENATE(SUM('Раздел 2'!V100:V100),"&gt;=",SUM('Раздел 2'!W100:W100))</f>
        <v>0&gt;=0</v>
      </c>
      <c r="F1281" s="503"/>
    </row>
    <row r="1282" spans="1:6" ht="30" hidden="1" customHeight="1" thickBot="1">
      <c r="A1282" s="496" t="str">
        <f>IF((SUM('Раздел 2'!V101:V101)&gt;=SUM('Раздел 2'!W101:W101)),"","Неверно!")</f>
        <v/>
      </c>
      <c r="B1282" s="497" t="s">
        <v>2354</v>
      </c>
      <c r="C1282" s="498" t="s">
        <v>5194</v>
      </c>
      <c r="D1282" s="498" t="s">
        <v>4966</v>
      </c>
      <c r="E1282" s="499" t="str">
        <f>CONCATENATE(SUM('Раздел 2'!V101:V101),"&gt;=",SUM('Раздел 2'!W101:W101))</f>
        <v>0&gt;=0</v>
      </c>
      <c r="F1282" s="503"/>
    </row>
    <row r="1283" spans="1:6" ht="30" hidden="1" customHeight="1" thickBot="1">
      <c r="A1283" s="496" t="str">
        <f>IF((SUM('Раздел 2'!V102:V102)&gt;=SUM('Раздел 2'!W102:W102)),"","Неверно!")</f>
        <v/>
      </c>
      <c r="B1283" s="497" t="s">
        <v>2354</v>
      </c>
      <c r="C1283" s="498" t="s">
        <v>5195</v>
      </c>
      <c r="D1283" s="498" t="s">
        <v>4966</v>
      </c>
      <c r="E1283" s="499" t="str">
        <f>CONCATENATE(SUM('Раздел 2'!V102:V102),"&gt;=",SUM('Раздел 2'!W102:W102))</f>
        <v>0&gt;=0</v>
      </c>
      <c r="F1283" s="503"/>
    </row>
    <row r="1284" spans="1:6" ht="30" hidden="1" customHeight="1" thickBot="1">
      <c r="A1284" s="496" t="str">
        <f>IF((SUM('Раздел 2'!V103:V103)&gt;=SUM('Раздел 2'!W103:W103)),"","Неверно!")</f>
        <v/>
      </c>
      <c r="B1284" s="497" t="s">
        <v>2354</v>
      </c>
      <c r="C1284" s="498" t="s">
        <v>5196</v>
      </c>
      <c r="D1284" s="498" t="s">
        <v>4966</v>
      </c>
      <c r="E1284" s="499" t="str">
        <f>CONCATENATE(SUM('Раздел 2'!V103:V103),"&gt;=",SUM('Раздел 2'!W103:W103))</f>
        <v>0&gt;=0</v>
      </c>
      <c r="F1284" s="503"/>
    </row>
    <row r="1285" spans="1:6" ht="30" hidden="1" customHeight="1" thickBot="1">
      <c r="A1285" s="496" t="str">
        <f>IF((SUM('Раздел 2'!V104:V104)&gt;=SUM('Раздел 2'!W104:W104)),"","Неверно!")</f>
        <v/>
      </c>
      <c r="B1285" s="497" t="s">
        <v>2354</v>
      </c>
      <c r="C1285" s="498" t="s">
        <v>5197</v>
      </c>
      <c r="D1285" s="498" t="s">
        <v>4966</v>
      </c>
      <c r="E1285" s="499" t="str">
        <f>CONCATENATE(SUM('Раздел 2'!V104:V104),"&gt;=",SUM('Раздел 2'!W104:W104))</f>
        <v>0&gt;=0</v>
      </c>
      <c r="F1285" s="503"/>
    </row>
    <row r="1286" spans="1:6" ht="30" hidden="1" customHeight="1" thickBot="1">
      <c r="A1286" s="496" t="str">
        <f>IF((SUM('Раздел 2'!V105:V105)&gt;=SUM('Раздел 2'!W105:W105)),"","Неверно!")</f>
        <v/>
      </c>
      <c r="B1286" s="497" t="s">
        <v>2354</v>
      </c>
      <c r="C1286" s="498" t="s">
        <v>5198</v>
      </c>
      <c r="D1286" s="498" t="s">
        <v>4966</v>
      </c>
      <c r="E1286" s="499" t="str">
        <f>CONCATENATE(SUM('Раздел 2'!V105:V105),"&gt;=",SUM('Раздел 2'!W105:W105))</f>
        <v>0&gt;=0</v>
      </c>
      <c r="F1286" s="503"/>
    </row>
    <row r="1287" spans="1:6" ht="30" hidden="1" customHeight="1" thickBot="1">
      <c r="A1287" s="496" t="str">
        <f>IF((SUM('Раздел 2'!V106:V106)&gt;=SUM('Раздел 2'!W106:W106)),"","Неверно!")</f>
        <v/>
      </c>
      <c r="B1287" s="497" t="s">
        <v>2354</v>
      </c>
      <c r="C1287" s="498" t="s">
        <v>5199</v>
      </c>
      <c r="D1287" s="498" t="s">
        <v>4966</v>
      </c>
      <c r="E1287" s="499" t="str">
        <f>CONCATENATE(SUM('Раздел 2'!V106:V106),"&gt;=",SUM('Раздел 2'!W106:W106))</f>
        <v>0&gt;=0</v>
      </c>
      <c r="F1287" s="503"/>
    </row>
    <row r="1288" spans="1:6" ht="30" hidden="1" customHeight="1" thickBot="1">
      <c r="A1288" s="496" t="str">
        <f>IF((SUM('Раздел 2'!V107:V107)&gt;=SUM('Раздел 2'!W107:W107)),"","Неверно!")</f>
        <v/>
      </c>
      <c r="B1288" s="497" t="s">
        <v>2354</v>
      </c>
      <c r="C1288" s="498" t="s">
        <v>5200</v>
      </c>
      <c r="D1288" s="498" t="s">
        <v>4966</v>
      </c>
      <c r="E1288" s="499" t="str">
        <f>CONCATENATE(SUM('Раздел 2'!V107:V107),"&gt;=",SUM('Раздел 2'!W107:W107))</f>
        <v>0&gt;=0</v>
      </c>
      <c r="F1288" s="503"/>
    </row>
    <row r="1289" spans="1:6" ht="30" hidden="1" customHeight="1" thickBot="1">
      <c r="A1289" s="496" t="str">
        <f>IF((SUM('Раздел 2'!V108:V108)&gt;=SUM('Раздел 2'!W108:W108)),"","Неверно!")</f>
        <v/>
      </c>
      <c r="B1289" s="497" t="s">
        <v>2354</v>
      </c>
      <c r="C1289" s="498" t="s">
        <v>5201</v>
      </c>
      <c r="D1289" s="498" t="s">
        <v>4966</v>
      </c>
      <c r="E1289" s="499" t="str">
        <f>CONCATENATE(SUM('Раздел 2'!V108:V108),"&gt;=",SUM('Раздел 2'!W108:W108))</f>
        <v>0&gt;=0</v>
      </c>
      <c r="F1289" s="503"/>
    </row>
    <row r="1290" spans="1:6" ht="30" hidden="1" customHeight="1" thickBot="1">
      <c r="A1290" s="496" t="str">
        <f>IF((SUM('Раздел 2'!V109:V109)&gt;=SUM('Раздел 2'!W109:W109)),"","Неверно!")</f>
        <v/>
      </c>
      <c r="B1290" s="497" t="s">
        <v>2354</v>
      </c>
      <c r="C1290" s="498" t="s">
        <v>5202</v>
      </c>
      <c r="D1290" s="498" t="s">
        <v>4966</v>
      </c>
      <c r="E1290" s="499" t="str">
        <f>CONCATENATE(SUM('Раздел 2'!V109:V109),"&gt;=",SUM('Раздел 2'!W109:W109))</f>
        <v>0&gt;=0</v>
      </c>
      <c r="F1290" s="503"/>
    </row>
    <row r="1291" spans="1:6" ht="30" hidden="1" customHeight="1" thickBot="1">
      <c r="A1291" s="496" t="str">
        <f>IF((SUM('Разделы 4, 5'!D12:D13)&lt;=SUM('Раздел 2'!S11:S11)),"","Неверно!")</f>
        <v/>
      </c>
      <c r="B1291" s="497" t="s">
        <v>2366</v>
      </c>
      <c r="C1291" s="498" t="s">
        <v>12905</v>
      </c>
      <c r="D1291" s="498" t="s">
        <v>4845</v>
      </c>
      <c r="E1291" s="499" t="str">
        <f>CONCATENATE(SUM('Разделы 4, 5'!D12:D13),"&lt;=",SUM('Раздел 2'!S11:S11))</f>
        <v>0&lt;=0</v>
      </c>
      <c r="F1291" s="503"/>
    </row>
    <row r="1292" spans="1:6" ht="30" hidden="1" customHeight="1" thickBot="1">
      <c r="A1292" s="496" t="str">
        <f>IF((SUM('Раздел 8'!D9:D13)&lt;=SUM('Раздел 2'!V11:V11)),"","Неверно!")</f>
        <v/>
      </c>
      <c r="B1292" s="497" t="s">
        <v>2367</v>
      </c>
      <c r="C1292" s="498" t="s">
        <v>16352</v>
      </c>
      <c r="D1292" s="498" t="s">
        <v>4833</v>
      </c>
      <c r="E1292" s="499" t="str">
        <f>CONCATENATE(SUM('Раздел 8'!D9:D13),"&lt;=",SUM('Раздел 2'!V11:V11))</f>
        <v>55&lt;=540</v>
      </c>
      <c r="F1292" s="503"/>
    </row>
    <row r="1293" spans="1:6" ht="30" hidden="1" customHeight="1" thickBot="1">
      <c r="A1293" s="496" t="str">
        <f>IF((SUM('Раздел 8'!D19:D23)&lt;=SUM('Раздел 2'!V11:V11)),"","Неверно!")</f>
        <v/>
      </c>
      <c r="B1293" s="497" t="s">
        <v>2368</v>
      </c>
      <c r="C1293" s="498" t="s">
        <v>16300</v>
      </c>
      <c r="D1293" s="498" t="s">
        <v>5808</v>
      </c>
      <c r="E1293" s="499" t="str">
        <f>CONCATENATE(SUM('Раздел 8'!D19:D23),"&lt;=",SUM('Раздел 2'!V11:V11))</f>
        <v>10&lt;=540</v>
      </c>
      <c r="F1293" s="503"/>
    </row>
    <row r="1294" spans="1:6" ht="30" hidden="1" customHeight="1" thickBot="1">
      <c r="A1294" s="496" t="str">
        <f>IF((SUM('Раздел 8'!D53:D53)&lt;=SUM('Раздел 2'!V11:V11)),"","Неверно!")</f>
        <v/>
      </c>
      <c r="B1294" s="497" t="s">
        <v>2369</v>
      </c>
      <c r="C1294" s="498" t="s">
        <v>4095</v>
      </c>
      <c r="D1294" s="498" t="s">
        <v>4096</v>
      </c>
      <c r="E1294" s="499" t="str">
        <f>CONCATENATE(SUM('Раздел 8'!D53:D53),"&lt;=",SUM('Раздел 2'!V11:V11))</f>
        <v>5&lt;=540</v>
      </c>
      <c r="F1294" s="503"/>
    </row>
    <row r="1295" spans="1:6" ht="30" hidden="1" customHeight="1" thickBot="1">
      <c r="A1295" s="496" t="str">
        <f>IF((SUM('Раздел 2'!F12:F35)+SUM('Раздел 2'!F44:F49)=SUM('Раздел 2'!F50:F50)),"","Неверно!")</f>
        <v/>
      </c>
      <c r="B1295" s="497" t="s">
        <v>2370</v>
      </c>
      <c r="C1295" s="498" t="s">
        <v>2371</v>
      </c>
      <c r="D1295" s="498" t="s">
        <v>2372</v>
      </c>
      <c r="E1295" s="499" t="str">
        <f>CONCATENATE(SUM('Раздел 2'!F12:F35),"+",SUM('Раздел 2'!F44:F49),"=",SUM('Раздел 2'!F50:F50))</f>
        <v>5+2=7</v>
      </c>
      <c r="F1295" s="503"/>
    </row>
    <row r="1296" spans="1:6" ht="30" hidden="1" customHeight="1" thickBot="1">
      <c r="A1296" s="496" t="str">
        <f>IF((SUM('Раздел 2'!O12:O35)+SUM('Раздел 2'!O44:O49)=SUM('Раздел 2'!O50:O50)),"","Неверно!")</f>
        <v/>
      </c>
      <c r="B1296" s="497" t="s">
        <v>2370</v>
      </c>
      <c r="C1296" s="498" t="s">
        <v>2373</v>
      </c>
      <c r="D1296" s="498" t="s">
        <v>2372</v>
      </c>
      <c r="E1296" s="499" t="str">
        <f>CONCATENATE(SUM('Раздел 2'!O12:O35),"+",SUM('Раздел 2'!O44:O49),"=",SUM('Раздел 2'!O50:O50))</f>
        <v>0+0=0</v>
      </c>
      <c r="F1296" s="503"/>
    </row>
    <row r="1297" spans="1:6" ht="30" hidden="1" customHeight="1" thickBot="1">
      <c r="A1297" s="496" t="str">
        <f>IF((SUM('Раздел 2'!P12:P35)+SUM('Раздел 2'!P44:P49)=SUM('Раздел 2'!P50:P50)),"","Неверно!")</f>
        <v/>
      </c>
      <c r="B1297" s="497" t="s">
        <v>2370</v>
      </c>
      <c r="C1297" s="498" t="s">
        <v>2374</v>
      </c>
      <c r="D1297" s="498" t="s">
        <v>2372</v>
      </c>
      <c r="E1297" s="499" t="str">
        <f>CONCATENATE(SUM('Раздел 2'!P12:P35),"+",SUM('Раздел 2'!P44:P49),"=",SUM('Раздел 2'!P50:P50))</f>
        <v>0+0=0</v>
      </c>
      <c r="F1297" s="503"/>
    </row>
    <row r="1298" spans="1:6" ht="30" hidden="1" customHeight="1" thickBot="1">
      <c r="A1298" s="496" t="str">
        <f>IF((SUM('Раздел 2'!Q12:Q35)+SUM('Раздел 2'!Q44:Q49)=SUM('Раздел 2'!Q50:Q50)),"","Неверно!")</f>
        <v/>
      </c>
      <c r="B1298" s="497" t="s">
        <v>2370</v>
      </c>
      <c r="C1298" s="498" t="s">
        <v>2375</v>
      </c>
      <c r="D1298" s="498" t="s">
        <v>2372</v>
      </c>
      <c r="E1298" s="499" t="str">
        <f>CONCATENATE(SUM('Раздел 2'!Q12:Q35),"+",SUM('Раздел 2'!Q44:Q49),"=",SUM('Раздел 2'!Q50:Q50))</f>
        <v>4+2=6</v>
      </c>
      <c r="F1298" s="503"/>
    </row>
    <row r="1299" spans="1:6" ht="30" hidden="1" customHeight="1" thickBot="1">
      <c r="A1299" s="496" t="str">
        <f>IF((SUM('Раздел 2'!R12:R35)+SUM('Раздел 2'!R44:R49)=SUM('Раздел 2'!R50:R50)),"","Неверно!")</f>
        <v/>
      </c>
      <c r="B1299" s="497" t="s">
        <v>2370</v>
      </c>
      <c r="C1299" s="498" t="s">
        <v>2376</v>
      </c>
      <c r="D1299" s="498" t="s">
        <v>2372</v>
      </c>
      <c r="E1299" s="499" t="str">
        <f>CONCATENATE(SUM('Раздел 2'!R12:R35),"+",SUM('Раздел 2'!R44:R49),"=",SUM('Раздел 2'!R50:R50))</f>
        <v>5+0=5</v>
      </c>
      <c r="F1299" s="503"/>
    </row>
    <row r="1300" spans="1:6" ht="30" hidden="1" customHeight="1" thickBot="1">
      <c r="A1300" s="496" t="str">
        <f>IF((SUM('Раздел 2'!S12:S35)+SUM('Раздел 2'!S44:S49)=SUM('Раздел 2'!S50:S50)),"","Неверно!")</f>
        <v/>
      </c>
      <c r="B1300" s="497" t="s">
        <v>2370</v>
      </c>
      <c r="C1300" s="498" t="s">
        <v>2377</v>
      </c>
      <c r="D1300" s="498" t="s">
        <v>2372</v>
      </c>
      <c r="E1300" s="499" t="str">
        <f>CONCATENATE(SUM('Раздел 2'!S12:S35),"+",SUM('Раздел 2'!S44:S49),"=",SUM('Раздел 2'!S50:S50))</f>
        <v>0+0=0</v>
      </c>
      <c r="F1300" s="503"/>
    </row>
    <row r="1301" spans="1:6" ht="30" hidden="1" customHeight="1" thickBot="1">
      <c r="A1301" s="496" t="str">
        <f>IF((SUM('Раздел 2'!T12:T35)+SUM('Раздел 2'!T44:T49)=SUM('Раздел 2'!T50:T50)),"","Неверно!")</f>
        <v/>
      </c>
      <c r="B1301" s="497" t="s">
        <v>2370</v>
      </c>
      <c r="C1301" s="498" t="s">
        <v>2378</v>
      </c>
      <c r="D1301" s="498" t="s">
        <v>2372</v>
      </c>
      <c r="E1301" s="499" t="str">
        <f>CONCATENATE(SUM('Раздел 2'!T12:T35),"+",SUM('Раздел 2'!T44:T49),"=",SUM('Раздел 2'!T50:T50))</f>
        <v>5+1=6</v>
      </c>
      <c r="F1301" s="503"/>
    </row>
    <row r="1302" spans="1:6" ht="30" hidden="1" customHeight="1" thickBot="1">
      <c r="A1302" s="496" t="str">
        <f>IF((SUM('Раздел 2'!U12:U35)+SUM('Раздел 2'!U44:U49)=SUM('Раздел 2'!U50:U50)),"","Неверно!")</f>
        <v/>
      </c>
      <c r="B1302" s="497" t="s">
        <v>2370</v>
      </c>
      <c r="C1302" s="498" t="s">
        <v>2379</v>
      </c>
      <c r="D1302" s="498" t="s">
        <v>2372</v>
      </c>
      <c r="E1302" s="499" t="str">
        <f>CONCATENATE(SUM('Раздел 2'!U12:U35),"+",SUM('Раздел 2'!U44:U49),"=",SUM('Раздел 2'!U50:U50))</f>
        <v>2+1=3</v>
      </c>
      <c r="F1302" s="503"/>
    </row>
    <row r="1303" spans="1:6" ht="30" hidden="1" customHeight="1" thickBot="1">
      <c r="A1303" s="496" t="str">
        <f>IF((SUM('Раздел 2'!V12:V35)+SUM('Раздел 2'!V44:V49)=SUM('Раздел 2'!V50:V50)),"","Неверно!")</f>
        <v/>
      </c>
      <c r="B1303" s="497" t="s">
        <v>2370</v>
      </c>
      <c r="C1303" s="498" t="s">
        <v>2380</v>
      </c>
      <c r="D1303" s="498" t="s">
        <v>2372</v>
      </c>
      <c r="E1303" s="499" t="str">
        <f>CONCATENATE(SUM('Раздел 2'!V12:V35),"+",SUM('Раздел 2'!V44:V49),"=",SUM('Раздел 2'!V50:V50))</f>
        <v>47+9=56</v>
      </c>
      <c r="F1303" s="503"/>
    </row>
    <row r="1304" spans="1:6" ht="30" hidden="1" customHeight="1" thickBot="1">
      <c r="A1304" s="496" t="str">
        <f>IF((SUM('Раздел 2'!W12:W35)+SUM('Раздел 2'!W44:W49)=SUM('Раздел 2'!W50:W50)),"","Неверно!")</f>
        <v/>
      </c>
      <c r="B1304" s="497" t="s">
        <v>2370</v>
      </c>
      <c r="C1304" s="498" t="s">
        <v>2381</v>
      </c>
      <c r="D1304" s="498" t="s">
        <v>2372</v>
      </c>
      <c r="E1304" s="499" t="str">
        <f>CONCATENATE(SUM('Раздел 2'!W12:W35),"+",SUM('Раздел 2'!W44:W49),"=",SUM('Раздел 2'!W50:W50))</f>
        <v>0+0=0</v>
      </c>
      <c r="F1304" s="503"/>
    </row>
    <row r="1305" spans="1:6" ht="30" hidden="1" customHeight="1" thickBot="1">
      <c r="A1305" s="496" t="str">
        <f>IF((SUM('Раздел 2'!X12:X35)+SUM('Раздел 2'!X44:X49)=SUM('Раздел 2'!X50:X50)),"","Неверно!")</f>
        <v/>
      </c>
      <c r="B1305" s="497" t="s">
        <v>2370</v>
      </c>
      <c r="C1305" s="498" t="s">
        <v>2382</v>
      </c>
      <c r="D1305" s="498" t="s">
        <v>2372</v>
      </c>
      <c r="E1305" s="499" t="str">
        <f>CONCATENATE(SUM('Раздел 2'!X12:X35),"+",SUM('Раздел 2'!X44:X49),"=",SUM('Раздел 2'!X50:X50))</f>
        <v>3+0=3</v>
      </c>
      <c r="F1305" s="503"/>
    </row>
    <row r="1306" spans="1:6" ht="30" hidden="1" customHeight="1" thickBot="1">
      <c r="A1306" s="496" t="str">
        <f>IF((SUM('Раздел 2'!G12:G35)+SUM('Раздел 2'!G44:G49)=SUM('Раздел 2'!G50:G50)),"","Неверно!")</f>
        <v/>
      </c>
      <c r="B1306" s="497" t="s">
        <v>2370</v>
      </c>
      <c r="C1306" s="498" t="s">
        <v>2383</v>
      </c>
      <c r="D1306" s="498" t="s">
        <v>2372</v>
      </c>
      <c r="E1306" s="499" t="str">
        <f>CONCATENATE(SUM('Раздел 2'!G12:G35),"+",SUM('Раздел 2'!G44:G49),"=",SUM('Раздел 2'!G50:G50))</f>
        <v>45+7=52</v>
      </c>
      <c r="F1306" s="503"/>
    </row>
    <row r="1307" spans="1:6" ht="30" hidden="1" customHeight="1" thickBot="1">
      <c r="A1307" s="496" t="str">
        <f>IF((SUM('Раздел 2'!Y12:Y35)+SUM('Раздел 2'!Y44:Y49)=SUM('Раздел 2'!Y50:Y50)),"","Неверно!")</f>
        <v/>
      </c>
      <c r="B1307" s="497" t="s">
        <v>2370</v>
      </c>
      <c r="C1307" s="498" t="s">
        <v>2384</v>
      </c>
      <c r="D1307" s="498" t="s">
        <v>2372</v>
      </c>
      <c r="E1307" s="499" t="str">
        <f>CONCATENATE(SUM('Раздел 2'!Y12:Y35),"+",SUM('Раздел 2'!Y44:Y49),"=",SUM('Раздел 2'!Y50:Y50))</f>
        <v>1+0=1</v>
      </c>
      <c r="F1307" s="503"/>
    </row>
    <row r="1308" spans="1:6" ht="30" hidden="1" customHeight="1" thickBot="1">
      <c r="A1308" s="496" t="str">
        <f>IF((SUM('Раздел 2'!Z12:Z35)+SUM('Раздел 2'!Z44:Z49)=SUM('Раздел 2'!Z50:Z50)),"","Неверно!")</f>
        <v/>
      </c>
      <c r="B1308" s="497" t="s">
        <v>2370</v>
      </c>
      <c r="C1308" s="498" t="s">
        <v>2385</v>
      </c>
      <c r="D1308" s="498" t="s">
        <v>2372</v>
      </c>
      <c r="E1308" s="499" t="str">
        <f>CONCATENATE(SUM('Раздел 2'!Z12:Z35),"+",SUM('Раздел 2'!Z44:Z49),"=",SUM('Раздел 2'!Z50:Z50))</f>
        <v>0+0=0</v>
      </c>
      <c r="F1308" s="503"/>
    </row>
    <row r="1309" spans="1:6" ht="30" hidden="1" customHeight="1" thickBot="1">
      <c r="A1309" s="496" t="str">
        <f>IF((SUM('Раздел 2'!AA12:AA35)+SUM('Раздел 2'!AA44:AA49)=SUM('Раздел 2'!AA50:AA50)),"","Неверно!")</f>
        <v/>
      </c>
      <c r="B1309" s="497" t="s">
        <v>2370</v>
      </c>
      <c r="C1309" s="498" t="s">
        <v>2386</v>
      </c>
      <c r="D1309" s="498" t="s">
        <v>2372</v>
      </c>
      <c r="E1309" s="499" t="str">
        <f>CONCATENATE(SUM('Раздел 2'!AA12:AA35),"+",SUM('Раздел 2'!AA44:AA49),"=",SUM('Раздел 2'!AA50:AA50))</f>
        <v>0+0=0</v>
      </c>
      <c r="F1309" s="503"/>
    </row>
    <row r="1310" spans="1:6" ht="30" hidden="1" customHeight="1" thickBot="1">
      <c r="A1310" s="496" t="str">
        <f>IF((SUM('Раздел 2'!AB12:AB35)+SUM('Раздел 2'!AB44:AB49)=SUM('Раздел 2'!AB50:AB50)),"","Неверно!")</f>
        <v/>
      </c>
      <c r="B1310" s="497" t="s">
        <v>2370</v>
      </c>
      <c r="C1310" s="498" t="s">
        <v>2387</v>
      </c>
      <c r="D1310" s="498" t="s">
        <v>2372</v>
      </c>
      <c r="E1310" s="499" t="str">
        <f>CONCATENATE(SUM('Раздел 2'!AB12:AB35),"+",SUM('Раздел 2'!AB44:AB49),"=",SUM('Раздел 2'!AB50:AB50))</f>
        <v>0+0=0</v>
      </c>
      <c r="F1310" s="503"/>
    </row>
    <row r="1311" spans="1:6" ht="30" hidden="1" customHeight="1" thickBot="1">
      <c r="A1311" s="496" t="str">
        <f>IF((SUM('Раздел 2'!AC12:AC35)+SUM('Раздел 2'!AC44:AC49)=SUM('Раздел 2'!AC50:AC50)),"","Неверно!")</f>
        <v/>
      </c>
      <c r="B1311" s="497" t="s">
        <v>2370</v>
      </c>
      <c r="C1311" s="498" t="s">
        <v>2388</v>
      </c>
      <c r="D1311" s="498" t="s">
        <v>2372</v>
      </c>
      <c r="E1311" s="499" t="str">
        <f>CONCATENATE(SUM('Раздел 2'!AC12:AC35),"+",SUM('Раздел 2'!AC44:AC49),"=",SUM('Раздел 2'!AC50:AC50))</f>
        <v>0+0=0</v>
      </c>
      <c r="F1311" s="503"/>
    </row>
    <row r="1312" spans="1:6" ht="30" hidden="1" customHeight="1" thickBot="1">
      <c r="A1312" s="496" t="str">
        <f>IF((SUM('Раздел 2'!AD12:AD35)+SUM('Раздел 2'!AD44:AD49)=SUM('Раздел 2'!AD50:AD50)),"","Неверно!")</f>
        <v/>
      </c>
      <c r="B1312" s="497" t="s">
        <v>2370</v>
      </c>
      <c r="C1312" s="498" t="s">
        <v>2389</v>
      </c>
      <c r="D1312" s="498" t="s">
        <v>2372</v>
      </c>
      <c r="E1312" s="499" t="str">
        <f>CONCATENATE(SUM('Раздел 2'!AD12:AD35),"+",SUM('Раздел 2'!AD44:AD49),"=",SUM('Раздел 2'!AD50:AD50))</f>
        <v>0+0=0</v>
      </c>
      <c r="F1312" s="503"/>
    </row>
    <row r="1313" spans="1:6" ht="30" hidden="1" customHeight="1" thickBot="1">
      <c r="A1313" s="496" t="str">
        <f>IF((SUM('Раздел 2'!AE12:AE35)+SUM('Раздел 2'!AE44:AE49)=SUM('Раздел 2'!AE50:AE50)),"","Неверно!")</f>
        <v/>
      </c>
      <c r="B1313" s="497" t="s">
        <v>2370</v>
      </c>
      <c r="C1313" s="498" t="s">
        <v>2390</v>
      </c>
      <c r="D1313" s="498" t="s">
        <v>2372</v>
      </c>
      <c r="E1313" s="499" t="str">
        <f>CONCATENATE(SUM('Раздел 2'!AE12:AE35),"+",SUM('Раздел 2'!AE44:AE49),"=",SUM('Раздел 2'!AE50:AE50))</f>
        <v>0+0=0</v>
      </c>
      <c r="F1313" s="503"/>
    </row>
    <row r="1314" spans="1:6" ht="30" hidden="1" customHeight="1" thickBot="1">
      <c r="A1314" s="496" t="str">
        <f>IF((SUM('Раздел 2'!AF12:AF35)+SUM('Раздел 2'!AF44:AF49)=SUM('Раздел 2'!AF50:AF50)),"","Неверно!")</f>
        <v/>
      </c>
      <c r="B1314" s="497" t="s">
        <v>2370</v>
      </c>
      <c r="C1314" s="498" t="s">
        <v>2391</v>
      </c>
      <c r="D1314" s="498" t="s">
        <v>2372</v>
      </c>
      <c r="E1314" s="499" t="str">
        <f>CONCATENATE(SUM('Раздел 2'!AF12:AF35),"+",SUM('Раздел 2'!AF44:AF49),"=",SUM('Раздел 2'!AF50:AF50))</f>
        <v>2+1=3</v>
      </c>
      <c r="F1314" s="503"/>
    </row>
    <row r="1315" spans="1:6" ht="30" hidden="1" customHeight="1" thickBot="1">
      <c r="A1315" s="496" t="str">
        <f>IF((SUM('Раздел 2'!AG12:AG35)+SUM('Раздел 2'!AG44:AG49)=SUM('Раздел 2'!AG50:AG50)),"","Неверно!")</f>
        <v/>
      </c>
      <c r="B1315" s="497" t="s">
        <v>2370</v>
      </c>
      <c r="C1315" s="498" t="s">
        <v>2392</v>
      </c>
      <c r="D1315" s="498" t="s">
        <v>2372</v>
      </c>
      <c r="E1315" s="499" t="str">
        <f>CONCATENATE(SUM('Раздел 2'!AG12:AG35),"+",SUM('Раздел 2'!AG44:AG49),"=",SUM('Раздел 2'!AG50:AG50))</f>
        <v>1+0=1</v>
      </c>
      <c r="F1315" s="503"/>
    </row>
    <row r="1316" spans="1:6" ht="30" hidden="1" customHeight="1" thickBot="1">
      <c r="A1316" s="496" t="str">
        <f>IF((SUM('Раздел 2'!AH12:AH35)+SUM('Раздел 2'!AH44:AH49)=SUM('Раздел 2'!AH50:AH50)),"","Неверно!")</f>
        <v/>
      </c>
      <c r="B1316" s="497" t="s">
        <v>2370</v>
      </c>
      <c r="C1316" s="498" t="s">
        <v>2393</v>
      </c>
      <c r="D1316" s="498" t="s">
        <v>2372</v>
      </c>
      <c r="E1316" s="499" t="str">
        <f>CONCATENATE(SUM('Раздел 2'!AH12:AH35),"+",SUM('Раздел 2'!AH44:AH49),"=",SUM('Раздел 2'!AH50:AH50))</f>
        <v>694802+515839=1210641</v>
      </c>
      <c r="F1316" s="503"/>
    </row>
    <row r="1317" spans="1:6" ht="30" hidden="1" customHeight="1" thickBot="1">
      <c r="A1317" s="496" t="str">
        <f>IF((SUM('Раздел 2'!H12:H35)+SUM('Раздел 2'!H44:H49)=SUM('Раздел 2'!H50:H50)),"","Неверно!")</f>
        <v/>
      </c>
      <c r="B1317" s="497" t="s">
        <v>2370</v>
      </c>
      <c r="C1317" s="498" t="s">
        <v>2394</v>
      </c>
      <c r="D1317" s="498" t="s">
        <v>2372</v>
      </c>
      <c r="E1317" s="499" t="str">
        <f>CONCATENATE(SUM('Раздел 2'!H12:H35),"+",SUM('Раздел 2'!H44:H49),"=",SUM('Раздел 2'!H50:H50))</f>
        <v>8+0=8</v>
      </c>
      <c r="F1317" s="503"/>
    </row>
    <row r="1318" spans="1:6" ht="30" hidden="1" customHeight="1" thickBot="1">
      <c r="A1318" s="496" t="str">
        <f>IF((SUM('Раздел 2'!AI12:AI35)+SUM('Раздел 2'!AI44:AI49)=SUM('Раздел 2'!AI50:AI50)),"","Неверно!")</f>
        <v/>
      </c>
      <c r="B1318" s="497" t="s">
        <v>2370</v>
      </c>
      <c r="C1318" s="498" t="s">
        <v>2395</v>
      </c>
      <c r="D1318" s="498" t="s">
        <v>2372</v>
      </c>
      <c r="E1318" s="499" t="str">
        <f>CONCATENATE(SUM('Раздел 2'!AI12:AI35),"+",SUM('Раздел 2'!AI44:AI49),"=",SUM('Раздел 2'!AI50:AI50))</f>
        <v>79814+1191=81005</v>
      </c>
      <c r="F1318" s="503"/>
    </row>
    <row r="1319" spans="1:6" ht="30" hidden="1" customHeight="1" thickBot="1">
      <c r="A1319" s="496" t="str">
        <f>IF((SUM('Раздел 2'!AJ12:AJ35)+SUM('Раздел 2'!AJ44:AJ49)=SUM('Раздел 2'!AJ50:AJ50)),"","Неверно!")</f>
        <v/>
      </c>
      <c r="B1319" s="497" t="s">
        <v>2370</v>
      </c>
      <c r="C1319" s="498" t="s">
        <v>2396</v>
      </c>
      <c r="D1319" s="498" t="s">
        <v>2372</v>
      </c>
      <c r="E1319" s="499" t="str">
        <f>CONCATENATE(SUM('Раздел 2'!AJ12:AJ35),"+",SUM('Раздел 2'!AJ44:AJ49),"=",SUM('Раздел 2'!AJ50:AJ50))</f>
        <v>11100+11378=22478</v>
      </c>
      <c r="F1319" s="503"/>
    </row>
    <row r="1320" spans="1:6" ht="30" hidden="1" customHeight="1" thickBot="1">
      <c r="A1320" s="496" t="str">
        <f>IF((SUM('Раздел 2'!AK12:AK35)+SUM('Раздел 2'!AK44:AK49)=SUM('Раздел 2'!AK50:AK50)),"","Неверно!")</f>
        <v/>
      </c>
      <c r="B1320" s="497" t="s">
        <v>2370</v>
      </c>
      <c r="C1320" s="498" t="s">
        <v>2397</v>
      </c>
      <c r="D1320" s="498" t="s">
        <v>2372</v>
      </c>
      <c r="E1320" s="499" t="str">
        <f>CONCATENATE(SUM('Раздел 2'!AK12:AK35),"+",SUM('Раздел 2'!AK44:AK49),"=",SUM('Раздел 2'!AK50:AK50))</f>
        <v>0+0=0</v>
      </c>
      <c r="F1320" s="503"/>
    </row>
    <row r="1321" spans="1:6" ht="30" hidden="1" customHeight="1" thickBot="1">
      <c r="A1321" s="496" t="str">
        <f>IF((SUM('Раздел 2'!AL12:AL35)+SUM('Раздел 2'!AL44:AL49)=SUM('Раздел 2'!AL50:AL50)),"","Неверно!")</f>
        <v/>
      </c>
      <c r="B1321" s="497" t="s">
        <v>2370</v>
      </c>
      <c r="C1321" s="498" t="s">
        <v>2398</v>
      </c>
      <c r="D1321" s="498" t="s">
        <v>2372</v>
      </c>
      <c r="E1321" s="499" t="str">
        <f>CONCATENATE(SUM('Раздел 2'!AL12:AL35),"+",SUM('Раздел 2'!AL44:AL49),"=",SUM('Раздел 2'!AL50:AL50))</f>
        <v>0+0=0</v>
      </c>
      <c r="F1321" s="503"/>
    </row>
    <row r="1322" spans="1:6" ht="30" hidden="1" customHeight="1" thickBot="1">
      <c r="A1322" s="496" t="str">
        <f>IF((SUM('Раздел 2'!AM12:AM35)+SUM('Раздел 2'!AM44:AM49)=SUM('Раздел 2'!AM50:AM50)),"","Неверно!")</f>
        <v/>
      </c>
      <c r="B1322" s="497" t="s">
        <v>2370</v>
      </c>
      <c r="C1322" s="498" t="s">
        <v>1403</v>
      </c>
      <c r="D1322" s="498" t="s">
        <v>2372</v>
      </c>
      <c r="E1322" s="499" t="str">
        <f>CONCATENATE(SUM('Раздел 2'!AM12:AM35),"+",SUM('Раздел 2'!AM44:AM49),"=",SUM('Раздел 2'!AM50:AM50))</f>
        <v>0+0=0</v>
      </c>
      <c r="F1322" s="503"/>
    </row>
    <row r="1323" spans="1:6" ht="30" hidden="1" customHeight="1" thickBot="1">
      <c r="A1323" s="496" t="str">
        <f>IF((SUM('Раздел 2'!I12:I35)+SUM('Раздел 2'!I44:I49)=SUM('Раздел 2'!I50:I50)),"","Неверно!")</f>
        <v/>
      </c>
      <c r="B1323" s="497" t="s">
        <v>2370</v>
      </c>
      <c r="C1323" s="498" t="s">
        <v>1404</v>
      </c>
      <c r="D1323" s="498" t="s">
        <v>2372</v>
      </c>
      <c r="E1323" s="499" t="str">
        <f>CONCATENATE(SUM('Раздел 2'!I12:I35),"+",SUM('Раздел 2'!I44:I49),"=",SUM('Раздел 2'!I50:I50))</f>
        <v>0+0=0</v>
      </c>
      <c r="F1323" s="503"/>
    </row>
    <row r="1324" spans="1:6" ht="30" hidden="1" customHeight="1" thickBot="1">
      <c r="A1324" s="496" t="str">
        <f>IF((SUM('Раздел 2'!J12:J35)+SUM('Раздел 2'!J44:J49)=SUM('Раздел 2'!J50:J50)),"","Неверно!")</f>
        <v/>
      </c>
      <c r="B1324" s="497" t="s">
        <v>2370</v>
      </c>
      <c r="C1324" s="498" t="s">
        <v>1405</v>
      </c>
      <c r="D1324" s="498" t="s">
        <v>2372</v>
      </c>
      <c r="E1324" s="499" t="str">
        <f>CONCATENATE(SUM('Раздел 2'!J12:J35),"+",SUM('Раздел 2'!J44:J49),"=",SUM('Раздел 2'!J50:J50))</f>
        <v>3615428+0=3615428</v>
      </c>
      <c r="F1324" s="503"/>
    </row>
    <row r="1325" spans="1:6" ht="30" hidden="1" customHeight="1" thickBot="1">
      <c r="A1325" s="496" t="str">
        <f>IF((SUM('Раздел 2'!K12:K35)+SUM('Раздел 2'!K44:K49)=SUM('Раздел 2'!K50:K50)),"","Неверно!")</f>
        <v/>
      </c>
      <c r="B1325" s="497" t="s">
        <v>2370</v>
      </c>
      <c r="C1325" s="498" t="s">
        <v>1406</v>
      </c>
      <c r="D1325" s="498" t="s">
        <v>2372</v>
      </c>
      <c r="E1325" s="499" t="str">
        <f>CONCATENATE(SUM('Раздел 2'!K12:K35),"+",SUM('Раздел 2'!K44:K49),"=",SUM('Раздел 2'!K50:K50))</f>
        <v>156734+3900=160634</v>
      </c>
      <c r="F1325" s="503"/>
    </row>
    <row r="1326" spans="1:6" ht="30" hidden="1" customHeight="1" thickBot="1">
      <c r="A1326" s="496" t="str">
        <f>IF((SUM('Раздел 2'!L12:L35)+SUM('Раздел 2'!L44:L49)=SUM('Раздел 2'!L50:L50)),"","Неверно!")</f>
        <v/>
      </c>
      <c r="B1326" s="497" t="s">
        <v>2370</v>
      </c>
      <c r="C1326" s="498" t="s">
        <v>1407</v>
      </c>
      <c r="D1326" s="498" t="s">
        <v>2372</v>
      </c>
      <c r="E1326" s="499" t="str">
        <f>CONCATENATE(SUM('Раздел 2'!L12:L35),"+",SUM('Раздел 2'!L44:L49),"=",SUM('Раздел 2'!L50:L50))</f>
        <v>35+7=42</v>
      </c>
      <c r="F1326" s="503"/>
    </row>
    <row r="1327" spans="1:6" ht="30" hidden="1" customHeight="1" thickBot="1">
      <c r="A1327" s="496" t="str">
        <f>IF((SUM('Раздел 2'!M12:M35)+SUM('Раздел 2'!M44:M49)=SUM('Раздел 2'!M50:M50)),"","Неверно!")</f>
        <v/>
      </c>
      <c r="B1327" s="497" t="s">
        <v>2370</v>
      </c>
      <c r="C1327" s="498" t="s">
        <v>1408</v>
      </c>
      <c r="D1327" s="498" t="s">
        <v>2372</v>
      </c>
      <c r="E1327" s="499" t="str">
        <f>CONCATENATE(SUM('Раздел 2'!M12:M35),"+",SUM('Раздел 2'!M44:M49),"=",SUM('Раздел 2'!M50:M50))</f>
        <v>31+5=36</v>
      </c>
      <c r="F1327" s="503"/>
    </row>
    <row r="1328" spans="1:6" ht="30" hidden="1" customHeight="1" thickBot="1">
      <c r="A1328" s="496" t="str">
        <f>IF((SUM('Раздел 2'!N12:N35)+SUM('Раздел 2'!N44:N49)=SUM('Раздел 2'!N50:N50)),"","Неверно!")</f>
        <v/>
      </c>
      <c r="B1328" s="497" t="s">
        <v>2370</v>
      </c>
      <c r="C1328" s="498" t="s">
        <v>1409</v>
      </c>
      <c r="D1328" s="498" t="s">
        <v>2372</v>
      </c>
      <c r="E1328" s="499" t="str">
        <f>CONCATENATE(SUM('Раздел 2'!N12:N35),"+",SUM('Раздел 2'!N44:N49),"=",SUM('Раздел 2'!N50:N50))</f>
        <v>8+1=9</v>
      </c>
      <c r="F1328" s="503"/>
    </row>
    <row r="1329" spans="1:6" ht="30" hidden="1" customHeight="1" thickBot="1">
      <c r="A1329" s="496" t="str">
        <f>IF((SUM('Раздел 8'!D14:D18)&lt;=SUM('Раздел 2'!X11:X11)),"","Неверно!")</f>
        <v/>
      </c>
      <c r="B1329" s="497" t="s">
        <v>1410</v>
      </c>
      <c r="C1329" s="498" t="s">
        <v>16297</v>
      </c>
      <c r="D1329" s="498" t="s">
        <v>5805</v>
      </c>
      <c r="E1329" s="499" t="str">
        <f>CONCATENATE(SUM('Раздел 8'!D14:D18),"&lt;=",SUM('Раздел 2'!X11:X11))</f>
        <v>3&lt;=51</v>
      </c>
      <c r="F1329" s="503"/>
    </row>
    <row r="1330" spans="1:6" ht="30" hidden="1" customHeight="1" thickBot="1">
      <c r="A1330" s="496" t="str">
        <f>IF((SUM('Раздел 2'!V11:V11)&gt;=SUM('Раздел 2'!AB11:AG11)),"","Неверно!")</f>
        <v/>
      </c>
      <c r="B1330" s="497" t="s">
        <v>1411</v>
      </c>
      <c r="C1330" s="498" t="s">
        <v>19919</v>
      </c>
      <c r="D1330" s="498" t="s">
        <v>5762</v>
      </c>
      <c r="E1330" s="499" t="str">
        <f>CONCATENATE(SUM('Раздел 2'!V11:V11),"&gt;=",SUM('Раздел 2'!AB11:AG11))</f>
        <v>540&gt;=203</v>
      </c>
      <c r="F1330" s="503"/>
    </row>
    <row r="1331" spans="1:6" ht="30" hidden="1" customHeight="1" thickBot="1">
      <c r="A1331" s="496" t="str">
        <f>IF((SUM('Раздел 2'!V20:V20)&gt;=SUM('Раздел 2'!AB20:AG20)),"","Неверно!")</f>
        <v/>
      </c>
      <c r="B1331" s="497" t="s">
        <v>1411</v>
      </c>
      <c r="C1331" s="498" t="s">
        <v>19920</v>
      </c>
      <c r="D1331" s="498" t="s">
        <v>5762</v>
      </c>
      <c r="E1331" s="499" t="str">
        <f>CONCATENATE(SUM('Раздел 2'!V20:V20),"&gt;=",SUM('Раздел 2'!AB20:AG20))</f>
        <v>10&gt;=0</v>
      </c>
      <c r="F1331" s="503"/>
    </row>
    <row r="1332" spans="1:6" ht="30" hidden="1" customHeight="1" thickBot="1">
      <c r="A1332" s="496" t="str">
        <f>IF((SUM('Раздел 2'!V110:V110)&gt;=SUM('Раздел 2'!AB110:AG110)),"","Неверно!")</f>
        <v/>
      </c>
      <c r="B1332" s="497" t="s">
        <v>1411</v>
      </c>
      <c r="C1332" s="498" t="s">
        <v>19921</v>
      </c>
      <c r="D1332" s="498" t="s">
        <v>5762</v>
      </c>
      <c r="E1332" s="499" t="str">
        <f>CONCATENATE(SUM('Раздел 2'!V110:V110),"&gt;=",SUM('Раздел 2'!AB110:AG110))</f>
        <v>0&gt;=0</v>
      </c>
      <c r="F1332" s="503"/>
    </row>
    <row r="1333" spans="1:6" ht="30" hidden="1" customHeight="1" thickBot="1">
      <c r="A1333" s="496" t="str">
        <f>IF((SUM('Раздел 2'!V111:V111)&gt;=SUM('Раздел 2'!AB111:AG111)),"","Неверно!")</f>
        <v/>
      </c>
      <c r="B1333" s="497" t="s">
        <v>1411</v>
      </c>
      <c r="C1333" s="498" t="s">
        <v>19922</v>
      </c>
      <c r="D1333" s="498" t="s">
        <v>5762</v>
      </c>
      <c r="E1333" s="499" t="str">
        <f>CONCATENATE(SUM('Раздел 2'!V111:V111),"&gt;=",SUM('Раздел 2'!AB111:AG111))</f>
        <v>0&gt;=0</v>
      </c>
      <c r="F1333" s="503"/>
    </row>
    <row r="1334" spans="1:6" ht="30" hidden="1" customHeight="1" thickBot="1">
      <c r="A1334" s="496" t="str">
        <f>IF((SUM('Раздел 2'!V112:V112)&gt;=SUM('Раздел 2'!AB112:AG112)),"","Неверно!")</f>
        <v/>
      </c>
      <c r="B1334" s="497" t="s">
        <v>1411</v>
      </c>
      <c r="C1334" s="498" t="s">
        <v>19923</v>
      </c>
      <c r="D1334" s="498" t="s">
        <v>5762</v>
      </c>
      <c r="E1334" s="499" t="str">
        <f>CONCATENATE(SUM('Раздел 2'!V112:V112),"&gt;=",SUM('Раздел 2'!AB112:AG112))</f>
        <v>0&gt;=0</v>
      </c>
      <c r="F1334" s="503"/>
    </row>
    <row r="1335" spans="1:6" ht="30" hidden="1" customHeight="1" thickBot="1">
      <c r="A1335" s="496" t="str">
        <f>IF((SUM('Раздел 2'!V113:V113)&gt;=SUM('Раздел 2'!AB113:AG113)),"","Неверно!")</f>
        <v/>
      </c>
      <c r="B1335" s="497" t="s">
        <v>1411</v>
      </c>
      <c r="C1335" s="498" t="s">
        <v>19924</v>
      </c>
      <c r="D1335" s="498" t="s">
        <v>5762</v>
      </c>
      <c r="E1335" s="499" t="str">
        <f>CONCATENATE(SUM('Раздел 2'!V113:V113),"&gt;=",SUM('Раздел 2'!AB113:AG113))</f>
        <v>0&gt;=0</v>
      </c>
      <c r="F1335" s="503"/>
    </row>
    <row r="1336" spans="1:6" ht="30" hidden="1" customHeight="1" thickBot="1">
      <c r="A1336" s="496" t="str">
        <f>IF((SUM('Раздел 2'!V114:V114)&gt;=SUM('Раздел 2'!AB114:AG114)),"","Неверно!")</f>
        <v/>
      </c>
      <c r="B1336" s="497" t="s">
        <v>1411</v>
      </c>
      <c r="C1336" s="498" t="s">
        <v>19925</v>
      </c>
      <c r="D1336" s="498" t="s">
        <v>5762</v>
      </c>
      <c r="E1336" s="499" t="str">
        <f>CONCATENATE(SUM('Раздел 2'!V114:V114),"&gt;=",SUM('Раздел 2'!AB114:AG114))</f>
        <v>0&gt;=0</v>
      </c>
      <c r="F1336" s="503"/>
    </row>
    <row r="1337" spans="1:6" ht="30" hidden="1" customHeight="1" thickBot="1">
      <c r="A1337" s="496" t="str">
        <f>IF((SUM('Раздел 2'!V115:V115)&gt;=SUM('Раздел 2'!AB115:AG115)),"","Неверно!")</f>
        <v/>
      </c>
      <c r="B1337" s="497" t="s">
        <v>1411</v>
      </c>
      <c r="C1337" s="498" t="s">
        <v>19926</v>
      </c>
      <c r="D1337" s="498" t="s">
        <v>5762</v>
      </c>
      <c r="E1337" s="499" t="str">
        <f>CONCATENATE(SUM('Раздел 2'!V115:V115),"&gt;=",SUM('Раздел 2'!AB115:AG115))</f>
        <v>0&gt;=0</v>
      </c>
      <c r="F1337" s="503"/>
    </row>
    <row r="1338" spans="1:6" ht="30" hidden="1" customHeight="1" thickBot="1">
      <c r="A1338" s="496" t="str">
        <f>IF((SUM('Раздел 2'!V116:V116)&gt;=SUM('Раздел 2'!AB116:AG116)),"","Неверно!")</f>
        <v/>
      </c>
      <c r="B1338" s="497" t="s">
        <v>1411</v>
      </c>
      <c r="C1338" s="498" t="s">
        <v>19927</v>
      </c>
      <c r="D1338" s="498" t="s">
        <v>5762</v>
      </c>
      <c r="E1338" s="499" t="str">
        <f>CONCATENATE(SUM('Раздел 2'!V116:V116),"&gt;=",SUM('Раздел 2'!AB116:AG116))</f>
        <v>0&gt;=0</v>
      </c>
      <c r="F1338" s="503"/>
    </row>
    <row r="1339" spans="1:6" ht="30" hidden="1" customHeight="1" thickBot="1">
      <c r="A1339" s="496" t="str">
        <f>IF((SUM('Раздел 2'!V117:V117)&gt;=SUM('Раздел 2'!AB117:AG117)),"","Неверно!")</f>
        <v/>
      </c>
      <c r="B1339" s="497" t="s">
        <v>1411</v>
      </c>
      <c r="C1339" s="498" t="s">
        <v>19928</v>
      </c>
      <c r="D1339" s="498" t="s">
        <v>5762</v>
      </c>
      <c r="E1339" s="499" t="str">
        <f>CONCATENATE(SUM('Раздел 2'!V117:V117),"&gt;=",SUM('Раздел 2'!AB117:AG117))</f>
        <v>0&gt;=0</v>
      </c>
      <c r="F1339" s="503"/>
    </row>
    <row r="1340" spans="1:6" ht="30" hidden="1" customHeight="1" thickBot="1">
      <c r="A1340" s="496" t="str">
        <f>IF((SUM('Раздел 2'!V118:V118)&gt;=SUM('Раздел 2'!AB118:AG118)),"","Неверно!")</f>
        <v/>
      </c>
      <c r="B1340" s="497" t="s">
        <v>1411</v>
      </c>
      <c r="C1340" s="498" t="s">
        <v>19929</v>
      </c>
      <c r="D1340" s="498" t="s">
        <v>5762</v>
      </c>
      <c r="E1340" s="499" t="str">
        <f>CONCATENATE(SUM('Раздел 2'!V118:V118),"&gt;=",SUM('Раздел 2'!AB118:AG118))</f>
        <v>0&gt;=0</v>
      </c>
      <c r="F1340" s="503"/>
    </row>
    <row r="1341" spans="1:6" ht="30" hidden="1" customHeight="1" thickBot="1">
      <c r="A1341" s="496" t="str">
        <f>IF((SUM('Раздел 2'!V119:V119)&gt;=SUM('Раздел 2'!AB119:AG119)),"","Неверно!")</f>
        <v/>
      </c>
      <c r="B1341" s="497" t="s">
        <v>1411</v>
      </c>
      <c r="C1341" s="498" t="s">
        <v>19930</v>
      </c>
      <c r="D1341" s="498" t="s">
        <v>5762</v>
      </c>
      <c r="E1341" s="499" t="str">
        <f>CONCATENATE(SUM('Раздел 2'!V119:V119),"&gt;=",SUM('Раздел 2'!AB119:AG119))</f>
        <v>0&gt;=0</v>
      </c>
      <c r="F1341" s="503"/>
    </row>
    <row r="1342" spans="1:6" ht="30" hidden="1" customHeight="1" thickBot="1">
      <c r="A1342" s="496" t="str">
        <f>IF((SUM('Раздел 2'!V21:V21)&gt;=SUM('Раздел 2'!AB21:AG21)),"","Неверно!")</f>
        <v/>
      </c>
      <c r="B1342" s="497" t="s">
        <v>1411</v>
      </c>
      <c r="C1342" s="498" t="s">
        <v>19931</v>
      </c>
      <c r="D1342" s="498" t="s">
        <v>5762</v>
      </c>
      <c r="E1342" s="499" t="str">
        <f>CONCATENATE(SUM('Раздел 2'!V21:V21),"&gt;=",SUM('Раздел 2'!AB21:AG21))</f>
        <v>0&gt;=0</v>
      </c>
      <c r="F1342" s="503"/>
    </row>
    <row r="1343" spans="1:6" ht="30" hidden="1" customHeight="1" thickBot="1">
      <c r="A1343" s="496" t="str">
        <f>IF((SUM('Раздел 2'!V120:V120)&gt;=SUM('Раздел 2'!AB120:AG120)),"","Неверно!")</f>
        <v/>
      </c>
      <c r="B1343" s="497" t="s">
        <v>1411</v>
      </c>
      <c r="C1343" s="498" t="s">
        <v>19932</v>
      </c>
      <c r="D1343" s="498" t="s">
        <v>5762</v>
      </c>
      <c r="E1343" s="499" t="str">
        <f>CONCATENATE(SUM('Раздел 2'!V120:V120),"&gt;=",SUM('Раздел 2'!AB120:AG120))</f>
        <v>0&gt;=0</v>
      </c>
      <c r="F1343" s="503"/>
    </row>
    <row r="1344" spans="1:6" ht="30" hidden="1" customHeight="1" thickBot="1">
      <c r="A1344" s="496" t="str">
        <f>IF((SUM('Раздел 2'!V121:V121)&gt;=SUM('Раздел 2'!AB121:AG121)),"","Неверно!")</f>
        <v/>
      </c>
      <c r="B1344" s="497" t="s">
        <v>1411</v>
      </c>
      <c r="C1344" s="498" t="s">
        <v>19933</v>
      </c>
      <c r="D1344" s="498" t="s">
        <v>5762</v>
      </c>
      <c r="E1344" s="499" t="str">
        <f>CONCATENATE(SUM('Раздел 2'!V121:V121),"&gt;=",SUM('Раздел 2'!AB121:AG121))</f>
        <v>0&gt;=0</v>
      </c>
      <c r="F1344" s="503"/>
    </row>
    <row r="1345" spans="1:6" ht="30" hidden="1" customHeight="1" thickBot="1">
      <c r="A1345" s="496" t="str">
        <f>IF((SUM('Раздел 2'!V122:V122)&gt;=SUM('Раздел 2'!AB122:AG122)),"","Неверно!")</f>
        <v/>
      </c>
      <c r="B1345" s="497" t="s">
        <v>1411</v>
      </c>
      <c r="C1345" s="498" t="s">
        <v>19934</v>
      </c>
      <c r="D1345" s="498" t="s">
        <v>5762</v>
      </c>
      <c r="E1345" s="499" t="str">
        <f>CONCATENATE(SUM('Раздел 2'!V122:V122),"&gt;=",SUM('Раздел 2'!AB122:AG122))</f>
        <v>0&gt;=0</v>
      </c>
      <c r="F1345" s="503"/>
    </row>
    <row r="1346" spans="1:6" ht="30" hidden="1" customHeight="1" thickBot="1">
      <c r="A1346" s="496" t="str">
        <f>IF((SUM('Раздел 2'!V123:V123)&gt;=SUM('Раздел 2'!AB123:AG123)),"","Неверно!")</f>
        <v/>
      </c>
      <c r="B1346" s="497" t="s">
        <v>1411</v>
      </c>
      <c r="C1346" s="498" t="s">
        <v>19935</v>
      </c>
      <c r="D1346" s="498" t="s">
        <v>5762</v>
      </c>
      <c r="E1346" s="499" t="str">
        <f>CONCATENATE(SUM('Раздел 2'!V123:V123),"&gt;=",SUM('Раздел 2'!AB123:AG123))</f>
        <v>0&gt;=0</v>
      </c>
      <c r="F1346" s="503"/>
    </row>
    <row r="1347" spans="1:6" ht="30" hidden="1" customHeight="1" thickBot="1">
      <c r="A1347" s="496" t="str">
        <f>IF((SUM('Раздел 2'!V124:V124)&gt;=SUM('Раздел 2'!AB124:AG124)),"","Неверно!")</f>
        <v/>
      </c>
      <c r="B1347" s="497" t="s">
        <v>1411</v>
      </c>
      <c r="C1347" s="498" t="s">
        <v>19936</v>
      </c>
      <c r="D1347" s="498" t="s">
        <v>5762</v>
      </c>
      <c r="E1347" s="499" t="str">
        <f>CONCATENATE(SUM('Раздел 2'!V124:V124),"&gt;=",SUM('Раздел 2'!AB124:AG124))</f>
        <v>0&gt;=0</v>
      </c>
      <c r="F1347" s="503"/>
    </row>
    <row r="1348" spans="1:6" ht="30" hidden="1" customHeight="1" thickBot="1">
      <c r="A1348" s="496" t="str">
        <f>IF((SUM('Раздел 2'!V125:V125)&gt;=SUM('Раздел 2'!AB125:AG125)),"","Неверно!")</f>
        <v/>
      </c>
      <c r="B1348" s="497" t="s">
        <v>1411</v>
      </c>
      <c r="C1348" s="498" t="s">
        <v>19937</v>
      </c>
      <c r="D1348" s="498" t="s">
        <v>5762</v>
      </c>
      <c r="E1348" s="499" t="str">
        <f>CONCATENATE(SUM('Раздел 2'!V125:V125),"&gt;=",SUM('Раздел 2'!AB125:AG125))</f>
        <v>0&gt;=0</v>
      </c>
      <c r="F1348" s="503"/>
    </row>
    <row r="1349" spans="1:6" ht="30" hidden="1" customHeight="1" thickBot="1">
      <c r="A1349" s="496" t="str">
        <f>IF((SUM('Раздел 2'!V126:V126)&gt;=SUM('Раздел 2'!AB126:AG126)),"","Неверно!")</f>
        <v/>
      </c>
      <c r="B1349" s="497" t="s">
        <v>1411</v>
      </c>
      <c r="C1349" s="498" t="s">
        <v>19938</v>
      </c>
      <c r="D1349" s="498" t="s">
        <v>5762</v>
      </c>
      <c r="E1349" s="499" t="str">
        <f>CONCATENATE(SUM('Раздел 2'!V126:V126),"&gt;=",SUM('Раздел 2'!AB126:AG126))</f>
        <v>0&gt;=0</v>
      </c>
      <c r="F1349" s="503"/>
    </row>
    <row r="1350" spans="1:6" ht="30" hidden="1" customHeight="1" thickBot="1">
      <c r="A1350" s="496" t="str">
        <f>IF((SUM('Раздел 2'!V127:V127)&gt;=SUM('Раздел 2'!AB127:AG127)),"","Неверно!")</f>
        <v/>
      </c>
      <c r="B1350" s="497" t="s">
        <v>1411</v>
      </c>
      <c r="C1350" s="498" t="s">
        <v>19939</v>
      </c>
      <c r="D1350" s="498" t="s">
        <v>5762</v>
      </c>
      <c r="E1350" s="499" t="str">
        <f>CONCATENATE(SUM('Раздел 2'!V127:V127),"&gt;=",SUM('Раздел 2'!AB127:AG127))</f>
        <v>0&gt;=0</v>
      </c>
      <c r="F1350" s="503"/>
    </row>
    <row r="1351" spans="1:6" ht="30" hidden="1" customHeight="1" thickBot="1">
      <c r="A1351" s="496" t="str">
        <f>IF((SUM('Раздел 2'!V128:V128)&gt;=SUM('Раздел 2'!AB128:AG128)),"","Неверно!")</f>
        <v/>
      </c>
      <c r="B1351" s="497" t="s">
        <v>1411</v>
      </c>
      <c r="C1351" s="498" t="s">
        <v>19940</v>
      </c>
      <c r="D1351" s="498" t="s">
        <v>5762</v>
      </c>
      <c r="E1351" s="499" t="str">
        <f>CONCATENATE(SUM('Раздел 2'!V128:V128),"&gt;=",SUM('Раздел 2'!AB128:AG128))</f>
        <v>0&gt;=0</v>
      </c>
      <c r="F1351" s="503"/>
    </row>
    <row r="1352" spans="1:6" ht="30" hidden="1" customHeight="1" thickBot="1">
      <c r="A1352" s="496" t="str">
        <f>IF((SUM('Раздел 2'!V129:V129)&gt;=SUM('Раздел 2'!AB129:AG129)),"","Неверно!")</f>
        <v/>
      </c>
      <c r="B1352" s="497" t="s">
        <v>1411</v>
      </c>
      <c r="C1352" s="498" t="s">
        <v>19941</v>
      </c>
      <c r="D1352" s="498" t="s">
        <v>5762</v>
      </c>
      <c r="E1352" s="499" t="str">
        <f>CONCATENATE(SUM('Раздел 2'!V129:V129),"&gt;=",SUM('Раздел 2'!AB129:AG129))</f>
        <v>0&gt;=0</v>
      </c>
      <c r="F1352" s="503"/>
    </row>
    <row r="1353" spans="1:6" ht="30" hidden="1" customHeight="1" thickBot="1">
      <c r="A1353" s="496" t="str">
        <f>IF((SUM('Раздел 2'!V22:V22)&gt;=SUM('Раздел 2'!AB22:AG22)),"","Неверно!")</f>
        <v/>
      </c>
      <c r="B1353" s="497" t="s">
        <v>1411</v>
      </c>
      <c r="C1353" s="498" t="s">
        <v>19942</v>
      </c>
      <c r="D1353" s="498" t="s">
        <v>5762</v>
      </c>
      <c r="E1353" s="499" t="str">
        <f>CONCATENATE(SUM('Раздел 2'!V22:V22),"&gt;=",SUM('Раздел 2'!AB22:AG22))</f>
        <v>3&gt;=0</v>
      </c>
      <c r="F1353" s="503"/>
    </row>
    <row r="1354" spans="1:6" ht="30" hidden="1" customHeight="1" thickBot="1">
      <c r="A1354" s="496" t="str">
        <f>IF((SUM('Раздел 2'!V130:V130)&gt;=SUM('Раздел 2'!AB130:AG130)),"","Неверно!")</f>
        <v/>
      </c>
      <c r="B1354" s="497" t="s">
        <v>1411</v>
      </c>
      <c r="C1354" s="498" t="s">
        <v>19943</v>
      </c>
      <c r="D1354" s="498" t="s">
        <v>5762</v>
      </c>
      <c r="E1354" s="499" t="str">
        <f>CONCATENATE(SUM('Раздел 2'!V130:V130),"&gt;=",SUM('Раздел 2'!AB130:AG130))</f>
        <v>0&gt;=0</v>
      </c>
      <c r="F1354" s="503"/>
    </row>
    <row r="1355" spans="1:6" ht="30" hidden="1" customHeight="1" thickBot="1">
      <c r="A1355" s="496" t="str">
        <f>IF((SUM('Раздел 2'!V131:V131)&gt;=SUM('Раздел 2'!AB131:AG131)),"","Неверно!")</f>
        <v/>
      </c>
      <c r="B1355" s="497" t="s">
        <v>1411</v>
      </c>
      <c r="C1355" s="498" t="s">
        <v>19944</v>
      </c>
      <c r="D1355" s="498" t="s">
        <v>5762</v>
      </c>
      <c r="E1355" s="499" t="str">
        <f>CONCATENATE(SUM('Раздел 2'!V131:V131),"&gt;=",SUM('Раздел 2'!AB131:AG131))</f>
        <v>0&gt;=0</v>
      </c>
      <c r="F1355" s="503"/>
    </row>
    <row r="1356" spans="1:6" ht="30" hidden="1" customHeight="1" thickBot="1">
      <c r="A1356" s="496" t="str">
        <f>IF((SUM('Раздел 2'!V132:V132)&gt;=SUM('Раздел 2'!AB132:AG132)),"","Неверно!")</f>
        <v/>
      </c>
      <c r="B1356" s="497" t="s">
        <v>1411</v>
      </c>
      <c r="C1356" s="498" t="s">
        <v>19945</v>
      </c>
      <c r="D1356" s="498" t="s">
        <v>5762</v>
      </c>
      <c r="E1356" s="499" t="str">
        <f>CONCATENATE(SUM('Раздел 2'!V132:V132),"&gt;=",SUM('Раздел 2'!AB132:AG132))</f>
        <v>0&gt;=0</v>
      </c>
      <c r="F1356" s="503"/>
    </row>
    <row r="1357" spans="1:6" ht="30" hidden="1" customHeight="1" thickBot="1">
      <c r="A1357" s="496" t="str">
        <f>IF((SUM('Раздел 2'!V133:V133)&gt;=SUM('Раздел 2'!AB133:AG133)),"","Неверно!")</f>
        <v/>
      </c>
      <c r="B1357" s="497" t="s">
        <v>1411</v>
      </c>
      <c r="C1357" s="498" t="s">
        <v>19946</v>
      </c>
      <c r="D1357" s="498" t="s">
        <v>5762</v>
      </c>
      <c r="E1357" s="499" t="str">
        <f>CONCATENATE(SUM('Раздел 2'!V133:V133),"&gt;=",SUM('Раздел 2'!AB133:AG133))</f>
        <v>4&gt;=0</v>
      </c>
      <c r="F1357" s="503"/>
    </row>
    <row r="1358" spans="1:6" ht="30" hidden="1" customHeight="1" thickBot="1">
      <c r="A1358" s="496" t="str">
        <f>IF((SUM('Раздел 2'!V134:V134)&gt;=SUM('Раздел 2'!AB134:AG134)),"","Неверно!")</f>
        <v/>
      </c>
      <c r="B1358" s="497" t="s">
        <v>1411</v>
      </c>
      <c r="C1358" s="498" t="s">
        <v>19947</v>
      </c>
      <c r="D1358" s="498" t="s">
        <v>5762</v>
      </c>
      <c r="E1358" s="499" t="str">
        <f>CONCATENATE(SUM('Раздел 2'!V134:V134),"&gt;=",SUM('Раздел 2'!AB134:AG134))</f>
        <v>1&gt;=0</v>
      </c>
      <c r="F1358" s="503"/>
    </row>
    <row r="1359" spans="1:6" ht="30" hidden="1" customHeight="1" thickBot="1">
      <c r="A1359" s="496" t="str">
        <f>IF((SUM('Раздел 2'!V135:V135)&gt;=SUM('Раздел 2'!AB135:AG135)),"","Неверно!")</f>
        <v/>
      </c>
      <c r="B1359" s="497" t="s">
        <v>1411</v>
      </c>
      <c r="C1359" s="498" t="s">
        <v>19948</v>
      </c>
      <c r="D1359" s="498" t="s">
        <v>5762</v>
      </c>
      <c r="E1359" s="499" t="str">
        <f>CONCATENATE(SUM('Раздел 2'!V135:V135),"&gt;=",SUM('Раздел 2'!AB135:AG135))</f>
        <v>0&gt;=0</v>
      </c>
      <c r="F1359" s="503"/>
    </row>
    <row r="1360" spans="1:6" ht="30" hidden="1" customHeight="1" thickBot="1">
      <c r="A1360" s="496" t="str">
        <f>IF((SUM('Раздел 2'!V136:V136)&gt;=SUM('Раздел 2'!AB136:AG136)),"","Неверно!")</f>
        <v/>
      </c>
      <c r="B1360" s="497" t="s">
        <v>1411</v>
      </c>
      <c r="C1360" s="498" t="s">
        <v>19949</v>
      </c>
      <c r="D1360" s="498" t="s">
        <v>5762</v>
      </c>
      <c r="E1360" s="499" t="str">
        <f>CONCATENATE(SUM('Раздел 2'!V136:V136),"&gt;=",SUM('Раздел 2'!AB136:AG136))</f>
        <v>0&gt;=0</v>
      </c>
      <c r="F1360" s="503"/>
    </row>
    <row r="1361" spans="1:6" ht="30" hidden="1" customHeight="1" thickBot="1">
      <c r="A1361" s="496" t="str">
        <f>IF((SUM('Раздел 2'!V137:V137)&gt;=SUM('Раздел 2'!AB137:AG137)),"","Неверно!")</f>
        <v/>
      </c>
      <c r="B1361" s="497" t="s">
        <v>1411</v>
      </c>
      <c r="C1361" s="498" t="s">
        <v>19950</v>
      </c>
      <c r="D1361" s="498" t="s">
        <v>5762</v>
      </c>
      <c r="E1361" s="499" t="str">
        <f>CONCATENATE(SUM('Раздел 2'!V137:V137),"&gt;=",SUM('Раздел 2'!AB137:AG137))</f>
        <v>0&gt;=0</v>
      </c>
      <c r="F1361" s="503"/>
    </row>
    <row r="1362" spans="1:6" ht="30" hidden="1" customHeight="1" thickBot="1">
      <c r="A1362" s="496" t="str">
        <f>IF((SUM('Раздел 2'!V138:V138)&gt;=SUM('Раздел 2'!AB138:AG138)),"","Неверно!")</f>
        <v/>
      </c>
      <c r="B1362" s="497" t="s">
        <v>1411</v>
      </c>
      <c r="C1362" s="498" t="s">
        <v>19951</v>
      </c>
      <c r="D1362" s="498" t="s">
        <v>5762</v>
      </c>
      <c r="E1362" s="499" t="str">
        <f>CONCATENATE(SUM('Раздел 2'!V138:V138),"&gt;=",SUM('Раздел 2'!AB138:AG138))</f>
        <v>0&gt;=0</v>
      </c>
      <c r="F1362" s="503"/>
    </row>
    <row r="1363" spans="1:6" ht="30" hidden="1" customHeight="1" thickBot="1">
      <c r="A1363" s="496" t="str">
        <f>IF((SUM('Раздел 2'!V139:V139)&gt;=SUM('Раздел 2'!AB139:AG139)),"","Неверно!")</f>
        <v/>
      </c>
      <c r="B1363" s="497" t="s">
        <v>1411</v>
      </c>
      <c r="C1363" s="498" t="s">
        <v>19952</v>
      </c>
      <c r="D1363" s="498" t="s">
        <v>5762</v>
      </c>
      <c r="E1363" s="499" t="str">
        <f>CONCATENATE(SUM('Раздел 2'!V139:V139),"&gt;=",SUM('Раздел 2'!AB139:AG139))</f>
        <v>0&gt;=0</v>
      </c>
      <c r="F1363" s="503"/>
    </row>
    <row r="1364" spans="1:6" ht="30" hidden="1" customHeight="1" thickBot="1">
      <c r="A1364" s="496" t="str">
        <f>IF((SUM('Раздел 2'!V23:V23)&gt;=SUM('Раздел 2'!AB23:AG23)),"","Неверно!")</f>
        <v/>
      </c>
      <c r="B1364" s="497" t="s">
        <v>1411</v>
      </c>
      <c r="C1364" s="498" t="s">
        <v>19953</v>
      </c>
      <c r="D1364" s="498" t="s">
        <v>5762</v>
      </c>
      <c r="E1364" s="499" t="str">
        <f>CONCATENATE(SUM('Раздел 2'!V23:V23),"&gt;=",SUM('Раздел 2'!AB23:AG23))</f>
        <v>5&gt;=0</v>
      </c>
      <c r="F1364" s="503"/>
    </row>
    <row r="1365" spans="1:6" ht="30" hidden="1" customHeight="1" thickBot="1">
      <c r="A1365" s="496" t="str">
        <f>IF((SUM('Раздел 2'!V140:V140)&gt;=SUM('Раздел 2'!AB140:AG140)),"","Неверно!")</f>
        <v/>
      </c>
      <c r="B1365" s="497" t="s">
        <v>1411</v>
      </c>
      <c r="C1365" s="498" t="s">
        <v>19954</v>
      </c>
      <c r="D1365" s="498" t="s">
        <v>5762</v>
      </c>
      <c r="E1365" s="499" t="str">
        <f>CONCATENATE(SUM('Раздел 2'!V140:V140),"&gt;=",SUM('Раздел 2'!AB140:AG140))</f>
        <v>0&gt;=0</v>
      </c>
      <c r="F1365" s="503"/>
    </row>
    <row r="1366" spans="1:6" ht="30" hidden="1" customHeight="1" thickBot="1">
      <c r="A1366" s="496" t="str">
        <f>IF((SUM('Раздел 2'!V141:V141)&gt;=SUM('Раздел 2'!AB141:AG141)),"","Неверно!")</f>
        <v/>
      </c>
      <c r="B1366" s="497" t="s">
        <v>1411</v>
      </c>
      <c r="C1366" s="498" t="s">
        <v>19955</v>
      </c>
      <c r="D1366" s="498" t="s">
        <v>5762</v>
      </c>
      <c r="E1366" s="499" t="str">
        <f>CONCATENATE(SUM('Раздел 2'!V141:V141),"&gt;=",SUM('Раздел 2'!AB141:AG141))</f>
        <v>0&gt;=0</v>
      </c>
      <c r="F1366" s="503"/>
    </row>
    <row r="1367" spans="1:6" ht="30" hidden="1" customHeight="1" thickBot="1">
      <c r="A1367" s="496" t="str">
        <f>IF((SUM('Раздел 2'!V142:V142)&gt;=SUM('Раздел 2'!AB142:AG142)),"","Неверно!")</f>
        <v/>
      </c>
      <c r="B1367" s="497" t="s">
        <v>1411</v>
      </c>
      <c r="C1367" s="498" t="s">
        <v>19956</v>
      </c>
      <c r="D1367" s="498" t="s">
        <v>5762</v>
      </c>
      <c r="E1367" s="499" t="str">
        <f>CONCATENATE(SUM('Раздел 2'!V142:V142),"&gt;=",SUM('Раздел 2'!AB142:AG142))</f>
        <v>0&gt;=0</v>
      </c>
      <c r="F1367" s="503"/>
    </row>
    <row r="1368" spans="1:6" ht="30" hidden="1" customHeight="1" thickBot="1">
      <c r="A1368" s="496" t="str">
        <f>IF((SUM('Раздел 2'!V143:V143)&gt;=SUM('Раздел 2'!AB143:AG143)),"","Неверно!")</f>
        <v/>
      </c>
      <c r="B1368" s="497" t="s">
        <v>1411</v>
      </c>
      <c r="C1368" s="498" t="s">
        <v>19957</v>
      </c>
      <c r="D1368" s="498" t="s">
        <v>5762</v>
      </c>
      <c r="E1368" s="499" t="str">
        <f>CONCATENATE(SUM('Раздел 2'!V143:V143),"&gt;=",SUM('Раздел 2'!AB143:AG143))</f>
        <v>0&gt;=0</v>
      </c>
      <c r="F1368" s="503"/>
    </row>
    <row r="1369" spans="1:6" ht="30" hidden="1" customHeight="1" thickBot="1">
      <c r="A1369" s="496" t="str">
        <f>IF((SUM('Раздел 2'!V144:V144)&gt;=SUM('Раздел 2'!AB144:AG144)),"","Неверно!")</f>
        <v/>
      </c>
      <c r="B1369" s="497" t="s">
        <v>1411</v>
      </c>
      <c r="C1369" s="498" t="s">
        <v>19958</v>
      </c>
      <c r="D1369" s="498" t="s">
        <v>5762</v>
      </c>
      <c r="E1369" s="499" t="str">
        <f>CONCATENATE(SUM('Раздел 2'!V144:V144),"&gt;=",SUM('Раздел 2'!AB144:AG144))</f>
        <v>0&gt;=0</v>
      </c>
      <c r="F1369" s="503"/>
    </row>
    <row r="1370" spans="1:6" ht="30" hidden="1" customHeight="1" thickBot="1">
      <c r="A1370" s="496" t="str">
        <f>IF((SUM('Раздел 2'!V145:V145)&gt;=SUM('Раздел 2'!AB145:AG145)),"","Неверно!")</f>
        <v/>
      </c>
      <c r="B1370" s="497" t="s">
        <v>1411</v>
      </c>
      <c r="C1370" s="498" t="s">
        <v>19959</v>
      </c>
      <c r="D1370" s="498" t="s">
        <v>5762</v>
      </c>
      <c r="E1370" s="499" t="str">
        <f>CONCATENATE(SUM('Раздел 2'!V145:V145),"&gt;=",SUM('Раздел 2'!AB145:AG145))</f>
        <v>0&gt;=0</v>
      </c>
      <c r="F1370" s="503"/>
    </row>
    <row r="1371" spans="1:6" ht="30" hidden="1" customHeight="1" thickBot="1">
      <c r="A1371" s="496" t="str">
        <f>IF((SUM('Раздел 2'!V146:V146)&gt;=SUM('Раздел 2'!AB146:AG146)),"","Неверно!")</f>
        <v/>
      </c>
      <c r="B1371" s="497" t="s">
        <v>1411</v>
      </c>
      <c r="C1371" s="498" t="s">
        <v>19960</v>
      </c>
      <c r="D1371" s="498" t="s">
        <v>5762</v>
      </c>
      <c r="E1371" s="499" t="str">
        <f>CONCATENATE(SUM('Раздел 2'!V146:V146),"&gt;=",SUM('Раздел 2'!AB146:AG146))</f>
        <v>0&gt;=0</v>
      </c>
      <c r="F1371" s="503"/>
    </row>
    <row r="1372" spans="1:6" ht="30" hidden="1" customHeight="1" thickBot="1">
      <c r="A1372" s="496" t="str">
        <f>IF((SUM('Раздел 2'!V147:V147)&gt;=SUM('Раздел 2'!AB147:AG147)),"","Неверно!")</f>
        <v/>
      </c>
      <c r="B1372" s="497" t="s">
        <v>1411</v>
      </c>
      <c r="C1372" s="498" t="s">
        <v>19961</v>
      </c>
      <c r="D1372" s="498" t="s">
        <v>5762</v>
      </c>
      <c r="E1372" s="499" t="str">
        <f>CONCATENATE(SUM('Раздел 2'!V147:V147),"&gt;=",SUM('Раздел 2'!AB147:AG147))</f>
        <v>27&gt;=0</v>
      </c>
      <c r="F1372" s="503"/>
    </row>
    <row r="1373" spans="1:6" ht="30" hidden="1" customHeight="1" thickBot="1">
      <c r="A1373" s="496" t="str">
        <f>IF((SUM('Раздел 2'!V148:V148)&gt;=SUM('Раздел 2'!AB148:AG148)),"","Неверно!")</f>
        <v/>
      </c>
      <c r="B1373" s="497" t="s">
        <v>1411</v>
      </c>
      <c r="C1373" s="498" t="s">
        <v>19962</v>
      </c>
      <c r="D1373" s="498" t="s">
        <v>5762</v>
      </c>
      <c r="E1373" s="499" t="str">
        <f>CONCATENATE(SUM('Раздел 2'!V148:V148),"&gt;=",SUM('Раздел 2'!AB148:AG148))</f>
        <v>32&gt;=0</v>
      </c>
      <c r="F1373" s="503"/>
    </row>
    <row r="1374" spans="1:6" ht="30" hidden="1" customHeight="1" thickBot="1">
      <c r="A1374" s="496" t="str">
        <f>IF((SUM('Раздел 2'!V149:V149)&gt;=SUM('Раздел 2'!AB149:AG149)),"","Неверно!")</f>
        <v/>
      </c>
      <c r="B1374" s="497" t="s">
        <v>1411</v>
      </c>
      <c r="C1374" s="498" t="s">
        <v>19963</v>
      </c>
      <c r="D1374" s="498" t="s">
        <v>5762</v>
      </c>
      <c r="E1374" s="499" t="str">
        <f>CONCATENATE(SUM('Раздел 2'!V149:V149),"&gt;=",SUM('Раздел 2'!AB149:AG149))</f>
        <v>0&gt;=0</v>
      </c>
      <c r="F1374" s="503"/>
    </row>
    <row r="1375" spans="1:6" ht="30" hidden="1" customHeight="1" thickBot="1">
      <c r="A1375" s="496" t="str">
        <f>IF((SUM('Раздел 2'!V24:V24)&gt;=SUM('Раздел 2'!AB24:AG24)),"","Неверно!")</f>
        <v/>
      </c>
      <c r="B1375" s="497" t="s">
        <v>1411</v>
      </c>
      <c r="C1375" s="498" t="s">
        <v>19964</v>
      </c>
      <c r="D1375" s="498" t="s">
        <v>5762</v>
      </c>
      <c r="E1375" s="499" t="str">
        <f>CONCATENATE(SUM('Раздел 2'!V24:V24),"&gt;=",SUM('Раздел 2'!AB24:AG24))</f>
        <v>4&gt;=0</v>
      </c>
      <c r="F1375" s="503"/>
    </row>
    <row r="1376" spans="1:6" ht="30" hidden="1" customHeight="1" thickBot="1">
      <c r="A1376" s="496" t="str">
        <f>IF((SUM('Раздел 2'!V150:V150)&gt;=SUM('Раздел 2'!AB150:AG150)),"","Неверно!")</f>
        <v/>
      </c>
      <c r="B1376" s="497" t="s">
        <v>1411</v>
      </c>
      <c r="C1376" s="498" t="s">
        <v>19965</v>
      </c>
      <c r="D1376" s="498" t="s">
        <v>5762</v>
      </c>
      <c r="E1376" s="499" t="str">
        <f>CONCATENATE(SUM('Раздел 2'!V150:V150),"&gt;=",SUM('Раздел 2'!AB150:AG150))</f>
        <v>0&gt;=0</v>
      </c>
      <c r="F1376" s="503"/>
    </row>
    <row r="1377" spans="1:6" ht="30" hidden="1" customHeight="1" thickBot="1">
      <c r="A1377" s="496" t="str">
        <f>IF((SUM('Раздел 2'!V151:V151)&gt;=SUM('Раздел 2'!AB151:AG151)),"","Неверно!")</f>
        <v/>
      </c>
      <c r="B1377" s="497" t="s">
        <v>1411</v>
      </c>
      <c r="C1377" s="498" t="s">
        <v>19966</v>
      </c>
      <c r="D1377" s="498" t="s">
        <v>5762</v>
      </c>
      <c r="E1377" s="499" t="str">
        <f>CONCATENATE(SUM('Раздел 2'!V151:V151),"&gt;=",SUM('Раздел 2'!AB151:AG151))</f>
        <v>1&gt;=0</v>
      </c>
      <c r="F1377" s="503"/>
    </row>
    <row r="1378" spans="1:6" ht="30" hidden="1" customHeight="1" thickBot="1">
      <c r="A1378" s="496" t="str">
        <f>IF((SUM('Раздел 2'!V152:V152)&gt;=SUM('Раздел 2'!AB152:AG152)),"","Неверно!")</f>
        <v/>
      </c>
      <c r="B1378" s="497" t="s">
        <v>1411</v>
      </c>
      <c r="C1378" s="498" t="s">
        <v>19967</v>
      </c>
      <c r="D1378" s="498" t="s">
        <v>5762</v>
      </c>
      <c r="E1378" s="499" t="str">
        <f>CONCATENATE(SUM('Раздел 2'!V152:V152),"&gt;=",SUM('Раздел 2'!AB152:AG152))</f>
        <v>4&gt;=0</v>
      </c>
      <c r="F1378" s="503"/>
    </row>
    <row r="1379" spans="1:6" ht="30" hidden="1" customHeight="1" thickBot="1">
      <c r="A1379" s="496" t="str">
        <f>IF((SUM('Раздел 2'!V153:V153)&gt;=SUM('Раздел 2'!AB153:AG153)),"","Неверно!")</f>
        <v/>
      </c>
      <c r="B1379" s="497" t="s">
        <v>1411</v>
      </c>
      <c r="C1379" s="498" t="s">
        <v>19968</v>
      </c>
      <c r="D1379" s="498" t="s">
        <v>5762</v>
      </c>
      <c r="E1379" s="499" t="str">
        <f>CONCATENATE(SUM('Раздел 2'!V153:V153),"&gt;=",SUM('Раздел 2'!AB153:AG153))</f>
        <v>0&gt;=0</v>
      </c>
      <c r="F1379" s="503"/>
    </row>
    <row r="1380" spans="1:6" ht="30" hidden="1" customHeight="1" thickBot="1">
      <c r="A1380" s="496" t="str">
        <f>IF((SUM('Раздел 2'!V154:V154)&gt;=SUM('Раздел 2'!AB154:AG154)),"","Неверно!")</f>
        <v/>
      </c>
      <c r="B1380" s="497" t="s">
        <v>1411</v>
      </c>
      <c r="C1380" s="498" t="s">
        <v>19969</v>
      </c>
      <c r="D1380" s="498" t="s">
        <v>5762</v>
      </c>
      <c r="E1380" s="499" t="str">
        <f>CONCATENATE(SUM('Раздел 2'!V154:V154),"&gt;=",SUM('Раздел 2'!AB154:AG154))</f>
        <v>0&gt;=0</v>
      </c>
      <c r="F1380" s="503"/>
    </row>
    <row r="1381" spans="1:6" ht="30" hidden="1" customHeight="1" thickBot="1">
      <c r="A1381" s="496" t="str">
        <f>IF((SUM('Раздел 2'!V155:V155)&gt;=SUM('Раздел 2'!AB155:AG155)),"","Неверно!")</f>
        <v/>
      </c>
      <c r="B1381" s="497" t="s">
        <v>1411</v>
      </c>
      <c r="C1381" s="498" t="s">
        <v>19970</v>
      </c>
      <c r="D1381" s="498" t="s">
        <v>5762</v>
      </c>
      <c r="E1381" s="499" t="str">
        <f>CONCATENATE(SUM('Раздел 2'!V155:V155),"&gt;=",SUM('Раздел 2'!AB155:AG155))</f>
        <v>0&gt;=0</v>
      </c>
      <c r="F1381" s="503"/>
    </row>
    <row r="1382" spans="1:6" ht="30" hidden="1" customHeight="1" thickBot="1">
      <c r="A1382" s="496" t="str">
        <f>IF((SUM('Раздел 2'!V156:V156)&gt;=SUM('Раздел 2'!AB156:AG156)),"","Неверно!")</f>
        <v/>
      </c>
      <c r="B1382" s="497" t="s">
        <v>1411</v>
      </c>
      <c r="C1382" s="498" t="s">
        <v>19971</v>
      </c>
      <c r="D1382" s="498" t="s">
        <v>5762</v>
      </c>
      <c r="E1382" s="499" t="str">
        <f>CONCATENATE(SUM('Раздел 2'!V156:V156),"&gt;=",SUM('Раздел 2'!AB156:AG156))</f>
        <v>0&gt;=0</v>
      </c>
      <c r="F1382" s="503"/>
    </row>
    <row r="1383" spans="1:6" ht="30" hidden="1" customHeight="1" thickBot="1">
      <c r="A1383" s="496" t="str">
        <f>IF((SUM('Раздел 2'!V157:V157)&gt;=SUM('Раздел 2'!AB157:AG157)),"","Неверно!")</f>
        <v/>
      </c>
      <c r="B1383" s="497" t="s">
        <v>1411</v>
      </c>
      <c r="C1383" s="498" t="s">
        <v>19972</v>
      </c>
      <c r="D1383" s="498" t="s">
        <v>5762</v>
      </c>
      <c r="E1383" s="499" t="str">
        <f>CONCATENATE(SUM('Раздел 2'!V157:V157),"&gt;=",SUM('Раздел 2'!AB157:AG157))</f>
        <v>0&gt;=0</v>
      </c>
      <c r="F1383" s="503"/>
    </row>
    <row r="1384" spans="1:6" ht="30" hidden="1" customHeight="1" thickBot="1">
      <c r="A1384" s="496" t="str">
        <f>IF((SUM('Раздел 2'!V158:V158)&gt;=SUM('Раздел 2'!AB158:AG158)),"","Неверно!")</f>
        <v/>
      </c>
      <c r="B1384" s="497" t="s">
        <v>1411</v>
      </c>
      <c r="C1384" s="498" t="s">
        <v>19973</v>
      </c>
      <c r="D1384" s="498" t="s">
        <v>5762</v>
      </c>
      <c r="E1384" s="499" t="str">
        <f>CONCATENATE(SUM('Раздел 2'!V158:V158),"&gt;=",SUM('Раздел 2'!AB158:AG158))</f>
        <v>0&gt;=0</v>
      </c>
      <c r="F1384" s="503"/>
    </row>
    <row r="1385" spans="1:6" ht="30" hidden="1" customHeight="1" thickBot="1">
      <c r="A1385" s="496" t="str">
        <f>IF((SUM('Раздел 2'!V159:V159)&gt;=SUM('Раздел 2'!AB159:AG159)),"","Неверно!")</f>
        <v/>
      </c>
      <c r="B1385" s="497" t="s">
        <v>1411</v>
      </c>
      <c r="C1385" s="498" t="s">
        <v>19974</v>
      </c>
      <c r="D1385" s="498" t="s">
        <v>5762</v>
      </c>
      <c r="E1385" s="499" t="str">
        <f>CONCATENATE(SUM('Раздел 2'!V159:V159),"&gt;=",SUM('Раздел 2'!AB159:AG159))</f>
        <v>3&gt;=0</v>
      </c>
      <c r="F1385" s="503"/>
    </row>
    <row r="1386" spans="1:6" ht="30" hidden="1" customHeight="1" thickBot="1">
      <c r="A1386" s="496" t="str">
        <f>IF((SUM('Раздел 2'!V25:V25)&gt;=SUM('Раздел 2'!AB25:AG25)),"","Неверно!")</f>
        <v/>
      </c>
      <c r="B1386" s="497" t="s">
        <v>1411</v>
      </c>
      <c r="C1386" s="498" t="s">
        <v>19975</v>
      </c>
      <c r="D1386" s="498" t="s">
        <v>5762</v>
      </c>
      <c r="E1386" s="499" t="str">
        <f>CONCATENATE(SUM('Раздел 2'!V25:V25),"&gt;=",SUM('Раздел 2'!AB25:AG25))</f>
        <v>12&gt;=0</v>
      </c>
      <c r="F1386" s="503"/>
    </row>
    <row r="1387" spans="1:6" ht="30" hidden="1" customHeight="1" thickBot="1">
      <c r="A1387" s="496" t="str">
        <f>IF((SUM('Раздел 2'!V160:V160)&gt;=SUM('Раздел 2'!AB160:AG160)),"","Неверно!")</f>
        <v/>
      </c>
      <c r="B1387" s="497" t="s">
        <v>1411</v>
      </c>
      <c r="C1387" s="498" t="s">
        <v>19976</v>
      </c>
      <c r="D1387" s="498" t="s">
        <v>5762</v>
      </c>
      <c r="E1387" s="499" t="str">
        <f>CONCATENATE(SUM('Раздел 2'!V160:V160),"&gt;=",SUM('Раздел 2'!AB160:AG160))</f>
        <v>1&gt;=0</v>
      </c>
      <c r="F1387" s="503"/>
    </row>
    <row r="1388" spans="1:6" ht="30" hidden="1" customHeight="1" thickBot="1">
      <c r="A1388" s="496" t="str">
        <f>IF((SUM('Раздел 2'!V161:V161)&gt;=SUM('Раздел 2'!AB161:AG161)),"","Неверно!")</f>
        <v/>
      </c>
      <c r="B1388" s="497" t="s">
        <v>1411</v>
      </c>
      <c r="C1388" s="498" t="s">
        <v>19977</v>
      </c>
      <c r="D1388" s="498" t="s">
        <v>5762</v>
      </c>
      <c r="E1388" s="499" t="str">
        <f>CONCATENATE(SUM('Раздел 2'!V161:V161),"&gt;=",SUM('Раздел 2'!AB161:AG161))</f>
        <v>0&gt;=0</v>
      </c>
      <c r="F1388" s="503"/>
    </row>
    <row r="1389" spans="1:6" ht="30" hidden="1" customHeight="1" thickBot="1">
      <c r="A1389" s="496" t="str">
        <f>IF((SUM('Раздел 2'!V162:V162)&gt;=SUM('Раздел 2'!AB162:AG162)),"","Неверно!")</f>
        <v/>
      </c>
      <c r="B1389" s="497" t="s">
        <v>1411</v>
      </c>
      <c r="C1389" s="498" t="s">
        <v>19978</v>
      </c>
      <c r="D1389" s="498" t="s">
        <v>5762</v>
      </c>
      <c r="E1389" s="499" t="str">
        <f>CONCATENATE(SUM('Раздел 2'!V162:V162),"&gt;=",SUM('Раздел 2'!AB162:AG162))</f>
        <v>0&gt;=0</v>
      </c>
      <c r="F1389" s="503"/>
    </row>
    <row r="1390" spans="1:6" ht="30" hidden="1" customHeight="1" thickBot="1">
      <c r="A1390" s="496" t="str">
        <f>IF((SUM('Раздел 2'!V163:V163)&gt;=SUM('Раздел 2'!AB163:AG163)),"","Неверно!")</f>
        <v/>
      </c>
      <c r="B1390" s="497" t="s">
        <v>1411</v>
      </c>
      <c r="C1390" s="498" t="s">
        <v>19979</v>
      </c>
      <c r="D1390" s="498" t="s">
        <v>5762</v>
      </c>
      <c r="E1390" s="499" t="str">
        <f>CONCATENATE(SUM('Раздел 2'!V163:V163),"&gt;=",SUM('Раздел 2'!AB163:AG163))</f>
        <v>0&gt;=0</v>
      </c>
      <c r="F1390" s="503"/>
    </row>
    <row r="1391" spans="1:6" ht="30" hidden="1" customHeight="1" thickBot="1">
      <c r="A1391" s="496" t="str">
        <f>IF((SUM('Раздел 2'!V164:V164)&gt;=SUM('Раздел 2'!AB164:AG164)),"","Неверно!")</f>
        <v/>
      </c>
      <c r="B1391" s="497" t="s">
        <v>1411</v>
      </c>
      <c r="C1391" s="498" t="s">
        <v>19980</v>
      </c>
      <c r="D1391" s="498" t="s">
        <v>5762</v>
      </c>
      <c r="E1391" s="499" t="str">
        <f>CONCATENATE(SUM('Раздел 2'!V164:V164),"&gt;=",SUM('Раздел 2'!AB164:AG164))</f>
        <v>0&gt;=0</v>
      </c>
      <c r="F1391" s="503"/>
    </row>
    <row r="1392" spans="1:6" ht="30" hidden="1" customHeight="1" thickBot="1">
      <c r="A1392" s="496" t="str">
        <f>IF((SUM('Раздел 2'!V165:V165)&gt;=SUM('Раздел 2'!AB165:AG165)),"","Неверно!")</f>
        <v/>
      </c>
      <c r="B1392" s="497" t="s">
        <v>1411</v>
      </c>
      <c r="C1392" s="498" t="s">
        <v>19981</v>
      </c>
      <c r="D1392" s="498" t="s">
        <v>5762</v>
      </c>
      <c r="E1392" s="499" t="str">
        <f>CONCATENATE(SUM('Раздел 2'!V165:V165),"&gt;=",SUM('Раздел 2'!AB165:AG165))</f>
        <v>3&gt;=0</v>
      </c>
      <c r="F1392" s="503"/>
    </row>
    <row r="1393" spans="1:6" ht="30" hidden="1" customHeight="1" thickBot="1">
      <c r="A1393" s="496" t="str">
        <f>IF((SUM('Раздел 2'!V166:V166)&gt;=SUM('Раздел 2'!AB166:AG166)),"","Неверно!")</f>
        <v/>
      </c>
      <c r="B1393" s="497" t="s">
        <v>1411</v>
      </c>
      <c r="C1393" s="498" t="s">
        <v>19982</v>
      </c>
      <c r="D1393" s="498" t="s">
        <v>5762</v>
      </c>
      <c r="E1393" s="499" t="str">
        <f>CONCATENATE(SUM('Раздел 2'!V166:V166),"&gt;=",SUM('Раздел 2'!AB166:AG166))</f>
        <v>13&gt;=0</v>
      </c>
      <c r="F1393" s="503"/>
    </row>
    <row r="1394" spans="1:6" ht="30" hidden="1" customHeight="1" thickBot="1">
      <c r="A1394" s="496" t="str">
        <f>IF((SUM('Раздел 2'!V167:V167)&gt;=SUM('Раздел 2'!AB167:AG167)),"","Неверно!")</f>
        <v/>
      </c>
      <c r="B1394" s="497" t="s">
        <v>1411</v>
      </c>
      <c r="C1394" s="498" t="s">
        <v>19983</v>
      </c>
      <c r="D1394" s="498" t="s">
        <v>5762</v>
      </c>
      <c r="E1394" s="499" t="str">
        <f>CONCATENATE(SUM('Раздел 2'!V167:V167),"&gt;=",SUM('Раздел 2'!AB167:AG167))</f>
        <v>25&gt;=0</v>
      </c>
      <c r="F1394" s="503"/>
    </row>
    <row r="1395" spans="1:6" ht="30" hidden="1" customHeight="1" thickBot="1">
      <c r="A1395" s="496" t="str">
        <f>IF((SUM('Раздел 2'!V168:V168)&gt;=SUM('Раздел 2'!AB168:AG168)),"","Неверно!")</f>
        <v/>
      </c>
      <c r="B1395" s="497" t="s">
        <v>1411</v>
      </c>
      <c r="C1395" s="498" t="s">
        <v>19984</v>
      </c>
      <c r="D1395" s="498" t="s">
        <v>5762</v>
      </c>
      <c r="E1395" s="499" t="str">
        <f>CONCATENATE(SUM('Раздел 2'!V168:V168),"&gt;=",SUM('Раздел 2'!AB168:AG168))</f>
        <v>0&gt;=0</v>
      </c>
      <c r="F1395" s="503"/>
    </row>
    <row r="1396" spans="1:6" ht="30" hidden="1" customHeight="1" thickBot="1">
      <c r="A1396" s="496" t="str">
        <f>IF((SUM('Раздел 2'!V169:V169)&gt;=SUM('Раздел 2'!AB169:AG169)),"","Неверно!")</f>
        <v/>
      </c>
      <c r="B1396" s="497" t="s">
        <v>1411</v>
      </c>
      <c r="C1396" s="498" t="s">
        <v>19985</v>
      </c>
      <c r="D1396" s="498" t="s">
        <v>5762</v>
      </c>
      <c r="E1396" s="499" t="str">
        <f>CONCATENATE(SUM('Раздел 2'!V169:V169),"&gt;=",SUM('Раздел 2'!AB169:AG169))</f>
        <v>0&gt;=0</v>
      </c>
      <c r="F1396" s="503"/>
    </row>
    <row r="1397" spans="1:6" ht="30" hidden="1" customHeight="1" thickBot="1">
      <c r="A1397" s="496" t="str">
        <f>IF((SUM('Раздел 2'!V26:V26)&gt;=SUM('Раздел 2'!AB26:AG26)),"","Неверно!")</f>
        <v/>
      </c>
      <c r="B1397" s="497" t="s">
        <v>1411</v>
      </c>
      <c r="C1397" s="498" t="s">
        <v>19986</v>
      </c>
      <c r="D1397" s="498" t="s">
        <v>5762</v>
      </c>
      <c r="E1397" s="499" t="str">
        <f>CONCATENATE(SUM('Раздел 2'!V26:V26),"&gt;=",SUM('Раздел 2'!AB26:AG26))</f>
        <v>0&gt;=0</v>
      </c>
      <c r="F1397" s="503"/>
    </row>
    <row r="1398" spans="1:6" ht="30" hidden="1" customHeight="1" thickBot="1">
      <c r="A1398" s="496" t="str">
        <f>IF((SUM('Раздел 2'!V170:V170)&gt;=SUM('Раздел 2'!AB170:AG170)),"","Неверно!")</f>
        <v/>
      </c>
      <c r="B1398" s="497" t="s">
        <v>1411</v>
      </c>
      <c r="C1398" s="498" t="s">
        <v>19987</v>
      </c>
      <c r="D1398" s="498" t="s">
        <v>5762</v>
      </c>
      <c r="E1398" s="499" t="str">
        <f>CONCATENATE(SUM('Раздел 2'!V170:V170),"&gt;=",SUM('Раздел 2'!AB170:AG170))</f>
        <v>18&gt;=17</v>
      </c>
      <c r="F1398" s="503"/>
    </row>
    <row r="1399" spans="1:6" ht="30" hidden="1" customHeight="1" thickBot="1">
      <c r="A1399" s="496" t="str">
        <f>IF((SUM('Раздел 2'!V171:V171)&gt;=SUM('Раздел 2'!AB171:AG171)),"","Неверно!")</f>
        <v/>
      </c>
      <c r="B1399" s="497" t="s">
        <v>1411</v>
      </c>
      <c r="C1399" s="498" t="s">
        <v>19988</v>
      </c>
      <c r="D1399" s="498" t="s">
        <v>5762</v>
      </c>
      <c r="E1399" s="499" t="str">
        <f>CONCATENATE(SUM('Раздел 2'!V171:V171),"&gt;=",SUM('Раздел 2'!AB171:AG171))</f>
        <v>3&gt;=3</v>
      </c>
      <c r="F1399" s="503"/>
    </row>
    <row r="1400" spans="1:6" ht="30" hidden="1" customHeight="1" thickBot="1">
      <c r="A1400" s="496" t="str">
        <f>IF((SUM('Раздел 2'!V172:V172)&gt;=SUM('Раздел 2'!AB172:AG172)),"","Неверно!")</f>
        <v/>
      </c>
      <c r="B1400" s="497" t="s">
        <v>1411</v>
      </c>
      <c r="C1400" s="498" t="s">
        <v>19989</v>
      </c>
      <c r="D1400" s="498" t="s">
        <v>5762</v>
      </c>
      <c r="E1400" s="499" t="str">
        <f>CONCATENATE(SUM('Раздел 2'!V172:V172),"&gt;=",SUM('Раздел 2'!AB172:AG172))</f>
        <v>13&gt;=11</v>
      </c>
      <c r="F1400" s="503"/>
    </row>
    <row r="1401" spans="1:6" ht="30" hidden="1" customHeight="1" thickBot="1">
      <c r="A1401" s="496" t="str">
        <f>IF((SUM('Раздел 2'!V173:V173)&gt;=SUM('Раздел 2'!AB173:AG173)),"","Неверно!")</f>
        <v/>
      </c>
      <c r="B1401" s="497" t="s">
        <v>1411</v>
      </c>
      <c r="C1401" s="498" t="s">
        <v>19990</v>
      </c>
      <c r="D1401" s="498" t="s">
        <v>5762</v>
      </c>
      <c r="E1401" s="499" t="str">
        <f>CONCATENATE(SUM('Раздел 2'!V173:V173),"&gt;=",SUM('Раздел 2'!AB173:AG173))</f>
        <v>2&gt;=2</v>
      </c>
      <c r="F1401" s="503"/>
    </row>
    <row r="1402" spans="1:6" ht="30" hidden="1" customHeight="1" thickBot="1">
      <c r="A1402" s="496" t="str">
        <f>IF((SUM('Раздел 2'!V174:V174)&gt;=SUM('Раздел 2'!AB174:AG174)),"","Неверно!")</f>
        <v/>
      </c>
      <c r="B1402" s="497" t="s">
        <v>1411</v>
      </c>
      <c r="C1402" s="498" t="s">
        <v>19991</v>
      </c>
      <c r="D1402" s="498" t="s">
        <v>5762</v>
      </c>
      <c r="E1402" s="499" t="str">
        <f>CONCATENATE(SUM('Раздел 2'!V174:V174),"&gt;=",SUM('Раздел 2'!AB174:AG174))</f>
        <v>3&gt;=2</v>
      </c>
      <c r="F1402" s="503"/>
    </row>
    <row r="1403" spans="1:6" ht="30" hidden="1" customHeight="1" thickBot="1">
      <c r="A1403" s="496" t="str">
        <f>IF((SUM('Раздел 2'!V175:V175)&gt;=SUM('Раздел 2'!AB175:AG175)),"","Неверно!")</f>
        <v/>
      </c>
      <c r="B1403" s="497" t="s">
        <v>1411</v>
      </c>
      <c r="C1403" s="498" t="s">
        <v>19992</v>
      </c>
      <c r="D1403" s="498" t="s">
        <v>5762</v>
      </c>
      <c r="E1403" s="499" t="str">
        <f>CONCATENATE(SUM('Раздел 2'!V175:V175),"&gt;=",SUM('Раздел 2'!AB175:AG175))</f>
        <v>18&gt;=15</v>
      </c>
      <c r="F1403" s="503"/>
    </row>
    <row r="1404" spans="1:6" ht="30" hidden="1" customHeight="1" thickBot="1">
      <c r="A1404" s="496" t="str">
        <f>IF((SUM('Раздел 2'!V176:V176)&gt;=SUM('Раздел 2'!AB176:AG176)),"","Неверно!")</f>
        <v/>
      </c>
      <c r="B1404" s="497" t="s">
        <v>1411</v>
      </c>
      <c r="C1404" s="498" t="s">
        <v>19993</v>
      </c>
      <c r="D1404" s="498" t="s">
        <v>5762</v>
      </c>
      <c r="E1404" s="499" t="str">
        <f>CONCATENATE(SUM('Раздел 2'!V176:V176),"&gt;=",SUM('Раздел 2'!AB176:AG176))</f>
        <v>0&gt;=0</v>
      </c>
      <c r="F1404" s="503"/>
    </row>
    <row r="1405" spans="1:6" ht="30" hidden="1" customHeight="1" thickBot="1">
      <c r="A1405" s="496" t="str">
        <f>IF((SUM('Раздел 2'!V177:V177)&gt;=SUM('Раздел 2'!AB177:AG177)),"","Неверно!")</f>
        <v/>
      </c>
      <c r="B1405" s="497" t="s">
        <v>1411</v>
      </c>
      <c r="C1405" s="498" t="s">
        <v>19994</v>
      </c>
      <c r="D1405" s="498" t="s">
        <v>5762</v>
      </c>
      <c r="E1405" s="499" t="str">
        <f>CONCATENATE(SUM('Раздел 2'!V177:V177),"&gt;=",SUM('Раздел 2'!AB177:AG177))</f>
        <v>0&gt;=0</v>
      </c>
      <c r="F1405" s="503"/>
    </row>
    <row r="1406" spans="1:6" ht="30" hidden="1" customHeight="1" thickBot="1">
      <c r="A1406" s="496" t="str">
        <f>IF((SUM('Раздел 2'!V178:V178)&gt;=SUM('Раздел 2'!AB178:AG178)),"","Неверно!")</f>
        <v/>
      </c>
      <c r="B1406" s="497" t="s">
        <v>1411</v>
      </c>
      <c r="C1406" s="498" t="s">
        <v>19995</v>
      </c>
      <c r="D1406" s="498" t="s">
        <v>5762</v>
      </c>
      <c r="E1406" s="499" t="str">
        <f>CONCATENATE(SUM('Раздел 2'!V178:V178),"&gt;=",SUM('Раздел 2'!AB178:AG178))</f>
        <v>0&gt;=0</v>
      </c>
      <c r="F1406" s="503"/>
    </row>
    <row r="1407" spans="1:6" ht="30" hidden="1" customHeight="1" thickBot="1">
      <c r="A1407" s="496" t="str">
        <f>IF((SUM('Раздел 2'!V179:V179)&gt;=SUM('Раздел 2'!AB179:AG179)),"","Неверно!")</f>
        <v/>
      </c>
      <c r="B1407" s="497" t="s">
        <v>1411</v>
      </c>
      <c r="C1407" s="498" t="s">
        <v>19996</v>
      </c>
      <c r="D1407" s="498" t="s">
        <v>5762</v>
      </c>
      <c r="E1407" s="499" t="str">
        <f>CONCATENATE(SUM('Раздел 2'!V179:V179),"&gt;=",SUM('Раздел 2'!AB179:AG179))</f>
        <v>0&gt;=0</v>
      </c>
      <c r="F1407" s="503"/>
    </row>
    <row r="1408" spans="1:6" ht="30" hidden="1" customHeight="1" thickBot="1">
      <c r="A1408" s="496" t="str">
        <f>IF((SUM('Раздел 2'!V27:V27)&gt;=SUM('Раздел 2'!AB27:AG27)),"","Неверно!")</f>
        <v/>
      </c>
      <c r="B1408" s="497" t="s">
        <v>1411</v>
      </c>
      <c r="C1408" s="498" t="s">
        <v>19997</v>
      </c>
      <c r="D1408" s="498" t="s">
        <v>5762</v>
      </c>
      <c r="E1408" s="499" t="str">
        <f>CONCATENATE(SUM('Раздел 2'!V27:V27),"&gt;=",SUM('Раздел 2'!AB27:AG27))</f>
        <v>0&gt;=0</v>
      </c>
      <c r="F1408" s="503"/>
    </row>
    <row r="1409" spans="1:6" ht="30" hidden="1" customHeight="1" thickBot="1">
      <c r="A1409" s="496" t="str">
        <f>IF((SUM('Раздел 2'!V180:V180)&gt;=SUM('Раздел 2'!AB180:AG180)),"","Неверно!")</f>
        <v/>
      </c>
      <c r="B1409" s="497" t="s">
        <v>1411</v>
      </c>
      <c r="C1409" s="498" t="s">
        <v>19998</v>
      </c>
      <c r="D1409" s="498" t="s">
        <v>5762</v>
      </c>
      <c r="E1409" s="499" t="str">
        <f>CONCATENATE(SUM('Раздел 2'!V180:V180),"&gt;=",SUM('Раздел 2'!AB180:AG180))</f>
        <v>0&gt;=0</v>
      </c>
      <c r="F1409" s="503"/>
    </row>
    <row r="1410" spans="1:6" ht="30" hidden="1" customHeight="1" thickBot="1">
      <c r="A1410" s="496" t="str">
        <f>IF((SUM('Раздел 2'!V181:V181)&gt;=SUM('Раздел 2'!AB181:AG181)),"","Неверно!")</f>
        <v/>
      </c>
      <c r="B1410" s="497" t="s">
        <v>1411</v>
      </c>
      <c r="C1410" s="498" t="s">
        <v>19999</v>
      </c>
      <c r="D1410" s="498" t="s">
        <v>5762</v>
      </c>
      <c r="E1410" s="499" t="str">
        <f>CONCATENATE(SUM('Раздел 2'!V181:V181),"&gt;=",SUM('Раздел 2'!AB181:AG181))</f>
        <v>0&gt;=0</v>
      </c>
      <c r="F1410" s="503"/>
    </row>
    <row r="1411" spans="1:6" ht="30" hidden="1" customHeight="1" thickBot="1">
      <c r="A1411" s="496" t="str">
        <f>IF((SUM('Раздел 2'!V182:V182)&gt;=SUM('Раздел 2'!AB182:AG182)),"","Неверно!")</f>
        <v/>
      </c>
      <c r="B1411" s="497" t="s">
        <v>1411</v>
      </c>
      <c r="C1411" s="498" t="s">
        <v>20000</v>
      </c>
      <c r="D1411" s="498" t="s">
        <v>5762</v>
      </c>
      <c r="E1411" s="499" t="str">
        <f>CONCATENATE(SUM('Раздел 2'!V182:V182),"&gt;=",SUM('Раздел 2'!AB182:AG182))</f>
        <v>0&gt;=0</v>
      </c>
      <c r="F1411" s="503"/>
    </row>
    <row r="1412" spans="1:6" ht="30" hidden="1" customHeight="1" thickBot="1">
      <c r="A1412" s="496" t="str">
        <f>IF((SUM('Раздел 2'!V183:V183)&gt;=SUM('Раздел 2'!AB183:AG183)),"","Неверно!")</f>
        <v/>
      </c>
      <c r="B1412" s="497" t="s">
        <v>1411</v>
      </c>
      <c r="C1412" s="498" t="s">
        <v>20001</v>
      </c>
      <c r="D1412" s="498" t="s">
        <v>5762</v>
      </c>
      <c r="E1412" s="499" t="str">
        <f>CONCATENATE(SUM('Раздел 2'!V183:V183),"&gt;=",SUM('Раздел 2'!AB183:AG183))</f>
        <v>0&gt;=0</v>
      </c>
      <c r="F1412" s="503"/>
    </row>
    <row r="1413" spans="1:6" ht="30" hidden="1" customHeight="1" thickBot="1">
      <c r="A1413" s="496" t="str">
        <f>IF((SUM('Раздел 2'!V184:V184)&gt;=SUM('Раздел 2'!AB184:AG184)),"","Неверно!")</f>
        <v/>
      </c>
      <c r="B1413" s="497" t="s">
        <v>1411</v>
      </c>
      <c r="C1413" s="498" t="s">
        <v>20002</v>
      </c>
      <c r="D1413" s="498" t="s">
        <v>5762</v>
      </c>
      <c r="E1413" s="499" t="str">
        <f>CONCATENATE(SUM('Раздел 2'!V184:V184),"&gt;=",SUM('Раздел 2'!AB184:AG184))</f>
        <v>0&gt;=0</v>
      </c>
      <c r="F1413" s="503"/>
    </row>
    <row r="1414" spans="1:6" ht="30" hidden="1" customHeight="1" thickBot="1">
      <c r="A1414" s="496" t="str">
        <f>IF((SUM('Раздел 2'!V185:V185)&gt;=SUM('Раздел 2'!AB185:AG185)),"","Неверно!")</f>
        <v/>
      </c>
      <c r="B1414" s="497" t="s">
        <v>1411</v>
      </c>
      <c r="C1414" s="498" t="s">
        <v>20003</v>
      </c>
      <c r="D1414" s="498" t="s">
        <v>5762</v>
      </c>
      <c r="E1414" s="499" t="str">
        <f>CONCATENATE(SUM('Раздел 2'!V185:V185),"&gt;=",SUM('Раздел 2'!AB185:AG185))</f>
        <v>0&gt;=0</v>
      </c>
      <c r="F1414" s="503"/>
    </row>
    <row r="1415" spans="1:6" ht="30" hidden="1" customHeight="1" thickBot="1">
      <c r="A1415" s="496" t="str">
        <f>IF((SUM('Раздел 2'!V186:V186)&gt;=SUM('Раздел 2'!AB186:AG186)),"","Неверно!")</f>
        <v/>
      </c>
      <c r="B1415" s="497" t="s">
        <v>1411</v>
      </c>
      <c r="C1415" s="498" t="s">
        <v>20004</v>
      </c>
      <c r="D1415" s="498" t="s">
        <v>5762</v>
      </c>
      <c r="E1415" s="499" t="str">
        <f>CONCATENATE(SUM('Раздел 2'!V186:V186),"&gt;=",SUM('Раздел 2'!AB186:AG186))</f>
        <v>0&gt;=0</v>
      </c>
      <c r="F1415" s="503"/>
    </row>
    <row r="1416" spans="1:6" ht="30" hidden="1" customHeight="1" thickBot="1">
      <c r="A1416" s="496" t="str">
        <f>IF((SUM('Раздел 2'!V187:V187)&gt;=SUM('Раздел 2'!AB187:AG187)),"","Неверно!")</f>
        <v/>
      </c>
      <c r="B1416" s="497" t="s">
        <v>1411</v>
      </c>
      <c r="C1416" s="498" t="s">
        <v>20005</v>
      </c>
      <c r="D1416" s="498" t="s">
        <v>5762</v>
      </c>
      <c r="E1416" s="499" t="str">
        <f>CONCATENATE(SUM('Раздел 2'!V187:V187),"&gt;=",SUM('Раздел 2'!AB187:AG187))</f>
        <v>0&gt;=0</v>
      </c>
      <c r="F1416" s="503"/>
    </row>
    <row r="1417" spans="1:6" ht="30" hidden="1" customHeight="1" thickBot="1">
      <c r="A1417" s="496" t="str">
        <f>IF((SUM('Раздел 2'!V188:V188)&gt;=SUM('Раздел 2'!AB188:AG188)),"","Неверно!")</f>
        <v/>
      </c>
      <c r="B1417" s="497" t="s">
        <v>1411</v>
      </c>
      <c r="C1417" s="498" t="s">
        <v>20006</v>
      </c>
      <c r="D1417" s="498" t="s">
        <v>5762</v>
      </c>
      <c r="E1417" s="499" t="str">
        <f>CONCATENATE(SUM('Раздел 2'!V188:V188),"&gt;=",SUM('Раздел 2'!AB188:AG188))</f>
        <v>0&gt;=0</v>
      </c>
      <c r="F1417" s="503"/>
    </row>
    <row r="1418" spans="1:6" ht="30" hidden="1" customHeight="1" thickBot="1">
      <c r="A1418" s="496" t="str">
        <f>IF((SUM('Раздел 2'!V189:V189)&gt;=SUM('Раздел 2'!AB189:AG189)),"","Неверно!")</f>
        <v/>
      </c>
      <c r="B1418" s="497" t="s">
        <v>1411</v>
      </c>
      <c r="C1418" s="498" t="s">
        <v>20007</v>
      </c>
      <c r="D1418" s="498" t="s">
        <v>5762</v>
      </c>
      <c r="E1418" s="499" t="str">
        <f>CONCATENATE(SUM('Раздел 2'!V189:V189),"&gt;=",SUM('Раздел 2'!AB189:AG189))</f>
        <v>6&gt;=6</v>
      </c>
      <c r="F1418" s="503"/>
    </row>
    <row r="1419" spans="1:6" ht="30" hidden="1" customHeight="1" thickBot="1">
      <c r="A1419" s="496" t="str">
        <f>IF((SUM('Раздел 2'!V28:V28)&gt;=SUM('Раздел 2'!AB28:AG28)),"","Неверно!")</f>
        <v/>
      </c>
      <c r="B1419" s="497" t="s">
        <v>1411</v>
      </c>
      <c r="C1419" s="498" t="s">
        <v>20008</v>
      </c>
      <c r="D1419" s="498" t="s">
        <v>5762</v>
      </c>
      <c r="E1419" s="499" t="str">
        <f>CONCATENATE(SUM('Раздел 2'!V28:V28),"&gt;=",SUM('Раздел 2'!AB28:AG28))</f>
        <v>0&gt;=0</v>
      </c>
      <c r="F1419" s="503"/>
    </row>
    <row r="1420" spans="1:6" ht="30" hidden="1" customHeight="1" thickBot="1">
      <c r="A1420" s="496" t="str">
        <f>IF((SUM('Раздел 2'!V190:V190)&gt;=SUM('Раздел 2'!AB190:AG190)),"","Неверно!")</f>
        <v/>
      </c>
      <c r="B1420" s="497" t="s">
        <v>1411</v>
      </c>
      <c r="C1420" s="498" t="s">
        <v>20009</v>
      </c>
      <c r="D1420" s="498" t="s">
        <v>5762</v>
      </c>
      <c r="E1420" s="499" t="str">
        <f>CONCATENATE(SUM('Раздел 2'!V190:V190),"&gt;=",SUM('Раздел 2'!AB190:AG190))</f>
        <v>6&gt;=6</v>
      </c>
      <c r="F1420" s="503"/>
    </row>
    <row r="1421" spans="1:6" ht="30" hidden="1" customHeight="1" thickBot="1">
      <c r="A1421" s="496" t="str">
        <f>IF((SUM('Раздел 2'!V191:V191)&gt;=SUM('Раздел 2'!AB191:AG191)),"","Неверно!")</f>
        <v/>
      </c>
      <c r="B1421" s="497" t="s">
        <v>1411</v>
      </c>
      <c r="C1421" s="498" t="s">
        <v>20010</v>
      </c>
      <c r="D1421" s="498" t="s">
        <v>5762</v>
      </c>
      <c r="E1421" s="499" t="str">
        <f>CONCATENATE(SUM('Раздел 2'!V191:V191),"&gt;=",SUM('Раздел 2'!AB191:AG191))</f>
        <v>1&gt;=1</v>
      </c>
      <c r="F1421" s="503"/>
    </row>
    <row r="1422" spans="1:6" ht="30" hidden="1" customHeight="1" thickBot="1">
      <c r="A1422" s="496" t="str">
        <f>IF((SUM('Раздел 2'!V192:V192)&gt;=SUM('Раздел 2'!AB192:AG192)),"","Неверно!")</f>
        <v/>
      </c>
      <c r="B1422" s="497" t="s">
        <v>1411</v>
      </c>
      <c r="C1422" s="498" t="s">
        <v>20011</v>
      </c>
      <c r="D1422" s="498" t="s">
        <v>5762</v>
      </c>
      <c r="E1422" s="499" t="str">
        <f>CONCATENATE(SUM('Раздел 2'!V192:V192),"&gt;=",SUM('Раздел 2'!AB192:AG192))</f>
        <v>0&gt;=0</v>
      </c>
      <c r="F1422" s="503"/>
    </row>
    <row r="1423" spans="1:6" ht="30" hidden="1" customHeight="1" thickBot="1">
      <c r="A1423" s="496" t="str">
        <f>IF((SUM('Раздел 2'!V193:V193)&gt;=SUM('Раздел 2'!AB193:AG193)),"","Неверно!")</f>
        <v/>
      </c>
      <c r="B1423" s="497" t="s">
        <v>1411</v>
      </c>
      <c r="C1423" s="498" t="s">
        <v>20012</v>
      </c>
      <c r="D1423" s="498" t="s">
        <v>5762</v>
      </c>
      <c r="E1423" s="499" t="str">
        <f>CONCATENATE(SUM('Раздел 2'!V193:V193),"&gt;=",SUM('Раздел 2'!AB193:AG193))</f>
        <v>0&gt;=0</v>
      </c>
      <c r="F1423" s="503"/>
    </row>
    <row r="1424" spans="1:6" ht="30" hidden="1" customHeight="1" thickBot="1">
      <c r="A1424" s="496" t="str">
        <f>IF((SUM('Раздел 2'!V194:V194)&gt;=SUM('Раздел 2'!AB194:AG194)),"","Неверно!")</f>
        <v/>
      </c>
      <c r="B1424" s="497" t="s">
        <v>1411</v>
      </c>
      <c r="C1424" s="498" t="s">
        <v>20013</v>
      </c>
      <c r="D1424" s="498" t="s">
        <v>5762</v>
      </c>
      <c r="E1424" s="499" t="str">
        <f>CONCATENATE(SUM('Раздел 2'!V194:V194),"&gt;=",SUM('Раздел 2'!AB194:AG194))</f>
        <v>24&gt;=23</v>
      </c>
      <c r="F1424" s="503"/>
    </row>
    <row r="1425" spans="1:6" ht="30" hidden="1" customHeight="1" thickBot="1">
      <c r="A1425" s="496" t="str">
        <f>IF((SUM('Раздел 2'!V195:V195)&gt;=SUM('Раздел 2'!AB195:AG195)),"","Неверно!")</f>
        <v/>
      </c>
      <c r="B1425" s="497" t="s">
        <v>1411</v>
      </c>
      <c r="C1425" s="498" t="s">
        <v>20014</v>
      </c>
      <c r="D1425" s="498" t="s">
        <v>5762</v>
      </c>
      <c r="E1425" s="499" t="str">
        <f>CONCATENATE(SUM('Раздел 2'!V195:V195),"&gt;=",SUM('Раздел 2'!AB195:AG195))</f>
        <v>3&gt;=0</v>
      </c>
      <c r="F1425" s="503"/>
    </row>
    <row r="1426" spans="1:6" ht="30" hidden="1" customHeight="1" thickBot="1">
      <c r="A1426" s="496" t="str">
        <f>IF((SUM('Раздел 2'!V196:V196)&gt;=SUM('Раздел 2'!AB196:AG196)),"","Неверно!")</f>
        <v/>
      </c>
      <c r="B1426" s="497" t="s">
        <v>1411</v>
      </c>
      <c r="C1426" s="498" t="s">
        <v>20015</v>
      </c>
      <c r="D1426" s="498" t="s">
        <v>5762</v>
      </c>
      <c r="E1426" s="499" t="str">
        <f>CONCATENATE(SUM('Раздел 2'!V196:V196),"&gt;=",SUM('Раздел 2'!AB196:AG196))</f>
        <v>5&gt;=0</v>
      </c>
      <c r="F1426" s="503"/>
    </row>
    <row r="1427" spans="1:6" ht="30" hidden="1" customHeight="1" thickBot="1">
      <c r="A1427" s="496" t="str">
        <f>IF((SUM('Раздел 2'!V197:V197)&gt;=SUM('Раздел 2'!AB197:AG197)),"","Неверно!")</f>
        <v/>
      </c>
      <c r="B1427" s="497" t="s">
        <v>1411</v>
      </c>
      <c r="C1427" s="498" t="s">
        <v>20016</v>
      </c>
      <c r="D1427" s="498" t="s">
        <v>5762</v>
      </c>
      <c r="E1427" s="499" t="str">
        <f>CONCATENATE(SUM('Раздел 2'!V197:V197),"&gt;=",SUM('Раздел 2'!AB197:AG197))</f>
        <v>33&gt;=24</v>
      </c>
      <c r="F1427" s="503"/>
    </row>
    <row r="1428" spans="1:6" ht="30" hidden="1" customHeight="1" thickBot="1">
      <c r="A1428" s="496" t="str">
        <f>IF((SUM('Раздел 2'!V198:V198)&gt;=SUM('Раздел 2'!AB198:AG198)),"","Неверно!")</f>
        <v/>
      </c>
      <c r="B1428" s="497" t="s">
        <v>1411</v>
      </c>
      <c r="C1428" s="498" t="s">
        <v>20017</v>
      </c>
      <c r="D1428" s="498" t="s">
        <v>5762</v>
      </c>
      <c r="E1428" s="499" t="str">
        <f>CONCATENATE(SUM('Раздел 2'!V198:V198),"&gt;=",SUM('Раздел 2'!AB198:AG198))</f>
        <v>0&gt;=0</v>
      </c>
      <c r="F1428" s="503"/>
    </row>
    <row r="1429" spans="1:6" ht="30" hidden="1" customHeight="1" thickBot="1">
      <c r="A1429" s="496" t="str">
        <f>IF((SUM('Раздел 2'!V199:V199)&gt;=SUM('Раздел 2'!AB199:AG199)),"","Неверно!")</f>
        <v/>
      </c>
      <c r="B1429" s="497" t="s">
        <v>1411</v>
      </c>
      <c r="C1429" s="498" t="s">
        <v>20018</v>
      </c>
      <c r="D1429" s="498" t="s">
        <v>5762</v>
      </c>
      <c r="E1429" s="499" t="str">
        <f>CONCATENATE(SUM('Раздел 2'!V199:V199),"&gt;=",SUM('Раздел 2'!AB199:AG199))</f>
        <v>0&gt;=0</v>
      </c>
      <c r="F1429" s="503"/>
    </row>
    <row r="1430" spans="1:6" ht="30" hidden="1" customHeight="1" thickBot="1">
      <c r="A1430" s="496" t="str">
        <f>IF((SUM('Раздел 2'!V29:V29)&gt;=SUM('Раздел 2'!AB29:AG29)),"","Неверно!")</f>
        <v/>
      </c>
      <c r="B1430" s="497" t="s">
        <v>1411</v>
      </c>
      <c r="C1430" s="498" t="s">
        <v>20019</v>
      </c>
      <c r="D1430" s="498" t="s">
        <v>5762</v>
      </c>
      <c r="E1430" s="499" t="str">
        <f>CONCATENATE(SUM('Раздел 2'!V29:V29),"&gt;=",SUM('Раздел 2'!AB29:AG29))</f>
        <v>0&gt;=0</v>
      </c>
      <c r="F1430" s="503"/>
    </row>
    <row r="1431" spans="1:6" ht="30" hidden="1" customHeight="1" thickBot="1">
      <c r="A1431" s="496" t="str">
        <f>IF((SUM('Раздел 2'!V200:V200)&gt;=SUM('Раздел 2'!AB200:AG200)),"","Неверно!")</f>
        <v/>
      </c>
      <c r="B1431" s="497" t="s">
        <v>1411</v>
      </c>
      <c r="C1431" s="498" t="s">
        <v>20020</v>
      </c>
      <c r="D1431" s="498" t="s">
        <v>5762</v>
      </c>
      <c r="E1431" s="499" t="str">
        <f>CONCATENATE(SUM('Раздел 2'!V200:V200),"&gt;=",SUM('Раздел 2'!AB200:AG200))</f>
        <v>1&gt;=0</v>
      </c>
      <c r="F1431" s="503"/>
    </row>
    <row r="1432" spans="1:6" ht="30" hidden="1" customHeight="1" thickBot="1">
      <c r="A1432" s="496" t="str">
        <f>IF((SUM('Раздел 2'!V201:V201)&gt;=SUM('Раздел 2'!AB201:AG201)),"","Неверно!")</f>
        <v/>
      </c>
      <c r="B1432" s="497" t="s">
        <v>1411</v>
      </c>
      <c r="C1432" s="498" t="s">
        <v>20021</v>
      </c>
      <c r="D1432" s="498" t="s">
        <v>5762</v>
      </c>
      <c r="E1432" s="499" t="str">
        <f>CONCATENATE(SUM('Раздел 2'!V201:V201),"&gt;=",SUM('Раздел 2'!AB201:AG201))</f>
        <v>0&gt;=0</v>
      </c>
      <c r="F1432" s="503"/>
    </row>
    <row r="1433" spans="1:6" ht="30" hidden="1" customHeight="1" thickBot="1">
      <c r="A1433" s="496" t="str">
        <f>IF((SUM('Раздел 2'!V202:V202)&gt;=SUM('Раздел 2'!AB202:AG202)),"","Неверно!")</f>
        <v/>
      </c>
      <c r="B1433" s="497" t="s">
        <v>1411</v>
      </c>
      <c r="C1433" s="498" t="s">
        <v>20022</v>
      </c>
      <c r="D1433" s="498" t="s">
        <v>5762</v>
      </c>
      <c r="E1433" s="499" t="str">
        <f>CONCATENATE(SUM('Раздел 2'!V202:V202),"&gt;=",SUM('Раздел 2'!AB202:AG202))</f>
        <v>0&gt;=0</v>
      </c>
      <c r="F1433" s="503"/>
    </row>
    <row r="1434" spans="1:6" ht="30" hidden="1" customHeight="1" thickBot="1">
      <c r="A1434" s="496" t="str">
        <f>IF((SUM('Раздел 2'!V203:V203)&gt;=SUM('Раздел 2'!AB203:AG203)),"","Неверно!")</f>
        <v/>
      </c>
      <c r="B1434" s="497" t="s">
        <v>1411</v>
      </c>
      <c r="C1434" s="498" t="s">
        <v>20023</v>
      </c>
      <c r="D1434" s="498" t="s">
        <v>5762</v>
      </c>
      <c r="E1434" s="499" t="str">
        <f>CONCATENATE(SUM('Раздел 2'!V203:V203),"&gt;=",SUM('Раздел 2'!AB203:AG203))</f>
        <v>0&gt;=0</v>
      </c>
      <c r="F1434" s="503"/>
    </row>
    <row r="1435" spans="1:6" ht="30" hidden="1" customHeight="1" thickBot="1">
      <c r="A1435" s="496" t="str">
        <f>IF((SUM('Раздел 2'!V204:V204)&gt;=SUM('Раздел 2'!AB204:AG204)),"","Неверно!")</f>
        <v/>
      </c>
      <c r="B1435" s="497" t="s">
        <v>1411</v>
      </c>
      <c r="C1435" s="498" t="s">
        <v>20024</v>
      </c>
      <c r="D1435" s="498" t="s">
        <v>5762</v>
      </c>
      <c r="E1435" s="499" t="str">
        <f>CONCATENATE(SUM('Раздел 2'!V204:V204),"&gt;=",SUM('Раздел 2'!AB204:AG204))</f>
        <v>1&gt;=1</v>
      </c>
      <c r="F1435" s="503"/>
    </row>
    <row r="1436" spans="1:6" ht="30" hidden="1" customHeight="1" thickBot="1">
      <c r="A1436" s="496" t="str">
        <f>IF((SUM('Раздел 2'!V205:V205)&gt;=SUM('Раздел 2'!AB205:AG205)),"","Неверно!")</f>
        <v/>
      </c>
      <c r="B1436" s="497" t="s">
        <v>1411</v>
      </c>
      <c r="C1436" s="498" t="s">
        <v>20025</v>
      </c>
      <c r="D1436" s="498" t="s">
        <v>5762</v>
      </c>
      <c r="E1436" s="499" t="str">
        <f>CONCATENATE(SUM('Раздел 2'!V205:V205),"&gt;=",SUM('Раздел 2'!AB205:AG205))</f>
        <v>1&gt;=1</v>
      </c>
      <c r="F1436" s="503"/>
    </row>
    <row r="1437" spans="1:6" ht="30" hidden="1" customHeight="1" thickBot="1">
      <c r="A1437" s="496" t="str">
        <f>IF((SUM('Раздел 2'!V206:V206)&gt;=SUM('Раздел 2'!AB206:AG206)),"","Неверно!")</f>
        <v/>
      </c>
      <c r="B1437" s="497" t="s">
        <v>1411</v>
      </c>
      <c r="C1437" s="498" t="s">
        <v>20026</v>
      </c>
      <c r="D1437" s="498" t="s">
        <v>5762</v>
      </c>
      <c r="E1437" s="499" t="str">
        <f>CONCATENATE(SUM('Раздел 2'!V206:V206),"&gt;=",SUM('Раздел 2'!AB206:AG206))</f>
        <v>0&gt;=0</v>
      </c>
      <c r="F1437" s="503"/>
    </row>
    <row r="1438" spans="1:6" ht="30" hidden="1" customHeight="1" thickBot="1">
      <c r="A1438" s="496" t="str">
        <f>IF((SUM('Раздел 2'!V207:V207)&gt;=SUM('Раздел 2'!AB207:AG207)),"","Неверно!")</f>
        <v/>
      </c>
      <c r="B1438" s="497" t="s">
        <v>1411</v>
      </c>
      <c r="C1438" s="498" t="s">
        <v>20027</v>
      </c>
      <c r="D1438" s="498" t="s">
        <v>5762</v>
      </c>
      <c r="E1438" s="499" t="str">
        <f>CONCATENATE(SUM('Раздел 2'!V207:V207),"&gt;=",SUM('Раздел 2'!AB207:AG207))</f>
        <v>0&gt;=0</v>
      </c>
      <c r="F1438" s="503"/>
    </row>
    <row r="1439" spans="1:6" ht="30" hidden="1" customHeight="1" thickBot="1">
      <c r="A1439" s="496" t="str">
        <f>IF((SUM('Раздел 2'!V208:V208)&gt;=SUM('Раздел 2'!AB208:AG208)),"","Неверно!")</f>
        <v/>
      </c>
      <c r="B1439" s="497" t="s">
        <v>1411</v>
      </c>
      <c r="C1439" s="498" t="s">
        <v>20028</v>
      </c>
      <c r="D1439" s="498" t="s">
        <v>5762</v>
      </c>
      <c r="E1439" s="499" t="str">
        <f>CONCATENATE(SUM('Раздел 2'!V208:V208),"&gt;=",SUM('Раздел 2'!AB208:AG208))</f>
        <v>1&gt;=0</v>
      </c>
      <c r="F1439" s="503"/>
    </row>
    <row r="1440" spans="1:6" ht="30" hidden="1" customHeight="1" thickBot="1">
      <c r="A1440" s="496" t="str">
        <f>IF((SUM('Раздел 2'!V209:V209)&gt;=SUM('Раздел 2'!AB209:AG209)),"","Неверно!")</f>
        <v/>
      </c>
      <c r="B1440" s="497" t="s">
        <v>1411</v>
      </c>
      <c r="C1440" s="498" t="s">
        <v>20029</v>
      </c>
      <c r="D1440" s="498" t="s">
        <v>5762</v>
      </c>
      <c r="E1440" s="499" t="str">
        <f>CONCATENATE(SUM('Раздел 2'!V209:V209),"&gt;=",SUM('Раздел 2'!AB209:AG209))</f>
        <v>2&gt;=0</v>
      </c>
      <c r="F1440" s="503"/>
    </row>
    <row r="1441" spans="1:6" ht="30" hidden="1" customHeight="1" thickBot="1">
      <c r="A1441" s="496" t="str">
        <f>IF((SUM('Раздел 2'!V12:V12)&gt;=SUM('Раздел 2'!AB12:AG12)),"","Неверно!")</f>
        <v/>
      </c>
      <c r="B1441" s="497" t="s">
        <v>1411</v>
      </c>
      <c r="C1441" s="498" t="s">
        <v>20030</v>
      </c>
      <c r="D1441" s="498" t="s">
        <v>5762</v>
      </c>
      <c r="E1441" s="499" t="str">
        <f>CONCATENATE(SUM('Раздел 2'!V12:V12),"&gt;=",SUM('Раздел 2'!AB12:AG12))</f>
        <v>1&gt;=0</v>
      </c>
      <c r="F1441" s="503"/>
    </row>
    <row r="1442" spans="1:6" ht="30" hidden="1" customHeight="1" thickBot="1">
      <c r="A1442" s="496" t="str">
        <f>IF((SUM('Раздел 2'!V30:V30)&gt;=SUM('Раздел 2'!AB30:AG30)),"","Неверно!")</f>
        <v/>
      </c>
      <c r="B1442" s="497" t="s">
        <v>1411</v>
      </c>
      <c r="C1442" s="498" t="s">
        <v>20031</v>
      </c>
      <c r="D1442" s="498" t="s">
        <v>5762</v>
      </c>
      <c r="E1442" s="499" t="str">
        <f>CONCATENATE(SUM('Раздел 2'!V30:V30),"&gt;=",SUM('Раздел 2'!AB30:AG30))</f>
        <v>0&gt;=0</v>
      </c>
      <c r="F1442" s="503"/>
    </row>
    <row r="1443" spans="1:6" ht="30" hidden="1" customHeight="1" thickBot="1">
      <c r="A1443" s="496" t="str">
        <f>IF((SUM('Раздел 2'!V210:V210)&gt;=SUM('Раздел 2'!AB210:AG210)),"","Неверно!")</f>
        <v/>
      </c>
      <c r="B1443" s="497" t="s">
        <v>1411</v>
      </c>
      <c r="C1443" s="498" t="s">
        <v>20032</v>
      </c>
      <c r="D1443" s="498" t="s">
        <v>5762</v>
      </c>
      <c r="E1443" s="499" t="str">
        <f>CONCATENATE(SUM('Раздел 2'!V210:V210),"&gt;=",SUM('Раздел 2'!AB210:AG210))</f>
        <v>0&gt;=0</v>
      </c>
      <c r="F1443" s="503"/>
    </row>
    <row r="1444" spans="1:6" ht="30" hidden="1" customHeight="1" thickBot="1">
      <c r="A1444" s="496" t="str">
        <f>IF((SUM('Раздел 2'!V211:V211)&gt;=SUM('Раздел 2'!AB211:AG211)),"","Неверно!")</f>
        <v/>
      </c>
      <c r="B1444" s="497" t="s">
        <v>1411</v>
      </c>
      <c r="C1444" s="498" t="s">
        <v>20033</v>
      </c>
      <c r="D1444" s="498" t="s">
        <v>5762</v>
      </c>
      <c r="E1444" s="499" t="str">
        <f>CONCATENATE(SUM('Раздел 2'!V211:V211),"&gt;=",SUM('Раздел 2'!AB211:AG211))</f>
        <v>0&gt;=0</v>
      </c>
      <c r="F1444" s="503"/>
    </row>
    <row r="1445" spans="1:6" ht="30" hidden="1" customHeight="1" thickBot="1">
      <c r="A1445" s="496" t="str">
        <f>IF((SUM('Раздел 2'!V212:V212)&gt;=SUM('Раздел 2'!AB212:AG212)),"","Неверно!")</f>
        <v/>
      </c>
      <c r="B1445" s="497" t="s">
        <v>1411</v>
      </c>
      <c r="C1445" s="498" t="s">
        <v>20034</v>
      </c>
      <c r="D1445" s="498" t="s">
        <v>5762</v>
      </c>
      <c r="E1445" s="499" t="str">
        <f>CONCATENATE(SUM('Раздел 2'!V212:V212),"&gt;=",SUM('Раздел 2'!AB212:AG212))</f>
        <v>0&gt;=0</v>
      </c>
      <c r="F1445" s="503"/>
    </row>
    <row r="1446" spans="1:6" ht="30" hidden="1" customHeight="1" thickBot="1">
      <c r="A1446" s="496" t="str">
        <f>IF((SUM('Раздел 2'!V213:V213)&gt;=SUM('Раздел 2'!AB213:AG213)),"","Неверно!")</f>
        <v/>
      </c>
      <c r="B1446" s="497" t="s">
        <v>1411</v>
      </c>
      <c r="C1446" s="498" t="s">
        <v>20035</v>
      </c>
      <c r="D1446" s="498" t="s">
        <v>5762</v>
      </c>
      <c r="E1446" s="499" t="str">
        <f>CONCATENATE(SUM('Раздел 2'!V213:V213),"&gt;=",SUM('Раздел 2'!AB213:AG213))</f>
        <v>0&gt;=0</v>
      </c>
      <c r="F1446" s="503"/>
    </row>
    <row r="1447" spans="1:6" ht="30" hidden="1" customHeight="1" thickBot="1">
      <c r="A1447" s="496" t="str">
        <f>IF((SUM('Раздел 2'!V214:V214)&gt;=SUM('Раздел 2'!AB214:AG214)),"","Неверно!")</f>
        <v/>
      </c>
      <c r="B1447" s="497" t="s">
        <v>1411</v>
      </c>
      <c r="C1447" s="498" t="s">
        <v>20036</v>
      </c>
      <c r="D1447" s="498" t="s">
        <v>5762</v>
      </c>
      <c r="E1447" s="499" t="str">
        <f>CONCATENATE(SUM('Раздел 2'!V214:V214),"&gt;=",SUM('Раздел 2'!AB214:AG214))</f>
        <v>9&gt;=0</v>
      </c>
      <c r="F1447" s="503"/>
    </row>
    <row r="1448" spans="1:6" ht="30" hidden="1" customHeight="1" thickBot="1">
      <c r="A1448" s="496" t="str">
        <f>IF((SUM('Раздел 2'!V215:V215)&gt;=SUM('Раздел 2'!AB215:AG215)),"","Неверно!")</f>
        <v/>
      </c>
      <c r="B1448" s="497" t="s">
        <v>1411</v>
      </c>
      <c r="C1448" s="498" t="s">
        <v>20037</v>
      </c>
      <c r="D1448" s="498" t="s">
        <v>5762</v>
      </c>
      <c r="E1448" s="499" t="str">
        <f>CONCATENATE(SUM('Раздел 2'!V215:V215),"&gt;=",SUM('Раздел 2'!AB215:AG215))</f>
        <v>11&gt;=0</v>
      </c>
      <c r="F1448" s="503"/>
    </row>
    <row r="1449" spans="1:6" ht="30" hidden="1" customHeight="1" thickBot="1">
      <c r="A1449" s="496" t="str">
        <f>IF((SUM('Раздел 2'!V216:V216)&gt;=SUM('Раздел 2'!AB216:AG216)),"","Неверно!")</f>
        <v/>
      </c>
      <c r="B1449" s="497" t="s">
        <v>1411</v>
      </c>
      <c r="C1449" s="498" t="s">
        <v>20038</v>
      </c>
      <c r="D1449" s="498" t="s">
        <v>5762</v>
      </c>
      <c r="E1449" s="499" t="str">
        <f>CONCATENATE(SUM('Раздел 2'!V216:V216),"&gt;=",SUM('Раздел 2'!AB216:AG216))</f>
        <v>0&gt;=0</v>
      </c>
      <c r="F1449" s="503"/>
    </row>
    <row r="1450" spans="1:6" ht="30" hidden="1" customHeight="1" thickBot="1">
      <c r="A1450" s="496" t="str">
        <f>IF((SUM('Раздел 2'!V217:V217)&gt;=SUM('Раздел 2'!AB217:AG217)),"","Неверно!")</f>
        <v/>
      </c>
      <c r="B1450" s="497" t="s">
        <v>1411</v>
      </c>
      <c r="C1450" s="498" t="s">
        <v>20039</v>
      </c>
      <c r="D1450" s="498" t="s">
        <v>5762</v>
      </c>
      <c r="E1450" s="499" t="str">
        <f>CONCATENATE(SUM('Раздел 2'!V217:V217),"&gt;=",SUM('Раздел 2'!AB217:AG217))</f>
        <v>0&gt;=0</v>
      </c>
      <c r="F1450" s="503"/>
    </row>
    <row r="1451" spans="1:6" ht="30" hidden="1" customHeight="1" thickBot="1">
      <c r="A1451" s="496" t="str">
        <f>IF((SUM('Раздел 2'!V218:V218)&gt;=SUM('Раздел 2'!AB218:AG218)),"","Неверно!")</f>
        <v/>
      </c>
      <c r="B1451" s="497" t="s">
        <v>1411</v>
      </c>
      <c r="C1451" s="498" t="s">
        <v>20040</v>
      </c>
      <c r="D1451" s="498" t="s">
        <v>5762</v>
      </c>
      <c r="E1451" s="499" t="str">
        <f>CONCATENATE(SUM('Раздел 2'!V218:V218),"&gt;=",SUM('Раздел 2'!AB218:AG218))</f>
        <v>1&gt;=0</v>
      </c>
      <c r="F1451" s="503"/>
    </row>
    <row r="1452" spans="1:6" ht="30" hidden="1" customHeight="1" thickBot="1">
      <c r="A1452" s="496" t="str">
        <f>IF((SUM('Раздел 2'!V219:V219)&gt;=SUM('Раздел 2'!AB219:AG219)),"","Неверно!")</f>
        <v/>
      </c>
      <c r="B1452" s="497" t="s">
        <v>1411</v>
      </c>
      <c r="C1452" s="498" t="s">
        <v>20041</v>
      </c>
      <c r="D1452" s="498" t="s">
        <v>5762</v>
      </c>
      <c r="E1452" s="499" t="str">
        <f>CONCATENATE(SUM('Раздел 2'!V219:V219),"&gt;=",SUM('Раздел 2'!AB219:AG219))</f>
        <v>0&gt;=0</v>
      </c>
      <c r="F1452" s="503"/>
    </row>
    <row r="1453" spans="1:6" ht="30" hidden="1" customHeight="1" thickBot="1">
      <c r="A1453" s="496" t="str">
        <f>IF((SUM('Раздел 2'!V31:V31)&gt;=SUM('Раздел 2'!AB31:AG31)),"","Неверно!")</f>
        <v/>
      </c>
      <c r="B1453" s="497" t="s">
        <v>1411</v>
      </c>
      <c r="C1453" s="498" t="s">
        <v>20042</v>
      </c>
      <c r="D1453" s="498" t="s">
        <v>5762</v>
      </c>
      <c r="E1453" s="499" t="str">
        <f>CONCATENATE(SUM('Раздел 2'!V31:V31),"&gt;=",SUM('Раздел 2'!AB31:AG31))</f>
        <v>0&gt;=0</v>
      </c>
      <c r="F1453" s="503"/>
    </row>
    <row r="1454" spans="1:6" ht="30" hidden="1" customHeight="1" thickBot="1">
      <c r="A1454" s="496" t="str">
        <f>IF((SUM('Раздел 2'!V220:V220)&gt;=SUM('Раздел 2'!AB220:AG220)),"","Неверно!")</f>
        <v/>
      </c>
      <c r="B1454" s="497" t="s">
        <v>1411</v>
      </c>
      <c r="C1454" s="498" t="s">
        <v>20043</v>
      </c>
      <c r="D1454" s="498" t="s">
        <v>5762</v>
      </c>
      <c r="E1454" s="499" t="str">
        <f>CONCATENATE(SUM('Раздел 2'!V220:V220),"&gt;=",SUM('Раздел 2'!AB220:AG220))</f>
        <v>1&gt;=0</v>
      </c>
      <c r="F1454" s="503"/>
    </row>
    <row r="1455" spans="1:6" ht="30" hidden="1" customHeight="1" thickBot="1">
      <c r="A1455" s="496" t="str">
        <f>IF((SUM('Раздел 2'!V221:V221)&gt;=SUM('Раздел 2'!AB221:AG221)),"","Неверно!")</f>
        <v/>
      </c>
      <c r="B1455" s="497" t="s">
        <v>1411</v>
      </c>
      <c r="C1455" s="498" t="s">
        <v>20044</v>
      </c>
      <c r="D1455" s="498" t="s">
        <v>5762</v>
      </c>
      <c r="E1455" s="499" t="str">
        <f>CONCATENATE(SUM('Раздел 2'!V221:V221),"&gt;=",SUM('Раздел 2'!AB221:AG221))</f>
        <v>2&gt;=0</v>
      </c>
      <c r="F1455" s="503"/>
    </row>
    <row r="1456" spans="1:6" ht="30" hidden="1" customHeight="1" thickBot="1">
      <c r="A1456" s="496" t="str">
        <f>IF((SUM('Раздел 2'!V222:V222)&gt;=SUM('Раздел 2'!AB222:AG222)),"","Неверно!")</f>
        <v/>
      </c>
      <c r="B1456" s="497" t="s">
        <v>1411</v>
      </c>
      <c r="C1456" s="498" t="s">
        <v>20045</v>
      </c>
      <c r="D1456" s="498" t="s">
        <v>5762</v>
      </c>
      <c r="E1456" s="499" t="str">
        <f>CONCATENATE(SUM('Раздел 2'!V222:V222),"&gt;=",SUM('Раздел 2'!AB222:AG222))</f>
        <v>8&gt;=7</v>
      </c>
      <c r="F1456" s="503"/>
    </row>
    <row r="1457" spans="1:6" ht="30" hidden="1" customHeight="1" thickBot="1">
      <c r="A1457" s="496" t="str">
        <f>IF((SUM('Раздел 2'!V223:V223)&gt;=SUM('Раздел 2'!AB223:AG223)),"","Неверно!")</f>
        <v/>
      </c>
      <c r="B1457" s="497" t="s">
        <v>1411</v>
      </c>
      <c r="C1457" s="498" t="s">
        <v>20046</v>
      </c>
      <c r="D1457" s="498" t="s">
        <v>5762</v>
      </c>
      <c r="E1457" s="499" t="str">
        <f>CONCATENATE(SUM('Раздел 2'!V223:V223),"&gt;=",SUM('Раздел 2'!AB223:AG223))</f>
        <v>92&gt;=91</v>
      </c>
      <c r="F1457" s="503"/>
    </row>
    <row r="1458" spans="1:6" ht="30" hidden="1" customHeight="1" thickBot="1">
      <c r="A1458" s="496" t="str">
        <f>IF((SUM('Раздел 2'!V224:V224)&gt;=SUM('Раздел 2'!AB224:AG224)),"","Неверно!")</f>
        <v/>
      </c>
      <c r="B1458" s="497" t="s">
        <v>1411</v>
      </c>
      <c r="C1458" s="498" t="s">
        <v>20047</v>
      </c>
      <c r="D1458" s="498" t="s">
        <v>5762</v>
      </c>
      <c r="E1458" s="499" t="str">
        <f>CONCATENATE(SUM('Раздел 2'!V224:V224),"&gt;=",SUM('Раздел 2'!AB224:AG224))</f>
        <v>9&gt;=9</v>
      </c>
      <c r="F1458" s="503"/>
    </row>
    <row r="1459" spans="1:6" ht="30" hidden="1" customHeight="1" thickBot="1">
      <c r="A1459" s="496" t="str">
        <f>IF((SUM('Раздел 2'!V225:V225)&gt;=SUM('Раздел 2'!AB225:AG225)),"","Неверно!")</f>
        <v/>
      </c>
      <c r="B1459" s="497" t="s">
        <v>1411</v>
      </c>
      <c r="C1459" s="498" t="s">
        <v>20048</v>
      </c>
      <c r="D1459" s="498" t="s">
        <v>5762</v>
      </c>
      <c r="E1459" s="499" t="str">
        <f>CONCATENATE(SUM('Раздел 2'!V225:V225),"&gt;=",SUM('Раздел 2'!AB225:AG225))</f>
        <v>0&gt;=0</v>
      </c>
      <c r="F1459" s="503"/>
    </row>
    <row r="1460" spans="1:6" ht="30" hidden="1" customHeight="1" thickBot="1">
      <c r="A1460" s="496" t="str">
        <f>IF((SUM('Раздел 2'!V226:V226)&gt;=SUM('Раздел 2'!AB226:AG226)),"","Неверно!")</f>
        <v/>
      </c>
      <c r="B1460" s="497" t="s">
        <v>1411</v>
      </c>
      <c r="C1460" s="498" t="s">
        <v>20049</v>
      </c>
      <c r="D1460" s="498" t="s">
        <v>5762</v>
      </c>
      <c r="E1460" s="499" t="str">
        <f>CONCATENATE(SUM('Раздел 2'!V226:V226),"&gt;=",SUM('Раздел 2'!AB226:AG226))</f>
        <v>0&gt;=0</v>
      </c>
      <c r="F1460" s="503"/>
    </row>
    <row r="1461" spans="1:6" ht="30" hidden="1" customHeight="1" thickBot="1">
      <c r="A1461" s="496" t="str">
        <f>IF((SUM('Раздел 2'!V227:V227)&gt;=SUM('Раздел 2'!AB227:AG227)),"","Неверно!")</f>
        <v/>
      </c>
      <c r="B1461" s="497" t="s">
        <v>1411</v>
      </c>
      <c r="C1461" s="498" t="s">
        <v>20050</v>
      </c>
      <c r="D1461" s="498" t="s">
        <v>5762</v>
      </c>
      <c r="E1461" s="499" t="str">
        <f>CONCATENATE(SUM('Раздел 2'!V227:V227),"&gt;=",SUM('Раздел 2'!AB227:AG227))</f>
        <v>0&gt;=0</v>
      </c>
      <c r="F1461" s="503"/>
    </row>
    <row r="1462" spans="1:6" ht="30" hidden="1" customHeight="1" thickBot="1">
      <c r="A1462" s="496" t="str">
        <f>IF((SUM('Раздел 2'!V228:V228)&gt;=SUM('Раздел 2'!AB228:AG228)),"","Неверно!")</f>
        <v/>
      </c>
      <c r="B1462" s="497" t="s">
        <v>1411</v>
      </c>
      <c r="C1462" s="498" t="s">
        <v>20051</v>
      </c>
      <c r="D1462" s="498" t="s">
        <v>5762</v>
      </c>
      <c r="E1462" s="499" t="str">
        <f>CONCATENATE(SUM('Раздел 2'!V228:V228),"&gt;=",SUM('Раздел 2'!AB228:AG228))</f>
        <v>0&gt;=0</v>
      </c>
      <c r="F1462" s="503"/>
    </row>
    <row r="1463" spans="1:6" ht="30" hidden="1" customHeight="1" thickBot="1">
      <c r="A1463" s="496" t="str">
        <f>IF((SUM('Раздел 2'!V229:V229)&gt;=SUM('Раздел 2'!AB229:AG229)),"","Неверно!")</f>
        <v/>
      </c>
      <c r="B1463" s="497" t="s">
        <v>1411</v>
      </c>
      <c r="C1463" s="498" t="s">
        <v>20052</v>
      </c>
      <c r="D1463" s="498" t="s">
        <v>5762</v>
      </c>
      <c r="E1463" s="499" t="str">
        <f>CONCATENATE(SUM('Раздел 2'!V229:V229),"&gt;=",SUM('Раздел 2'!AB229:AG229))</f>
        <v>100&gt;=13</v>
      </c>
      <c r="F1463" s="503"/>
    </row>
    <row r="1464" spans="1:6" ht="30" hidden="1" customHeight="1" thickBot="1">
      <c r="A1464" s="496" t="str">
        <f>IF((SUM('Раздел 2'!V32:V32)&gt;=SUM('Раздел 2'!AB32:AG32)),"","Неверно!")</f>
        <v/>
      </c>
      <c r="B1464" s="497" t="s">
        <v>1411</v>
      </c>
      <c r="C1464" s="498" t="s">
        <v>20053</v>
      </c>
      <c r="D1464" s="498" t="s">
        <v>5762</v>
      </c>
      <c r="E1464" s="499" t="str">
        <f>CONCATENATE(SUM('Раздел 2'!V32:V32),"&gt;=",SUM('Раздел 2'!AB32:AG32))</f>
        <v>0&gt;=0</v>
      </c>
      <c r="F1464" s="503"/>
    </row>
    <row r="1465" spans="1:6" ht="30" hidden="1" customHeight="1" thickBot="1">
      <c r="A1465" s="496" t="str">
        <f>IF((SUM('Раздел 2'!V230:V230)&gt;=SUM('Раздел 2'!AB230:AG230)),"","Неверно!")</f>
        <v/>
      </c>
      <c r="B1465" s="497" t="s">
        <v>1411</v>
      </c>
      <c r="C1465" s="498" t="s">
        <v>20054</v>
      </c>
      <c r="D1465" s="498" t="s">
        <v>5762</v>
      </c>
      <c r="E1465" s="499" t="str">
        <f>CONCATENATE(SUM('Раздел 2'!V230:V230),"&gt;=",SUM('Раздел 2'!AB230:AG230))</f>
        <v>460&gt;=203</v>
      </c>
      <c r="F1465" s="503"/>
    </row>
    <row r="1466" spans="1:6" ht="30" hidden="1" customHeight="1" thickBot="1">
      <c r="A1466" s="496" t="str">
        <f>IF((SUM('Раздел 2'!V231:V231)&gt;=SUM('Раздел 2'!AB231:AG231)),"","Неверно!")</f>
        <v/>
      </c>
      <c r="B1466" s="497" t="s">
        <v>1411</v>
      </c>
      <c r="C1466" s="498" t="s">
        <v>20055</v>
      </c>
      <c r="D1466" s="498" t="s">
        <v>5762</v>
      </c>
      <c r="E1466" s="499" t="str">
        <f>CONCATENATE(SUM('Раздел 2'!V231:V231),"&gt;=",SUM('Раздел 2'!AB231:AG231))</f>
        <v>0&gt;=0</v>
      </c>
      <c r="F1466" s="503"/>
    </row>
    <row r="1467" spans="1:6" ht="30" hidden="1" customHeight="1" thickBot="1">
      <c r="A1467" s="496" t="str">
        <f>IF((SUM('Раздел 2'!V232:V232)&gt;=SUM('Раздел 2'!AB232:AG232)),"","Неверно!")</f>
        <v/>
      </c>
      <c r="B1467" s="497" t="s">
        <v>1411</v>
      </c>
      <c r="C1467" s="498" t="s">
        <v>20056</v>
      </c>
      <c r="D1467" s="498" t="s">
        <v>5762</v>
      </c>
      <c r="E1467" s="499" t="str">
        <f>CONCATENATE(SUM('Раздел 2'!V232:V232),"&gt;=",SUM('Раздел 2'!AB232:AG232))</f>
        <v>1&gt;=0</v>
      </c>
      <c r="F1467" s="503"/>
    </row>
    <row r="1468" spans="1:6" ht="30" hidden="1" customHeight="1" thickBot="1">
      <c r="A1468" s="496" t="str">
        <f>IF((SUM('Раздел 2'!V233:V233)&gt;=SUM('Раздел 2'!AB233:AG233)),"","Неверно!")</f>
        <v/>
      </c>
      <c r="B1468" s="497" t="s">
        <v>1411</v>
      </c>
      <c r="C1468" s="498" t="s">
        <v>20057</v>
      </c>
      <c r="D1468" s="498" t="s">
        <v>5762</v>
      </c>
      <c r="E1468" s="499" t="str">
        <f>CONCATENATE(SUM('Раздел 2'!V233:V233),"&gt;=",SUM('Раздел 2'!AB233:AG233))</f>
        <v>3&gt;=0</v>
      </c>
      <c r="F1468" s="503"/>
    </row>
    <row r="1469" spans="1:6" ht="30" hidden="1" customHeight="1" thickBot="1">
      <c r="A1469" s="496" t="str">
        <f>IF((SUM('Раздел 2'!V234:V234)&gt;=SUM('Раздел 2'!AB234:AG234)),"","Неверно!")</f>
        <v/>
      </c>
      <c r="B1469" s="497" t="s">
        <v>1411</v>
      </c>
      <c r="C1469" s="498" t="s">
        <v>20058</v>
      </c>
      <c r="D1469" s="498" t="s">
        <v>5762</v>
      </c>
      <c r="E1469" s="499" t="str">
        <f>CONCATENATE(SUM('Раздел 2'!V234:V234),"&gt;=",SUM('Раздел 2'!AB234:AG234))</f>
        <v>0&gt;=0</v>
      </c>
      <c r="F1469" s="503"/>
    </row>
    <row r="1470" spans="1:6" ht="30" hidden="1" customHeight="1" thickBot="1">
      <c r="A1470" s="496" t="str">
        <f>IF((SUM('Раздел 2'!V235:V235)&gt;=SUM('Раздел 2'!AB235:AG235)),"","Неверно!")</f>
        <v/>
      </c>
      <c r="B1470" s="497" t="s">
        <v>1411</v>
      </c>
      <c r="C1470" s="498" t="s">
        <v>20059</v>
      </c>
      <c r="D1470" s="498" t="s">
        <v>5762</v>
      </c>
      <c r="E1470" s="499" t="str">
        <f>CONCATENATE(SUM('Раздел 2'!V235:V235),"&gt;=",SUM('Раздел 2'!AB235:AG235))</f>
        <v>31&gt;=0</v>
      </c>
      <c r="F1470" s="503"/>
    </row>
    <row r="1471" spans="1:6" ht="30" hidden="1" customHeight="1" thickBot="1">
      <c r="A1471" s="496" t="str">
        <f>IF((SUM('Раздел 2'!V236:V236)&gt;=SUM('Раздел 2'!AB236:AG236)),"","Неверно!")</f>
        <v/>
      </c>
      <c r="B1471" s="497" t="s">
        <v>1411</v>
      </c>
      <c r="C1471" s="498" t="s">
        <v>20060</v>
      </c>
      <c r="D1471" s="498" t="s">
        <v>5762</v>
      </c>
      <c r="E1471" s="499" t="str">
        <f>CONCATENATE(SUM('Раздел 2'!V236:V236),"&gt;=",SUM('Раздел 2'!AB236:AG236))</f>
        <v>4&gt;=0</v>
      </c>
      <c r="F1471" s="503"/>
    </row>
    <row r="1472" spans="1:6" ht="30" hidden="1" customHeight="1" thickBot="1">
      <c r="A1472" s="496" t="str">
        <f>IF((SUM('Раздел 2'!V237:V237)&gt;=SUM('Раздел 2'!AB237:AG237)),"","Неверно!")</f>
        <v/>
      </c>
      <c r="B1472" s="497" t="s">
        <v>1411</v>
      </c>
      <c r="C1472" s="498" t="s">
        <v>20061</v>
      </c>
      <c r="D1472" s="498" t="s">
        <v>5762</v>
      </c>
      <c r="E1472" s="499" t="str">
        <f>CONCATENATE(SUM('Раздел 2'!V237:V237),"&gt;=",SUM('Раздел 2'!AB237:AG237))</f>
        <v>9&gt;=0</v>
      </c>
      <c r="F1472" s="503"/>
    </row>
    <row r="1473" spans="1:6" ht="30" hidden="1" customHeight="1" thickBot="1">
      <c r="A1473" s="496" t="str">
        <f>IF((SUM('Раздел 2'!V238:V238)&gt;=SUM('Раздел 2'!AB238:AG238)),"","Неверно!")</f>
        <v/>
      </c>
      <c r="B1473" s="497" t="s">
        <v>1411</v>
      </c>
      <c r="C1473" s="498" t="s">
        <v>20062</v>
      </c>
      <c r="D1473" s="498" t="s">
        <v>5762</v>
      </c>
      <c r="E1473" s="499" t="str">
        <f>CONCATENATE(SUM('Раздел 2'!V238:V238),"&gt;=",SUM('Раздел 2'!AB238:AG238))</f>
        <v>0&gt;=0</v>
      </c>
      <c r="F1473" s="503"/>
    </row>
    <row r="1474" spans="1:6" ht="30" hidden="1" customHeight="1" thickBot="1">
      <c r="A1474" s="496" t="str">
        <f>IF((SUM('Раздел 2'!V239:V239)&gt;=SUM('Раздел 2'!AB239:AG239)),"","Неверно!")</f>
        <v/>
      </c>
      <c r="B1474" s="497" t="s">
        <v>1411</v>
      </c>
      <c r="C1474" s="498" t="s">
        <v>20063</v>
      </c>
      <c r="D1474" s="498" t="s">
        <v>5762</v>
      </c>
      <c r="E1474" s="499" t="str">
        <f>CONCATENATE(SUM('Раздел 2'!V239:V239),"&gt;=",SUM('Раздел 2'!AB239:AG239))</f>
        <v>17&gt;=0</v>
      </c>
      <c r="F1474" s="503"/>
    </row>
    <row r="1475" spans="1:6" ht="30" hidden="1" customHeight="1" thickBot="1">
      <c r="A1475" s="496" t="str">
        <f>IF((SUM('Раздел 2'!V33:V33)&gt;=SUM('Раздел 2'!AB33:AG33)),"","Неверно!")</f>
        <v/>
      </c>
      <c r="B1475" s="497" t="s">
        <v>1411</v>
      </c>
      <c r="C1475" s="498" t="s">
        <v>20064</v>
      </c>
      <c r="D1475" s="498" t="s">
        <v>5762</v>
      </c>
      <c r="E1475" s="499" t="str">
        <f>CONCATENATE(SUM('Раздел 2'!V33:V33),"&gt;=",SUM('Раздел 2'!AB33:AG33))</f>
        <v>0&gt;=0</v>
      </c>
      <c r="F1475" s="503"/>
    </row>
    <row r="1476" spans="1:6" ht="30" hidden="1" customHeight="1" thickBot="1">
      <c r="A1476" s="496" t="str">
        <f>IF((SUM('Раздел 2'!V240:V240)&gt;=SUM('Раздел 2'!AB240:AG240)),"","Неверно!")</f>
        <v/>
      </c>
      <c r="B1476" s="497" t="s">
        <v>1411</v>
      </c>
      <c r="C1476" s="498" t="s">
        <v>20065</v>
      </c>
      <c r="D1476" s="498" t="s">
        <v>5762</v>
      </c>
      <c r="E1476" s="499" t="str">
        <f>CONCATENATE(SUM('Раздел 2'!V240:V240),"&gt;=",SUM('Раздел 2'!AB240:AG240))</f>
        <v>0&gt;=0</v>
      </c>
      <c r="F1476" s="503"/>
    </row>
    <row r="1477" spans="1:6" ht="30" hidden="1" customHeight="1" thickBot="1">
      <c r="A1477" s="496" t="str">
        <f>IF((SUM('Раздел 2'!V241:V241)&gt;=SUM('Раздел 2'!AB241:AG241)),"","Неверно!")</f>
        <v/>
      </c>
      <c r="B1477" s="497" t="s">
        <v>1411</v>
      </c>
      <c r="C1477" s="498" t="s">
        <v>20066</v>
      </c>
      <c r="D1477" s="498" t="s">
        <v>5762</v>
      </c>
      <c r="E1477" s="499" t="str">
        <f>CONCATENATE(SUM('Раздел 2'!V241:V241),"&gt;=",SUM('Раздел 2'!AB241:AG241))</f>
        <v>0&gt;=0</v>
      </c>
      <c r="F1477" s="503"/>
    </row>
    <row r="1478" spans="1:6" ht="30" hidden="1" customHeight="1" thickBot="1">
      <c r="A1478" s="496" t="str">
        <f>IF((SUM('Раздел 2'!V242:V242)&gt;=SUM('Раздел 2'!AB242:AG242)),"","Неверно!")</f>
        <v/>
      </c>
      <c r="B1478" s="497" t="s">
        <v>1411</v>
      </c>
      <c r="C1478" s="498" t="s">
        <v>20067</v>
      </c>
      <c r="D1478" s="498" t="s">
        <v>5762</v>
      </c>
      <c r="E1478" s="499" t="str">
        <f>CONCATENATE(SUM('Раздел 2'!V242:V242),"&gt;=",SUM('Раздел 2'!AB242:AG242))</f>
        <v>9&gt;=0</v>
      </c>
      <c r="F1478" s="503"/>
    </row>
    <row r="1479" spans="1:6" ht="30" hidden="1" customHeight="1" thickBot="1">
      <c r="A1479" s="496" t="str">
        <f>IF((SUM('Раздел 2'!V243:V243)&gt;=SUM('Раздел 2'!AB243:AG243)),"","Неверно!")</f>
        <v/>
      </c>
      <c r="B1479" s="497" t="s">
        <v>1411</v>
      </c>
      <c r="C1479" s="498" t="s">
        <v>20068</v>
      </c>
      <c r="D1479" s="498" t="s">
        <v>5762</v>
      </c>
      <c r="E1479" s="499" t="str">
        <f>CONCATENATE(SUM('Раздел 2'!V243:V243),"&gt;=",SUM('Раздел 2'!AB243:AG243))</f>
        <v>0&gt;=0</v>
      </c>
      <c r="F1479" s="503"/>
    </row>
    <row r="1480" spans="1:6" ht="30" hidden="1" customHeight="1" thickBot="1">
      <c r="A1480" s="496" t="str">
        <f>IF((SUM('Раздел 2'!V244:V244)&gt;=SUM('Раздел 2'!AB244:AG244)),"","Неверно!")</f>
        <v/>
      </c>
      <c r="B1480" s="497" t="s">
        <v>1411</v>
      </c>
      <c r="C1480" s="498" t="s">
        <v>20069</v>
      </c>
      <c r="D1480" s="498" t="s">
        <v>5762</v>
      </c>
      <c r="E1480" s="499" t="str">
        <f>CONCATENATE(SUM('Раздел 2'!V244:V244),"&gt;=",SUM('Раздел 2'!AB244:AG244))</f>
        <v>4&gt;=0</v>
      </c>
      <c r="F1480" s="503"/>
    </row>
    <row r="1481" spans="1:6" ht="30" hidden="1" customHeight="1" thickBot="1">
      <c r="A1481" s="496" t="str">
        <f>IF((SUM('Раздел 2'!V245:V245)&gt;=SUM('Раздел 2'!AB245:AG245)),"","Неверно!")</f>
        <v/>
      </c>
      <c r="B1481" s="497" t="s">
        <v>1411</v>
      </c>
      <c r="C1481" s="498" t="s">
        <v>20070</v>
      </c>
      <c r="D1481" s="498" t="s">
        <v>5762</v>
      </c>
      <c r="E1481" s="499" t="str">
        <f>CONCATENATE(SUM('Раздел 2'!V245:V245),"&gt;=",SUM('Раздел 2'!AB245:AG245))</f>
        <v>0&gt;=0</v>
      </c>
      <c r="F1481" s="503"/>
    </row>
    <row r="1482" spans="1:6" ht="30" hidden="1" customHeight="1" thickBot="1">
      <c r="A1482" s="496" t="str">
        <f>IF((SUM('Раздел 2'!V246:V246)&gt;=SUM('Раздел 2'!AB246:AG246)),"","Неверно!")</f>
        <v/>
      </c>
      <c r="B1482" s="497" t="s">
        <v>1411</v>
      </c>
      <c r="C1482" s="498" t="s">
        <v>20071</v>
      </c>
      <c r="D1482" s="498" t="s">
        <v>5762</v>
      </c>
      <c r="E1482" s="499" t="str">
        <f>CONCATENATE(SUM('Раздел 2'!V246:V246),"&gt;=",SUM('Раздел 2'!AB246:AG246))</f>
        <v>0&gt;=0</v>
      </c>
      <c r="F1482" s="503"/>
    </row>
    <row r="1483" spans="1:6" ht="30" hidden="1" customHeight="1" thickBot="1">
      <c r="A1483" s="496" t="str">
        <f>IF((SUM('Раздел 2'!V247:V247)&gt;=SUM('Раздел 2'!AB247:AG247)),"","Неверно!")</f>
        <v/>
      </c>
      <c r="B1483" s="497" t="s">
        <v>1411</v>
      </c>
      <c r="C1483" s="498" t="s">
        <v>20072</v>
      </c>
      <c r="D1483" s="498" t="s">
        <v>5762</v>
      </c>
      <c r="E1483" s="499" t="str">
        <f>CONCATENATE(SUM('Раздел 2'!V247:V247),"&gt;=",SUM('Раздел 2'!AB247:AG247))</f>
        <v>2&gt;=0</v>
      </c>
      <c r="F1483" s="503"/>
    </row>
    <row r="1484" spans="1:6" ht="30" hidden="1" customHeight="1" thickBot="1">
      <c r="A1484" s="496" t="str">
        <f>IF((SUM('Раздел 2'!V248:V248)&gt;=SUM('Раздел 2'!AB248:AG248)),"","Неверно!")</f>
        <v/>
      </c>
      <c r="B1484" s="497" t="s">
        <v>1411</v>
      </c>
      <c r="C1484" s="498" t="s">
        <v>3316</v>
      </c>
      <c r="D1484" s="498" t="s">
        <v>5762</v>
      </c>
      <c r="E1484" s="499" t="str">
        <f>CONCATENATE(SUM('Раздел 2'!V248:V248),"&gt;=",SUM('Раздел 2'!AB248:AG248))</f>
        <v>0&gt;=0</v>
      </c>
      <c r="F1484" s="503"/>
    </row>
    <row r="1485" spans="1:6" ht="30" hidden="1" customHeight="1" thickBot="1">
      <c r="A1485" s="496" t="str">
        <f>IF((SUM('Раздел 2'!V249:V249)&gt;=SUM('Раздел 2'!AB249:AG249)),"","Неверно!")</f>
        <v/>
      </c>
      <c r="B1485" s="497" t="s">
        <v>1411</v>
      </c>
      <c r="C1485" s="498" t="s">
        <v>3317</v>
      </c>
      <c r="D1485" s="498" t="s">
        <v>5762</v>
      </c>
      <c r="E1485" s="499" t="str">
        <f>CONCATENATE(SUM('Раздел 2'!V249:V249),"&gt;=",SUM('Раздел 2'!AB249:AG249))</f>
        <v>0&gt;=0</v>
      </c>
      <c r="F1485" s="503"/>
    </row>
    <row r="1486" spans="1:6" ht="30" hidden="1" customHeight="1" thickBot="1">
      <c r="A1486" s="496" t="str">
        <f>IF((SUM('Раздел 2'!V34:V34)&gt;=SUM('Раздел 2'!AB34:AG34)),"","Неверно!")</f>
        <v/>
      </c>
      <c r="B1486" s="497" t="s">
        <v>1411</v>
      </c>
      <c r="C1486" s="498" t="s">
        <v>20073</v>
      </c>
      <c r="D1486" s="498" t="s">
        <v>5762</v>
      </c>
      <c r="E1486" s="499" t="str">
        <f>CONCATENATE(SUM('Раздел 2'!V34:V34),"&gt;=",SUM('Раздел 2'!AB34:AG34))</f>
        <v>0&gt;=0</v>
      </c>
      <c r="F1486" s="503"/>
    </row>
    <row r="1487" spans="1:6" ht="30" hidden="1" customHeight="1" thickBot="1">
      <c r="A1487" s="496" t="str">
        <f>IF((SUM('Раздел 2'!V250:V250)&gt;=SUM('Раздел 2'!AB250:AG250)),"","Неверно!")</f>
        <v/>
      </c>
      <c r="B1487" s="497" t="s">
        <v>1411</v>
      </c>
      <c r="C1487" s="498" t="s">
        <v>1412</v>
      </c>
      <c r="D1487" s="498" t="s">
        <v>5762</v>
      </c>
      <c r="E1487" s="499" t="str">
        <f>CONCATENATE(SUM('Раздел 2'!V250:V250),"&gt;=",SUM('Раздел 2'!AB250:AG250))</f>
        <v>0&gt;=0</v>
      </c>
      <c r="F1487" s="503"/>
    </row>
    <row r="1488" spans="1:6" ht="30" hidden="1" customHeight="1" thickBot="1">
      <c r="A1488" s="496" t="str">
        <f>IF((SUM('Раздел 2'!V251:V251)&gt;=SUM('Раздел 2'!AB251:AG251)),"","Неверно!")</f>
        <v/>
      </c>
      <c r="B1488" s="497" t="s">
        <v>1411</v>
      </c>
      <c r="C1488" s="498" t="s">
        <v>1413</v>
      </c>
      <c r="D1488" s="498" t="s">
        <v>5762</v>
      </c>
      <c r="E1488" s="499" t="str">
        <f>CONCATENATE(SUM('Раздел 2'!V251:V251),"&gt;=",SUM('Раздел 2'!AB251:AG251))</f>
        <v>80&gt;=0</v>
      </c>
      <c r="F1488" s="503"/>
    </row>
    <row r="1489" spans="1:6" ht="30" hidden="1" customHeight="1" thickBot="1">
      <c r="A1489" s="496" t="str">
        <f>IF((SUM('Раздел 2'!V252:V252)&gt;=SUM('Раздел 2'!AB252:AG252)),"","Неверно!")</f>
        <v/>
      </c>
      <c r="B1489" s="497" t="s">
        <v>1411</v>
      </c>
      <c r="C1489" s="498" t="s">
        <v>1414</v>
      </c>
      <c r="D1489" s="498" t="s">
        <v>5762</v>
      </c>
      <c r="E1489" s="499" t="str">
        <f>CONCATENATE(SUM('Раздел 2'!V252:V252),"&gt;=",SUM('Раздел 2'!AB252:AG252))</f>
        <v>0&gt;=0</v>
      </c>
      <c r="F1489" s="503"/>
    </row>
    <row r="1490" spans="1:6" ht="30" hidden="1" customHeight="1" thickBot="1">
      <c r="A1490" s="496" t="str">
        <f>IF((SUM('Раздел 2'!V253:V253)&gt;=SUM('Раздел 2'!AB253:AG253)),"","Неверно!")</f>
        <v/>
      </c>
      <c r="B1490" s="497" t="s">
        <v>1411</v>
      </c>
      <c r="C1490" s="498" t="s">
        <v>1415</v>
      </c>
      <c r="D1490" s="498" t="s">
        <v>5762</v>
      </c>
      <c r="E1490" s="499" t="str">
        <f>CONCATENATE(SUM('Раздел 2'!V253:V253),"&gt;=",SUM('Раздел 2'!AB253:AG253))</f>
        <v>0&gt;=0</v>
      </c>
      <c r="F1490" s="503"/>
    </row>
    <row r="1491" spans="1:6" ht="30" hidden="1" customHeight="1" thickBot="1">
      <c r="A1491" s="496" t="str">
        <f>IF((SUM('Раздел 2'!V254:V254)&gt;=SUM('Раздел 2'!AB254:AG254)),"","Неверно!")</f>
        <v/>
      </c>
      <c r="B1491" s="497" t="s">
        <v>1411</v>
      </c>
      <c r="C1491" s="498" t="s">
        <v>1416</v>
      </c>
      <c r="D1491" s="498" t="s">
        <v>5762</v>
      </c>
      <c r="E1491" s="499" t="str">
        <f>CONCATENATE(SUM('Раздел 2'!V254:V254),"&gt;=",SUM('Раздел 2'!AB254:AG254))</f>
        <v>3&gt;=0</v>
      </c>
      <c r="F1491" s="503"/>
    </row>
    <row r="1492" spans="1:6" ht="30" hidden="1" customHeight="1" thickBot="1">
      <c r="A1492" s="496" t="str">
        <f>IF((SUM('Раздел 2'!V255:V255)&gt;=SUM('Раздел 2'!AB255:AG255)),"","Неверно!")</f>
        <v/>
      </c>
      <c r="B1492" s="497" t="s">
        <v>1411</v>
      </c>
      <c r="C1492" s="498" t="s">
        <v>1417</v>
      </c>
      <c r="D1492" s="498" t="s">
        <v>5762</v>
      </c>
      <c r="E1492" s="499" t="str">
        <f>CONCATENATE(SUM('Раздел 2'!V255:V255),"&gt;=",SUM('Раздел 2'!AB255:AG255))</f>
        <v>119&gt;=17</v>
      </c>
      <c r="F1492" s="503"/>
    </row>
    <row r="1493" spans="1:6" ht="30" hidden="1" customHeight="1" thickBot="1">
      <c r="A1493" s="496" t="str">
        <f>IF((SUM('Раздел 2'!V256:V256)&gt;=SUM('Раздел 2'!AB256:AG256)),"","Неверно!")</f>
        <v/>
      </c>
      <c r="B1493" s="497" t="s">
        <v>1411</v>
      </c>
      <c r="C1493" s="498" t="s">
        <v>1418</v>
      </c>
      <c r="D1493" s="498" t="s">
        <v>5762</v>
      </c>
      <c r="E1493" s="499" t="str">
        <f>CONCATENATE(SUM('Раздел 2'!V256:V256),"&gt;=",SUM('Раздел 2'!AB256:AG256))</f>
        <v>76&gt;=6</v>
      </c>
      <c r="F1493" s="503"/>
    </row>
    <row r="1494" spans="1:6" ht="30" hidden="1" customHeight="1" thickBot="1">
      <c r="A1494" s="496" t="str">
        <f>IF((SUM('Раздел 2'!V257:V257)&gt;=SUM('Раздел 2'!AB257:AG257)),"","Неверно!")</f>
        <v/>
      </c>
      <c r="B1494" s="497" t="s">
        <v>1411</v>
      </c>
      <c r="C1494" s="498" t="s">
        <v>1419</v>
      </c>
      <c r="D1494" s="498" t="s">
        <v>5762</v>
      </c>
      <c r="E1494" s="499" t="str">
        <f>CONCATENATE(SUM('Раздел 2'!V257:V257),"&gt;=",SUM('Раздел 2'!AB257:AG257))</f>
        <v>177&gt;=132</v>
      </c>
      <c r="F1494" s="503"/>
    </row>
    <row r="1495" spans="1:6" ht="30" hidden="1" customHeight="1" thickBot="1">
      <c r="A1495" s="496" t="str">
        <f>IF((SUM('Раздел 2'!V258:V258)&gt;=SUM('Раздел 2'!AB258:AG258)),"","Неверно!")</f>
        <v/>
      </c>
      <c r="B1495" s="497" t="s">
        <v>1411</v>
      </c>
      <c r="C1495" s="498" t="s">
        <v>1420</v>
      </c>
      <c r="D1495" s="498" t="s">
        <v>5762</v>
      </c>
      <c r="E1495" s="499" t="str">
        <f>CONCATENATE(SUM('Раздел 2'!V258:V258),"&gt;=",SUM('Раздел 2'!AB258:AG258))</f>
        <v>31&gt;=4</v>
      </c>
      <c r="F1495" s="503"/>
    </row>
    <row r="1496" spans="1:6" ht="30" hidden="1" customHeight="1" thickBot="1">
      <c r="A1496" s="496" t="str">
        <f>IF((SUM('Раздел 2'!V259:V259)&gt;=SUM('Раздел 2'!AB259:AG259)),"","Неверно!")</f>
        <v/>
      </c>
      <c r="B1496" s="497" t="s">
        <v>1411</v>
      </c>
      <c r="C1496" s="498" t="s">
        <v>1421</v>
      </c>
      <c r="D1496" s="498" t="s">
        <v>5762</v>
      </c>
      <c r="E1496" s="499" t="str">
        <f>CONCATENATE(SUM('Раздел 2'!V259:V259),"&gt;=",SUM('Раздел 2'!AB259:AG259))</f>
        <v>152&gt;=50</v>
      </c>
      <c r="F1496" s="503"/>
    </row>
    <row r="1497" spans="1:6" ht="30" hidden="1" customHeight="1" thickBot="1">
      <c r="A1497" s="496" t="str">
        <f>IF((SUM('Раздел 2'!V35:V35)&gt;=SUM('Раздел 2'!AB35:AG35)),"","Неверно!")</f>
        <v/>
      </c>
      <c r="B1497" s="497" t="s">
        <v>1411</v>
      </c>
      <c r="C1497" s="498" t="s">
        <v>20074</v>
      </c>
      <c r="D1497" s="498" t="s">
        <v>5762</v>
      </c>
      <c r="E1497" s="499" t="str">
        <f>CONCATENATE(SUM('Раздел 2'!V35:V35),"&gt;=",SUM('Раздел 2'!AB35:AG35))</f>
        <v>4&gt;=0</v>
      </c>
      <c r="F1497" s="503"/>
    </row>
    <row r="1498" spans="1:6" ht="30" hidden="1" customHeight="1" thickBot="1">
      <c r="A1498" s="496" t="str">
        <f>IF((SUM('Раздел 2'!V260:V260)&gt;=SUM('Раздел 2'!AB260:AG260)),"","Неверно!")</f>
        <v/>
      </c>
      <c r="B1498" s="497" t="s">
        <v>1411</v>
      </c>
      <c r="C1498" s="498" t="s">
        <v>1422</v>
      </c>
      <c r="D1498" s="498" t="s">
        <v>5762</v>
      </c>
      <c r="E1498" s="499" t="str">
        <f>CONCATENATE(SUM('Раздел 2'!V260:V260),"&gt;=",SUM('Раздел 2'!AB260:AG260))</f>
        <v>11&gt;=4</v>
      </c>
      <c r="F1498" s="503"/>
    </row>
    <row r="1499" spans="1:6" ht="30" hidden="1" customHeight="1" thickBot="1">
      <c r="A1499" s="496" t="str">
        <f>IF((SUM('Раздел 2'!V36:V36)&gt;=SUM('Раздел 2'!AB36:AG36)),"","Неверно!")</f>
        <v/>
      </c>
      <c r="B1499" s="497" t="s">
        <v>1411</v>
      </c>
      <c r="C1499" s="498" t="s">
        <v>20075</v>
      </c>
      <c r="D1499" s="498" t="s">
        <v>5762</v>
      </c>
      <c r="E1499" s="499" t="str">
        <f>CONCATENATE(SUM('Раздел 2'!V36:V36),"&gt;=",SUM('Раздел 2'!AB36:AG36))</f>
        <v>2&gt;=0</v>
      </c>
      <c r="F1499" s="503"/>
    </row>
    <row r="1500" spans="1:6" ht="30" hidden="1" customHeight="1" thickBot="1">
      <c r="A1500" s="496" t="str">
        <f>IF((SUM('Раздел 2'!V37:V37)&gt;=SUM('Раздел 2'!AB37:AG37)),"","Неверно!")</f>
        <v/>
      </c>
      <c r="B1500" s="497" t="s">
        <v>1411</v>
      </c>
      <c r="C1500" s="498" t="s">
        <v>20076</v>
      </c>
      <c r="D1500" s="498" t="s">
        <v>5762</v>
      </c>
      <c r="E1500" s="499" t="str">
        <f>CONCATENATE(SUM('Раздел 2'!V37:V37),"&gt;=",SUM('Раздел 2'!AB37:AG37))</f>
        <v>0&gt;=0</v>
      </c>
      <c r="F1500" s="503"/>
    </row>
    <row r="1501" spans="1:6" ht="30" hidden="1" customHeight="1" thickBot="1">
      <c r="A1501" s="496" t="str">
        <f>IF((SUM('Раздел 2'!V38:V38)&gt;=SUM('Раздел 2'!AB38:AG38)),"","Неверно!")</f>
        <v/>
      </c>
      <c r="B1501" s="497" t="s">
        <v>1411</v>
      </c>
      <c r="C1501" s="498" t="s">
        <v>20077</v>
      </c>
      <c r="D1501" s="498" t="s">
        <v>5762</v>
      </c>
      <c r="E1501" s="499" t="str">
        <f>CONCATENATE(SUM('Раздел 2'!V38:V38),"&gt;=",SUM('Раздел 2'!AB38:AG38))</f>
        <v>0&gt;=0</v>
      </c>
      <c r="F1501" s="503"/>
    </row>
    <row r="1502" spans="1:6" ht="30" hidden="1" customHeight="1" thickBot="1">
      <c r="A1502" s="496" t="str">
        <f>IF((SUM('Раздел 2'!V39:V39)&gt;=SUM('Раздел 2'!AB39:AG39)),"","Неверно!")</f>
        <v/>
      </c>
      <c r="B1502" s="497" t="s">
        <v>1411</v>
      </c>
      <c r="C1502" s="498" t="s">
        <v>20078</v>
      </c>
      <c r="D1502" s="498" t="s">
        <v>5762</v>
      </c>
      <c r="E1502" s="499" t="str">
        <f>CONCATENATE(SUM('Раздел 2'!V39:V39),"&gt;=",SUM('Раздел 2'!AB39:AG39))</f>
        <v>0&gt;=0</v>
      </c>
      <c r="F1502" s="503"/>
    </row>
    <row r="1503" spans="1:6" ht="30" hidden="1" customHeight="1" thickBot="1">
      <c r="A1503" s="496" t="str">
        <f>IF((SUM('Раздел 2'!V13:V13)&gt;=SUM('Раздел 2'!AB13:AG13)),"","Неверно!")</f>
        <v/>
      </c>
      <c r="B1503" s="497" t="s">
        <v>1411</v>
      </c>
      <c r="C1503" s="498" t="s">
        <v>20079</v>
      </c>
      <c r="D1503" s="498" t="s">
        <v>5762</v>
      </c>
      <c r="E1503" s="499" t="str">
        <f>CONCATENATE(SUM('Раздел 2'!V13:V13),"&gt;=",SUM('Раздел 2'!AB13:AG13))</f>
        <v>0&gt;=0</v>
      </c>
      <c r="F1503" s="503"/>
    </row>
    <row r="1504" spans="1:6" ht="30" hidden="1" customHeight="1" thickBot="1">
      <c r="A1504" s="496" t="str">
        <f>IF((SUM('Раздел 2'!V40:V40)&gt;=SUM('Раздел 2'!AB40:AG40)),"","Неверно!")</f>
        <v/>
      </c>
      <c r="B1504" s="497" t="s">
        <v>1411</v>
      </c>
      <c r="C1504" s="498" t="s">
        <v>20080</v>
      </c>
      <c r="D1504" s="498" t="s">
        <v>5762</v>
      </c>
      <c r="E1504" s="499" t="str">
        <f>CONCATENATE(SUM('Раздел 2'!V40:V40),"&gt;=",SUM('Раздел 2'!AB40:AG40))</f>
        <v>0&gt;=0</v>
      </c>
      <c r="F1504" s="503"/>
    </row>
    <row r="1505" spans="1:6" ht="30" hidden="1" customHeight="1" thickBot="1">
      <c r="A1505" s="496" t="str">
        <f>IF((SUM('Раздел 2'!V41:V41)&gt;=SUM('Раздел 2'!AB41:AG41)),"","Неверно!")</f>
        <v/>
      </c>
      <c r="B1505" s="497" t="s">
        <v>1411</v>
      </c>
      <c r="C1505" s="498" t="s">
        <v>20081</v>
      </c>
      <c r="D1505" s="498" t="s">
        <v>5762</v>
      </c>
      <c r="E1505" s="499" t="str">
        <f>CONCATENATE(SUM('Раздел 2'!V41:V41),"&gt;=",SUM('Раздел 2'!AB41:AG41))</f>
        <v>0&gt;=0</v>
      </c>
      <c r="F1505" s="503"/>
    </row>
    <row r="1506" spans="1:6" ht="30" hidden="1" customHeight="1" thickBot="1">
      <c r="A1506" s="496" t="str">
        <f>IF((SUM('Раздел 2'!V42:V42)&gt;=SUM('Раздел 2'!AB42:AG42)),"","Неверно!")</f>
        <v/>
      </c>
      <c r="B1506" s="497" t="s">
        <v>1411</v>
      </c>
      <c r="C1506" s="498" t="s">
        <v>20082</v>
      </c>
      <c r="D1506" s="498" t="s">
        <v>5762</v>
      </c>
      <c r="E1506" s="499" t="str">
        <f>CONCATENATE(SUM('Раздел 2'!V42:V42),"&gt;=",SUM('Раздел 2'!AB42:AG42))</f>
        <v>0&gt;=0</v>
      </c>
      <c r="F1506" s="503"/>
    </row>
    <row r="1507" spans="1:6" ht="30" hidden="1" customHeight="1" thickBot="1">
      <c r="A1507" s="496" t="str">
        <f>IF((SUM('Раздел 2'!V43:V43)&gt;=SUM('Раздел 2'!AB43:AG43)),"","Неверно!")</f>
        <v/>
      </c>
      <c r="B1507" s="497" t="s">
        <v>1411</v>
      </c>
      <c r="C1507" s="498" t="s">
        <v>20083</v>
      </c>
      <c r="D1507" s="498" t="s">
        <v>5762</v>
      </c>
      <c r="E1507" s="499" t="str">
        <f>CONCATENATE(SUM('Раздел 2'!V43:V43),"&gt;=",SUM('Раздел 2'!AB43:AG43))</f>
        <v>0&gt;=0</v>
      </c>
      <c r="F1507" s="503"/>
    </row>
    <row r="1508" spans="1:6" ht="30" hidden="1" customHeight="1" thickBot="1">
      <c r="A1508" s="496" t="str">
        <f>IF((SUM('Раздел 2'!V44:V44)&gt;=SUM('Раздел 2'!AB44:AG44)),"","Неверно!")</f>
        <v/>
      </c>
      <c r="B1508" s="497" t="s">
        <v>1411</v>
      </c>
      <c r="C1508" s="498" t="s">
        <v>20084</v>
      </c>
      <c r="D1508" s="498" t="s">
        <v>5762</v>
      </c>
      <c r="E1508" s="499" t="str">
        <f>CONCATENATE(SUM('Раздел 2'!V44:V44),"&gt;=",SUM('Раздел 2'!AB44:AG44))</f>
        <v>0&gt;=0</v>
      </c>
      <c r="F1508" s="503"/>
    </row>
    <row r="1509" spans="1:6" ht="30" hidden="1" customHeight="1" thickBot="1">
      <c r="A1509" s="496" t="str">
        <f>IF((SUM('Раздел 2'!V45:V45)&gt;=SUM('Раздел 2'!AB45:AG45)),"","Неверно!")</f>
        <v/>
      </c>
      <c r="B1509" s="497" t="s">
        <v>1411</v>
      </c>
      <c r="C1509" s="498" t="s">
        <v>20085</v>
      </c>
      <c r="D1509" s="498" t="s">
        <v>5762</v>
      </c>
      <c r="E1509" s="499" t="str">
        <f>CONCATENATE(SUM('Раздел 2'!V45:V45),"&gt;=",SUM('Раздел 2'!AB45:AG45))</f>
        <v>0&gt;=0</v>
      </c>
      <c r="F1509" s="503"/>
    </row>
    <row r="1510" spans="1:6" ht="30" hidden="1" customHeight="1" thickBot="1">
      <c r="A1510" s="496" t="str">
        <f>IF((SUM('Раздел 2'!V46:V46)&gt;=SUM('Раздел 2'!AB46:AG46)),"","Неверно!")</f>
        <v/>
      </c>
      <c r="B1510" s="497" t="s">
        <v>1411</v>
      </c>
      <c r="C1510" s="498" t="s">
        <v>20086</v>
      </c>
      <c r="D1510" s="498" t="s">
        <v>5762</v>
      </c>
      <c r="E1510" s="499" t="str">
        <f>CONCATENATE(SUM('Раздел 2'!V46:V46),"&gt;=",SUM('Раздел 2'!AB46:AG46))</f>
        <v>0&gt;=0</v>
      </c>
      <c r="F1510" s="503"/>
    </row>
    <row r="1511" spans="1:6" ht="30" hidden="1" customHeight="1" thickBot="1">
      <c r="A1511" s="496" t="str">
        <f>IF((SUM('Раздел 2'!V47:V47)&gt;=SUM('Раздел 2'!AB47:AG47)),"","Неверно!")</f>
        <v/>
      </c>
      <c r="B1511" s="497" t="s">
        <v>1411</v>
      </c>
      <c r="C1511" s="498" t="s">
        <v>20087</v>
      </c>
      <c r="D1511" s="498" t="s">
        <v>5762</v>
      </c>
      <c r="E1511" s="499" t="str">
        <f>CONCATENATE(SUM('Раздел 2'!V47:V47),"&gt;=",SUM('Раздел 2'!AB47:AG47))</f>
        <v>0&gt;=0</v>
      </c>
      <c r="F1511" s="503"/>
    </row>
    <row r="1512" spans="1:6" ht="30" hidden="1" customHeight="1" thickBot="1">
      <c r="A1512" s="496" t="str">
        <f>IF((SUM('Раздел 2'!V48:V48)&gt;=SUM('Раздел 2'!AB48:AG48)),"","Неверно!")</f>
        <v/>
      </c>
      <c r="B1512" s="497" t="s">
        <v>1411</v>
      </c>
      <c r="C1512" s="498" t="s">
        <v>20088</v>
      </c>
      <c r="D1512" s="498" t="s">
        <v>5762</v>
      </c>
      <c r="E1512" s="499" t="str">
        <f>CONCATENATE(SUM('Раздел 2'!V48:V48),"&gt;=",SUM('Раздел 2'!AB48:AG48))</f>
        <v>0&gt;=0</v>
      </c>
      <c r="F1512" s="503"/>
    </row>
    <row r="1513" spans="1:6" ht="30" hidden="1" customHeight="1" thickBot="1">
      <c r="A1513" s="496" t="str">
        <f>IF((SUM('Раздел 2'!V49:V49)&gt;=SUM('Раздел 2'!AB49:AG49)),"","Неверно!")</f>
        <v/>
      </c>
      <c r="B1513" s="497" t="s">
        <v>1411</v>
      </c>
      <c r="C1513" s="498" t="s">
        <v>20089</v>
      </c>
      <c r="D1513" s="498" t="s">
        <v>5762</v>
      </c>
      <c r="E1513" s="499" t="str">
        <f>CONCATENATE(SUM('Раздел 2'!V49:V49),"&gt;=",SUM('Раздел 2'!AB49:AG49))</f>
        <v>9&gt;=1</v>
      </c>
      <c r="F1513" s="503"/>
    </row>
    <row r="1514" spans="1:6" ht="30" hidden="1" customHeight="1" thickBot="1">
      <c r="A1514" s="496" t="str">
        <f>IF((SUM('Раздел 2'!V14:V14)&gt;=SUM('Раздел 2'!AB14:AG14)),"","Неверно!")</f>
        <v/>
      </c>
      <c r="B1514" s="497" t="s">
        <v>1411</v>
      </c>
      <c r="C1514" s="498" t="s">
        <v>20090</v>
      </c>
      <c r="D1514" s="498" t="s">
        <v>5762</v>
      </c>
      <c r="E1514" s="499" t="str">
        <f>CONCATENATE(SUM('Раздел 2'!V14:V14),"&gt;=",SUM('Раздел 2'!AB14:AG14))</f>
        <v>0&gt;=0</v>
      </c>
      <c r="F1514" s="503"/>
    </row>
    <row r="1515" spans="1:6" ht="30" hidden="1" customHeight="1" thickBot="1">
      <c r="A1515" s="496" t="str">
        <f>IF((SUM('Раздел 2'!V50:V50)&gt;=SUM('Раздел 2'!AB50:AG50)),"","Неверно!")</f>
        <v/>
      </c>
      <c r="B1515" s="497" t="s">
        <v>1411</v>
      </c>
      <c r="C1515" s="498" t="s">
        <v>20091</v>
      </c>
      <c r="D1515" s="498" t="s">
        <v>5762</v>
      </c>
      <c r="E1515" s="499" t="str">
        <f>CONCATENATE(SUM('Раздел 2'!V50:V50),"&gt;=",SUM('Раздел 2'!AB50:AG50))</f>
        <v>56&gt;=4</v>
      </c>
      <c r="F1515" s="503"/>
    </row>
    <row r="1516" spans="1:6" ht="30" hidden="1" customHeight="1" thickBot="1">
      <c r="A1516" s="496" t="str">
        <f>IF((SUM('Раздел 2'!V51:V51)&gt;=SUM('Раздел 2'!AB51:AG51)),"","Неверно!")</f>
        <v/>
      </c>
      <c r="B1516" s="497" t="s">
        <v>1411</v>
      </c>
      <c r="C1516" s="498" t="s">
        <v>20092</v>
      </c>
      <c r="D1516" s="498" t="s">
        <v>5762</v>
      </c>
      <c r="E1516" s="499" t="str">
        <f>CONCATENATE(SUM('Раздел 2'!V51:V51),"&gt;=",SUM('Раздел 2'!AB51:AG51))</f>
        <v>1&gt;=0</v>
      </c>
      <c r="F1516" s="503"/>
    </row>
    <row r="1517" spans="1:6" ht="30" hidden="1" customHeight="1" thickBot="1">
      <c r="A1517" s="496" t="str">
        <f>IF((SUM('Раздел 2'!V52:V52)&gt;=SUM('Раздел 2'!AB52:AG52)),"","Неверно!")</f>
        <v/>
      </c>
      <c r="B1517" s="497" t="s">
        <v>1411</v>
      </c>
      <c r="C1517" s="498" t="s">
        <v>20093</v>
      </c>
      <c r="D1517" s="498" t="s">
        <v>5762</v>
      </c>
      <c r="E1517" s="499" t="str">
        <f>CONCATENATE(SUM('Раздел 2'!V52:V52),"&gt;=",SUM('Раздел 2'!AB52:AG52))</f>
        <v>0&gt;=0</v>
      </c>
      <c r="F1517" s="503"/>
    </row>
    <row r="1518" spans="1:6" ht="30" hidden="1" customHeight="1" thickBot="1">
      <c r="A1518" s="496" t="str">
        <f>IF((SUM('Раздел 2'!V53:V53)&gt;=SUM('Раздел 2'!AB53:AG53)),"","Неверно!")</f>
        <v/>
      </c>
      <c r="B1518" s="497" t="s">
        <v>1411</v>
      </c>
      <c r="C1518" s="498" t="s">
        <v>20094</v>
      </c>
      <c r="D1518" s="498" t="s">
        <v>5762</v>
      </c>
      <c r="E1518" s="499" t="str">
        <f>CONCATENATE(SUM('Раздел 2'!V53:V53),"&gt;=",SUM('Раздел 2'!AB53:AG53))</f>
        <v>0&gt;=0</v>
      </c>
      <c r="F1518" s="503"/>
    </row>
    <row r="1519" spans="1:6" ht="30" hidden="1" customHeight="1" thickBot="1">
      <c r="A1519" s="496" t="str">
        <f>IF((SUM('Раздел 2'!V54:V54)&gt;=SUM('Раздел 2'!AB54:AG54)),"","Неверно!")</f>
        <v/>
      </c>
      <c r="B1519" s="497" t="s">
        <v>1411</v>
      </c>
      <c r="C1519" s="498" t="s">
        <v>20095</v>
      </c>
      <c r="D1519" s="498" t="s">
        <v>5762</v>
      </c>
      <c r="E1519" s="499" t="str">
        <f>CONCATENATE(SUM('Раздел 2'!V54:V54),"&gt;=",SUM('Раздел 2'!AB54:AG54))</f>
        <v>0&gt;=0</v>
      </c>
      <c r="F1519" s="503"/>
    </row>
    <row r="1520" spans="1:6" ht="30" hidden="1" customHeight="1" thickBot="1">
      <c r="A1520" s="496" t="str">
        <f>IF((SUM('Раздел 2'!V55:V55)&gt;=SUM('Раздел 2'!AB55:AG55)),"","Неверно!")</f>
        <v/>
      </c>
      <c r="B1520" s="497" t="s">
        <v>1411</v>
      </c>
      <c r="C1520" s="498" t="s">
        <v>20096</v>
      </c>
      <c r="D1520" s="498" t="s">
        <v>5762</v>
      </c>
      <c r="E1520" s="499" t="str">
        <f>CONCATENATE(SUM('Раздел 2'!V55:V55),"&gt;=",SUM('Раздел 2'!AB55:AG55))</f>
        <v>0&gt;=0</v>
      </c>
      <c r="F1520" s="503"/>
    </row>
    <row r="1521" spans="1:6" ht="30" hidden="1" customHeight="1" thickBot="1">
      <c r="A1521" s="496" t="str">
        <f>IF((SUM('Раздел 2'!V56:V56)&gt;=SUM('Раздел 2'!AB56:AG56)),"","Неверно!")</f>
        <v/>
      </c>
      <c r="B1521" s="497" t="s">
        <v>1411</v>
      </c>
      <c r="C1521" s="498" t="s">
        <v>20097</v>
      </c>
      <c r="D1521" s="498" t="s">
        <v>5762</v>
      </c>
      <c r="E1521" s="499" t="str">
        <f>CONCATENATE(SUM('Раздел 2'!V56:V56),"&gt;=",SUM('Раздел 2'!AB56:AG56))</f>
        <v>0&gt;=0</v>
      </c>
      <c r="F1521" s="503"/>
    </row>
    <row r="1522" spans="1:6" ht="30" hidden="1" customHeight="1" thickBot="1">
      <c r="A1522" s="496" t="str">
        <f>IF((SUM('Раздел 2'!V57:V57)&gt;=SUM('Раздел 2'!AB57:AG57)),"","Неверно!")</f>
        <v/>
      </c>
      <c r="B1522" s="497" t="s">
        <v>1411</v>
      </c>
      <c r="C1522" s="498" t="s">
        <v>20098</v>
      </c>
      <c r="D1522" s="498" t="s">
        <v>5762</v>
      </c>
      <c r="E1522" s="499" t="str">
        <f>CONCATENATE(SUM('Раздел 2'!V57:V57),"&gt;=",SUM('Раздел 2'!AB57:AG57))</f>
        <v>0&gt;=0</v>
      </c>
      <c r="F1522" s="503"/>
    </row>
    <row r="1523" spans="1:6" ht="30" hidden="1" customHeight="1" thickBot="1">
      <c r="A1523" s="496" t="str">
        <f>IF((SUM('Раздел 2'!V58:V58)&gt;=SUM('Раздел 2'!AB58:AG58)),"","Неверно!")</f>
        <v/>
      </c>
      <c r="B1523" s="497" t="s">
        <v>1411</v>
      </c>
      <c r="C1523" s="498" t="s">
        <v>20099</v>
      </c>
      <c r="D1523" s="498" t="s">
        <v>5762</v>
      </c>
      <c r="E1523" s="499" t="str">
        <f>CONCATENATE(SUM('Раздел 2'!V58:V58),"&gt;=",SUM('Раздел 2'!AB58:AG58))</f>
        <v>0&gt;=0</v>
      </c>
      <c r="F1523" s="503"/>
    </row>
    <row r="1524" spans="1:6" ht="30" hidden="1" customHeight="1" thickBot="1">
      <c r="A1524" s="496" t="str">
        <f>IF((SUM('Раздел 2'!V59:V59)&gt;=SUM('Раздел 2'!AB59:AG59)),"","Неверно!")</f>
        <v/>
      </c>
      <c r="B1524" s="497" t="s">
        <v>1411</v>
      </c>
      <c r="C1524" s="498" t="s">
        <v>20100</v>
      </c>
      <c r="D1524" s="498" t="s">
        <v>5762</v>
      </c>
      <c r="E1524" s="499" t="str">
        <f>CONCATENATE(SUM('Раздел 2'!V59:V59),"&gt;=",SUM('Раздел 2'!AB59:AG59))</f>
        <v>0&gt;=0</v>
      </c>
      <c r="F1524" s="503"/>
    </row>
    <row r="1525" spans="1:6" ht="30" hidden="1" customHeight="1" thickBot="1">
      <c r="A1525" s="496" t="str">
        <f>IF((SUM('Раздел 2'!V15:V15)&gt;=SUM('Раздел 2'!AB15:AG15)),"","Неверно!")</f>
        <v/>
      </c>
      <c r="B1525" s="497" t="s">
        <v>1411</v>
      </c>
      <c r="C1525" s="498" t="s">
        <v>20101</v>
      </c>
      <c r="D1525" s="498" t="s">
        <v>5762</v>
      </c>
      <c r="E1525" s="499" t="str">
        <f>CONCATENATE(SUM('Раздел 2'!V15:V15),"&gt;=",SUM('Раздел 2'!AB15:AG15))</f>
        <v>0&gt;=0</v>
      </c>
      <c r="F1525" s="503"/>
    </row>
    <row r="1526" spans="1:6" ht="30" hidden="1" customHeight="1" thickBot="1">
      <c r="A1526" s="496" t="str">
        <f>IF((SUM('Раздел 2'!V60:V60)&gt;=SUM('Раздел 2'!AB60:AG60)),"","Неверно!")</f>
        <v/>
      </c>
      <c r="B1526" s="497" t="s">
        <v>1411</v>
      </c>
      <c r="C1526" s="498" t="s">
        <v>20102</v>
      </c>
      <c r="D1526" s="498" t="s">
        <v>5762</v>
      </c>
      <c r="E1526" s="499" t="str">
        <f>CONCATENATE(SUM('Раздел 2'!V60:V60),"&gt;=",SUM('Раздел 2'!AB60:AG60))</f>
        <v>0&gt;=0</v>
      </c>
      <c r="F1526" s="503"/>
    </row>
    <row r="1527" spans="1:6" ht="30" hidden="1" customHeight="1" thickBot="1">
      <c r="A1527" s="496" t="str">
        <f>IF((SUM('Раздел 2'!V61:V61)&gt;=SUM('Раздел 2'!AB61:AG61)),"","Неверно!")</f>
        <v/>
      </c>
      <c r="B1527" s="497" t="s">
        <v>1411</v>
      </c>
      <c r="C1527" s="498" t="s">
        <v>20103</v>
      </c>
      <c r="D1527" s="498" t="s">
        <v>5762</v>
      </c>
      <c r="E1527" s="499" t="str">
        <f>CONCATENATE(SUM('Раздел 2'!V61:V61),"&gt;=",SUM('Раздел 2'!AB61:AG61))</f>
        <v>0&gt;=0</v>
      </c>
      <c r="F1527" s="503"/>
    </row>
    <row r="1528" spans="1:6" ht="30" hidden="1" customHeight="1" thickBot="1">
      <c r="A1528" s="496" t="str">
        <f>IF((SUM('Раздел 2'!V62:V62)&gt;=SUM('Раздел 2'!AB62:AG62)),"","Неверно!")</f>
        <v/>
      </c>
      <c r="B1528" s="497" t="s">
        <v>1411</v>
      </c>
      <c r="C1528" s="498" t="s">
        <v>20104</v>
      </c>
      <c r="D1528" s="498" t="s">
        <v>5762</v>
      </c>
      <c r="E1528" s="499" t="str">
        <f>CONCATENATE(SUM('Раздел 2'!V62:V62),"&gt;=",SUM('Раздел 2'!AB62:AG62))</f>
        <v>0&gt;=0</v>
      </c>
      <c r="F1528" s="503"/>
    </row>
    <row r="1529" spans="1:6" ht="30" hidden="1" customHeight="1" thickBot="1">
      <c r="A1529" s="496" t="str">
        <f>IF((SUM('Раздел 2'!V63:V63)&gt;=SUM('Раздел 2'!AB63:AG63)),"","Неверно!")</f>
        <v/>
      </c>
      <c r="B1529" s="497" t="s">
        <v>1411</v>
      </c>
      <c r="C1529" s="498" t="s">
        <v>20105</v>
      </c>
      <c r="D1529" s="498" t="s">
        <v>5762</v>
      </c>
      <c r="E1529" s="499" t="str">
        <f>CONCATENATE(SUM('Раздел 2'!V63:V63),"&gt;=",SUM('Раздел 2'!AB63:AG63))</f>
        <v>0&gt;=0</v>
      </c>
      <c r="F1529" s="503"/>
    </row>
    <row r="1530" spans="1:6" ht="30" hidden="1" customHeight="1" thickBot="1">
      <c r="A1530" s="496" t="str">
        <f>IF((SUM('Раздел 2'!V64:V64)&gt;=SUM('Раздел 2'!AB64:AG64)),"","Неверно!")</f>
        <v/>
      </c>
      <c r="B1530" s="497" t="s">
        <v>1411</v>
      </c>
      <c r="C1530" s="498" t="s">
        <v>20106</v>
      </c>
      <c r="D1530" s="498" t="s">
        <v>5762</v>
      </c>
      <c r="E1530" s="499" t="str">
        <f>CONCATENATE(SUM('Раздел 2'!V64:V64),"&gt;=",SUM('Раздел 2'!AB64:AG64))</f>
        <v>25&gt;=8</v>
      </c>
      <c r="F1530" s="503"/>
    </row>
    <row r="1531" spans="1:6" ht="30" hidden="1" customHeight="1" thickBot="1">
      <c r="A1531" s="496" t="str">
        <f>IF((SUM('Раздел 2'!V65:V65)&gt;=SUM('Раздел 2'!AB65:AG65)),"","Неверно!")</f>
        <v/>
      </c>
      <c r="B1531" s="497" t="s">
        <v>1411</v>
      </c>
      <c r="C1531" s="498" t="s">
        <v>20107</v>
      </c>
      <c r="D1531" s="498" t="s">
        <v>5762</v>
      </c>
      <c r="E1531" s="499" t="str">
        <f>CONCATENATE(SUM('Раздел 2'!V65:V65),"&gt;=",SUM('Раздел 2'!AB65:AG65))</f>
        <v>0&gt;=0</v>
      </c>
      <c r="F1531" s="503"/>
    </row>
    <row r="1532" spans="1:6" ht="30" hidden="1" customHeight="1" thickBot="1">
      <c r="A1532" s="496" t="str">
        <f>IF((SUM('Раздел 2'!V66:V66)&gt;=SUM('Раздел 2'!AB66:AG66)),"","Неверно!")</f>
        <v/>
      </c>
      <c r="B1532" s="497" t="s">
        <v>1411</v>
      </c>
      <c r="C1532" s="498" t="s">
        <v>20108</v>
      </c>
      <c r="D1532" s="498" t="s">
        <v>5762</v>
      </c>
      <c r="E1532" s="499" t="str">
        <f>CONCATENATE(SUM('Раздел 2'!V66:V66),"&gt;=",SUM('Раздел 2'!AB66:AG66))</f>
        <v>0&gt;=0</v>
      </c>
      <c r="F1532" s="503"/>
    </row>
    <row r="1533" spans="1:6" ht="30" hidden="1" customHeight="1" thickBot="1">
      <c r="A1533" s="496" t="str">
        <f>IF((SUM('Раздел 2'!V67:V67)&gt;=SUM('Раздел 2'!AB67:AG67)),"","Неверно!")</f>
        <v/>
      </c>
      <c r="B1533" s="497" t="s">
        <v>1411</v>
      </c>
      <c r="C1533" s="498" t="s">
        <v>20109</v>
      </c>
      <c r="D1533" s="498" t="s">
        <v>5762</v>
      </c>
      <c r="E1533" s="499" t="str">
        <f>CONCATENATE(SUM('Раздел 2'!V67:V67),"&gt;=",SUM('Раздел 2'!AB67:AG67))</f>
        <v>0&gt;=0</v>
      </c>
      <c r="F1533" s="503"/>
    </row>
    <row r="1534" spans="1:6" ht="30" hidden="1" customHeight="1" thickBot="1">
      <c r="A1534" s="496" t="str">
        <f>IF((SUM('Раздел 2'!V68:V68)&gt;=SUM('Раздел 2'!AB68:AG68)),"","Неверно!")</f>
        <v/>
      </c>
      <c r="B1534" s="497" t="s">
        <v>1411</v>
      </c>
      <c r="C1534" s="498" t="s">
        <v>20110</v>
      </c>
      <c r="D1534" s="498" t="s">
        <v>5762</v>
      </c>
      <c r="E1534" s="499" t="str">
        <f>CONCATENATE(SUM('Раздел 2'!V68:V68),"&gt;=",SUM('Раздел 2'!AB68:AG68))</f>
        <v>0&gt;=0</v>
      </c>
      <c r="F1534" s="503"/>
    </row>
    <row r="1535" spans="1:6" ht="30" hidden="1" customHeight="1" thickBot="1">
      <c r="A1535" s="496" t="str">
        <f>IF((SUM('Раздел 2'!V69:V69)&gt;=SUM('Раздел 2'!AB69:AG69)),"","Неверно!")</f>
        <v/>
      </c>
      <c r="B1535" s="497" t="s">
        <v>1411</v>
      </c>
      <c r="C1535" s="498" t="s">
        <v>20111</v>
      </c>
      <c r="D1535" s="498" t="s">
        <v>5762</v>
      </c>
      <c r="E1535" s="499" t="str">
        <f>CONCATENATE(SUM('Раздел 2'!V69:V69),"&gt;=",SUM('Раздел 2'!AB69:AG69))</f>
        <v>0&gt;=0</v>
      </c>
      <c r="F1535" s="503"/>
    </row>
    <row r="1536" spans="1:6" ht="30" hidden="1" customHeight="1" thickBot="1">
      <c r="A1536" s="496" t="str">
        <f>IF((SUM('Раздел 2'!V16:V16)&gt;=SUM('Раздел 2'!AB16:AG16)),"","Неверно!")</f>
        <v/>
      </c>
      <c r="B1536" s="497" t="s">
        <v>1411</v>
      </c>
      <c r="C1536" s="498" t="s">
        <v>20112</v>
      </c>
      <c r="D1536" s="498" t="s">
        <v>5762</v>
      </c>
      <c r="E1536" s="499" t="str">
        <f>CONCATENATE(SUM('Раздел 2'!V16:V16),"&gt;=",SUM('Раздел 2'!AB16:AG16))</f>
        <v>7&gt;=3</v>
      </c>
      <c r="F1536" s="503"/>
    </row>
    <row r="1537" spans="1:6" ht="30" hidden="1" customHeight="1" thickBot="1">
      <c r="A1537" s="496" t="str">
        <f>IF((SUM('Раздел 2'!V70:V70)&gt;=SUM('Раздел 2'!AB70:AG70)),"","Неверно!")</f>
        <v/>
      </c>
      <c r="B1537" s="497" t="s">
        <v>1411</v>
      </c>
      <c r="C1537" s="498" t="s">
        <v>20113</v>
      </c>
      <c r="D1537" s="498" t="s">
        <v>5762</v>
      </c>
      <c r="E1537" s="499" t="str">
        <f>CONCATENATE(SUM('Раздел 2'!V70:V70),"&gt;=",SUM('Раздел 2'!AB70:AG70))</f>
        <v>2&gt;=2</v>
      </c>
      <c r="F1537" s="503"/>
    </row>
    <row r="1538" spans="1:6" ht="30" hidden="1" customHeight="1" thickBot="1">
      <c r="A1538" s="496" t="str">
        <f>IF((SUM('Раздел 2'!V71:V71)&gt;=SUM('Раздел 2'!AB71:AG71)),"","Неверно!")</f>
        <v/>
      </c>
      <c r="B1538" s="497" t="s">
        <v>1411</v>
      </c>
      <c r="C1538" s="498" t="s">
        <v>20114</v>
      </c>
      <c r="D1538" s="498" t="s">
        <v>5762</v>
      </c>
      <c r="E1538" s="499" t="str">
        <f>CONCATENATE(SUM('Раздел 2'!V71:V71),"&gt;=",SUM('Раздел 2'!AB71:AG71))</f>
        <v>0&gt;=0</v>
      </c>
      <c r="F1538" s="503"/>
    </row>
    <row r="1539" spans="1:6" ht="30" hidden="1" customHeight="1" thickBot="1">
      <c r="A1539" s="496" t="str">
        <f>IF((SUM('Раздел 2'!V72:V72)&gt;=SUM('Раздел 2'!AB72:AG72)),"","Неверно!")</f>
        <v/>
      </c>
      <c r="B1539" s="497" t="s">
        <v>1411</v>
      </c>
      <c r="C1539" s="498" t="s">
        <v>20115</v>
      </c>
      <c r="D1539" s="498" t="s">
        <v>5762</v>
      </c>
      <c r="E1539" s="499" t="str">
        <f>CONCATENATE(SUM('Раздел 2'!V72:V72),"&gt;=",SUM('Раздел 2'!AB72:AG72))</f>
        <v>0&gt;=0</v>
      </c>
      <c r="F1539" s="503"/>
    </row>
    <row r="1540" spans="1:6" ht="30" hidden="1" customHeight="1" thickBot="1">
      <c r="A1540" s="496" t="str">
        <f>IF((SUM('Раздел 2'!V73:V73)&gt;=SUM('Раздел 2'!AB73:AG73)),"","Неверно!")</f>
        <v/>
      </c>
      <c r="B1540" s="497" t="s">
        <v>1411</v>
      </c>
      <c r="C1540" s="498" t="s">
        <v>20116</v>
      </c>
      <c r="D1540" s="498" t="s">
        <v>5762</v>
      </c>
      <c r="E1540" s="499" t="str">
        <f>CONCATENATE(SUM('Раздел 2'!V73:V73),"&gt;=",SUM('Раздел 2'!AB73:AG73))</f>
        <v>0&gt;=0</v>
      </c>
      <c r="F1540" s="503"/>
    </row>
    <row r="1541" spans="1:6" ht="30" hidden="1" customHeight="1" thickBot="1">
      <c r="A1541" s="496" t="str">
        <f>IF((SUM('Раздел 2'!V74:V74)&gt;=SUM('Раздел 2'!AB74:AG74)),"","Неверно!")</f>
        <v/>
      </c>
      <c r="B1541" s="497" t="s">
        <v>1411</v>
      </c>
      <c r="C1541" s="498" t="s">
        <v>20117</v>
      </c>
      <c r="D1541" s="498" t="s">
        <v>5762</v>
      </c>
      <c r="E1541" s="499" t="str">
        <f>CONCATENATE(SUM('Раздел 2'!V74:V74),"&gt;=",SUM('Раздел 2'!AB74:AG74))</f>
        <v>0&gt;=0</v>
      </c>
      <c r="F1541" s="503"/>
    </row>
    <row r="1542" spans="1:6" ht="30" hidden="1" customHeight="1" thickBot="1">
      <c r="A1542" s="496" t="str">
        <f>IF((SUM('Раздел 2'!V75:V75)&gt;=SUM('Раздел 2'!AB75:AG75)),"","Неверно!")</f>
        <v/>
      </c>
      <c r="B1542" s="497" t="s">
        <v>1411</v>
      </c>
      <c r="C1542" s="498" t="s">
        <v>20118</v>
      </c>
      <c r="D1542" s="498" t="s">
        <v>5762</v>
      </c>
      <c r="E1542" s="499" t="str">
        <f>CONCATENATE(SUM('Раздел 2'!V75:V75),"&gt;=",SUM('Раздел 2'!AB75:AG75))</f>
        <v>0&gt;=0</v>
      </c>
      <c r="F1542" s="503"/>
    </row>
    <row r="1543" spans="1:6" ht="30" hidden="1" customHeight="1" thickBot="1">
      <c r="A1543" s="496" t="str">
        <f>IF((SUM('Раздел 2'!V76:V76)&gt;=SUM('Раздел 2'!AB76:AG76)),"","Неверно!")</f>
        <v/>
      </c>
      <c r="B1543" s="497" t="s">
        <v>1411</v>
      </c>
      <c r="C1543" s="498" t="s">
        <v>20119</v>
      </c>
      <c r="D1543" s="498" t="s">
        <v>5762</v>
      </c>
      <c r="E1543" s="499" t="str">
        <f>CONCATENATE(SUM('Раздел 2'!V76:V76),"&gt;=",SUM('Раздел 2'!AB76:AG76))</f>
        <v>0&gt;=0</v>
      </c>
      <c r="F1543" s="503"/>
    </row>
    <row r="1544" spans="1:6" ht="30" hidden="1" customHeight="1" thickBot="1">
      <c r="A1544" s="496" t="str">
        <f>IF((SUM('Раздел 2'!V77:V77)&gt;=SUM('Раздел 2'!AB77:AG77)),"","Неверно!")</f>
        <v/>
      </c>
      <c r="B1544" s="497" t="s">
        <v>1411</v>
      </c>
      <c r="C1544" s="498" t="s">
        <v>20120</v>
      </c>
      <c r="D1544" s="498" t="s">
        <v>5762</v>
      </c>
      <c r="E1544" s="499" t="str">
        <f>CONCATENATE(SUM('Раздел 2'!V77:V77),"&gt;=",SUM('Раздел 2'!AB77:AG77))</f>
        <v>0&gt;=0</v>
      </c>
      <c r="F1544" s="503"/>
    </row>
    <row r="1545" spans="1:6" ht="30" hidden="1" customHeight="1" thickBot="1">
      <c r="A1545" s="496" t="str">
        <f>IF((SUM('Раздел 2'!V78:V78)&gt;=SUM('Раздел 2'!AB78:AG78)),"","Неверно!")</f>
        <v/>
      </c>
      <c r="B1545" s="497" t="s">
        <v>1411</v>
      </c>
      <c r="C1545" s="498" t="s">
        <v>20121</v>
      </c>
      <c r="D1545" s="498" t="s">
        <v>5762</v>
      </c>
      <c r="E1545" s="499" t="str">
        <f>CONCATENATE(SUM('Раздел 2'!V78:V78),"&gt;=",SUM('Раздел 2'!AB78:AG78))</f>
        <v>0&gt;=0</v>
      </c>
      <c r="F1545" s="503"/>
    </row>
    <row r="1546" spans="1:6" ht="30" hidden="1" customHeight="1" thickBot="1">
      <c r="A1546" s="496" t="str">
        <f>IF((SUM('Раздел 2'!V79:V79)&gt;=SUM('Раздел 2'!AB79:AG79)),"","Неверно!")</f>
        <v/>
      </c>
      <c r="B1546" s="497" t="s">
        <v>1411</v>
      </c>
      <c r="C1546" s="498" t="s">
        <v>20122</v>
      </c>
      <c r="D1546" s="498" t="s">
        <v>5762</v>
      </c>
      <c r="E1546" s="499" t="str">
        <f>CONCATENATE(SUM('Раздел 2'!V79:V79),"&gt;=",SUM('Раздел 2'!AB79:AG79))</f>
        <v>0&gt;=0</v>
      </c>
      <c r="F1546" s="503"/>
    </row>
    <row r="1547" spans="1:6" ht="30" hidden="1" customHeight="1" thickBot="1">
      <c r="A1547" s="496" t="str">
        <f>IF((SUM('Раздел 2'!V17:V17)&gt;=SUM('Раздел 2'!AB17:AG17)),"","Неверно!")</f>
        <v/>
      </c>
      <c r="B1547" s="497" t="s">
        <v>1411</v>
      </c>
      <c r="C1547" s="498" t="s">
        <v>20123</v>
      </c>
      <c r="D1547" s="498" t="s">
        <v>5762</v>
      </c>
      <c r="E1547" s="499" t="str">
        <f>CONCATENATE(SUM('Раздел 2'!V17:V17),"&gt;=",SUM('Раздел 2'!AB17:AG17))</f>
        <v>0&gt;=0</v>
      </c>
      <c r="F1547" s="503"/>
    </row>
    <row r="1548" spans="1:6" ht="30" hidden="1" customHeight="1" thickBot="1">
      <c r="A1548" s="496" t="str">
        <f>IF((SUM('Раздел 2'!V80:V80)&gt;=SUM('Раздел 2'!AB80:AG80)),"","Неверно!")</f>
        <v/>
      </c>
      <c r="B1548" s="497" t="s">
        <v>1411</v>
      </c>
      <c r="C1548" s="498" t="s">
        <v>20124</v>
      </c>
      <c r="D1548" s="498" t="s">
        <v>5762</v>
      </c>
      <c r="E1548" s="499" t="str">
        <f>CONCATENATE(SUM('Раздел 2'!V80:V80),"&gt;=",SUM('Раздел 2'!AB80:AG80))</f>
        <v>0&gt;=0</v>
      </c>
      <c r="F1548" s="503"/>
    </row>
    <row r="1549" spans="1:6" ht="30" hidden="1" customHeight="1" thickBot="1">
      <c r="A1549" s="496" t="str">
        <f>IF((SUM('Раздел 2'!V81:V81)&gt;=SUM('Раздел 2'!AB81:AG81)),"","Неверно!")</f>
        <v/>
      </c>
      <c r="B1549" s="497" t="s">
        <v>1411</v>
      </c>
      <c r="C1549" s="498" t="s">
        <v>20125</v>
      </c>
      <c r="D1549" s="498" t="s">
        <v>5762</v>
      </c>
      <c r="E1549" s="499" t="str">
        <f>CONCATENATE(SUM('Раздел 2'!V81:V81),"&gt;=",SUM('Раздел 2'!AB81:AG81))</f>
        <v>0&gt;=0</v>
      </c>
      <c r="F1549" s="503"/>
    </row>
    <row r="1550" spans="1:6" ht="30" hidden="1" customHeight="1" thickBot="1">
      <c r="A1550" s="496" t="str">
        <f>IF((SUM('Раздел 2'!V82:V82)&gt;=SUM('Раздел 2'!AB82:AG82)),"","Неверно!")</f>
        <v/>
      </c>
      <c r="B1550" s="497" t="s">
        <v>1411</v>
      </c>
      <c r="C1550" s="498" t="s">
        <v>20126</v>
      </c>
      <c r="D1550" s="498" t="s">
        <v>5762</v>
      </c>
      <c r="E1550" s="499" t="str">
        <f>CONCATENATE(SUM('Раздел 2'!V82:V82),"&gt;=",SUM('Раздел 2'!AB82:AG82))</f>
        <v>0&gt;=0</v>
      </c>
      <c r="F1550" s="503"/>
    </row>
    <row r="1551" spans="1:6" ht="30" hidden="1" customHeight="1" thickBot="1">
      <c r="A1551" s="496" t="str">
        <f>IF((SUM('Раздел 2'!V83:V83)&gt;=SUM('Раздел 2'!AB83:AG83)),"","Неверно!")</f>
        <v/>
      </c>
      <c r="B1551" s="497" t="s">
        <v>1411</v>
      </c>
      <c r="C1551" s="498" t="s">
        <v>20127</v>
      </c>
      <c r="D1551" s="498" t="s">
        <v>5762</v>
      </c>
      <c r="E1551" s="499" t="str">
        <f>CONCATENATE(SUM('Раздел 2'!V83:V83),"&gt;=",SUM('Раздел 2'!AB83:AG83))</f>
        <v>0&gt;=0</v>
      </c>
      <c r="F1551" s="503"/>
    </row>
    <row r="1552" spans="1:6" ht="30" hidden="1" customHeight="1" thickBot="1">
      <c r="A1552" s="496" t="str">
        <f>IF((SUM('Раздел 2'!V84:V84)&gt;=SUM('Раздел 2'!AB84:AG84)),"","Неверно!")</f>
        <v/>
      </c>
      <c r="B1552" s="497" t="s">
        <v>1411</v>
      </c>
      <c r="C1552" s="498" t="s">
        <v>20128</v>
      </c>
      <c r="D1552" s="498" t="s">
        <v>5762</v>
      </c>
      <c r="E1552" s="499" t="str">
        <f>CONCATENATE(SUM('Раздел 2'!V84:V84),"&gt;=",SUM('Раздел 2'!AB84:AG84))</f>
        <v>5&gt;=2</v>
      </c>
      <c r="F1552" s="503"/>
    </row>
    <row r="1553" spans="1:6" ht="30" hidden="1" customHeight="1" thickBot="1">
      <c r="A1553" s="496" t="str">
        <f>IF((SUM('Раздел 2'!V85:V85)&gt;=SUM('Раздел 2'!AB85:AG85)),"","Неверно!")</f>
        <v/>
      </c>
      <c r="B1553" s="497" t="s">
        <v>1411</v>
      </c>
      <c r="C1553" s="498" t="s">
        <v>20129</v>
      </c>
      <c r="D1553" s="498" t="s">
        <v>5762</v>
      </c>
      <c r="E1553" s="499" t="str">
        <f>CONCATENATE(SUM('Раздел 2'!V85:V85),"&gt;=",SUM('Раздел 2'!AB85:AG85))</f>
        <v>33&gt;=12</v>
      </c>
      <c r="F1553" s="503"/>
    </row>
    <row r="1554" spans="1:6" ht="30" hidden="1" customHeight="1" thickBot="1">
      <c r="A1554" s="496" t="str">
        <f>IF((SUM('Раздел 2'!V86:V86)&gt;=SUM('Раздел 2'!AB86:AG86)),"","Неверно!")</f>
        <v/>
      </c>
      <c r="B1554" s="497" t="s">
        <v>1411</v>
      </c>
      <c r="C1554" s="498" t="s">
        <v>20130</v>
      </c>
      <c r="D1554" s="498" t="s">
        <v>5762</v>
      </c>
      <c r="E1554" s="499" t="str">
        <f>CONCATENATE(SUM('Раздел 2'!V86:V86),"&gt;=",SUM('Раздел 2'!AB86:AG86))</f>
        <v>0&gt;=0</v>
      </c>
      <c r="F1554" s="503"/>
    </row>
    <row r="1555" spans="1:6" ht="30" hidden="1" customHeight="1" thickBot="1">
      <c r="A1555" s="496" t="str">
        <f>IF((SUM('Раздел 2'!V87:V87)&gt;=SUM('Раздел 2'!AB87:AG87)),"","Неверно!")</f>
        <v/>
      </c>
      <c r="B1555" s="497" t="s">
        <v>1411</v>
      </c>
      <c r="C1555" s="498" t="s">
        <v>20131</v>
      </c>
      <c r="D1555" s="498" t="s">
        <v>5762</v>
      </c>
      <c r="E1555" s="499" t="str">
        <f>CONCATENATE(SUM('Раздел 2'!V87:V87),"&gt;=",SUM('Раздел 2'!AB87:AG87))</f>
        <v>1&gt;=0</v>
      </c>
      <c r="F1555" s="503"/>
    </row>
    <row r="1556" spans="1:6" ht="30" hidden="1" customHeight="1" thickBot="1">
      <c r="A1556" s="496" t="str">
        <f>IF((SUM('Раздел 2'!V88:V88)&gt;=SUM('Раздел 2'!AB88:AG88)),"","Неверно!")</f>
        <v/>
      </c>
      <c r="B1556" s="497" t="s">
        <v>1411</v>
      </c>
      <c r="C1556" s="498" t="s">
        <v>20132</v>
      </c>
      <c r="D1556" s="498" t="s">
        <v>5762</v>
      </c>
      <c r="E1556" s="499" t="str">
        <f>CONCATENATE(SUM('Раздел 2'!V88:V88),"&gt;=",SUM('Раздел 2'!AB88:AG88))</f>
        <v>6&gt;=0</v>
      </c>
      <c r="F1556" s="503"/>
    </row>
    <row r="1557" spans="1:6" ht="30" hidden="1" customHeight="1" thickBot="1">
      <c r="A1557" s="496" t="str">
        <f>IF((SUM('Раздел 2'!V89:V89)&gt;=SUM('Раздел 2'!AB89:AG89)),"","Неверно!")</f>
        <v/>
      </c>
      <c r="B1557" s="497" t="s">
        <v>1411</v>
      </c>
      <c r="C1557" s="498" t="s">
        <v>20133</v>
      </c>
      <c r="D1557" s="498" t="s">
        <v>5762</v>
      </c>
      <c r="E1557" s="499" t="str">
        <f>CONCATENATE(SUM('Раздел 2'!V89:V89),"&gt;=",SUM('Раздел 2'!AB89:AG89))</f>
        <v>0&gt;=0</v>
      </c>
      <c r="F1557" s="503"/>
    </row>
    <row r="1558" spans="1:6" ht="30" hidden="1" customHeight="1" thickBot="1">
      <c r="A1558" s="496" t="str">
        <f>IF((SUM('Раздел 2'!V18:V18)&gt;=SUM('Раздел 2'!AB18:AG18)),"","Неверно!")</f>
        <v/>
      </c>
      <c r="B1558" s="497" t="s">
        <v>1411</v>
      </c>
      <c r="C1558" s="498" t="s">
        <v>20134</v>
      </c>
      <c r="D1558" s="498" t="s">
        <v>5762</v>
      </c>
      <c r="E1558" s="499" t="str">
        <f>CONCATENATE(SUM('Раздел 2'!V18:V18),"&gt;=",SUM('Раздел 2'!AB18:AG18))</f>
        <v>0&gt;=0</v>
      </c>
      <c r="F1558" s="503"/>
    </row>
    <row r="1559" spans="1:6" ht="30" hidden="1" customHeight="1" thickBot="1">
      <c r="A1559" s="496" t="str">
        <f>IF((SUM('Раздел 2'!V90:V90)&gt;=SUM('Раздел 2'!AB90:AG90)),"","Неверно!")</f>
        <v/>
      </c>
      <c r="B1559" s="497" t="s">
        <v>1411</v>
      </c>
      <c r="C1559" s="498" t="s">
        <v>20135</v>
      </c>
      <c r="D1559" s="498" t="s">
        <v>5762</v>
      </c>
      <c r="E1559" s="499" t="str">
        <f>CONCATENATE(SUM('Раздел 2'!V90:V90),"&gt;=",SUM('Раздел 2'!AB90:AG90))</f>
        <v>0&gt;=0</v>
      </c>
      <c r="F1559" s="503"/>
    </row>
    <row r="1560" spans="1:6" ht="30" hidden="1" customHeight="1" thickBot="1">
      <c r="A1560" s="496" t="str">
        <f>IF((SUM('Раздел 2'!V91:V91)&gt;=SUM('Раздел 2'!AB91:AG91)),"","Неверно!")</f>
        <v/>
      </c>
      <c r="B1560" s="497" t="s">
        <v>1411</v>
      </c>
      <c r="C1560" s="498" t="s">
        <v>20136</v>
      </c>
      <c r="D1560" s="498" t="s">
        <v>5762</v>
      </c>
      <c r="E1560" s="499" t="str">
        <f>CONCATENATE(SUM('Раздел 2'!V91:V91),"&gt;=",SUM('Раздел 2'!AB91:AG91))</f>
        <v>2&gt;=0</v>
      </c>
      <c r="F1560" s="503"/>
    </row>
    <row r="1561" spans="1:6" ht="30" hidden="1" customHeight="1" thickBot="1">
      <c r="A1561" s="496" t="str">
        <f>IF((SUM('Раздел 2'!V92:V92)&gt;=SUM('Раздел 2'!AB92:AG92)),"","Неверно!")</f>
        <v/>
      </c>
      <c r="B1561" s="497" t="s">
        <v>1411</v>
      </c>
      <c r="C1561" s="498" t="s">
        <v>20137</v>
      </c>
      <c r="D1561" s="498" t="s">
        <v>5762</v>
      </c>
      <c r="E1561" s="499" t="str">
        <f>CONCATENATE(SUM('Раздел 2'!V92:V92),"&gt;=",SUM('Раздел 2'!AB92:AG92))</f>
        <v>0&gt;=0</v>
      </c>
      <c r="F1561" s="503"/>
    </row>
    <row r="1562" spans="1:6" ht="30" hidden="1" customHeight="1" thickBot="1">
      <c r="A1562" s="496" t="str">
        <f>IF((SUM('Раздел 2'!V93:V93)&gt;=SUM('Раздел 2'!AB93:AG93)),"","Неверно!")</f>
        <v/>
      </c>
      <c r="B1562" s="497" t="s">
        <v>1411</v>
      </c>
      <c r="C1562" s="498" t="s">
        <v>20138</v>
      </c>
      <c r="D1562" s="498" t="s">
        <v>5762</v>
      </c>
      <c r="E1562" s="499" t="str">
        <f>CONCATENATE(SUM('Раздел 2'!V93:V93),"&gt;=",SUM('Раздел 2'!AB93:AG93))</f>
        <v>0&gt;=0</v>
      </c>
      <c r="F1562" s="503"/>
    </row>
    <row r="1563" spans="1:6" ht="30" hidden="1" customHeight="1" thickBot="1">
      <c r="A1563" s="496" t="str">
        <f>IF((SUM('Раздел 2'!V94:V94)&gt;=SUM('Раздел 2'!AB94:AG94)),"","Неверно!")</f>
        <v/>
      </c>
      <c r="B1563" s="497" t="s">
        <v>1411</v>
      </c>
      <c r="C1563" s="498" t="s">
        <v>20139</v>
      </c>
      <c r="D1563" s="498" t="s">
        <v>5762</v>
      </c>
      <c r="E1563" s="499" t="str">
        <f>CONCATENATE(SUM('Раздел 2'!V94:V94),"&gt;=",SUM('Раздел 2'!AB94:AG94))</f>
        <v>1&gt;=0</v>
      </c>
      <c r="F1563" s="503"/>
    </row>
    <row r="1564" spans="1:6" ht="30" hidden="1" customHeight="1" thickBot="1">
      <c r="A1564" s="496" t="str">
        <f>IF((SUM('Раздел 2'!V95:V95)&gt;=SUM('Раздел 2'!AB95:AG95)),"","Неверно!")</f>
        <v/>
      </c>
      <c r="B1564" s="497" t="s">
        <v>1411</v>
      </c>
      <c r="C1564" s="498" t="s">
        <v>20140</v>
      </c>
      <c r="D1564" s="498" t="s">
        <v>5762</v>
      </c>
      <c r="E1564" s="499" t="str">
        <f>CONCATENATE(SUM('Раздел 2'!V95:V95),"&gt;=",SUM('Раздел 2'!AB95:AG95))</f>
        <v>10&gt;=0</v>
      </c>
      <c r="F1564" s="503"/>
    </row>
    <row r="1565" spans="1:6" ht="30" hidden="1" customHeight="1" thickBot="1">
      <c r="A1565" s="496" t="str">
        <f>IF((SUM('Раздел 2'!V96:V96)&gt;=SUM('Раздел 2'!AB96:AG96)),"","Неверно!")</f>
        <v/>
      </c>
      <c r="B1565" s="497" t="s">
        <v>1411</v>
      </c>
      <c r="C1565" s="498" t="s">
        <v>20141</v>
      </c>
      <c r="D1565" s="498" t="s">
        <v>5762</v>
      </c>
      <c r="E1565" s="499" t="str">
        <f>CONCATENATE(SUM('Раздел 2'!V96:V96),"&gt;=",SUM('Раздел 2'!AB96:AG96))</f>
        <v>0&gt;=0</v>
      </c>
      <c r="F1565" s="503"/>
    </row>
    <row r="1566" spans="1:6" ht="30" hidden="1" customHeight="1" thickBot="1">
      <c r="A1566" s="496" t="str">
        <f>IF((SUM('Раздел 2'!V97:V97)&gt;=SUM('Раздел 2'!AB97:AG97)),"","Неверно!")</f>
        <v/>
      </c>
      <c r="B1566" s="497" t="s">
        <v>1411</v>
      </c>
      <c r="C1566" s="498" t="s">
        <v>20142</v>
      </c>
      <c r="D1566" s="498" t="s">
        <v>5762</v>
      </c>
      <c r="E1566" s="499" t="str">
        <f>CONCATENATE(SUM('Раздел 2'!V97:V97),"&gt;=",SUM('Раздел 2'!AB97:AG97))</f>
        <v>0&gt;=0</v>
      </c>
      <c r="F1566" s="503"/>
    </row>
    <row r="1567" spans="1:6" ht="30" hidden="1" customHeight="1" thickBot="1">
      <c r="A1567" s="496" t="str">
        <f>IF((SUM('Раздел 2'!V98:V98)&gt;=SUM('Раздел 2'!AB98:AG98)),"","Неверно!")</f>
        <v/>
      </c>
      <c r="B1567" s="497" t="s">
        <v>1411</v>
      </c>
      <c r="C1567" s="498" t="s">
        <v>20143</v>
      </c>
      <c r="D1567" s="498" t="s">
        <v>5762</v>
      </c>
      <c r="E1567" s="499" t="str">
        <f>CONCATENATE(SUM('Раздел 2'!V98:V98),"&gt;=",SUM('Раздел 2'!AB98:AG98))</f>
        <v>0&gt;=0</v>
      </c>
      <c r="F1567" s="503"/>
    </row>
    <row r="1568" spans="1:6" ht="30" hidden="1" customHeight="1" thickBot="1">
      <c r="A1568" s="496" t="str">
        <f>IF((SUM('Раздел 2'!V99:V99)&gt;=SUM('Раздел 2'!AB99:AG99)),"","Неверно!")</f>
        <v/>
      </c>
      <c r="B1568" s="497" t="s">
        <v>1411</v>
      </c>
      <c r="C1568" s="498" t="s">
        <v>20144</v>
      </c>
      <c r="D1568" s="498" t="s">
        <v>5762</v>
      </c>
      <c r="E1568" s="499" t="str">
        <f>CONCATENATE(SUM('Раздел 2'!V99:V99),"&gt;=",SUM('Раздел 2'!AB99:AG99))</f>
        <v>0&gt;=0</v>
      </c>
      <c r="F1568" s="503"/>
    </row>
    <row r="1569" spans="1:6" ht="30" hidden="1" customHeight="1" thickBot="1">
      <c r="A1569" s="496" t="str">
        <f>IF((SUM('Раздел 2'!V19:V19)&gt;=SUM('Раздел 2'!AB19:AG19)),"","Неверно!")</f>
        <v/>
      </c>
      <c r="B1569" s="497" t="s">
        <v>1411</v>
      </c>
      <c r="C1569" s="498" t="s">
        <v>20145</v>
      </c>
      <c r="D1569" s="498" t="s">
        <v>5762</v>
      </c>
      <c r="E1569" s="499" t="str">
        <f>CONCATENATE(SUM('Раздел 2'!V19:V19),"&gt;=",SUM('Раздел 2'!AB19:AG19))</f>
        <v>1&gt;=0</v>
      </c>
      <c r="F1569" s="503"/>
    </row>
    <row r="1570" spans="1:6" ht="30" hidden="1" customHeight="1" thickBot="1">
      <c r="A1570" s="496" t="str">
        <f>IF((SUM('Раздел 2'!V100:V100)&gt;=SUM('Раздел 2'!AB100:AG100)),"","Неверно!")</f>
        <v/>
      </c>
      <c r="B1570" s="497" t="s">
        <v>1411</v>
      </c>
      <c r="C1570" s="498" t="s">
        <v>20146</v>
      </c>
      <c r="D1570" s="498" t="s">
        <v>5762</v>
      </c>
      <c r="E1570" s="499" t="str">
        <f>CONCATENATE(SUM('Раздел 2'!V100:V100),"&gt;=",SUM('Раздел 2'!AB100:AG100))</f>
        <v>0&gt;=0</v>
      </c>
      <c r="F1570" s="503"/>
    </row>
    <row r="1571" spans="1:6" ht="30" hidden="1" customHeight="1" thickBot="1">
      <c r="A1571" s="496" t="str">
        <f>IF((SUM('Раздел 2'!V101:V101)&gt;=SUM('Раздел 2'!AB101:AG101)),"","Неверно!")</f>
        <v/>
      </c>
      <c r="B1571" s="497" t="s">
        <v>1411</v>
      </c>
      <c r="C1571" s="498" t="s">
        <v>20147</v>
      </c>
      <c r="D1571" s="498" t="s">
        <v>5762</v>
      </c>
      <c r="E1571" s="499" t="str">
        <f>CONCATENATE(SUM('Раздел 2'!V101:V101),"&gt;=",SUM('Раздел 2'!AB101:AG101))</f>
        <v>0&gt;=0</v>
      </c>
      <c r="F1571" s="503"/>
    </row>
    <row r="1572" spans="1:6" ht="30" hidden="1" customHeight="1" thickBot="1">
      <c r="A1572" s="496" t="str">
        <f>IF((SUM('Раздел 2'!V102:V102)&gt;=SUM('Раздел 2'!AB102:AG102)),"","Неверно!")</f>
        <v/>
      </c>
      <c r="B1572" s="497" t="s">
        <v>1411</v>
      </c>
      <c r="C1572" s="498" t="s">
        <v>20148</v>
      </c>
      <c r="D1572" s="498" t="s">
        <v>5762</v>
      </c>
      <c r="E1572" s="499" t="str">
        <f>CONCATENATE(SUM('Раздел 2'!V102:V102),"&gt;=",SUM('Раздел 2'!AB102:AG102))</f>
        <v>0&gt;=0</v>
      </c>
      <c r="F1572" s="503"/>
    </row>
    <row r="1573" spans="1:6" ht="30" hidden="1" customHeight="1" thickBot="1">
      <c r="A1573" s="496" t="str">
        <f>IF((SUM('Раздел 2'!V103:V103)&gt;=SUM('Раздел 2'!AB103:AG103)),"","Неверно!")</f>
        <v/>
      </c>
      <c r="B1573" s="497" t="s">
        <v>1411</v>
      </c>
      <c r="C1573" s="498" t="s">
        <v>20149</v>
      </c>
      <c r="D1573" s="498" t="s">
        <v>5762</v>
      </c>
      <c r="E1573" s="499" t="str">
        <f>CONCATENATE(SUM('Раздел 2'!V103:V103),"&gt;=",SUM('Раздел 2'!AB103:AG103))</f>
        <v>0&gt;=0</v>
      </c>
      <c r="F1573" s="503"/>
    </row>
    <row r="1574" spans="1:6" ht="30" hidden="1" customHeight="1" thickBot="1">
      <c r="A1574" s="496" t="str">
        <f>IF((SUM('Раздел 2'!V104:V104)&gt;=SUM('Раздел 2'!AB104:AG104)),"","Неверно!")</f>
        <v/>
      </c>
      <c r="B1574" s="497" t="s">
        <v>1411</v>
      </c>
      <c r="C1574" s="498" t="s">
        <v>20150</v>
      </c>
      <c r="D1574" s="498" t="s">
        <v>5762</v>
      </c>
      <c r="E1574" s="499" t="str">
        <f>CONCATENATE(SUM('Раздел 2'!V104:V104),"&gt;=",SUM('Раздел 2'!AB104:AG104))</f>
        <v>0&gt;=0</v>
      </c>
      <c r="F1574" s="503"/>
    </row>
    <row r="1575" spans="1:6" ht="30" hidden="1" customHeight="1" thickBot="1">
      <c r="A1575" s="496" t="str">
        <f>IF((SUM('Раздел 2'!V105:V105)&gt;=SUM('Раздел 2'!AB105:AG105)),"","Неверно!")</f>
        <v/>
      </c>
      <c r="B1575" s="497" t="s">
        <v>1411</v>
      </c>
      <c r="C1575" s="498" t="s">
        <v>20151</v>
      </c>
      <c r="D1575" s="498" t="s">
        <v>5762</v>
      </c>
      <c r="E1575" s="499" t="str">
        <f>CONCATENATE(SUM('Раздел 2'!V105:V105),"&gt;=",SUM('Раздел 2'!AB105:AG105))</f>
        <v>0&gt;=0</v>
      </c>
      <c r="F1575" s="503"/>
    </row>
    <row r="1576" spans="1:6" ht="30" hidden="1" customHeight="1" thickBot="1">
      <c r="A1576" s="496" t="str">
        <f>IF((SUM('Раздел 2'!V106:V106)&gt;=SUM('Раздел 2'!AB106:AG106)),"","Неверно!")</f>
        <v/>
      </c>
      <c r="B1576" s="497" t="s">
        <v>1411</v>
      </c>
      <c r="C1576" s="498" t="s">
        <v>20152</v>
      </c>
      <c r="D1576" s="498" t="s">
        <v>5762</v>
      </c>
      <c r="E1576" s="499" t="str">
        <f>CONCATENATE(SUM('Раздел 2'!V106:V106),"&gt;=",SUM('Раздел 2'!AB106:AG106))</f>
        <v>0&gt;=0</v>
      </c>
      <c r="F1576" s="503"/>
    </row>
    <row r="1577" spans="1:6" ht="30" hidden="1" customHeight="1" thickBot="1">
      <c r="A1577" s="496" t="str">
        <f>IF((SUM('Раздел 2'!V107:V107)&gt;=SUM('Раздел 2'!AB107:AG107)),"","Неверно!")</f>
        <v/>
      </c>
      <c r="B1577" s="497" t="s">
        <v>1411</v>
      </c>
      <c r="C1577" s="498" t="s">
        <v>20153</v>
      </c>
      <c r="D1577" s="498" t="s">
        <v>5762</v>
      </c>
      <c r="E1577" s="499" t="str">
        <f>CONCATENATE(SUM('Раздел 2'!V107:V107),"&gt;=",SUM('Раздел 2'!AB107:AG107))</f>
        <v>0&gt;=0</v>
      </c>
      <c r="F1577" s="503"/>
    </row>
    <row r="1578" spans="1:6" ht="30" hidden="1" customHeight="1" thickBot="1">
      <c r="A1578" s="496" t="str">
        <f>IF((SUM('Раздел 2'!V108:V108)&gt;=SUM('Раздел 2'!AB108:AG108)),"","Неверно!")</f>
        <v/>
      </c>
      <c r="B1578" s="497" t="s">
        <v>1411</v>
      </c>
      <c r="C1578" s="498" t="s">
        <v>20154</v>
      </c>
      <c r="D1578" s="498" t="s">
        <v>5762</v>
      </c>
      <c r="E1578" s="499" t="str">
        <f>CONCATENATE(SUM('Раздел 2'!V108:V108),"&gt;=",SUM('Раздел 2'!AB108:AG108))</f>
        <v>0&gt;=0</v>
      </c>
      <c r="F1578" s="503"/>
    </row>
    <row r="1579" spans="1:6" ht="30" hidden="1" customHeight="1" thickBot="1">
      <c r="A1579" s="496" t="str">
        <f>IF((SUM('Раздел 2'!V109:V109)&gt;=SUM('Раздел 2'!AB109:AG109)),"","Неверно!")</f>
        <v/>
      </c>
      <c r="B1579" s="497" t="s">
        <v>1411</v>
      </c>
      <c r="C1579" s="498" t="s">
        <v>20155</v>
      </c>
      <c r="D1579" s="498" t="s">
        <v>5762</v>
      </c>
      <c r="E1579" s="499" t="str">
        <f>CONCATENATE(SUM('Раздел 2'!V109:V109),"&gt;=",SUM('Раздел 2'!AB109:AG109))</f>
        <v>0&gt;=0</v>
      </c>
      <c r="F1579" s="503"/>
    </row>
    <row r="1580" spans="1:6" ht="30" hidden="1" customHeight="1" thickBot="1">
      <c r="A1580" s="496" t="str">
        <f>IF((SUM('Раздел 2'!M11:M11)&gt;=SUM('Раздел 2'!O11:O11)),"","Неверно!")</f>
        <v/>
      </c>
      <c r="B1580" s="497" t="s">
        <v>1423</v>
      </c>
      <c r="C1580" s="498" t="s">
        <v>20735</v>
      </c>
      <c r="D1580" s="498" t="s">
        <v>5761</v>
      </c>
      <c r="E1580" s="499" t="str">
        <f>CONCATENATE(SUM('Раздел 2'!M11:M11),"&gt;=",SUM('Раздел 2'!O11:O11))</f>
        <v>366&gt;=0</v>
      </c>
      <c r="F1580" s="503"/>
    </row>
    <row r="1581" spans="1:6" ht="30" hidden="1" customHeight="1" thickBot="1">
      <c r="A1581" s="496" t="str">
        <f>IF((SUM('Раздел 2'!M20:M20)&gt;=SUM('Раздел 2'!O20:O20)),"","Неверно!")</f>
        <v/>
      </c>
      <c r="B1581" s="497" t="s">
        <v>1423</v>
      </c>
      <c r="C1581" s="498" t="s">
        <v>19683</v>
      </c>
      <c r="D1581" s="498" t="s">
        <v>5761</v>
      </c>
      <c r="E1581" s="499" t="str">
        <f>CONCATENATE(SUM('Раздел 2'!M20:M20),"&gt;=",SUM('Раздел 2'!O20:O20))</f>
        <v>9&gt;=0</v>
      </c>
      <c r="F1581" s="503"/>
    </row>
    <row r="1582" spans="1:6" ht="30" hidden="1" customHeight="1" thickBot="1">
      <c r="A1582" s="496" t="str">
        <f>IF((SUM('Раздел 2'!M110:M110)&gt;=SUM('Раздел 2'!O110:O110)),"","Неверно!")</f>
        <v/>
      </c>
      <c r="B1582" s="497" t="s">
        <v>1423</v>
      </c>
      <c r="C1582" s="498" t="s">
        <v>19684</v>
      </c>
      <c r="D1582" s="498" t="s">
        <v>5761</v>
      </c>
      <c r="E1582" s="499" t="str">
        <f>CONCATENATE(SUM('Раздел 2'!M110:M110),"&gt;=",SUM('Раздел 2'!O110:O110))</f>
        <v>0&gt;=0</v>
      </c>
      <c r="F1582" s="503"/>
    </row>
    <row r="1583" spans="1:6" ht="30" hidden="1" customHeight="1" thickBot="1">
      <c r="A1583" s="496" t="str">
        <f>IF((SUM('Раздел 2'!M111:M111)&gt;=SUM('Раздел 2'!O111:O111)),"","Неверно!")</f>
        <v/>
      </c>
      <c r="B1583" s="497" t="s">
        <v>1423</v>
      </c>
      <c r="C1583" s="498" t="s">
        <v>19685</v>
      </c>
      <c r="D1583" s="498" t="s">
        <v>5761</v>
      </c>
      <c r="E1583" s="499" t="str">
        <f>CONCATENATE(SUM('Раздел 2'!M111:M111),"&gt;=",SUM('Раздел 2'!O111:O111))</f>
        <v>0&gt;=0</v>
      </c>
      <c r="F1583" s="503"/>
    </row>
    <row r="1584" spans="1:6" ht="30" hidden="1" customHeight="1" thickBot="1">
      <c r="A1584" s="496" t="str">
        <f>IF((SUM('Раздел 2'!M112:M112)&gt;=SUM('Раздел 2'!O112:O112)),"","Неверно!")</f>
        <v/>
      </c>
      <c r="B1584" s="497" t="s">
        <v>1423</v>
      </c>
      <c r="C1584" s="498" t="s">
        <v>19686</v>
      </c>
      <c r="D1584" s="498" t="s">
        <v>5761</v>
      </c>
      <c r="E1584" s="499" t="str">
        <f>CONCATENATE(SUM('Раздел 2'!M112:M112),"&gt;=",SUM('Раздел 2'!O112:O112))</f>
        <v>0&gt;=0</v>
      </c>
      <c r="F1584" s="503"/>
    </row>
    <row r="1585" spans="1:6" ht="30" hidden="1" customHeight="1" thickBot="1">
      <c r="A1585" s="496" t="str">
        <f>IF((SUM('Раздел 2'!M113:M113)&gt;=SUM('Раздел 2'!O113:O113)),"","Неверно!")</f>
        <v/>
      </c>
      <c r="B1585" s="497" t="s">
        <v>1423</v>
      </c>
      <c r="C1585" s="498" t="s">
        <v>19687</v>
      </c>
      <c r="D1585" s="498" t="s">
        <v>5761</v>
      </c>
      <c r="E1585" s="499" t="str">
        <f>CONCATENATE(SUM('Раздел 2'!M113:M113),"&gt;=",SUM('Раздел 2'!O113:O113))</f>
        <v>0&gt;=0</v>
      </c>
      <c r="F1585" s="503"/>
    </row>
    <row r="1586" spans="1:6" ht="30" hidden="1" customHeight="1" thickBot="1">
      <c r="A1586" s="496" t="str">
        <f>IF((SUM('Раздел 2'!M114:M114)&gt;=SUM('Раздел 2'!O114:O114)),"","Неверно!")</f>
        <v/>
      </c>
      <c r="B1586" s="497" t="s">
        <v>1423</v>
      </c>
      <c r="C1586" s="498" t="s">
        <v>19688</v>
      </c>
      <c r="D1586" s="498" t="s">
        <v>5761</v>
      </c>
      <c r="E1586" s="499" t="str">
        <f>CONCATENATE(SUM('Раздел 2'!M114:M114),"&gt;=",SUM('Раздел 2'!O114:O114))</f>
        <v>0&gt;=0</v>
      </c>
      <c r="F1586" s="503"/>
    </row>
    <row r="1587" spans="1:6" ht="30" hidden="1" customHeight="1" thickBot="1">
      <c r="A1587" s="496" t="str">
        <f>IF((SUM('Раздел 2'!M115:M115)&gt;=SUM('Раздел 2'!O115:O115)),"","Неверно!")</f>
        <v/>
      </c>
      <c r="B1587" s="497" t="s">
        <v>1423</v>
      </c>
      <c r="C1587" s="498" t="s">
        <v>19689</v>
      </c>
      <c r="D1587" s="498" t="s">
        <v>5761</v>
      </c>
      <c r="E1587" s="499" t="str">
        <f>CONCATENATE(SUM('Раздел 2'!M115:M115),"&gt;=",SUM('Раздел 2'!O115:O115))</f>
        <v>0&gt;=0</v>
      </c>
      <c r="F1587" s="503"/>
    </row>
    <row r="1588" spans="1:6" ht="30" hidden="1" customHeight="1" thickBot="1">
      <c r="A1588" s="496" t="str">
        <f>IF((SUM('Раздел 2'!M116:M116)&gt;=SUM('Раздел 2'!O116:O116)),"","Неверно!")</f>
        <v/>
      </c>
      <c r="B1588" s="497" t="s">
        <v>1423</v>
      </c>
      <c r="C1588" s="498" t="s">
        <v>19690</v>
      </c>
      <c r="D1588" s="498" t="s">
        <v>5761</v>
      </c>
      <c r="E1588" s="499" t="str">
        <f>CONCATENATE(SUM('Раздел 2'!M116:M116),"&gt;=",SUM('Раздел 2'!O116:O116))</f>
        <v>0&gt;=0</v>
      </c>
      <c r="F1588" s="503"/>
    </row>
    <row r="1589" spans="1:6" ht="30" hidden="1" customHeight="1" thickBot="1">
      <c r="A1589" s="496" t="str">
        <f>IF((SUM('Раздел 2'!M117:M117)&gt;=SUM('Раздел 2'!O117:O117)),"","Неверно!")</f>
        <v/>
      </c>
      <c r="B1589" s="497" t="s">
        <v>1423</v>
      </c>
      <c r="C1589" s="498" t="s">
        <v>19691</v>
      </c>
      <c r="D1589" s="498" t="s">
        <v>5761</v>
      </c>
      <c r="E1589" s="499" t="str">
        <f>CONCATENATE(SUM('Раздел 2'!M117:M117),"&gt;=",SUM('Раздел 2'!O117:O117))</f>
        <v>0&gt;=0</v>
      </c>
      <c r="F1589" s="503"/>
    </row>
    <row r="1590" spans="1:6" ht="30" hidden="1" customHeight="1" thickBot="1">
      <c r="A1590" s="496" t="str">
        <f>IF((SUM('Раздел 2'!M118:M118)&gt;=SUM('Раздел 2'!O118:O118)),"","Неверно!")</f>
        <v/>
      </c>
      <c r="B1590" s="497" t="s">
        <v>1423</v>
      </c>
      <c r="C1590" s="498" t="s">
        <v>19692</v>
      </c>
      <c r="D1590" s="498" t="s">
        <v>5761</v>
      </c>
      <c r="E1590" s="499" t="str">
        <f>CONCATENATE(SUM('Раздел 2'!M118:M118),"&gt;=",SUM('Раздел 2'!O118:O118))</f>
        <v>0&gt;=0</v>
      </c>
      <c r="F1590" s="503"/>
    </row>
    <row r="1591" spans="1:6" ht="30" hidden="1" customHeight="1" thickBot="1">
      <c r="A1591" s="496" t="str">
        <f>IF((SUM('Раздел 2'!M119:M119)&gt;=SUM('Раздел 2'!O119:O119)),"","Неверно!")</f>
        <v/>
      </c>
      <c r="B1591" s="497" t="s">
        <v>1423</v>
      </c>
      <c r="C1591" s="498" t="s">
        <v>19693</v>
      </c>
      <c r="D1591" s="498" t="s">
        <v>5761</v>
      </c>
      <c r="E1591" s="499" t="str">
        <f>CONCATENATE(SUM('Раздел 2'!M119:M119),"&gt;=",SUM('Раздел 2'!O119:O119))</f>
        <v>0&gt;=0</v>
      </c>
      <c r="F1591" s="503"/>
    </row>
    <row r="1592" spans="1:6" ht="30" hidden="1" customHeight="1" thickBot="1">
      <c r="A1592" s="496" t="str">
        <f>IF((SUM('Раздел 2'!M21:M21)&gt;=SUM('Раздел 2'!O21:O21)),"","Неверно!")</f>
        <v/>
      </c>
      <c r="B1592" s="497" t="s">
        <v>1423</v>
      </c>
      <c r="C1592" s="498" t="s">
        <v>19694</v>
      </c>
      <c r="D1592" s="498" t="s">
        <v>5761</v>
      </c>
      <c r="E1592" s="499" t="str">
        <f>CONCATENATE(SUM('Раздел 2'!M21:M21),"&gt;=",SUM('Раздел 2'!O21:O21))</f>
        <v>0&gt;=0</v>
      </c>
      <c r="F1592" s="503"/>
    </row>
    <row r="1593" spans="1:6" ht="30" hidden="1" customHeight="1" thickBot="1">
      <c r="A1593" s="496" t="str">
        <f>IF((SUM('Раздел 2'!M120:M120)&gt;=SUM('Раздел 2'!O120:O120)),"","Неверно!")</f>
        <v/>
      </c>
      <c r="B1593" s="497" t="s">
        <v>1423</v>
      </c>
      <c r="C1593" s="498" t="s">
        <v>19695</v>
      </c>
      <c r="D1593" s="498" t="s">
        <v>5761</v>
      </c>
      <c r="E1593" s="499" t="str">
        <f>CONCATENATE(SUM('Раздел 2'!M120:M120),"&gt;=",SUM('Раздел 2'!O120:O120))</f>
        <v>0&gt;=0</v>
      </c>
      <c r="F1593" s="503"/>
    </row>
    <row r="1594" spans="1:6" ht="30" hidden="1" customHeight="1" thickBot="1">
      <c r="A1594" s="496" t="str">
        <f>IF((SUM('Раздел 2'!M121:M121)&gt;=SUM('Раздел 2'!O121:O121)),"","Неверно!")</f>
        <v/>
      </c>
      <c r="B1594" s="497" t="s">
        <v>1423</v>
      </c>
      <c r="C1594" s="498" t="s">
        <v>19696</v>
      </c>
      <c r="D1594" s="498" t="s">
        <v>5761</v>
      </c>
      <c r="E1594" s="499" t="str">
        <f>CONCATENATE(SUM('Раздел 2'!M121:M121),"&gt;=",SUM('Раздел 2'!O121:O121))</f>
        <v>0&gt;=0</v>
      </c>
      <c r="F1594" s="503"/>
    </row>
    <row r="1595" spans="1:6" ht="30" hidden="1" customHeight="1" thickBot="1">
      <c r="A1595" s="496" t="str">
        <f>IF((SUM('Раздел 2'!M122:M122)&gt;=SUM('Раздел 2'!O122:O122)),"","Неверно!")</f>
        <v/>
      </c>
      <c r="B1595" s="497" t="s">
        <v>1423</v>
      </c>
      <c r="C1595" s="498" t="s">
        <v>19697</v>
      </c>
      <c r="D1595" s="498" t="s">
        <v>5761</v>
      </c>
      <c r="E1595" s="499" t="str">
        <f>CONCATENATE(SUM('Раздел 2'!M122:M122),"&gt;=",SUM('Раздел 2'!O122:O122))</f>
        <v>0&gt;=0</v>
      </c>
      <c r="F1595" s="503"/>
    </row>
    <row r="1596" spans="1:6" ht="30" hidden="1" customHeight="1" thickBot="1">
      <c r="A1596" s="496" t="str">
        <f>IF((SUM('Раздел 2'!M123:M123)&gt;=SUM('Раздел 2'!O123:O123)),"","Неверно!")</f>
        <v/>
      </c>
      <c r="B1596" s="497" t="s">
        <v>1423</v>
      </c>
      <c r="C1596" s="498" t="s">
        <v>19698</v>
      </c>
      <c r="D1596" s="498" t="s">
        <v>5761</v>
      </c>
      <c r="E1596" s="499" t="str">
        <f>CONCATENATE(SUM('Раздел 2'!M123:M123),"&gt;=",SUM('Раздел 2'!O123:O123))</f>
        <v>0&gt;=0</v>
      </c>
      <c r="F1596" s="503"/>
    </row>
    <row r="1597" spans="1:6" ht="30" hidden="1" customHeight="1" thickBot="1">
      <c r="A1597" s="496" t="str">
        <f>IF((SUM('Раздел 2'!M124:M124)&gt;=SUM('Раздел 2'!O124:O124)),"","Неверно!")</f>
        <v/>
      </c>
      <c r="B1597" s="497" t="s">
        <v>1423</v>
      </c>
      <c r="C1597" s="498" t="s">
        <v>19699</v>
      </c>
      <c r="D1597" s="498" t="s">
        <v>5761</v>
      </c>
      <c r="E1597" s="499" t="str">
        <f>CONCATENATE(SUM('Раздел 2'!M124:M124),"&gt;=",SUM('Раздел 2'!O124:O124))</f>
        <v>0&gt;=0</v>
      </c>
      <c r="F1597" s="503"/>
    </row>
    <row r="1598" spans="1:6" ht="30" hidden="1" customHeight="1" thickBot="1">
      <c r="A1598" s="496" t="str">
        <f>IF((SUM('Раздел 2'!M125:M125)&gt;=SUM('Раздел 2'!O125:O125)),"","Неверно!")</f>
        <v/>
      </c>
      <c r="B1598" s="497" t="s">
        <v>1423</v>
      </c>
      <c r="C1598" s="498" t="s">
        <v>19700</v>
      </c>
      <c r="D1598" s="498" t="s">
        <v>5761</v>
      </c>
      <c r="E1598" s="499" t="str">
        <f>CONCATENATE(SUM('Раздел 2'!M125:M125),"&gt;=",SUM('Раздел 2'!O125:O125))</f>
        <v>0&gt;=0</v>
      </c>
      <c r="F1598" s="503"/>
    </row>
    <row r="1599" spans="1:6" ht="30" hidden="1" customHeight="1" thickBot="1">
      <c r="A1599" s="496" t="str">
        <f>IF((SUM('Раздел 2'!M126:M126)&gt;=SUM('Раздел 2'!O126:O126)),"","Неверно!")</f>
        <v/>
      </c>
      <c r="B1599" s="497" t="s">
        <v>1423</v>
      </c>
      <c r="C1599" s="498" t="s">
        <v>19701</v>
      </c>
      <c r="D1599" s="498" t="s">
        <v>5761</v>
      </c>
      <c r="E1599" s="499" t="str">
        <f>CONCATENATE(SUM('Раздел 2'!M126:M126),"&gt;=",SUM('Раздел 2'!O126:O126))</f>
        <v>0&gt;=0</v>
      </c>
      <c r="F1599" s="503"/>
    </row>
    <row r="1600" spans="1:6" ht="30" hidden="1" customHeight="1" thickBot="1">
      <c r="A1600" s="496" t="str">
        <f>IF((SUM('Раздел 2'!M127:M127)&gt;=SUM('Раздел 2'!O127:O127)),"","Неверно!")</f>
        <v/>
      </c>
      <c r="B1600" s="497" t="s">
        <v>1423</v>
      </c>
      <c r="C1600" s="498" t="s">
        <v>19702</v>
      </c>
      <c r="D1600" s="498" t="s">
        <v>5761</v>
      </c>
      <c r="E1600" s="499" t="str">
        <f>CONCATENATE(SUM('Раздел 2'!M127:M127),"&gt;=",SUM('Раздел 2'!O127:O127))</f>
        <v>0&gt;=0</v>
      </c>
      <c r="F1600" s="503"/>
    </row>
    <row r="1601" spans="1:6" ht="30" hidden="1" customHeight="1" thickBot="1">
      <c r="A1601" s="496" t="str">
        <f>IF((SUM('Раздел 2'!M128:M128)&gt;=SUM('Раздел 2'!O128:O128)),"","Неверно!")</f>
        <v/>
      </c>
      <c r="B1601" s="497" t="s">
        <v>1423</v>
      </c>
      <c r="C1601" s="498" t="s">
        <v>19703</v>
      </c>
      <c r="D1601" s="498" t="s">
        <v>5761</v>
      </c>
      <c r="E1601" s="499" t="str">
        <f>CONCATENATE(SUM('Раздел 2'!M128:M128),"&gt;=",SUM('Раздел 2'!O128:O128))</f>
        <v>0&gt;=0</v>
      </c>
      <c r="F1601" s="503"/>
    </row>
    <row r="1602" spans="1:6" ht="30" hidden="1" customHeight="1" thickBot="1">
      <c r="A1602" s="496" t="str">
        <f>IF((SUM('Раздел 2'!M129:M129)&gt;=SUM('Раздел 2'!O129:O129)),"","Неверно!")</f>
        <v/>
      </c>
      <c r="B1602" s="497" t="s">
        <v>1423</v>
      </c>
      <c r="C1602" s="498" t="s">
        <v>19704</v>
      </c>
      <c r="D1602" s="498" t="s">
        <v>5761</v>
      </c>
      <c r="E1602" s="499" t="str">
        <f>CONCATENATE(SUM('Раздел 2'!M129:M129),"&gt;=",SUM('Раздел 2'!O129:O129))</f>
        <v>0&gt;=0</v>
      </c>
      <c r="F1602" s="503"/>
    </row>
    <row r="1603" spans="1:6" ht="30" hidden="1" customHeight="1" thickBot="1">
      <c r="A1603" s="496" t="str">
        <f>IF((SUM('Раздел 2'!M22:M22)&gt;=SUM('Раздел 2'!O22:O22)),"","Неверно!")</f>
        <v/>
      </c>
      <c r="B1603" s="497" t="s">
        <v>1423</v>
      </c>
      <c r="C1603" s="498" t="s">
        <v>19705</v>
      </c>
      <c r="D1603" s="498" t="s">
        <v>5761</v>
      </c>
      <c r="E1603" s="499" t="str">
        <f>CONCATENATE(SUM('Раздел 2'!M22:M22),"&gt;=",SUM('Раздел 2'!O22:O22))</f>
        <v>2&gt;=0</v>
      </c>
      <c r="F1603" s="503"/>
    </row>
    <row r="1604" spans="1:6" ht="30" hidden="1" customHeight="1" thickBot="1">
      <c r="A1604" s="496" t="str">
        <f>IF((SUM('Раздел 2'!M130:M130)&gt;=SUM('Раздел 2'!O130:O130)),"","Неверно!")</f>
        <v/>
      </c>
      <c r="B1604" s="497" t="s">
        <v>1423</v>
      </c>
      <c r="C1604" s="498" t="s">
        <v>19706</v>
      </c>
      <c r="D1604" s="498" t="s">
        <v>5761</v>
      </c>
      <c r="E1604" s="499" t="str">
        <f>CONCATENATE(SUM('Раздел 2'!M130:M130),"&gt;=",SUM('Раздел 2'!O130:O130))</f>
        <v>0&gt;=0</v>
      </c>
      <c r="F1604" s="503"/>
    </row>
    <row r="1605" spans="1:6" ht="30" hidden="1" customHeight="1" thickBot="1">
      <c r="A1605" s="496" t="str">
        <f>IF((SUM('Раздел 2'!M131:M131)&gt;=SUM('Раздел 2'!O131:O131)),"","Неверно!")</f>
        <v/>
      </c>
      <c r="B1605" s="497" t="s">
        <v>1423</v>
      </c>
      <c r="C1605" s="498" t="s">
        <v>19707</v>
      </c>
      <c r="D1605" s="498" t="s">
        <v>5761</v>
      </c>
      <c r="E1605" s="499" t="str">
        <f>CONCATENATE(SUM('Раздел 2'!M131:M131),"&gt;=",SUM('Раздел 2'!O131:O131))</f>
        <v>0&gt;=0</v>
      </c>
      <c r="F1605" s="503"/>
    </row>
    <row r="1606" spans="1:6" ht="30" hidden="1" customHeight="1" thickBot="1">
      <c r="A1606" s="496" t="str">
        <f>IF((SUM('Раздел 2'!M132:M132)&gt;=SUM('Раздел 2'!O132:O132)),"","Неверно!")</f>
        <v/>
      </c>
      <c r="B1606" s="497" t="s">
        <v>1423</v>
      </c>
      <c r="C1606" s="498" t="s">
        <v>19708</v>
      </c>
      <c r="D1606" s="498" t="s">
        <v>5761</v>
      </c>
      <c r="E1606" s="499" t="str">
        <f>CONCATENATE(SUM('Раздел 2'!M132:M132),"&gt;=",SUM('Раздел 2'!O132:O132))</f>
        <v>0&gt;=0</v>
      </c>
      <c r="F1606" s="503"/>
    </row>
    <row r="1607" spans="1:6" ht="30" hidden="1" customHeight="1" thickBot="1">
      <c r="A1607" s="496" t="str">
        <f>IF((SUM('Раздел 2'!M133:M133)&gt;=SUM('Раздел 2'!O133:O133)),"","Неверно!")</f>
        <v/>
      </c>
      <c r="B1607" s="497" t="s">
        <v>1423</v>
      </c>
      <c r="C1607" s="498" t="s">
        <v>19709</v>
      </c>
      <c r="D1607" s="498" t="s">
        <v>5761</v>
      </c>
      <c r="E1607" s="499" t="str">
        <f>CONCATENATE(SUM('Раздел 2'!M133:M133),"&gt;=",SUM('Раздел 2'!O133:O133))</f>
        <v>4&gt;=0</v>
      </c>
      <c r="F1607" s="503"/>
    </row>
    <row r="1608" spans="1:6" ht="30" hidden="1" customHeight="1" thickBot="1">
      <c r="A1608" s="496" t="str">
        <f>IF((SUM('Раздел 2'!M134:M134)&gt;=SUM('Раздел 2'!O134:O134)),"","Неверно!")</f>
        <v/>
      </c>
      <c r="B1608" s="497" t="s">
        <v>1423</v>
      </c>
      <c r="C1608" s="498" t="s">
        <v>19710</v>
      </c>
      <c r="D1608" s="498" t="s">
        <v>5761</v>
      </c>
      <c r="E1608" s="499" t="str">
        <f>CONCATENATE(SUM('Раздел 2'!M134:M134),"&gt;=",SUM('Раздел 2'!O134:O134))</f>
        <v>1&gt;=0</v>
      </c>
      <c r="F1608" s="503"/>
    </row>
    <row r="1609" spans="1:6" ht="30" hidden="1" customHeight="1" thickBot="1">
      <c r="A1609" s="496" t="str">
        <f>IF((SUM('Раздел 2'!M135:M135)&gt;=SUM('Раздел 2'!O135:O135)),"","Неверно!")</f>
        <v/>
      </c>
      <c r="B1609" s="497" t="s">
        <v>1423</v>
      </c>
      <c r="C1609" s="498" t="s">
        <v>19711</v>
      </c>
      <c r="D1609" s="498" t="s">
        <v>5761</v>
      </c>
      <c r="E1609" s="499" t="str">
        <f>CONCATENATE(SUM('Раздел 2'!M135:M135),"&gt;=",SUM('Раздел 2'!O135:O135))</f>
        <v>0&gt;=0</v>
      </c>
      <c r="F1609" s="503"/>
    </row>
    <row r="1610" spans="1:6" ht="30" hidden="1" customHeight="1" thickBot="1">
      <c r="A1610" s="496" t="str">
        <f>IF((SUM('Раздел 2'!M136:M136)&gt;=SUM('Раздел 2'!O136:O136)),"","Неверно!")</f>
        <v/>
      </c>
      <c r="B1610" s="497" t="s">
        <v>1423</v>
      </c>
      <c r="C1610" s="498" t="s">
        <v>19712</v>
      </c>
      <c r="D1610" s="498" t="s">
        <v>5761</v>
      </c>
      <c r="E1610" s="499" t="str">
        <f>CONCATENATE(SUM('Раздел 2'!M136:M136),"&gt;=",SUM('Раздел 2'!O136:O136))</f>
        <v>0&gt;=0</v>
      </c>
      <c r="F1610" s="503"/>
    </row>
    <row r="1611" spans="1:6" ht="30" hidden="1" customHeight="1" thickBot="1">
      <c r="A1611" s="496" t="str">
        <f>IF((SUM('Раздел 2'!M137:M137)&gt;=SUM('Раздел 2'!O137:O137)),"","Неверно!")</f>
        <v/>
      </c>
      <c r="B1611" s="497" t="s">
        <v>1423</v>
      </c>
      <c r="C1611" s="498" t="s">
        <v>19713</v>
      </c>
      <c r="D1611" s="498" t="s">
        <v>5761</v>
      </c>
      <c r="E1611" s="499" t="str">
        <f>CONCATENATE(SUM('Раздел 2'!M137:M137),"&gt;=",SUM('Раздел 2'!O137:O137))</f>
        <v>0&gt;=0</v>
      </c>
      <c r="F1611" s="503"/>
    </row>
    <row r="1612" spans="1:6" ht="30" hidden="1" customHeight="1" thickBot="1">
      <c r="A1612" s="496" t="str">
        <f>IF((SUM('Раздел 2'!M138:M138)&gt;=SUM('Раздел 2'!O138:O138)),"","Неверно!")</f>
        <v/>
      </c>
      <c r="B1612" s="497" t="s">
        <v>1423</v>
      </c>
      <c r="C1612" s="498" t="s">
        <v>19714</v>
      </c>
      <c r="D1612" s="498" t="s">
        <v>5761</v>
      </c>
      <c r="E1612" s="499" t="str">
        <f>CONCATENATE(SUM('Раздел 2'!M138:M138),"&gt;=",SUM('Раздел 2'!O138:O138))</f>
        <v>0&gt;=0</v>
      </c>
      <c r="F1612" s="503"/>
    </row>
    <row r="1613" spans="1:6" ht="30" hidden="1" customHeight="1" thickBot="1">
      <c r="A1613" s="496" t="str">
        <f>IF((SUM('Раздел 2'!M139:M139)&gt;=SUM('Раздел 2'!O139:O139)),"","Неверно!")</f>
        <v/>
      </c>
      <c r="B1613" s="497" t="s">
        <v>1423</v>
      </c>
      <c r="C1613" s="498" t="s">
        <v>19715</v>
      </c>
      <c r="D1613" s="498" t="s">
        <v>5761</v>
      </c>
      <c r="E1613" s="499" t="str">
        <f>CONCATENATE(SUM('Раздел 2'!M139:M139),"&gt;=",SUM('Раздел 2'!O139:O139))</f>
        <v>0&gt;=0</v>
      </c>
      <c r="F1613" s="503"/>
    </row>
    <row r="1614" spans="1:6" ht="30" hidden="1" customHeight="1" thickBot="1">
      <c r="A1614" s="496" t="str">
        <f>IF((SUM('Раздел 2'!M23:M23)&gt;=SUM('Раздел 2'!O23:O23)),"","Неверно!")</f>
        <v/>
      </c>
      <c r="B1614" s="497" t="s">
        <v>1423</v>
      </c>
      <c r="C1614" s="498" t="s">
        <v>19716</v>
      </c>
      <c r="D1614" s="498" t="s">
        <v>5761</v>
      </c>
      <c r="E1614" s="499" t="str">
        <f>CONCATENATE(SUM('Раздел 2'!M23:M23),"&gt;=",SUM('Раздел 2'!O23:O23))</f>
        <v>2&gt;=0</v>
      </c>
      <c r="F1614" s="503"/>
    </row>
    <row r="1615" spans="1:6" ht="30" hidden="1" customHeight="1" thickBot="1">
      <c r="A1615" s="496" t="str">
        <f>IF((SUM('Раздел 2'!M140:M140)&gt;=SUM('Раздел 2'!O140:O140)),"","Неверно!")</f>
        <v/>
      </c>
      <c r="B1615" s="497" t="s">
        <v>1423</v>
      </c>
      <c r="C1615" s="498" t="s">
        <v>19717</v>
      </c>
      <c r="D1615" s="498" t="s">
        <v>5761</v>
      </c>
      <c r="E1615" s="499" t="str">
        <f>CONCATENATE(SUM('Раздел 2'!M140:M140),"&gt;=",SUM('Раздел 2'!O140:O140))</f>
        <v>0&gt;=0</v>
      </c>
      <c r="F1615" s="503"/>
    </row>
    <row r="1616" spans="1:6" ht="30" hidden="1" customHeight="1" thickBot="1">
      <c r="A1616" s="496" t="str">
        <f>IF((SUM('Раздел 2'!M141:M141)&gt;=SUM('Раздел 2'!O141:O141)),"","Неверно!")</f>
        <v/>
      </c>
      <c r="B1616" s="497" t="s">
        <v>1423</v>
      </c>
      <c r="C1616" s="498" t="s">
        <v>19718</v>
      </c>
      <c r="D1616" s="498" t="s">
        <v>5761</v>
      </c>
      <c r="E1616" s="499" t="str">
        <f>CONCATENATE(SUM('Раздел 2'!M141:M141),"&gt;=",SUM('Раздел 2'!O141:O141))</f>
        <v>0&gt;=0</v>
      </c>
      <c r="F1616" s="503"/>
    </row>
    <row r="1617" spans="1:6" ht="30" hidden="1" customHeight="1" thickBot="1">
      <c r="A1617" s="496" t="str">
        <f>IF((SUM('Раздел 2'!M142:M142)&gt;=SUM('Раздел 2'!O142:O142)),"","Неверно!")</f>
        <v/>
      </c>
      <c r="B1617" s="497" t="s">
        <v>1423</v>
      </c>
      <c r="C1617" s="498" t="s">
        <v>19719</v>
      </c>
      <c r="D1617" s="498" t="s">
        <v>5761</v>
      </c>
      <c r="E1617" s="499" t="str">
        <f>CONCATENATE(SUM('Раздел 2'!M142:M142),"&gt;=",SUM('Раздел 2'!O142:O142))</f>
        <v>0&gt;=0</v>
      </c>
      <c r="F1617" s="503"/>
    </row>
    <row r="1618" spans="1:6" ht="30" hidden="1" customHeight="1" thickBot="1">
      <c r="A1618" s="496" t="str">
        <f>IF((SUM('Раздел 2'!M143:M143)&gt;=SUM('Раздел 2'!O143:O143)),"","Неверно!")</f>
        <v/>
      </c>
      <c r="B1618" s="497" t="s">
        <v>1423</v>
      </c>
      <c r="C1618" s="498" t="s">
        <v>19720</v>
      </c>
      <c r="D1618" s="498" t="s">
        <v>5761</v>
      </c>
      <c r="E1618" s="499" t="str">
        <f>CONCATENATE(SUM('Раздел 2'!M143:M143),"&gt;=",SUM('Раздел 2'!O143:O143))</f>
        <v>0&gt;=0</v>
      </c>
      <c r="F1618" s="503"/>
    </row>
    <row r="1619" spans="1:6" ht="30" hidden="1" customHeight="1" thickBot="1">
      <c r="A1619" s="496" t="str">
        <f>IF((SUM('Раздел 2'!M144:M144)&gt;=SUM('Раздел 2'!O144:O144)),"","Неверно!")</f>
        <v/>
      </c>
      <c r="B1619" s="497" t="s">
        <v>1423</v>
      </c>
      <c r="C1619" s="498" t="s">
        <v>19721</v>
      </c>
      <c r="D1619" s="498" t="s">
        <v>5761</v>
      </c>
      <c r="E1619" s="499" t="str">
        <f>CONCATENATE(SUM('Раздел 2'!M144:M144),"&gt;=",SUM('Раздел 2'!O144:O144))</f>
        <v>0&gt;=0</v>
      </c>
      <c r="F1619" s="503"/>
    </row>
    <row r="1620" spans="1:6" ht="30" hidden="1" customHeight="1" thickBot="1">
      <c r="A1620" s="496" t="str">
        <f>IF((SUM('Раздел 2'!M145:M145)&gt;=SUM('Раздел 2'!O145:O145)),"","Неверно!")</f>
        <v/>
      </c>
      <c r="B1620" s="497" t="s">
        <v>1423</v>
      </c>
      <c r="C1620" s="498" t="s">
        <v>19722</v>
      </c>
      <c r="D1620" s="498" t="s">
        <v>5761</v>
      </c>
      <c r="E1620" s="499" t="str">
        <f>CONCATENATE(SUM('Раздел 2'!M145:M145),"&gt;=",SUM('Раздел 2'!O145:O145))</f>
        <v>0&gt;=0</v>
      </c>
      <c r="F1620" s="503"/>
    </row>
    <row r="1621" spans="1:6" ht="30" hidden="1" customHeight="1" thickBot="1">
      <c r="A1621" s="496" t="str">
        <f>IF((SUM('Раздел 2'!M146:M146)&gt;=SUM('Раздел 2'!O146:O146)),"","Неверно!")</f>
        <v/>
      </c>
      <c r="B1621" s="497" t="s">
        <v>1423</v>
      </c>
      <c r="C1621" s="498" t="s">
        <v>19723</v>
      </c>
      <c r="D1621" s="498" t="s">
        <v>5761</v>
      </c>
      <c r="E1621" s="499" t="str">
        <f>CONCATENATE(SUM('Раздел 2'!M146:M146),"&gt;=",SUM('Раздел 2'!O146:O146))</f>
        <v>0&gt;=0</v>
      </c>
      <c r="F1621" s="503"/>
    </row>
    <row r="1622" spans="1:6" ht="30" hidden="1" customHeight="1" thickBot="1">
      <c r="A1622" s="496" t="str">
        <f>IF((SUM('Раздел 2'!M147:M147)&gt;=SUM('Раздел 2'!O147:O147)),"","Неверно!")</f>
        <v/>
      </c>
      <c r="B1622" s="497" t="s">
        <v>1423</v>
      </c>
      <c r="C1622" s="498" t="s">
        <v>19724</v>
      </c>
      <c r="D1622" s="498" t="s">
        <v>5761</v>
      </c>
      <c r="E1622" s="499" t="str">
        <f>CONCATENATE(SUM('Раздел 2'!M147:M147),"&gt;=",SUM('Раздел 2'!O147:O147))</f>
        <v>20&gt;=0</v>
      </c>
      <c r="F1622" s="503"/>
    </row>
    <row r="1623" spans="1:6" ht="30" hidden="1" customHeight="1" thickBot="1">
      <c r="A1623" s="496" t="str">
        <f>IF((SUM('Раздел 2'!M148:M148)&gt;=SUM('Раздел 2'!O148:O148)),"","Неверно!")</f>
        <v/>
      </c>
      <c r="B1623" s="497" t="s">
        <v>1423</v>
      </c>
      <c r="C1623" s="498" t="s">
        <v>19725</v>
      </c>
      <c r="D1623" s="498" t="s">
        <v>5761</v>
      </c>
      <c r="E1623" s="499" t="str">
        <f>CONCATENATE(SUM('Раздел 2'!M148:M148),"&gt;=",SUM('Раздел 2'!O148:O148))</f>
        <v>25&gt;=0</v>
      </c>
      <c r="F1623" s="503"/>
    </row>
    <row r="1624" spans="1:6" ht="30" hidden="1" customHeight="1" thickBot="1">
      <c r="A1624" s="496" t="str">
        <f>IF((SUM('Раздел 2'!M149:M149)&gt;=SUM('Раздел 2'!O149:O149)),"","Неверно!")</f>
        <v/>
      </c>
      <c r="B1624" s="497" t="s">
        <v>1423</v>
      </c>
      <c r="C1624" s="498" t="s">
        <v>19726</v>
      </c>
      <c r="D1624" s="498" t="s">
        <v>5761</v>
      </c>
      <c r="E1624" s="499" t="str">
        <f>CONCATENATE(SUM('Раздел 2'!M149:M149),"&gt;=",SUM('Раздел 2'!O149:O149))</f>
        <v>0&gt;=0</v>
      </c>
      <c r="F1624" s="503"/>
    </row>
    <row r="1625" spans="1:6" ht="30" hidden="1" customHeight="1" thickBot="1">
      <c r="A1625" s="496" t="str">
        <f>IF((SUM('Раздел 2'!M24:M24)&gt;=SUM('Раздел 2'!O24:O24)),"","Неверно!")</f>
        <v/>
      </c>
      <c r="B1625" s="497" t="s">
        <v>1423</v>
      </c>
      <c r="C1625" s="498" t="s">
        <v>19727</v>
      </c>
      <c r="D1625" s="498" t="s">
        <v>5761</v>
      </c>
      <c r="E1625" s="499" t="str">
        <f>CONCATENATE(SUM('Раздел 2'!M24:M24),"&gt;=",SUM('Раздел 2'!O24:O24))</f>
        <v>2&gt;=0</v>
      </c>
      <c r="F1625" s="503"/>
    </row>
    <row r="1626" spans="1:6" ht="30" hidden="1" customHeight="1" thickBot="1">
      <c r="A1626" s="496" t="str">
        <f>IF((SUM('Раздел 2'!M150:M150)&gt;=SUM('Раздел 2'!O150:O150)),"","Неверно!")</f>
        <v/>
      </c>
      <c r="B1626" s="497" t="s">
        <v>1423</v>
      </c>
      <c r="C1626" s="498" t="s">
        <v>19728</v>
      </c>
      <c r="D1626" s="498" t="s">
        <v>5761</v>
      </c>
      <c r="E1626" s="499" t="str">
        <f>CONCATENATE(SUM('Раздел 2'!M150:M150),"&gt;=",SUM('Раздел 2'!O150:O150))</f>
        <v>0&gt;=0</v>
      </c>
      <c r="F1626" s="503"/>
    </row>
    <row r="1627" spans="1:6" ht="30" hidden="1" customHeight="1" thickBot="1">
      <c r="A1627" s="496" t="str">
        <f>IF((SUM('Раздел 2'!M151:M151)&gt;=SUM('Раздел 2'!O151:O151)),"","Неверно!")</f>
        <v/>
      </c>
      <c r="B1627" s="497" t="s">
        <v>1423</v>
      </c>
      <c r="C1627" s="498" t="s">
        <v>19729</v>
      </c>
      <c r="D1627" s="498" t="s">
        <v>5761</v>
      </c>
      <c r="E1627" s="499" t="str">
        <f>CONCATENATE(SUM('Раздел 2'!M151:M151),"&gt;=",SUM('Раздел 2'!O151:O151))</f>
        <v>1&gt;=0</v>
      </c>
      <c r="F1627" s="503"/>
    </row>
    <row r="1628" spans="1:6" ht="30" hidden="1" customHeight="1" thickBot="1">
      <c r="A1628" s="496" t="str">
        <f>IF((SUM('Раздел 2'!M152:M152)&gt;=SUM('Раздел 2'!O152:O152)),"","Неверно!")</f>
        <v/>
      </c>
      <c r="B1628" s="497" t="s">
        <v>1423</v>
      </c>
      <c r="C1628" s="498" t="s">
        <v>19730</v>
      </c>
      <c r="D1628" s="498" t="s">
        <v>5761</v>
      </c>
      <c r="E1628" s="499" t="str">
        <f>CONCATENATE(SUM('Раздел 2'!M152:M152),"&gt;=",SUM('Раздел 2'!O152:O152))</f>
        <v>4&gt;=0</v>
      </c>
      <c r="F1628" s="503"/>
    </row>
    <row r="1629" spans="1:6" ht="30" hidden="1" customHeight="1" thickBot="1">
      <c r="A1629" s="496" t="str">
        <f>IF((SUM('Раздел 2'!M153:M153)&gt;=SUM('Раздел 2'!O153:O153)),"","Неверно!")</f>
        <v/>
      </c>
      <c r="B1629" s="497" t="s">
        <v>1423</v>
      </c>
      <c r="C1629" s="498" t="s">
        <v>19731</v>
      </c>
      <c r="D1629" s="498" t="s">
        <v>5761</v>
      </c>
      <c r="E1629" s="499" t="str">
        <f>CONCATENATE(SUM('Раздел 2'!M153:M153),"&gt;=",SUM('Раздел 2'!O153:O153))</f>
        <v>0&gt;=0</v>
      </c>
      <c r="F1629" s="503"/>
    </row>
    <row r="1630" spans="1:6" ht="30" hidden="1" customHeight="1" thickBot="1">
      <c r="A1630" s="496" t="str">
        <f>IF((SUM('Раздел 2'!M154:M154)&gt;=SUM('Раздел 2'!O154:O154)),"","Неверно!")</f>
        <v/>
      </c>
      <c r="B1630" s="497" t="s">
        <v>1423</v>
      </c>
      <c r="C1630" s="498" t="s">
        <v>19732</v>
      </c>
      <c r="D1630" s="498" t="s">
        <v>5761</v>
      </c>
      <c r="E1630" s="499" t="str">
        <f>CONCATENATE(SUM('Раздел 2'!M154:M154),"&gt;=",SUM('Раздел 2'!O154:O154))</f>
        <v>0&gt;=0</v>
      </c>
      <c r="F1630" s="503"/>
    </row>
    <row r="1631" spans="1:6" ht="30" hidden="1" customHeight="1" thickBot="1">
      <c r="A1631" s="496" t="str">
        <f>IF((SUM('Раздел 2'!M155:M155)&gt;=SUM('Раздел 2'!O155:O155)),"","Неверно!")</f>
        <v/>
      </c>
      <c r="B1631" s="497" t="s">
        <v>1423</v>
      </c>
      <c r="C1631" s="498" t="s">
        <v>19733</v>
      </c>
      <c r="D1631" s="498" t="s">
        <v>5761</v>
      </c>
      <c r="E1631" s="499" t="str">
        <f>CONCATENATE(SUM('Раздел 2'!M155:M155),"&gt;=",SUM('Раздел 2'!O155:O155))</f>
        <v>0&gt;=0</v>
      </c>
      <c r="F1631" s="503"/>
    </row>
    <row r="1632" spans="1:6" ht="30" hidden="1" customHeight="1" thickBot="1">
      <c r="A1632" s="496" t="str">
        <f>IF((SUM('Раздел 2'!M156:M156)&gt;=SUM('Раздел 2'!O156:O156)),"","Неверно!")</f>
        <v/>
      </c>
      <c r="B1632" s="497" t="s">
        <v>1423</v>
      </c>
      <c r="C1632" s="498" t="s">
        <v>19734</v>
      </c>
      <c r="D1632" s="498" t="s">
        <v>5761</v>
      </c>
      <c r="E1632" s="499" t="str">
        <f>CONCATENATE(SUM('Раздел 2'!M156:M156),"&gt;=",SUM('Раздел 2'!O156:O156))</f>
        <v>0&gt;=0</v>
      </c>
      <c r="F1632" s="503"/>
    </row>
    <row r="1633" spans="1:6" ht="30" hidden="1" customHeight="1" thickBot="1">
      <c r="A1633" s="496" t="str">
        <f>IF((SUM('Раздел 2'!M157:M157)&gt;=SUM('Раздел 2'!O157:O157)),"","Неверно!")</f>
        <v/>
      </c>
      <c r="B1633" s="497" t="s">
        <v>1423</v>
      </c>
      <c r="C1633" s="498" t="s">
        <v>19735</v>
      </c>
      <c r="D1633" s="498" t="s">
        <v>5761</v>
      </c>
      <c r="E1633" s="499" t="str">
        <f>CONCATENATE(SUM('Раздел 2'!M157:M157),"&gt;=",SUM('Раздел 2'!O157:O157))</f>
        <v>0&gt;=0</v>
      </c>
      <c r="F1633" s="503"/>
    </row>
    <row r="1634" spans="1:6" ht="30" hidden="1" customHeight="1" thickBot="1">
      <c r="A1634" s="496" t="str">
        <f>IF((SUM('Раздел 2'!M158:M158)&gt;=SUM('Раздел 2'!O158:O158)),"","Неверно!")</f>
        <v/>
      </c>
      <c r="B1634" s="497" t="s">
        <v>1423</v>
      </c>
      <c r="C1634" s="498" t="s">
        <v>19736</v>
      </c>
      <c r="D1634" s="498" t="s">
        <v>5761</v>
      </c>
      <c r="E1634" s="499" t="str">
        <f>CONCATENATE(SUM('Раздел 2'!M158:M158),"&gt;=",SUM('Раздел 2'!O158:O158))</f>
        <v>0&gt;=0</v>
      </c>
      <c r="F1634" s="503"/>
    </row>
    <row r="1635" spans="1:6" ht="30" hidden="1" customHeight="1" thickBot="1">
      <c r="A1635" s="496" t="str">
        <f>IF((SUM('Раздел 2'!M159:M159)&gt;=SUM('Раздел 2'!O159:O159)),"","Неверно!")</f>
        <v/>
      </c>
      <c r="B1635" s="497" t="s">
        <v>1423</v>
      </c>
      <c r="C1635" s="498" t="s">
        <v>19737</v>
      </c>
      <c r="D1635" s="498" t="s">
        <v>5761</v>
      </c>
      <c r="E1635" s="499" t="str">
        <f>CONCATENATE(SUM('Раздел 2'!M159:M159),"&gt;=",SUM('Раздел 2'!O159:O159))</f>
        <v>1&gt;=0</v>
      </c>
      <c r="F1635" s="503"/>
    </row>
    <row r="1636" spans="1:6" ht="30" hidden="1" customHeight="1" thickBot="1">
      <c r="A1636" s="496" t="str">
        <f>IF((SUM('Раздел 2'!M25:M25)&gt;=SUM('Раздел 2'!O25:O25)),"","Неверно!")</f>
        <v/>
      </c>
      <c r="B1636" s="497" t="s">
        <v>1423</v>
      </c>
      <c r="C1636" s="498" t="s">
        <v>19738</v>
      </c>
      <c r="D1636" s="498" t="s">
        <v>5761</v>
      </c>
      <c r="E1636" s="499" t="str">
        <f>CONCATENATE(SUM('Раздел 2'!M25:M25),"&gt;=",SUM('Раздел 2'!O25:O25))</f>
        <v>9&gt;=0</v>
      </c>
      <c r="F1636" s="503"/>
    </row>
    <row r="1637" spans="1:6" ht="30" hidden="1" customHeight="1" thickBot="1">
      <c r="A1637" s="496" t="str">
        <f>IF((SUM('Раздел 2'!M160:M160)&gt;=SUM('Раздел 2'!O160:O160)),"","Неверно!")</f>
        <v/>
      </c>
      <c r="B1637" s="497" t="s">
        <v>1423</v>
      </c>
      <c r="C1637" s="498" t="s">
        <v>19739</v>
      </c>
      <c r="D1637" s="498" t="s">
        <v>5761</v>
      </c>
      <c r="E1637" s="499" t="str">
        <f>CONCATENATE(SUM('Раздел 2'!M160:M160),"&gt;=",SUM('Раздел 2'!O160:O160))</f>
        <v>0&gt;=0</v>
      </c>
      <c r="F1637" s="503"/>
    </row>
    <row r="1638" spans="1:6" ht="30" hidden="1" customHeight="1" thickBot="1">
      <c r="A1638" s="496" t="str">
        <f>IF((SUM('Раздел 2'!M161:M161)&gt;=SUM('Раздел 2'!O161:O161)),"","Неверно!")</f>
        <v/>
      </c>
      <c r="B1638" s="497" t="s">
        <v>1423</v>
      </c>
      <c r="C1638" s="498" t="s">
        <v>19740</v>
      </c>
      <c r="D1638" s="498" t="s">
        <v>5761</v>
      </c>
      <c r="E1638" s="499" t="str">
        <f>CONCATENATE(SUM('Раздел 2'!M161:M161),"&gt;=",SUM('Раздел 2'!O161:O161))</f>
        <v>0&gt;=0</v>
      </c>
      <c r="F1638" s="503"/>
    </row>
    <row r="1639" spans="1:6" ht="30" hidden="1" customHeight="1" thickBot="1">
      <c r="A1639" s="496" t="str">
        <f>IF((SUM('Раздел 2'!M162:M162)&gt;=SUM('Раздел 2'!O162:O162)),"","Неверно!")</f>
        <v/>
      </c>
      <c r="B1639" s="497" t="s">
        <v>1423</v>
      </c>
      <c r="C1639" s="498" t="s">
        <v>19741</v>
      </c>
      <c r="D1639" s="498" t="s">
        <v>5761</v>
      </c>
      <c r="E1639" s="499" t="str">
        <f>CONCATENATE(SUM('Раздел 2'!M162:M162),"&gt;=",SUM('Раздел 2'!O162:O162))</f>
        <v>0&gt;=0</v>
      </c>
      <c r="F1639" s="503"/>
    </row>
    <row r="1640" spans="1:6" ht="30" hidden="1" customHeight="1" thickBot="1">
      <c r="A1640" s="496" t="str">
        <f>IF((SUM('Раздел 2'!M163:M163)&gt;=SUM('Раздел 2'!O163:O163)),"","Неверно!")</f>
        <v/>
      </c>
      <c r="B1640" s="497" t="s">
        <v>1423</v>
      </c>
      <c r="C1640" s="498" t="s">
        <v>19742</v>
      </c>
      <c r="D1640" s="498" t="s">
        <v>5761</v>
      </c>
      <c r="E1640" s="499" t="str">
        <f>CONCATENATE(SUM('Раздел 2'!M163:M163),"&gt;=",SUM('Раздел 2'!O163:O163))</f>
        <v>0&gt;=0</v>
      </c>
      <c r="F1640" s="503"/>
    </row>
    <row r="1641" spans="1:6" ht="30" hidden="1" customHeight="1" thickBot="1">
      <c r="A1641" s="496" t="str">
        <f>IF((SUM('Раздел 2'!M164:M164)&gt;=SUM('Раздел 2'!O164:O164)),"","Неверно!")</f>
        <v/>
      </c>
      <c r="B1641" s="497" t="s">
        <v>1423</v>
      </c>
      <c r="C1641" s="498" t="s">
        <v>19743</v>
      </c>
      <c r="D1641" s="498" t="s">
        <v>5761</v>
      </c>
      <c r="E1641" s="499" t="str">
        <f>CONCATENATE(SUM('Раздел 2'!M164:M164),"&gt;=",SUM('Раздел 2'!O164:O164))</f>
        <v>0&gt;=0</v>
      </c>
      <c r="F1641" s="503"/>
    </row>
    <row r="1642" spans="1:6" ht="30" hidden="1" customHeight="1" thickBot="1">
      <c r="A1642" s="496" t="str">
        <f>IF((SUM('Раздел 2'!M165:M165)&gt;=SUM('Раздел 2'!O165:O165)),"","Неверно!")</f>
        <v/>
      </c>
      <c r="B1642" s="497" t="s">
        <v>1423</v>
      </c>
      <c r="C1642" s="498" t="s">
        <v>19744</v>
      </c>
      <c r="D1642" s="498" t="s">
        <v>5761</v>
      </c>
      <c r="E1642" s="499" t="str">
        <f>CONCATENATE(SUM('Раздел 2'!M165:M165),"&gt;=",SUM('Раздел 2'!O165:O165))</f>
        <v>3&gt;=0</v>
      </c>
      <c r="F1642" s="503"/>
    </row>
    <row r="1643" spans="1:6" ht="30" hidden="1" customHeight="1" thickBot="1">
      <c r="A1643" s="496" t="str">
        <f>IF((SUM('Раздел 2'!M166:M166)&gt;=SUM('Раздел 2'!O166:O166)),"","Неверно!")</f>
        <v/>
      </c>
      <c r="B1643" s="497" t="s">
        <v>1423</v>
      </c>
      <c r="C1643" s="498" t="s">
        <v>19745</v>
      </c>
      <c r="D1643" s="498" t="s">
        <v>5761</v>
      </c>
      <c r="E1643" s="499" t="str">
        <f>CONCATENATE(SUM('Раздел 2'!M166:M166),"&gt;=",SUM('Раздел 2'!O166:O166))</f>
        <v>5&gt;=0</v>
      </c>
      <c r="F1643" s="503"/>
    </row>
    <row r="1644" spans="1:6" ht="30" hidden="1" customHeight="1" thickBot="1">
      <c r="A1644" s="496" t="str">
        <f>IF((SUM('Раздел 2'!M167:M167)&gt;=SUM('Раздел 2'!O167:O167)),"","Неверно!")</f>
        <v/>
      </c>
      <c r="B1644" s="497" t="s">
        <v>1423</v>
      </c>
      <c r="C1644" s="498" t="s">
        <v>19746</v>
      </c>
      <c r="D1644" s="498" t="s">
        <v>5761</v>
      </c>
      <c r="E1644" s="499" t="str">
        <f>CONCATENATE(SUM('Раздел 2'!M167:M167),"&gt;=",SUM('Раздел 2'!O167:O167))</f>
        <v>14&gt;=0</v>
      </c>
      <c r="F1644" s="503"/>
    </row>
    <row r="1645" spans="1:6" ht="30" hidden="1" customHeight="1" thickBot="1">
      <c r="A1645" s="496" t="str">
        <f>IF((SUM('Раздел 2'!M168:M168)&gt;=SUM('Раздел 2'!O168:O168)),"","Неверно!")</f>
        <v/>
      </c>
      <c r="B1645" s="497" t="s">
        <v>1423</v>
      </c>
      <c r="C1645" s="498" t="s">
        <v>19747</v>
      </c>
      <c r="D1645" s="498" t="s">
        <v>5761</v>
      </c>
      <c r="E1645" s="499" t="str">
        <f>CONCATENATE(SUM('Раздел 2'!M168:M168),"&gt;=",SUM('Раздел 2'!O168:O168))</f>
        <v>0&gt;=0</v>
      </c>
      <c r="F1645" s="503"/>
    </row>
    <row r="1646" spans="1:6" ht="30" hidden="1" customHeight="1" thickBot="1">
      <c r="A1646" s="496" t="str">
        <f>IF((SUM('Раздел 2'!M169:M169)&gt;=SUM('Раздел 2'!O169:O169)),"","Неверно!")</f>
        <v/>
      </c>
      <c r="B1646" s="497" t="s">
        <v>1423</v>
      </c>
      <c r="C1646" s="498" t="s">
        <v>19748</v>
      </c>
      <c r="D1646" s="498" t="s">
        <v>5761</v>
      </c>
      <c r="E1646" s="499" t="str">
        <f>CONCATENATE(SUM('Раздел 2'!M169:M169),"&gt;=",SUM('Раздел 2'!O169:O169))</f>
        <v>0&gt;=0</v>
      </c>
      <c r="F1646" s="503"/>
    </row>
    <row r="1647" spans="1:6" ht="30" hidden="1" customHeight="1" thickBot="1">
      <c r="A1647" s="496" t="str">
        <f>IF((SUM('Раздел 2'!M26:M26)&gt;=SUM('Раздел 2'!O26:O26)),"","Неверно!")</f>
        <v/>
      </c>
      <c r="B1647" s="497" t="s">
        <v>1423</v>
      </c>
      <c r="C1647" s="498" t="s">
        <v>19749</v>
      </c>
      <c r="D1647" s="498" t="s">
        <v>5761</v>
      </c>
      <c r="E1647" s="499" t="str">
        <f>CONCATENATE(SUM('Раздел 2'!M26:M26),"&gt;=",SUM('Раздел 2'!O26:O26))</f>
        <v>0&gt;=0</v>
      </c>
      <c r="F1647" s="503"/>
    </row>
    <row r="1648" spans="1:6" ht="30" hidden="1" customHeight="1" thickBot="1">
      <c r="A1648" s="496" t="str">
        <f>IF((SUM('Раздел 2'!M170:M170)&gt;=SUM('Раздел 2'!O170:O170)),"","Неверно!")</f>
        <v/>
      </c>
      <c r="B1648" s="497" t="s">
        <v>1423</v>
      </c>
      <c r="C1648" s="498" t="s">
        <v>19750</v>
      </c>
      <c r="D1648" s="498" t="s">
        <v>5761</v>
      </c>
      <c r="E1648" s="499" t="str">
        <f>CONCATENATE(SUM('Раздел 2'!M170:M170),"&gt;=",SUM('Раздел 2'!O170:O170))</f>
        <v>11&gt;=0</v>
      </c>
      <c r="F1648" s="503"/>
    </row>
    <row r="1649" spans="1:6" ht="30" hidden="1" customHeight="1" thickBot="1">
      <c r="A1649" s="496" t="str">
        <f>IF((SUM('Раздел 2'!M171:M171)&gt;=SUM('Раздел 2'!O171:O171)),"","Неверно!")</f>
        <v/>
      </c>
      <c r="B1649" s="497" t="s">
        <v>1423</v>
      </c>
      <c r="C1649" s="498" t="s">
        <v>19751</v>
      </c>
      <c r="D1649" s="498" t="s">
        <v>5761</v>
      </c>
      <c r="E1649" s="499" t="str">
        <f>CONCATENATE(SUM('Раздел 2'!M171:M171),"&gt;=",SUM('Раздел 2'!O171:O171))</f>
        <v>3&gt;=0</v>
      </c>
      <c r="F1649" s="503"/>
    </row>
    <row r="1650" spans="1:6" ht="30" hidden="1" customHeight="1" thickBot="1">
      <c r="A1650" s="496" t="str">
        <f>IF((SUM('Раздел 2'!M172:M172)&gt;=SUM('Раздел 2'!O172:O172)),"","Неверно!")</f>
        <v/>
      </c>
      <c r="B1650" s="497" t="s">
        <v>1423</v>
      </c>
      <c r="C1650" s="498" t="s">
        <v>19752</v>
      </c>
      <c r="D1650" s="498" t="s">
        <v>5761</v>
      </c>
      <c r="E1650" s="499" t="str">
        <f>CONCATENATE(SUM('Раздел 2'!M172:M172),"&gt;=",SUM('Раздел 2'!O172:O172))</f>
        <v>5&gt;=0</v>
      </c>
      <c r="F1650" s="503"/>
    </row>
    <row r="1651" spans="1:6" ht="30" hidden="1" customHeight="1" thickBot="1">
      <c r="A1651" s="496" t="str">
        <f>IF((SUM('Раздел 2'!M173:M173)&gt;=SUM('Раздел 2'!O173:O173)),"","Неверно!")</f>
        <v/>
      </c>
      <c r="B1651" s="497" t="s">
        <v>1423</v>
      </c>
      <c r="C1651" s="498" t="s">
        <v>19753</v>
      </c>
      <c r="D1651" s="498" t="s">
        <v>5761</v>
      </c>
      <c r="E1651" s="499" t="str">
        <f>CONCATENATE(SUM('Раздел 2'!M173:M173),"&gt;=",SUM('Раздел 2'!O173:O173))</f>
        <v>1&gt;=0</v>
      </c>
      <c r="F1651" s="503"/>
    </row>
    <row r="1652" spans="1:6" ht="30" hidden="1" customHeight="1" thickBot="1">
      <c r="A1652" s="496" t="str">
        <f>IF((SUM('Раздел 2'!M174:M174)&gt;=SUM('Раздел 2'!O174:O174)),"","Неверно!")</f>
        <v/>
      </c>
      <c r="B1652" s="497" t="s">
        <v>1423</v>
      </c>
      <c r="C1652" s="498" t="s">
        <v>19754</v>
      </c>
      <c r="D1652" s="498" t="s">
        <v>5761</v>
      </c>
      <c r="E1652" s="499" t="str">
        <f>CONCATENATE(SUM('Раздел 2'!M174:M174),"&gt;=",SUM('Раздел 2'!O174:O174))</f>
        <v>2&gt;=0</v>
      </c>
      <c r="F1652" s="503"/>
    </row>
    <row r="1653" spans="1:6" ht="30" hidden="1" customHeight="1" thickBot="1">
      <c r="A1653" s="496" t="str">
        <f>IF((SUM('Раздел 2'!M175:M175)&gt;=SUM('Раздел 2'!O175:O175)),"","Неверно!")</f>
        <v/>
      </c>
      <c r="B1653" s="497" t="s">
        <v>1423</v>
      </c>
      <c r="C1653" s="498" t="s">
        <v>19755</v>
      </c>
      <c r="D1653" s="498" t="s">
        <v>5761</v>
      </c>
      <c r="E1653" s="499" t="str">
        <f>CONCATENATE(SUM('Раздел 2'!M175:M175),"&gt;=",SUM('Раздел 2'!O175:O175))</f>
        <v>8&gt;=0</v>
      </c>
      <c r="F1653" s="503"/>
    </row>
    <row r="1654" spans="1:6" ht="30" hidden="1" customHeight="1" thickBot="1">
      <c r="A1654" s="496" t="str">
        <f>IF((SUM('Раздел 2'!M176:M176)&gt;=SUM('Раздел 2'!O176:O176)),"","Неверно!")</f>
        <v/>
      </c>
      <c r="B1654" s="497" t="s">
        <v>1423</v>
      </c>
      <c r="C1654" s="498" t="s">
        <v>19756</v>
      </c>
      <c r="D1654" s="498" t="s">
        <v>5761</v>
      </c>
      <c r="E1654" s="499" t="str">
        <f>CONCATENATE(SUM('Раздел 2'!M176:M176),"&gt;=",SUM('Раздел 2'!O176:O176))</f>
        <v>0&gt;=0</v>
      </c>
      <c r="F1654" s="503"/>
    </row>
    <row r="1655" spans="1:6" ht="30" hidden="1" customHeight="1" thickBot="1">
      <c r="A1655" s="496" t="str">
        <f>IF((SUM('Раздел 2'!M177:M177)&gt;=SUM('Раздел 2'!O177:O177)),"","Неверно!")</f>
        <v/>
      </c>
      <c r="B1655" s="497" t="s">
        <v>1423</v>
      </c>
      <c r="C1655" s="498" t="s">
        <v>19757</v>
      </c>
      <c r="D1655" s="498" t="s">
        <v>5761</v>
      </c>
      <c r="E1655" s="499" t="str">
        <f>CONCATENATE(SUM('Раздел 2'!M177:M177),"&gt;=",SUM('Раздел 2'!O177:O177))</f>
        <v>0&gt;=0</v>
      </c>
      <c r="F1655" s="503"/>
    </row>
    <row r="1656" spans="1:6" ht="30" hidden="1" customHeight="1" thickBot="1">
      <c r="A1656" s="496" t="str">
        <f>IF((SUM('Раздел 2'!M178:M178)&gt;=SUM('Раздел 2'!O178:O178)),"","Неверно!")</f>
        <v/>
      </c>
      <c r="B1656" s="497" t="s">
        <v>1423</v>
      </c>
      <c r="C1656" s="498" t="s">
        <v>19758</v>
      </c>
      <c r="D1656" s="498" t="s">
        <v>5761</v>
      </c>
      <c r="E1656" s="499" t="str">
        <f>CONCATENATE(SUM('Раздел 2'!M178:M178),"&gt;=",SUM('Раздел 2'!O178:O178))</f>
        <v>0&gt;=0</v>
      </c>
      <c r="F1656" s="503"/>
    </row>
    <row r="1657" spans="1:6" ht="30" hidden="1" customHeight="1" thickBot="1">
      <c r="A1657" s="496" t="str">
        <f>IF((SUM('Раздел 2'!M179:M179)&gt;=SUM('Раздел 2'!O179:O179)),"","Неверно!")</f>
        <v/>
      </c>
      <c r="B1657" s="497" t="s">
        <v>1423</v>
      </c>
      <c r="C1657" s="498" t="s">
        <v>19759</v>
      </c>
      <c r="D1657" s="498" t="s">
        <v>5761</v>
      </c>
      <c r="E1657" s="499" t="str">
        <f>CONCATENATE(SUM('Раздел 2'!M179:M179),"&gt;=",SUM('Раздел 2'!O179:O179))</f>
        <v>0&gt;=0</v>
      </c>
      <c r="F1657" s="503"/>
    </row>
    <row r="1658" spans="1:6" ht="30" hidden="1" customHeight="1" thickBot="1">
      <c r="A1658" s="496" t="str">
        <f>IF((SUM('Раздел 2'!M27:M27)&gt;=SUM('Раздел 2'!O27:O27)),"","Неверно!")</f>
        <v/>
      </c>
      <c r="B1658" s="497" t="s">
        <v>1423</v>
      </c>
      <c r="C1658" s="498" t="s">
        <v>19760</v>
      </c>
      <c r="D1658" s="498" t="s">
        <v>5761</v>
      </c>
      <c r="E1658" s="499" t="str">
        <f>CONCATENATE(SUM('Раздел 2'!M27:M27),"&gt;=",SUM('Раздел 2'!O27:O27))</f>
        <v>0&gt;=0</v>
      </c>
      <c r="F1658" s="503"/>
    </row>
    <row r="1659" spans="1:6" ht="30" hidden="1" customHeight="1" thickBot="1">
      <c r="A1659" s="496" t="str">
        <f>IF((SUM('Раздел 2'!M180:M180)&gt;=SUM('Раздел 2'!O180:O180)),"","Неверно!")</f>
        <v/>
      </c>
      <c r="B1659" s="497" t="s">
        <v>1423</v>
      </c>
      <c r="C1659" s="498" t="s">
        <v>19761</v>
      </c>
      <c r="D1659" s="498" t="s">
        <v>5761</v>
      </c>
      <c r="E1659" s="499" t="str">
        <f>CONCATENATE(SUM('Раздел 2'!M180:M180),"&gt;=",SUM('Раздел 2'!O180:O180))</f>
        <v>0&gt;=0</v>
      </c>
      <c r="F1659" s="503"/>
    </row>
    <row r="1660" spans="1:6" ht="30" hidden="1" customHeight="1" thickBot="1">
      <c r="A1660" s="496" t="str">
        <f>IF((SUM('Раздел 2'!M181:M181)&gt;=SUM('Раздел 2'!O181:O181)),"","Неверно!")</f>
        <v/>
      </c>
      <c r="B1660" s="497" t="s">
        <v>1423</v>
      </c>
      <c r="C1660" s="498" t="s">
        <v>19762</v>
      </c>
      <c r="D1660" s="498" t="s">
        <v>5761</v>
      </c>
      <c r="E1660" s="499" t="str">
        <f>CONCATENATE(SUM('Раздел 2'!M181:M181),"&gt;=",SUM('Раздел 2'!O181:O181))</f>
        <v>0&gt;=0</v>
      </c>
      <c r="F1660" s="503"/>
    </row>
    <row r="1661" spans="1:6" ht="30" hidden="1" customHeight="1" thickBot="1">
      <c r="A1661" s="496" t="str">
        <f>IF((SUM('Раздел 2'!M182:M182)&gt;=SUM('Раздел 2'!O182:O182)),"","Неверно!")</f>
        <v/>
      </c>
      <c r="B1661" s="497" t="s">
        <v>1423</v>
      </c>
      <c r="C1661" s="498" t="s">
        <v>19763</v>
      </c>
      <c r="D1661" s="498" t="s">
        <v>5761</v>
      </c>
      <c r="E1661" s="499" t="str">
        <f>CONCATENATE(SUM('Раздел 2'!M182:M182),"&gt;=",SUM('Раздел 2'!O182:O182))</f>
        <v>0&gt;=0</v>
      </c>
      <c r="F1661" s="503"/>
    </row>
    <row r="1662" spans="1:6" ht="30" hidden="1" customHeight="1" thickBot="1">
      <c r="A1662" s="496" t="str">
        <f>IF((SUM('Раздел 2'!M183:M183)&gt;=SUM('Раздел 2'!O183:O183)),"","Неверно!")</f>
        <v/>
      </c>
      <c r="B1662" s="497" t="s">
        <v>1423</v>
      </c>
      <c r="C1662" s="498" t="s">
        <v>19764</v>
      </c>
      <c r="D1662" s="498" t="s">
        <v>5761</v>
      </c>
      <c r="E1662" s="499" t="str">
        <f>CONCATENATE(SUM('Раздел 2'!M183:M183),"&gt;=",SUM('Раздел 2'!O183:O183))</f>
        <v>0&gt;=0</v>
      </c>
      <c r="F1662" s="503"/>
    </row>
    <row r="1663" spans="1:6" ht="30" hidden="1" customHeight="1" thickBot="1">
      <c r="A1663" s="496" t="str">
        <f>IF((SUM('Раздел 2'!M184:M184)&gt;=SUM('Раздел 2'!O184:O184)),"","Неверно!")</f>
        <v/>
      </c>
      <c r="B1663" s="497" t="s">
        <v>1423</v>
      </c>
      <c r="C1663" s="498" t="s">
        <v>19765</v>
      </c>
      <c r="D1663" s="498" t="s">
        <v>5761</v>
      </c>
      <c r="E1663" s="499" t="str">
        <f>CONCATENATE(SUM('Раздел 2'!M184:M184),"&gt;=",SUM('Раздел 2'!O184:O184))</f>
        <v>0&gt;=0</v>
      </c>
      <c r="F1663" s="503"/>
    </row>
    <row r="1664" spans="1:6" ht="30" hidden="1" customHeight="1" thickBot="1">
      <c r="A1664" s="496" t="str">
        <f>IF((SUM('Раздел 2'!M185:M185)&gt;=SUM('Раздел 2'!O185:O185)),"","Неверно!")</f>
        <v/>
      </c>
      <c r="B1664" s="497" t="s">
        <v>1423</v>
      </c>
      <c r="C1664" s="498" t="s">
        <v>19766</v>
      </c>
      <c r="D1664" s="498" t="s">
        <v>5761</v>
      </c>
      <c r="E1664" s="499" t="str">
        <f>CONCATENATE(SUM('Раздел 2'!M185:M185),"&gt;=",SUM('Раздел 2'!O185:O185))</f>
        <v>0&gt;=0</v>
      </c>
      <c r="F1664" s="503"/>
    </row>
    <row r="1665" spans="1:6" ht="30" hidden="1" customHeight="1" thickBot="1">
      <c r="A1665" s="496" t="str">
        <f>IF((SUM('Раздел 2'!M186:M186)&gt;=SUM('Раздел 2'!O186:O186)),"","Неверно!")</f>
        <v/>
      </c>
      <c r="B1665" s="497" t="s">
        <v>1423</v>
      </c>
      <c r="C1665" s="498" t="s">
        <v>19767</v>
      </c>
      <c r="D1665" s="498" t="s">
        <v>5761</v>
      </c>
      <c r="E1665" s="499" t="str">
        <f>CONCATENATE(SUM('Раздел 2'!M186:M186),"&gt;=",SUM('Раздел 2'!O186:O186))</f>
        <v>0&gt;=0</v>
      </c>
      <c r="F1665" s="503"/>
    </row>
    <row r="1666" spans="1:6" ht="30" hidden="1" customHeight="1" thickBot="1">
      <c r="A1666" s="496" t="str">
        <f>IF((SUM('Раздел 2'!M187:M187)&gt;=SUM('Раздел 2'!O187:O187)),"","Неверно!")</f>
        <v/>
      </c>
      <c r="B1666" s="497" t="s">
        <v>1423</v>
      </c>
      <c r="C1666" s="498" t="s">
        <v>19768</v>
      </c>
      <c r="D1666" s="498" t="s">
        <v>5761</v>
      </c>
      <c r="E1666" s="499" t="str">
        <f>CONCATENATE(SUM('Раздел 2'!M187:M187),"&gt;=",SUM('Раздел 2'!O187:O187))</f>
        <v>0&gt;=0</v>
      </c>
      <c r="F1666" s="503"/>
    </row>
    <row r="1667" spans="1:6" ht="30" hidden="1" customHeight="1" thickBot="1">
      <c r="A1667" s="496" t="str">
        <f>IF((SUM('Раздел 2'!M188:M188)&gt;=SUM('Раздел 2'!O188:O188)),"","Неверно!")</f>
        <v/>
      </c>
      <c r="B1667" s="497" t="s">
        <v>1423</v>
      </c>
      <c r="C1667" s="498" t="s">
        <v>19769</v>
      </c>
      <c r="D1667" s="498" t="s">
        <v>5761</v>
      </c>
      <c r="E1667" s="499" t="str">
        <f>CONCATENATE(SUM('Раздел 2'!M188:M188),"&gt;=",SUM('Раздел 2'!O188:O188))</f>
        <v>0&gt;=0</v>
      </c>
      <c r="F1667" s="503"/>
    </row>
    <row r="1668" spans="1:6" ht="30" hidden="1" customHeight="1" thickBot="1">
      <c r="A1668" s="496" t="str">
        <f>IF((SUM('Раздел 2'!M189:M189)&gt;=SUM('Раздел 2'!O189:O189)),"","Неверно!")</f>
        <v/>
      </c>
      <c r="B1668" s="497" t="s">
        <v>1423</v>
      </c>
      <c r="C1668" s="498" t="s">
        <v>19770</v>
      </c>
      <c r="D1668" s="498" t="s">
        <v>5761</v>
      </c>
      <c r="E1668" s="499" t="str">
        <f>CONCATENATE(SUM('Раздел 2'!M189:M189),"&gt;=",SUM('Раздел 2'!O189:O189))</f>
        <v>2&gt;=0</v>
      </c>
      <c r="F1668" s="503"/>
    </row>
    <row r="1669" spans="1:6" ht="30" hidden="1" customHeight="1" thickBot="1">
      <c r="A1669" s="496" t="str">
        <f>IF((SUM('Раздел 2'!M28:M28)&gt;=SUM('Раздел 2'!O28:O28)),"","Неверно!")</f>
        <v/>
      </c>
      <c r="B1669" s="497" t="s">
        <v>1423</v>
      </c>
      <c r="C1669" s="498" t="s">
        <v>19771</v>
      </c>
      <c r="D1669" s="498" t="s">
        <v>5761</v>
      </c>
      <c r="E1669" s="499" t="str">
        <f>CONCATENATE(SUM('Раздел 2'!M28:M28),"&gt;=",SUM('Раздел 2'!O28:O28))</f>
        <v>0&gt;=0</v>
      </c>
      <c r="F1669" s="503"/>
    </row>
    <row r="1670" spans="1:6" ht="30" hidden="1" customHeight="1" thickBot="1">
      <c r="A1670" s="496" t="str">
        <f>IF((SUM('Раздел 2'!M190:M190)&gt;=SUM('Раздел 2'!O190:O190)),"","Неверно!")</f>
        <v/>
      </c>
      <c r="B1670" s="497" t="s">
        <v>1423</v>
      </c>
      <c r="C1670" s="498" t="s">
        <v>19772</v>
      </c>
      <c r="D1670" s="498" t="s">
        <v>5761</v>
      </c>
      <c r="E1670" s="499" t="str">
        <f>CONCATENATE(SUM('Раздел 2'!M190:M190),"&gt;=",SUM('Раздел 2'!O190:O190))</f>
        <v>2&gt;=0</v>
      </c>
      <c r="F1670" s="503"/>
    </row>
    <row r="1671" spans="1:6" ht="30" hidden="1" customHeight="1" thickBot="1">
      <c r="A1671" s="496" t="str">
        <f>IF((SUM('Раздел 2'!M191:M191)&gt;=SUM('Раздел 2'!O191:O191)),"","Неверно!")</f>
        <v/>
      </c>
      <c r="B1671" s="497" t="s">
        <v>1423</v>
      </c>
      <c r="C1671" s="498" t="s">
        <v>19773</v>
      </c>
      <c r="D1671" s="498" t="s">
        <v>5761</v>
      </c>
      <c r="E1671" s="499" t="str">
        <f>CONCATENATE(SUM('Раздел 2'!M191:M191),"&gt;=",SUM('Раздел 2'!O191:O191))</f>
        <v>1&gt;=0</v>
      </c>
      <c r="F1671" s="503"/>
    </row>
    <row r="1672" spans="1:6" ht="30" hidden="1" customHeight="1" thickBot="1">
      <c r="A1672" s="496" t="str">
        <f>IF((SUM('Раздел 2'!M192:M192)&gt;=SUM('Раздел 2'!O192:O192)),"","Неверно!")</f>
        <v/>
      </c>
      <c r="B1672" s="497" t="s">
        <v>1423</v>
      </c>
      <c r="C1672" s="498" t="s">
        <v>19774</v>
      </c>
      <c r="D1672" s="498" t="s">
        <v>5761</v>
      </c>
      <c r="E1672" s="499" t="str">
        <f>CONCATENATE(SUM('Раздел 2'!M192:M192),"&gt;=",SUM('Раздел 2'!O192:O192))</f>
        <v>0&gt;=0</v>
      </c>
      <c r="F1672" s="503"/>
    </row>
    <row r="1673" spans="1:6" ht="30" hidden="1" customHeight="1" thickBot="1">
      <c r="A1673" s="496" t="str">
        <f>IF((SUM('Раздел 2'!M193:M193)&gt;=SUM('Раздел 2'!O193:O193)),"","Неверно!")</f>
        <v/>
      </c>
      <c r="B1673" s="497" t="s">
        <v>1423</v>
      </c>
      <c r="C1673" s="498" t="s">
        <v>19775</v>
      </c>
      <c r="D1673" s="498" t="s">
        <v>5761</v>
      </c>
      <c r="E1673" s="499" t="str">
        <f>CONCATENATE(SUM('Раздел 2'!M193:M193),"&gt;=",SUM('Раздел 2'!O193:O193))</f>
        <v>0&gt;=0</v>
      </c>
      <c r="F1673" s="503"/>
    </row>
    <row r="1674" spans="1:6" ht="30" hidden="1" customHeight="1" thickBot="1">
      <c r="A1674" s="496" t="str">
        <f>IF((SUM('Раздел 2'!M194:M194)&gt;=SUM('Раздел 2'!O194:O194)),"","Неверно!")</f>
        <v/>
      </c>
      <c r="B1674" s="497" t="s">
        <v>1423</v>
      </c>
      <c r="C1674" s="498" t="s">
        <v>19776</v>
      </c>
      <c r="D1674" s="498" t="s">
        <v>5761</v>
      </c>
      <c r="E1674" s="499" t="str">
        <f>CONCATENATE(SUM('Раздел 2'!M194:M194),"&gt;=",SUM('Раздел 2'!O194:O194))</f>
        <v>13&gt;=0</v>
      </c>
      <c r="F1674" s="503"/>
    </row>
    <row r="1675" spans="1:6" ht="30" hidden="1" customHeight="1" thickBot="1">
      <c r="A1675" s="496" t="str">
        <f>IF((SUM('Раздел 2'!M195:M195)&gt;=SUM('Раздел 2'!O195:O195)),"","Неверно!")</f>
        <v/>
      </c>
      <c r="B1675" s="497" t="s">
        <v>1423</v>
      </c>
      <c r="C1675" s="498" t="s">
        <v>19777</v>
      </c>
      <c r="D1675" s="498" t="s">
        <v>5761</v>
      </c>
      <c r="E1675" s="499" t="str">
        <f>CONCATENATE(SUM('Раздел 2'!M195:M195),"&gt;=",SUM('Раздел 2'!O195:O195))</f>
        <v>2&gt;=0</v>
      </c>
      <c r="F1675" s="503"/>
    </row>
    <row r="1676" spans="1:6" ht="30" hidden="1" customHeight="1" thickBot="1">
      <c r="A1676" s="496" t="str">
        <f>IF((SUM('Раздел 2'!M196:M196)&gt;=SUM('Раздел 2'!O196:O196)),"","Неверно!")</f>
        <v/>
      </c>
      <c r="B1676" s="497" t="s">
        <v>1423</v>
      </c>
      <c r="C1676" s="498" t="s">
        <v>19778</v>
      </c>
      <c r="D1676" s="498" t="s">
        <v>5761</v>
      </c>
      <c r="E1676" s="499" t="str">
        <f>CONCATENATE(SUM('Раздел 2'!M196:M196),"&gt;=",SUM('Раздел 2'!O196:O196))</f>
        <v>3&gt;=0</v>
      </c>
      <c r="F1676" s="503"/>
    </row>
    <row r="1677" spans="1:6" ht="30" hidden="1" customHeight="1" thickBot="1">
      <c r="A1677" s="496" t="str">
        <f>IF((SUM('Раздел 2'!M197:M197)&gt;=SUM('Раздел 2'!O197:O197)),"","Неверно!")</f>
        <v/>
      </c>
      <c r="B1677" s="497" t="s">
        <v>1423</v>
      </c>
      <c r="C1677" s="498" t="s">
        <v>19779</v>
      </c>
      <c r="D1677" s="498" t="s">
        <v>5761</v>
      </c>
      <c r="E1677" s="499" t="str">
        <f>CONCATENATE(SUM('Раздел 2'!M197:M197),"&gt;=",SUM('Раздел 2'!O197:O197))</f>
        <v>19&gt;=0</v>
      </c>
      <c r="F1677" s="503"/>
    </row>
    <row r="1678" spans="1:6" ht="30" hidden="1" customHeight="1" thickBot="1">
      <c r="A1678" s="496" t="str">
        <f>IF((SUM('Раздел 2'!M198:M198)&gt;=SUM('Раздел 2'!O198:O198)),"","Неверно!")</f>
        <v/>
      </c>
      <c r="B1678" s="497" t="s">
        <v>1423</v>
      </c>
      <c r="C1678" s="498" t="s">
        <v>19780</v>
      </c>
      <c r="D1678" s="498" t="s">
        <v>5761</v>
      </c>
      <c r="E1678" s="499" t="str">
        <f>CONCATENATE(SUM('Раздел 2'!M198:M198),"&gt;=",SUM('Раздел 2'!O198:O198))</f>
        <v>0&gt;=0</v>
      </c>
      <c r="F1678" s="503"/>
    </row>
    <row r="1679" spans="1:6" ht="30" hidden="1" customHeight="1" thickBot="1">
      <c r="A1679" s="496" t="str">
        <f>IF((SUM('Раздел 2'!M199:M199)&gt;=SUM('Раздел 2'!O199:O199)),"","Неверно!")</f>
        <v/>
      </c>
      <c r="B1679" s="497" t="s">
        <v>1423</v>
      </c>
      <c r="C1679" s="498" t="s">
        <v>19781</v>
      </c>
      <c r="D1679" s="498" t="s">
        <v>5761</v>
      </c>
      <c r="E1679" s="499" t="str">
        <f>CONCATENATE(SUM('Раздел 2'!M199:M199),"&gt;=",SUM('Раздел 2'!O199:O199))</f>
        <v>0&gt;=0</v>
      </c>
      <c r="F1679" s="503"/>
    </row>
    <row r="1680" spans="1:6" ht="30" hidden="1" customHeight="1" thickBot="1">
      <c r="A1680" s="496" t="str">
        <f>IF((SUM('Раздел 2'!M29:M29)&gt;=SUM('Раздел 2'!O29:O29)),"","Неверно!")</f>
        <v/>
      </c>
      <c r="B1680" s="497" t="s">
        <v>1423</v>
      </c>
      <c r="C1680" s="498" t="s">
        <v>19782</v>
      </c>
      <c r="D1680" s="498" t="s">
        <v>5761</v>
      </c>
      <c r="E1680" s="499" t="str">
        <f>CONCATENATE(SUM('Раздел 2'!M29:M29),"&gt;=",SUM('Раздел 2'!O29:O29))</f>
        <v>0&gt;=0</v>
      </c>
      <c r="F1680" s="503"/>
    </row>
    <row r="1681" spans="1:6" ht="30" hidden="1" customHeight="1" thickBot="1">
      <c r="A1681" s="496" t="str">
        <f>IF((SUM('Раздел 2'!M200:M200)&gt;=SUM('Раздел 2'!O200:O200)),"","Неверно!")</f>
        <v/>
      </c>
      <c r="B1681" s="497" t="s">
        <v>1423</v>
      </c>
      <c r="C1681" s="498" t="s">
        <v>19783</v>
      </c>
      <c r="D1681" s="498" t="s">
        <v>5761</v>
      </c>
      <c r="E1681" s="499" t="str">
        <f>CONCATENATE(SUM('Раздел 2'!M200:M200),"&gt;=",SUM('Раздел 2'!O200:O200))</f>
        <v>1&gt;=0</v>
      </c>
      <c r="F1681" s="503"/>
    </row>
    <row r="1682" spans="1:6" ht="30" hidden="1" customHeight="1" thickBot="1">
      <c r="A1682" s="496" t="str">
        <f>IF((SUM('Раздел 2'!M201:M201)&gt;=SUM('Раздел 2'!O201:O201)),"","Неверно!")</f>
        <v/>
      </c>
      <c r="B1682" s="497" t="s">
        <v>1423</v>
      </c>
      <c r="C1682" s="498" t="s">
        <v>19784</v>
      </c>
      <c r="D1682" s="498" t="s">
        <v>5761</v>
      </c>
      <c r="E1682" s="499" t="str">
        <f>CONCATENATE(SUM('Раздел 2'!M201:M201),"&gt;=",SUM('Раздел 2'!O201:O201))</f>
        <v>0&gt;=0</v>
      </c>
      <c r="F1682" s="503"/>
    </row>
    <row r="1683" spans="1:6" ht="30" hidden="1" customHeight="1" thickBot="1">
      <c r="A1683" s="496" t="str">
        <f>IF((SUM('Раздел 2'!M202:M202)&gt;=SUM('Раздел 2'!O202:O202)),"","Неверно!")</f>
        <v/>
      </c>
      <c r="B1683" s="497" t="s">
        <v>1423</v>
      </c>
      <c r="C1683" s="498" t="s">
        <v>19785</v>
      </c>
      <c r="D1683" s="498" t="s">
        <v>5761</v>
      </c>
      <c r="E1683" s="499" t="str">
        <f>CONCATENATE(SUM('Раздел 2'!M202:M202),"&gt;=",SUM('Раздел 2'!O202:O202))</f>
        <v>0&gt;=0</v>
      </c>
      <c r="F1683" s="503"/>
    </row>
    <row r="1684" spans="1:6" ht="30" hidden="1" customHeight="1" thickBot="1">
      <c r="A1684" s="496" t="str">
        <f>IF((SUM('Раздел 2'!M203:M203)&gt;=SUM('Раздел 2'!O203:O203)),"","Неверно!")</f>
        <v/>
      </c>
      <c r="B1684" s="497" t="s">
        <v>1423</v>
      </c>
      <c r="C1684" s="498" t="s">
        <v>19786</v>
      </c>
      <c r="D1684" s="498" t="s">
        <v>5761</v>
      </c>
      <c r="E1684" s="499" t="str">
        <f>CONCATENATE(SUM('Раздел 2'!M203:M203),"&gt;=",SUM('Раздел 2'!O203:O203))</f>
        <v>0&gt;=0</v>
      </c>
      <c r="F1684" s="503"/>
    </row>
    <row r="1685" spans="1:6" ht="30" hidden="1" customHeight="1" thickBot="1">
      <c r="A1685" s="496" t="str">
        <f>IF((SUM('Раздел 2'!M204:M204)&gt;=SUM('Раздел 2'!O204:O204)),"","Неверно!")</f>
        <v/>
      </c>
      <c r="B1685" s="497" t="s">
        <v>1423</v>
      </c>
      <c r="C1685" s="498" t="s">
        <v>19787</v>
      </c>
      <c r="D1685" s="498" t="s">
        <v>5761</v>
      </c>
      <c r="E1685" s="499" t="str">
        <f>CONCATENATE(SUM('Раздел 2'!M204:M204),"&gt;=",SUM('Раздел 2'!O204:O204))</f>
        <v>1&gt;=0</v>
      </c>
      <c r="F1685" s="503"/>
    </row>
    <row r="1686" spans="1:6" ht="30" hidden="1" customHeight="1" thickBot="1">
      <c r="A1686" s="496" t="str">
        <f>IF((SUM('Раздел 2'!M205:M205)&gt;=SUM('Раздел 2'!O205:O205)),"","Неверно!")</f>
        <v/>
      </c>
      <c r="B1686" s="497" t="s">
        <v>1423</v>
      </c>
      <c r="C1686" s="498" t="s">
        <v>19788</v>
      </c>
      <c r="D1686" s="498" t="s">
        <v>5761</v>
      </c>
      <c r="E1686" s="499" t="str">
        <f>CONCATENATE(SUM('Раздел 2'!M205:M205),"&gt;=",SUM('Раздел 2'!O205:O205))</f>
        <v>1&gt;=0</v>
      </c>
      <c r="F1686" s="503"/>
    </row>
    <row r="1687" spans="1:6" ht="30" hidden="1" customHeight="1" thickBot="1">
      <c r="A1687" s="496" t="str">
        <f>IF((SUM('Раздел 2'!M206:M206)&gt;=SUM('Раздел 2'!O206:O206)),"","Неверно!")</f>
        <v/>
      </c>
      <c r="B1687" s="497" t="s">
        <v>1423</v>
      </c>
      <c r="C1687" s="498" t="s">
        <v>19789</v>
      </c>
      <c r="D1687" s="498" t="s">
        <v>5761</v>
      </c>
      <c r="E1687" s="499" t="str">
        <f>CONCATENATE(SUM('Раздел 2'!M206:M206),"&gt;=",SUM('Раздел 2'!O206:O206))</f>
        <v>0&gt;=0</v>
      </c>
      <c r="F1687" s="503"/>
    </row>
    <row r="1688" spans="1:6" ht="30" hidden="1" customHeight="1" thickBot="1">
      <c r="A1688" s="496" t="str">
        <f>IF((SUM('Раздел 2'!M207:M207)&gt;=SUM('Раздел 2'!O207:O207)),"","Неверно!")</f>
        <v/>
      </c>
      <c r="B1688" s="497" t="s">
        <v>1423</v>
      </c>
      <c r="C1688" s="498" t="s">
        <v>19790</v>
      </c>
      <c r="D1688" s="498" t="s">
        <v>5761</v>
      </c>
      <c r="E1688" s="499" t="str">
        <f>CONCATENATE(SUM('Раздел 2'!M207:M207),"&gt;=",SUM('Раздел 2'!O207:O207))</f>
        <v>0&gt;=0</v>
      </c>
      <c r="F1688" s="503"/>
    </row>
    <row r="1689" spans="1:6" ht="30" hidden="1" customHeight="1" thickBot="1">
      <c r="A1689" s="496" t="str">
        <f>IF((SUM('Раздел 2'!M208:M208)&gt;=SUM('Раздел 2'!O208:O208)),"","Неверно!")</f>
        <v/>
      </c>
      <c r="B1689" s="497" t="s">
        <v>1423</v>
      </c>
      <c r="C1689" s="498" t="s">
        <v>19791</v>
      </c>
      <c r="D1689" s="498" t="s">
        <v>5761</v>
      </c>
      <c r="E1689" s="499" t="str">
        <f>CONCATENATE(SUM('Раздел 2'!M208:M208),"&gt;=",SUM('Раздел 2'!O208:O208))</f>
        <v>1&gt;=0</v>
      </c>
      <c r="F1689" s="503"/>
    </row>
    <row r="1690" spans="1:6" ht="30" hidden="1" customHeight="1" thickBot="1">
      <c r="A1690" s="496" t="str">
        <f>IF((SUM('Раздел 2'!M209:M209)&gt;=SUM('Раздел 2'!O209:O209)),"","Неверно!")</f>
        <v/>
      </c>
      <c r="B1690" s="497" t="s">
        <v>1423</v>
      </c>
      <c r="C1690" s="498" t="s">
        <v>19792</v>
      </c>
      <c r="D1690" s="498" t="s">
        <v>5761</v>
      </c>
      <c r="E1690" s="499" t="str">
        <f>CONCATENATE(SUM('Раздел 2'!M209:M209),"&gt;=",SUM('Раздел 2'!O209:O209))</f>
        <v>0&gt;=0</v>
      </c>
      <c r="F1690" s="503"/>
    </row>
    <row r="1691" spans="1:6" ht="30" hidden="1" customHeight="1" thickBot="1">
      <c r="A1691" s="496" t="str">
        <f>IF((SUM('Раздел 2'!M12:M12)&gt;=SUM('Раздел 2'!O12:O12)),"","Неверно!")</f>
        <v/>
      </c>
      <c r="B1691" s="497" t="s">
        <v>1423</v>
      </c>
      <c r="C1691" s="498" t="s">
        <v>19793</v>
      </c>
      <c r="D1691" s="498" t="s">
        <v>5761</v>
      </c>
      <c r="E1691" s="499" t="str">
        <f>CONCATENATE(SUM('Раздел 2'!M12:M12),"&gt;=",SUM('Раздел 2'!O12:O12))</f>
        <v>1&gt;=0</v>
      </c>
      <c r="F1691" s="503"/>
    </row>
    <row r="1692" spans="1:6" ht="30" hidden="1" customHeight="1" thickBot="1">
      <c r="A1692" s="496" t="str">
        <f>IF((SUM('Раздел 2'!M30:M30)&gt;=SUM('Раздел 2'!O30:O30)),"","Неверно!")</f>
        <v/>
      </c>
      <c r="B1692" s="497" t="s">
        <v>1423</v>
      </c>
      <c r="C1692" s="498" t="s">
        <v>19794</v>
      </c>
      <c r="D1692" s="498" t="s">
        <v>5761</v>
      </c>
      <c r="E1692" s="499" t="str">
        <f>CONCATENATE(SUM('Раздел 2'!M30:M30),"&gt;=",SUM('Раздел 2'!O30:O30))</f>
        <v>0&gt;=0</v>
      </c>
      <c r="F1692" s="503"/>
    </row>
    <row r="1693" spans="1:6" ht="30" hidden="1" customHeight="1" thickBot="1">
      <c r="A1693" s="496" t="str">
        <f>IF((SUM('Раздел 2'!M210:M210)&gt;=SUM('Раздел 2'!O210:O210)),"","Неверно!")</f>
        <v/>
      </c>
      <c r="B1693" s="497" t="s">
        <v>1423</v>
      </c>
      <c r="C1693" s="498" t="s">
        <v>19795</v>
      </c>
      <c r="D1693" s="498" t="s">
        <v>5761</v>
      </c>
      <c r="E1693" s="499" t="str">
        <f>CONCATENATE(SUM('Раздел 2'!M210:M210),"&gt;=",SUM('Раздел 2'!O210:O210))</f>
        <v>0&gt;=0</v>
      </c>
      <c r="F1693" s="503"/>
    </row>
    <row r="1694" spans="1:6" ht="30" hidden="1" customHeight="1" thickBot="1">
      <c r="A1694" s="496" t="str">
        <f>IF((SUM('Раздел 2'!M211:M211)&gt;=SUM('Раздел 2'!O211:O211)),"","Неверно!")</f>
        <v/>
      </c>
      <c r="B1694" s="497" t="s">
        <v>1423</v>
      </c>
      <c r="C1694" s="498" t="s">
        <v>19796</v>
      </c>
      <c r="D1694" s="498" t="s">
        <v>5761</v>
      </c>
      <c r="E1694" s="499" t="str">
        <f>CONCATENATE(SUM('Раздел 2'!M211:M211),"&gt;=",SUM('Раздел 2'!O211:O211))</f>
        <v>0&gt;=0</v>
      </c>
      <c r="F1694" s="503"/>
    </row>
    <row r="1695" spans="1:6" ht="30" hidden="1" customHeight="1" thickBot="1">
      <c r="A1695" s="496" t="str">
        <f>IF((SUM('Раздел 2'!M212:M212)&gt;=SUM('Раздел 2'!O212:O212)),"","Неверно!")</f>
        <v/>
      </c>
      <c r="B1695" s="497" t="s">
        <v>1423</v>
      </c>
      <c r="C1695" s="498" t="s">
        <v>19797</v>
      </c>
      <c r="D1695" s="498" t="s">
        <v>5761</v>
      </c>
      <c r="E1695" s="499" t="str">
        <f>CONCATENATE(SUM('Раздел 2'!M212:M212),"&gt;=",SUM('Раздел 2'!O212:O212))</f>
        <v>0&gt;=0</v>
      </c>
      <c r="F1695" s="503"/>
    </row>
    <row r="1696" spans="1:6" ht="30" hidden="1" customHeight="1" thickBot="1">
      <c r="A1696" s="496" t="str">
        <f>IF((SUM('Раздел 2'!M213:M213)&gt;=SUM('Раздел 2'!O213:O213)),"","Неверно!")</f>
        <v/>
      </c>
      <c r="B1696" s="497" t="s">
        <v>1423</v>
      </c>
      <c r="C1696" s="498" t="s">
        <v>19798</v>
      </c>
      <c r="D1696" s="498" t="s">
        <v>5761</v>
      </c>
      <c r="E1696" s="499" t="str">
        <f>CONCATENATE(SUM('Раздел 2'!M213:M213),"&gt;=",SUM('Раздел 2'!O213:O213))</f>
        <v>0&gt;=0</v>
      </c>
      <c r="F1696" s="503"/>
    </row>
    <row r="1697" spans="1:6" ht="30" hidden="1" customHeight="1" thickBot="1">
      <c r="A1697" s="496" t="str">
        <f>IF((SUM('Раздел 2'!M214:M214)&gt;=SUM('Раздел 2'!O214:O214)),"","Неверно!")</f>
        <v/>
      </c>
      <c r="B1697" s="497" t="s">
        <v>1423</v>
      </c>
      <c r="C1697" s="498" t="s">
        <v>19799</v>
      </c>
      <c r="D1697" s="498" t="s">
        <v>5761</v>
      </c>
      <c r="E1697" s="499" t="str">
        <f>CONCATENATE(SUM('Раздел 2'!M214:M214),"&gt;=",SUM('Раздел 2'!O214:O214))</f>
        <v>7&gt;=0</v>
      </c>
      <c r="F1697" s="503"/>
    </row>
    <row r="1698" spans="1:6" ht="30" hidden="1" customHeight="1" thickBot="1">
      <c r="A1698" s="496" t="str">
        <f>IF((SUM('Раздел 2'!M215:M215)&gt;=SUM('Раздел 2'!O215:O215)),"","Неверно!")</f>
        <v/>
      </c>
      <c r="B1698" s="497" t="s">
        <v>1423</v>
      </c>
      <c r="C1698" s="498" t="s">
        <v>19800</v>
      </c>
      <c r="D1698" s="498" t="s">
        <v>5761</v>
      </c>
      <c r="E1698" s="499" t="str">
        <f>CONCATENATE(SUM('Раздел 2'!M215:M215),"&gt;=",SUM('Раздел 2'!O215:O215))</f>
        <v>7&gt;=0</v>
      </c>
      <c r="F1698" s="503"/>
    </row>
    <row r="1699" spans="1:6" ht="30" hidden="1" customHeight="1" thickBot="1">
      <c r="A1699" s="496" t="str">
        <f>IF((SUM('Раздел 2'!M216:M216)&gt;=SUM('Раздел 2'!O216:O216)),"","Неверно!")</f>
        <v/>
      </c>
      <c r="B1699" s="497" t="s">
        <v>1423</v>
      </c>
      <c r="C1699" s="498" t="s">
        <v>19801</v>
      </c>
      <c r="D1699" s="498" t="s">
        <v>5761</v>
      </c>
      <c r="E1699" s="499" t="str">
        <f>CONCATENATE(SUM('Раздел 2'!M216:M216),"&gt;=",SUM('Раздел 2'!O216:O216))</f>
        <v>0&gt;=0</v>
      </c>
      <c r="F1699" s="503"/>
    </row>
    <row r="1700" spans="1:6" ht="30" hidden="1" customHeight="1" thickBot="1">
      <c r="A1700" s="496" t="str">
        <f>IF((SUM('Раздел 2'!M217:M217)&gt;=SUM('Раздел 2'!O217:O217)),"","Неверно!")</f>
        <v/>
      </c>
      <c r="B1700" s="497" t="s">
        <v>1423</v>
      </c>
      <c r="C1700" s="498" t="s">
        <v>19802</v>
      </c>
      <c r="D1700" s="498" t="s">
        <v>5761</v>
      </c>
      <c r="E1700" s="499" t="str">
        <f>CONCATENATE(SUM('Раздел 2'!M217:M217),"&gt;=",SUM('Раздел 2'!O217:O217))</f>
        <v>0&gt;=0</v>
      </c>
      <c r="F1700" s="503"/>
    </row>
    <row r="1701" spans="1:6" ht="30" hidden="1" customHeight="1" thickBot="1">
      <c r="A1701" s="496" t="str">
        <f>IF((SUM('Раздел 2'!M218:M218)&gt;=SUM('Раздел 2'!O218:O218)),"","Неверно!")</f>
        <v/>
      </c>
      <c r="B1701" s="497" t="s">
        <v>1423</v>
      </c>
      <c r="C1701" s="498" t="s">
        <v>19803</v>
      </c>
      <c r="D1701" s="498" t="s">
        <v>5761</v>
      </c>
      <c r="E1701" s="499" t="str">
        <f>CONCATENATE(SUM('Раздел 2'!M218:M218),"&gt;=",SUM('Раздел 2'!O218:O218))</f>
        <v>1&gt;=0</v>
      </c>
      <c r="F1701" s="503"/>
    </row>
    <row r="1702" spans="1:6" ht="30" hidden="1" customHeight="1" thickBot="1">
      <c r="A1702" s="496" t="str">
        <f>IF((SUM('Раздел 2'!M219:M219)&gt;=SUM('Раздел 2'!O219:O219)),"","Неверно!")</f>
        <v/>
      </c>
      <c r="B1702" s="497" t="s">
        <v>1423</v>
      </c>
      <c r="C1702" s="498" t="s">
        <v>19804</v>
      </c>
      <c r="D1702" s="498" t="s">
        <v>5761</v>
      </c>
      <c r="E1702" s="499" t="str">
        <f>CONCATENATE(SUM('Раздел 2'!M219:M219),"&gt;=",SUM('Раздел 2'!O219:O219))</f>
        <v>0&gt;=0</v>
      </c>
      <c r="F1702" s="503"/>
    </row>
    <row r="1703" spans="1:6" ht="30" hidden="1" customHeight="1" thickBot="1">
      <c r="A1703" s="496" t="str">
        <f>IF((SUM('Раздел 2'!M31:M31)&gt;=SUM('Раздел 2'!O31:O31)),"","Неверно!")</f>
        <v/>
      </c>
      <c r="B1703" s="497" t="s">
        <v>1423</v>
      </c>
      <c r="C1703" s="498" t="s">
        <v>19805</v>
      </c>
      <c r="D1703" s="498" t="s">
        <v>5761</v>
      </c>
      <c r="E1703" s="499" t="str">
        <f>CONCATENATE(SUM('Раздел 2'!M31:M31),"&gt;=",SUM('Раздел 2'!O31:O31))</f>
        <v>0&gt;=0</v>
      </c>
      <c r="F1703" s="503"/>
    </row>
    <row r="1704" spans="1:6" ht="30" hidden="1" customHeight="1" thickBot="1">
      <c r="A1704" s="496" t="str">
        <f>IF((SUM('Раздел 2'!M220:M220)&gt;=SUM('Раздел 2'!O220:O220)),"","Неверно!")</f>
        <v/>
      </c>
      <c r="B1704" s="497" t="s">
        <v>1423</v>
      </c>
      <c r="C1704" s="498" t="s">
        <v>19806</v>
      </c>
      <c r="D1704" s="498" t="s">
        <v>5761</v>
      </c>
      <c r="E1704" s="499" t="str">
        <f>CONCATENATE(SUM('Раздел 2'!M220:M220),"&gt;=",SUM('Раздел 2'!O220:O220))</f>
        <v>1&gt;=0</v>
      </c>
      <c r="F1704" s="503"/>
    </row>
    <row r="1705" spans="1:6" ht="30" hidden="1" customHeight="1" thickBot="1">
      <c r="A1705" s="496" t="str">
        <f>IF((SUM('Раздел 2'!M221:M221)&gt;=SUM('Раздел 2'!O221:O221)),"","Неверно!")</f>
        <v/>
      </c>
      <c r="B1705" s="497" t="s">
        <v>1423</v>
      </c>
      <c r="C1705" s="498" t="s">
        <v>19807</v>
      </c>
      <c r="D1705" s="498" t="s">
        <v>5761</v>
      </c>
      <c r="E1705" s="499" t="str">
        <f>CONCATENATE(SUM('Раздел 2'!M221:M221),"&gt;=",SUM('Раздел 2'!O221:O221))</f>
        <v>2&gt;=0</v>
      </c>
      <c r="F1705" s="503"/>
    </row>
    <row r="1706" spans="1:6" ht="30" hidden="1" customHeight="1" thickBot="1">
      <c r="A1706" s="496" t="str">
        <f>IF((SUM('Раздел 2'!M222:M222)&gt;=SUM('Раздел 2'!O222:O222)),"","Неверно!")</f>
        <v/>
      </c>
      <c r="B1706" s="497" t="s">
        <v>1423</v>
      </c>
      <c r="C1706" s="498" t="s">
        <v>19808</v>
      </c>
      <c r="D1706" s="498" t="s">
        <v>5761</v>
      </c>
      <c r="E1706" s="499" t="str">
        <f>CONCATENATE(SUM('Раздел 2'!M222:M222),"&gt;=",SUM('Раздел 2'!O222:O222))</f>
        <v>5&gt;=0</v>
      </c>
      <c r="F1706" s="503"/>
    </row>
    <row r="1707" spans="1:6" ht="30" hidden="1" customHeight="1" thickBot="1">
      <c r="A1707" s="496" t="str">
        <f>IF((SUM('Раздел 2'!M223:M223)&gt;=SUM('Раздел 2'!O223:O223)),"","Неверно!")</f>
        <v/>
      </c>
      <c r="B1707" s="497" t="s">
        <v>1423</v>
      </c>
      <c r="C1707" s="498" t="s">
        <v>19809</v>
      </c>
      <c r="D1707" s="498" t="s">
        <v>5761</v>
      </c>
      <c r="E1707" s="499" t="str">
        <f>CONCATENATE(SUM('Раздел 2'!M223:M223),"&gt;=",SUM('Раздел 2'!O223:O223))</f>
        <v>56&gt;=0</v>
      </c>
      <c r="F1707" s="503"/>
    </row>
    <row r="1708" spans="1:6" ht="30" hidden="1" customHeight="1" thickBot="1">
      <c r="A1708" s="496" t="str">
        <f>IF((SUM('Раздел 2'!M224:M224)&gt;=SUM('Раздел 2'!O224:O224)),"","Неверно!")</f>
        <v/>
      </c>
      <c r="B1708" s="497" t="s">
        <v>1423</v>
      </c>
      <c r="C1708" s="498" t="s">
        <v>19810</v>
      </c>
      <c r="D1708" s="498" t="s">
        <v>5761</v>
      </c>
      <c r="E1708" s="499" t="str">
        <f>CONCATENATE(SUM('Раздел 2'!M224:M224),"&gt;=",SUM('Раздел 2'!O224:O224))</f>
        <v>5&gt;=0</v>
      </c>
      <c r="F1708" s="503"/>
    </row>
    <row r="1709" spans="1:6" ht="30" hidden="1" customHeight="1" thickBot="1">
      <c r="A1709" s="496" t="str">
        <f>IF((SUM('Раздел 2'!M225:M225)&gt;=SUM('Раздел 2'!O225:O225)),"","Неверно!")</f>
        <v/>
      </c>
      <c r="B1709" s="497" t="s">
        <v>1423</v>
      </c>
      <c r="C1709" s="498" t="s">
        <v>19811</v>
      </c>
      <c r="D1709" s="498" t="s">
        <v>5761</v>
      </c>
      <c r="E1709" s="499" t="str">
        <f>CONCATENATE(SUM('Раздел 2'!M225:M225),"&gt;=",SUM('Раздел 2'!O225:O225))</f>
        <v>0&gt;=0</v>
      </c>
      <c r="F1709" s="503"/>
    </row>
    <row r="1710" spans="1:6" ht="30" hidden="1" customHeight="1" thickBot="1">
      <c r="A1710" s="496" t="str">
        <f>IF((SUM('Раздел 2'!M226:M226)&gt;=SUM('Раздел 2'!O226:O226)),"","Неверно!")</f>
        <v/>
      </c>
      <c r="B1710" s="497" t="s">
        <v>1423</v>
      </c>
      <c r="C1710" s="498" t="s">
        <v>19812</v>
      </c>
      <c r="D1710" s="498" t="s">
        <v>5761</v>
      </c>
      <c r="E1710" s="499" t="str">
        <f>CONCATENATE(SUM('Раздел 2'!M226:M226),"&gt;=",SUM('Раздел 2'!O226:O226))</f>
        <v>0&gt;=0</v>
      </c>
      <c r="F1710" s="503"/>
    </row>
    <row r="1711" spans="1:6" ht="30" hidden="1" customHeight="1" thickBot="1">
      <c r="A1711" s="496" t="str">
        <f>IF((SUM('Раздел 2'!M227:M227)&gt;=SUM('Раздел 2'!O227:O227)),"","Неверно!")</f>
        <v/>
      </c>
      <c r="B1711" s="497" t="s">
        <v>1423</v>
      </c>
      <c r="C1711" s="498" t="s">
        <v>19813</v>
      </c>
      <c r="D1711" s="498" t="s">
        <v>5761</v>
      </c>
      <c r="E1711" s="499" t="str">
        <f>CONCATENATE(SUM('Раздел 2'!M227:M227),"&gt;=",SUM('Раздел 2'!O227:O227))</f>
        <v>0&gt;=0</v>
      </c>
      <c r="F1711" s="503"/>
    </row>
    <row r="1712" spans="1:6" ht="30" hidden="1" customHeight="1" thickBot="1">
      <c r="A1712" s="496" t="str">
        <f>IF((SUM('Раздел 2'!M228:M228)&gt;=SUM('Раздел 2'!O228:O228)),"","Неверно!")</f>
        <v/>
      </c>
      <c r="B1712" s="497" t="s">
        <v>1423</v>
      </c>
      <c r="C1712" s="498" t="s">
        <v>19814</v>
      </c>
      <c r="D1712" s="498" t="s">
        <v>5761</v>
      </c>
      <c r="E1712" s="499" t="str">
        <f>CONCATENATE(SUM('Раздел 2'!M228:M228),"&gt;=",SUM('Раздел 2'!O228:O228))</f>
        <v>0&gt;=0</v>
      </c>
      <c r="F1712" s="503"/>
    </row>
    <row r="1713" spans="1:6" ht="30" hidden="1" customHeight="1" thickBot="1">
      <c r="A1713" s="496" t="str">
        <f>IF((SUM('Раздел 2'!M229:M229)&gt;=SUM('Раздел 2'!O229:O229)),"","Неверно!")</f>
        <v/>
      </c>
      <c r="B1713" s="497" t="s">
        <v>1423</v>
      </c>
      <c r="C1713" s="498" t="s">
        <v>19815</v>
      </c>
      <c r="D1713" s="498" t="s">
        <v>5761</v>
      </c>
      <c r="E1713" s="499" t="str">
        <f>CONCATENATE(SUM('Раздел 2'!M229:M229),"&gt;=",SUM('Раздел 2'!O229:O229))</f>
        <v>78&gt;=0</v>
      </c>
      <c r="F1713" s="503"/>
    </row>
    <row r="1714" spans="1:6" ht="30" hidden="1" customHeight="1" thickBot="1">
      <c r="A1714" s="496" t="str">
        <f>IF((SUM('Раздел 2'!M32:M32)&gt;=SUM('Раздел 2'!O32:O32)),"","Неверно!")</f>
        <v/>
      </c>
      <c r="B1714" s="497" t="s">
        <v>1423</v>
      </c>
      <c r="C1714" s="498" t="s">
        <v>19816</v>
      </c>
      <c r="D1714" s="498" t="s">
        <v>5761</v>
      </c>
      <c r="E1714" s="499" t="str">
        <f>CONCATENATE(SUM('Раздел 2'!M32:M32),"&gt;=",SUM('Раздел 2'!O32:O32))</f>
        <v>0&gt;=0</v>
      </c>
      <c r="F1714" s="503"/>
    </row>
    <row r="1715" spans="1:6" ht="30" hidden="1" customHeight="1" thickBot="1">
      <c r="A1715" s="496" t="str">
        <f>IF((SUM('Раздел 2'!M230:M230)&gt;=SUM('Раздел 2'!O230:O230)),"","Неверно!")</f>
        <v/>
      </c>
      <c r="B1715" s="497" t="s">
        <v>1423</v>
      </c>
      <c r="C1715" s="498" t="s">
        <v>19817</v>
      </c>
      <c r="D1715" s="498" t="s">
        <v>5761</v>
      </c>
      <c r="E1715" s="499" t="str">
        <f>CONCATENATE(SUM('Раздел 2'!M230:M230),"&gt;=",SUM('Раздел 2'!O230:O230))</f>
        <v>299&gt;=0</v>
      </c>
      <c r="F1715" s="503"/>
    </row>
    <row r="1716" spans="1:6" ht="30" hidden="1" customHeight="1" thickBot="1">
      <c r="A1716" s="496" t="str">
        <f>IF((SUM('Раздел 2'!M231:M231)&gt;=SUM('Раздел 2'!O231:O231)),"","Неверно!")</f>
        <v/>
      </c>
      <c r="B1716" s="497" t="s">
        <v>1423</v>
      </c>
      <c r="C1716" s="498" t="s">
        <v>19818</v>
      </c>
      <c r="D1716" s="498" t="s">
        <v>5761</v>
      </c>
      <c r="E1716" s="499" t="str">
        <f>CONCATENATE(SUM('Раздел 2'!M231:M231),"&gt;=",SUM('Раздел 2'!O231:O231))</f>
        <v>0&gt;=0</v>
      </c>
      <c r="F1716" s="503"/>
    </row>
    <row r="1717" spans="1:6" ht="30" hidden="1" customHeight="1" thickBot="1">
      <c r="A1717" s="496" t="str">
        <f>IF((SUM('Раздел 2'!M232:M232)&gt;=SUM('Раздел 2'!O232:O232)),"","Неверно!")</f>
        <v/>
      </c>
      <c r="B1717" s="497" t="s">
        <v>1423</v>
      </c>
      <c r="C1717" s="498" t="s">
        <v>19819</v>
      </c>
      <c r="D1717" s="498" t="s">
        <v>5761</v>
      </c>
      <c r="E1717" s="499" t="str">
        <f>CONCATENATE(SUM('Раздел 2'!M232:M232),"&gt;=",SUM('Раздел 2'!O232:O232))</f>
        <v>1&gt;=0</v>
      </c>
      <c r="F1717" s="503"/>
    </row>
    <row r="1718" spans="1:6" ht="30" hidden="1" customHeight="1" thickBot="1">
      <c r="A1718" s="496" t="str">
        <f>IF((SUM('Раздел 2'!M233:M233)&gt;=SUM('Раздел 2'!O233:O233)),"","Неверно!")</f>
        <v/>
      </c>
      <c r="B1718" s="497" t="s">
        <v>1423</v>
      </c>
      <c r="C1718" s="498" t="s">
        <v>19820</v>
      </c>
      <c r="D1718" s="498" t="s">
        <v>5761</v>
      </c>
      <c r="E1718" s="499" t="str">
        <f>CONCATENATE(SUM('Раздел 2'!M233:M233),"&gt;=",SUM('Раздел 2'!O233:O233))</f>
        <v>2&gt;=0</v>
      </c>
      <c r="F1718" s="503"/>
    </row>
    <row r="1719" spans="1:6" ht="30" hidden="1" customHeight="1" thickBot="1">
      <c r="A1719" s="496" t="str">
        <f>IF((SUM('Раздел 2'!M234:M234)&gt;=SUM('Раздел 2'!O234:O234)),"","Неверно!")</f>
        <v/>
      </c>
      <c r="B1719" s="497" t="s">
        <v>1423</v>
      </c>
      <c r="C1719" s="498" t="s">
        <v>19821</v>
      </c>
      <c r="D1719" s="498" t="s">
        <v>5761</v>
      </c>
      <c r="E1719" s="499" t="str">
        <f>CONCATENATE(SUM('Раздел 2'!M234:M234),"&gt;=",SUM('Раздел 2'!O234:O234))</f>
        <v>0&gt;=0</v>
      </c>
      <c r="F1719" s="503"/>
    </row>
    <row r="1720" spans="1:6" ht="30" hidden="1" customHeight="1" thickBot="1">
      <c r="A1720" s="496" t="str">
        <f>IF((SUM('Раздел 2'!M235:M235)&gt;=SUM('Раздел 2'!O235:O235)),"","Неверно!")</f>
        <v/>
      </c>
      <c r="B1720" s="497" t="s">
        <v>1423</v>
      </c>
      <c r="C1720" s="498" t="s">
        <v>19822</v>
      </c>
      <c r="D1720" s="498" t="s">
        <v>5761</v>
      </c>
      <c r="E1720" s="499" t="str">
        <f>CONCATENATE(SUM('Раздел 2'!M235:M235),"&gt;=",SUM('Раздел 2'!O235:O235))</f>
        <v>28&gt;=0</v>
      </c>
      <c r="F1720" s="503"/>
    </row>
    <row r="1721" spans="1:6" ht="30" hidden="1" customHeight="1" thickBot="1">
      <c r="A1721" s="496" t="str">
        <f>IF((SUM('Раздел 2'!M236:M236)&gt;=SUM('Раздел 2'!O236:O236)),"","Неверно!")</f>
        <v/>
      </c>
      <c r="B1721" s="497" t="s">
        <v>1423</v>
      </c>
      <c r="C1721" s="498" t="s">
        <v>19823</v>
      </c>
      <c r="D1721" s="498" t="s">
        <v>5761</v>
      </c>
      <c r="E1721" s="499" t="str">
        <f>CONCATENATE(SUM('Раздел 2'!M236:M236),"&gt;=",SUM('Раздел 2'!O236:O236))</f>
        <v>4&gt;=0</v>
      </c>
      <c r="F1721" s="503"/>
    </row>
    <row r="1722" spans="1:6" ht="30" hidden="1" customHeight="1" thickBot="1">
      <c r="A1722" s="496" t="str">
        <f>IF((SUM('Раздел 2'!M237:M237)&gt;=SUM('Раздел 2'!O237:O237)),"","Неверно!")</f>
        <v/>
      </c>
      <c r="B1722" s="497" t="s">
        <v>1423</v>
      </c>
      <c r="C1722" s="498" t="s">
        <v>19824</v>
      </c>
      <c r="D1722" s="498" t="s">
        <v>5761</v>
      </c>
      <c r="E1722" s="499" t="str">
        <f>CONCATENATE(SUM('Раздел 2'!M237:M237),"&gt;=",SUM('Раздел 2'!O237:O237))</f>
        <v>7&gt;=0</v>
      </c>
      <c r="F1722" s="503"/>
    </row>
    <row r="1723" spans="1:6" ht="30" hidden="1" customHeight="1" thickBot="1">
      <c r="A1723" s="496" t="str">
        <f>IF((SUM('Раздел 2'!M238:M238)&gt;=SUM('Раздел 2'!O238:O238)),"","Неверно!")</f>
        <v/>
      </c>
      <c r="B1723" s="497" t="s">
        <v>1423</v>
      </c>
      <c r="C1723" s="498" t="s">
        <v>19825</v>
      </c>
      <c r="D1723" s="498" t="s">
        <v>5761</v>
      </c>
      <c r="E1723" s="499" t="str">
        <f>CONCATENATE(SUM('Раздел 2'!M238:M238),"&gt;=",SUM('Раздел 2'!O238:O238))</f>
        <v>0&gt;=0</v>
      </c>
      <c r="F1723" s="503"/>
    </row>
    <row r="1724" spans="1:6" ht="30" hidden="1" customHeight="1" thickBot="1">
      <c r="A1724" s="496" t="str">
        <f>IF((SUM('Раздел 2'!M239:M239)&gt;=SUM('Раздел 2'!O239:O239)),"","Неверно!")</f>
        <v/>
      </c>
      <c r="B1724" s="497" t="s">
        <v>1423</v>
      </c>
      <c r="C1724" s="498" t="s">
        <v>19826</v>
      </c>
      <c r="D1724" s="498" t="s">
        <v>5761</v>
      </c>
      <c r="E1724" s="499" t="str">
        <f>CONCATENATE(SUM('Раздел 2'!M239:M239),"&gt;=",SUM('Раздел 2'!O239:O239))</f>
        <v>16&gt;=0</v>
      </c>
      <c r="F1724" s="503"/>
    </row>
    <row r="1725" spans="1:6" ht="30" hidden="1" customHeight="1" thickBot="1">
      <c r="A1725" s="496" t="str">
        <f>IF((SUM('Раздел 2'!M33:M33)&gt;=SUM('Раздел 2'!O33:O33)),"","Неверно!")</f>
        <v/>
      </c>
      <c r="B1725" s="497" t="s">
        <v>1423</v>
      </c>
      <c r="C1725" s="498" t="s">
        <v>19827</v>
      </c>
      <c r="D1725" s="498" t="s">
        <v>5761</v>
      </c>
      <c r="E1725" s="499" t="str">
        <f>CONCATENATE(SUM('Раздел 2'!M33:M33),"&gt;=",SUM('Раздел 2'!O33:O33))</f>
        <v>0&gt;=0</v>
      </c>
      <c r="F1725" s="503"/>
    </row>
    <row r="1726" spans="1:6" ht="30" hidden="1" customHeight="1" thickBot="1">
      <c r="A1726" s="496" t="str">
        <f>IF((SUM('Раздел 2'!M240:M240)&gt;=SUM('Раздел 2'!O240:O240)),"","Неверно!")</f>
        <v/>
      </c>
      <c r="B1726" s="497" t="s">
        <v>1423</v>
      </c>
      <c r="C1726" s="498" t="s">
        <v>19828</v>
      </c>
      <c r="D1726" s="498" t="s">
        <v>5761</v>
      </c>
      <c r="E1726" s="499" t="str">
        <f>CONCATENATE(SUM('Раздел 2'!M240:M240),"&gt;=",SUM('Раздел 2'!O240:O240))</f>
        <v>0&gt;=0</v>
      </c>
      <c r="F1726" s="503"/>
    </row>
    <row r="1727" spans="1:6" ht="30" hidden="1" customHeight="1" thickBot="1">
      <c r="A1727" s="496" t="str">
        <f>IF((SUM('Раздел 2'!M241:M241)&gt;=SUM('Раздел 2'!O241:O241)),"","Неверно!")</f>
        <v/>
      </c>
      <c r="B1727" s="497" t="s">
        <v>1423</v>
      </c>
      <c r="C1727" s="498" t="s">
        <v>19829</v>
      </c>
      <c r="D1727" s="498" t="s">
        <v>5761</v>
      </c>
      <c r="E1727" s="499" t="str">
        <f>CONCATENATE(SUM('Раздел 2'!M241:M241),"&gt;=",SUM('Раздел 2'!O241:O241))</f>
        <v>0&gt;=0</v>
      </c>
      <c r="F1727" s="503"/>
    </row>
    <row r="1728" spans="1:6" ht="30" hidden="1" customHeight="1" thickBot="1">
      <c r="A1728" s="496" t="str">
        <f>IF((SUM('Раздел 2'!M242:M242)&gt;=SUM('Раздел 2'!O242:O242)),"","Неверно!")</f>
        <v/>
      </c>
      <c r="B1728" s="497" t="s">
        <v>1423</v>
      </c>
      <c r="C1728" s="498" t="s">
        <v>19830</v>
      </c>
      <c r="D1728" s="498" t="s">
        <v>5761</v>
      </c>
      <c r="E1728" s="499" t="str">
        <f>CONCATENATE(SUM('Раздел 2'!M242:M242),"&gt;=",SUM('Раздел 2'!O242:O242))</f>
        <v>8&gt;=0</v>
      </c>
      <c r="F1728" s="503"/>
    </row>
    <row r="1729" spans="1:6" ht="30" hidden="1" customHeight="1" thickBot="1">
      <c r="A1729" s="496" t="str">
        <f>IF((SUM('Раздел 2'!M243:M243)&gt;=SUM('Раздел 2'!O243:O243)),"","Неверно!")</f>
        <v/>
      </c>
      <c r="B1729" s="497" t="s">
        <v>1423</v>
      </c>
      <c r="C1729" s="498" t="s">
        <v>19831</v>
      </c>
      <c r="D1729" s="498" t="s">
        <v>5761</v>
      </c>
      <c r="E1729" s="499" t="str">
        <f>CONCATENATE(SUM('Раздел 2'!M243:M243),"&gt;=",SUM('Раздел 2'!O243:O243))</f>
        <v>0&gt;=0</v>
      </c>
      <c r="F1729" s="503"/>
    </row>
    <row r="1730" spans="1:6" ht="30" hidden="1" customHeight="1" thickBot="1">
      <c r="A1730" s="496" t="str">
        <f>IF((SUM('Раздел 2'!M244:M244)&gt;=SUM('Раздел 2'!O244:O244)),"","Неверно!")</f>
        <v/>
      </c>
      <c r="B1730" s="497" t="s">
        <v>1423</v>
      </c>
      <c r="C1730" s="498" t="s">
        <v>19832</v>
      </c>
      <c r="D1730" s="498" t="s">
        <v>5761</v>
      </c>
      <c r="E1730" s="499" t="str">
        <f>CONCATENATE(SUM('Раздел 2'!M244:M244),"&gt;=",SUM('Раздел 2'!O244:O244))</f>
        <v>0&gt;=0</v>
      </c>
      <c r="F1730" s="503"/>
    </row>
    <row r="1731" spans="1:6" ht="30" hidden="1" customHeight="1" thickBot="1">
      <c r="A1731" s="496" t="str">
        <f>IF((SUM('Раздел 2'!M245:M245)&gt;=SUM('Раздел 2'!O245:O245)),"","Неверно!")</f>
        <v/>
      </c>
      <c r="B1731" s="497" t="s">
        <v>1423</v>
      </c>
      <c r="C1731" s="498" t="s">
        <v>19833</v>
      </c>
      <c r="D1731" s="498" t="s">
        <v>5761</v>
      </c>
      <c r="E1731" s="499" t="str">
        <f>CONCATENATE(SUM('Раздел 2'!M245:M245),"&gt;=",SUM('Раздел 2'!O245:O245))</f>
        <v>0&gt;=0</v>
      </c>
      <c r="F1731" s="503"/>
    </row>
    <row r="1732" spans="1:6" ht="30" hidden="1" customHeight="1" thickBot="1">
      <c r="A1732" s="496" t="str">
        <f>IF((SUM('Раздел 2'!M246:M246)&gt;=SUM('Раздел 2'!O246:O246)),"","Неверно!")</f>
        <v/>
      </c>
      <c r="B1732" s="497" t="s">
        <v>1423</v>
      </c>
      <c r="C1732" s="498" t="s">
        <v>19834</v>
      </c>
      <c r="D1732" s="498" t="s">
        <v>5761</v>
      </c>
      <c r="E1732" s="499" t="str">
        <f>CONCATENATE(SUM('Раздел 2'!M246:M246),"&gt;=",SUM('Раздел 2'!O246:O246))</f>
        <v>0&gt;=0</v>
      </c>
      <c r="F1732" s="503"/>
    </row>
    <row r="1733" spans="1:6" ht="30" hidden="1" customHeight="1" thickBot="1">
      <c r="A1733" s="496" t="str">
        <f>IF((SUM('Раздел 2'!M247:M247)&gt;=SUM('Раздел 2'!O247:O247)),"","Неверно!")</f>
        <v/>
      </c>
      <c r="B1733" s="497" t="s">
        <v>1423</v>
      </c>
      <c r="C1733" s="498" t="s">
        <v>19835</v>
      </c>
      <c r="D1733" s="498" t="s">
        <v>5761</v>
      </c>
      <c r="E1733" s="499" t="str">
        <f>CONCATENATE(SUM('Раздел 2'!M247:M247),"&gt;=",SUM('Раздел 2'!O247:O247))</f>
        <v>1&gt;=0</v>
      </c>
      <c r="F1733" s="503"/>
    </row>
    <row r="1734" spans="1:6" ht="30" hidden="1" customHeight="1" thickBot="1">
      <c r="A1734" s="496" t="str">
        <f>IF((SUM('Раздел 2'!M248:M248)&gt;=SUM('Раздел 2'!O248:O248)),"","Неверно!")</f>
        <v/>
      </c>
      <c r="B1734" s="497" t="s">
        <v>1423</v>
      </c>
      <c r="C1734" s="498" t="s">
        <v>3318</v>
      </c>
      <c r="D1734" s="498" t="s">
        <v>5761</v>
      </c>
      <c r="E1734" s="499" t="str">
        <f>CONCATENATE(SUM('Раздел 2'!M248:M248),"&gt;=",SUM('Раздел 2'!O248:O248))</f>
        <v>0&gt;=0</v>
      </c>
      <c r="F1734" s="503"/>
    </row>
    <row r="1735" spans="1:6" ht="30" hidden="1" customHeight="1" thickBot="1">
      <c r="A1735" s="496" t="str">
        <f>IF((SUM('Раздел 2'!M249:M249)&gt;=SUM('Раздел 2'!O249:O249)),"","Неверно!")</f>
        <v/>
      </c>
      <c r="B1735" s="497" t="s">
        <v>1423</v>
      </c>
      <c r="C1735" s="498" t="s">
        <v>3319</v>
      </c>
      <c r="D1735" s="498" t="s">
        <v>5761</v>
      </c>
      <c r="E1735" s="499" t="str">
        <f>CONCATENATE(SUM('Раздел 2'!M249:M249),"&gt;=",SUM('Раздел 2'!O249:O249))</f>
        <v>0&gt;=0</v>
      </c>
      <c r="F1735" s="503"/>
    </row>
    <row r="1736" spans="1:6" ht="30" hidden="1" customHeight="1" thickBot="1">
      <c r="A1736" s="496" t="str">
        <f>IF((SUM('Раздел 2'!M34:M34)&gt;=SUM('Раздел 2'!O34:O34)),"","Неверно!")</f>
        <v/>
      </c>
      <c r="B1736" s="497" t="s">
        <v>1423</v>
      </c>
      <c r="C1736" s="498" t="s">
        <v>19836</v>
      </c>
      <c r="D1736" s="498" t="s">
        <v>5761</v>
      </c>
      <c r="E1736" s="499" t="str">
        <f>CONCATENATE(SUM('Раздел 2'!M34:M34),"&gt;=",SUM('Раздел 2'!O34:O34))</f>
        <v>0&gt;=0</v>
      </c>
      <c r="F1736" s="503"/>
    </row>
    <row r="1737" spans="1:6" ht="30" hidden="1" customHeight="1" thickBot="1">
      <c r="A1737" s="496" t="str">
        <f>IF((SUM('Раздел 2'!M250:M250)&gt;=SUM('Раздел 2'!O250:O250)),"","Неверно!")</f>
        <v/>
      </c>
      <c r="B1737" s="497" t="s">
        <v>1423</v>
      </c>
      <c r="C1737" s="498" t="s">
        <v>1424</v>
      </c>
      <c r="D1737" s="498" t="s">
        <v>5761</v>
      </c>
      <c r="E1737" s="499" t="str">
        <f>CONCATENATE(SUM('Раздел 2'!M250:M250),"&gt;=",SUM('Раздел 2'!O250:O250))</f>
        <v>0&gt;=0</v>
      </c>
      <c r="F1737" s="503"/>
    </row>
    <row r="1738" spans="1:6" ht="30" hidden="1" customHeight="1" thickBot="1">
      <c r="A1738" s="496" t="str">
        <f>IF((SUM('Раздел 2'!M251:M251)&gt;=SUM('Раздел 2'!O251:O251)),"","Неверно!")</f>
        <v/>
      </c>
      <c r="B1738" s="497" t="s">
        <v>1423</v>
      </c>
      <c r="C1738" s="498" t="s">
        <v>1425</v>
      </c>
      <c r="D1738" s="498" t="s">
        <v>5761</v>
      </c>
      <c r="E1738" s="499" t="str">
        <f>CONCATENATE(SUM('Раздел 2'!M251:M251),"&gt;=",SUM('Раздел 2'!O251:O251))</f>
        <v>67&gt;=0</v>
      </c>
      <c r="F1738" s="503"/>
    </row>
    <row r="1739" spans="1:6" ht="30" hidden="1" customHeight="1" thickBot="1">
      <c r="A1739" s="496" t="str">
        <f>IF((SUM('Раздел 2'!M252:M252)&gt;=SUM('Раздел 2'!O252:O252)),"","Неверно!")</f>
        <v/>
      </c>
      <c r="B1739" s="497" t="s">
        <v>1423</v>
      </c>
      <c r="C1739" s="498" t="s">
        <v>1426</v>
      </c>
      <c r="D1739" s="498" t="s">
        <v>5761</v>
      </c>
      <c r="E1739" s="499" t="str">
        <f>CONCATENATE(SUM('Раздел 2'!M252:M252),"&gt;=",SUM('Раздел 2'!O252:O252))</f>
        <v>0&gt;=0</v>
      </c>
      <c r="F1739" s="503"/>
    </row>
    <row r="1740" spans="1:6" ht="30" hidden="1" customHeight="1" thickBot="1">
      <c r="A1740" s="496" t="str">
        <f>IF((SUM('Раздел 2'!M253:M253)&gt;=SUM('Раздел 2'!O253:O253)),"","Неверно!")</f>
        <v/>
      </c>
      <c r="B1740" s="497" t="s">
        <v>1423</v>
      </c>
      <c r="C1740" s="498" t="s">
        <v>1427</v>
      </c>
      <c r="D1740" s="498" t="s">
        <v>5761</v>
      </c>
      <c r="E1740" s="499" t="str">
        <f>CONCATENATE(SUM('Раздел 2'!M253:M253),"&gt;=",SUM('Раздел 2'!O253:O253))</f>
        <v>0&gt;=0</v>
      </c>
      <c r="F1740" s="503"/>
    </row>
    <row r="1741" spans="1:6" ht="30" hidden="1" customHeight="1" thickBot="1">
      <c r="A1741" s="496" t="str">
        <f>IF((SUM('Раздел 2'!M254:M254)&gt;=SUM('Раздел 2'!O254:O254)),"","Неверно!")</f>
        <v/>
      </c>
      <c r="B1741" s="497" t="s">
        <v>1423</v>
      </c>
      <c r="C1741" s="498" t="s">
        <v>1428</v>
      </c>
      <c r="D1741" s="498" t="s">
        <v>5761</v>
      </c>
      <c r="E1741" s="499" t="str">
        <f>CONCATENATE(SUM('Раздел 2'!M254:M254),"&gt;=",SUM('Раздел 2'!O254:O254))</f>
        <v>2&gt;=0</v>
      </c>
      <c r="F1741" s="503"/>
    </row>
    <row r="1742" spans="1:6" ht="30" hidden="1" customHeight="1" thickBot="1">
      <c r="A1742" s="496" t="str">
        <f>IF((SUM('Раздел 2'!M255:M255)&gt;=SUM('Раздел 2'!O255:O255)),"","Неверно!")</f>
        <v/>
      </c>
      <c r="B1742" s="497" t="s">
        <v>1423</v>
      </c>
      <c r="C1742" s="498" t="s">
        <v>1429</v>
      </c>
      <c r="D1742" s="498" t="s">
        <v>5761</v>
      </c>
      <c r="E1742" s="499" t="str">
        <f>CONCATENATE(SUM('Раздел 2'!M255:M255),"&gt;=",SUM('Раздел 2'!O255:O255))</f>
        <v>93&gt;=0</v>
      </c>
      <c r="F1742" s="503"/>
    </row>
    <row r="1743" spans="1:6" ht="30" hidden="1" customHeight="1" thickBot="1">
      <c r="A1743" s="496" t="str">
        <f>IF((SUM('Раздел 2'!M256:M256)&gt;=SUM('Раздел 2'!O256:O256)),"","Неверно!")</f>
        <v/>
      </c>
      <c r="B1743" s="497" t="s">
        <v>1423</v>
      </c>
      <c r="C1743" s="498" t="s">
        <v>1430</v>
      </c>
      <c r="D1743" s="498" t="s">
        <v>5761</v>
      </c>
      <c r="E1743" s="499" t="str">
        <f>CONCATENATE(SUM('Раздел 2'!M256:M256),"&gt;=",SUM('Раздел 2'!O256:O256))</f>
        <v>57&gt;=0</v>
      </c>
      <c r="F1743" s="503"/>
    </row>
    <row r="1744" spans="1:6" ht="30" hidden="1" customHeight="1" thickBot="1">
      <c r="A1744" s="496" t="str">
        <f>IF((SUM('Раздел 2'!M257:M257)&gt;=SUM('Раздел 2'!O257:O257)),"","Неверно!")</f>
        <v/>
      </c>
      <c r="B1744" s="497" t="s">
        <v>1423</v>
      </c>
      <c r="C1744" s="498" t="s">
        <v>1431</v>
      </c>
      <c r="D1744" s="498" t="s">
        <v>5761</v>
      </c>
      <c r="E1744" s="499" t="str">
        <f>CONCATENATE(SUM('Раздел 2'!M257:M257),"&gt;=",SUM('Раздел 2'!O257:O257))</f>
        <v>108&gt;=0</v>
      </c>
      <c r="F1744" s="503"/>
    </row>
    <row r="1745" spans="1:6" ht="30" hidden="1" customHeight="1" thickBot="1">
      <c r="A1745" s="496" t="str">
        <f>IF((SUM('Раздел 2'!M258:M258)&gt;=SUM('Раздел 2'!O258:O258)),"","Неверно!")</f>
        <v/>
      </c>
      <c r="B1745" s="497" t="s">
        <v>1423</v>
      </c>
      <c r="C1745" s="498" t="s">
        <v>1432</v>
      </c>
      <c r="D1745" s="498" t="s">
        <v>5761</v>
      </c>
      <c r="E1745" s="499" t="str">
        <f>CONCATENATE(SUM('Раздел 2'!M258:M258),"&gt;=",SUM('Раздел 2'!O258:O258))</f>
        <v>23&gt;=0</v>
      </c>
      <c r="F1745" s="503"/>
    </row>
    <row r="1746" spans="1:6" ht="30" hidden="1" customHeight="1" thickBot="1">
      <c r="A1746" s="496" t="str">
        <f>IF((SUM('Раздел 2'!M259:M259)&gt;=SUM('Раздел 2'!O259:O259)),"","Неверно!")</f>
        <v/>
      </c>
      <c r="B1746" s="497" t="s">
        <v>1423</v>
      </c>
      <c r="C1746" s="498" t="s">
        <v>1433</v>
      </c>
      <c r="D1746" s="498" t="s">
        <v>5761</v>
      </c>
      <c r="E1746" s="499" t="str">
        <f>CONCATENATE(SUM('Раздел 2'!M259:M259),"&gt;=",SUM('Раздел 2'!O259:O259))</f>
        <v>92&gt;=0</v>
      </c>
      <c r="F1746" s="503"/>
    </row>
    <row r="1747" spans="1:6" ht="30" hidden="1" customHeight="1" thickBot="1">
      <c r="A1747" s="496" t="str">
        <f>IF((SUM('Раздел 2'!M35:M35)&gt;=SUM('Раздел 2'!O35:O35)),"","Неверно!")</f>
        <v/>
      </c>
      <c r="B1747" s="497" t="s">
        <v>1423</v>
      </c>
      <c r="C1747" s="498" t="s">
        <v>19837</v>
      </c>
      <c r="D1747" s="498" t="s">
        <v>5761</v>
      </c>
      <c r="E1747" s="499" t="str">
        <f>CONCATENATE(SUM('Раздел 2'!M35:M35),"&gt;=",SUM('Раздел 2'!O35:O35))</f>
        <v>1&gt;=0</v>
      </c>
      <c r="F1747" s="503"/>
    </row>
    <row r="1748" spans="1:6" ht="30" hidden="1" customHeight="1" thickBot="1">
      <c r="A1748" s="496" t="str">
        <f>IF((SUM('Раздел 2'!M260:M260)&gt;=SUM('Раздел 2'!O260:O260)),"","Неверно!")</f>
        <v/>
      </c>
      <c r="B1748" s="497" t="s">
        <v>1423</v>
      </c>
      <c r="C1748" s="498" t="s">
        <v>1434</v>
      </c>
      <c r="D1748" s="498" t="s">
        <v>5761</v>
      </c>
      <c r="E1748" s="499" t="str">
        <f>CONCATENATE(SUM('Раздел 2'!M260:M260),"&gt;=",SUM('Раздел 2'!O260:O260))</f>
        <v>6&gt;=0</v>
      </c>
      <c r="F1748" s="503"/>
    </row>
    <row r="1749" spans="1:6" ht="30" hidden="1" customHeight="1" thickBot="1">
      <c r="A1749" s="496" t="str">
        <f>IF((SUM('Раздел 2'!M36:M36)&gt;=SUM('Раздел 2'!O36:O36)),"","Неверно!")</f>
        <v/>
      </c>
      <c r="B1749" s="497" t="s">
        <v>1423</v>
      </c>
      <c r="C1749" s="498" t="s">
        <v>19838</v>
      </c>
      <c r="D1749" s="498" t="s">
        <v>5761</v>
      </c>
      <c r="E1749" s="499" t="str">
        <f>CONCATENATE(SUM('Раздел 2'!M36:M36),"&gt;=",SUM('Раздел 2'!O36:O36))</f>
        <v>1&gt;=0</v>
      </c>
      <c r="F1749" s="503"/>
    </row>
    <row r="1750" spans="1:6" ht="30" hidden="1" customHeight="1" thickBot="1">
      <c r="A1750" s="496" t="str">
        <f>IF((SUM('Раздел 2'!M37:M37)&gt;=SUM('Раздел 2'!O37:O37)),"","Неверно!")</f>
        <v/>
      </c>
      <c r="B1750" s="497" t="s">
        <v>1423</v>
      </c>
      <c r="C1750" s="498" t="s">
        <v>19839</v>
      </c>
      <c r="D1750" s="498" t="s">
        <v>5761</v>
      </c>
      <c r="E1750" s="499" t="str">
        <f>CONCATENATE(SUM('Раздел 2'!M37:M37),"&gt;=",SUM('Раздел 2'!O37:O37))</f>
        <v>0&gt;=0</v>
      </c>
      <c r="F1750" s="503"/>
    </row>
    <row r="1751" spans="1:6" ht="30" hidden="1" customHeight="1" thickBot="1">
      <c r="A1751" s="496" t="str">
        <f>IF((SUM('Раздел 2'!M38:M38)&gt;=SUM('Раздел 2'!O38:O38)),"","Неверно!")</f>
        <v/>
      </c>
      <c r="B1751" s="497" t="s">
        <v>1423</v>
      </c>
      <c r="C1751" s="498" t="s">
        <v>19840</v>
      </c>
      <c r="D1751" s="498" t="s">
        <v>5761</v>
      </c>
      <c r="E1751" s="499" t="str">
        <f>CONCATENATE(SUM('Раздел 2'!M38:M38),"&gt;=",SUM('Раздел 2'!O38:O38))</f>
        <v>0&gt;=0</v>
      </c>
      <c r="F1751" s="503"/>
    </row>
    <row r="1752" spans="1:6" ht="30" hidden="1" customHeight="1" thickBot="1">
      <c r="A1752" s="496" t="str">
        <f>IF((SUM('Раздел 2'!M39:M39)&gt;=SUM('Раздел 2'!O39:O39)),"","Неверно!")</f>
        <v/>
      </c>
      <c r="B1752" s="497" t="s">
        <v>1423</v>
      </c>
      <c r="C1752" s="498" t="s">
        <v>19841</v>
      </c>
      <c r="D1752" s="498" t="s">
        <v>5761</v>
      </c>
      <c r="E1752" s="499" t="str">
        <f>CONCATENATE(SUM('Раздел 2'!M39:M39),"&gt;=",SUM('Раздел 2'!O39:O39))</f>
        <v>0&gt;=0</v>
      </c>
      <c r="F1752" s="503"/>
    </row>
    <row r="1753" spans="1:6" ht="30" hidden="1" customHeight="1" thickBot="1">
      <c r="A1753" s="496" t="str">
        <f>IF((SUM('Раздел 2'!M13:M13)&gt;=SUM('Раздел 2'!O13:O13)),"","Неверно!")</f>
        <v/>
      </c>
      <c r="B1753" s="497" t="s">
        <v>1423</v>
      </c>
      <c r="C1753" s="498" t="s">
        <v>19842</v>
      </c>
      <c r="D1753" s="498" t="s">
        <v>5761</v>
      </c>
      <c r="E1753" s="499" t="str">
        <f>CONCATENATE(SUM('Раздел 2'!M13:M13),"&gt;=",SUM('Раздел 2'!O13:O13))</f>
        <v>0&gt;=0</v>
      </c>
      <c r="F1753" s="503"/>
    </row>
    <row r="1754" spans="1:6" ht="30" hidden="1" customHeight="1" thickBot="1">
      <c r="A1754" s="496" t="str">
        <f>IF((SUM('Раздел 2'!M40:M40)&gt;=SUM('Раздел 2'!O40:O40)),"","Неверно!")</f>
        <v/>
      </c>
      <c r="B1754" s="497" t="s">
        <v>1423</v>
      </c>
      <c r="C1754" s="498" t="s">
        <v>19843</v>
      </c>
      <c r="D1754" s="498" t="s">
        <v>5761</v>
      </c>
      <c r="E1754" s="499" t="str">
        <f>CONCATENATE(SUM('Раздел 2'!M40:M40),"&gt;=",SUM('Раздел 2'!O40:O40))</f>
        <v>0&gt;=0</v>
      </c>
      <c r="F1754" s="503"/>
    </row>
    <row r="1755" spans="1:6" ht="30" hidden="1" customHeight="1" thickBot="1">
      <c r="A1755" s="496" t="str">
        <f>IF((SUM('Раздел 2'!M41:M41)&gt;=SUM('Раздел 2'!O41:O41)),"","Неверно!")</f>
        <v/>
      </c>
      <c r="B1755" s="497" t="s">
        <v>1423</v>
      </c>
      <c r="C1755" s="498" t="s">
        <v>19844</v>
      </c>
      <c r="D1755" s="498" t="s">
        <v>5761</v>
      </c>
      <c r="E1755" s="499" t="str">
        <f>CONCATENATE(SUM('Раздел 2'!M41:M41),"&gt;=",SUM('Раздел 2'!O41:O41))</f>
        <v>0&gt;=0</v>
      </c>
      <c r="F1755" s="503"/>
    </row>
    <row r="1756" spans="1:6" ht="30" hidden="1" customHeight="1" thickBot="1">
      <c r="A1756" s="496" t="str">
        <f>IF((SUM('Раздел 2'!M42:M42)&gt;=SUM('Раздел 2'!O42:O42)),"","Неверно!")</f>
        <v/>
      </c>
      <c r="B1756" s="497" t="s">
        <v>1423</v>
      </c>
      <c r="C1756" s="498" t="s">
        <v>19845</v>
      </c>
      <c r="D1756" s="498" t="s">
        <v>5761</v>
      </c>
      <c r="E1756" s="499" t="str">
        <f>CONCATENATE(SUM('Раздел 2'!M42:M42),"&gt;=",SUM('Раздел 2'!O42:O42))</f>
        <v>0&gt;=0</v>
      </c>
      <c r="F1756" s="503"/>
    </row>
    <row r="1757" spans="1:6" ht="30" hidden="1" customHeight="1" thickBot="1">
      <c r="A1757" s="496" t="str">
        <f>IF((SUM('Раздел 2'!M43:M43)&gt;=SUM('Раздел 2'!O43:O43)),"","Неверно!")</f>
        <v/>
      </c>
      <c r="B1757" s="497" t="s">
        <v>1423</v>
      </c>
      <c r="C1757" s="498" t="s">
        <v>19846</v>
      </c>
      <c r="D1757" s="498" t="s">
        <v>5761</v>
      </c>
      <c r="E1757" s="499" t="str">
        <f>CONCATENATE(SUM('Раздел 2'!M43:M43),"&gt;=",SUM('Раздел 2'!O43:O43))</f>
        <v>0&gt;=0</v>
      </c>
      <c r="F1757" s="503"/>
    </row>
    <row r="1758" spans="1:6" ht="30" hidden="1" customHeight="1" thickBot="1">
      <c r="A1758" s="496" t="str">
        <f>IF((SUM('Раздел 2'!M44:M44)&gt;=SUM('Раздел 2'!O44:O44)),"","Неверно!")</f>
        <v/>
      </c>
      <c r="B1758" s="497" t="s">
        <v>1423</v>
      </c>
      <c r="C1758" s="498" t="s">
        <v>19847</v>
      </c>
      <c r="D1758" s="498" t="s">
        <v>5761</v>
      </c>
      <c r="E1758" s="499" t="str">
        <f>CONCATENATE(SUM('Раздел 2'!M44:M44),"&gt;=",SUM('Раздел 2'!O44:O44))</f>
        <v>0&gt;=0</v>
      </c>
      <c r="F1758" s="503"/>
    </row>
    <row r="1759" spans="1:6" ht="30" hidden="1" customHeight="1" thickBot="1">
      <c r="A1759" s="496" t="str">
        <f>IF((SUM('Раздел 2'!M45:M45)&gt;=SUM('Раздел 2'!O45:O45)),"","Неверно!")</f>
        <v/>
      </c>
      <c r="B1759" s="497" t="s">
        <v>1423</v>
      </c>
      <c r="C1759" s="498" t="s">
        <v>19848</v>
      </c>
      <c r="D1759" s="498" t="s">
        <v>5761</v>
      </c>
      <c r="E1759" s="499" t="str">
        <f>CONCATENATE(SUM('Раздел 2'!M45:M45),"&gt;=",SUM('Раздел 2'!O45:O45))</f>
        <v>0&gt;=0</v>
      </c>
      <c r="F1759" s="503"/>
    </row>
    <row r="1760" spans="1:6" ht="30" hidden="1" customHeight="1" thickBot="1">
      <c r="A1760" s="496" t="str">
        <f>IF((SUM('Раздел 2'!M46:M46)&gt;=SUM('Раздел 2'!O46:O46)),"","Неверно!")</f>
        <v/>
      </c>
      <c r="B1760" s="497" t="s">
        <v>1423</v>
      </c>
      <c r="C1760" s="498" t="s">
        <v>19849</v>
      </c>
      <c r="D1760" s="498" t="s">
        <v>5761</v>
      </c>
      <c r="E1760" s="499" t="str">
        <f>CONCATENATE(SUM('Раздел 2'!M46:M46),"&gt;=",SUM('Раздел 2'!O46:O46))</f>
        <v>0&gt;=0</v>
      </c>
      <c r="F1760" s="503"/>
    </row>
    <row r="1761" spans="1:6" ht="30" hidden="1" customHeight="1" thickBot="1">
      <c r="A1761" s="496" t="str">
        <f>IF((SUM('Раздел 2'!M47:M47)&gt;=SUM('Раздел 2'!O47:O47)),"","Неверно!")</f>
        <v/>
      </c>
      <c r="B1761" s="497" t="s">
        <v>1423</v>
      </c>
      <c r="C1761" s="498" t="s">
        <v>19850</v>
      </c>
      <c r="D1761" s="498" t="s">
        <v>5761</v>
      </c>
      <c r="E1761" s="499" t="str">
        <f>CONCATENATE(SUM('Раздел 2'!M47:M47),"&gt;=",SUM('Раздел 2'!O47:O47))</f>
        <v>0&gt;=0</v>
      </c>
      <c r="F1761" s="503"/>
    </row>
    <row r="1762" spans="1:6" ht="30" hidden="1" customHeight="1" thickBot="1">
      <c r="A1762" s="496" t="str">
        <f>IF((SUM('Раздел 2'!M48:M48)&gt;=SUM('Раздел 2'!O48:O48)),"","Неверно!")</f>
        <v/>
      </c>
      <c r="B1762" s="497" t="s">
        <v>1423</v>
      </c>
      <c r="C1762" s="498" t="s">
        <v>19851</v>
      </c>
      <c r="D1762" s="498" t="s">
        <v>5761</v>
      </c>
      <c r="E1762" s="499" t="str">
        <f>CONCATENATE(SUM('Раздел 2'!M48:M48),"&gt;=",SUM('Раздел 2'!O48:O48))</f>
        <v>0&gt;=0</v>
      </c>
      <c r="F1762" s="503"/>
    </row>
    <row r="1763" spans="1:6" ht="30" hidden="1" customHeight="1" thickBot="1">
      <c r="A1763" s="496" t="str">
        <f>IF((SUM('Раздел 2'!M49:M49)&gt;=SUM('Раздел 2'!O49:O49)),"","Неверно!")</f>
        <v/>
      </c>
      <c r="B1763" s="497" t="s">
        <v>1423</v>
      </c>
      <c r="C1763" s="498" t="s">
        <v>19852</v>
      </c>
      <c r="D1763" s="498" t="s">
        <v>5761</v>
      </c>
      <c r="E1763" s="499" t="str">
        <f>CONCATENATE(SUM('Раздел 2'!M49:M49),"&gt;=",SUM('Раздел 2'!O49:O49))</f>
        <v>5&gt;=0</v>
      </c>
      <c r="F1763" s="503"/>
    </row>
    <row r="1764" spans="1:6" ht="30" hidden="1" customHeight="1" thickBot="1">
      <c r="A1764" s="496" t="str">
        <f>IF((SUM('Раздел 2'!M14:M14)&gt;=SUM('Раздел 2'!O14:O14)),"","Неверно!")</f>
        <v/>
      </c>
      <c r="B1764" s="497" t="s">
        <v>1423</v>
      </c>
      <c r="C1764" s="498" t="s">
        <v>19853</v>
      </c>
      <c r="D1764" s="498" t="s">
        <v>5761</v>
      </c>
      <c r="E1764" s="499" t="str">
        <f>CONCATENATE(SUM('Раздел 2'!M14:M14),"&gt;=",SUM('Раздел 2'!O14:O14))</f>
        <v>0&gt;=0</v>
      </c>
      <c r="F1764" s="503"/>
    </row>
    <row r="1765" spans="1:6" ht="30" hidden="1" customHeight="1" thickBot="1">
      <c r="A1765" s="496" t="str">
        <f>IF((SUM('Раздел 2'!M50:M50)&gt;=SUM('Раздел 2'!O50:O50)),"","Неверно!")</f>
        <v/>
      </c>
      <c r="B1765" s="497" t="s">
        <v>1423</v>
      </c>
      <c r="C1765" s="498" t="s">
        <v>19854</v>
      </c>
      <c r="D1765" s="498" t="s">
        <v>5761</v>
      </c>
      <c r="E1765" s="499" t="str">
        <f>CONCATENATE(SUM('Раздел 2'!M50:M50),"&gt;=",SUM('Раздел 2'!O50:O50))</f>
        <v>36&gt;=0</v>
      </c>
      <c r="F1765" s="503"/>
    </row>
    <row r="1766" spans="1:6" ht="30" hidden="1" customHeight="1" thickBot="1">
      <c r="A1766" s="496" t="str">
        <f>IF((SUM('Раздел 2'!M51:M51)&gt;=SUM('Раздел 2'!O51:O51)),"","Неверно!")</f>
        <v/>
      </c>
      <c r="B1766" s="497" t="s">
        <v>1423</v>
      </c>
      <c r="C1766" s="498" t="s">
        <v>19855</v>
      </c>
      <c r="D1766" s="498" t="s">
        <v>5761</v>
      </c>
      <c r="E1766" s="499" t="str">
        <f>CONCATENATE(SUM('Раздел 2'!M51:M51),"&gt;=",SUM('Раздел 2'!O51:O51))</f>
        <v>0&gt;=0</v>
      </c>
      <c r="F1766" s="503"/>
    </row>
    <row r="1767" spans="1:6" ht="30" hidden="1" customHeight="1" thickBot="1">
      <c r="A1767" s="496" t="str">
        <f>IF((SUM('Раздел 2'!M52:M52)&gt;=SUM('Раздел 2'!O52:O52)),"","Неверно!")</f>
        <v/>
      </c>
      <c r="B1767" s="497" t="s">
        <v>1423</v>
      </c>
      <c r="C1767" s="498" t="s">
        <v>19856</v>
      </c>
      <c r="D1767" s="498" t="s">
        <v>5761</v>
      </c>
      <c r="E1767" s="499" t="str">
        <f>CONCATENATE(SUM('Раздел 2'!M52:M52),"&gt;=",SUM('Раздел 2'!O52:O52))</f>
        <v>0&gt;=0</v>
      </c>
      <c r="F1767" s="503"/>
    </row>
    <row r="1768" spans="1:6" ht="30" hidden="1" customHeight="1" thickBot="1">
      <c r="A1768" s="496" t="str">
        <f>IF((SUM('Раздел 2'!M53:M53)&gt;=SUM('Раздел 2'!O53:O53)),"","Неверно!")</f>
        <v/>
      </c>
      <c r="B1768" s="497" t="s">
        <v>1423</v>
      </c>
      <c r="C1768" s="498" t="s">
        <v>19857</v>
      </c>
      <c r="D1768" s="498" t="s">
        <v>5761</v>
      </c>
      <c r="E1768" s="499" t="str">
        <f>CONCATENATE(SUM('Раздел 2'!M53:M53),"&gt;=",SUM('Раздел 2'!O53:O53))</f>
        <v>0&gt;=0</v>
      </c>
      <c r="F1768" s="503"/>
    </row>
    <row r="1769" spans="1:6" ht="30" hidden="1" customHeight="1" thickBot="1">
      <c r="A1769" s="496" t="str">
        <f>IF((SUM('Раздел 2'!M54:M54)&gt;=SUM('Раздел 2'!O54:O54)),"","Неверно!")</f>
        <v/>
      </c>
      <c r="B1769" s="497" t="s">
        <v>1423</v>
      </c>
      <c r="C1769" s="498" t="s">
        <v>19858</v>
      </c>
      <c r="D1769" s="498" t="s">
        <v>5761</v>
      </c>
      <c r="E1769" s="499" t="str">
        <f>CONCATENATE(SUM('Раздел 2'!M54:M54),"&gt;=",SUM('Раздел 2'!O54:O54))</f>
        <v>0&gt;=0</v>
      </c>
      <c r="F1769" s="503"/>
    </row>
    <row r="1770" spans="1:6" ht="30" hidden="1" customHeight="1" thickBot="1">
      <c r="A1770" s="496" t="str">
        <f>IF((SUM('Раздел 2'!M55:M55)&gt;=SUM('Раздел 2'!O55:O55)),"","Неверно!")</f>
        <v/>
      </c>
      <c r="B1770" s="497" t="s">
        <v>1423</v>
      </c>
      <c r="C1770" s="498" t="s">
        <v>19859</v>
      </c>
      <c r="D1770" s="498" t="s">
        <v>5761</v>
      </c>
      <c r="E1770" s="499" t="str">
        <f>CONCATENATE(SUM('Раздел 2'!M55:M55),"&gt;=",SUM('Раздел 2'!O55:O55))</f>
        <v>0&gt;=0</v>
      </c>
      <c r="F1770" s="503"/>
    </row>
    <row r="1771" spans="1:6" ht="30" hidden="1" customHeight="1" thickBot="1">
      <c r="A1771" s="496" t="str">
        <f>IF((SUM('Раздел 2'!M56:M56)&gt;=SUM('Раздел 2'!O56:O56)),"","Неверно!")</f>
        <v/>
      </c>
      <c r="B1771" s="497" t="s">
        <v>1423</v>
      </c>
      <c r="C1771" s="498" t="s">
        <v>19860</v>
      </c>
      <c r="D1771" s="498" t="s">
        <v>5761</v>
      </c>
      <c r="E1771" s="499" t="str">
        <f>CONCATENATE(SUM('Раздел 2'!M56:M56),"&gt;=",SUM('Раздел 2'!O56:O56))</f>
        <v>0&gt;=0</v>
      </c>
      <c r="F1771" s="503"/>
    </row>
    <row r="1772" spans="1:6" ht="30" hidden="1" customHeight="1" thickBot="1">
      <c r="A1772" s="496" t="str">
        <f>IF((SUM('Раздел 2'!M57:M57)&gt;=SUM('Раздел 2'!O57:O57)),"","Неверно!")</f>
        <v/>
      </c>
      <c r="B1772" s="497" t="s">
        <v>1423</v>
      </c>
      <c r="C1772" s="498" t="s">
        <v>19861</v>
      </c>
      <c r="D1772" s="498" t="s">
        <v>5761</v>
      </c>
      <c r="E1772" s="499" t="str">
        <f>CONCATENATE(SUM('Раздел 2'!M57:M57),"&gt;=",SUM('Раздел 2'!O57:O57))</f>
        <v>0&gt;=0</v>
      </c>
      <c r="F1772" s="503"/>
    </row>
    <row r="1773" spans="1:6" ht="30" hidden="1" customHeight="1" thickBot="1">
      <c r="A1773" s="496" t="str">
        <f>IF((SUM('Раздел 2'!M58:M58)&gt;=SUM('Раздел 2'!O58:O58)),"","Неверно!")</f>
        <v/>
      </c>
      <c r="B1773" s="497" t="s">
        <v>1423</v>
      </c>
      <c r="C1773" s="498" t="s">
        <v>19862</v>
      </c>
      <c r="D1773" s="498" t="s">
        <v>5761</v>
      </c>
      <c r="E1773" s="499" t="str">
        <f>CONCATENATE(SUM('Раздел 2'!M58:M58),"&gt;=",SUM('Раздел 2'!O58:O58))</f>
        <v>0&gt;=0</v>
      </c>
      <c r="F1773" s="503"/>
    </row>
    <row r="1774" spans="1:6" ht="30" hidden="1" customHeight="1" thickBot="1">
      <c r="A1774" s="496" t="str">
        <f>IF((SUM('Раздел 2'!M59:M59)&gt;=SUM('Раздел 2'!O59:O59)),"","Неверно!")</f>
        <v/>
      </c>
      <c r="B1774" s="497" t="s">
        <v>1423</v>
      </c>
      <c r="C1774" s="498" t="s">
        <v>19863</v>
      </c>
      <c r="D1774" s="498" t="s">
        <v>5761</v>
      </c>
      <c r="E1774" s="499" t="str">
        <f>CONCATENATE(SUM('Раздел 2'!M59:M59),"&gt;=",SUM('Раздел 2'!O59:O59))</f>
        <v>0&gt;=0</v>
      </c>
      <c r="F1774" s="503"/>
    </row>
    <row r="1775" spans="1:6" ht="30" hidden="1" customHeight="1" thickBot="1">
      <c r="A1775" s="496" t="str">
        <f>IF((SUM('Раздел 2'!M15:M15)&gt;=SUM('Раздел 2'!O15:O15)),"","Неверно!")</f>
        <v/>
      </c>
      <c r="B1775" s="497" t="s">
        <v>1423</v>
      </c>
      <c r="C1775" s="498" t="s">
        <v>19864</v>
      </c>
      <c r="D1775" s="498" t="s">
        <v>5761</v>
      </c>
      <c r="E1775" s="499" t="str">
        <f>CONCATENATE(SUM('Раздел 2'!M15:M15),"&gt;=",SUM('Раздел 2'!O15:O15))</f>
        <v>0&gt;=0</v>
      </c>
      <c r="F1775" s="503"/>
    </row>
    <row r="1776" spans="1:6" ht="30" hidden="1" customHeight="1" thickBot="1">
      <c r="A1776" s="496" t="str">
        <f>IF((SUM('Раздел 2'!M60:M60)&gt;=SUM('Раздел 2'!O60:O60)),"","Неверно!")</f>
        <v/>
      </c>
      <c r="B1776" s="497" t="s">
        <v>1423</v>
      </c>
      <c r="C1776" s="498" t="s">
        <v>19865</v>
      </c>
      <c r="D1776" s="498" t="s">
        <v>5761</v>
      </c>
      <c r="E1776" s="499" t="str">
        <f>CONCATENATE(SUM('Раздел 2'!M60:M60),"&gt;=",SUM('Раздел 2'!O60:O60))</f>
        <v>0&gt;=0</v>
      </c>
      <c r="F1776" s="503"/>
    </row>
    <row r="1777" spans="1:6" ht="30" hidden="1" customHeight="1" thickBot="1">
      <c r="A1777" s="496" t="str">
        <f>IF((SUM('Раздел 2'!M61:M61)&gt;=SUM('Раздел 2'!O61:O61)),"","Неверно!")</f>
        <v/>
      </c>
      <c r="B1777" s="497" t="s">
        <v>1423</v>
      </c>
      <c r="C1777" s="498" t="s">
        <v>19866</v>
      </c>
      <c r="D1777" s="498" t="s">
        <v>5761</v>
      </c>
      <c r="E1777" s="499" t="str">
        <f>CONCATENATE(SUM('Раздел 2'!M61:M61),"&gt;=",SUM('Раздел 2'!O61:O61))</f>
        <v>0&gt;=0</v>
      </c>
      <c r="F1777" s="503"/>
    </row>
    <row r="1778" spans="1:6" ht="30" hidden="1" customHeight="1" thickBot="1">
      <c r="A1778" s="496" t="str">
        <f>IF((SUM('Раздел 2'!M62:M62)&gt;=SUM('Раздел 2'!O62:O62)),"","Неверно!")</f>
        <v/>
      </c>
      <c r="B1778" s="497" t="s">
        <v>1423</v>
      </c>
      <c r="C1778" s="498" t="s">
        <v>19867</v>
      </c>
      <c r="D1778" s="498" t="s">
        <v>5761</v>
      </c>
      <c r="E1778" s="499" t="str">
        <f>CONCATENATE(SUM('Раздел 2'!M62:M62),"&gt;=",SUM('Раздел 2'!O62:O62))</f>
        <v>0&gt;=0</v>
      </c>
      <c r="F1778" s="503"/>
    </row>
    <row r="1779" spans="1:6" ht="30" hidden="1" customHeight="1" thickBot="1">
      <c r="A1779" s="496" t="str">
        <f>IF((SUM('Раздел 2'!M63:M63)&gt;=SUM('Раздел 2'!O63:O63)),"","Неверно!")</f>
        <v/>
      </c>
      <c r="B1779" s="497" t="s">
        <v>1423</v>
      </c>
      <c r="C1779" s="498" t="s">
        <v>19868</v>
      </c>
      <c r="D1779" s="498" t="s">
        <v>5761</v>
      </c>
      <c r="E1779" s="499" t="str">
        <f>CONCATENATE(SUM('Раздел 2'!M63:M63),"&gt;=",SUM('Раздел 2'!O63:O63))</f>
        <v>0&gt;=0</v>
      </c>
      <c r="F1779" s="503"/>
    </row>
    <row r="1780" spans="1:6" ht="30" hidden="1" customHeight="1" thickBot="1">
      <c r="A1780" s="496" t="str">
        <f>IF((SUM('Раздел 2'!M64:M64)&gt;=SUM('Раздел 2'!O64:O64)),"","Неверно!")</f>
        <v/>
      </c>
      <c r="B1780" s="497" t="s">
        <v>1423</v>
      </c>
      <c r="C1780" s="498" t="s">
        <v>19869</v>
      </c>
      <c r="D1780" s="498" t="s">
        <v>5761</v>
      </c>
      <c r="E1780" s="499" t="str">
        <f>CONCATENATE(SUM('Раздел 2'!M64:M64),"&gt;=",SUM('Раздел 2'!O64:O64))</f>
        <v>13&gt;=0</v>
      </c>
      <c r="F1780" s="503"/>
    </row>
    <row r="1781" spans="1:6" ht="30" hidden="1" customHeight="1" thickBot="1">
      <c r="A1781" s="496" t="str">
        <f>IF((SUM('Раздел 2'!M65:M65)&gt;=SUM('Раздел 2'!O65:O65)),"","Неверно!")</f>
        <v/>
      </c>
      <c r="B1781" s="497" t="s">
        <v>1423</v>
      </c>
      <c r="C1781" s="498" t="s">
        <v>19870</v>
      </c>
      <c r="D1781" s="498" t="s">
        <v>5761</v>
      </c>
      <c r="E1781" s="499" t="str">
        <f>CONCATENATE(SUM('Раздел 2'!M65:M65),"&gt;=",SUM('Раздел 2'!O65:O65))</f>
        <v>0&gt;=0</v>
      </c>
      <c r="F1781" s="503"/>
    </row>
    <row r="1782" spans="1:6" ht="30" hidden="1" customHeight="1" thickBot="1">
      <c r="A1782" s="496" t="str">
        <f>IF((SUM('Раздел 2'!M66:M66)&gt;=SUM('Раздел 2'!O66:O66)),"","Неверно!")</f>
        <v/>
      </c>
      <c r="B1782" s="497" t="s">
        <v>1423</v>
      </c>
      <c r="C1782" s="498" t="s">
        <v>19871</v>
      </c>
      <c r="D1782" s="498" t="s">
        <v>5761</v>
      </c>
      <c r="E1782" s="499" t="str">
        <f>CONCATENATE(SUM('Раздел 2'!M66:M66),"&gt;=",SUM('Раздел 2'!O66:O66))</f>
        <v>0&gt;=0</v>
      </c>
      <c r="F1782" s="503"/>
    </row>
    <row r="1783" spans="1:6" ht="30" hidden="1" customHeight="1" thickBot="1">
      <c r="A1783" s="496" t="str">
        <f>IF((SUM('Раздел 2'!M67:M67)&gt;=SUM('Раздел 2'!O67:O67)),"","Неверно!")</f>
        <v/>
      </c>
      <c r="B1783" s="497" t="s">
        <v>1423</v>
      </c>
      <c r="C1783" s="498" t="s">
        <v>19872</v>
      </c>
      <c r="D1783" s="498" t="s">
        <v>5761</v>
      </c>
      <c r="E1783" s="499" t="str">
        <f>CONCATENATE(SUM('Раздел 2'!M67:M67),"&gt;=",SUM('Раздел 2'!O67:O67))</f>
        <v>0&gt;=0</v>
      </c>
      <c r="F1783" s="503"/>
    </row>
    <row r="1784" spans="1:6" ht="30" hidden="1" customHeight="1" thickBot="1">
      <c r="A1784" s="496" t="str">
        <f>IF((SUM('Раздел 2'!M68:M68)&gt;=SUM('Раздел 2'!O68:O68)),"","Неверно!")</f>
        <v/>
      </c>
      <c r="B1784" s="497" t="s">
        <v>1423</v>
      </c>
      <c r="C1784" s="498" t="s">
        <v>19873</v>
      </c>
      <c r="D1784" s="498" t="s">
        <v>5761</v>
      </c>
      <c r="E1784" s="499" t="str">
        <f>CONCATENATE(SUM('Раздел 2'!M68:M68),"&gt;=",SUM('Раздел 2'!O68:O68))</f>
        <v>0&gt;=0</v>
      </c>
      <c r="F1784" s="503"/>
    </row>
    <row r="1785" spans="1:6" ht="30" hidden="1" customHeight="1" thickBot="1">
      <c r="A1785" s="496" t="str">
        <f>IF((SUM('Раздел 2'!M69:M69)&gt;=SUM('Раздел 2'!O69:O69)),"","Неверно!")</f>
        <v/>
      </c>
      <c r="B1785" s="497" t="s">
        <v>1423</v>
      </c>
      <c r="C1785" s="498" t="s">
        <v>19874</v>
      </c>
      <c r="D1785" s="498" t="s">
        <v>5761</v>
      </c>
      <c r="E1785" s="499" t="str">
        <f>CONCATENATE(SUM('Раздел 2'!M69:M69),"&gt;=",SUM('Раздел 2'!O69:O69))</f>
        <v>0&gt;=0</v>
      </c>
      <c r="F1785" s="503"/>
    </row>
    <row r="1786" spans="1:6" ht="30" hidden="1" customHeight="1" thickBot="1">
      <c r="A1786" s="496" t="str">
        <f>IF((SUM('Раздел 2'!M16:M16)&gt;=SUM('Раздел 2'!O16:O16)),"","Неверно!")</f>
        <v/>
      </c>
      <c r="B1786" s="497" t="s">
        <v>1423</v>
      </c>
      <c r="C1786" s="498" t="s">
        <v>19875</v>
      </c>
      <c r="D1786" s="498" t="s">
        <v>5761</v>
      </c>
      <c r="E1786" s="499" t="str">
        <f>CONCATENATE(SUM('Раздел 2'!M16:M16),"&gt;=",SUM('Раздел 2'!O16:O16))</f>
        <v>5&gt;=0</v>
      </c>
      <c r="F1786" s="503"/>
    </row>
    <row r="1787" spans="1:6" ht="30" hidden="1" customHeight="1" thickBot="1">
      <c r="A1787" s="496" t="str">
        <f>IF((SUM('Раздел 2'!M70:M70)&gt;=SUM('Раздел 2'!O70:O70)),"","Неверно!")</f>
        <v/>
      </c>
      <c r="B1787" s="497" t="s">
        <v>1423</v>
      </c>
      <c r="C1787" s="498" t="s">
        <v>19876</v>
      </c>
      <c r="D1787" s="498" t="s">
        <v>5761</v>
      </c>
      <c r="E1787" s="499" t="str">
        <f>CONCATENATE(SUM('Раздел 2'!M70:M70),"&gt;=",SUM('Раздел 2'!O70:O70))</f>
        <v>1&gt;=0</v>
      </c>
      <c r="F1787" s="503"/>
    </row>
    <row r="1788" spans="1:6" ht="30" hidden="1" customHeight="1" thickBot="1">
      <c r="A1788" s="496" t="str">
        <f>IF((SUM('Раздел 2'!M71:M71)&gt;=SUM('Раздел 2'!O71:O71)),"","Неверно!")</f>
        <v/>
      </c>
      <c r="B1788" s="497" t="s">
        <v>1423</v>
      </c>
      <c r="C1788" s="498" t="s">
        <v>19877</v>
      </c>
      <c r="D1788" s="498" t="s">
        <v>5761</v>
      </c>
      <c r="E1788" s="499" t="str">
        <f>CONCATENATE(SUM('Раздел 2'!M71:M71),"&gt;=",SUM('Раздел 2'!O71:O71))</f>
        <v>0&gt;=0</v>
      </c>
      <c r="F1788" s="503"/>
    </row>
    <row r="1789" spans="1:6" ht="30" hidden="1" customHeight="1" thickBot="1">
      <c r="A1789" s="496" t="str">
        <f>IF((SUM('Раздел 2'!M72:M72)&gt;=SUM('Раздел 2'!O72:O72)),"","Неверно!")</f>
        <v/>
      </c>
      <c r="B1789" s="497" t="s">
        <v>1423</v>
      </c>
      <c r="C1789" s="498" t="s">
        <v>19878</v>
      </c>
      <c r="D1789" s="498" t="s">
        <v>5761</v>
      </c>
      <c r="E1789" s="499" t="str">
        <f>CONCATENATE(SUM('Раздел 2'!M72:M72),"&gt;=",SUM('Раздел 2'!O72:O72))</f>
        <v>0&gt;=0</v>
      </c>
      <c r="F1789" s="503"/>
    </row>
    <row r="1790" spans="1:6" ht="30" hidden="1" customHeight="1" thickBot="1">
      <c r="A1790" s="496" t="str">
        <f>IF((SUM('Раздел 2'!M73:M73)&gt;=SUM('Раздел 2'!O73:O73)),"","Неверно!")</f>
        <v/>
      </c>
      <c r="B1790" s="497" t="s">
        <v>1423</v>
      </c>
      <c r="C1790" s="498" t="s">
        <v>19879</v>
      </c>
      <c r="D1790" s="498" t="s">
        <v>5761</v>
      </c>
      <c r="E1790" s="499" t="str">
        <f>CONCATENATE(SUM('Раздел 2'!M73:M73),"&gt;=",SUM('Раздел 2'!O73:O73))</f>
        <v>0&gt;=0</v>
      </c>
      <c r="F1790" s="503"/>
    </row>
    <row r="1791" spans="1:6" ht="30" hidden="1" customHeight="1" thickBot="1">
      <c r="A1791" s="496" t="str">
        <f>IF((SUM('Раздел 2'!M74:M74)&gt;=SUM('Раздел 2'!O74:O74)),"","Неверно!")</f>
        <v/>
      </c>
      <c r="B1791" s="497" t="s">
        <v>1423</v>
      </c>
      <c r="C1791" s="498" t="s">
        <v>19880</v>
      </c>
      <c r="D1791" s="498" t="s">
        <v>5761</v>
      </c>
      <c r="E1791" s="499" t="str">
        <f>CONCATENATE(SUM('Раздел 2'!M74:M74),"&gt;=",SUM('Раздел 2'!O74:O74))</f>
        <v>0&gt;=0</v>
      </c>
      <c r="F1791" s="503"/>
    </row>
    <row r="1792" spans="1:6" ht="30" hidden="1" customHeight="1" thickBot="1">
      <c r="A1792" s="496" t="str">
        <f>IF((SUM('Раздел 2'!M75:M75)&gt;=SUM('Раздел 2'!O75:O75)),"","Неверно!")</f>
        <v/>
      </c>
      <c r="B1792" s="497" t="s">
        <v>1423</v>
      </c>
      <c r="C1792" s="498" t="s">
        <v>19881</v>
      </c>
      <c r="D1792" s="498" t="s">
        <v>5761</v>
      </c>
      <c r="E1792" s="499" t="str">
        <f>CONCATENATE(SUM('Раздел 2'!M75:M75),"&gt;=",SUM('Раздел 2'!O75:O75))</f>
        <v>0&gt;=0</v>
      </c>
      <c r="F1792" s="503"/>
    </row>
    <row r="1793" spans="1:6" ht="30" hidden="1" customHeight="1" thickBot="1">
      <c r="A1793" s="496" t="str">
        <f>IF((SUM('Раздел 2'!M76:M76)&gt;=SUM('Раздел 2'!O76:O76)),"","Неверно!")</f>
        <v/>
      </c>
      <c r="B1793" s="497" t="s">
        <v>1423</v>
      </c>
      <c r="C1793" s="498" t="s">
        <v>19882</v>
      </c>
      <c r="D1793" s="498" t="s">
        <v>5761</v>
      </c>
      <c r="E1793" s="499" t="str">
        <f>CONCATENATE(SUM('Раздел 2'!M76:M76),"&gt;=",SUM('Раздел 2'!O76:O76))</f>
        <v>0&gt;=0</v>
      </c>
      <c r="F1793" s="503"/>
    </row>
    <row r="1794" spans="1:6" ht="30" hidden="1" customHeight="1" thickBot="1">
      <c r="A1794" s="496" t="str">
        <f>IF((SUM('Раздел 2'!M77:M77)&gt;=SUM('Раздел 2'!O77:O77)),"","Неверно!")</f>
        <v/>
      </c>
      <c r="B1794" s="497" t="s">
        <v>1423</v>
      </c>
      <c r="C1794" s="498" t="s">
        <v>19883</v>
      </c>
      <c r="D1794" s="498" t="s">
        <v>5761</v>
      </c>
      <c r="E1794" s="499" t="str">
        <f>CONCATENATE(SUM('Раздел 2'!M77:M77),"&gt;=",SUM('Раздел 2'!O77:O77))</f>
        <v>0&gt;=0</v>
      </c>
      <c r="F1794" s="503"/>
    </row>
    <row r="1795" spans="1:6" ht="30" hidden="1" customHeight="1" thickBot="1">
      <c r="A1795" s="496" t="str">
        <f>IF((SUM('Раздел 2'!M78:M78)&gt;=SUM('Раздел 2'!O78:O78)),"","Неверно!")</f>
        <v/>
      </c>
      <c r="B1795" s="497" t="s">
        <v>1423</v>
      </c>
      <c r="C1795" s="498" t="s">
        <v>19884</v>
      </c>
      <c r="D1795" s="498" t="s">
        <v>5761</v>
      </c>
      <c r="E1795" s="499" t="str">
        <f>CONCATENATE(SUM('Раздел 2'!M78:M78),"&gt;=",SUM('Раздел 2'!O78:O78))</f>
        <v>0&gt;=0</v>
      </c>
      <c r="F1795" s="503"/>
    </row>
    <row r="1796" spans="1:6" ht="30" hidden="1" customHeight="1" thickBot="1">
      <c r="A1796" s="496" t="str">
        <f>IF((SUM('Раздел 2'!M79:M79)&gt;=SUM('Раздел 2'!O79:O79)),"","Неверно!")</f>
        <v/>
      </c>
      <c r="B1796" s="497" t="s">
        <v>1423</v>
      </c>
      <c r="C1796" s="498" t="s">
        <v>19885</v>
      </c>
      <c r="D1796" s="498" t="s">
        <v>5761</v>
      </c>
      <c r="E1796" s="499" t="str">
        <f>CONCATENATE(SUM('Раздел 2'!M79:M79),"&gt;=",SUM('Раздел 2'!O79:O79))</f>
        <v>0&gt;=0</v>
      </c>
      <c r="F1796" s="503"/>
    </row>
    <row r="1797" spans="1:6" ht="30" hidden="1" customHeight="1" thickBot="1">
      <c r="A1797" s="496" t="str">
        <f>IF((SUM('Раздел 2'!M17:M17)&gt;=SUM('Раздел 2'!O17:O17)),"","Неверно!")</f>
        <v/>
      </c>
      <c r="B1797" s="497" t="s">
        <v>1423</v>
      </c>
      <c r="C1797" s="498" t="s">
        <v>19886</v>
      </c>
      <c r="D1797" s="498" t="s">
        <v>5761</v>
      </c>
      <c r="E1797" s="499" t="str">
        <f>CONCATENATE(SUM('Раздел 2'!M17:M17),"&gt;=",SUM('Раздел 2'!O17:O17))</f>
        <v>0&gt;=0</v>
      </c>
      <c r="F1797" s="503"/>
    </row>
    <row r="1798" spans="1:6" ht="30" hidden="1" customHeight="1" thickBot="1">
      <c r="A1798" s="496" t="str">
        <f>IF((SUM('Раздел 2'!M80:M80)&gt;=SUM('Раздел 2'!O80:O80)),"","Неверно!")</f>
        <v/>
      </c>
      <c r="B1798" s="497" t="s">
        <v>1423</v>
      </c>
      <c r="C1798" s="498" t="s">
        <v>19887</v>
      </c>
      <c r="D1798" s="498" t="s">
        <v>5761</v>
      </c>
      <c r="E1798" s="499" t="str">
        <f>CONCATENATE(SUM('Раздел 2'!M80:M80),"&gt;=",SUM('Раздел 2'!O80:O80))</f>
        <v>0&gt;=0</v>
      </c>
      <c r="F1798" s="503"/>
    </row>
    <row r="1799" spans="1:6" ht="30" hidden="1" customHeight="1" thickBot="1">
      <c r="A1799" s="496" t="str">
        <f>IF((SUM('Раздел 2'!M81:M81)&gt;=SUM('Раздел 2'!O81:O81)),"","Неверно!")</f>
        <v/>
      </c>
      <c r="B1799" s="497" t="s">
        <v>1423</v>
      </c>
      <c r="C1799" s="498" t="s">
        <v>19888</v>
      </c>
      <c r="D1799" s="498" t="s">
        <v>5761</v>
      </c>
      <c r="E1799" s="499" t="str">
        <f>CONCATENATE(SUM('Раздел 2'!M81:M81),"&gt;=",SUM('Раздел 2'!O81:O81))</f>
        <v>0&gt;=0</v>
      </c>
      <c r="F1799" s="503"/>
    </row>
    <row r="1800" spans="1:6" ht="30" hidden="1" customHeight="1" thickBot="1">
      <c r="A1800" s="496" t="str">
        <f>IF((SUM('Раздел 2'!M82:M82)&gt;=SUM('Раздел 2'!O82:O82)),"","Неверно!")</f>
        <v/>
      </c>
      <c r="B1800" s="497" t="s">
        <v>1423</v>
      </c>
      <c r="C1800" s="498" t="s">
        <v>19889</v>
      </c>
      <c r="D1800" s="498" t="s">
        <v>5761</v>
      </c>
      <c r="E1800" s="499" t="str">
        <f>CONCATENATE(SUM('Раздел 2'!M82:M82),"&gt;=",SUM('Раздел 2'!O82:O82))</f>
        <v>0&gt;=0</v>
      </c>
      <c r="F1800" s="503"/>
    </row>
    <row r="1801" spans="1:6" ht="30" hidden="1" customHeight="1" thickBot="1">
      <c r="A1801" s="496" t="str">
        <f>IF((SUM('Раздел 2'!M83:M83)&gt;=SUM('Раздел 2'!O83:O83)),"","Неверно!")</f>
        <v/>
      </c>
      <c r="B1801" s="497" t="s">
        <v>1423</v>
      </c>
      <c r="C1801" s="498" t="s">
        <v>19890</v>
      </c>
      <c r="D1801" s="498" t="s">
        <v>5761</v>
      </c>
      <c r="E1801" s="499" t="str">
        <f>CONCATENATE(SUM('Раздел 2'!M83:M83),"&gt;=",SUM('Раздел 2'!O83:O83))</f>
        <v>0&gt;=0</v>
      </c>
      <c r="F1801" s="503"/>
    </row>
    <row r="1802" spans="1:6" ht="30" hidden="1" customHeight="1" thickBot="1">
      <c r="A1802" s="496" t="str">
        <f>IF((SUM('Раздел 2'!M84:M84)&gt;=SUM('Раздел 2'!O84:O84)),"","Неверно!")</f>
        <v/>
      </c>
      <c r="B1802" s="497" t="s">
        <v>1423</v>
      </c>
      <c r="C1802" s="498" t="s">
        <v>19891</v>
      </c>
      <c r="D1802" s="498" t="s">
        <v>5761</v>
      </c>
      <c r="E1802" s="499" t="str">
        <f>CONCATENATE(SUM('Раздел 2'!M84:M84),"&gt;=",SUM('Раздел 2'!O84:O84))</f>
        <v>5&gt;=0</v>
      </c>
      <c r="F1802" s="503"/>
    </row>
    <row r="1803" spans="1:6" ht="30" hidden="1" customHeight="1" thickBot="1">
      <c r="A1803" s="496" t="str">
        <f>IF((SUM('Раздел 2'!M85:M85)&gt;=SUM('Раздел 2'!O85:O85)),"","Неверно!")</f>
        <v/>
      </c>
      <c r="B1803" s="497" t="s">
        <v>1423</v>
      </c>
      <c r="C1803" s="498" t="s">
        <v>19892</v>
      </c>
      <c r="D1803" s="498" t="s">
        <v>5761</v>
      </c>
      <c r="E1803" s="499" t="str">
        <f>CONCATENATE(SUM('Раздел 2'!M85:M85),"&gt;=",SUM('Раздел 2'!O85:O85))</f>
        <v>19&gt;=0</v>
      </c>
      <c r="F1803" s="503"/>
    </row>
    <row r="1804" spans="1:6" ht="30" hidden="1" customHeight="1" thickBot="1">
      <c r="A1804" s="496" t="str">
        <f>IF((SUM('Раздел 2'!M86:M86)&gt;=SUM('Раздел 2'!O86:O86)),"","Неверно!")</f>
        <v/>
      </c>
      <c r="B1804" s="497" t="s">
        <v>1423</v>
      </c>
      <c r="C1804" s="498" t="s">
        <v>19893</v>
      </c>
      <c r="D1804" s="498" t="s">
        <v>5761</v>
      </c>
      <c r="E1804" s="499" t="str">
        <f>CONCATENATE(SUM('Раздел 2'!M86:M86),"&gt;=",SUM('Раздел 2'!O86:O86))</f>
        <v>0&gt;=0</v>
      </c>
      <c r="F1804" s="503"/>
    </row>
    <row r="1805" spans="1:6" ht="30" hidden="1" customHeight="1" thickBot="1">
      <c r="A1805" s="496" t="str">
        <f>IF((SUM('Раздел 2'!M87:M87)&gt;=SUM('Раздел 2'!O87:O87)),"","Неверно!")</f>
        <v/>
      </c>
      <c r="B1805" s="497" t="s">
        <v>1423</v>
      </c>
      <c r="C1805" s="498" t="s">
        <v>19894</v>
      </c>
      <c r="D1805" s="498" t="s">
        <v>5761</v>
      </c>
      <c r="E1805" s="499" t="str">
        <f>CONCATENATE(SUM('Раздел 2'!M87:M87),"&gt;=",SUM('Раздел 2'!O87:O87))</f>
        <v>1&gt;=0</v>
      </c>
      <c r="F1805" s="503"/>
    </row>
    <row r="1806" spans="1:6" ht="30" hidden="1" customHeight="1" thickBot="1">
      <c r="A1806" s="496" t="str">
        <f>IF((SUM('Раздел 2'!M88:M88)&gt;=SUM('Раздел 2'!O88:O88)),"","Неверно!")</f>
        <v/>
      </c>
      <c r="B1806" s="497" t="s">
        <v>1423</v>
      </c>
      <c r="C1806" s="498" t="s">
        <v>19895</v>
      </c>
      <c r="D1806" s="498" t="s">
        <v>5761</v>
      </c>
      <c r="E1806" s="499" t="str">
        <f>CONCATENATE(SUM('Раздел 2'!M88:M88),"&gt;=",SUM('Раздел 2'!O88:O88))</f>
        <v>3&gt;=0</v>
      </c>
      <c r="F1806" s="503"/>
    </row>
    <row r="1807" spans="1:6" ht="30" hidden="1" customHeight="1" thickBot="1">
      <c r="A1807" s="496" t="str">
        <f>IF((SUM('Раздел 2'!M89:M89)&gt;=SUM('Раздел 2'!O89:O89)),"","Неверно!")</f>
        <v/>
      </c>
      <c r="B1807" s="497" t="s">
        <v>1423</v>
      </c>
      <c r="C1807" s="498" t="s">
        <v>19896</v>
      </c>
      <c r="D1807" s="498" t="s">
        <v>5761</v>
      </c>
      <c r="E1807" s="499" t="str">
        <f>CONCATENATE(SUM('Раздел 2'!M89:M89),"&gt;=",SUM('Раздел 2'!O89:O89))</f>
        <v>0&gt;=0</v>
      </c>
      <c r="F1807" s="503"/>
    </row>
    <row r="1808" spans="1:6" ht="30" hidden="1" customHeight="1" thickBot="1">
      <c r="A1808" s="496" t="str">
        <f>IF((SUM('Раздел 2'!M18:M18)&gt;=SUM('Раздел 2'!O18:O18)),"","Неверно!")</f>
        <v/>
      </c>
      <c r="B1808" s="497" t="s">
        <v>1423</v>
      </c>
      <c r="C1808" s="498" t="s">
        <v>19897</v>
      </c>
      <c r="D1808" s="498" t="s">
        <v>5761</v>
      </c>
      <c r="E1808" s="499" t="str">
        <f>CONCATENATE(SUM('Раздел 2'!M18:M18),"&gt;=",SUM('Раздел 2'!O18:O18))</f>
        <v>0&gt;=0</v>
      </c>
      <c r="F1808" s="503"/>
    </row>
    <row r="1809" spans="1:6" ht="30" hidden="1" customHeight="1" thickBot="1">
      <c r="A1809" s="496" t="str">
        <f>IF((SUM('Раздел 2'!M90:M90)&gt;=SUM('Раздел 2'!O90:O90)),"","Неверно!")</f>
        <v/>
      </c>
      <c r="B1809" s="497" t="s">
        <v>1423</v>
      </c>
      <c r="C1809" s="498" t="s">
        <v>19898</v>
      </c>
      <c r="D1809" s="498" t="s">
        <v>5761</v>
      </c>
      <c r="E1809" s="499" t="str">
        <f>CONCATENATE(SUM('Раздел 2'!M90:M90),"&gt;=",SUM('Раздел 2'!O90:O90))</f>
        <v>0&gt;=0</v>
      </c>
      <c r="F1809" s="503"/>
    </row>
    <row r="1810" spans="1:6" ht="30" hidden="1" customHeight="1" thickBot="1">
      <c r="A1810" s="496" t="str">
        <f>IF((SUM('Раздел 2'!M91:M91)&gt;=SUM('Раздел 2'!O91:O91)),"","Неверно!")</f>
        <v/>
      </c>
      <c r="B1810" s="497" t="s">
        <v>1423</v>
      </c>
      <c r="C1810" s="498" t="s">
        <v>19899</v>
      </c>
      <c r="D1810" s="498" t="s">
        <v>5761</v>
      </c>
      <c r="E1810" s="499" t="str">
        <f>CONCATENATE(SUM('Раздел 2'!M91:M91),"&gt;=",SUM('Раздел 2'!O91:O91))</f>
        <v>1&gt;=0</v>
      </c>
      <c r="F1810" s="503"/>
    </row>
    <row r="1811" spans="1:6" ht="30" hidden="1" customHeight="1" thickBot="1">
      <c r="A1811" s="496" t="str">
        <f>IF((SUM('Раздел 2'!M92:M92)&gt;=SUM('Раздел 2'!O92:O92)),"","Неверно!")</f>
        <v/>
      </c>
      <c r="B1811" s="497" t="s">
        <v>1423</v>
      </c>
      <c r="C1811" s="498" t="s">
        <v>19900</v>
      </c>
      <c r="D1811" s="498" t="s">
        <v>5761</v>
      </c>
      <c r="E1811" s="499" t="str">
        <f>CONCATENATE(SUM('Раздел 2'!M92:M92),"&gt;=",SUM('Раздел 2'!O92:O92))</f>
        <v>0&gt;=0</v>
      </c>
      <c r="F1811" s="503"/>
    </row>
    <row r="1812" spans="1:6" ht="30" hidden="1" customHeight="1" thickBot="1">
      <c r="A1812" s="496" t="str">
        <f>IF((SUM('Раздел 2'!M93:M93)&gt;=SUM('Раздел 2'!O93:O93)),"","Неверно!")</f>
        <v/>
      </c>
      <c r="B1812" s="497" t="s">
        <v>1423</v>
      </c>
      <c r="C1812" s="498" t="s">
        <v>19901</v>
      </c>
      <c r="D1812" s="498" t="s">
        <v>5761</v>
      </c>
      <c r="E1812" s="499" t="str">
        <f>CONCATENATE(SUM('Раздел 2'!M93:M93),"&gt;=",SUM('Раздел 2'!O93:O93))</f>
        <v>0&gt;=0</v>
      </c>
      <c r="F1812" s="503"/>
    </row>
    <row r="1813" spans="1:6" ht="30" hidden="1" customHeight="1" thickBot="1">
      <c r="A1813" s="496" t="str">
        <f>IF((SUM('Раздел 2'!M94:M94)&gt;=SUM('Раздел 2'!O94:O94)),"","Неверно!")</f>
        <v/>
      </c>
      <c r="B1813" s="497" t="s">
        <v>1423</v>
      </c>
      <c r="C1813" s="498" t="s">
        <v>19902</v>
      </c>
      <c r="D1813" s="498" t="s">
        <v>5761</v>
      </c>
      <c r="E1813" s="499" t="str">
        <f>CONCATENATE(SUM('Раздел 2'!M94:M94),"&gt;=",SUM('Раздел 2'!O94:O94))</f>
        <v>0&gt;=0</v>
      </c>
      <c r="F1813" s="503"/>
    </row>
    <row r="1814" spans="1:6" ht="30" hidden="1" customHeight="1" thickBot="1">
      <c r="A1814" s="496" t="str">
        <f>IF((SUM('Раздел 2'!M95:M95)&gt;=SUM('Раздел 2'!O95:O95)),"","Неверно!")</f>
        <v/>
      </c>
      <c r="B1814" s="497" t="s">
        <v>1423</v>
      </c>
      <c r="C1814" s="498" t="s">
        <v>19903</v>
      </c>
      <c r="D1814" s="498" t="s">
        <v>5761</v>
      </c>
      <c r="E1814" s="499" t="str">
        <f>CONCATENATE(SUM('Раздел 2'!M95:M95),"&gt;=",SUM('Раздел 2'!O95:O95))</f>
        <v>5&gt;=0</v>
      </c>
      <c r="F1814" s="503"/>
    </row>
    <row r="1815" spans="1:6" ht="30" hidden="1" customHeight="1" thickBot="1">
      <c r="A1815" s="496" t="str">
        <f>IF((SUM('Раздел 2'!M96:M96)&gt;=SUM('Раздел 2'!O96:O96)),"","Неверно!")</f>
        <v/>
      </c>
      <c r="B1815" s="497" t="s">
        <v>1423</v>
      </c>
      <c r="C1815" s="498" t="s">
        <v>19904</v>
      </c>
      <c r="D1815" s="498" t="s">
        <v>5761</v>
      </c>
      <c r="E1815" s="499" t="str">
        <f>CONCATENATE(SUM('Раздел 2'!M96:M96),"&gt;=",SUM('Раздел 2'!O96:O96))</f>
        <v>0&gt;=0</v>
      </c>
      <c r="F1815" s="503"/>
    </row>
    <row r="1816" spans="1:6" ht="30" hidden="1" customHeight="1" thickBot="1">
      <c r="A1816" s="496" t="str">
        <f>IF((SUM('Раздел 2'!M97:M97)&gt;=SUM('Раздел 2'!O97:O97)),"","Неверно!")</f>
        <v/>
      </c>
      <c r="B1816" s="497" t="s">
        <v>1423</v>
      </c>
      <c r="C1816" s="498" t="s">
        <v>19905</v>
      </c>
      <c r="D1816" s="498" t="s">
        <v>5761</v>
      </c>
      <c r="E1816" s="499" t="str">
        <f>CONCATENATE(SUM('Раздел 2'!M97:M97),"&gt;=",SUM('Раздел 2'!O97:O97))</f>
        <v>0&gt;=0</v>
      </c>
      <c r="F1816" s="503"/>
    </row>
    <row r="1817" spans="1:6" ht="30" hidden="1" customHeight="1" thickBot="1">
      <c r="A1817" s="496" t="str">
        <f>IF((SUM('Раздел 2'!M98:M98)&gt;=SUM('Раздел 2'!O98:O98)),"","Неверно!")</f>
        <v/>
      </c>
      <c r="B1817" s="497" t="s">
        <v>1423</v>
      </c>
      <c r="C1817" s="498" t="s">
        <v>19906</v>
      </c>
      <c r="D1817" s="498" t="s">
        <v>5761</v>
      </c>
      <c r="E1817" s="499" t="str">
        <f>CONCATENATE(SUM('Раздел 2'!M98:M98),"&gt;=",SUM('Раздел 2'!O98:O98))</f>
        <v>0&gt;=0</v>
      </c>
      <c r="F1817" s="503"/>
    </row>
    <row r="1818" spans="1:6" ht="30" hidden="1" customHeight="1" thickBot="1">
      <c r="A1818" s="496" t="str">
        <f>IF((SUM('Раздел 2'!M99:M99)&gt;=SUM('Раздел 2'!O99:O99)),"","Неверно!")</f>
        <v/>
      </c>
      <c r="B1818" s="497" t="s">
        <v>1423</v>
      </c>
      <c r="C1818" s="498" t="s">
        <v>19907</v>
      </c>
      <c r="D1818" s="498" t="s">
        <v>5761</v>
      </c>
      <c r="E1818" s="499" t="str">
        <f>CONCATENATE(SUM('Раздел 2'!M99:M99),"&gt;=",SUM('Раздел 2'!O99:O99))</f>
        <v>0&gt;=0</v>
      </c>
      <c r="F1818" s="503"/>
    </row>
    <row r="1819" spans="1:6" ht="30" hidden="1" customHeight="1" thickBot="1">
      <c r="A1819" s="496" t="str">
        <f>IF((SUM('Раздел 2'!M19:M19)&gt;=SUM('Раздел 2'!O19:O19)),"","Неверно!")</f>
        <v/>
      </c>
      <c r="B1819" s="497" t="s">
        <v>1423</v>
      </c>
      <c r="C1819" s="498" t="s">
        <v>19908</v>
      </c>
      <c r="D1819" s="498" t="s">
        <v>5761</v>
      </c>
      <c r="E1819" s="499" t="str">
        <f>CONCATENATE(SUM('Раздел 2'!M19:M19),"&gt;=",SUM('Раздел 2'!O19:O19))</f>
        <v>0&gt;=0</v>
      </c>
      <c r="F1819" s="503"/>
    </row>
    <row r="1820" spans="1:6" ht="30" hidden="1" customHeight="1" thickBot="1">
      <c r="A1820" s="496" t="str">
        <f>IF((SUM('Раздел 2'!M100:M100)&gt;=SUM('Раздел 2'!O100:O100)),"","Неверно!")</f>
        <v/>
      </c>
      <c r="B1820" s="497" t="s">
        <v>1423</v>
      </c>
      <c r="C1820" s="498" t="s">
        <v>19909</v>
      </c>
      <c r="D1820" s="498" t="s">
        <v>5761</v>
      </c>
      <c r="E1820" s="499" t="str">
        <f>CONCATENATE(SUM('Раздел 2'!M100:M100),"&gt;=",SUM('Раздел 2'!O100:O100))</f>
        <v>0&gt;=0</v>
      </c>
      <c r="F1820" s="503"/>
    </row>
    <row r="1821" spans="1:6" ht="30" hidden="1" customHeight="1" thickBot="1">
      <c r="A1821" s="496" t="str">
        <f>IF((SUM('Раздел 2'!M101:M101)&gt;=SUM('Раздел 2'!O101:O101)),"","Неверно!")</f>
        <v/>
      </c>
      <c r="B1821" s="497" t="s">
        <v>1423</v>
      </c>
      <c r="C1821" s="498" t="s">
        <v>19910</v>
      </c>
      <c r="D1821" s="498" t="s">
        <v>5761</v>
      </c>
      <c r="E1821" s="499" t="str">
        <f>CONCATENATE(SUM('Раздел 2'!M101:M101),"&gt;=",SUM('Раздел 2'!O101:O101))</f>
        <v>0&gt;=0</v>
      </c>
      <c r="F1821" s="503"/>
    </row>
    <row r="1822" spans="1:6" ht="30" hidden="1" customHeight="1" thickBot="1">
      <c r="A1822" s="496" t="str">
        <f>IF((SUM('Раздел 2'!M102:M102)&gt;=SUM('Раздел 2'!O102:O102)),"","Неверно!")</f>
        <v/>
      </c>
      <c r="B1822" s="497" t="s">
        <v>1423</v>
      </c>
      <c r="C1822" s="498" t="s">
        <v>19911</v>
      </c>
      <c r="D1822" s="498" t="s">
        <v>5761</v>
      </c>
      <c r="E1822" s="499" t="str">
        <f>CONCATENATE(SUM('Раздел 2'!M102:M102),"&gt;=",SUM('Раздел 2'!O102:O102))</f>
        <v>0&gt;=0</v>
      </c>
      <c r="F1822" s="503"/>
    </row>
    <row r="1823" spans="1:6" ht="30" hidden="1" customHeight="1" thickBot="1">
      <c r="A1823" s="496" t="str">
        <f>IF((SUM('Раздел 2'!M103:M103)&gt;=SUM('Раздел 2'!O103:O103)),"","Неверно!")</f>
        <v/>
      </c>
      <c r="B1823" s="497" t="s">
        <v>1423</v>
      </c>
      <c r="C1823" s="498" t="s">
        <v>19912</v>
      </c>
      <c r="D1823" s="498" t="s">
        <v>5761</v>
      </c>
      <c r="E1823" s="499" t="str">
        <f>CONCATENATE(SUM('Раздел 2'!M103:M103),"&gt;=",SUM('Раздел 2'!O103:O103))</f>
        <v>0&gt;=0</v>
      </c>
      <c r="F1823" s="503"/>
    </row>
    <row r="1824" spans="1:6" ht="30" hidden="1" customHeight="1" thickBot="1">
      <c r="A1824" s="496" t="str">
        <f>IF((SUM('Раздел 2'!M104:M104)&gt;=SUM('Раздел 2'!O104:O104)),"","Неверно!")</f>
        <v/>
      </c>
      <c r="B1824" s="497" t="s">
        <v>1423</v>
      </c>
      <c r="C1824" s="498" t="s">
        <v>19913</v>
      </c>
      <c r="D1824" s="498" t="s">
        <v>5761</v>
      </c>
      <c r="E1824" s="499" t="str">
        <f>CONCATENATE(SUM('Раздел 2'!M104:M104),"&gt;=",SUM('Раздел 2'!O104:O104))</f>
        <v>0&gt;=0</v>
      </c>
      <c r="F1824" s="503"/>
    </row>
    <row r="1825" spans="1:6" ht="30" hidden="1" customHeight="1" thickBot="1">
      <c r="A1825" s="496" t="str">
        <f>IF((SUM('Раздел 2'!M105:M105)&gt;=SUM('Раздел 2'!O105:O105)),"","Неверно!")</f>
        <v/>
      </c>
      <c r="B1825" s="497" t="s">
        <v>1423</v>
      </c>
      <c r="C1825" s="498" t="s">
        <v>19914</v>
      </c>
      <c r="D1825" s="498" t="s">
        <v>5761</v>
      </c>
      <c r="E1825" s="499" t="str">
        <f>CONCATENATE(SUM('Раздел 2'!M105:M105),"&gt;=",SUM('Раздел 2'!O105:O105))</f>
        <v>0&gt;=0</v>
      </c>
      <c r="F1825" s="503"/>
    </row>
    <row r="1826" spans="1:6" ht="30" hidden="1" customHeight="1" thickBot="1">
      <c r="A1826" s="496" t="str">
        <f>IF((SUM('Раздел 2'!M106:M106)&gt;=SUM('Раздел 2'!O106:O106)),"","Неверно!")</f>
        <v/>
      </c>
      <c r="B1826" s="497" t="s">
        <v>1423</v>
      </c>
      <c r="C1826" s="498" t="s">
        <v>19915</v>
      </c>
      <c r="D1826" s="498" t="s">
        <v>5761</v>
      </c>
      <c r="E1826" s="499" t="str">
        <f>CONCATENATE(SUM('Раздел 2'!M106:M106),"&gt;=",SUM('Раздел 2'!O106:O106))</f>
        <v>0&gt;=0</v>
      </c>
      <c r="F1826" s="503"/>
    </row>
    <row r="1827" spans="1:6" ht="30" hidden="1" customHeight="1" thickBot="1">
      <c r="A1827" s="496" t="str">
        <f>IF((SUM('Раздел 2'!M107:M107)&gt;=SUM('Раздел 2'!O107:O107)),"","Неверно!")</f>
        <v/>
      </c>
      <c r="B1827" s="497" t="s">
        <v>1423</v>
      </c>
      <c r="C1827" s="498" t="s">
        <v>19916</v>
      </c>
      <c r="D1827" s="498" t="s">
        <v>5761</v>
      </c>
      <c r="E1827" s="499" t="str">
        <f>CONCATENATE(SUM('Раздел 2'!M107:M107),"&gt;=",SUM('Раздел 2'!O107:O107))</f>
        <v>0&gt;=0</v>
      </c>
      <c r="F1827" s="503"/>
    </row>
    <row r="1828" spans="1:6" ht="30" hidden="1" customHeight="1" thickBot="1">
      <c r="A1828" s="496" t="str">
        <f>IF((SUM('Раздел 2'!M108:M108)&gt;=SUM('Раздел 2'!O108:O108)),"","Неверно!")</f>
        <v/>
      </c>
      <c r="B1828" s="497" t="s">
        <v>1423</v>
      </c>
      <c r="C1828" s="498" t="s">
        <v>19917</v>
      </c>
      <c r="D1828" s="498" t="s">
        <v>5761</v>
      </c>
      <c r="E1828" s="499" t="str">
        <f>CONCATENATE(SUM('Раздел 2'!M108:M108),"&gt;=",SUM('Раздел 2'!O108:O108))</f>
        <v>0&gt;=0</v>
      </c>
      <c r="F1828" s="503"/>
    </row>
    <row r="1829" spans="1:6" ht="30" hidden="1" customHeight="1" thickBot="1">
      <c r="A1829" s="496" t="str">
        <f>IF((SUM('Раздел 2'!M109:M109)&gt;=SUM('Раздел 2'!O109:O109)),"","Неверно!")</f>
        <v/>
      </c>
      <c r="B1829" s="497" t="s">
        <v>1423</v>
      </c>
      <c r="C1829" s="498" t="s">
        <v>19918</v>
      </c>
      <c r="D1829" s="498" t="s">
        <v>5761</v>
      </c>
      <c r="E1829" s="499" t="str">
        <f>CONCATENATE(SUM('Раздел 2'!M109:M109),"&gt;=",SUM('Раздел 2'!O109:O109))</f>
        <v>0&gt;=0</v>
      </c>
      <c r="F1829" s="503"/>
    </row>
    <row r="1830" spans="1:6" ht="30" hidden="1" customHeight="1" thickBot="1">
      <c r="A1830" s="496" t="str">
        <f>IF((SUM('Раздел 2'!M11:M11)&gt;=SUM('Раздел 2'!N11:N11)),"","Неверно!")</f>
        <v/>
      </c>
      <c r="B1830" s="497" t="s">
        <v>1435</v>
      </c>
      <c r="C1830" s="498" t="s">
        <v>20498</v>
      </c>
      <c r="D1830" s="498" t="s">
        <v>5760</v>
      </c>
      <c r="E1830" s="499" t="str">
        <f>CONCATENATE(SUM('Раздел 2'!M11:M11),"&gt;=",SUM('Раздел 2'!N11:N11))</f>
        <v>366&gt;=57</v>
      </c>
      <c r="F1830" s="503"/>
    </row>
    <row r="1831" spans="1:6" ht="30" hidden="1" customHeight="1" thickBot="1">
      <c r="A1831" s="496" t="str">
        <f>IF((SUM('Раздел 2'!M20:M20)&gt;=SUM('Раздел 2'!N20:N20)),"","Неверно!")</f>
        <v/>
      </c>
      <c r="B1831" s="497" t="s">
        <v>1435</v>
      </c>
      <c r="C1831" s="498" t="s">
        <v>20499</v>
      </c>
      <c r="D1831" s="498" t="s">
        <v>5760</v>
      </c>
      <c r="E1831" s="499" t="str">
        <f>CONCATENATE(SUM('Раздел 2'!M20:M20),"&gt;=",SUM('Раздел 2'!N20:N20))</f>
        <v>9&gt;=2</v>
      </c>
      <c r="F1831" s="503"/>
    </row>
    <row r="1832" spans="1:6" ht="30" hidden="1" customHeight="1" thickBot="1">
      <c r="A1832" s="496" t="str">
        <f>IF((SUM('Раздел 2'!M110:M110)&gt;=SUM('Раздел 2'!N110:N110)),"","Неверно!")</f>
        <v/>
      </c>
      <c r="B1832" s="497" t="s">
        <v>1435</v>
      </c>
      <c r="C1832" s="498" t="s">
        <v>20500</v>
      </c>
      <c r="D1832" s="498" t="s">
        <v>5760</v>
      </c>
      <c r="E1832" s="499" t="str">
        <f>CONCATENATE(SUM('Раздел 2'!M110:M110),"&gt;=",SUM('Раздел 2'!N110:N110))</f>
        <v>0&gt;=0</v>
      </c>
      <c r="F1832" s="503"/>
    </row>
    <row r="1833" spans="1:6" ht="30" hidden="1" customHeight="1" thickBot="1">
      <c r="A1833" s="496" t="str">
        <f>IF((SUM('Раздел 2'!M111:M111)&gt;=SUM('Раздел 2'!N111:N111)),"","Неверно!")</f>
        <v/>
      </c>
      <c r="B1833" s="497" t="s">
        <v>1435</v>
      </c>
      <c r="C1833" s="498" t="s">
        <v>20501</v>
      </c>
      <c r="D1833" s="498" t="s">
        <v>5760</v>
      </c>
      <c r="E1833" s="499" t="str">
        <f>CONCATENATE(SUM('Раздел 2'!M111:M111),"&gt;=",SUM('Раздел 2'!N111:N111))</f>
        <v>0&gt;=0</v>
      </c>
      <c r="F1833" s="503"/>
    </row>
    <row r="1834" spans="1:6" ht="30" hidden="1" customHeight="1" thickBot="1">
      <c r="A1834" s="496" t="str">
        <f>IF((SUM('Раздел 2'!M112:M112)&gt;=SUM('Раздел 2'!N112:N112)),"","Неверно!")</f>
        <v/>
      </c>
      <c r="B1834" s="497" t="s">
        <v>1435</v>
      </c>
      <c r="C1834" s="498" t="s">
        <v>20502</v>
      </c>
      <c r="D1834" s="498" t="s">
        <v>5760</v>
      </c>
      <c r="E1834" s="499" t="str">
        <f>CONCATENATE(SUM('Раздел 2'!M112:M112),"&gt;=",SUM('Раздел 2'!N112:N112))</f>
        <v>0&gt;=0</v>
      </c>
      <c r="F1834" s="503"/>
    </row>
    <row r="1835" spans="1:6" ht="30" hidden="1" customHeight="1" thickBot="1">
      <c r="A1835" s="496" t="str">
        <f>IF((SUM('Раздел 2'!M113:M113)&gt;=SUM('Раздел 2'!N113:N113)),"","Неверно!")</f>
        <v/>
      </c>
      <c r="B1835" s="497" t="s">
        <v>1435</v>
      </c>
      <c r="C1835" s="498" t="s">
        <v>20503</v>
      </c>
      <c r="D1835" s="498" t="s">
        <v>5760</v>
      </c>
      <c r="E1835" s="499" t="str">
        <f>CONCATENATE(SUM('Раздел 2'!M113:M113),"&gt;=",SUM('Раздел 2'!N113:N113))</f>
        <v>0&gt;=0</v>
      </c>
      <c r="F1835" s="503"/>
    </row>
    <row r="1836" spans="1:6" ht="30" hidden="1" customHeight="1" thickBot="1">
      <c r="A1836" s="496" t="str">
        <f>IF((SUM('Раздел 2'!M114:M114)&gt;=SUM('Раздел 2'!N114:N114)),"","Неверно!")</f>
        <v/>
      </c>
      <c r="B1836" s="497" t="s">
        <v>1435</v>
      </c>
      <c r="C1836" s="498" t="s">
        <v>20504</v>
      </c>
      <c r="D1836" s="498" t="s">
        <v>5760</v>
      </c>
      <c r="E1836" s="499" t="str">
        <f>CONCATENATE(SUM('Раздел 2'!M114:M114),"&gt;=",SUM('Раздел 2'!N114:N114))</f>
        <v>0&gt;=0</v>
      </c>
      <c r="F1836" s="503"/>
    </row>
    <row r="1837" spans="1:6" ht="30" hidden="1" customHeight="1" thickBot="1">
      <c r="A1837" s="496" t="str">
        <f>IF((SUM('Раздел 2'!M115:M115)&gt;=SUM('Раздел 2'!N115:N115)),"","Неверно!")</f>
        <v/>
      </c>
      <c r="B1837" s="497" t="s">
        <v>1435</v>
      </c>
      <c r="C1837" s="498" t="s">
        <v>20505</v>
      </c>
      <c r="D1837" s="498" t="s">
        <v>5760</v>
      </c>
      <c r="E1837" s="499" t="str">
        <f>CONCATENATE(SUM('Раздел 2'!M115:M115),"&gt;=",SUM('Раздел 2'!N115:N115))</f>
        <v>0&gt;=0</v>
      </c>
      <c r="F1837" s="503"/>
    </row>
    <row r="1838" spans="1:6" ht="30" hidden="1" customHeight="1" thickBot="1">
      <c r="A1838" s="496" t="str">
        <f>IF((SUM('Раздел 2'!M116:M116)&gt;=SUM('Раздел 2'!N116:N116)),"","Неверно!")</f>
        <v/>
      </c>
      <c r="B1838" s="497" t="s">
        <v>1435</v>
      </c>
      <c r="C1838" s="498" t="s">
        <v>20506</v>
      </c>
      <c r="D1838" s="498" t="s">
        <v>5760</v>
      </c>
      <c r="E1838" s="499" t="str">
        <f>CONCATENATE(SUM('Раздел 2'!M116:M116),"&gt;=",SUM('Раздел 2'!N116:N116))</f>
        <v>0&gt;=0</v>
      </c>
      <c r="F1838" s="503"/>
    </row>
    <row r="1839" spans="1:6" ht="30" hidden="1" customHeight="1" thickBot="1">
      <c r="A1839" s="496" t="str">
        <f>IF((SUM('Раздел 2'!M117:M117)&gt;=SUM('Раздел 2'!N117:N117)),"","Неверно!")</f>
        <v/>
      </c>
      <c r="B1839" s="497" t="s">
        <v>1435</v>
      </c>
      <c r="C1839" s="498" t="s">
        <v>20507</v>
      </c>
      <c r="D1839" s="498" t="s">
        <v>5760</v>
      </c>
      <c r="E1839" s="499" t="str">
        <f>CONCATENATE(SUM('Раздел 2'!M117:M117),"&gt;=",SUM('Раздел 2'!N117:N117))</f>
        <v>0&gt;=0</v>
      </c>
      <c r="F1839" s="503"/>
    </row>
    <row r="1840" spans="1:6" ht="30" hidden="1" customHeight="1" thickBot="1">
      <c r="A1840" s="496" t="str">
        <f>IF((SUM('Раздел 2'!M118:M118)&gt;=SUM('Раздел 2'!N118:N118)),"","Неверно!")</f>
        <v/>
      </c>
      <c r="B1840" s="497" t="s">
        <v>1435</v>
      </c>
      <c r="C1840" s="498" t="s">
        <v>20508</v>
      </c>
      <c r="D1840" s="498" t="s">
        <v>5760</v>
      </c>
      <c r="E1840" s="499" t="str">
        <f>CONCATENATE(SUM('Раздел 2'!M118:M118),"&gt;=",SUM('Раздел 2'!N118:N118))</f>
        <v>0&gt;=0</v>
      </c>
      <c r="F1840" s="503"/>
    </row>
    <row r="1841" spans="1:6" ht="30" hidden="1" customHeight="1" thickBot="1">
      <c r="A1841" s="496" t="str">
        <f>IF((SUM('Раздел 2'!M119:M119)&gt;=SUM('Раздел 2'!N119:N119)),"","Неверно!")</f>
        <v/>
      </c>
      <c r="B1841" s="497" t="s">
        <v>1435</v>
      </c>
      <c r="C1841" s="498" t="s">
        <v>20509</v>
      </c>
      <c r="D1841" s="498" t="s">
        <v>5760</v>
      </c>
      <c r="E1841" s="499" t="str">
        <f>CONCATENATE(SUM('Раздел 2'!M119:M119),"&gt;=",SUM('Раздел 2'!N119:N119))</f>
        <v>0&gt;=0</v>
      </c>
      <c r="F1841" s="503"/>
    </row>
    <row r="1842" spans="1:6" ht="30" hidden="1" customHeight="1" thickBot="1">
      <c r="A1842" s="496" t="str">
        <f>IF((SUM('Раздел 2'!M21:M21)&gt;=SUM('Раздел 2'!N21:N21)),"","Неверно!")</f>
        <v/>
      </c>
      <c r="B1842" s="497" t="s">
        <v>1435</v>
      </c>
      <c r="C1842" s="498" t="s">
        <v>20510</v>
      </c>
      <c r="D1842" s="498" t="s">
        <v>5760</v>
      </c>
      <c r="E1842" s="499" t="str">
        <f>CONCATENATE(SUM('Раздел 2'!M21:M21),"&gt;=",SUM('Раздел 2'!N21:N21))</f>
        <v>0&gt;=0</v>
      </c>
      <c r="F1842" s="503"/>
    </row>
    <row r="1843" spans="1:6" ht="30" hidden="1" customHeight="1" thickBot="1">
      <c r="A1843" s="496" t="str">
        <f>IF((SUM('Раздел 2'!M120:M120)&gt;=SUM('Раздел 2'!N120:N120)),"","Неверно!")</f>
        <v/>
      </c>
      <c r="B1843" s="497" t="s">
        <v>1435</v>
      </c>
      <c r="C1843" s="498" t="s">
        <v>20511</v>
      </c>
      <c r="D1843" s="498" t="s">
        <v>5760</v>
      </c>
      <c r="E1843" s="499" t="str">
        <f>CONCATENATE(SUM('Раздел 2'!M120:M120),"&gt;=",SUM('Раздел 2'!N120:N120))</f>
        <v>0&gt;=0</v>
      </c>
      <c r="F1843" s="503"/>
    </row>
    <row r="1844" spans="1:6" ht="30" hidden="1" customHeight="1" thickBot="1">
      <c r="A1844" s="496" t="str">
        <f>IF((SUM('Раздел 2'!M121:M121)&gt;=SUM('Раздел 2'!N121:N121)),"","Неверно!")</f>
        <v/>
      </c>
      <c r="B1844" s="497" t="s">
        <v>1435</v>
      </c>
      <c r="C1844" s="498" t="s">
        <v>20512</v>
      </c>
      <c r="D1844" s="498" t="s">
        <v>5760</v>
      </c>
      <c r="E1844" s="499" t="str">
        <f>CONCATENATE(SUM('Раздел 2'!M121:M121),"&gt;=",SUM('Раздел 2'!N121:N121))</f>
        <v>0&gt;=0</v>
      </c>
      <c r="F1844" s="503"/>
    </row>
    <row r="1845" spans="1:6" ht="30" hidden="1" customHeight="1" thickBot="1">
      <c r="A1845" s="496" t="str">
        <f>IF((SUM('Раздел 2'!M122:M122)&gt;=SUM('Раздел 2'!N122:N122)),"","Неверно!")</f>
        <v/>
      </c>
      <c r="B1845" s="497" t="s">
        <v>1435</v>
      </c>
      <c r="C1845" s="498" t="s">
        <v>20513</v>
      </c>
      <c r="D1845" s="498" t="s">
        <v>5760</v>
      </c>
      <c r="E1845" s="499" t="str">
        <f>CONCATENATE(SUM('Раздел 2'!M122:M122),"&gt;=",SUM('Раздел 2'!N122:N122))</f>
        <v>0&gt;=0</v>
      </c>
      <c r="F1845" s="503"/>
    </row>
    <row r="1846" spans="1:6" ht="30" hidden="1" customHeight="1" thickBot="1">
      <c r="A1846" s="496" t="str">
        <f>IF((SUM('Раздел 2'!M123:M123)&gt;=SUM('Раздел 2'!N123:N123)),"","Неверно!")</f>
        <v/>
      </c>
      <c r="B1846" s="497" t="s">
        <v>1435</v>
      </c>
      <c r="C1846" s="498" t="s">
        <v>20514</v>
      </c>
      <c r="D1846" s="498" t="s">
        <v>5760</v>
      </c>
      <c r="E1846" s="499" t="str">
        <f>CONCATENATE(SUM('Раздел 2'!M123:M123),"&gt;=",SUM('Раздел 2'!N123:N123))</f>
        <v>0&gt;=0</v>
      </c>
      <c r="F1846" s="503"/>
    </row>
    <row r="1847" spans="1:6" ht="30" hidden="1" customHeight="1" thickBot="1">
      <c r="A1847" s="496" t="str">
        <f>IF((SUM('Раздел 2'!M124:M124)&gt;=SUM('Раздел 2'!N124:N124)),"","Неверно!")</f>
        <v/>
      </c>
      <c r="B1847" s="497" t="s">
        <v>1435</v>
      </c>
      <c r="C1847" s="498" t="s">
        <v>20515</v>
      </c>
      <c r="D1847" s="498" t="s">
        <v>5760</v>
      </c>
      <c r="E1847" s="499" t="str">
        <f>CONCATENATE(SUM('Раздел 2'!M124:M124),"&gt;=",SUM('Раздел 2'!N124:N124))</f>
        <v>0&gt;=0</v>
      </c>
      <c r="F1847" s="503"/>
    </row>
    <row r="1848" spans="1:6" ht="30" hidden="1" customHeight="1" thickBot="1">
      <c r="A1848" s="496" t="str">
        <f>IF((SUM('Раздел 2'!M125:M125)&gt;=SUM('Раздел 2'!N125:N125)),"","Неверно!")</f>
        <v/>
      </c>
      <c r="B1848" s="497" t="s">
        <v>1435</v>
      </c>
      <c r="C1848" s="498" t="s">
        <v>20516</v>
      </c>
      <c r="D1848" s="498" t="s">
        <v>5760</v>
      </c>
      <c r="E1848" s="499" t="str">
        <f>CONCATENATE(SUM('Раздел 2'!M125:M125),"&gt;=",SUM('Раздел 2'!N125:N125))</f>
        <v>0&gt;=0</v>
      </c>
      <c r="F1848" s="503"/>
    </row>
    <row r="1849" spans="1:6" ht="30" hidden="1" customHeight="1" thickBot="1">
      <c r="A1849" s="496" t="str">
        <f>IF((SUM('Раздел 2'!M126:M126)&gt;=SUM('Раздел 2'!N126:N126)),"","Неверно!")</f>
        <v/>
      </c>
      <c r="B1849" s="497" t="s">
        <v>1435</v>
      </c>
      <c r="C1849" s="498" t="s">
        <v>20517</v>
      </c>
      <c r="D1849" s="498" t="s">
        <v>5760</v>
      </c>
      <c r="E1849" s="499" t="str">
        <f>CONCATENATE(SUM('Раздел 2'!M126:M126),"&gt;=",SUM('Раздел 2'!N126:N126))</f>
        <v>0&gt;=0</v>
      </c>
      <c r="F1849" s="503"/>
    </row>
    <row r="1850" spans="1:6" ht="30" hidden="1" customHeight="1" thickBot="1">
      <c r="A1850" s="496" t="str">
        <f>IF((SUM('Раздел 2'!M127:M127)&gt;=SUM('Раздел 2'!N127:N127)),"","Неверно!")</f>
        <v/>
      </c>
      <c r="B1850" s="497" t="s">
        <v>1435</v>
      </c>
      <c r="C1850" s="498" t="s">
        <v>20518</v>
      </c>
      <c r="D1850" s="498" t="s">
        <v>5760</v>
      </c>
      <c r="E1850" s="499" t="str">
        <f>CONCATENATE(SUM('Раздел 2'!M127:M127),"&gt;=",SUM('Раздел 2'!N127:N127))</f>
        <v>0&gt;=0</v>
      </c>
      <c r="F1850" s="503"/>
    </row>
    <row r="1851" spans="1:6" ht="30" hidden="1" customHeight="1" thickBot="1">
      <c r="A1851" s="496" t="str">
        <f>IF((SUM('Раздел 2'!M128:M128)&gt;=SUM('Раздел 2'!N128:N128)),"","Неверно!")</f>
        <v/>
      </c>
      <c r="B1851" s="497" t="s">
        <v>1435</v>
      </c>
      <c r="C1851" s="498" t="s">
        <v>20519</v>
      </c>
      <c r="D1851" s="498" t="s">
        <v>5760</v>
      </c>
      <c r="E1851" s="499" t="str">
        <f>CONCATENATE(SUM('Раздел 2'!M128:M128),"&gt;=",SUM('Раздел 2'!N128:N128))</f>
        <v>0&gt;=0</v>
      </c>
      <c r="F1851" s="503"/>
    </row>
    <row r="1852" spans="1:6" ht="30" hidden="1" customHeight="1" thickBot="1">
      <c r="A1852" s="496" t="str">
        <f>IF((SUM('Раздел 2'!M129:M129)&gt;=SUM('Раздел 2'!N129:N129)),"","Неверно!")</f>
        <v/>
      </c>
      <c r="B1852" s="497" t="s">
        <v>1435</v>
      </c>
      <c r="C1852" s="498" t="s">
        <v>20520</v>
      </c>
      <c r="D1852" s="498" t="s">
        <v>5760</v>
      </c>
      <c r="E1852" s="499" t="str">
        <f>CONCATENATE(SUM('Раздел 2'!M129:M129),"&gt;=",SUM('Раздел 2'!N129:N129))</f>
        <v>0&gt;=0</v>
      </c>
      <c r="F1852" s="503"/>
    </row>
    <row r="1853" spans="1:6" ht="30" hidden="1" customHeight="1" thickBot="1">
      <c r="A1853" s="496" t="str">
        <f>IF((SUM('Раздел 2'!M22:M22)&gt;=SUM('Раздел 2'!N22:N22)),"","Неверно!")</f>
        <v/>
      </c>
      <c r="B1853" s="497" t="s">
        <v>1435</v>
      </c>
      <c r="C1853" s="498" t="s">
        <v>20521</v>
      </c>
      <c r="D1853" s="498" t="s">
        <v>5760</v>
      </c>
      <c r="E1853" s="499" t="str">
        <f>CONCATENATE(SUM('Раздел 2'!M22:M22),"&gt;=",SUM('Раздел 2'!N22:N22))</f>
        <v>2&gt;=2</v>
      </c>
      <c r="F1853" s="503"/>
    </row>
    <row r="1854" spans="1:6" ht="30" hidden="1" customHeight="1" thickBot="1">
      <c r="A1854" s="496" t="str">
        <f>IF((SUM('Раздел 2'!M130:M130)&gt;=SUM('Раздел 2'!N130:N130)),"","Неверно!")</f>
        <v/>
      </c>
      <c r="B1854" s="497" t="s">
        <v>1435</v>
      </c>
      <c r="C1854" s="498" t="s">
        <v>20522</v>
      </c>
      <c r="D1854" s="498" t="s">
        <v>5760</v>
      </c>
      <c r="E1854" s="499" t="str">
        <f>CONCATENATE(SUM('Раздел 2'!M130:M130),"&gt;=",SUM('Раздел 2'!N130:N130))</f>
        <v>0&gt;=0</v>
      </c>
      <c r="F1854" s="503"/>
    </row>
    <row r="1855" spans="1:6" ht="30" hidden="1" customHeight="1" thickBot="1">
      <c r="A1855" s="496" t="str">
        <f>IF((SUM('Раздел 2'!M131:M131)&gt;=SUM('Раздел 2'!N131:N131)),"","Неверно!")</f>
        <v/>
      </c>
      <c r="B1855" s="497" t="s">
        <v>1435</v>
      </c>
      <c r="C1855" s="498" t="s">
        <v>20523</v>
      </c>
      <c r="D1855" s="498" t="s">
        <v>5760</v>
      </c>
      <c r="E1855" s="499" t="str">
        <f>CONCATENATE(SUM('Раздел 2'!M131:M131),"&gt;=",SUM('Раздел 2'!N131:N131))</f>
        <v>0&gt;=0</v>
      </c>
      <c r="F1855" s="503"/>
    </row>
    <row r="1856" spans="1:6" ht="30" hidden="1" customHeight="1" thickBot="1">
      <c r="A1856" s="496" t="str">
        <f>IF((SUM('Раздел 2'!M132:M132)&gt;=SUM('Раздел 2'!N132:N132)),"","Неверно!")</f>
        <v/>
      </c>
      <c r="B1856" s="497" t="s">
        <v>1435</v>
      </c>
      <c r="C1856" s="498" t="s">
        <v>20524</v>
      </c>
      <c r="D1856" s="498" t="s">
        <v>5760</v>
      </c>
      <c r="E1856" s="499" t="str">
        <f>CONCATENATE(SUM('Раздел 2'!M132:M132),"&gt;=",SUM('Раздел 2'!N132:N132))</f>
        <v>0&gt;=0</v>
      </c>
      <c r="F1856" s="503"/>
    </row>
    <row r="1857" spans="1:6" ht="30" hidden="1" customHeight="1" thickBot="1">
      <c r="A1857" s="496" t="str">
        <f>IF((SUM('Раздел 2'!M133:M133)&gt;=SUM('Раздел 2'!N133:N133)),"","Неверно!")</f>
        <v/>
      </c>
      <c r="B1857" s="497" t="s">
        <v>1435</v>
      </c>
      <c r="C1857" s="498" t="s">
        <v>20525</v>
      </c>
      <c r="D1857" s="498" t="s">
        <v>5760</v>
      </c>
      <c r="E1857" s="499" t="str">
        <f>CONCATENATE(SUM('Раздел 2'!M133:M133),"&gt;=",SUM('Раздел 2'!N133:N133))</f>
        <v>4&gt;=0</v>
      </c>
      <c r="F1857" s="503"/>
    </row>
    <row r="1858" spans="1:6" ht="30" hidden="1" customHeight="1" thickBot="1">
      <c r="A1858" s="496" t="str">
        <f>IF((SUM('Раздел 2'!M134:M134)&gt;=SUM('Раздел 2'!N134:N134)),"","Неверно!")</f>
        <v/>
      </c>
      <c r="B1858" s="497" t="s">
        <v>1435</v>
      </c>
      <c r="C1858" s="498" t="s">
        <v>20526</v>
      </c>
      <c r="D1858" s="498" t="s">
        <v>5760</v>
      </c>
      <c r="E1858" s="499" t="str">
        <f>CONCATENATE(SUM('Раздел 2'!M134:M134),"&gt;=",SUM('Раздел 2'!N134:N134))</f>
        <v>1&gt;=1</v>
      </c>
      <c r="F1858" s="503"/>
    </row>
    <row r="1859" spans="1:6" ht="30" hidden="1" customHeight="1" thickBot="1">
      <c r="A1859" s="496" t="str">
        <f>IF((SUM('Раздел 2'!M135:M135)&gt;=SUM('Раздел 2'!N135:N135)),"","Неверно!")</f>
        <v/>
      </c>
      <c r="B1859" s="497" t="s">
        <v>1435</v>
      </c>
      <c r="C1859" s="498" t="s">
        <v>20527</v>
      </c>
      <c r="D1859" s="498" t="s">
        <v>5760</v>
      </c>
      <c r="E1859" s="499" t="str">
        <f>CONCATENATE(SUM('Раздел 2'!M135:M135),"&gt;=",SUM('Раздел 2'!N135:N135))</f>
        <v>0&gt;=0</v>
      </c>
      <c r="F1859" s="503"/>
    </row>
    <row r="1860" spans="1:6" ht="30" hidden="1" customHeight="1" thickBot="1">
      <c r="A1860" s="496" t="str">
        <f>IF((SUM('Раздел 2'!M136:M136)&gt;=SUM('Раздел 2'!N136:N136)),"","Неверно!")</f>
        <v/>
      </c>
      <c r="B1860" s="497" t="s">
        <v>1435</v>
      </c>
      <c r="C1860" s="498" t="s">
        <v>20528</v>
      </c>
      <c r="D1860" s="498" t="s">
        <v>5760</v>
      </c>
      <c r="E1860" s="499" t="str">
        <f>CONCATENATE(SUM('Раздел 2'!M136:M136),"&gt;=",SUM('Раздел 2'!N136:N136))</f>
        <v>0&gt;=0</v>
      </c>
      <c r="F1860" s="503"/>
    </row>
    <row r="1861" spans="1:6" ht="30" hidden="1" customHeight="1" thickBot="1">
      <c r="A1861" s="496" t="str">
        <f>IF((SUM('Раздел 2'!M137:M137)&gt;=SUM('Раздел 2'!N137:N137)),"","Неверно!")</f>
        <v/>
      </c>
      <c r="B1861" s="497" t="s">
        <v>1435</v>
      </c>
      <c r="C1861" s="498" t="s">
        <v>20529</v>
      </c>
      <c r="D1861" s="498" t="s">
        <v>5760</v>
      </c>
      <c r="E1861" s="499" t="str">
        <f>CONCATENATE(SUM('Раздел 2'!M137:M137),"&gt;=",SUM('Раздел 2'!N137:N137))</f>
        <v>0&gt;=0</v>
      </c>
      <c r="F1861" s="503"/>
    </row>
    <row r="1862" spans="1:6" ht="30" hidden="1" customHeight="1" thickBot="1">
      <c r="A1862" s="496" t="str">
        <f>IF((SUM('Раздел 2'!M138:M138)&gt;=SUM('Раздел 2'!N138:N138)),"","Неверно!")</f>
        <v/>
      </c>
      <c r="B1862" s="497" t="s">
        <v>1435</v>
      </c>
      <c r="C1862" s="498" t="s">
        <v>20530</v>
      </c>
      <c r="D1862" s="498" t="s">
        <v>5760</v>
      </c>
      <c r="E1862" s="499" t="str">
        <f>CONCATENATE(SUM('Раздел 2'!M138:M138),"&gt;=",SUM('Раздел 2'!N138:N138))</f>
        <v>0&gt;=0</v>
      </c>
      <c r="F1862" s="503"/>
    </row>
    <row r="1863" spans="1:6" ht="30" hidden="1" customHeight="1" thickBot="1">
      <c r="A1863" s="496" t="str">
        <f>IF((SUM('Раздел 2'!M139:M139)&gt;=SUM('Раздел 2'!N139:N139)),"","Неверно!")</f>
        <v/>
      </c>
      <c r="B1863" s="497" t="s">
        <v>1435</v>
      </c>
      <c r="C1863" s="498" t="s">
        <v>20531</v>
      </c>
      <c r="D1863" s="498" t="s">
        <v>5760</v>
      </c>
      <c r="E1863" s="499" t="str">
        <f>CONCATENATE(SUM('Раздел 2'!M139:M139),"&gt;=",SUM('Раздел 2'!N139:N139))</f>
        <v>0&gt;=0</v>
      </c>
      <c r="F1863" s="503"/>
    </row>
    <row r="1864" spans="1:6" ht="30" hidden="1" customHeight="1" thickBot="1">
      <c r="A1864" s="496" t="str">
        <f>IF((SUM('Раздел 2'!M23:M23)&gt;=SUM('Раздел 2'!N23:N23)),"","Неверно!")</f>
        <v/>
      </c>
      <c r="B1864" s="497" t="s">
        <v>1435</v>
      </c>
      <c r="C1864" s="498" t="s">
        <v>20532</v>
      </c>
      <c r="D1864" s="498" t="s">
        <v>5760</v>
      </c>
      <c r="E1864" s="499" t="str">
        <f>CONCATENATE(SUM('Раздел 2'!M23:M23),"&gt;=",SUM('Раздел 2'!N23:N23))</f>
        <v>2&gt;=0</v>
      </c>
      <c r="F1864" s="503"/>
    </row>
    <row r="1865" spans="1:6" ht="30" hidden="1" customHeight="1" thickBot="1">
      <c r="A1865" s="496" t="str">
        <f>IF((SUM('Раздел 2'!M140:M140)&gt;=SUM('Раздел 2'!N140:N140)),"","Неверно!")</f>
        <v/>
      </c>
      <c r="B1865" s="497" t="s">
        <v>1435</v>
      </c>
      <c r="C1865" s="498" t="s">
        <v>20533</v>
      </c>
      <c r="D1865" s="498" t="s">
        <v>5760</v>
      </c>
      <c r="E1865" s="499" t="str">
        <f>CONCATENATE(SUM('Раздел 2'!M140:M140),"&gt;=",SUM('Раздел 2'!N140:N140))</f>
        <v>0&gt;=0</v>
      </c>
      <c r="F1865" s="503"/>
    </row>
    <row r="1866" spans="1:6" ht="30" hidden="1" customHeight="1" thickBot="1">
      <c r="A1866" s="496" t="str">
        <f>IF((SUM('Раздел 2'!M141:M141)&gt;=SUM('Раздел 2'!N141:N141)),"","Неверно!")</f>
        <v/>
      </c>
      <c r="B1866" s="497" t="s">
        <v>1435</v>
      </c>
      <c r="C1866" s="498" t="s">
        <v>20534</v>
      </c>
      <c r="D1866" s="498" t="s">
        <v>5760</v>
      </c>
      <c r="E1866" s="499" t="str">
        <f>CONCATENATE(SUM('Раздел 2'!M141:M141),"&gt;=",SUM('Раздел 2'!N141:N141))</f>
        <v>0&gt;=0</v>
      </c>
      <c r="F1866" s="503"/>
    </row>
    <row r="1867" spans="1:6" ht="30" hidden="1" customHeight="1" thickBot="1">
      <c r="A1867" s="496" t="str">
        <f>IF((SUM('Раздел 2'!M142:M142)&gt;=SUM('Раздел 2'!N142:N142)),"","Неверно!")</f>
        <v/>
      </c>
      <c r="B1867" s="497" t="s">
        <v>1435</v>
      </c>
      <c r="C1867" s="498" t="s">
        <v>20535</v>
      </c>
      <c r="D1867" s="498" t="s">
        <v>5760</v>
      </c>
      <c r="E1867" s="499" t="str">
        <f>CONCATENATE(SUM('Раздел 2'!M142:M142),"&gt;=",SUM('Раздел 2'!N142:N142))</f>
        <v>0&gt;=0</v>
      </c>
      <c r="F1867" s="503"/>
    </row>
    <row r="1868" spans="1:6" ht="30" hidden="1" customHeight="1" thickBot="1">
      <c r="A1868" s="496" t="str">
        <f>IF((SUM('Раздел 2'!M143:M143)&gt;=SUM('Раздел 2'!N143:N143)),"","Неверно!")</f>
        <v/>
      </c>
      <c r="B1868" s="497" t="s">
        <v>1435</v>
      </c>
      <c r="C1868" s="498" t="s">
        <v>20536</v>
      </c>
      <c r="D1868" s="498" t="s">
        <v>5760</v>
      </c>
      <c r="E1868" s="499" t="str">
        <f>CONCATENATE(SUM('Раздел 2'!M143:M143),"&gt;=",SUM('Раздел 2'!N143:N143))</f>
        <v>0&gt;=0</v>
      </c>
      <c r="F1868" s="503"/>
    </row>
    <row r="1869" spans="1:6" ht="30" hidden="1" customHeight="1" thickBot="1">
      <c r="A1869" s="496" t="str">
        <f>IF((SUM('Раздел 2'!M144:M144)&gt;=SUM('Раздел 2'!N144:N144)),"","Неверно!")</f>
        <v/>
      </c>
      <c r="B1869" s="497" t="s">
        <v>1435</v>
      </c>
      <c r="C1869" s="498" t="s">
        <v>20537</v>
      </c>
      <c r="D1869" s="498" t="s">
        <v>5760</v>
      </c>
      <c r="E1869" s="499" t="str">
        <f>CONCATENATE(SUM('Раздел 2'!M144:M144),"&gt;=",SUM('Раздел 2'!N144:N144))</f>
        <v>0&gt;=0</v>
      </c>
      <c r="F1869" s="503"/>
    </row>
    <row r="1870" spans="1:6" ht="30" hidden="1" customHeight="1" thickBot="1">
      <c r="A1870" s="496" t="str">
        <f>IF((SUM('Раздел 2'!M145:M145)&gt;=SUM('Раздел 2'!N145:N145)),"","Неверно!")</f>
        <v/>
      </c>
      <c r="B1870" s="497" t="s">
        <v>1435</v>
      </c>
      <c r="C1870" s="498" t="s">
        <v>20538</v>
      </c>
      <c r="D1870" s="498" t="s">
        <v>5760</v>
      </c>
      <c r="E1870" s="499" t="str">
        <f>CONCATENATE(SUM('Раздел 2'!M145:M145),"&gt;=",SUM('Раздел 2'!N145:N145))</f>
        <v>0&gt;=0</v>
      </c>
      <c r="F1870" s="503"/>
    </row>
    <row r="1871" spans="1:6" ht="30" hidden="1" customHeight="1" thickBot="1">
      <c r="A1871" s="496" t="str">
        <f>IF((SUM('Раздел 2'!M146:M146)&gt;=SUM('Раздел 2'!N146:N146)),"","Неверно!")</f>
        <v/>
      </c>
      <c r="B1871" s="497" t="s">
        <v>1435</v>
      </c>
      <c r="C1871" s="498" t="s">
        <v>20539</v>
      </c>
      <c r="D1871" s="498" t="s">
        <v>5760</v>
      </c>
      <c r="E1871" s="499" t="str">
        <f>CONCATENATE(SUM('Раздел 2'!M146:M146),"&gt;=",SUM('Раздел 2'!N146:N146))</f>
        <v>0&gt;=0</v>
      </c>
      <c r="F1871" s="503"/>
    </row>
    <row r="1872" spans="1:6" ht="30" hidden="1" customHeight="1" thickBot="1">
      <c r="A1872" s="496" t="str">
        <f>IF((SUM('Раздел 2'!M147:M147)&gt;=SUM('Раздел 2'!N147:N147)),"","Неверно!")</f>
        <v/>
      </c>
      <c r="B1872" s="497" t="s">
        <v>1435</v>
      </c>
      <c r="C1872" s="498" t="s">
        <v>20540</v>
      </c>
      <c r="D1872" s="498" t="s">
        <v>5760</v>
      </c>
      <c r="E1872" s="499" t="str">
        <f>CONCATENATE(SUM('Раздел 2'!M147:M147),"&gt;=",SUM('Раздел 2'!N147:N147))</f>
        <v>20&gt;=1</v>
      </c>
      <c r="F1872" s="503"/>
    </row>
    <row r="1873" spans="1:6" ht="30" hidden="1" customHeight="1" thickBot="1">
      <c r="A1873" s="496" t="str">
        <f>IF((SUM('Раздел 2'!M148:M148)&gt;=SUM('Раздел 2'!N148:N148)),"","Неверно!")</f>
        <v/>
      </c>
      <c r="B1873" s="497" t="s">
        <v>1435</v>
      </c>
      <c r="C1873" s="498" t="s">
        <v>20541</v>
      </c>
      <c r="D1873" s="498" t="s">
        <v>5760</v>
      </c>
      <c r="E1873" s="499" t="str">
        <f>CONCATENATE(SUM('Раздел 2'!M148:M148),"&gt;=",SUM('Раздел 2'!N148:N148))</f>
        <v>25&gt;=2</v>
      </c>
      <c r="F1873" s="503"/>
    </row>
    <row r="1874" spans="1:6" ht="30" hidden="1" customHeight="1" thickBot="1">
      <c r="A1874" s="496" t="str">
        <f>IF((SUM('Раздел 2'!M149:M149)&gt;=SUM('Раздел 2'!N149:N149)),"","Неверно!")</f>
        <v/>
      </c>
      <c r="B1874" s="497" t="s">
        <v>1435</v>
      </c>
      <c r="C1874" s="498" t="s">
        <v>20542</v>
      </c>
      <c r="D1874" s="498" t="s">
        <v>5760</v>
      </c>
      <c r="E1874" s="499" t="str">
        <f>CONCATENATE(SUM('Раздел 2'!M149:M149),"&gt;=",SUM('Раздел 2'!N149:N149))</f>
        <v>0&gt;=0</v>
      </c>
      <c r="F1874" s="503"/>
    </row>
    <row r="1875" spans="1:6" ht="30" hidden="1" customHeight="1" thickBot="1">
      <c r="A1875" s="496" t="str">
        <f>IF((SUM('Раздел 2'!M24:M24)&gt;=SUM('Раздел 2'!N24:N24)),"","Неверно!")</f>
        <v/>
      </c>
      <c r="B1875" s="497" t="s">
        <v>1435</v>
      </c>
      <c r="C1875" s="498" t="s">
        <v>20543</v>
      </c>
      <c r="D1875" s="498" t="s">
        <v>5760</v>
      </c>
      <c r="E1875" s="499" t="str">
        <f>CONCATENATE(SUM('Раздел 2'!M24:M24),"&gt;=",SUM('Раздел 2'!N24:N24))</f>
        <v>2&gt;=0</v>
      </c>
      <c r="F1875" s="503"/>
    </row>
    <row r="1876" spans="1:6" ht="30" hidden="1" customHeight="1" thickBot="1">
      <c r="A1876" s="496" t="str">
        <f>IF((SUM('Раздел 2'!M150:M150)&gt;=SUM('Раздел 2'!N150:N150)),"","Неверно!")</f>
        <v/>
      </c>
      <c r="B1876" s="497" t="s">
        <v>1435</v>
      </c>
      <c r="C1876" s="498" t="s">
        <v>20544</v>
      </c>
      <c r="D1876" s="498" t="s">
        <v>5760</v>
      </c>
      <c r="E1876" s="499" t="str">
        <f>CONCATENATE(SUM('Раздел 2'!M150:M150),"&gt;=",SUM('Раздел 2'!N150:N150))</f>
        <v>0&gt;=0</v>
      </c>
      <c r="F1876" s="503"/>
    </row>
    <row r="1877" spans="1:6" ht="30" hidden="1" customHeight="1" thickBot="1">
      <c r="A1877" s="496" t="str">
        <f>IF((SUM('Раздел 2'!M151:M151)&gt;=SUM('Раздел 2'!N151:N151)),"","Неверно!")</f>
        <v/>
      </c>
      <c r="B1877" s="497" t="s">
        <v>1435</v>
      </c>
      <c r="C1877" s="498" t="s">
        <v>20545</v>
      </c>
      <c r="D1877" s="498" t="s">
        <v>5760</v>
      </c>
      <c r="E1877" s="499" t="str">
        <f>CONCATENATE(SUM('Раздел 2'!M151:M151),"&gt;=",SUM('Раздел 2'!N151:N151))</f>
        <v>1&gt;=0</v>
      </c>
      <c r="F1877" s="503"/>
    </row>
    <row r="1878" spans="1:6" ht="30" hidden="1" customHeight="1" thickBot="1">
      <c r="A1878" s="496" t="str">
        <f>IF((SUM('Раздел 2'!M152:M152)&gt;=SUM('Раздел 2'!N152:N152)),"","Неверно!")</f>
        <v/>
      </c>
      <c r="B1878" s="497" t="s">
        <v>1435</v>
      </c>
      <c r="C1878" s="498" t="s">
        <v>20546</v>
      </c>
      <c r="D1878" s="498" t="s">
        <v>5760</v>
      </c>
      <c r="E1878" s="499" t="str">
        <f>CONCATENATE(SUM('Раздел 2'!M152:M152),"&gt;=",SUM('Раздел 2'!N152:N152))</f>
        <v>4&gt;=0</v>
      </c>
      <c r="F1878" s="503"/>
    </row>
    <row r="1879" spans="1:6" ht="30" hidden="1" customHeight="1" thickBot="1">
      <c r="A1879" s="496" t="str">
        <f>IF((SUM('Раздел 2'!M153:M153)&gt;=SUM('Раздел 2'!N153:N153)),"","Неверно!")</f>
        <v/>
      </c>
      <c r="B1879" s="497" t="s">
        <v>1435</v>
      </c>
      <c r="C1879" s="498" t="s">
        <v>20547</v>
      </c>
      <c r="D1879" s="498" t="s">
        <v>5760</v>
      </c>
      <c r="E1879" s="499" t="str">
        <f>CONCATENATE(SUM('Раздел 2'!M153:M153),"&gt;=",SUM('Раздел 2'!N153:N153))</f>
        <v>0&gt;=0</v>
      </c>
      <c r="F1879" s="503"/>
    </row>
    <row r="1880" spans="1:6" ht="30" hidden="1" customHeight="1" thickBot="1">
      <c r="A1880" s="496" t="str">
        <f>IF((SUM('Раздел 2'!M154:M154)&gt;=SUM('Раздел 2'!N154:N154)),"","Неверно!")</f>
        <v/>
      </c>
      <c r="B1880" s="497" t="s">
        <v>1435</v>
      </c>
      <c r="C1880" s="498" t="s">
        <v>20548</v>
      </c>
      <c r="D1880" s="498" t="s">
        <v>5760</v>
      </c>
      <c r="E1880" s="499" t="str">
        <f>CONCATENATE(SUM('Раздел 2'!M154:M154),"&gt;=",SUM('Раздел 2'!N154:N154))</f>
        <v>0&gt;=0</v>
      </c>
      <c r="F1880" s="503"/>
    </row>
    <row r="1881" spans="1:6" ht="30" hidden="1" customHeight="1" thickBot="1">
      <c r="A1881" s="496" t="str">
        <f>IF((SUM('Раздел 2'!M155:M155)&gt;=SUM('Раздел 2'!N155:N155)),"","Неверно!")</f>
        <v/>
      </c>
      <c r="B1881" s="497" t="s">
        <v>1435</v>
      </c>
      <c r="C1881" s="498" t="s">
        <v>20549</v>
      </c>
      <c r="D1881" s="498" t="s">
        <v>5760</v>
      </c>
      <c r="E1881" s="499" t="str">
        <f>CONCATENATE(SUM('Раздел 2'!M155:M155),"&gt;=",SUM('Раздел 2'!N155:N155))</f>
        <v>0&gt;=0</v>
      </c>
      <c r="F1881" s="503"/>
    </row>
    <row r="1882" spans="1:6" ht="30" hidden="1" customHeight="1" thickBot="1">
      <c r="A1882" s="496" t="str">
        <f>IF((SUM('Раздел 2'!M156:M156)&gt;=SUM('Раздел 2'!N156:N156)),"","Неверно!")</f>
        <v/>
      </c>
      <c r="B1882" s="497" t="s">
        <v>1435</v>
      </c>
      <c r="C1882" s="498" t="s">
        <v>20550</v>
      </c>
      <c r="D1882" s="498" t="s">
        <v>5760</v>
      </c>
      <c r="E1882" s="499" t="str">
        <f>CONCATENATE(SUM('Раздел 2'!M156:M156),"&gt;=",SUM('Раздел 2'!N156:N156))</f>
        <v>0&gt;=0</v>
      </c>
      <c r="F1882" s="503"/>
    </row>
    <row r="1883" spans="1:6" ht="30" hidden="1" customHeight="1" thickBot="1">
      <c r="A1883" s="496" t="str">
        <f>IF((SUM('Раздел 2'!M157:M157)&gt;=SUM('Раздел 2'!N157:N157)),"","Неверно!")</f>
        <v/>
      </c>
      <c r="B1883" s="497" t="s">
        <v>1435</v>
      </c>
      <c r="C1883" s="498" t="s">
        <v>20551</v>
      </c>
      <c r="D1883" s="498" t="s">
        <v>5760</v>
      </c>
      <c r="E1883" s="499" t="str">
        <f>CONCATENATE(SUM('Раздел 2'!M157:M157),"&gt;=",SUM('Раздел 2'!N157:N157))</f>
        <v>0&gt;=0</v>
      </c>
      <c r="F1883" s="503"/>
    </row>
    <row r="1884" spans="1:6" ht="30" hidden="1" customHeight="1" thickBot="1">
      <c r="A1884" s="496" t="str">
        <f>IF((SUM('Раздел 2'!M158:M158)&gt;=SUM('Раздел 2'!N158:N158)),"","Неверно!")</f>
        <v/>
      </c>
      <c r="B1884" s="497" t="s">
        <v>1435</v>
      </c>
      <c r="C1884" s="498" t="s">
        <v>20552</v>
      </c>
      <c r="D1884" s="498" t="s">
        <v>5760</v>
      </c>
      <c r="E1884" s="499" t="str">
        <f>CONCATENATE(SUM('Раздел 2'!M158:M158),"&gt;=",SUM('Раздел 2'!N158:N158))</f>
        <v>0&gt;=0</v>
      </c>
      <c r="F1884" s="503"/>
    </row>
    <row r="1885" spans="1:6" ht="30" hidden="1" customHeight="1" thickBot="1">
      <c r="A1885" s="496" t="str">
        <f>IF((SUM('Раздел 2'!M159:M159)&gt;=SUM('Раздел 2'!N159:N159)),"","Неверно!")</f>
        <v/>
      </c>
      <c r="B1885" s="497" t="s">
        <v>1435</v>
      </c>
      <c r="C1885" s="498" t="s">
        <v>20553</v>
      </c>
      <c r="D1885" s="498" t="s">
        <v>5760</v>
      </c>
      <c r="E1885" s="499" t="str">
        <f>CONCATENATE(SUM('Раздел 2'!M159:M159),"&gt;=",SUM('Раздел 2'!N159:N159))</f>
        <v>1&gt;=0</v>
      </c>
      <c r="F1885" s="503"/>
    </row>
    <row r="1886" spans="1:6" ht="30" hidden="1" customHeight="1" thickBot="1">
      <c r="A1886" s="496" t="str">
        <f>IF((SUM('Раздел 2'!M25:M25)&gt;=SUM('Раздел 2'!N25:N25)),"","Неверно!")</f>
        <v/>
      </c>
      <c r="B1886" s="497" t="s">
        <v>1435</v>
      </c>
      <c r="C1886" s="498" t="s">
        <v>20554</v>
      </c>
      <c r="D1886" s="498" t="s">
        <v>5760</v>
      </c>
      <c r="E1886" s="499" t="str">
        <f>CONCATENATE(SUM('Раздел 2'!M25:M25),"&gt;=",SUM('Раздел 2'!N25:N25))</f>
        <v>9&gt;=2</v>
      </c>
      <c r="F1886" s="503"/>
    </row>
    <row r="1887" spans="1:6" ht="30" hidden="1" customHeight="1" thickBot="1">
      <c r="A1887" s="496" t="str">
        <f>IF((SUM('Раздел 2'!M160:M160)&gt;=SUM('Раздел 2'!N160:N160)),"","Неверно!")</f>
        <v/>
      </c>
      <c r="B1887" s="497" t="s">
        <v>1435</v>
      </c>
      <c r="C1887" s="498" t="s">
        <v>20555</v>
      </c>
      <c r="D1887" s="498" t="s">
        <v>5760</v>
      </c>
      <c r="E1887" s="499" t="str">
        <f>CONCATENATE(SUM('Раздел 2'!M160:M160),"&gt;=",SUM('Раздел 2'!N160:N160))</f>
        <v>0&gt;=0</v>
      </c>
      <c r="F1887" s="503"/>
    </row>
    <row r="1888" spans="1:6" ht="30" hidden="1" customHeight="1" thickBot="1">
      <c r="A1888" s="496" t="str">
        <f>IF((SUM('Раздел 2'!M161:M161)&gt;=SUM('Раздел 2'!N161:N161)),"","Неверно!")</f>
        <v/>
      </c>
      <c r="B1888" s="497" t="s">
        <v>1435</v>
      </c>
      <c r="C1888" s="498" t="s">
        <v>20556</v>
      </c>
      <c r="D1888" s="498" t="s">
        <v>5760</v>
      </c>
      <c r="E1888" s="499" t="str">
        <f>CONCATENATE(SUM('Раздел 2'!M161:M161),"&gt;=",SUM('Раздел 2'!N161:N161))</f>
        <v>0&gt;=0</v>
      </c>
      <c r="F1888" s="503"/>
    </row>
    <row r="1889" spans="1:6" ht="30" hidden="1" customHeight="1" thickBot="1">
      <c r="A1889" s="496" t="str">
        <f>IF((SUM('Раздел 2'!M162:M162)&gt;=SUM('Раздел 2'!N162:N162)),"","Неверно!")</f>
        <v/>
      </c>
      <c r="B1889" s="497" t="s">
        <v>1435</v>
      </c>
      <c r="C1889" s="498" t="s">
        <v>20557</v>
      </c>
      <c r="D1889" s="498" t="s">
        <v>5760</v>
      </c>
      <c r="E1889" s="499" t="str">
        <f>CONCATENATE(SUM('Раздел 2'!M162:M162),"&gt;=",SUM('Раздел 2'!N162:N162))</f>
        <v>0&gt;=0</v>
      </c>
      <c r="F1889" s="503"/>
    </row>
    <row r="1890" spans="1:6" ht="30" hidden="1" customHeight="1" thickBot="1">
      <c r="A1890" s="496" t="str">
        <f>IF((SUM('Раздел 2'!M163:M163)&gt;=SUM('Раздел 2'!N163:N163)),"","Неверно!")</f>
        <v/>
      </c>
      <c r="B1890" s="497" t="s">
        <v>1435</v>
      </c>
      <c r="C1890" s="498" t="s">
        <v>20558</v>
      </c>
      <c r="D1890" s="498" t="s">
        <v>5760</v>
      </c>
      <c r="E1890" s="499" t="str">
        <f>CONCATENATE(SUM('Раздел 2'!M163:M163),"&gt;=",SUM('Раздел 2'!N163:N163))</f>
        <v>0&gt;=0</v>
      </c>
      <c r="F1890" s="503"/>
    </row>
    <row r="1891" spans="1:6" ht="30" hidden="1" customHeight="1" thickBot="1">
      <c r="A1891" s="496" t="str">
        <f>IF((SUM('Раздел 2'!M164:M164)&gt;=SUM('Раздел 2'!N164:N164)),"","Неверно!")</f>
        <v/>
      </c>
      <c r="B1891" s="497" t="s">
        <v>1435</v>
      </c>
      <c r="C1891" s="498" t="s">
        <v>20559</v>
      </c>
      <c r="D1891" s="498" t="s">
        <v>5760</v>
      </c>
      <c r="E1891" s="499" t="str">
        <f>CONCATENATE(SUM('Раздел 2'!M164:M164),"&gt;=",SUM('Раздел 2'!N164:N164))</f>
        <v>0&gt;=0</v>
      </c>
      <c r="F1891" s="503"/>
    </row>
    <row r="1892" spans="1:6" ht="30" hidden="1" customHeight="1" thickBot="1">
      <c r="A1892" s="496" t="str">
        <f>IF((SUM('Раздел 2'!M165:M165)&gt;=SUM('Раздел 2'!N165:N165)),"","Неверно!")</f>
        <v/>
      </c>
      <c r="B1892" s="497" t="s">
        <v>1435</v>
      </c>
      <c r="C1892" s="498" t="s">
        <v>20560</v>
      </c>
      <c r="D1892" s="498" t="s">
        <v>5760</v>
      </c>
      <c r="E1892" s="499" t="str">
        <f>CONCATENATE(SUM('Раздел 2'!M165:M165),"&gt;=",SUM('Раздел 2'!N165:N165))</f>
        <v>3&gt;=0</v>
      </c>
      <c r="F1892" s="503"/>
    </row>
    <row r="1893" spans="1:6" ht="30" hidden="1" customHeight="1" thickBot="1">
      <c r="A1893" s="496" t="str">
        <f>IF((SUM('Раздел 2'!M166:M166)&gt;=SUM('Раздел 2'!N166:N166)),"","Неверно!")</f>
        <v/>
      </c>
      <c r="B1893" s="497" t="s">
        <v>1435</v>
      </c>
      <c r="C1893" s="498" t="s">
        <v>20561</v>
      </c>
      <c r="D1893" s="498" t="s">
        <v>5760</v>
      </c>
      <c r="E1893" s="499" t="str">
        <f>CONCATENATE(SUM('Раздел 2'!M166:M166),"&gt;=",SUM('Раздел 2'!N166:N166))</f>
        <v>5&gt;=1</v>
      </c>
      <c r="F1893" s="503"/>
    </row>
    <row r="1894" spans="1:6" ht="30" hidden="1" customHeight="1" thickBot="1">
      <c r="A1894" s="496" t="str">
        <f>IF((SUM('Раздел 2'!M167:M167)&gt;=SUM('Раздел 2'!N167:N167)),"","Неверно!")</f>
        <v/>
      </c>
      <c r="B1894" s="497" t="s">
        <v>1435</v>
      </c>
      <c r="C1894" s="498" t="s">
        <v>20562</v>
      </c>
      <c r="D1894" s="498" t="s">
        <v>5760</v>
      </c>
      <c r="E1894" s="499" t="str">
        <f>CONCATENATE(SUM('Раздел 2'!M167:M167),"&gt;=",SUM('Раздел 2'!N167:N167))</f>
        <v>14&gt;=1</v>
      </c>
      <c r="F1894" s="503"/>
    </row>
    <row r="1895" spans="1:6" ht="30" hidden="1" customHeight="1" thickBot="1">
      <c r="A1895" s="496" t="str">
        <f>IF((SUM('Раздел 2'!M168:M168)&gt;=SUM('Раздел 2'!N168:N168)),"","Неверно!")</f>
        <v/>
      </c>
      <c r="B1895" s="497" t="s">
        <v>1435</v>
      </c>
      <c r="C1895" s="498" t="s">
        <v>20563</v>
      </c>
      <c r="D1895" s="498" t="s">
        <v>5760</v>
      </c>
      <c r="E1895" s="499" t="str">
        <f>CONCATENATE(SUM('Раздел 2'!M168:M168),"&gt;=",SUM('Раздел 2'!N168:N168))</f>
        <v>0&gt;=0</v>
      </c>
      <c r="F1895" s="503"/>
    </row>
    <row r="1896" spans="1:6" ht="30" hidden="1" customHeight="1" thickBot="1">
      <c r="A1896" s="496" t="str">
        <f>IF((SUM('Раздел 2'!M169:M169)&gt;=SUM('Раздел 2'!N169:N169)),"","Неверно!")</f>
        <v/>
      </c>
      <c r="B1896" s="497" t="s">
        <v>1435</v>
      </c>
      <c r="C1896" s="498" t="s">
        <v>20564</v>
      </c>
      <c r="D1896" s="498" t="s">
        <v>5760</v>
      </c>
      <c r="E1896" s="499" t="str">
        <f>CONCATENATE(SUM('Раздел 2'!M169:M169),"&gt;=",SUM('Раздел 2'!N169:N169))</f>
        <v>0&gt;=0</v>
      </c>
      <c r="F1896" s="503"/>
    </row>
    <row r="1897" spans="1:6" ht="30" hidden="1" customHeight="1" thickBot="1">
      <c r="A1897" s="496" t="str">
        <f>IF((SUM('Раздел 2'!M26:M26)&gt;=SUM('Раздел 2'!N26:N26)),"","Неверно!")</f>
        <v/>
      </c>
      <c r="B1897" s="497" t="s">
        <v>1435</v>
      </c>
      <c r="C1897" s="498" t="s">
        <v>20565</v>
      </c>
      <c r="D1897" s="498" t="s">
        <v>5760</v>
      </c>
      <c r="E1897" s="499" t="str">
        <f>CONCATENATE(SUM('Раздел 2'!M26:M26),"&gt;=",SUM('Раздел 2'!N26:N26))</f>
        <v>0&gt;=0</v>
      </c>
      <c r="F1897" s="503"/>
    </row>
    <row r="1898" spans="1:6" ht="30" hidden="1" customHeight="1" thickBot="1">
      <c r="A1898" s="496" t="str">
        <f>IF((SUM('Раздел 2'!M170:M170)&gt;=SUM('Раздел 2'!N170:N170)),"","Неверно!")</f>
        <v/>
      </c>
      <c r="B1898" s="497" t="s">
        <v>1435</v>
      </c>
      <c r="C1898" s="498" t="s">
        <v>20566</v>
      </c>
      <c r="D1898" s="498" t="s">
        <v>5760</v>
      </c>
      <c r="E1898" s="499" t="str">
        <f>CONCATENATE(SUM('Раздел 2'!M170:M170),"&gt;=",SUM('Раздел 2'!N170:N170))</f>
        <v>11&gt;=4</v>
      </c>
      <c r="F1898" s="503"/>
    </row>
    <row r="1899" spans="1:6" ht="30" hidden="1" customHeight="1" thickBot="1">
      <c r="A1899" s="496" t="str">
        <f>IF((SUM('Раздел 2'!M171:M171)&gt;=SUM('Раздел 2'!N171:N171)),"","Неверно!")</f>
        <v/>
      </c>
      <c r="B1899" s="497" t="s">
        <v>1435</v>
      </c>
      <c r="C1899" s="498" t="s">
        <v>20567</v>
      </c>
      <c r="D1899" s="498" t="s">
        <v>5760</v>
      </c>
      <c r="E1899" s="499" t="str">
        <f>CONCATENATE(SUM('Раздел 2'!M171:M171),"&gt;=",SUM('Раздел 2'!N171:N171))</f>
        <v>3&gt;=0</v>
      </c>
      <c r="F1899" s="503"/>
    </row>
    <row r="1900" spans="1:6" ht="30" hidden="1" customHeight="1" thickBot="1">
      <c r="A1900" s="496" t="str">
        <f>IF((SUM('Раздел 2'!M172:M172)&gt;=SUM('Раздел 2'!N172:N172)),"","Неверно!")</f>
        <v/>
      </c>
      <c r="B1900" s="497" t="s">
        <v>1435</v>
      </c>
      <c r="C1900" s="498" t="s">
        <v>20568</v>
      </c>
      <c r="D1900" s="498" t="s">
        <v>5760</v>
      </c>
      <c r="E1900" s="499" t="str">
        <f>CONCATENATE(SUM('Раздел 2'!M172:M172),"&gt;=",SUM('Раздел 2'!N172:N172))</f>
        <v>5&gt;=3</v>
      </c>
      <c r="F1900" s="503"/>
    </row>
    <row r="1901" spans="1:6" ht="30" hidden="1" customHeight="1" thickBot="1">
      <c r="A1901" s="496" t="str">
        <f>IF((SUM('Раздел 2'!M173:M173)&gt;=SUM('Раздел 2'!N173:N173)),"","Неверно!")</f>
        <v/>
      </c>
      <c r="B1901" s="497" t="s">
        <v>1435</v>
      </c>
      <c r="C1901" s="498" t="s">
        <v>20569</v>
      </c>
      <c r="D1901" s="498" t="s">
        <v>5760</v>
      </c>
      <c r="E1901" s="499" t="str">
        <f>CONCATENATE(SUM('Раздел 2'!M173:M173),"&gt;=",SUM('Раздел 2'!N173:N173))</f>
        <v>1&gt;=0</v>
      </c>
      <c r="F1901" s="503"/>
    </row>
    <row r="1902" spans="1:6" ht="30" hidden="1" customHeight="1" thickBot="1">
      <c r="A1902" s="496" t="str">
        <f>IF((SUM('Раздел 2'!M174:M174)&gt;=SUM('Раздел 2'!N174:N174)),"","Неверно!")</f>
        <v/>
      </c>
      <c r="B1902" s="497" t="s">
        <v>1435</v>
      </c>
      <c r="C1902" s="498" t="s">
        <v>20570</v>
      </c>
      <c r="D1902" s="498" t="s">
        <v>5760</v>
      </c>
      <c r="E1902" s="499" t="str">
        <f>CONCATENATE(SUM('Раздел 2'!M174:M174),"&gt;=",SUM('Раздел 2'!N174:N174))</f>
        <v>2&gt;=1</v>
      </c>
      <c r="F1902" s="503"/>
    </row>
    <row r="1903" spans="1:6" ht="30" hidden="1" customHeight="1" thickBot="1">
      <c r="A1903" s="496" t="str">
        <f>IF((SUM('Раздел 2'!M175:M175)&gt;=SUM('Раздел 2'!N175:N175)),"","Неверно!")</f>
        <v/>
      </c>
      <c r="B1903" s="497" t="s">
        <v>1435</v>
      </c>
      <c r="C1903" s="498" t="s">
        <v>20571</v>
      </c>
      <c r="D1903" s="498" t="s">
        <v>5760</v>
      </c>
      <c r="E1903" s="499" t="str">
        <f>CONCATENATE(SUM('Раздел 2'!M175:M175),"&gt;=",SUM('Раздел 2'!N175:N175))</f>
        <v>8&gt;=4</v>
      </c>
      <c r="F1903" s="503"/>
    </row>
    <row r="1904" spans="1:6" ht="30" hidden="1" customHeight="1" thickBot="1">
      <c r="A1904" s="496" t="str">
        <f>IF((SUM('Раздел 2'!M176:M176)&gt;=SUM('Раздел 2'!N176:N176)),"","Неверно!")</f>
        <v/>
      </c>
      <c r="B1904" s="497" t="s">
        <v>1435</v>
      </c>
      <c r="C1904" s="498" t="s">
        <v>20572</v>
      </c>
      <c r="D1904" s="498" t="s">
        <v>5760</v>
      </c>
      <c r="E1904" s="499" t="str">
        <f>CONCATENATE(SUM('Раздел 2'!M176:M176),"&gt;=",SUM('Раздел 2'!N176:N176))</f>
        <v>0&gt;=0</v>
      </c>
      <c r="F1904" s="503"/>
    </row>
    <row r="1905" spans="1:6" ht="30" hidden="1" customHeight="1" thickBot="1">
      <c r="A1905" s="496" t="str">
        <f>IF((SUM('Раздел 2'!M177:M177)&gt;=SUM('Раздел 2'!N177:N177)),"","Неверно!")</f>
        <v/>
      </c>
      <c r="B1905" s="497" t="s">
        <v>1435</v>
      </c>
      <c r="C1905" s="498" t="s">
        <v>20573</v>
      </c>
      <c r="D1905" s="498" t="s">
        <v>5760</v>
      </c>
      <c r="E1905" s="499" t="str">
        <f>CONCATENATE(SUM('Раздел 2'!M177:M177),"&gt;=",SUM('Раздел 2'!N177:N177))</f>
        <v>0&gt;=0</v>
      </c>
      <c r="F1905" s="503"/>
    </row>
    <row r="1906" spans="1:6" ht="30" hidden="1" customHeight="1" thickBot="1">
      <c r="A1906" s="496" t="str">
        <f>IF((SUM('Раздел 2'!M178:M178)&gt;=SUM('Раздел 2'!N178:N178)),"","Неверно!")</f>
        <v/>
      </c>
      <c r="B1906" s="497" t="s">
        <v>1435</v>
      </c>
      <c r="C1906" s="498" t="s">
        <v>20574</v>
      </c>
      <c r="D1906" s="498" t="s">
        <v>5760</v>
      </c>
      <c r="E1906" s="499" t="str">
        <f>CONCATENATE(SUM('Раздел 2'!M178:M178),"&gt;=",SUM('Раздел 2'!N178:N178))</f>
        <v>0&gt;=0</v>
      </c>
      <c r="F1906" s="503"/>
    </row>
    <row r="1907" spans="1:6" ht="30" hidden="1" customHeight="1" thickBot="1">
      <c r="A1907" s="496" t="str">
        <f>IF((SUM('Раздел 2'!M179:M179)&gt;=SUM('Раздел 2'!N179:N179)),"","Неверно!")</f>
        <v/>
      </c>
      <c r="B1907" s="497" t="s">
        <v>1435</v>
      </c>
      <c r="C1907" s="498" t="s">
        <v>20575</v>
      </c>
      <c r="D1907" s="498" t="s">
        <v>5760</v>
      </c>
      <c r="E1907" s="499" t="str">
        <f>CONCATENATE(SUM('Раздел 2'!M179:M179),"&gt;=",SUM('Раздел 2'!N179:N179))</f>
        <v>0&gt;=0</v>
      </c>
      <c r="F1907" s="503"/>
    </row>
    <row r="1908" spans="1:6" ht="30" hidden="1" customHeight="1" thickBot="1">
      <c r="A1908" s="496" t="str">
        <f>IF((SUM('Раздел 2'!M27:M27)&gt;=SUM('Раздел 2'!N27:N27)),"","Неверно!")</f>
        <v/>
      </c>
      <c r="B1908" s="497" t="s">
        <v>1435</v>
      </c>
      <c r="C1908" s="498" t="s">
        <v>20576</v>
      </c>
      <c r="D1908" s="498" t="s">
        <v>5760</v>
      </c>
      <c r="E1908" s="499" t="str">
        <f>CONCATENATE(SUM('Раздел 2'!M27:M27),"&gt;=",SUM('Раздел 2'!N27:N27))</f>
        <v>0&gt;=0</v>
      </c>
      <c r="F1908" s="503"/>
    </row>
    <row r="1909" spans="1:6" ht="30" hidden="1" customHeight="1" thickBot="1">
      <c r="A1909" s="496" t="str">
        <f>IF((SUM('Раздел 2'!M180:M180)&gt;=SUM('Раздел 2'!N180:N180)),"","Неверно!")</f>
        <v/>
      </c>
      <c r="B1909" s="497" t="s">
        <v>1435</v>
      </c>
      <c r="C1909" s="498" t="s">
        <v>20577</v>
      </c>
      <c r="D1909" s="498" t="s">
        <v>5760</v>
      </c>
      <c r="E1909" s="499" t="str">
        <f>CONCATENATE(SUM('Раздел 2'!M180:M180),"&gt;=",SUM('Раздел 2'!N180:N180))</f>
        <v>0&gt;=0</v>
      </c>
      <c r="F1909" s="503"/>
    </row>
    <row r="1910" spans="1:6" ht="30" hidden="1" customHeight="1" thickBot="1">
      <c r="A1910" s="496" t="str">
        <f>IF((SUM('Раздел 2'!M181:M181)&gt;=SUM('Раздел 2'!N181:N181)),"","Неверно!")</f>
        <v/>
      </c>
      <c r="B1910" s="497" t="s">
        <v>1435</v>
      </c>
      <c r="C1910" s="498" t="s">
        <v>20578</v>
      </c>
      <c r="D1910" s="498" t="s">
        <v>5760</v>
      </c>
      <c r="E1910" s="499" t="str">
        <f>CONCATENATE(SUM('Раздел 2'!M181:M181),"&gt;=",SUM('Раздел 2'!N181:N181))</f>
        <v>0&gt;=0</v>
      </c>
      <c r="F1910" s="503"/>
    </row>
    <row r="1911" spans="1:6" ht="30" hidden="1" customHeight="1" thickBot="1">
      <c r="A1911" s="496" t="str">
        <f>IF((SUM('Раздел 2'!M182:M182)&gt;=SUM('Раздел 2'!N182:N182)),"","Неверно!")</f>
        <v/>
      </c>
      <c r="B1911" s="497" t="s">
        <v>1435</v>
      </c>
      <c r="C1911" s="498" t="s">
        <v>20579</v>
      </c>
      <c r="D1911" s="498" t="s">
        <v>5760</v>
      </c>
      <c r="E1911" s="499" t="str">
        <f>CONCATENATE(SUM('Раздел 2'!M182:M182),"&gt;=",SUM('Раздел 2'!N182:N182))</f>
        <v>0&gt;=0</v>
      </c>
      <c r="F1911" s="503"/>
    </row>
    <row r="1912" spans="1:6" ht="30" hidden="1" customHeight="1" thickBot="1">
      <c r="A1912" s="496" t="str">
        <f>IF((SUM('Раздел 2'!M183:M183)&gt;=SUM('Раздел 2'!N183:N183)),"","Неверно!")</f>
        <v/>
      </c>
      <c r="B1912" s="497" t="s">
        <v>1435</v>
      </c>
      <c r="C1912" s="498" t="s">
        <v>20580</v>
      </c>
      <c r="D1912" s="498" t="s">
        <v>5760</v>
      </c>
      <c r="E1912" s="499" t="str">
        <f>CONCATENATE(SUM('Раздел 2'!M183:M183),"&gt;=",SUM('Раздел 2'!N183:N183))</f>
        <v>0&gt;=0</v>
      </c>
      <c r="F1912" s="503"/>
    </row>
    <row r="1913" spans="1:6" ht="30" hidden="1" customHeight="1" thickBot="1">
      <c r="A1913" s="496" t="str">
        <f>IF((SUM('Раздел 2'!M184:M184)&gt;=SUM('Раздел 2'!N184:N184)),"","Неверно!")</f>
        <v/>
      </c>
      <c r="B1913" s="497" t="s">
        <v>1435</v>
      </c>
      <c r="C1913" s="498" t="s">
        <v>20581</v>
      </c>
      <c r="D1913" s="498" t="s">
        <v>5760</v>
      </c>
      <c r="E1913" s="499" t="str">
        <f>CONCATENATE(SUM('Раздел 2'!M184:M184),"&gt;=",SUM('Раздел 2'!N184:N184))</f>
        <v>0&gt;=0</v>
      </c>
      <c r="F1913" s="503"/>
    </row>
    <row r="1914" spans="1:6" ht="30" hidden="1" customHeight="1" thickBot="1">
      <c r="A1914" s="496" t="str">
        <f>IF((SUM('Раздел 2'!M185:M185)&gt;=SUM('Раздел 2'!N185:N185)),"","Неверно!")</f>
        <v/>
      </c>
      <c r="B1914" s="497" t="s">
        <v>1435</v>
      </c>
      <c r="C1914" s="498" t="s">
        <v>20582</v>
      </c>
      <c r="D1914" s="498" t="s">
        <v>5760</v>
      </c>
      <c r="E1914" s="499" t="str">
        <f>CONCATENATE(SUM('Раздел 2'!M185:M185),"&gt;=",SUM('Раздел 2'!N185:N185))</f>
        <v>0&gt;=0</v>
      </c>
      <c r="F1914" s="503"/>
    </row>
    <row r="1915" spans="1:6" ht="30" hidden="1" customHeight="1" thickBot="1">
      <c r="A1915" s="496" t="str">
        <f>IF((SUM('Раздел 2'!M186:M186)&gt;=SUM('Раздел 2'!N186:N186)),"","Неверно!")</f>
        <v/>
      </c>
      <c r="B1915" s="497" t="s">
        <v>1435</v>
      </c>
      <c r="C1915" s="498" t="s">
        <v>20583</v>
      </c>
      <c r="D1915" s="498" t="s">
        <v>5760</v>
      </c>
      <c r="E1915" s="499" t="str">
        <f>CONCATENATE(SUM('Раздел 2'!M186:M186),"&gt;=",SUM('Раздел 2'!N186:N186))</f>
        <v>0&gt;=0</v>
      </c>
      <c r="F1915" s="503"/>
    </row>
    <row r="1916" spans="1:6" ht="30" hidden="1" customHeight="1" thickBot="1">
      <c r="A1916" s="496" t="str">
        <f>IF((SUM('Раздел 2'!M187:M187)&gt;=SUM('Раздел 2'!N187:N187)),"","Неверно!")</f>
        <v/>
      </c>
      <c r="B1916" s="497" t="s">
        <v>1435</v>
      </c>
      <c r="C1916" s="498" t="s">
        <v>20584</v>
      </c>
      <c r="D1916" s="498" t="s">
        <v>5760</v>
      </c>
      <c r="E1916" s="499" t="str">
        <f>CONCATENATE(SUM('Раздел 2'!M187:M187),"&gt;=",SUM('Раздел 2'!N187:N187))</f>
        <v>0&gt;=0</v>
      </c>
      <c r="F1916" s="503"/>
    </row>
    <row r="1917" spans="1:6" ht="30" hidden="1" customHeight="1" thickBot="1">
      <c r="A1917" s="496" t="str">
        <f>IF((SUM('Раздел 2'!M188:M188)&gt;=SUM('Раздел 2'!N188:N188)),"","Неверно!")</f>
        <v/>
      </c>
      <c r="B1917" s="497" t="s">
        <v>1435</v>
      </c>
      <c r="C1917" s="498" t="s">
        <v>20585</v>
      </c>
      <c r="D1917" s="498" t="s">
        <v>5760</v>
      </c>
      <c r="E1917" s="499" t="str">
        <f>CONCATENATE(SUM('Раздел 2'!M188:M188),"&gt;=",SUM('Раздел 2'!N188:N188))</f>
        <v>0&gt;=0</v>
      </c>
      <c r="F1917" s="503"/>
    </row>
    <row r="1918" spans="1:6" ht="30" hidden="1" customHeight="1" thickBot="1">
      <c r="A1918" s="496" t="str">
        <f>IF((SUM('Раздел 2'!M189:M189)&gt;=SUM('Раздел 2'!N189:N189)),"","Неверно!")</f>
        <v/>
      </c>
      <c r="B1918" s="497" t="s">
        <v>1435</v>
      </c>
      <c r="C1918" s="498" t="s">
        <v>20586</v>
      </c>
      <c r="D1918" s="498" t="s">
        <v>5760</v>
      </c>
      <c r="E1918" s="499" t="str">
        <f>CONCATENATE(SUM('Раздел 2'!M189:M189),"&gt;=",SUM('Раздел 2'!N189:N189))</f>
        <v>2&gt;=2</v>
      </c>
      <c r="F1918" s="503"/>
    </row>
    <row r="1919" spans="1:6" ht="30" hidden="1" customHeight="1" thickBot="1">
      <c r="A1919" s="496" t="str">
        <f>IF((SUM('Раздел 2'!M28:M28)&gt;=SUM('Раздел 2'!N28:N28)),"","Неверно!")</f>
        <v/>
      </c>
      <c r="B1919" s="497" t="s">
        <v>1435</v>
      </c>
      <c r="C1919" s="498" t="s">
        <v>20587</v>
      </c>
      <c r="D1919" s="498" t="s">
        <v>5760</v>
      </c>
      <c r="E1919" s="499" t="str">
        <f>CONCATENATE(SUM('Раздел 2'!M28:M28),"&gt;=",SUM('Раздел 2'!N28:N28))</f>
        <v>0&gt;=0</v>
      </c>
      <c r="F1919" s="503"/>
    </row>
    <row r="1920" spans="1:6" ht="30" hidden="1" customHeight="1" thickBot="1">
      <c r="A1920" s="496" t="str">
        <f>IF((SUM('Раздел 2'!M190:M190)&gt;=SUM('Раздел 2'!N190:N190)),"","Неверно!")</f>
        <v/>
      </c>
      <c r="B1920" s="497" t="s">
        <v>1435</v>
      </c>
      <c r="C1920" s="498" t="s">
        <v>20588</v>
      </c>
      <c r="D1920" s="498" t="s">
        <v>5760</v>
      </c>
      <c r="E1920" s="499" t="str">
        <f>CONCATENATE(SUM('Раздел 2'!M190:M190),"&gt;=",SUM('Раздел 2'!N190:N190))</f>
        <v>2&gt;=2</v>
      </c>
      <c r="F1920" s="503"/>
    </row>
    <row r="1921" spans="1:6" ht="30" hidden="1" customHeight="1" thickBot="1">
      <c r="A1921" s="496" t="str">
        <f>IF((SUM('Раздел 2'!M191:M191)&gt;=SUM('Раздел 2'!N191:N191)),"","Неверно!")</f>
        <v/>
      </c>
      <c r="B1921" s="497" t="s">
        <v>1435</v>
      </c>
      <c r="C1921" s="498" t="s">
        <v>20589</v>
      </c>
      <c r="D1921" s="498" t="s">
        <v>5760</v>
      </c>
      <c r="E1921" s="499" t="str">
        <f>CONCATENATE(SUM('Раздел 2'!M191:M191),"&gt;=",SUM('Раздел 2'!N191:N191))</f>
        <v>1&gt;=0</v>
      </c>
      <c r="F1921" s="503"/>
    </row>
    <row r="1922" spans="1:6" ht="30" hidden="1" customHeight="1" thickBot="1">
      <c r="A1922" s="496" t="str">
        <f>IF((SUM('Раздел 2'!M192:M192)&gt;=SUM('Раздел 2'!N192:N192)),"","Неверно!")</f>
        <v/>
      </c>
      <c r="B1922" s="497" t="s">
        <v>1435</v>
      </c>
      <c r="C1922" s="498" t="s">
        <v>20590</v>
      </c>
      <c r="D1922" s="498" t="s">
        <v>5760</v>
      </c>
      <c r="E1922" s="499" t="str">
        <f>CONCATENATE(SUM('Раздел 2'!M192:M192),"&gt;=",SUM('Раздел 2'!N192:N192))</f>
        <v>0&gt;=0</v>
      </c>
      <c r="F1922" s="503"/>
    </row>
    <row r="1923" spans="1:6" ht="30" hidden="1" customHeight="1" thickBot="1">
      <c r="A1923" s="496" t="str">
        <f>IF((SUM('Раздел 2'!M193:M193)&gt;=SUM('Раздел 2'!N193:N193)),"","Неверно!")</f>
        <v/>
      </c>
      <c r="B1923" s="497" t="s">
        <v>1435</v>
      </c>
      <c r="C1923" s="498" t="s">
        <v>20591</v>
      </c>
      <c r="D1923" s="498" t="s">
        <v>5760</v>
      </c>
      <c r="E1923" s="499" t="str">
        <f>CONCATENATE(SUM('Раздел 2'!M193:M193),"&gt;=",SUM('Раздел 2'!N193:N193))</f>
        <v>0&gt;=0</v>
      </c>
      <c r="F1923" s="503"/>
    </row>
    <row r="1924" spans="1:6" ht="30" hidden="1" customHeight="1" thickBot="1">
      <c r="A1924" s="496" t="str">
        <f>IF((SUM('Раздел 2'!M194:M194)&gt;=SUM('Раздел 2'!N194:N194)),"","Неверно!")</f>
        <v/>
      </c>
      <c r="B1924" s="497" t="s">
        <v>1435</v>
      </c>
      <c r="C1924" s="498" t="s">
        <v>20592</v>
      </c>
      <c r="D1924" s="498" t="s">
        <v>5760</v>
      </c>
      <c r="E1924" s="499" t="str">
        <f>CONCATENATE(SUM('Раздел 2'!M194:M194),"&gt;=",SUM('Раздел 2'!N194:N194))</f>
        <v>13&gt;=3</v>
      </c>
      <c r="F1924" s="503"/>
    </row>
    <row r="1925" spans="1:6" ht="30" hidden="1" customHeight="1" thickBot="1">
      <c r="A1925" s="496" t="str">
        <f>IF((SUM('Раздел 2'!M195:M195)&gt;=SUM('Раздел 2'!N195:N195)),"","Неверно!")</f>
        <v/>
      </c>
      <c r="B1925" s="497" t="s">
        <v>1435</v>
      </c>
      <c r="C1925" s="498" t="s">
        <v>20593</v>
      </c>
      <c r="D1925" s="498" t="s">
        <v>5760</v>
      </c>
      <c r="E1925" s="499" t="str">
        <f>CONCATENATE(SUM('Раздел 2'!M195:M195),"&gt;=",SUM('Раздел 2'!N195:N195))</f>
        <v>2&gt;=0</v>
      </c>
      <c r="F1925" s="503"/>
    </row>
    <row r="1926" spans="1:6" ht="30" hidden="1" customHeight="1" thickBot="1">
      <c r="A1926" s="496" t="str">
        <f>IF((SUM('Раздел 2'!M196:M196)&gt;=SUM('Раздел 2'!N196:N196)),"","Неверно!")</f>
        <v/>
      </c>
      <c r="B1926" s="497" t="s">
        <v>1435</v>
      </c>
      <c r="C1926" s="498" t="s">
        <v>20594</v>
      </c>
      <c r="D1926" s="498" t="s">
        <v>5760</v>
      </c>
      <c r="E1926" s="499" t="str">
        <f>CONCATENATE(SUM('Раздел 2'!M196:M196),"&gt;=",SUM('Раздел 2'!N196:N196))</f>
        <v>3&gt;=0</v>
      </c>
      <c r="F1926" s="503"/>
    </row>
    <row r="1927" spans="1:6" ht="30" hidden="1" customHeight="1" thickBot="1">
      <c r="A1927" s="496" t="str">
        <f>IF((SUM('Раздел 2'!M197:M197)&gt;=SUM('Раздел 2'!N197:N197)),"","Неверно!")</f>
        <v/>
      </c>
      <c r="B1927" s="497" t="s">
        <v>1435</v>
      </c>
      <c r="C1927" s="498" t="s">
        <v>20595</v>
      </c>
      <c r="D1927" s="498" t="s">
        <v>5760</v>
      </c>
      <c r="E1927" s="499" t="str">
        <f>CONCATENATE(SUM('Раздел 2'!M197:M197),"&gt;=",SUM('Раздел 2'!N197:N197))</f>
        <v>19&gt;=3</v>
      </c>
      <c r="F1927" s="503"/>
    </row>
    <row r="1928" spans="1:6" ht="30" hidden="1" customHeight="1" thickBot="1">
      <c r="A1928" s="496" t="str">
        <f>IF((SUM('Раздел 2'!M198:M198)&gt;=SUM('Раздел 2'!N198:N198)),"","Неверно!")</f>
        <v/>
      </c>
      <c r="B1928" s="497" t="s">
        <v>1435</v>
      </c>
      <c r="C1928" s="498" t="s">
        <v>20596</v>
      </c>
      <c r="D1928" s="498" t="s">
        <v>5760</v>
      </c>
      <c r="E1928" s="499" t="str">
        <f>CONCATENATE(SUM('Раздел 2'!M198:M198),"&gt;=",SUM('Раздел 2'!N198:N198))</f>
        <v>0&gt;=0</v>
      </c>
      <c r="F1928" s="503"/>
    </row>
    <row r="1929" spans="1:6" ht="30" hidden="1" customHeight="1" thickBot="1">
      <c r="A1929" s="496" t="str">
        <f>IF((SUM('Раздел 2'!M199:M199)&gt;=SUM('Раздел 2'!N199:N199)),"","Неверно!")</f>
        <v/>
      </c>
      <c r="B1929" s="497" t="s">
        <v>1435</v>
      </c>
      <c r="C1929" s="498" t="s">
        <v>20597</v>
      </c>
      <c r="D1929" s="498" t="s">
        <v>5760</v>
      </c>
      <c r="E1929" s="499" t="str">
        <f>CONCATENATE(SUM('Раздел 2'!M199:M199),"&gt;=",SUM('Раздел 2'!N199:N199))</f>
        <v>0&gt;=0</v>
      </c>
      <c r="F1929" s="503"/>
    </row>
    <row r="1930" spans="1:6" ht="30" hidden="1" customHeight="1" thickBot="1">
      <c r="A1930" s="496" t="str">
        <f>IF((SUM('Раздел 2'!M29:M29)&gt;=SUM('Раздел 2'!N29:N29)),"","Неверно!")</f>
        <v/>
      </c>
      <c r="B1930" s="497" t="s">
        <v>1435</v>
      </c>
      <c r="C1930" s="498" t="s">
        <v>20598</v>
      </c>
      <c r="D1930" s="498" t="s">
        <v>5760</v>
      </c>
      <c r="E1930" s="499" t="str">
        <f>CONCATENATE(SUM('Раздел 2'!M29:M29),"&gt;=",SUM('Раздел 2'!N29:N29))</f>
        <v>0&gt;=0</v>
      </c>
      <c r="F1930" s="503"/>
    </row>
    <row r="1931" spans="1:6" ht="30" hidden="1" customHeight="1" thickBot="1">
      <c r="A1931" s="496" t="str">
        <f>IF((SUM('Раздел 2'!M200:M200)&gt;=SUM('Раздел 2'!N200:N200)),"","Неверно!")</f>
        <v/>
      </c>
      <c r="B1931" s="497" t="s">
        <v>1435</v>
      </c>
      <c r="C1931" s="498" t="s">
        <v>20599</v>
      </c>
      <c r="D1931" s="498" t="s">
        <v>5760</v>
      </c>
      <c r="E1931" s="499" t="str">
        <f>CONCATENATE(SUM('Раздел 2'!M200:M200),"&gt;=",SUM('Раздел 2'!N200:N200))</f>
        <v>1&gt;=0</v>
      </c>
      <c r="F1931" s="503"/>
    </row>
    <row r="1932" spans="1:6" ht="30" hidden="1" customHeight="1" thickBot="1">
      <c r="A1932" s="496" t="str">
        <f>IF((SUM('Раздел 2'!M201:M201)&gt;=SUM('Раздел 2'!N201:N201)),"","Неверно!")</f>
        <v/>
      </c>
      <c r="B1932" s="497" t="s">
        <v>1435</v>
      </c>
      <c r="C1932" s="498" t="s">
        <v>20600</v>
      </c>
      <c r="D1932" s="498" t="s">
        <v>5760</v>
      </c>
      <c r="E1932" s="499" t="str">
        <f>CONCATENATE(SUM('Раздел 2'!M201:M201),"&gt;=",SUM('Раздел 2'!N201:N201))</f>
        <v>0&gt;=0</v>
      </c>
      <c r="F1932" s="503"/>
    </row>
    <row r="1933" spans="1:6" ht="30" hidden="1" customHeight="1" thickBot="1">
      <c r="A1933" s="496" t="str">
        <f>IF((SUM('Раздел 2'!M202:M202)&gt;=SUM('Раздел 2'!N202:N202)),"","Неверно!")</f>
        <v/>
      </c>
      <c r="B1933" s="497" t="s">
        <v>1435</v>
      </c>
      <c r="C1933" s="498" t="s">
        <v>20601</v>
      </c>
      <c r="D1933" s="498" t="s">
        <v>5760</v>
      </c>
      <c r="E1933" s="499" t="str">
        <f>CONCATENATE(SUM('Раздел 2'!M202:M202),"&gt;=",SUM('Раздел 2'!N202:N202))</f>
        <v>0&gt;=0</v>
      </c>
      <c r="F1933" s="503"/>
    </row>
    <row r="1934" spans="1:6" ht="30" hidden="1" customHeight="1" thickBot="1">
      <c r="A1934" s="496" t="str">
        <f>IF((SUM('Раздел 2'!M203:M203)&gt;=SUM('Раздел 2'!N203:N203)),"","Неверно!")</f>
        <v/>
      </c>
      <c r="B1934" s="497" t="s">
        <v>1435</v>
      </c>
      <c r="C1934" s="498" t="s">
        <v>20602</v>
      </c>
      <c r="D1934" s="498" t="s">
        <v>5760</v>
      </c>
      <c r="E1934" s="499" t="str">
        <f>CONCATENATE(SUM('Раздел 2'!M203:M203),"&gt;=",SUM('Раздел 2'!N203:N203))</f>
        <v>0&gt;=0</v>
      </c>
      <c r="F1934" s="503"/>
    </row>
    <row r="1935" spans="1:6" ht="30" hidden="1" customHeight="1" thickBot="1">
      <c r="A1935" s="496" t="str">
        <f>IF((SUM('Раздел 2'!M204:M204)&gt;=SUM('Раздел 2'!N204:N204)),"","Неверно!")</f>
        <v/>
      </c>
      <c r="B1935" s="497" t="s">
        <v>1435</v>
      </c>
      <c r="C1935" s="498" t="s">
        <v>20603</v>
      </c>
      <c r="D1935" s="498" t="s">
        <v>5760</v>
      </c>
      <c r="E1935" s="499" t="str">
        <f>CONCATENATE(SUM('Раздел 2'!M204:M204),"&gt;=",SUM('Раздел 2'!N204:N204))</f>
        <v>1&gt;=1</v>
      </c>
      <c r="F1935" s="503"/>
    </row>
    <row r="1936" spans="1:6" ht="30" hidden="1" customHeight="1" thickBot="1">
      <c r="A1936" s="496" t="str">
        <f>IF((SUM('Раздел 2'!M205:M205)&gt;=SUM('Раздел 2'!N205:N205)),"","Неверно!")</f>
        <v/>
      </c>
      <c r="B1936" s="497" t="s">
        <v>1435</v>
      </c>
      <c r="C1936" s="498" t="s">
        <v>20604</v>
      </c>
      <c r="D1936" s="498" t="s">
        <v>5760</v>
      </c>
      <c r="E1936" s="499" t="str">
        <f>CONCATENATE(SUM('Раздел 2'!M205:M205),"&gt;=",SUM('Раздел 2'!N205:N205))</f>
        <v>1&gt;=1</v>
      </c>
      <c r="F1936" s="503"/>
    </row>
    <row r="1937" spans="1:6" ht="30" hidden="1" customHeight="1" thickBot="1">
      <c r="A1937" s="496" t="str">
        <f>IF((SUM('Раздел 2'!M206:M206)&gt;=SUM('Раздел 2'!N206:N206)),"","Неверно!")</f>
        <v/>
      </c>
      <c r="B1937" s="497" t="s">
        <v>1435</v>
      </c>
      <c r="C1937" s="498" t="s">
        <v>20605</v>
      </c>
      <c r="D1937" s="498" t="s">
        <v>5760</v>
      </c>
      <c r="E1937" s="499" t="str">
        <f>CONCATENATE(SUM('Раздел 2'!M206:M206),"&gt;=",SUM('Раздел 2'!N206:N206))</f>
        <v>0&gt;=0</v>
      </c>
      <c r="F1937" s="503"/>
    </row>
    <row r="1938" spans="1:6" ht="30" hidden="1" customHeight="1" thickBot="1">
      <c r="A1938" s="496" t="str">
        <f>IF((SUM('Раздел 2'!M207:M207)&gt;=SUM('Раздел 2'!N207:N207)),"","Неверно!")</f>
        <v/>
      </c>
      <c r="B1938" s="497" t="s">
        <v>1435</v>
      </c>
      <c r="C1938" s="498" t="s">
        <v>20606</v>
      </c>
      <c r="D1938" s="498" t="s">
        <v>5760</v>
      </c>
      <c r="E1938" s="499" t="str">
        <f>CONCATENATE(SUM('Раздел 2'!M207:M207),"&gt;=",SUM('Раздел 2'!N207:N207))</f>
        <v>0&gt;=0</v>
      </c>
      <c r="F1938" s="503"/>
    </row>
    <row r="1939" spans="1:6" ht="30" hidden="1" customHeight="1" thickBot="1">
      <c r="A1939" s="496" t="str">
        <f>IF((SUM('Раздел 2'!M208:M208)&gt;=SUM('Раздел 2'!N208:N208)),"","Неверно!")</f>
        <v/>
      </c>
      <c r="B1939" s="497" t="s">
        <v>1435</v>
      </c>
      <c r="C1939" s="498" t="s">
        <v>20607</v>
      </c>
      <c r="D1939" s="498" t="s">
        <v>5760</v>
      </c>
      <c r="E1939" s="499" t="str">
        <f>CONCATENATE(SUM('Раздел 2'!M208:M208),"&gt;=",SUM('Раздел 2'!N208:N208))</f>
        <v>1&gt;=0</v>
      </c>
      <c r="F1939" s="503"/>
    </row>
    <row r="1940" spans="1:6" ht="30" hidden="1" customHeight="1" thickBot="1">
      <c r="A1940" s="496" t="str">
        <f>IF((SUM('Раздел 2'!M209:M209)&gt;=SUM('Раздел 2'!N209:N209)),"","Неверно!")</f>
        <v/>
      </c>
      <c r="B1940" s="497" t="s">
        <v>1435</v>
      </c>
      <c r="C1940" s="498" t="s">
        <v>20608</v>
      </c>
      <c r="D1940" s="498" t="s">
        <v>5760</v>
      </c>
      <c r="E1940" s="499" t="str">
        <f>CONCATENATE(SUM('Раздел 2'!M209:M209),"&gt;=",SUM('Раздел 2'!N209:N209))</f>
        <v>0&gt;=0</v>
      </c>
      <c r="F1940" s="503"/>
    </row>
    <row r="1941" spans="1:6" ht="30" hidden="1" customHeight="1" thickBot="1">
      <c r="A1941" s="496" t="str">
        <f>IF((SUM('Раздел 2'!M12:M12)&gt;=SUM('Раздел 2'!N12:N12)),"","Неверно!")</f>
        <v/>
      </c>
      <c r="B1941" s="497" t="s">
        <v>1435</v>
      </c>
      <c r="C1941" s="498" t="s">
        <v>20609</v>
      </c>
      <c r="D1941" s="498" t="s">
        <v>5760</v>
      </c>
      <c r="E1941" s="499" t="str">
        <f>CONCATENATE(SUM('Раздел 2'!M12:M12),"&gt;=",SUM('Раздел 2'!N12:N12))</f>
        <v>1&gt;=1</v>
      </c>
      <c r="F1941" s="503"/>
    </row>
    <row r="1942" spans="1:6" ht="30" hidden="1" customHeight="1" thickBot="1">
      <c r="A1942" s="496" t="str">
        <f>IF((SUM('Раздел 2'!M30:M30)&gt;=SUM('Раздел 2'!N30:N30)),"","Неверно!")</f>
        <v/>
      </c>
      <c r="B1942" s="497" t="s">
        <v>1435</v>
      </c>
      <c r="C1942" s="498" t="s">
        <v>20610</v>
      </c>
      <c r="D1942" s="498" t="s">
        <v>5760</v>
      </c>
      <c r="E1942" s="499" t="str">
        <f>CONCATENATE(SUM('Раздел 2'!M30:M30),"&gt;=",SUM('Раздел 2'!N30:N30))</f>
        <v>0&gt;=0</v>
      </c>
      <c r="F1942" s="503"/>
    </row>
    <row r="1943" spans="1:6" ht="30" hidden="1" customHeight="1" thickBot="1">
      <c r="A1943" s="496" t="str">
        <f>IF((SUM('Раздел 2'!M210:M210)&gt;=SUM('Раздел 2'!N210:N210)),"","Неверно!")</f>
        <v/>
      </c>
      <c r="B1943" s="497" t="s">
        <v>1435</v>
      </c>
      <c r="C1943" s="498" t="s">
        <v>20611</v>
      </c>
      <c r="D1943" s="498" t="s">
        <v>5760</v>
      </c>
      <c r="E1943" s="499" t="str">
        <f>CONCATENATE(SUM('Раздел 2'!M210:M210),"&gt;=",SUM('Раздел 2'!N210:N210))</f>
        <v>0&gt;=0</v>
      </c>
      <c r="F1943" s="503"/>
    </row>
    <row r="1944" spans="1:6" ht="30" hidden="1" customHeight="1" thickBot="1">
      <c r="A1944" s="496" t="str">
        <f>IF((SUM('Раздел 2'!M211:M211)&gt;=SUM('Раздел 2'!N211:N211)),"","Неверно!")</f>
        <v/>
      </c>
      <c r="B1944" s="497" t="s">
        <v>1435</v>
      </c>
      <c r="C1944" s="498" t="s">
        <v>20612</v>
      </c>
      <c r="D1944" s="498" t="s">
        <v>5760</v>
      </c>
      <c r="E1944" s="499" t="str">
        <f>CONCATENATE(SUM('Раздел 2'!M211:M211),"&gt;=",SUM('Раздел 2'!N211:N211))</f>
        <v>0&gt;=0</v>
      </c>
      <c r="F1944" s="503"/>
    </row>
    <row r="1945" spans="1:6" ht="30" hidden="1" customHeight="1" thickBot="1">
      <c r="A1945" s="496" t="str">
        <f>IF((SUM('Раздел 2'!M212:M212)&gt;=SUM('Раздел 2'!N212:N212)),"","Неверно!")</f>
        <v/>
      </c>
      <c r="B1945" s="497" t="s">
        <v>1435</v>
      </c>
      <c r="C1945" s="498" t="s">
        <v>20613</v>
      </c>
      <c r="D1945" s="498" t="s">
        <v>5760</v>
      </c>
      <c r="E1945" s="499" t="str">
        <f>CONCATENATE(SUM('Раздел 2'!M212:M212),"&gt;=",SUM('Раздел 2'!N212:N212))</f>
        <v>0&gt;=0</v>
      </c>
      <c r="F1945" s="503"/>
    </row>
    <row r="1946" spans="1:6" ht="30" hidden="1" customHeight="1" thickBot="1">
      <c r="A1946" s="496" t="str">
        <f>IF((SUM('Раздел 2'!M213:M213)&gt;=SUM('Раздел 2'!N213:N213)),"","Неверно!")</f>
        <v/>
      </c>
      <c r="B1946" s="497" t="s">
        <v>1435</v>
      </c>
      <c r="C1946" s="498" t="s">
        <v>20614</v>
      </c>
      <c r="D1946" s="498" t="s">
        <v>5760</v>
      </c>
      <c r="E1946" s="499" t="str">
        <f>CONCATENATE(SUM('Раздел 2'!M213:M213),"&gt;=",SUM('Раздел 2'!N213:N213))</f>
        <v>0&gt;=0</v>
      </c>
      <c r="F1946" s="503"/>
    </row>
    <row r="1947" spans="1:6" ht="30" hidden="1" customHeight="1" thickBot="1">
      <c r="A1947" s="496" t="str">
        <f>IF((SUM('Раздел 2'!M214:M214)&gt;=SUM('Раздел 2'!N214:N214)),"","Неверно!")</f>
        <v/>
      </c>
      <c r="B1947" s="497" t="s">
        <v>1435</v>
      </c>
      <c r="C1947" s="498" t="s">
        <v>20615</v>
      </c>
      <c r="D1947" s="498" t="s">
        <v>5760</v>
      </c>
      <c r="E1947" s="499" t="str">
        <f>CONCATENATE(SUM('Раздел 2'!M214:M214),"&gt;=",SUM('Раздел 2'!N214:N214))</f>
        <v>7&gt;=1</v>
      </c>
      <c r="F1947" s="503"/>
    </row>
    <row r="1948" spans="1:6" ht="30" hidden="1" customHeight="1" thickBot="1">
      <c r="A1948" s="496" t="str">
        <f>IF((SUM('Раздел 2'!M215:M215)&gt;=SUM('Раздел 2'!N215:N215)),"","Неверно!")</f>
        <v/>
      </c>
      <c r="B1948" s="497" t="s">
        <v>1435</v>
      </c>
      <c r="C1948" s="498" t="s">
        <v>20616</v>
      </c>
      <c r="D1948" s="498" t="s">
        <v>5760</v>
      </c>
      <c r="E1948" s="499" t="str">
        <f>CONCATENATE(SUM('Раздел 2'!M215:M215),"&gt;=",SUM('Раздел 2'!N215:N215))</f>
        <v>7&gt;=1</v>
      </c>
      <c r="F1948" s="503"/>
    </row>
    <row r="1949" spans="1:6" ht="30" hidden="1" customHeight="1" thickBot="1">
      <c r="A1949" s="496" t="str">
        <f>IF((SUM('Раздел 2'!M216:M216)&gt;=SUM('Раздел 2'!N216:N216)),"","Неверно!")</f>
        <v/>
      </c>
      <c r="B1949" s="497" t="s">
        <v>1435</v>
      </c>
      <c r="C1949" s="498" t="s">
        <v>20617</v>
      </c>
      <c r="D1949" s="498" t="s">
        <v>5760</v>
      </c>
      <c r="E1949" s="499" t="str">
        <f>CONCATENATE(SUM('Раздел 2'!M216:M216),"&gt;=",SUM('Раздел 2'!N216:N216))</f>
        <v>0&gt;=0</v>
      </c>
      <c r="F1949" s="503"/>
    </row>
    <row r="1950" spans="1:6" ht="30" hidden="1" customHeight="1" thickBot="1">
      <c r="A1950" s="496" t="str">
        <f>IF((SUM('Раздел 2'!M217:M217)&gt;=SUM('Раздел 2'!N217:N217)),"","Неверно!")</f>
        <v/>
      </c>
      <c r="B1950" s="497" t="s">
        <v>1435</v>
      </c>
      <c r="C1950" s="498" t="s">
        <v>20618</v>
      </c>
      <c r="D1950" s="498" t="s">
        <v>5760</v>
      </c>
      <c r="E1950" s="499" t="str">
        <f>CONCATENATE(SUM('Раздел 2'!M217:M217),"&gt;=",SUM('Раздел 2'!N217:N217))</f>
        <v>0&gt;=0</v>
      </c>
      <c r="F1950" s="503"/>
    </row>
    <row r="1951" spans="1:6" ht="30" hidden="1" customHeight="1" thickBot="1">
      <c r="A1951" s="496" t="str">
        <f>IF((SUM('Раздел 2'!M218:M218)&gt;=SUM('Раздел 2'!N218:N218)),"","Неверно!")</f>
        <v/>
      </c>
      <c r="B1951" s="497" t="s">
        <v>1435</v>
      </c>
      <c r="C1951" s="498" t="s">
        <v>20619</v>
      </c>
      <c r="D1951" s="498" t="s">
        <v>5760</v>
      </c>
      <c r="E1951" s="499" t="str">
        <f>CONCATENATE(SUM('Раздел 2'!M218:M218),"&gt;=",SUM('Раздел 2'!N218:N218))</f>
        <v>1&gt;=1</v>
      </c>
      <c r="F1951" s="503"/>
    </row>
    <row r="1952" spans="1:6" ht="30" hidden="1" customHeight="1" thickBot="1">
      <c r="A1952" s="496" t="str">
        <f>IF((SUM('Раздел 2'!M219:M219)&gt;=SUM('Раздел 2'!N219:N219)),"","Неверно!")</f>
        <v/>
      </c>
      <c r="B1952" s="497" t="s">
        <v>1435</v>
      </c>
      <c r="C1952" s="498" t="s">
        <v>20620</v>
      </c>
      <c r="D1952" s="498" t="s">
        <v>5760</v>
      </c>
      <c r="E1952" s="499" t="str">
        <f>CONCATENATE(SUM('Раздел 2'!M219:M219),"&gt;=",SUM('Раздел 2'!N219:N219))</f>
        <v>0&gt;=0</v>
      </c>
      <c r="F1952" s="503"/>
    </row>
    <row r="1953" spans="1:6" ht="30" hidden="1" customHeight="1" thickBot="1">
      <c r="A1953" s="496" t="str">
        <f>IF((SUM('Раздел 2'!M31:M31)&gt;=SUM('Раздел 2'!N31:N31)),"","Неверно!")</f>
        <v/>
      </c>
      <c r="B1953" s="497" t="s">
        <v>1435</v>
      </c>
      <c r="C1953" s="498" t="s">
        <v>20621</v>
      </c>
      <c r="D1953" s="498" t="s">
        <v>5760</v>
      </c>
      <c r="E1953" s="499" t="str">
        <f>CONCATENATE(SUM('Раздел 2'!M31:M31),"&gt;=",SUM('Раздел 2'!N31:N31))</f>
        <v>0&gt;=0</v>
      </c>
      <c r="F1953" s="503"/>
    </row>
    <row r="1954" spans="1:6" ht="30" hidden="1" customHeight="1" thickBot="1">
      <c r="A1954" s="496" t="str">
        <f>IF((SUM('Раздел 2'!M220:M220)&gt;=SUM('Раздел 2'!N220:N220)),"","Неверно!")</f>
        <v/>
      </c>
      <c r="B1954" s="497" t="s">
        <v>1435</v>
      </c>
      <c r="C1954" s="498" t="s">
        <v>20622</v>
      </c>
      <c r="D1954" s="498" t="s">
        <v>5760</v>
      </c>
      <c r="E1954" s="499" t="str">
        <f>CONCATENATE(SUM('Раздел 2'!M220:M220),"&gt;=",SUM('Раздел 2'!N220:N220))</f>
        <v>1&gt;=1</v>
      </c>
      <c r="F1954" s="503"/>
    </row>
    <row r="1955" spans="1:6" ht="30" hidden="1" customHeight="1" thickBot="1">
      <c r="A1955" s="496" t="str">
        <f>IF((SUM('Раздел 2'!M221:M221)&gt;=SUM('Раздел 2'!N221:N221)),"","Неверно!")</f>
        <v/>
      </c>
      <c r="B1955" s="497" t="s">
        <v>1435</v>
      </c>
      <c r="C1955" s="498" t="s">
        <v>20623</v>
      </c>
      <c r="D1955" s="498" t="s">
        <v>5760</v>
      </c>
      <c r="E1955" s="499" t="str">
        <f>CONCATENATE(SUM('Раздел 2'!M221:M221),"&gt;=",SUM('Раздел 2'!N221:N221))</f>
        <v>2&gt;=2</v>
      </c>
      <c r="F1955" s="503"/>
    </row>
    <row r="1956" spans="1:6" ht="30" hidden="1" customHeight="1" thickBot="1">
      <c r="A1956" s="496" t="str">
        <f>IF((SUM('Раздел 2'!M222:M222)&gt;=SUM('Раздел 2'!N222:N222)),"","Неверно!")</f>
        <v/>
      </c>
      <c r="B1956" s="497" t="s">
        <v>1435</v>
      </c>
      <c r="C1956" s="498" t="s">
        <v>20624</v>
      </c>
      <c r="D1956" s="498" t="s">
        <v>5760</v>
      </c>
      <c r="E1956" s="499" t="str">
        <f>CONCATENATE(SUM('Раздел 2'!M222:M222),"&gt;=",SUM('Раздел 2'!N222:N222))</f>
        <v>5&gt;=3</v>
      </c>
      <c r="F1956" s="503"/>
    </row>
    <row r="1957" spans="1:6" ht="30" hidden="1" customHeight="1" thickBot="1">
      <c r="A1957" s="496" t="str">
        <f>IF((SUM('Раздел 2'!M223:M223)&gt;=SUM('Раздел 2'!N223:N223)),"","Неверно!")</f>
        <v/>
      </c>
      <c r="B1957" s="497" t="s">
        <v>1435</v>
      </c>
      <c r="C1957" s="498" t="s">
        <v>20625</v>
      </c>
      <c r="D1957" s="498" t="s">
        <v>5760</v>
      </c>
      <c r="E1957" s="499" t="str">
        <f>CONCATENATE(SUM('Раздел 2'!M223:M223),"&gt;=",SUM('Раздел 2'!N223:N223))</f>
        <v>56&gt;=9</v>
      </c>
      <c r="F1957" s="503"/>
    </row>
    <row r="1958" spans="1:6" ht="30" hidden="1" customHeight="1" thickBot="1">
      <c r="A1958" s="496" t="str">
        <f>IF((SUM('Раздел 2'!M224:M224)&gt;=SUM('Раздел 2'!N224:N224)),"","Неверно!")</f>
        <v/>
      </c>
      <c r="B1958" s="497" t="s">
        <v>1435</v>
      </c>
      <c r="C1958" s="498" t="s">
        <v>20626</v>
      </c>
      <c r="D1958" s="498" t="s">
        <v>5760</v>
      </c>
      <c r="E1958" s="499" t="str">
        <f>CONCATENATE(SUM('Раздел 2'!M224:M224),"&gt;=",SUM('Раздел 2'!N224:N224))</f>
        <v>5&gt;=0</v>
      </c>
      <c r="F1958" s="503"/>
    </row>
    <row r="1959" spans="1:6" ht="30" hidden="1" customHeight="1" thickBot="1">
      <c r="A1959" s="496" t="str">
        <f>IF((SUM('Раздел 2'!M225:M225)&gt;=SUM('Раздел 2'!N225:N225)),"","Неверно!")</f>
        <v/>
      </c>
      <c r="B1959" s="497" t="s">
        <v>1435</v>
      </c>
      <c r="C1959" s="498" t="s">
        <v>20627</v>
      </c>
      <c r="D1959" s="498" t="s">
        <v>5760</v>
      </c>
      <c r="E1959" s="499" t="str">
        <f>CONCATENATE(SUM('Раздел 2'!M225:M225),"&gt;=",SUM('Раздел 2'!N225:N225))</f>
        <v>0&gt;=0</v>
      </c>
      <c r="F1959" s="503"/>
    </row>
    <row r="1960" spans="1:6" ht="30" hidden="1" customHeight="1" thickBot="1">
      <c r="A1960" s="496" t="str">
        <f>IF((SUM('Раздел 2'!M226:M226)&gt;=SUM('Раздел 2'!N226:N226)),"","Неверно!")</f>
        <v/>
      </c>
      <c r="B1960" s="497" t="s">
        <v>1435</v>
      </c>
      <c r="C1960" s="498" t="s">
        <v>20628</v>
      </c>
      <c r="D1960" s="498" t="s">
        <v>5760</v>
      </c>
      <c r="E1960" s="499" t="str">
        <f>CONCATENATE(SUM('Раздел 2'!M226:M226),"&gt;=",SUM('Раздел 2'!N226:N226))</f>
        <v>0&gt;=0</v>
      </c>
      <c r="F1960" s="503"/>
    </row>
    <row r="1961" spans="1:6" ht="30" hidden="1" customHeight="1" thickBot="1">
      <c r="A1961" s="496" t="str">
        <f>IF((SUM('Раздел 2'!M227:M227)&gt;=SUM('Раздел 2'!N227:N227)),"","Неверно!")</f>
        <v/>
      </c>
      <c r="B1961" s="497" t="s">
        <v>1435</v>
      </c>
      <c r="C1961" s="498" t="s">
        <v>20629</v>
      </c>
      <c r="D1961" s="498" t="s">
        <v>5760</v>
      </c>
      <c r="E1961" s="499" t="str">
        <f>CONCATENATE(SUM('Раздел 2'!M227:M227),"&gt;=",SUM('Раздел 2'!N227:N227))</f>
        <v>0&gt;=0</v>
      </c>
      <c r="F1961" s="503"/>
    </row>
    <row r="1962" spans="1:6" ht="30" hidden="1" customHeight="1" thickBot="1">
      <c r="A1962" s="496" t="str">
        <f>IF((SUM('Раздел 2'!M228:M228)&gt;=SUM('Раздел 2'!N228:N228)),"","Неверно!")</f>
        <v/>
      </c>
      <c r="B1962" s="497" t="s">
        <v>1435</v>
      </c>
      <c r="C1962" s="498" t="s">
        <v>20630</v>
      </c>
      <c r="D1962" s="498" t="s">
        <v>5760</v>
      </c>
      <c r="E1962" s="499" t="str">
        <f>CONCATENATE(SUM('Раздел 2'!M228:M228),"&gt;=",SUM('Раздел 2'!N228:N228))</f>
        <v>0&gt;=0</v>
      </c>
      <c r="F1962" s="503"/>
    </row>
    <row r="1963" spans="1:6" ht="30" hidden="1" customHeight="1" thickBot="1">
      <c r="A1963" s="496" t="str">
        <f>IF((SUM('Раздел 2'!M229:M229)&gt;=SUM('Раздел 2'!N229:N229)),"","Неверно!")</f>
        <v/>
      </c>
      <c r="B1963" s="497" t="s">
        <v>1435</v>
      </c>
      <c r="C1963" s="498" t="s">
        <v>20631</v>
      </c>
      <c r="D1963" s="498" t="s">
        <v>5760</v>
      </c>
      <c r="E1963" s="499" t="str">
        <f>CONCATENATE(SUM('Раздел 2'!M229:M229),"&gt;=",SUM('Раздел 2'!N229:N229))</f>
        <v>78&gt;=5</v>
      </c>
      <c r="F1963" s="503"/>
    </row>
    <row r="1964" spans="1:6" ht="30" hidden="1" customHeight="1" thickBot="1">
      <c r="A1964" s="496" t="str">
        <f>IF((SUM('Раздел 2'!M32:M32)&gt;=SUM('Раздел 2'!N32:N32)),"","Неверно!")</f>
        <v/>
      </c>
      <c r="B1964" s="497" t="s">
        <v>1435</v>
      </c>
      <c r="C1964" s="498" t="s">
        <v>20632</v>
      </c>
      <c r="D1964" s="498" t="s">
        <v>5760</v>
      </c>
      <c r="E1964" s="499" t="str">
        <f>CONCATENATE(SUM('Раздел 2'!M32:M32),"&gt;=",SUM('Раздел 2'!N32:N32))</f>
        <v>0&gt;=0</v>
      </c>
      <c r="F1964" s="503"/>
    </row>
    <row r="1965" spans="1:6" ht="30" hidden="1" customHeight="1" thickBot="1">
      <c r="A1965" s="496" t="str">
        <f>IF((SUM('Раздел 2'!M230:M230)&gt;=SUM('Раздел 2'!N230:N230)),"","Неверно!")</f>
        <v/>
      </c>
      <c r="B1965" s="497" t="s">
        <v>1435</v>
      </c>
      <c r="C1965" s="498" t="s">
        <v>20633</v>
      </c>
      <c r="D1965" s="498" t="s">
        <v>5760</v>
      </c>
      <c r="E1965" s="499" t="str">
        <f>CONCATENATE(SUM('Раздел 2'!M230:M230),"&gt;=",SUM('Раздел 2'!N230:N230))</f>
        <v>299&gt;=55</v>
      </c>
      <c r="F1965" s="503"/>
    </row>
    <row r="1966" spans="1:6" ht="30" hidden="1" customHeight="1" thickBot="1">
      <c r="A1966" s="496" t="str">
        <f>IF((SUM('Раздел 2'!M231:M231)&gt;=SUM('Раздел 2'!N231:N231)),"","Неверно!")</f>
        <v/>
      </c>
      <c r="B1966" s="497" t="s">
        <v>1435</v>
      </c>
      <c r="C1966" s="498" t="s">
        <v>20634</v>
      </c>
      <c r="D1966" s="498" t="s">
        <v>5760</v>
      </c>
      <c r="E1966" s="499" t="str">
        <f>CONCATENATE(SUM('Раздел 2'!M231:M231),"&gt;=",SUM('Раздел 2'!N231:N231))</f>
        <v>0&gt;=0</v>
      </c>
      <c r="F1966" s="503"/>
    </row>
    <row r="1967" spans="1:6" ht="30" hidden="1" customHeight="1" thickBot="1">
      <c r="A1967" s="496" t="str">
        <f>IF((SUM('Раздел 2'!M232:M232)&gt;=SUM('Раздел 2'!N232:N232)),"","Неверно!")</f>
        <v/>
      </c>
      <c r="B1967" s="497" t="s">
        <v>1435</v>
      </c>
      <c r="C1967" s="498" t="s">
        <v>20635</v>
      </c>
      <c r="D1967" s="498" t="s">
        <v>5760</v>
      </c>
      <c r="E1967" s="499" t="str">
        <f>CONCATENATE(SUM('Раздел 2'!M232:M232),"&gt;=",SUM('Раздел 2'!N232:N232))</f>
        <v>1&gt;=0</v>
      </c>
      <c r="F1967" s="503"/>
    </row>
    <row r="1968" spans="1:6" ht="30" hidden="1" customHeight="1" thickBot="1">
      <c r="A1968" s="496" t="str">
        <f>IF((SUM('Раздел 2'!M233:M233)&gt;=SUM('Раздел 2'!N233:N233)),"","Неверно!")</f>
        <v/>
      </c>
      <c r="B1968" s="497" t="s">
        <v>1435</v>
      </c>
      <c r="C1968" s="498" t="s">
        <v>20636</v>
      </c>
      <c r="D1968" s="498" t="s">
        <v>5760</v>
      </c>
      <c r="E1968" s="499" t="str">
        <f>CONCATENATE(SUM('Раздел 2'!M233:M233),"&gt;=",SUM('Раздел 2'!N233:N233))</f>
        <v>2&gt;=0</v>
      </c>
      <c r="F1968" s="503"/>
    </row>
    <row r="1969" spans="1:6" ht="30" hidden="1" customHeight="1" thickBot="1">
      <c r="A1969" s="496" t="str">
        <f>IF((SUM('Раздел 2'!M234:M234)&gt;=SUM('Раздел 2'!N234:N234)),"","Неверно!")</f>
        <v/>
      </c>
      <c r="B1969" s="497" t="s">
        <v>1435</v>
      </c>
      <c r="C1969" s="498" t="s">
        <v>20637</v>
      </c>
      <c r="D1969" s="498" t="s">
        <v>5760</v>
      </c>
      <c r="E1969" s="499" t="str">
        <f>CONCATENATE(SUM('Раздел 2'!M234:M234),"&gt;=",SUM('Раздел 2'!N234:N234))</f>
        <v>0&gt;=0</v>
      </c>
      <c r="F1969" s="503"/>
    </row>
    <row r="1970" spans="1:6" ht="30" hidden="1" customHeight="1" thickBot="1">
      <c r="A1970" s="496" t="str">
        <f>IF((SUM('Раздел 2'!M235:M235)&gt;=SUM('Раздел 2'!N235:N235)),"","Неверно!")</f>
        <v/>
      </c>
      <c r="B1970" s="497" t="s">
        <v>1435</v>
      </c>
      <c r="C1970" s="498" t="s">
        <v>20638</v>
      </c>
      <c r="D1970" s="498" t="s">
        <v>5760</v>
      </c>
      <c r="E1970" s="499" t="str">
        <f>CONCATENATE(SUM('Раздел 2'!M235:M235),"&gt;=",SUM('Раздел 2'!N235:N235))</f>
        <v>28&gt;=2</v>
      </c>
      <c r="F1970" s="503"/>
    </row>
    <row r="1971" spans="1:6" ht="30" hidden="1" customHeight="1" thickBot="1">
      <c r="A1971" s="496" t="str">
        <f>IF((SUM('Раздел 2'!M236:M236)&gt;=SUM('Раздел 2'!N236:N236)),"","Неверно!")</f>
        <v/>
      </c>
      <c r="B1971" s="497" t="s">
        <v>1435</v>
      </c>
      <c r="C1971" s="498" t="s">
        <v>20639</v>
      </c>
      <c r="D1971" s="498" t="s">
        <v>5760</v>
      </c>
      <c r="E1971" s="499" t="str">
        <f>CONCATENATE(SUM('Раздел 2'!M236:M236),"&gt;=",SUM('Раздел 2'!N236:N236))</f>
        <v>4&gt;=0</v>
      </c>
      <c r="F1971" s="503"/>
    </row>
    <row r="1972" spans="1:6" ht="30" hidden="1" customHeight="1" thickBot="1">
      <c r="A1972" s="496" t="str">
        <f>IF((SUM('Раздел 2'!M237:M237)&gt;=SUM('Раздел 2'!N237:N237)),"","Неверно!")</f>
        <v/>
      </c>
      <c r="B1972" s="497" t="s">
        <v>1435</v>
      </c>
      <c r="C1972" s="498" t="s">
        <v>20640</v>
      </c>
      <c r="D1972" s="498" t="s">
        <v>5760</v>
      </c>
      <c r="E1972" s="499" t="str">
        <f>CONCATENATE(SUM('Раздел 2'!M237:M237),"&gt;=",SUM('Раздел 2'!N237:N237))</f>
        <v>7&gt;=0</v>
      </c>
      <c r="F1972" s="503"/>
    </row>
    <row r="1973" spans="1:6" ht="30" hidden="1" customHeight="1" thickBot="1">
      <c r="A1973" s="496" t="str">
        <f>IF((SUM('Раздел 2'!M238:M238)&gt;=SUM('Раздел 2'!N238:N238)),"","Неверно!")</f>
        <v/>
      </c>
      <c r="B1973" s="497" t="s">
        <v>1435</v>
      </c>
      <c r="C1973" s="498" t="s">
        <v>20641</v>
      </c>
      <c r="D1973" s="498" t="s">
        <v>5760</v>
      </c>
      <c r="E1973" s="499" t="str">
        <f>CONCATENATE(SUM('Раздел 2'!M238:M238),"&gt;=",SUM('Раздел 2'!N238:N238))</f>
        <v>0&gt;=0</v>
      </c>
      <c r="F1973" s="503"/>
    </row>
    <row r="1974" spans="1:6" ht="30" hidden="1" customHeight="1" thickBot="1">
      <c r="A1974" s="496" t="str">
        <f>IF((SUM('Раздел 2'!M239:M239)&gt;=SUM('Раздел 2'!N239:N239)),"","Неверно!")</f>
        <v/>
      </c>
      <c r="B1974" s="497" t="s">
        <v>1435</v>
      </c>
      <c r="C1974" s="498" t="s">
        <v>20642</v>
      </c>
      <c r="D1974" s="498" t="s">
        <v>5760</v>
      </c>
      <c r="E1974" s="499" t="str">
        <f>CONCATENATE(SUM('Раздел 2'!M239:M239),"&gt;=",SUM('Раздел 2'!N239:N239))</f>
        <v>16&gt;=0</v>
      </c>
      <c r="F1974" s="503"/>
    </row>
    <row r="1975" spans="1:6" ht="30" hidden="1" customHeight="1" thickBot="1">
      <c r="A1975" s="496" t="str">
        <f>IF((SUM('Раздел 2'!M33:M33)&gt;=SUM('Раздел 2'!N33:N33)),"","Неверно!")</f>
        <v/>
      </c>
      <c r="B1975" s="497" t="s">
        <v>1435</v>
      </c>
      <c r="C1975" s="498" t="s">
        <v>20643</v>
      </c>
      <c r="D1975" s="498" t="s">
        <v>5760</v>
      </c>
      <c r="E1975" s="499" t="str">
        <f>CONCATENATE(SUM('Раздел 2'!M33:M33),"&gt;=",SUM('Раздел 2'!N33:N33))</f>
        <v>0&gt;=0</v>
      </c>
      <c r="F1975" s="503"/>
    </row>
    <row r="1976" spans="1:6" ht="30" hidden="1" customHeight="1" thickBot="1">
      <c r="A1976" s="496" t="str">
        <f>IF((SUM('Раздел 2'!M240:M240)&gt;=SUM('Раздел 2'!N240:N240)),"","Неверно!")</f>
        <v/>
      </c>
      <c r="B1976" s="497" t="s">
        <v>1435</v>
      </c>
      <c r="C1976" s="498" t="s">
        <v>20644</v>
      </c>
      <c r="D1976" s="498" t="s">
        <v>5760</v>
      </c>
      <c r="E1976" s="499" t="str">
        <f>CONCATENATE(SUM('Раздел 2'!M240:M240),"&gt;=",SUM('Раздел 2'!N240:N240))</f>
        <v>0&gt;=0</v>
      </c>
      <c r="F1976" s="503"/>
    </row>
    <row r="1977" spans="1:6" ht="30" hidden="1" customHeight="1" thickBot="1">
      <c r="A1977" s="496" t="str">
        <f>IF((SUM('Раздел 2'!M241:M241)&gt;=SUM('Раздел 2'!N241:N241)),"","Неверно!")</f>
        <v/>
      </c>
      <c r="B1977" s="497" t="s">
        <v>1435</v>
      </c>
      <c r="C1977" s="498" t="s">
        <v>20645</v>
      </c>
      <c r="D1977" s="498" t="s">
        <v>5760</v>
      </c>
      <c r="E1977" s="499" t="str">
        <f>CONCATENATE(SUM('Раздел 2'!M241:M241),"&gt;=",SUM('Раздел 2'!N241:N241))</f>
        <v>0&gt;=0</v>
      </c>
      <c r="F1977" s="503"/>
    </row>
    <row r="1978" spans="1:6" ht="30" hidden="1" customHeight="1" thickBot="1">
      <c r="A1978" s="496" t="str">
        <f>IF((SUM('Раздел 2'!M242:M242)&gt;=SUM('Раздел 2'!N242:N242)),"","Неверно!")</f>
        <v/>
      </c>
      <c r="B1978" s="497" t="s">
        <v>1435</v>
      </c>
      <c r="C1978" s="498" t="s">
        <v>20646</v>
      </c>
      <c r="D1978" s="498" t="s">
        <v>5760</v>
      </c>
      <c r="E1978" s="499" t="str">
        <f>CONCATENATE(SUM('Раздел 2'!M242:M242),"&gt;=",SUM('Раздел 2'!N242:N242))</f>
        <v>8&gt;=0</v>
      </c>
      <c r="F1978" s="503"/>
    </row>
    <row r="1979" spans="1:6" ht="30" hidden="1" customHeight="1" thickBot="1">
      <c r="A1979" s="496" t="str">
        <f>IF((SUM('Раздел 2'!M243:M243)&gt;=SUM('Раздел 2'!N243:N243)),"","Неверно!")</f>
        <v/>
      </c>
      <c r="B1979" s="497" t="s">
        <v>1435</v>
      </c>
      <c r="C1979" s="498" t="s">
        <v>20647</v>
      </c>
      <c r="D1979" s="498" t="s">
        <v>5760</v>
      </c>
      <c r="E1979" s="499" t="str">
        <f>CONCATENATE(SUM('Раздел 2'!M243:M243),"&gt;=",SUM('Раздел 2'!N243:N243))</f>
        <v>0&gt;=0</v>
      </c>
      <c r="F1979" s="503"/>
    </row>
    <row r="1980" spans="1:6" ht="30" hidden="1" customHeight="1" thickBot="1">
      <c r="A1980" s="496" t="str">
        <f>IF((SUM('Раздел 2'!M244:M244)&gt;=SUM('Раздел 2'!N244:N244)),"","Неверно!")</f>
        <v/>
      </c>
      <c r="B1980" s="497" t="s">
        <v>1435</v>
      </c>
      <c r="C1980" s="498" t="s">
        <v>20648</v>
      </c>
      <c r="D1980" s="498" t="s">
        <v>5760</v>
      </c>
      <c r="E1980" s="499" t="str">
        <f>CONCATENATE(SUM('Раздел 2'!M244:M244),"&gt;=",SUM('Раздел 2'!N244:N244))</f>
        <v>0&gt;=0</v>
      </c>
      <c r="F1980" s="503"/>
    </row>
    <row r="1981" spans="1:6" ht="30" hidden="1" customHeight="1" thickBot="1">
      <c r="A1981" s="496" t="str">
        <f>IF((SUM('Раздел 2'!M245:M245)&gt;=SUM('Раздел 2'!N245:N245)),"","Неверно!")</f>
        <v/>
      </c>
      <c r="B1981" s="497" t="s">
        <v>1435</v>
      </c>
      <c r="C1981" s="498" t="s">
        <v>20649</v>
      </c>
      <c r="D1981" s="498" t="s">
        <v>5760</v>
      </c>
      <c r="E1981" s="499" t="str">
        <f>CONCATENATE(SUM('Раздел 2'!M245:M245),"&gt;=",SUM('Раздел 2'!N245:N245))</f>
        <v>0&gt;=0</v>
      </c>
      <c r="F1981" s="503"/>
    </row>
    <row r="1982" spans="1:6" ht="30" hidden="1" customHeight="1" thickBot="1">
      <c r="A1982" s="496" t="str">
        <f>IF((SUM('Раздел 2'!M246:M246)&gt;=SUM('Раздел 2'!N246:N246)),"","Неверно!")</f>
        <v/>
      </c>
      <c r="B1982" s="497" t="s">
        <v>1435</v>
      </c>
      <c r="C1982" s="498" t="s">
        <v>20650</v>
      </c>
      <c r="D1982" s="498" t="s">
        <v>5760</v>
      </c>
      <c r="E1982" s="499" t="str">
        <f>CONCATENATE(SUM('Раздел 2'!M246:M246),"&gt;=",SUM('Раздел 2'!N246:N246))</f>
        <v>0&gt;=0</v>
      </c>
      <c r="F1982" s="503"/>
    </row>
    <row r="1983" spans="1:6" ht="30" hidden="1" customHeight="1" thickBot="1">
      <c r="A1983" s="496" t="str">
        <f>IF((SUM('Раздел 2'!M247:M247)&gt;=SUM('Раздел 2'!N247:N247)),"","Неверно!")</f>
        <v/>
      </c>
      <c r="B1983" s="497" t="s">
        <v>1435</v>
      </c>
      <c r="C1983" s="498" t="s">
        <v>20651</v>
      </c>
      <c r="D1983" s="498" t="s">
        <v>5760</v>
      </c>
      <c r="E1983" s="499" t="str">
        <f>CONCATENATE(SUM('Раздел 2'!M247:M247),"&gt;=",SUM('Раздел 2'!N247:N247))</f>
        <v>1&gt;=0</v>
      </c>
      <c r="F1983" s="503"/>
    </row>
    <row r="1984" spans="1:6" ht="30" hidden="1" customHeight="1" thickBot="1">
      <c r="A1984" s="496" t="str">
        <f>IF((SUM('Раздел 2'!M248:M248)&gt;=SUM('Раздел 2'!N248:N248)),"","Неверно!")</f>
        <v/>
      </c>
      <c r="B1984" s="497" t="s">
        <v>1435</v>
      </c>
      <c r="C1984" s="498" t="s">
        <v>3320</v>
      </c>
      <c r="D1984" s="498" t="s">
        <v>5760</v>
      </c>
      <c r="E1984" s="499" t="str">
        <f>CONCATENATE(SUM('Раздел 2'!M248:M248),"&gt;=",SUM('Раздел 2'!N248:N248))</f>
        <v>0&gt;=0</v>
      </c>
      <c r="F1984" s="503"/>
    </row>
    <row r="1985" spans="1:6" ht="30" hidden="1" customHeight="1" thickBot="1">
      <c r="A1985" s="496" t="str">
        <f>IF((SUM('Раздел 2'!M249:M249)&gt;=SUM('Раздел 2'!N249:N249)),"","Неверно!")</f>
        <v/>
      </c>
      <c r="B1985" s="497" t="s">
        <v>1435</v>
      </c>
      <c r="C1985" s="498" t="s">
        <v>3321</v>
      </c>
      <c r="D1985" s="498" t="s">
        <v>5760</v>
      </c>
      <c r="E1985" s="499" t="str">
        <f>CONCATENATE(SUM('Раздел 2'!M249:M249),"&gt;=",SUM('Раздел 2'!N249:N249))</f>
        <v>0&gt;=0</v>
      </c>
      <c r="F1985" s="503"/>
    </row>
    <row r="1986" spans="1:6" ht="30" hidden="1" customHeight="1" thickBot="1">
      <c r="A1986" s="496" t="str">
        <f>IF((SUM('Раздел 2'!M34:M34)&gt;=SUM('Раздел 2'!N34:N34)),"","Неверно!")</f>
        <v/>
      </c>
      <c r="B1986" s="497" t="s">
        <v>1435</v>
      </c>
      <c r="C1986" s="498" t="s">
        <v>20652</v>
      </c>
      <c r="D1986" s="498" t="s">
        <v>5760</v>
      </c>
      <c r="E1986" s="499" t="str">
        <f>CONCATENATE(SUM('Раздел 2'!M34:M34),"&gt;=",SUM('Раздел 2'!N34:N34))</f>
        <v>0&gt;=0</v>
      </c>
      <c r="F1986" s="503"/>
    </row>
    <row r="1987" spans="1:6" ht="30" hidden="1" customHeight="1" thickBot="1">
      <c r="A1987" s="496" t="str">
        <f>IF((SUM('Раздел 2'!M250:M250)&gt;=SUM('Раздел 2'!N250:N250)),"","Неверно!")</f>
        <v/>
      </c>
      <c r="B1987" s="497" t="s">
        <v>1435</v>
      </c>
      <c r="C1987" s="498" t="s">
        <v>1436</v>
      </c>
      <c r="D1987" s="498" t="s">
        <v>5760</v>
      </c>
      <c r="E1987" s="499" t="str">
        <f>CONCATENATE(SUM('Раздел 2'!M250:M250),"&gt;=",SUM('Раздел 2'!N250:N250))</f>
        <v>0&gt;=0</v>
      </c>
      <c r="F1987" s="503"/>
    </row>
    <row r="1988" spans="1:6" ht="30" hidden="1" customHeight="1" thickBot="1">
      <c r="A1988" s="496" t="str">
        <f>IF((SUM('Раздел 2'!M251:M251)&gt;=SUM('Раздел 2'!N251:N251)),"","Неверно!")</f>
        <v/>
      </c>
      <c r="B1988" s="497" t="s">
        <v>1435</v>
      </c>
      <c r="C1988" s="498" t="s">
        <v>1437</v>
      </c>
      <c r="D1988" s="498" t="s">
        <v>5760</v>
      </c>
      <c r="E1988" s="499" t="str">
        <f>CONCATENATE(SUM('Раздел 2'!M251:M251),"&gt;=",SUM('Раздел 2'!N251:N251))</f>
        <v>67&gt;=2</v>
      </c>
      <c r="F1988" s="503"/>
    </row>
    <row r="1989" spans="1:6" ht="30" hidden="1" customHeight="1" thickBot="1">
      <c r="A1989" s="496" t="str">
        <f>IF((SUM('Раздел 2'!M252:M252)&gt;=SUM('Раздел 2'!N252:N252)),"","Неверно!")</f>
        <v/>
      </c>
      <c r="B1989" s="497" t="s">
        <v>1435</v>
      </c>
      <c r="C1989" s="498" t="s">
        <v>1438</v>
      </c>
      <c r="D1989" s="498" t="s">
        <v>5760</v>
      </c>
      <c r="E1989" s="499" t="str">
        <f>CONCATENATE(SUM('Раздел 2'!M252:M252),"&gt;=",SUM('Раздел 2'!N252:N252))</f>
        <v>0&gt;=0</v>
      </c>
      <c r="F1989" s="503"/>
    </row>
    <row r="1990" spans="1:6" ht="30" hidden="1" customHeight="1" thickBot="1">
      <c r="A1990" s="496" t="str">
        <f>IF((SUM('Раздел 2'!M253:M253)&gt;=SUM('Раздел 2'!N253:N253)),"","Неверно!")</f>
        <v/>
      </c>
      <c r="B1990" s="497" t="s">
        <v>1435</v>
      </c>
      <c r="C1990" s="498" t="s">
        <v>1439</v>
      </c>
      <c r="D1990" s="498" t="s">
        <v>5760</v>
      </c>
      <c r="E1990" s="499" t="str">
        <f>CONCATENATE(SUM('Раздел 2'!M253:M253),"&gt;=",SUM('Раздел 2'!N253:N253))</f>
        <v>0&gt;=0</v>
      </c>
      <c r="F1990" s="503"/>
    </row>
    <row r="1991" spans="1:6" ht="30" hidden="1" customHeight="1" thickBot="1">
      <c r="A1991" s="496" t="str">
        <f>IF((SUM('Раздел 2'!M254:M254)&gt;=SUM('Раздел 2'!N254:N254)),"","Неверно!")</f>
        <v/>
      </c>
      <c r="B1991" s="497" t="s">
        <v>1435</v>
      </c>
      <c r="C1991" s="498" t="s">
        <v>1440</v>
      </c>
      <c r="D1991" s="498" t="s">
        <v>5760</v>
      </c>
      <c r="E1991" s="499" t="str">
        <f>CONCATENATE(SUM('Раздел 2'!M254:M254),"&gt;=",SUM('Раздел 2'!N254:N254))</f>
        <v>2&gt;=0</v>
      </c>
      <c r="F1991" s="503"/>
    </row>
    <row r="1992" spans="1:6" ht="30" hidden="1" customHeight="1" thickBot="1">
      <c r="A1992" s="496" t="str">
        <f>IF((SUM('Раздел 2'!M255:M255)&gt;=SUM('Раздел 2'!N255:N255)),"","Неверно!")</f>
        <v/>
      </c>
      <c r="B1992" s="497" t="s">
        <v>1435</v>
      </c>
      <c r="C1992" s="498" t="s">
        <v>1441</v>
      </c>
      <c r="D1992" s="498" t="s">
        <v>5760</v>
      </c>
      <c r="E1992" s="499" t="str">
        <f>CONCATENATE(SUM('Раздел 2'!M255:M255),"&gt;=",SUM('Раздел 2'!N255:N255))</f>
        <v>93&gt;=14</v>
      </c>
      <c r="F1992" s="503"/>
    </row>
    <row r="1993" spans="1:6" ht="30" hidden="1" customHeight="1" thickBot="1">
      <c r="A1993" s="496" t="str">
        <f>IF((SUM('Раздел 2'!M256:M256)&gt;=SUM('Раздел 2'!N256:N256)),"","Неверно!")</f>
        <v/>
      </c>
      <c r="B1993" s="497" t="s">
        <v>1435</v>
      </c>
      <c r="C1993" s="498" t="s">
        <v>1442</v>
      </c>
      <c r="D1993" s="498" t="s">
        <v>5760</v>
      </c>
      <c r="E1993" s="499" t="str">
        <f>CONCATENATE(SUM('Раздел 2'!M256:M256),"&gt;=",SUM('Раздел 2'!N256:N256))</f>
        <v>57&gt;=9</v>
      </c>
      <c r="F1993" s="503"/>
    </row>
    <row r="1994" spans="1:6" ht="30" hidden="1" customHeight="1" thickBot="1">
      <c r="A1994" s="496" t="str">
        <f>IF((SUM('Раздел 2'!M257:M257)&gt;=SUM('Раздел 2'!N257:N257)),"","Неверно!")</f>
        <v/>
      </c>
      <c r="B1994" s="497" t="s">
        <v>1435</v>
      </c>
      <c r="C1994" s="498" t="s">
        <v>1443</v>
      </c>
      <c r="D1994" s="498" t="s">
        <v>5760</v>
      </c>
      <c r="E1994" s="499" t="str">
        <f>CONCATENATE(SUM('Раздел 2'!M257:M257),"&gt;=",SUM('Раздел 2'!N257:N257))</f>
        <v>108&gt;=19</v>
      </c>
      <c r="F1994" s="503"/>
    </row>
    <row r="1995" spans="1:6" ht="30" hidden="1" customHeight="1" thickBot="1">
      <c r="A1995" s="496" t="str">
        <f>IF((SUM('Раздел 2'!M258:M258)&gt;=SUM('Раздел 2'!N258:N258)),"","Неверно!")</f>
        <v/>
      </c>
      <c r="B1995" s="497" t="s">
        <v>1435</v>
      </c>
      <c r="C1995" s="498" t="s">
        <v>1444</v>
      </c>
      <c r="D1995" s="498" t="s">
        <v>5760</v>
      </c>
      <c r="E1995" s="499" t="str">
        <f>CONCATENATE(SUM('Раздел 2'!M258:M258),"&gt;=",SUM('Раздел 2'!N258:N258))</f>
        <v>23&gt;=2</v>
      </c>
      <c r="F1995" s="503"/>
    </row>
    <row r="1996" spans="1:6" ht="30" hidden="1" customHeight="1" thickBot="1">
      <c r="A1996" s="496" t="str">
        <f>IF((SUM('Раздел 2'!M259:M259)&gt;=SUM('Раздел 2'!N259:N259)),"","Неверно!")</f>
        <v/>
      </c>
      <c r="B1996" s="497" t="s">
        <v>1435</v>
      </c>
      <c r="C1996" s="498" t="s">
        <v>1445</v>
      </c>
      <c r="D1996" s="498" t="s">
        <v>5760</v>
      </c>
      <c r="E1996" s="499" t="str">
        <f>CONCATENATE(SUM('Раздел 2'!M259:M259),"&gt;=",SUM('Раздел 2'!N259:N259))</f>
        <v>92&gt;=21</v>
      </c>
      <c r="F1996" s="503"/>
    </row>
    <row r="1997" spans="1:6" ht="30" hidden="1" customHeight="1" thickBot="1">
      <c r="A1997" s="496" t="str">
        <f>IF((SUM('Раздел 2'!M35:M35)&gt;=SUM('Раздел 2'!N35:N35)),"","Неверно!")</f>
        <v/>
      </c>
      <c r="B1997" s="497" t="s">
        <v>1435</v>
      </c>
      <c r="C1997" s="498" t="s">
        <v>20653</v>
      </c>
      <c r="D1997" s="498" t="s">
        <v>5760</v>
      </c>
      <c r="E1997" s="499" t="str">
        <f>CONCATENATE(SUM('Раздел 2'!M35:M35),"&gt;=",SUM('Раздел 2'!N35:N35))</f>
        <v>1&gt;=0</v>
      </c>
      <c r="F1997" s="503"/>
    </row>
    <row r="1998" spans="1:6" ht="30" hidden="1" customHeight="1" thickBot="1">
      <c r="A1998" s="496" t="str">
        <f>IF((SUM('Раздел 2'!M260:M260)&gt;=SUM('Раздел 2'!N260:N260)),"","Неверно!")</f>
        <v/>
      </c>
      <c r="B1998" s="497" t="s">
        <v>1435</v>
      </c>
      <c r="C1998" s="498" t="s">
        <v>1446</v>
      </c>
      <c r="D1998" s="498" t="s">
        <v>5760</v>
      </c>
      <c r="E1998" s="499" t="str">
        <f>CONCATENATE(SUM('Раздел 2'!M260:M260),"&gt;=",SUM('Раздел 2'!N260:N260))</f>
        <v>6&gt;=1</v>
      </c>
      <c r="F1998" s="503"/>
    </row>
    <row r="1999" spans="1:6" ht="30" hidden="1" customHeight="1" thickBot="1">
      <c r="A1999" s="496" t="str">
        <f>IF((SUM('Раздел 2'!M36:M36)&gt;=SUM('Раздел 2'!N36:N36)),"","Неверно!")</f>
        <v/>
      </c>
      <c r="B1999" s="497" t="s">
        <v>1435</v>
      </c>
      <c r="C1999" s="498" t="s">
        <v>20654</v>
      </c>
      <c r="D1999" s="498" t="s">
        <v>5760</v>
      </c>
      <c r="E1999" s="499" t="str">
        <f>CONCATENATE(SUM('Раздел 2'!M36:M36),"&gt;=",SUM('Раздел 2'!N36:N36))</f>
        <v>1&gt;=0</v>
      </c>
      <c r="F1999" s="503"/>
    </row>
    <row r="2000" spans="1:6" ht="30" hidden="1" customHeight="1" thickBot="1">
      <c r="A2000" s="496" t="str">
        <f>IF((SUM('Раздел 2'!M37:M37)&gt;=SUM('Раздел 2'!N37:N37)),"","Неверно!")</f>
        <v/>
      </c>
      <c r="B2000" s="497" t="s">
        <v>1435</v>
      </c>
      <c r="C2000" s="498" t="s">
        <v>20655</v>
      </c>
      <c r="D2000" s="498" t="s">
        <v>5760</v>
      </c>
      <c r="E2000" s="499" t="str">
        <f>CONCATENATE(SUM('Раздел 2'!M37:M37),"&gt;=",SUM('Раздел 2'!N37:N37))</f>
        <v>0&gt;=0</v>
      </c>
      <c r="F2000" s="503"/>
    </row>
    <row r="2001" spans="1:6" ht="30" hidden="1" customHeight="1" thickBot="1">
      <c r="A2001" s="496" t="str">
        <f>IF((SUM('Раздел 2'!M38:M38)&gt;=SUM('Раздел 2'!N38:N38)),"","Неверно!")</f>
        <v/>
      </c>
      <c r="B2001" s="497" t="s">
        <v>1435</v>
      </c>
      <c r="C2001" s="498" t="s">
        <v>20656</v>
      </c>
      <c r="D2001" s="498" t="s">
        <v>5760</v>
      </c>
      <c r="E2001" s="499" t="str">
        <f>CONCATENATE(SUM('Раздел 2'!M38:M38),"&gt;=",SUM('Раздел 2'!N38:N38))</f>
        <v>0&gt;=0</v>
      </c>
      <c r="F2001" s="503"/>
    </row>
    <row r="2002" spans="1:6" ht="30" hidden="1" customHeight="1" thickBot="1">
      <c r="A2002" s="496" t="str">
        <f>IF((SUM('Раздел 2'!M39:M39)&gt;=SUM('Раздел 2'!N39:N39)),"","Неверно!")</f>
        <v/>
      </c>
      <c r="B2002" s="497" t="s">
        <v>1435</v>
      </c>
      <c r="C2002" s="498" t="s">
        <v>20657</v>
      </c>
      <c r="D2002" s="498" t="s">
        <v>5760</v>
      </c>
      <c r="E2002" s="499" t="str">
        <f>CONCATENATE(SUM('Раздел 2'!M39:M39),"&gt;=",SUM('Раздел 2'!N39:N39))</f>
        <v>0&gt;=0</v>
      </c>
      <c r="F2002" s="503"/>
    </row>
    <row r="2003" spans="1:6" ht="30" hidden="1" customHeight="1" thickBot="1">
      <c r="A2003" s="496" t="str">
        <f>IF((SUM('Раздел 2'!M13:M13)&gt;=SUM('Раздел 2'!N13:N13)),"","Неверно!")</f>
        <v/>
      </c>
      <c r="B2003" s="497" t="s">
        <v>1435</v>
      </c>
      <c r="C2003" s="498" t="s">
        <v>20658</v>
      </c>
      <c r="D2003" s="498" t="s">
        <v>5760</v>
      </c>
      <c r="E2003" s="499" t="str">
        <f>CONCATENATE(SUM('Раздел 2'!M13:M13),"&gt;=",SUM('Раздел 2'!N13:N13))</f>
        <v>0&gt;=0</v>
      </c>
      <c r="F2003" s="503"/>
    </row>
    <row r="2004" spans="1:6" ht="30" hidden="1" customHeight="1" thickBot="1">
      <c r="A2004" s="496" t="str">
        <f>IF((SUM('Раздел 2'!M40:M40)&gt;=SUM('Раздел 2'!N40:N40)),"","Неверно!")</f>
        <v/>
      </c>
      <c r="B2004" s="497" t="s">
        <v>1435</v>
      </c>
      <c r="C2004" s="498" t="s">
        <v>20659</v>
      </c>
      <c r="D2004" s="498" t="s">
        <v>5760</v>
      </c>
      <c r="E2004" s="499" t="str">
        <f>CONCATENATE(SUM('Раздел 2'!M40:M40),"&gt;=",SUM('Раздел 2'!N40:N40))</f>
        <v>0&gt;=0</v>
      </c>
      <c r="F2004" s="503"/>
    </row>
    <row r="2005" spans="1:6" ht="30" hidden="1" customHeight="1" thickBot="1">
      <c r="A2005" s="496" t="str">
        <f>IF((SUM('Раздел 2'!M41:M41)&gt;=SUM('Раздел 2'!N41:N41)),"","Неверно!")</f>
        <v/>
      </c>
      <c r="B2005" s="497" t="s">
        <v>1435</v>
      </c>
      <c r="C2005" s="498" t="s">
        <v>20660</v>
      </c>
      <c r="D2005" s="498" t="s">
        <v>5760</v>
      </c>
      <c r="E2005" s="499" t="str">
        <f>CONCATENATE(SUM('Раздел 2'!M41:M41),"&gt;=",SUM('Раздел 2'!N41:N41))</f>
        <v>0&gt;=0</v>
      </c>
      <c r="F2005" s="503"/>
    </row>
    <row r="2006" spans="1:6" ht="30" hidden="1" customHeight="1" thickBot="1">
      <c r="A2006" s="496" t="str">
        <f>IF((SUM('Раздел 2'!M42:M42)&gt;=SUM('Раздел 2'!N42:N42)),"","Неверно!")</f>
        <v/>
      </c>
      <c r="B2006" s="497" t="s">
        <v>1435</v>
      </c>
      <c r="C2006" s="498" t="s">
        <v>20661</v>
      </c>
      <c r="D2006" s="498" t="s">
        <v>5760</v>
      </c>
      <c r="E2006" s="499" t="str">
        <f>CONCATENATE(SUM('Раздел 2'!M42:M42),"&gt;=",SUM('Раздел 2'!N42:N42))</f>
        <v>0&gt;=0</v>
      </c>
      <c r="F2006" s="503"/>
    </row>
    <row r="2007" spans="1:6" ht="30" hidden="1" customHeight="1" thickBot="1">
      <c r="A2007" s="496" t="str">
        <f>IF((SUM('Раздел 2'!M43:M43)&gt;=SUM('Раздел 2'!N43:N43)),"","Неверно!")</f>
        <v/>
      </c>
      <c r="B2007" s="497" t="s">
        <v>1435</v>
      </c>
      <c r="C2007" s="498" t="s">
        <v>20662</v>
      </c>
      <c r="D2007" s="498" t="s">
        <v>5760</v>
      </c>
      <c r="E2007" s="499" t="str">
        <f>CONCATENATE(SUM('Раздел 2'!M43:M43),"&gt;=",SUM('Раздел 2'!N43:N43))</f>
        <v>0&gt;=0</v>
      </c>
      <c r="F2007" s="503"/>
    </row>
    <row r="2008" spans="1:6" ht="30" hidden="1" customHeight="1" thickBot="1">
      <c r="A2008" s="496" t="str">
        <f>IF((SUM('Раздел 2'!M44:M44)&gt;=SUM('Раздел 2'!N44:N44)),"","Неверно!")</f>
        <v/>
      </c>
      <c r="B2008" s="497" t="s">
        <v>1435</v>
      </c>
      <c r="C2008" s="498" t="s">
        <v>20663</v>
      </c>
      <c r="D2008" s="498" t="s">
        <v>5760</v>
      </c>
      <c r="E2008" s="499" t="str">
        <f>CONCATENATE(SUM('Раздел 2'!M44:M44),"&gt;=",SUM('Раздел 2'!N44:N44))</f>
        <v>0&gt;=0</v>
      </c>
      <c r="F2008" s="503"/>
    </row>
    <row r="2009" spans="1:6" ht="30" hidden="1" customHeight="1" thickBot="1">
      <c r="A2009" s="496" t="str">
        <f>IF((SUM('Раздел 2'!M45:M45)&gt;=SUM('Раздел 2'!N45:N45)),"","Неверно!")</f>
        <v/>
      </c>
      <c r="B2009" s="497" t="s">
        <v>1435</v>
      </c>
      <c r="C2009" s="498" t="s">
        <v>20664</v>
      </c>
      <c r="D2009" s="498" t="s">
        <v>5760</v>
      </c>
      <c r="E2009" s="499" t="str">
        <f>CONCATENATE(SUM('Раздел 2'!M45:M45),"&gt;=",SUM('Раздел 2'!N45:N45))</f>
        <v>0&gt;=0</v>
      </c>
      <c r="F2009" s="503"/>
    </row>
    <row r="2010" spans="1:6" ht="30" hidden="1" customHeight="1" thickBot="1">
      <c r="A2010" s="496" t="str">
        <f>IF((SUM('Раздел 2'!M46:M46)&gt;=SUM('Раздел 2'!N46:N46)),"","Неверно!")</f>
        <v/>
      </c>
      <c r="B2010" s="497" t="s">
        <v>1435</v>
      </c>
      <c r="C2010" s="498" t="s">
        <v>20665</v>
      </c>
      <c r="D2010" s="498" t="s">
        <v>5760</v>
      </c>
      <c r="E2010" s="499" t="str">
        <f>CONCATENATE(SUM('Раздел 2'!M46:M46),"&gt;=",SUM('Раздел 2'!N46:N46))</f>
        <v>0&gt;=0</v>
      </c>
      <c r="F2010" s="503"/>
    </row>
    <row r="2011" spans="1:6" ht="30" hidden="1" customHeight="1" thickBot="1">
      <c r="A2011" s="496" t="str">
        <f>IF((SUM('Раздел 2'!M47:M47)&gt;=SUM('Раздел 2'!N47:N47)),"","Неверно!")</f>
        <v/>
      </c>
      <c r="B2011" s="497" t="s">
        <v>1435</v>
      </c>
      <c r="C2011" s="498" t="s">
        <v>20666</v>
      </c>
      <c r="D2011" s="498" t="s">
        <v>5760</v>
      </c>
      <c r="E2011" s="499" t="str">
        <f>CONCATENATE(SUM('Раздел 2'!M47:M47),"&gt;=",SUM('Раздел 2'!N47:N47))</f>
        <v>0&gt;=0</v>
      </c>
      <c r="F2011" s="503"/>
    </row>
    <row r="2012" spans="1:6" ht="30" hidden="1" customHeight="1" thickBot="1">
      <c r="A2012" s="496" t="str">
        <f>IF((SUM('Раздел 2'!M48:M48)&gt;=SUM('Раздел 2'!N48:N48)),"","Неверно!")</f>
        <v/>
      </c>
      <c r="B2012" s="497" t="s">
        <v>1435</v>
      </c>
      <c r="C2012" s="498" t="s">
        <v>20667</v>
      </c>
      <c r="D2012" s="498" t="s">
        <v>5760</v>
      </c>
      <c r="E2012" s="499" t="str">
        <f>CONCATENATE(SUM('Раздел 2'!M48:M48),"&gt;=",SUM('Раздел 2'!N48:N48))</f>
        <v>0&gt;=0</v>
      </c>
      <c r="F2012" s="503"/>
    </row>
    <row r="2013" spans="1:6" ht="30" hidden="1" customHeight="1" thickBot="1">
      <c r="A2013" s="496" t="str">
        <f>IF((SUM('Раздел 2'!M49:M49)&gt;=SUM('Раздел 2'!N49:N49)),"","Неверно!")</f>
        <v/>
      </c>
      <c r="B2013" s="497" t="s">
        <v>1435</v>
      </c>
      <c r="C2013" s="498" t="s">
        <v>20668</v>
      </c>
      <c r="D2013" s="498" t="s">
        <v>5760</v>
      </c>
      <c r="E2013" s="499" t="str">
        <f>CONCATENATE(SUM('Раздел 2'!M49:M49),"&gt;=",SUM('Раздел 2'!N49:N49))</f>
        <v>5&gt;=1</v>
      </c>
      <c r="F2013" s="503"/>
    </row>
    <row r="2014" spans="1:6" ht="30" hidden="1" customHeight="1" thickBot="1">
      <c r="A2014" s="496" t="str">
        <f>IF((SUM('Раздел 2'!M14:M14)&gt;=SUM('Раздел 2'!N14:N14)),"","Неверно!")</f>
        <v/>
      </c>
      <c r="B2014" s="497" t="s">
        <v>1435</v>
      </c>
      <c r="C2014" s="498" t="s">
        <v>20669</v>
      </c>
      <c r="D2014" s="498" t="s">
        <v>5760</v>
      </c>
      <c r="E2014" s="499" t="str">
        <f>CONCATENATE(SUM('Раздел 2'!M14:M14),"&gt;=",SUM('Раздел 2'!N14:N14))</f>
        <v>0&gt;=0</v>
      </c>
      <c r="F2014" s="503"/>
    </row>
    <row r="2015" spans="1:6" ht="30" hidden="1" customHeight="1" thickBot="1">
      <c r="A2015" s="496" t="str">
        <f>IF((SUM('Раздел 2'!M50:M50)&gt;=SUM('Раздел 2'!N50:N50)),"","Неверно!")</f>
        <v/>
      </c>
      <c r="B2015" s="497" t="s">
        <v>1435</v>
      </c>
      <c r="C2015" s="498" t="s">
        <v>20670</v>
      </c>
      <c r="D2015" s="498" t="s">
        <v>5760</v>
      </c>
      <c r="E2015" s="499" t="str">
        <f>CONCATENATE(SUM('Раздел 2'!M50:M50),"&gt;=",SUM('Раздел 2'!N50:N50))</f>
        <v>36&gt;=9</v>
      </c>
      <c r="F2015" s="503"/>
    </row>
    <row r="2016" spans="1:6" ht="30" hidden="1" customHeight="1" thickBot="1">
      <c r="A2016" s="496" t="str">
        <f>IF((SUM('Раздел 2'!M51:M51)&gt;=SUM('Раздел 2'!N51:N51)),"","Неверно!")</f>
        <v/>
      </c>
      <c r="B2016" s="497" t="s">
        <v>1435</v>
      </c>
      <c r="C2016" s="498" t="s">
        <v>20671</v>
      </c>
      <c r="D2016" s="498" t="s">
        <v>5760</v>
      </c>
      <c r="E2016" s="499" t="str">
        <f>CONCATENATE(SUM('Раздел 2'!M51:M51),"&gt;=",SUM('Раздел 2'!N51:N51))</f>
        <v>0&gt;=0</v>
      </c>
      <c r="F2016" s="503"/>
    </row>
    <row r="2017" spans="1:6" ht="30" hidden="1" customHeight="1" thickBot="1">
      <c r="A2017" s="496" t="str">
        <f>IF((SUM('Раздел 2'!M52:M52)&gt;=SUM('Раздел 2'!N52:N52)),"","Неверно!")</f>
        <v/>
      </c>
      <c r="B2017" s="497" t="s">
        <v>1435</v>
      </c>
      <c r="C2017" s="498" t="s">
        <v>20672</v>
      </c>
      <c r="D2017" s="498" t="s">
        <v>5760</v>
      </c>
      <c r="E2017" s="499" t="str">
        <f>CONCATENATE(SUM('Раздел 2'!M52:M52),"&gt;=",SUM('Раздел 2'!N52:N52))</f>
        <v>0&gt;=0</v>
      </c>
      <c r="F2017" s="503"/>
    </row>
    <row r="2018" spans="1:6" ht="30" hidden="1" customHeight="1" thickBot="1">
      <c r="A2018" s="496" t="str">
        <f>IF((SUM('Раздел 2'!M53:M53)&gt;=SUM('Раздел 2'!N53:N53)),"","Неверно!")</f>
        <v/>
      </c>
      <c r="B2018" s="497" t="s">
        <v>1435</v>
      </c>
      <c r="C2018" s="498" t="s">
        <v>20673</v>
      </c>
      <c r="D2018" s="498" t="s">
        <v>5760</v>
      </c>
      <c r="E2018" s="499" t="str">
        <f>CONCATENATE(SUM('Раздел 2'!M53:M53),"&gt;=",SUM('Раздел 2'!N53:N53))</f>
        <v>0&gt;=0</v>
      </c>
      <c r="F2018" s="503"/>
    </row>
    <row r="2019" spans="1:6" ht="30" hidden="1" customHeight="1" thickBot="1">
      <c r="A2019" s="496" t="str">
        <f>IF((SUM('Раздел 2'!M54:M54)&gt;=SUM('Раздел 2'!N54:N54)),"","Неверно!")</f>
        <v/>
      </c>
      <c r="B2019" s="497" t="s">
        <v>1435</v>
      </c>
      <c r="C2019" s="498" t="s">
        <v>20674</v>
      </c>
      <c r="D2019" s="498" t="s">
        <v>5760</v>
      </c>
      <c r="E2019" s="499" t="str">
        <f>CONCATENATE(SUM('Раздел 2'!M54:M54),"&gt;=",SUM('Раздел 2'!N54:N54))</f>
        <v>0&gt;=0</v>
      </c>
      <c r="F2019" s="503"/>
    </row>
    <row r="2020" spans="1:6" ht="30" hidden="1" customHeight="1" thickBot="1">
      <c r="A2020" s="496" t="str">
        <f>IF((SUM('Раздел 2'!M55:M55)&gt;=SUM('Раздел 2'!N55:N55)),"","Неверно!")</f>
        <v/>
      </c>
      <c r="B2020" s="497" t="s">
        <v>1435</v>
      </c>
      <c r="C2020" s="498" t="s">
        <v>20675</v>
      </c>
      <c r="D2020" s="498" t="s">
        <v>5760</v>
      </c>
      <c r="E2020" s="499" t="str">
        <f>CONCATENATE(SUM('Раздел 2'!M55:M55),"&gt;=",SUM('Раздел 2'!N55:N55))</f>
        <v>0&gt;=0</v>
      </c>
      <c r="F2020" s="503"/>
    </row>
    <row r="2021" spans="1:6" ht="30" hidden="1" customHeight="1" thickBot="1">
      <c r="A2021" s="496" t="str">
        <f>IF((SUM('Раздел 2'!M56:M56)&gt;=SUM('Раздел 2'!N56:N56)),"","Неверно!")</f>
        <v/>
      </c>
      <c r="B2021" s="497" t="s">
        <v>1435</v>
      </c>
      <c r="C2021" s="498" t="s">
        <v>20676</v>
      </c>
      <c r="D2021" s="498" t="s">
        <v>5760</v>
      </c>
      <c r="E2021" s="499" t="str">
        <f>CONCATENATE(SUM('Раздел 2'!M56:M56),"&gt;=",SUM('Раздел 2'!N56:N56))</f>
        <v>0&gt;=0</v>
      </c>
      <c r="F2021" s="503"/>
    </row>
    <row r="2022" spans="1:6" ht="30" hidden="1" customHeight="1" thickBot="1">
      <c r="A2022" s="496" t="str">
        <f>IF((SUM('Раздел 2'!M57:M57)&gt;=SUM('Раздел 2'!N57:N57)),"","Неверно!")</f>
        <v/>
      </c>
      <c r="B2022" s="497" t="s">
        <v>1435</v>
      </c>
      <c r="C2022" s="498" t="s">
        <v>20677</v>
      </c>
      <c r="D2022" s="498" t="s">
        <v>5760</v>
      </c>
      <c r="E2022" s="499" t="str">
        <f>CONCATENATE(SUM('Раздел 2'!M57:M57),"&gt;=",SUM('Раздел 2'!N57:N57))</f>
        <v>0&gt;=0</v>
      </c>
      <c r="F2022" s="503"/>
    </row>
    <row r="2023" spans="1:6" ht="30" hidden="1" customHeight="1" thickBot="1">
      <c r="A2023" s="496" t="str">
        <f>IF((SUM('Раздел 2'!M58:M58)&gt;=SUM('Раздел 2'!N58:N58)),"","Неверно!")</f>
        <v/>
      </c>
      <c r="B2023" s="497" t="s">
        <v>1435</v>
      </c>
      <c r="C2023" s="498" t="s">
        <v>20678</v>
      </c>
      <c r="D2023" s="498" t="s">
        <v>5760</v>
      </c>
      <c r="E2023" s="499" t="str">
        <f>CONCATENATE(SUM('Раздел 2'!M58:M58),"&gt;=",SUM('Раздел 2'!N58:N58))</f>
        <v>0&gt;=0</v>
      </c>
      <c r="F2023" s="503"/>
    </row>
    <row r="2024" spans="1:6" ht="30" hidden="1" customHeight="1" thickBot="1">
      <c r="A2024" s="496" t="str">
        <f>IF((SUM('Раздел 2'!M59:M59)&gt;=SUM('Раздел 2'!N59:N59)),"","Неверно!")</f>
        <v/>
      </c>
      <c r="B2024" s="497" t="s">
        <v>1435</v>
      </c>
      <c r="C2024" s="498" t="s">
        <v>20679</v>
      </c>
      <c r="D2024" s="498" t="s">
        <v>5760</v>
      </c>
      <c r="E2024" s="499" t="str">
        <f>CONCATENATE(SUM('Раздел 2'!M59:M59),"&gt;=",SUM('Раздел 2'!N59:N59))</f>
        <v>0&gt;=0</v>
      </c>
      <c r="F2024" s="503"/>
    </row>
    <row r="2025" spans="1:6" ht="30" hidden="1" customHeight="1" thickBot="1">
      <c r="A2025" s="496" t="str">
        <f>IF((SUM('Раздел 2'!M15:M15)&gt;=SUM('Раздел 2'!N15:N15)),"","Неверно!")</f>
        <v/>
      </c>
      <c r="B2025" s="497" t="s">
        <v>1435</v>
      </c>
      <c r="C2025" s="498" t="s">
        <v>20680</v>
      </c>
      <c r="D2025" s="498" t="s">
        <v>5760</v>
      </c>
      <c r="E2025" s="499" t="str">
        <f>CONCATENATE(SUM('Раздел 2'!M15:M15),"&gt;=",SUM('Раздел 2'!N15:N15))</f>
        <v>0&gt;=0</v>
      </c>
      <c r="F2025" s="503"/>
    </row>
    <row r="2026" spans="1:6" ht="30" hidden="1" customHeight="1" thickBot="1">
      <c r="A2026" s="496" t="str">
        <f>IF((SUM('Раздел 2'!M60:M60)&gt;=SUM('Раздел 2'!N60:N60)),"","Неверно!")</f>
        <v/>
      </c>
      <c r="B2026" s="497" t="s">
        <v>1435</v>
      </c>
      <c r="C2026" s="498" t="s">
        <v>20681</v>
      </c>
      <c r="D2026" s="498" t="s">
        <v>5760</v>
      </c>
      <c r="E2026" s="499" t="str">
        <f>CONCATENATE(SUM('Раздел 2'!M60:M60),"&gt;=",SUM('Раздел 2'!N60:N60))</f>
        <v>0&gt;=0</v>
      </c>
      <c r="F2026" s="503"/>
    </row>
    <row r="2027" spans="1:6" ht="30" hidden="1" customHeight="1" thickBot="1">
      <c r="A2027" s="496" t="str">
        <f>IF((SUM('Раздел 2'!M61:M61)&gt;=SUM('Раздел 2'!N61:N61)),"","Неверно!")</f>
        <v/>
      </c>
      <c r="B2027" s="497" t="s">
        <v>1435</v>
      </c>
      <c r="C2027" s="498" t="s">
        <v>20682</v>
      </c>
      <c r="D2027" s="498" t="s">
        <v>5760</v>
      </c>
      <c r="E2027" s="499" t="str">
        <f>CONCATENATE(SUM('Раздел 2'!M61:M61),"&gt;=",SUM('Раздел 2'!N61:N61))</f>
        <v>0&gt;=0</v>
      </c>
      <c r="F2027" s="503"/>
    </row>
    <row r="2028" spans="1:6" ht="30" hidden="1" customHeight="1" thickBot="1">
      <c r="A2028" s="496" t="str">
        <f>IF((SUM('Раздел 2'!M62:M62)&gt;=SUM('Раздел 2'!N62:N62)),"","Неверно!")</f>
        <v/>
      </c>
      <c r="B2028" s="497" t="s">
        <v>1435</v>
      </c>
      <c r="C2028" s="498" t="s">
        <v>20683</v>
      </c>
      <c r="D2028" s="498" t="s">
        <v>5760</v>
      </c>
      <c r="E2028" s="499" t="str">
        <f>CONCATENATE(SUM('Раздел 2'!M62:M62),"&gt;=",SUM('Раздел 2'!N62:N62))</f>
        <v>0&gt;=0</v>
      </c>
      <c r="F2028" s="503"/>
    </row>
    <row r="2029" spans="1:6" ht="30" hidden="1" customHeight="1" thickBot="1">
      <c r="A2029" s="496" t="str">
        <f>IF((SUM('Раздел 2'!M63:M63)&gt;=SUM('Раздел 2'!N63:N63)),"","Неверно!")</f>
        <v/>
      </c>
      <c r="B2029" s="497" t="s">
        <v>1435</v>
      </c>
      <c r="C2029" s="498" t="s">
        <v>20684</v>
      </c>
      <c r="D2029" s="498" t="s">
        <v>5760</v>
      </c>
      <c r="E2029" s="499" t="str">
        <f>CONCATENATE(SUM('Раздел 2'!M63:M63),"&gt;=",SUM('Раздел 2'!N63:N63))</f>
        <v>0&gt;=0</v>
      </c>
      <c r="F2029" s="503"/>
    </row>
    <row r="2030" spans="1:6" ht="30" hidden="1" customHeight="1" thickBot="1">
      <c r="A2030" s="496" t="str">
        <f>IF((SUM('Раздел 2'!M64:M64)&gt;=SUM('Раздел 2'!N64:N64)),"","Неверно!")</f>
        <v/>
      </c>
      <c r="B2030" s="497" t="s">
        <v>1435</v>
      </c>
      <c r="C2030" s="498" t="s">
        <v>20685</v>
      </c>
      <c r="D2030" s="498" t="s">
        <v>5760</v>
      </c>
      <c r="E2030" s="499" t="str">
        <f>CONCATENATE(SUM('Раздел 2'!M64:M64),"&gt;=",SUM('Раздел 2'!N64:N64))</f>
        <v>13&gt;=6</v>
      </c>
      <c r="F2030" s="503"/>
    </row>
    <row r="2031" spans="1:6" ht="30" hidden="1" customHeight="1" thickBot="1">
      <c r="A2031" s="496" t="str">
        <f>IF((SUM('Раздел 2'!M65:M65)&gt;=SUM('Раздел 2'!N65:N65)),"","Неверно!")</f>
        <v/>
      </c>
      <c r="B2031" s="497" t="s">
        <v>1435</v>
      </c>
      <c r="C2031" s="498" t="s">
        <v>20686</v>
      </c>
      <c r="D2031" s="498" t="s">
        <v>5760</v>
      </c>
      <c r="E2031" s="499" t="str">
        <f>CONCATENATE(SUM('Раздел 2'!M65:M65),"&gt;=",SUM('Раздел 2'!N65:N65))</f>
        <v>0&gt;=0</v>
      </c>
      <c r="F2031" s="503"/>
    </row>
    <row r="2032" spans="1:6" ht="30" hidden="1" customHeight="1" thickBot="1">
      <c r="A2032" s="496" t="str">
        <f>IF((SUM('Раздел 2'!M66:M66)&gt;=SUM('Раздел 2'!N66:N66)),"","Неверно!")</f>
        <v/>
      </c>
      <c r="B2032" s="497" t="s">
        <v>1435</v>
      </c>
      <c r="C2032" s="498" t="s">
        <v>20687</v>
      </c>
      <c r="D2032" s="498" t="s">
        <v>5760</v>
      </c>
      <c r="E2032" s="499" t="str">
        <f>CONCATENATE(SUM('Раздел 2'!M66:M66),"&gt;=",SUM('Раздел 2'!N66:N66))</f>
        <v>0&gt;=0</v>
      </c>
      <c r="F2032" s="503"/>
    </row>
    <row r="2033" spans="1:6" ht="30" hidden="1" customHeight="1" thickBot="1">
      <c r="A2033" s="496" t="str">
        <f>IF((SUM('Раздел 2'!M67:M67)&gt;=SUM('Раздел 2'!N67:N67)),"","Неверно!")</f>
        <v/>
      </c>
      <c r="B2033" s="497" t="s">
        <v>1435</v>
      </c>
      <c r="C2033" s="498" t="s">
        <v>20688</v>
      </c>
      <c r="D2033" s="498" t="s">
        <v>5760</v>
      </c>
      <c r="E2033" s="499" t="str">
        <f>CONCATENATE(SUM('Раздел 2'!M67:M67),"&gt;=",SUM('Раздел 2'!N67:N67))</f>
        <v>0&gt;=0</v>
      </c>
      <c r="F2033" s="503"/>
    </row>
    <row r="2034" spans="1:6" ht="30" hidden="1" customHeight="1" thickBot="1">
      <c r="A2034" s="496" t="str">
        <f>IF((SUM('Раздел 2'!M68:M68)&gt;=SUM('Раздел 2'!N68:N68)),"","Неверно!")</f>
        <v/>
      </c>
      <c r="B2034" s="497" t="s">
        <v>1435</v>
      </c>
      <c r="C2034" s="498" t="s">
        <v>20689</v>
      </c>
      <c r="D2034" s="498" t="s">
        <v>5760</v>
      </c>
      <c r="E2034" s="499" t="str">
        <f>CONCATENATE(SUM('Раздел 2'!M68:M68),"&gt;=",SUM('Раздел 2'!N68:N68))</f>
        <v>0&gt;=0</v>
      </c>
      <c r="F2034" s="503"/>
    </row>
    <row r="2035" spans="1:6" ht="30" hidden="1" customHeight="1" thickBot="1">
      <c r="A2035" s="496" t="str">
        <f>IF((SUM('Раздел 2'!M69:M69)&gt;=SUM('Раздел 2'!N69:N69)),"","Неверно!")</f>
        <v/>
      </c>
      <c r="B2035" s="497" t="s">
        <v>1435</v>
      </c>
      <c r="C2035" s="498" t="s">
        <v>20690</v>
      </c>
      <c r="D2035" s="498" t="s">
        <v>5760</v>
      </c>
      <c r="E2035" s="499" t="str">
        <f>CONCATENATE(SUM('Раздел 2'!M69:M69),"&gt;=",SUM('Раздел 2'!N69:N69))</f>
        <v>0&gt;=0</v>
      </c>
      <c r="F2035" s="503"/>
    </row>
    <row r="2036" spans="1:6" ht="30" hidden="1" customHeight="1" thickBot="1">
      <c r="A2036" s="496" t="str">
        <f>IF((SUM('Раздел 2'!M16:M16)&gt;=SUM('Раздел 2'!N16:N16)),"","Неверно!")</f>
        <v/>
      </c>
      <c r="B2036" s="497" t="s">
        <v>1435</v>
      </c>
      <c r="C2036" s="498" t="s">
        <v>20691</v>
      </c>
      <c r="D2036" s="498" t="s">
        <v>5760</v>
      </c>
      <c r="E2036" s="499" t="str">
        <f>CONCATENATE(SUM('Раздел 2'!M16:M16),"&gt;=",SUM('Раздел 2'!N16:N16))</f>
        <v>5&gt;=1</v>
      </c>
      <c r="F2036" s="503"/>
    </row>
    <row r="2037" spans="1:6" ht="30" hidden="1" customHeight="1" thickBot="1">
      <c r="A2037" s="496" t="str">
        <f>IF((SUM('Раздел 2'!M70:M70)&gt;=SUM('Раздел 2'!N70:N70)),"","Неверно!")</f>
        <v/>
      </c>
      <c r="B2037" s="497" t="s">
        <v>1435</v>
      </c>
      <c r="C2037" s="498" t="s">
        <v>20692</v>
      </c>
      <c r="D2037" s="498" t="s">
        <v>5760</v>
      </c>
      <c r="E2037" s="499" t="str">
        <f>CONCATENATE(SUM('Раздел 2'!M70:M70),"&gt;=",SUM('Раздел 2'!N70:N70))</f>
        <v>1&gt;=0</v>
      </c>
      <c r="F2037" s="503"/>
    </row>
    <row r="2038" spans="1:6" ht="30" hidden="1" customHeight="1" thickBot="1">
      <c r="A2038" s="496" t="str">
        <f>IF((SUM('Раздел 2'!M71:M71)&gt;=SUM('Раздел 2'!N71:N71)),"","Неверно!")</f>
        <v/>
      </c>
      <c r="B2038" s="497" t="s">
        <v>1435</v>
      </c>
      <c r="C2038" s="498" t="s">
        <v>20693</v>
      </c>
      <c r="D2038" s="498" t="s">
        <v>5760</v>
      </c>
      <c r="E2038" s="499" t="str">
        <f>CONCATENATE(SUM('Раздел 2'!M71:M71),"&gt;=",SUM('Раздел 2'!N71:N71))</f>
        <v>0&gt;=0</v>
      </c>
      <c r="F2038" s="503"/>
    </row>
    <row r="2039" spans="1:6" ht="30" hidden="1" customHeight="1" thickBot="1">
      <c r="A2039" s="496" t="str">
        <f>IF((SUM('Раздел 2'!M72:M72)&gt;=SUM('Раздел 2'!N72:N72)),"","Неверно!")</f>
        <v/>
      </c>
      <c r="B2039" s="497" t="s">
        <v>1435</v>
      </c>
      <c r="C2039" s="498" t="s">
        <v>20694</v>
      </c>
      <c r="D2039" s="498" t="s">
        <v>5760</v>
      </c>
      <c r="E2039" s="499" t="str">
        <f>CONCATENATE(SUM('Раздел 2'!M72:M72),"&gt;=",SUM('Раздел 2'!N72:N72))</f>
        <v>0&gt;=0</v>
      </c>
      <c r="F2039" s="503"/>
    </row>
    <row r="2040" spans="1:6" ht="30" hidden="1" customHeight="1" thickBot="1">
      <c r="A2040" s="496" t="str">
        <f>IF((SUM('Раздел 2'!M73:M73)&gt;=SUM('Раздел 2'!N73:N73)),"","Неверно!")</f>
        <v/>
      </c>
      <c r="B2040" s="497" t="s">
        <v>1435</v>
      </c>
      <c r="C2040" s="498" t="s">
        <v>20695</v>
      </c>
      <c r="D2040" s="498" t="s">
        <v>5760</v>
      </c>
      <c r="E2040" s="499" t="str">
        <f>CONCATENATE(SUM('Раздел 2'!M73:M73),"&gt;=",SUM('Раздел 2'!N73:N73))</f>
        <v>0&gt;=0</v>
      </c>
      <c r="F2040" s="503"/>
    </row>
    <row r="2041" spans="1:6" ht="30" hidden="1" customHeight="1" thickBot="1">
      <c r="A2041" s="496" t="str">
        <f>IF((SUM('Раздел 2'!M74:M74)&gt;=SUM('Раздел 2'!N74:N74)),"","Неверно!")</f>
        <v/>
      </c>
      <c r="B2041" s="497" t="s">
        <v>1435</v>
      </c>
      <c r="C2041" s="498" t="s">
        <v>20696</v>
      </c>
      <c r="D2041" s="498" t="s">
        <v>5760</v>
      </c>
      <c r="E2041" s="499" t="str">
        <f>CONCATENATE(SUM('Раздел 2'!M74:M74),"&gt;=",SUM('Раздел 2'!N74:N74))</f>
        <v>0&gt;=0</v>
      </c>
      <c r="F2041" s="503"/>
    </row>
    <row r="2042" spans="1:6" ht="30" hidden="1" customHeight="1" thickBot="1">
      <c r="A2042" s="496" t="str">
        <f>IF((SUM('Раздел 2'!M75:M75)&gt;=SUM('Раздел 2'!N75:N75)),"","Неверно!")</f>
        <v/>
      </c>
      <c r="B2042" s="497" t="s">
        <v>1435</v>
      </c>
      <c r="C2042" s="498" t="s">
        <v>20697</v>
      </c>
      <c r="D2042" s="498" t="s">
        <v>5760</v>
      </c>
      <c r="E2042" s="499" t="str">
        <f>CONCATENATE(SUM('Раздел 2'!M75:M75),"&gt;=",SUM('Раздел 2'!N75:N75))</f>
        <v>0&gt;=0</v>
      </c>
      <c r="F2042" s="503"/>
    </row>
    <row r="2043" spans="1:6" ht="30" hidden="1" customHeight="1" thickBot="1">
      <c r="A2043" s="496" t="str">
        <f>IF((SUM('Раздел 2'!M76:M76)&gt;=SUM('Раздел 2'!N76:N76)),"","Неверно!")</f>
        <v/>
      </c>
      <c r="B2043" s="497" t="s">
        <v>1435</v>
      </c>
      <c r="C2043" s="498" t="s">
        <v>20698</v>
      </c>
      <c r="D2043" s="498" t="s">
        <v>5760</v>
      </c>
      <c r="E2043" s="499" t="str">
        <f>CONCATENATE(SUM('Раздел 2'!M76:M76),"&gt;=",SUM('Раздел 2'!N76:N76))</f>
        <v>0&gt;=0</v>
      </c>
      <c r="F2043" s="503"/>
    </row>
    <row r="2044" spans="1:6" ht="30" hidden="1" customHeight="1" thickBot="1">
      <c r="A2044" s="496" t="str">
        <f>IF((SUM('Раздел 2'!M77:M77)&gt;=SUM('Раздел 2'!N77:N77)),"","Неверно!")</f>
        <v/>
      </c>
      <c r="B2044" s="497" t="s">
        <v>1435</v>
      </c>
      <c r="C2044" s="498" t="s">
        <v>20699</v>
      </c>
      <c r="D2044" s="498" t="s">
        <v>5760</v>
      </c>
      <c r="E2044" s="499" t="str">
        <f>CONCATENATE(SUM('Раздел 2'!M77:M77),"&gt;=",SUM('Раздел 2'!N77:N77))</f>
        <v>0&gt;=0</v>
      </c>
      <c r="F2044" s="503"/>
    </row>
    <row r="2045" spans="1:6" ht="30" hidden="1" customHeight="1" thickBot="1">
      <c r="A2045" s="496" t="str">
        <f>IF((SUM('Раздел 2'!M78:M78)&gt;=SUM('Раздел 2'!N78:N78)),"","Неверно!")</f>
        <v/>
      </c>
      <c r="B2045" s="497" t="s">
        <v>1435</v>
      </c>
      <c r="C2045" s="498" t="s">
        <v>20700</v>
      </c>
      <c r="D2045" s="498" t="s">
        <v>5760</v>
      </c>
      <c r="E2045" s="499" t="str">
        <f>CONCATENATE(SUM('Раздел 2'!M78:M78),"&gt;=",SUM('Раздел 2'!N78:N78))</f>
        <v>0&gt;=0</v>
      </c>
      <c r="F2045" s="503"/>
    </row>
    <row r="2046" spans="1:6" ht="30" hidden="1" customHeight="1" thickBot="1">
      <c r="A2046" s="496" t="str">
        <f>IF((SUM('Раздел 2'!M79:M79)&gt;=SUM('Раздел 2'!N79:N79)),"","Неверно!")</f>
        <v/>
      </c>
      <c r="B2046" s="497" t="s">
        <v>1435</v>
      </c>
      <c r="C2046" s="498" t="s">
        <v>20701</v>
      </c>
      <c r="D2046" s="498" t="s">
        <v>5760</v>
      </c>
      <c r="E2046" s="499" t="str">
        <f>CONCATENATE(SUM('Раздел 2'!M79:M79),"&gt;=",SUM('Раздел 2'!N79:N79))</f>
        <v>0&gt;=0</v>
      </c>
      <c r="F2046" s="503"/>
    </row>
    <row r="2047" spans="1:6" ht="30" hidden="1" customHeight="1" thickBot="1">
      <c r="A2047" s="496" t="str">
        <f>IF((SUM('Раздел 2'!M17:M17)&gt;=SUM('Раздел 2'!N17:N17)),"","Неверно!")</f>
        <v/>
      </c>
      <c r="B2047" s="497" t="s">
        <v>1435</v>
      </c>
      <c r="C2047" s="498" t="s">
        <v>20702</v>
      </c>
      <c r="D2047" s="498" t="s">
        <v>5760</v>
      </c>
      <c r="E2047" s="499" t="str">
        <f>CONCATENATE(SUM('Раздел 2'!M17:M17),"&gt;=",SUM('Раздел 2'!N17:N17))</f>
        <v>0&gt;=0</v>
      </c>
      <c r="F2047" s="503"/>
    </row>
    <row r="2048" spans="1:6" ht="30" hidden="1" customHeight="1" thickBot="1">
      <c r="A2048" s="496" t="str">
        <f>IF((SUM('Раздел 2'!M80:M80)&gt;=SUM('Раздел 2'!N80:N80)),"","Неверно!")</f>
        <v/>
      </c>
      <c r="B2048" s="497" t="s">
        <v>1435</v>
      </c>
      <c r="C2048" s="498" t="s">
        <v>20703</v>
      </c>
      <c r="D2048" s="498" t="s">
        <v>5760</v>
      </c>
      <c r="E2048" s="499" t="str">
        <f>CONCATENATE(SUM('Раздел 2'!M80:M80),"&gt;=",SUM('Раздел 2'!N80:N80))</f>
        <v>0&gt;=0</v>
      </c>
      <c r="F2048" s="503"/>
    </row>
    <row r="2049" spans="1:6" ht="30" hidden="1" customHeight="1" thickBot="1">
      <c r="A2049" s="496" t="str">
        <f>IF((SUM('Раздел 2'!M81:M81)&gt;=SUM('Раздел 2'!N81:N81)),"","Неверно!")</f>
        <v/>
      </c>
      <c r="B2049" s="497" t="s">
        <v>1435</v>
      </c>
      <c r="C2049" s="498" t="s">
        <v>20704</v>
      </c>
      <c r="D2049" s="498" t="s">
        <v>5760</v>
      </c>
      <c r="E2049" s="499" t="str">
        <f>CONCATENATE(SUM('Раздел 2'!M81:M81),"&gt;=",SUM('Раздел 2'!N81:N81))</f>
        <v>0&gt;=0</v>
      </c>
      <c r="F2049" s="503"/>
    </row>
    <row r="2050" spans="1:6" ht="30" hidden="1" customHeight="1" thickBot="1">
      <c r="A2050" s="496" t="str">
        <f>IF((SUM('Раздел 2'!M82:M82)&gt;=SUM('Раздел 2'!N82:N82)),"","Неверно!")</f>
        <v/>
      </c>
      <c r="B2050" s="497" t="s">
        <v>1435</v>
      </c>
      <c r="C2050" s="498" t="s">
        <v>20705</v>
      </c>
      <c r="D2050" s="498" t="s">
        <v>5760</v>
      </c>
      <c r="E2050" s="499" t="str">
        <f>CONCATENATE(SUM('Раздел 2'!M82:M82),"&gt;=",SUM('Раздел 2'!N82:N82))</f>
        <v>0&gt;=0</v>
      </c>
      <c r="F2050" s="503"/>
    </row>
    <row r="2051" spans="1:6" ht="30" hidden="1" customHeight="1" thickBot="1">
      <c r="A2051" s="496" t="str">
        <f>IF((SUM('Раздел 2'!M83:M83)&gt;=SUM('Раздел 2'!N83:N83)),"","Неверно!")</f>
        <v/>
      </c>
      <c r="B2051" s="497" t="s">
        <v>1435</v>
      </c>
      <c r="C2051" s="498" t="s">
        <v>20706</v>
      </c>
      <c r="D2051" s="498" t="s">
        <v>5760</v>
      </c>
      <c r="E2051" s="499" t="str">
        <f>CONCATENATE(SUM('Раздел 2'!M83:M83),"&gt;=",SUM('Раздел 2'!N83:N83))</f>
        <v>0&gt;=0</v>
      </c>
      <c r="F2051" s="503"/>
    </row>
    <row r="2052" spans="1:6" ht="30" hidden="1" customHeight="1" thickBot="1">
      <c r="A2052" s="496" t="str">
        <f>IF((SUM('Раздел 2'!M84:M84)&gt;=SUM('Раздел 2'!N84:N84)),"","Неверно!")</f>
        <v/>
      </c>
      <c r="B2052" s="497" t="s">
        <v>1435</v>
      </c>
      <c r="C2052" s="498" t="s">
        <v>20707</v>
      </c>
      <c r="D2052" s="498" t="s">
        <v>5760</v>
      </c>
      <c r="E2052" s="499" t="str">
        <f>CONCATENATE(SUM('Раздел 2'!M84:M84),"&gt;=",SUM('Раздел 2'!N84:N84))</f>
        <v>5&gt;=1</v>
      </c>
      <c r="F2052" s="503"/>
    </row>
    <row r="2053" spans="1:6" ht="30" hidden="1" customHeight="1" thickBot="1">
      <c r="A2053" s="496" t="str">
        <f>IF((SUM('Раздел 2'!M85:M85)&gt;=SUM('Раздел 2'!N85:N85)),"","Неверно!")</f>
        <v/>
      </c>
      <c r="B2053" s="497" t="s">
        <v>1435</v>
      </c>
      <c r="C2053" s="498" t="s">
        <v>20708</v>
      </c>
      <c r="D2053" s="498" t="s">
        <v>5760</v>
      </c>
      <c r="E2053" s="499" t="str">
        <f>CONCATENATE(SUM('Раздел 2'!M85:M85),"&gt;=",SUM('Раздел 2'!N85:N85))</f>
        <v>19&gt;=7</v>
      </c>
      <c r="F2053" s="503"/>
    </row>
    <row r="2054" spans="1:6" ht="30" hidden="1" customHeight="1" thickBot="1">
      <c r="A2054" s="496" t="str">
        <f>IF((SUM('Раздел 2'!M86:M86)&gt;=SUM('Раздел 2'!N86:N86)),"","Неверно!")</f>
        <v/>
      </c>
      <c r="B2054" s="497" t="s">
        <v>1435</v>
      </c>
      <c r="C2054" s="498" t="s">
        <v>20709</v>
      </c>
      <c r="D2054" s="498" t="s">
        <v>5760</v>
      </c>
      <c r="E2054" s="499" t="str">
        <f>CONCATENATE(SUM('Раздел 2'!M86:M86),"&gt;=",SUM('Раздел 2'!N86:N86))</f>
        <v>0&gt;=0</v>
      </c>
      <c r="F2054" s="503"/>
    </row>
    <row r="2055" spans="1:6" ht="30" hidden="1" customHeight="1" thickBot="1">
      <c r="A2055" s="496" t="str">
        <f>IF((SUM('Раздел 2'!M87:M87)&gt;=SUM('Раздел 2'!N87:N87)),"","Неверно!")</f>
        <v/>
      </c>
      <c r="B2055" s="497" t="s">
        <v>1435</v>
      </c>
      <c r="C2055" s="498" t="s">
        <v>20710</v>
      </c>
      <c r="D2055" s="498" t="s">
        <v>5760</v>
      </c>
      <c r="E2055" s="499" t="str">
        <f>CONCATENATE(SUM('Раздел 2'!M87:M87),"&gt;=",SUM('Раздел 2'!N87:N87))</f>
        <v>1&gt;=0</v>
      </c>
      <c r="F2055" s="503"/>
    </row>
    <row r="2056" spans="1:6" ht="30" hidden="1" customHeight="1" thickBot="1">
      <c r="A2056" s="496" t="str">
        <f>IF((SUM('Раздел 2'!M88:M88)&gt;=SUM('Раздел 2'!N88:N88)),"","Неверно!")</f>
        <v/>
      </c>
      <c r="B2056" s="497" t="s">
        <v>1435</v>
      </c>
      <c r="C2056" s="498" t="s">
        <v>20711</v>
      </c>
      <c r="D2056" s="498" t="s">
        <v>5760</v>
      </c>
      <c r="E2056" s="499" t="str">
        <f>CONCATENATE(SUM('Раздел 2'!M88:M88),"&gt;=",SUM('Раздел 2'!N88:N88))</f>
        <v>3&gt;=1</v>
      </c>
      <c r="F2056" s="503"/>
    </row>
    <row r="2057" spans="1:6" ht="30" hidden="1" customHeight="1" thickBot="1">
      <c r="A2057" s="496" t="str">
        <f>IF((SUM('Раздел 2'!M89:M89)&gt;=SUM('Раздел 2'!N89:N89)),"","Неверно!")</f>
        <v/>
      </c>
      <c r="B2057" s="497" t="s">
        <v>1435</v>
      </c>
      <c r="C2057" s="498" t="s">
        <v>20712</v>
      </c>
      <c r="D2057" s="498" t="s">
        <v>5760</v>
      </c>
      <c r="E2057" s="499" t="str">
        <f>CONCATENATE(SUM('Раздел 2'!M89:M89),"&gt;=",SUM('Раздел 2'!N89:N89))</f>
        <v>0&gt;=0</v>
      </c>
      <c r="F2057" s="503"/>
    </row>
    <row r="2058" spans="1:6" ht="30" hidden="1" customHeight="1" thickBot="1">
      <c r="A2058" s="496" t="str">
        <f>IF((SUM('Раздел 2'!M18:M18)&gt;=SUM('Раздел 2'!N18:N18)),"","Неверно!")</f>
        <v/>
      </c>
      <c r="B2058" s="497" t="s">
        <v>1435</v>
      </c>
      <c r="C2058" s="498" t="s">
        <v>20713</v>
      </c>
      <c r="D2058" s="498" t="s">
        <v>5760</v>
      </c>
      <c r="E2058" s="499" t="str">
        <f>CONCATENATE(SUM('Раздел 2'!M18:M18),"&gt;=",SUM('Раздел 2'!N18:N18))</f>
        <v>0&gt;=0</v>
      </c>
      <c r="F2058" s="503"/>
    </row>
    <row r="2059" spans="1:6" ht="30" hidden="1" customHeight="1" thickBot="1">
      <c r="A2059" s="496" t="str">
        <f>IF((SUM('Раздел 2'!M90:M90)&gt;=SUM('Раздел 2'!N90:N90)),"","Неверно!")</f>
        <v/>
      </c>
      <c r="B2059" s="497" t="s">
        <v>1435</v>
      </c>
      <c r="C2059" s="498" t="s">
        <v>20714</v>
      </c>
      <c r="D2059" s="498" t="s">
        <v>5760</v>
      </c>
      <c r="E2059" s="499" t="str">
        <f>CONCATENATE(SUM('Раздел 2'!M90:M90),"&gt;=",SUM('Раздел 2'!N90:N90))</f>
        <v>0&gt;=0</v>
      </c>
      <c r="F2059" s="503"/>
    </row>
    <row r="2060" spans="1:6" ht="30" hidden="1" customHeight="1" thickBot="1">
      <c r="A2060" s="496" t="str">
        <f>IF((SUM('Раздел 2'!M91:M91)&gt;=SUM('Раздел 2'!N91:N91)),"","Неверно!")</f>
        <v/>
      </c>
      <c r="B2060" s="497" t="s">
        <v>1435</v>
      </c>
      <c r="C2060" s="498" t="s">
        <v>20715</v>
      </c>
      <c r="D2060" s="498" t="s">
        <v>5760</v>
      </c>
      <c r="E2060" s="499" t="str">
        <f>CONCATENATE(SUM('Раздел 2'!M91:M91),"&gt;=",SUM('Раздел 2'!N91:N91))</f>
        <v>1&gt;=0</v>
      </c>
      <c r="F2060" s="503"/>
    </row>
    <row r="2061" spans="1:6" ht="30" hidden="1" customHeight="1" thickBot="1">
      <c r="A2061" s="496" t="str">
        <f>IF((SUM('Раздел 2'!M92:M92)&gt;=SUM('Раздел 2'!N92:N92)),"","Неверно!")</f>
        <v/>
      </c>
      <c r="B2061" s="497" t="s">
        <v>1435</v>
      </c>
      <c r="C2061" s="498" t="s">
        <v>20716</v>
      </c>
      <c r="D2061" s="498" t="s">
        <v>5760</v>
      </c>
      <c r="E2061" s="499" t="str">
        <f>CONCATENATE(SUM('Раздел 2'!M92:M92),"&gt;=",SUM('Раздел 2'!N92:N92))</f>
        <v>0&gt;=0</v>
      </c>
      <c r="F2061" s="503"/>
    </row>
    <row r="2062" spans="1:6" ht="30" hidden="1" customHeight="1" thickBot="1">
      <c r="A2062" s="496" t="str">
        <f>IF((SUM('Раздел 2'!M93:M93)&gt;=SUM('Раздел 2'!N93:N93)),"","Неверно!")</f>
        <v/>
      </c>
      <c r="B2062" s="497" t="s">
        <v>1435</v>
      </c>
      <c r="C2062" s="498" t="s">
        <v>20717</v>
      </c>
      <c r="D2062" s="498" t="s">
        <v>5760</v>
      </c>
      <c r="E2062" s="499" t="str">
        <f>CONCATENATE(SUM('Раздел 2'!M93:M93),"&gt;=",SUM('Раздел 2'!N93:N93))</f>
        <v>0&gt;=0</v>
      </c>
      <c r="F2062" s="503"/>
    </row>
    <row r="2063" spans="1:6" ht="30" hidden="1" customHeight="1" thickBot="1">
      <c r="A2063" s="496" t="str">
        <f>IF((SUM('Раздел 2'!M94:M94)&gt;=SUM('Раздел 2'!N94:N94)),"","Неверно!")</f>
        <v/>
      </c>
      <c r="B2063" s="497" t="s">
        <v>1435</v>
      </c>
      <c r="C2063" s="498" t="s">
        <v>20718</v>
      </c>
      <c r="D2063" s="498" t="s">
        <v>5760</v>
      </c>
      <c r="E2063" s="499" t="str">
        <f>CONCATENATE(SUM('Раздел 2'!M94:M94),"&gt;=",SUM('Раздел 2'!N94:N94))</f>
        <v>0&gt;=0</v>
      </c>
      <c r="F2063" s="503"/>
    </row>
    <row r="2064" spans="1:6" ht="30" hidden="1" customHeight="1" thickBot="1">
      <c r="A2064" s="496" t="str">
        <f>IF((SUM('Раздел 2'!M95:M95)&gt;=SUM('Раздел 2'!N95:N95)),"","Неверно!")</f>
        <v/>
      </c>
      <c r="B2064" s="497" t="s">
        <v>1435</v>
      </c>
      <c r="C2064" s="498" t="s">
        <v>20719</v>
      </c>
      <c r="D2064" s="498" t="s">
        <v>5760</v>
      </c>
      <c r="E2064" s="499" t="str">
        <f>CONCATENATE(SUM('Раздел 2'!M95:M95),"&gt;=",SUM('Раздел 2'!N95:N95))</f>
        <v>5&gt;=1</v>
      </c>
      <c r="F2064" s="503"/>
    </row>
    <row r="2065" spans="1:6" ht="30" hidden="1" customHeight="1" thickBot="1">
      <c r="A2065" s="496" t="str">
        <f>IF((SUM('Раздел 2'!M96:M96)&gt;=SUM('Раздел 2'!N96:N96)),"","Неверно!")</f>
        <v/>
      </c>
      <c r="B2065" s="497" t="s">
        <v>1435</v>
      </c>
      <c r="C2065" s="498" t="s">
        <v>20720</v>
      </c>
      <c r="D2065" s="498" t="s">
        <v>5760</v>
      </c>
      <c r="E2065" s="499" t="str">
        <f>CONCATENATE(SUM('Раздел 2'!M96:M96),"&gt;=",SUM('Раздел 2'!N96:N96))</f>
        <v>0&gt;=0</v>
      </c>
      <c r="F2065" s="503"/>
    </row>
    <row r="2066" spans="1:6" ht="30" hidden="1" customHeight="1" thickBot="1">
      <c r="A2066" s="496" t="str">
        <f>IF((SUM('Раздел 2'!M97:M97)&gt;=SUM('Раздел 2'!N97:N97)),"","Неверно!")</f>
        <v/>
      </c>
      <c r="B2066" s="497" t="s">
        <v>1435</v>
      </c>
      <c r="C2066" s="498" t="s">
        <v>20721</v>
      </c>
      <c r="D2066" s="498" t="s">
        <v>5760</v>
      </c>
      <c r="E2066" s="499" t="str">
        <f>CONCATENATE(SUM('Раздел 2'!M97:M97),"&gt;=",SUM('Раздел 2'!N97:N97))</f>
        <v>0&gt;=0</v>
      </c>
      <c r="F2066" s="503"/>
    </row>
    <row r="2067" spans="1:6" ht="30" hidden="1" customHeight="1" thickBot="1">
      <c r="A2067" s="496" t="str">
        <f>IF((SUM('Раздел 2'!M98:M98)&gt;=SUM('Раздел 2'!N98:N98)),"","Неверно!")</f>
        <v/>
      </c>
      <c r="B2067" s="497" t="s">
        <v>1435</v>
      </c>
      <c r="C2067" s="498" t="s">
        <v>20722</v>
      </c>
      <c r="D2067" s="498" t="s">
        <v>5760</v>
      </c>
      <c r="E2067" s="499" t="str">
        <f>CONCATENATE(SUM('Раздел 2'!M98:M98),"&gt;=",SUM('Раздел 2'!N98:N98))</f>
        <v>0&gt;=0</v>
      </c>
      <c r="F2067" s="503"/>
    </row>
    <row r="2068" spans="1:6" ht="30" hidden="1" customHeight="1" thickBot="1">
      <c r="A2068" s="496" t="str">
        <f>IF((SUM('Раздел 2'!M99:M99)&gt;=SUM('Раздел 2'!N99:N99)),"","Неверно!")</f>
        <v/>
      </c>
      <c r="B2068" s="497" t="s">
        <v>1435</v>
      </c>
      <c r="C2068" s="498" t="s">
        <v>20723</v>
      </c>
      <c r="D2068" s="498" t="s">
        <v>5760</v>
      </c>
      <c r="E2068" s="499" t="str">
        <f>CONCATENATE(SUM('Раздел 2'!M99:M99),"&gt;=",SUM('Раздел 2'!N99:N99))</f>
        <v>0&gt;=0</v>
      </c>
      <c r="F2068" s="503"/>
    </row>
    <row r="2069" spans="1:6" ht="30" hidden="1" customHeight="1" thickBot="1">
      <c r="A2069" s="496" t="str">
        <f>IF((SUM('Раздел 2'!M19:M19)&gt;=SUM('Раздел 2'!N19:N19)),"","Неверно!")</f>
        <v/>
      </c>
      <c r="B2069" s="497" t="s">
        <v>1435</v>
      </c>
      <c r="C2069" s="498" t="s">
        <v>20724</v>
      </c>
      <c r="D2069" s="498" t="s">
        <v>5760</v>
      </c>
      <c r="E2069" s="499" t="str">
        <f>CONCATENATE(SUM('Раздел 2'!M19:M19),"&gt;=",SUM('Раздел 2'!N19:N19))</f>
        <v>0&gt;=0</v>
      </c>
      <c r="F2069" s="503"/>
    </row>
    <row r="2070" spans="1:6" ht="30" hidden="1" customHeight="1" thickBot="1">
      <c r="A2070" s="496" t="str">
        <f>IF((SUM('Раздел 2'!M100:M100)&gt;=SUM('Раздел 2'!N100:N100)),"","Неверно!")</f>
        <v/>
      </c>
      <c r="B2070" s="497" t="s">
        <v>1435</v>
      </c>
      <c r="C2070" s="498" t="s">
        <v>20725</v>
      </c>
      <c r="D2070" s="498" t="s">
        <v>5760</v>
      </c>
      <c r="E2070" s="499" t="str">
        <f>CONCATENATE(SUM('Раздел 2'!M100:M100),"&gt;=",SUM('Раздел 2'!N100:N100))</f>
        <v>0&gt;=0</v>
      </c>
      <c r="F2070" s="503"/>
    </row>
    <row r="2071" spans="1:6" ht="30" hidden="1" customHeight="1" thickBot="1">
      <c r="A2071" s="496" t="str">
        <f>IF((SUM('Раздел 2'!M101:M101)&gt;=SUM('Раздел 2'!N101:N101)),"","Неверно!")</f>
        <v/>
      </c>
      <c r="B2071" s="497" t="s">
        <v>1435</v>
      </c>
      <c r="C2071" s="498" t="s">
        <v>20726</v>
      </c>
      <c r="D2071" s="498" t="s">
        <v>5760</v>
      </c>
      <c r="E2071" s="499" t="str">
        <f>CONCATENATE(SUM('Раздел 2'!M101:M101),"&gt;=",SUM('Раздел 2'!N101:N101))</f>
        <v>0&gt;=0</v>
      </c>
      <c r="F2071" s="503"/>
    </row>
    <row r="2072" spans="1:6" ht="30" hidden="1" customHeight="1" thickBot="1">
      <c r="A2072" s="496" t="str">
        <f>IF((SUM('Раздел 2'!M102:M102)&gt;=SUM('Раздел 2'!N102:N102)),"","Неверно!")</f>
        <v/>
      </c>
      <c r="B2072" s="497" t="s">
        <v>1435</v>
      </c>
      <c r="C2072" s="498" t="s">
        <v>20727</v>
      </c>
      <c r="D2072" s="498" t="s">
        <v>5760</v>
      </c>
      <c r="E2072" s="499" t="str">
        <f>CONCATENATE(SUM('Раздел 2'!M102:M102),"&gt;=",SUM('Раздел 2'!N102:N102))</f>
        <v>0&gt;=0</v>
      </c>
      <c r="F2072" s="503"/>
    </row>
    <row r="2073" spans="1:6" ht="30" hidden="1" customHeight="1" thickBot="1">
      <c r="A2073" s="496" t="str">
        <f>IF((SUM('Раздел 2'!M103:M103)&gt;=SUM('Раздел 2'!N103:N103)),"","Неверно!")</f>
        <v/>
      </c>
      <c r="B2073" s="497" t="s">
        <v>1435</v>
      </c>
      <c r="C2073" s="498" t="s">
        <v>20728</v>
      </c>
      <c r="D2073" s="498" t="s">
        <v>5760</v>
      </c>
      <c r="E2073" s="499" t="str">
        <f>CONCATENATE(SUM('Раздел 2'!M103:M103),"&gt;=",SUM('Раздел 2'!N103:N103))</f>
        <v>0&gt;=0</v>
      </c>
      <c r="F2073" s="503"/>
    </row>
    <row r="2074" spans="1:6" ht="30" hidden="1" customHeight="1" thickBot="1">
      <c r="A2074" s="496" t="str">
        <f>IF((SUM('Раздел 2'!M104:M104)&gt;=SUM('Раздел 2'!N104:N104)),"","Неверно!")</f>
        <v/>
      </c>
      <c r="B2074" s="497" t="s">
        <v>1435</v>
      </c>
      <c r="C2074" s="498" t="s">
        <v>20729</v>
      </c>
      <c r="D2074" s="498" t="s">
        <v>5760</v>
      </c>
      <c r="E2074" s="499" t="str">
        <f>CONCATENATE(SUM('Раздел 2'!M104:M104),"&gt;=",SUM('Раздел 2'!N104:N104))</f>
        <v>0&gt;=0</v>
      </c>
      <c r="F2074" s="503"/>
    </row>
    <row r="2075" spans="1:6" ht="30" hidden="1" customHeight="1" thickBot="1">
      <c r="A2075" s="496" t="str">
        <f>IF((SUM('Раздел 2'!M105:M105)&gt;=SUM('Раздел 2'!N105:N105)),"","Неверно!")</f>
        <v/>
      </c>
      <c r="B2075" s="497" t="s">
        <v>1435</v>
      </c>
      <c r="C2075" s="498" t="s">
        <v>20730</v>
      </c>
      <c r="D2075" s="498" t="s">
        <v>5760</v>
      </c>
      <c r="E2075" s="499" t="str">
        <f>CONCATENATE(SUM('Раздел 2'!M105:M105),"&gt;=",SUM('Раздел 2'!N105:N105))</f>
        <v>0&gt;=0</v>
      </c>
      <c r="F2075" s="503"/>
    </row>
    <row r="2076" spans="1:6" ht="30" hidden="1" customHeight="1" thickBot="1">
      <c r="A2076" s="496" t="str">
        <f>IF((SUM('Раздел 2'!M106:M106)&gt;=SUM('Раздел 2'!N106:N106)),"","Неверно!")</f>
        <v/>
      </c>
      <c r="B2076" s="497" t="s">
        <v>1435</v>
      </c>
      <c r="C2076" s="498" t="s">
        <v>20731</v>
      </c>
      <c r="D2076" s="498" t="s">
        <v>5760</v>
      </c>
      <c r="E2076" s="499" t="str">
        <f>CONCATENATE(SUM('Раздел 2'!M106:M106),"&gt;=",SUM('Раздел 2'!N106:N106))</f>
        <v>0&gt;=0</v>
      </c>
      <c r="F2076" s="503"/>
    </row>
    <row r="2077" spans="1:6" ht="30" hidden="1" customHeight="1" thickBot="1">
      <c r="A2077" s="496" t="str">
        <f>IF((SUM('Раздел 2'!M107:M107)&gt;=SUM('Раздел 2'!N107:N107)),"","Неверно!")</f>
        <v/>
      </c>
      <c r="B2077" s="497" t="s">
        <v>1435</v>
      </c>
      <c r="C2077" s="498" t="s">
        <v>20732</v>
      </c>
      <c r="D2077" s="498" t="s">
        <v>5760</v>
      </c>
      <c r="E2077" s="499" t="str">
        <f>CONCATENATE(SUM('Раздел 2'!M107:M107),"&gt;=",SUM('Раздел 2'!N107:N107))</f>
        <v>0&gt;=0</v>
      </c>
      <c r="F2077" s="503"/>
    </row>
    <row r="2078" spans="1:6" ht="30" hidden="1" customHeight="1" thickBot="1">
      <c r="A2078" s="496" t="str">
        <f>IF((SUM('Раздел 2'!M108:M108)&gt;=SUM('Раздел 2'!N108:N108)),"","Неверно!")</f>
        <v/>
      </c>
      <c r="B2078" s="497" t="s">
        <v>1435</v>
      </c>
      <c r="C2078" s="498" t="s">
        <v>20733</v>
      </c>
      <c r="D2078" s="498" t="s">
        <v>5760</v>
      </c>
      <c r="E2078" s="499" t="str">
        <f>CONCATENATE(SUM('Раздел 2'!M108:M108),"&gt;=",SUM('Раздел 2'!N108:N108))</f>
        <v>0&gt;=0</v>
      </c>
      <c r="F2078" s="503"/>
    </row>
    <row r="2079" spans="1:6" ht="30" hidden="1" customHeight="1" thickBot="1">
      <c r="A2079" s="496" t="str">
        <f>IF((SUM('Раздел 2'!M109:M109)&gt;=SUM('Раздел 2'!N109:N109)),"","Неверно!")</f>
        <v/>
      </c>
      <c r="B2079" s="497" t="s">
        <v>1435</v>
      </c>
      <c r="C2079" s="498" t="s">
        <v>20734</v>
      </c>
      <c r="D2079" s="498" t="s">
        <v>5760</v>
      </c>
      <c r="E2079" s="499" t="str">
        <f>CONCATENATE(SUM('Раздел 2'!M109:M109),"&gt;=",SUM('Раздел 2'!N109:N109))</f>
        <v>0&gt;=0</v>
      </c>
      <c r="F2079" s="503"/>
    </row>
    <row r="2080" spans="1:6" ht="30" hidden="1" customHeight="1" thickBot="1">
      <c r="A2080" s="496" t="str">
        <f>IF((SUM('Раздел 2'!L11:L11)&gt;=SUM('Раздел 2'!Q11:Q11)),"","Неверно!")</f>
        <v/>
      </c>
      <c r="B2080" s="497" t="s">
        <v>1447</v>
      </c>
      <c r="C2080" s="498" t="s">
        <v>20261</v>
      </c>
      <c r="D2080" s="498" t="s">
        <v>5759</v>
      </c>
      <c r="E2080" s="499" t="str">
        <f>CONCATENATE(SUM('Раздел 2'!L11:L11),"&gt;=",SUM('Раздел 2'!Q11:Q11))</f>
        <v>416&gt;=50</v>
      </c>
      <c r="F2080" s="503"/>
    </row>
    <row r="2081" spans="1:6" ht="30" hidden="1" customHeight="1" thickBot="1">
      <c r="A2081" s="496" t="str">
        <f>IF((SUM('Раздел 2'!L20:L20)&gt;=SUM('Раздел 2'!Q20:Q20)),"","Неверно!")</f>
        <v/>
      </c>
      <c r="B2081" s="497" t="s">
        <v>1447</v>
      </c>
      <c r="C2081" s="498" t="s">
        <v>20262</v>
      </c>
      <c r="D2081" s="498" t="s">
        <v>5759</v>
      </c>
      <c r="E2081" s="499" t="str">
        <f>CONCATENATE(SUM('Раздел 2'!L20:L20),"&gt;=",SUM('Раздел 2'!Q20:Q20))</f>
        <v>9&gt;=0</v>
      </c>
      <c r="F2081" s="503"/>
    </row>
    <row r="2082" spans="1:6" ht="30" hidden="1" customHeight="1" thickBot="1">
      <c r="A2082" s="496" t="str">
        <f>IF((SUM('Раздел 2'!L110:L110)&gt;=SUM('Раздел 2'!Q110:Q110)),"","Неверно!")</f>
        <v/>
      </c>
      <c r="B2082" s="497" t="s">
        <v>1447</v>
      </c>
      <c r="C2082" s="498" t="s">
        <v>20263</v>
      </c>
      <c r="D2082" s="498" t="s">
        <v>5759</v>
      </c>
      <c r="E2082" s="499" t="str">
        <f>CONCATENATE(SUM('Раздел 2'!L110:L110),"&gt;=",SUM('Раздел 2'!Q110:Q110))</f>
        <v>0&gt;=0</v>
      </c>
      <c r="F2082" s="503"/>
    </row>
    <row r="2083" spans="1:6" ht="30" hidden="1" customHeight="1" thickBot="1">
      <c r="A2083" s="496" t="str">
        <f>IF((SUM('Раздел 2'!L111:L111)&gt;=SUM('Раздел 2'!Q111:Q111)),"","Неверно!")</f>
        <v/>
      </c>
      <c r="B2083" s="497" t="s">
        <v>1447</v>
      </c>
      <c r="C2083" s="498" t="s">
        <v>20264</v>
      </c>
      <c r="D2083" s="498" t="s">
        <v>5759</v>
      </c>
      <c r="E2083" s="499" t="str">
        <f>CONCATENATE(SUM('Раздел 2'!L111:L111),"&gt;=",SUM('Раздел 2'!Q111:Q111))</f>
        <v>0&gt;=0</v>
      </c>
      <c r="F2083" s="503"/>
    </row>
    <row r="2084" spans="1:6" ht="30" hidden="1" customHeight="1" thickBot="1">
      <c r="A2084" s="496" t="str">
        <f>IF((SUM('Раздел 2'!L112:L112)&gt;=SUM('Раздел 2'!Q112:Q112)),"","Неверно!")</f>
        <v/>
      </c>
      <c r="B2084" s="497" t="s">
        <v>1447</v>
      </c>
      <c r="C2084" s="498" t="s">
        <v>20265</v>
      </c>
      <c r="D2084" s="498" t="s">
        <v>5759</v>
      </c>
      <c r="E2084" s="499" t="str">
        <f>CONCATENATE(SUM('Раздел 2'!L112:L112),"&gt;=",SUM('Раздел 2'!Q112:Q112))</f>
        <v>0&gt;=0</v>
      </c>
      <c r="F2084" s="503"/>
    </row>
    <row r="2085" spans="1:6" ht="30" hidden="1" customHeight="1" thickBot="1">
      <c r="A2085" s="496" t="str">
        <f>IF((SUM('Раздел 2'!L113:L113)&gt;=SUM('Раздел 2'!Q113:Q113)),"","Неверно!")</f>
        <v/>
      </c>
      <c r="B2085" s="497" t="s">
        <v>1447</v>
      </c>
      <c r="C2085" s="498" t="s">
        <v>20266</v>
      </c>
      <c r="D2085" s="498" t="s">
        <v>5759</v>
      </c>
      <c r="E2085" s="499" t="str">
        <f>CONCATENATE(SUM('Раздел 2'!L113:L113),"&gt;=",SUM('Раздел 2'!Q113:Q113))</f>
        <v>0&gt;=0</v>
      </c>
      <c r="F2085" s="503"/>
    </row>
    <row r="2086" spans="1:6" ht="30" hidden="1" customHeight="1" thickBot="1">
      <c r="A2086" s="496" t="str">
        <f>IF((SUM('Раздел 2'!L114:L114)&gt;=SUM('Раздел 2'!Q114:Q114)),"","Неверно!")</f>
        <v/>
      </c>
      <c r="B2086" s="497" t="s">
        <v>1447</v>
      </c>
      <c r="C2086" s="498" t="s">
        <v>20267</v>
      </c>
      <c r="D2086" s="498" t="s">
        <v>5759</v>
      </c>
      <c r="E2086" s="499" t="str">
        <f>CONCATENATE(SUM('Раздел 2'!L114:L114),"&gt;=",SUM('Раздел 2'!Q114:Q114))</f>
        <v>0&gt;=0</v>
      </c>
      <c r="F2086" s="503"/>
    </row>
    <row r="2087" spans="1:6" ht="30" hidden="1" customHeight="1" thickBot="1">
      <c r="A2087" s="496" t="str">
        <f>IF((SUM('Раздел 2'!L115:L115)&gt;=SUM('Раздел 2'!Q115:Q115)),"","Неверно!")</f>
        <v/>
      </c>
      <c r="B2087" s="497" t="s">
        <v>1447</v>
      </c>
      <c r="C2087" s="498" t="s">
        <v>20268</v>
      </c>
      <c r="D2087" s="498" t="s">
        <v>5759</v>
      </c>
      <c r="E2087" s="499" t="str">
        <f>CONCATENATE(SUM('Раздел 2'!L115:L115),"&gt;=",SUM('Раздел 2'!Q115:Q115))</f>
        <v>0&gt;=0</v>
      </c>
      <c r="F2087" s="503"/>
    </row>
    <row r="2088" spans="1:6" ht="30" hidden="1" customHeight="1" thickBot="1">
      <c r="A2088" s="496" t="str">
        <f>IF((SUM('Раздел 2'!L116:L116)&gt;=SUM('Раздел 2'!Q116:Q116)),"","Неверно!")</f>
        <v/>
      </c>
      <c r="B2088" s="497" t="s">
        <v>1447</v>
      </c>
      <c r="C2088" s="498" t="s">
        <v>20269</v>
      </c>
      <c r="D2088" s="498" t="s">
        <v>5759</v>
      </c>
      <c r="E2088" s="499" t="str">
        <f>CONCATENATE(SUM('Раздел 2'!L116:L116),"&gt;=",SUM('Раздел 2'!Q116:Q116))</f>
        <v>0&gt;=0</v>
      </c>
      <c r="F2088" s="503"/>
    </row>
    <row r="2089" spans="1:6" ht="30" hidden="1" customHeight="1" thickBot="1">
      <c r="A2089" s="496" t="str">
        <f>IF((SUM('Раздел 2'!L117:L117)&gt;=SUM('Раздел 2'!Q117:Q117)),"","Неверно!")</f>
        <v/>
      </c>
      <c r="B2089" s="497" t="s">
        <v>1447</v>
      </c>
      <c r="C2089" s="498" t="s">
        <v>20270</v>
      </c>
      <c r="D2089" s="498" t="s">
        <v>5759</v>
      </c>
      <c r="E2089" s="499" t="str">
        <f>CONCATENATE(SUM('Раздел 2'!L117:L117),"&gt;=",SUM('Раздел 2'!Q117:Q117))</f>
        <v>0&gt;=0</v>
      </c>
      <c r="F2089" s="503"/>
    </row>
    <row r="2090" spans="1:6" ht="30" hidden="1" customHeight="1" thickBot="1">
      <c r="A2090" s="496" t="str">
        <f>IF((SUM('Раздел 2'!L118:L118)&gt;=SUM('Раздел 2'!Q118:Q118)),"","Неверно!")</f>
        <v/>
      </c>
      <c r="B2090" s="497" t="s">
        <v>1447</v>
      </c>
      <c r="C2090" s="498" t="s">
        <v>20271</v>
      </c>
      <c r="D2090" s="498" t="s">
        <v>5759</v>
      </c>
      <c r="E2090" s="499" t="str">
        <f>CONCATENATE(SUM('Раздел 2'!L118:L118),"&gt;=",SUM('Раздел 2'!Q118:Q118))</f>
        <v>0&gt;=0</v>
      </c>
      <c r="F2090" s="503"/>
    </row>
    <row r="2091" spans="1:6" ht="30" hidden="1" customHeight="1" thickBot="1">
      <c r="A2091" s="496" t="str">
        <f>IF((SUM('Раздел 2'!L119:L119)&gt;=SUM('Раздел 2'!Q119:Q119)),"","Неверно!")</f>
        <v/>
      </c>
      <c r="B2091" s="497" t="s">
        <v>1447</v>
      </c>
      <c r="C2091" s="498" t="s">
        <v>20272</v>
      </c>
      <c r="D2091" s="498" t="s">
        <v>5759</v>
      </c>
      <c r="E2091" s="499" t="str">
        <f>CONCATENATE(SUM('Раздел 2'!L119:L119),"&gt;=",SUM('Раздел 2'!Q119:Q119))</f>
        <v>0&gt;=0</v>
      </c>
      <c r="F2091" s="503"/>
    </row>
    <row r="2092" spans="1:6" ht="30" hidden="1" customHeight="1" thickBot="1">
      <c r="A2092" s="496" t="str">
        <f>IF((SUM('Раздел 2'!L21:L21)&gt;=SUM('Раздел 2'!Q21:Q21)),"","Неверно!")</f>
        <v/>
      </c>
      <c r="B2092" s="497" t="s">
        <v>1447</v>
      </c>
      <c r="C2092" s="498" t="s">
        <v>20273</v>
      </c>
      <c r="D2092" s="498" t="s">
        <v>5759</v>
      </c>
      <c r="E2092" s="499" t="str">
        <f>CONCATENATE(SUM('Раздел 2'!L21:L21),"&gt;=",SUM('Раздел 2'!Q21:Q21))</f>
        <v>0&gt;=0</v>
      </c>
      <c r="F2092" s="503"/>
    </row>
    <row r="2093" spans="1:6" ht="30" hidden="1" customHeight="1" thickBot="1">
      <c r="A2093" s="496" t="str">
        <f>IF((SUM('Раздел 2'!L120:L120)&gt;=SUM('Раздел 2'!Q120:Q120)),"","Неверно!")</f>
        <v/>
      </c>
      <c r="B2093" s="497" t="s">
        <v>1447</v>
      </c>
      <c r="C2093" s="498" t="s">
        <v>20274</v>
      </c>
      <c r="D2093" s="498" t="s">
        <v>5759</v>
      </c>
      <c r="E2093" s="499" t="str">
        <f>CONCATENATE(SUM('Раздел 2'!L120:L120),"&gt;=",SUM('Раздел 2'!Q120:Q120))</f>
        <v>0&gt;=0</v>
      </c>
      <c r="F2093" s="503"/>
    </row>
    <row r="2094" spans="1:6" ht="30" hidden="1" customHeight="1" thickBot="1">
      <c r="A2094" s="496" t="str">
        <f>IF((SUM('Раздел 2'!L121:L121)&gt;=SUM('Раздел 2'!Q121:Q121)),"","Неверно!")</f>
        <v/>
      </c>
      <c r="B2094" s="497" t="s">
        <v>1447</v>
      </c>
      <c r="C2094" s="498" t="s">
        <v>20275</v>
      </c>
      <c r="D2094" s="498" t="s">
        <v>5759</v>
      </c>
      <c r="E2094" s="499" t="str">
        <f>CONCATENATE(SUM('Раздел 2'!L121:L121),"&gt;=",SUM('Раздел 2'!Q121:Q121))</f>
        <v>0&gt;=0</v>
      </c>
      <c r="F2094" s="503"/>
    </row>
    <row r="2095" spans="1:6" ht="30" hidden="1" customHeight="1" thickBot="1">
      <c r="A2095" s="496" t="str">
        <f>IF((SUM('Раздел 2'!L122:L122)&gt;=SUM('Раздел 2'!Q122:Q122)),"","Неверно!")</f>
        <v/>
      </c>
      <c r="B2095" s="497" t="s">
        <v>1447</v>
      </c>
      <c r="C2095" s="498" t="s">
        <v>20276</v>
      </c>
      <c r="D2095" s="498" t="s">
        <v>5759</v>
      </c>
      <c r="E2095" s="499" t="str">
        <f>CONCATENATE(SUM('Раздел 2'!L122:L122),"&gt;=",SUM('Раздел 2'!Q122:Q122))</f>
        <v>0&gt;=0</v>
      </c>
      <c r="F2095" s="503"/>
    </row>
    <row r="2096" spans="1:6" ht="30" hidden="1" customHeight="1" thickBot="1">
      <c r="A2096" s="496" t="str">
        <f>IF((SUM('Раздел 2'!L123:L123)&gt;=SUM('Раздел 2'!Q123:Q123)),"","Неверно!")</f>
        <v/>
      </c>
      <c r="B2096" s="497" t="s">
        <v>1447</v>
      </c>
      <c r="C2096" s="498" t="s">
        <v>20277</v>
      </c>
      <c r="D2096" s="498" t="s">
        <v>5759</v>
      </c>
      <c r="E2096" s="499" t="str">
        <f>CONCATENATE(SUM('Раздел 2'!L123:L123),"&gt;=",SUM('Раздел 2'!Q123:Q123))</f>
        <v>0&gt;=0</v>
      </c>
      <c r="F2096" s="503"/>
    </row>
    <row r="2097" spans="1:6" ht="30" hidden="1" customHeight="1" thickBot="1">
      <c r="A2097" s="496" t="str">
        <f>IF((SUM('Раздел 2'!L124:L124)&gt;=SUM('Раздел 2'!Q124:Q124)),"","Неверно!")</f>
        <v/>
      </c>
      <c r="B2097" s="497" t="s">
        <v>1447</v>
      </c>
      <c r="C2097" s="498" t="s">
        <v>20278</v>
      </c>
      <c r="D2097" s="498" t="s">
        <v>5759</v>
      </c>
      <c r="E2097" s="499" t="str">
        <f>CONCATENATE(SUM('Раздел 2'!L124:L124),"&gt;=",SUM('Раздел 2'!Q124:Q124))</f>
        <v>0&gt;=0</v>
      </c>
      <c r="F2097" s="503"/>
    </row>
    <row r="2098" spans="1:6" ht="30" hidden="1" customHeight="1" thickBot="1">
      <c r="A2098" s="496" t="str">
        <f>IF((SUM('Раздел 2'!L125:L125)&gt;=SUM('Раздел 2'!Q125:Q125)),"","Неверно!")</f>
        <v/>
      </c>
      <c r="B2098" s="497" t="s">
        <v>1447</v>
      </c>
      <c r="C2098" s="498" t="s">
        <v>20279</v>
      </c>
      <c r="D2098" s="498" t="s">
        <v>5759</v>
      </c>
      <c r="E2098" s="499" t="str">
        <f>CONCATENATE(SUM('Раздел 2'!L125:L125),"&gt;=",SUM('Раздел 2'!Q125:Q125))</f>
        <v>0&gt;=0</v>
      </c>
      <c r="F2098" s="503"/>
    </row>
    <row r="2099" spans="1:6" ht="30" hidden="1" customHeight="1" thickBot="1">
      <c r="A2099" s="496" t="str">
        <f>IF((SUM('Раздел 2'!L126:L126)&gt;=SUM('Раздел 2'!Q126:Q126)),"","Неверно!")</f>
        <v/>
      </c>
      <c r="B2099" s="497" t="s">
        <v>1447</v>
      </c>
      <c r="C2099" s="498" t="s">
        <v>20280</v>
      </c>
      <c r="D2099" s="498" t="s">
        <v>5759</v>
      </c>
      <c r="E2099" s="499" t="str">
        <f>CONCATENATE(SUM('Раздел 2'!L126:L126),"&gt;=",SUM('Раздел 2'!Q126:Q126))</f>
        <v>0&gt;=0</v>
      </c>
      <c r="F2099" s="503"/>
    </row>
    <row r="2100" spans="1:6" ht="30" hidden="1" customHeight="1" thickBot="1">
      <c r="A2100" s="496" t="str">
        <f>IF((SUM('Раздел 2'!L127:L127)&gt;=SUM('Раздел 2'!Q127:Q127)),"","Неверно!")</f>
        <v/>
      </c>
      <c r="B2100" s="497" t="s">
        <v>1447</v>
      </c>
      <c r="C2100" s="498" t="s">
        <v>20281</v>
      </c>
      <c r="D2100" s="498" t="s">
        <v>5759</v>
      </c>
      <c r="E2100" s="499" t="str">
        <f>CONCATENATE(SUM('Раздел 2'!L127:L127),"&gt;=",SUM('Раздел 2'!Q127:Q127))</f>
        <v>0&gt;=0</v>
      </c>
      <c r="F2100" s="503"/>
    </row>
    <row r="2101" spans="1:6" ht="30" hidden="1" customHeight="1" thickBot="1">
      <c r="A2101" s="496" t="str">
        <f>IF((SUM('Раздел 2'!L128:L128)&gt;=SUM('Раздел 2'!Q128:Q128)),"","Неверно!")</f>
        <v/>
      </c>
      <c r="B2101" s="497" t="s">
        <v>1447</v>
      </c>
      <c r="C2101" s="498" t="s">
        <v>20282</v>
      </c>
      <c r="D2101" s="498" t="s">
        <v>5759</v>
      </c>
      <c r="E2101" s="499" t="str">
        <f>CONCATENATE(SUM('Раздел 2'!L128:L128),"&gt;=",SUM('Раздел 2'!Q128:Q128))</f>
        <v>0&gt;=0</v>
      </c>
      <c r="F2101" s="503"/>
    </row>
    <row r="2102" spans="1:6" ht="30" hidden="1" customHeight="1" thickBot="1">
      <c r="A2102" s="496" t="str">
        <f>IF((SUM('Раздел 2'!L129:L129)&gt;=SUM('Раздел 2'!Q129:Q129)),"","Неверно!")</f>
        <v/>
      </c>
      <c r="B2102" s="497" t="s">
        <v>1447</v>
      </c>
      <c r="C2102" s="498" t="s">
        <v>20283</v>
      </c>
      <c r="D2102" s="498" t="s">
        <v>5759</v>
      </c>
      <c r="E2102" s="499" t="str">
        <f>CONCATENATE(SUM('Раздел 2'!L129:L129),"&gt;=",SUM('Раздел 2'!Q129:Q129))</f>
        <v>0&gt;=0</v>
      </c>
      <c r="F2102" s="503"/>
    </row>
    <row r="2103" spans="1:6" ht="30" hidden="1" customHeight="1" thickBot="1">
      <c r="A2103" s="496" t="str">
        <f>IF((SUM('Раздел 2'!L22:L22)&gt;=SUM('Раздел 2'!Q22:Q22)),"","Неверно!")</f>
        <v/>
      </c>
      <c r="B2103" s="497" t="s">
        <v>1447</v>
      </c>
      <c r="C2103" s="498" t="s">
        <v>20284</v>
      </c>
      <c r="D2103" s="498" t="s">
        <v>5759</v>
      </c>
      <c r="E2103" s="499" t="str">
        <f>CONCATENATE(SUM('Раздел 2'!L22:L22),"&gt;=",SUM('Раздел 2'!Q22:Q22))</f>
        <v>2&gt;=0</v>
      </c>
      <c r="F2103" s="503"/>
    </row>
    <row r="2104" spans="1:6" ht="30" hidden="1" customHeight="1" thickBot="1">
      <c r="A2104" s="496" t="str">
        <f>IF((SUM('Раздел 2'!L130:L130)&gt;=SUM('Раздел 2'!Q130:Q130)),"","Неверно!")</f>
        <v/>
      </c>
      <c r="B2104" s="497" t="s">
        <v>1447</v>
      </c>
      <c r="C2104" s="498" t="s">
        <v>20285</v>
      </c>
      <c r="D2104" s="498" t="s">
        <v>5759</v>
      </c>
      <c r="E2104" s="499" t="str">
        <f>CONCATENATE(SUM('Раздел 2'!L130:L130),"&gt;=",SUM('Раздел 2'!Q130:Q130))</f>
        <v>0&gt;=0</v>
      </c>
      <c r="F2104" s="503"/>
    </row>
    <row r="2105" spans="1:6" ht="30" hidden="1" customHeight="1" thickBot="1">
      <c r="A2105" s="496" t="str">
        <f>IF((SUM('Раздел 2'!L131:L131)&gt;=SUM('Раздел 2'!Q131:Q131)),"","Неверно!")</f>
        <v/>
      </c>
      <c r="B2105" s="497" t="s">
        <v>1447</v>
      </c>
      <c r="C2105" s="498" t="s">
        <v>20286</v>
      </c>
      <c r="D2105" s="498" t="s">
        <v>5759</v>
      </c>
      <c r="E2105" s="499" t="str">
        <f>CONCATENATE(SUM('Раздел 2'!L131:L131),"&gt;=",SUM('Раздел 2'!Q131:Q131))</f>
        <v>0&gt;=0</v>
      </c>
      <c r="F2105" s="503"/>
    </row>
    <row r="2106" spans="1:6" ht="30" hidden="1" customHeight="1" thickBot="1">
      <c r="A2106" s="496" t="str">
        <f>IF((SUM('Раздел 2'!L132:L132)&gt;=SUM('Раздел 2'!Q132:Q132)),"","Неверно!")</f>
        <v/>
      </c>
      <c r="B2106" s="497" t="s">
        <v>1447</v>
      </c>
      <c r="C2106" s="498" t="s">
        <v>20287</v>
      </c>
      <c r="D2106" s="498" t="s">
        <v>5759</v>
      </c>
      <c r="E2106" s="499" t="str">
        <f>CONCATENATE(SUM('Раздел 2'!L132:L132),"&gt;=",SUM('Раздел 2'!Q132:Q132))</f>
        <v>0&gt;=0</v>
      </c>
      <c r="F2106" s="503"/>
    </row>
    <row r="2107" spans="1:6" ht="30" hidden="1" customHeight="1" thickBot="1">
      <c r="A2107" s="496" t="str">
        <f>IF((SUM('Раздел 2'!L133:L133)&gt;=SUM('Раздел 2'!Q133:Q133)),"","Неверно!")</f>
        <v/>
      </c>
      <c r="B2107" s="497" t="s">
        <v>1447</v>
      </c>
      <c r="C2107" s="498" t="s">
        <v>20288</v>
      </c>
      <c r="D2107" s="498" t="s">
        <v>5759</v>
      </c>
      <c r="E2107" s="499" t="str">
        <f>CONCATENATE(SUM('Раздел 2'!L133:L133),"&gt;=",SUM('Раздел 2'!Q133:Q133))</f>
        <v>4&gt;=0</v>
      </c>
      <c r="F2107" s="503"/>
    </row>
    <row r="2108" spans="1:6" ht="30" hidden="1" customHeight="1" thickBot="1">
      <c r="A2108" s="496" t="str">
        <f>IF((SUM('Раздел 2'!L134:L134)&gt;=SUM('Раздел 2'!Q134:Q134)),"","Неверно!")</f>
        <v/>
      </c>
      <c r="B2108" s="497" t="s">
        <v>1447</v>
      </c>
      <c r="C2108" s="498" t="s">
        <v>20289</v>
      </c>
      <c r="D2108" s="498" t="s">
        <v>5759</v>
      </c>
      <c r="E2108" s="499" t="str">
        <f>CONCATENATE(SUM('Раздел 2'!L134:L134),"&gt;=",SUM('Раздел 2'!Q134:Q134))</f>
        <v>1&gt;=0</v>
      </c>
      <c r="F2108" s="503"/>
    </row>
    <row r="2109" spans="1:6" ht="30" hidden="1" customHeight="1" thickBot="1">
      <c r="A2109" s="496" t="str">
        <f>IF((SUM('Раздел 2'!L135:L135)&gt;=SUM('Раздел 2'!Q135:Q135)),"","Неверно!")</f>
        <v/>
      </c>
      <c r="B2109" s="497" t="s">
        <v>1447</v>
      </c>
      <c r="C2109" s="498" t="s">
        <v>20290</v>
      </c>
      <c r="D2109" s="498" t="s">
        <v>5759</v>
      </c>
      <c r="E2109" s="499" t="str">
        <f>CONCATENATE(SUM('Раздел 2'!L135:L135),"&gt;=",SUM('Раздел 2'!Q135:Q135))</f>
        <v>0&gt;=0</v>
      </c>
      <c r="F2109" s="503"/>
    </row>
    <row r="2110" spans="1:6" ht="30" hidden="1" customHeight="1" thickBot="1">
      <c r="A2110" s="496" t="str">
        <f>IF((SUM('Раздел 2'!L136:L136)&gt;=SUM('Раздел 2'!Q136:Q136)),"","Неверно!")</f>
        <v/>
      </c>
      <c r="B2110" s="497" t="s">
        <v>1447</v>
      </c>
      <c r="C2110" s="498" t="s">
        <v>20291</v>
      </c>
      <c r="D2110" s="498" t="s">
        <v>5759</v>
      </c>
      <c r="E2110" s="499" t="str">
        <f>CONCATENATE(SUM('Раздел 2'!L136:L136),"&gt;=",SUM('Раздел 2'!Q136:Q136))</f>
        <v>0&gt;=0</v>
      </c>
      <c r="F2110" s="503"/>
    </row>
    <row r="2111" spans="1:6" ht="30" hidden="1" customHeight="1" thickBot="1">
      <c r="A2111" s="496" t="str">
        <f>IF((SUM('Раздел 2'!L137:L137)&gt;=SUM('Раздел 2'!Q137:Q137)),"","Неверно!")</f>
        <v/>
      </c>
      <c r="B2111" s="497" t="s">
        <v>1447</v>
      </c>
      <c r="C2111" s="498" t="s">
        <v>20292</v>
      </c>
      <c r="D2111" s="498" t="s">
        <v>5759</v>
      </c>
      <c r="E2111" s="499" t="str">
        <f>CONCATENATE(SUM('Раздел 2'!L137:L137),"&gt;=",SUM('Раздел 2'!Q137:Q137))</f>
        <v>0&gt;=0</v>
      </c>
      <c r="F2111" s="503"/>
    </row>
    <row r="2112" spans="1:6" ht="30" hidden="1" customHeight="1" thickBot="1">
      <c r="A2112" s="496" t="str">
        <f>IF((SUM('Раздел 2'!L138:L138)&gt;=SUM('Раздел 2'!Q138:Q138)),"","Неверно!")</f>
        <v/>
      </c>
      <c r="B2112" s="497" t="s">
        <v>1447</v>
      </c>
      <c r="C2112" s="498" t="s">
        <v>20293</v>
      </c>
      <c r="D2112" s="498" t="s">
        <v>5759</v>
      </c>
      <c r="E2112" s="499" t="str">
        <f>CONCATENATE(SUM('Раздел 2'!L138:L138),"&gt;=",SUM('Раздел 2'!Q138:Q138))</f>
        <v>0&gt;=0</v>
      </c>
      <c r="F2112" s="503"/>
    </row>
    <row r="2113" spans="1:6" ht="30" hidden="1" customHeight="1" thickBot="1">
      <c r="A2113" s="496" t="str">
        <f>IF((SUM('Раздел 2'!L139:L139)&gt;=SUM('Раздел 2'!Q139:Q139)),"","Неверно!")</f>
        <v/>
      </c>
      <c r="B2113" s="497" t="s">
        <v>1447</v>
      </c>
      <c r="C2113" s="498" t="s">
        <v>20294</v>
      </c>
      <c r="D2113" s="498" t="s">
        <v>5759</v>
      </c>
      <c r="E2113" s="499" t="str">
        <f>CONCATENATE(SUM('Раздел 2'!L139:L139),"&gt;=",SUM('Раздел 2'!Q139:Q139))</f>
        <v>0&gt;=0</v>
      </c>
      <c r="F2113" s="503"/>
    </row>
    <row r="2114" spans="1:6" ht="30" hidden="1" customHeight="1" thickBot="1">
      <c r="A2114" s="496" t="str">
        <f>IF((SUM('Раздел 2'!L23:L23)&gt;=SUM('Раздел 2'!Q23:Q23)),"","Неверно!")</f>
        <v/>
      </c>
      <c r="B2114" s="497" t="s">
        <v>1447</v>
      </c>
      <c r="C2114" s="498" t="s">
        <v>20295</v>
      </c>
      <c r="D2114" s="498" t="s">
        <v>5759</v>
      </c>
      <c r="E2114" s="499" t="str">
        <f>CONCATENATE(SUM('Раздел 2'!L23:L23),"&gt;=",SUM('Раздел 2'!Q23:Q23))</f>
        <v>3&gt;=1</v>
      </c>
      <c r="F2114" s="503"/>
    </row>
    <row r="2115" spans="1:6" ht="30" hidden="1" customHeight="1" thickBot="1">
      <c r="A2115" s="496" t="str">
        <f>IF((SUM('Раздел 2'!L140:L140)&gt;=SUM('Раздел 2'!Q140:Q140)),"","Неверно!")</f>
        <v/>
      </c>
      <c r="B2115" s="497" t="s">
        <v>1447</v>
      </c>
      <c r="C2115" s="498" t="s">
        <v>20296</v>
      </c>
      <c r="D2115" s="498" t="s">
        <v>5759</v>
      </c>
      <c r="E2115" s="499" t="str">
        <f>CONCATENATE(SUM('Раздел 2'!L140:L140),"&gt;=",SUM('Раздел 2'!Q140:Q140))</f>
        <v>0&gt;=0</v>
      </c>
      <c r="F2115" s="503"/>
    </row>
    <row r="2116" spans="1:6" ht="30" hidden="1" customHeight="1" thickBot="1">
      <c r="A2116" s="496" t="str">
        <f>IF((SUM('Раздел 2'!L141:L141)&gt;=SUM('Раздел 2'!Q141:Q141)),"","Неверно!")</f>
        <v/>
      </c>
      <c r="B2116" s="497" t="s">
        <v>1447</v>
      </c>
      <c r="C2116" s="498" t="s">
        <v>20297</v>
      </c>
      <c r="D2116" s="498" t="s">
        <v>5759</v>
      </c>
      <c r="E2116" s="499" t="str">
        <f>CONCATENATE(SUM('Раздел 2'!L141:L141),"&gt;=",SUM('Раздел 2'!Q141:Q141))</f>
        <v>0&gt;=0</v>
      </c>
      <c r="F2116" s="503"/>
    </row>
    <row r="2117" spans="1:6" ht="30" hidden="1" customHeight="1" thickBot="1">
      <c r="A2117" s="496" t="str">
        <f>IF((SUM('Раздел 2'!L142:L142)&gt;=SUM('Раздел 2'!Q142:Q142)),"","Неверно!")</f>
        <v/>
      </c>
      <c r="B2117" s="497" t="s">
        <v>1447</v>
      </c>
      <c r="C2117" s="498" t="s">
        <v>20298</v>
      </c>
      <c r="D2117" s="498" t="s">
        <v>5759</v>
      </c>
      <c r="E2117" s="499" t="str">
        <f>CONCATENATE(SUM('Раздел 2'!L142:L142),"&gt;=",SUM('Раздел 2'!Q142:Q142))</f>
        <v>0&gt;=0</v>
      </c>
      <c r="F2117" s="503"/>
    </row>
    <row r="2118" spans="1:6" ht="30" hidden="1" customHeight="1" thickBot="1">
      <c r="A2118" s="496" t="str">
        <f>IF((SUM('Раздел 2'!L143:L143)&gt;=SUM('Раздел 2'!Q143:Q143)),"","Неверно!")</f>
        <v/>
      </c>
      <c r="B2118" s="497" t="s">
        <v>1447</v>
      </c>
      <c r="C2118" s="498" t="s">
        <v>20299</v>
      </c>
      <c r="D2118" s="498" t="s">
        <v>5759</v>
      </c>
      <c r="E2118" s="499" t="str">
        <f>CONCATENATE(SUM('Раздел 2'!L143:L143),"&gt;=",SUM('Раздел 2'!Q143:Q143))</f>
        <v>0&gt;=0</v>
      </c>
      <c r="F2118" s="503"/>
    </row>
    <row r="2119" spans="1:6" ht="30" hidden="1" customHeight="1" thickBot="1">
      <c r="A2119" s="496" t="str">
        <f>IF((SUM('Раздел 2'!L144:L144)&gt;=SUM('Раздел 2'!Q144:Q144)),"","Неверно!")</f>
        <v/>
      </c>
      <c r="B2119" s="497" t="s">
        <v>1447</v>
      </c>
      <c r="C2119" s="498" t="s">
        <v>20300</v>
      </c>
      <c r="D2119" s="498" t="s">
        <v>5759</v>
      </c>
      <c r="E2119" s="499" t="str">
        <f>CONCATENATE(SUM('Раздел 2'!L144:L144),"&gt;=",SUM('Раздел 2'!Q144:Q144))</f>
        <v>0&gt;=0</v>
      </c>
      <c r="F2119" s="503"/>
    </row>
    <row r="2120" spans="1:6" ht="30" hidden="1" customHeight="1" thickBot="1">
      <c r="A2120" s="496" t="str">
        <f>IF((SUM('Раздел 2'!L145:L145)&gt;=SUM('Раздел 2'!Q145:Q145)),"","Неверно!")</f>
        <v/>
      </c>
      <c r="B2120" s="497" t="s">
        <v>1447</v>
      </c>
      <c r="C2120" s="498" t="s">
        <v>20301</v>
      </c>
      <c r="D2120" s="498" t="s">
        <v>5759</v>
      </c>
      <c r="E2120" s="499" t="str">
        <f>CONCATENATE(SUM('Раздел 2'!L145:L145),"&gt;=",SUM('Раздел 2'!Q145:Q145))</f>
        <v>0&gt;=0</v>
      </c>
      <c r="F2120" s="503"/>
    </row>
    <row r="2121" spans="1:6" ht="30" hidden="1" customHeight="1" thickBot="1">
      <c r="A2121" s="496" t="str">
        <f>IF((SUM('Раздел 2'!L146:L146)&gt;=SUM('Раздел 2'!Q146:Q146)),"","Неверно!")</f>
        <v/>
      </c>
      <c r="B2121" s="497" t="s">
        <v>1447</v>
      </c>
      <c r="C2121" s="498" t="s">
        <v>20302</v>
      </c>
      <c r="D2121" s="498" t="s">
        <v>5759</v>
      </c>
      <c r="E2121" s="499" t="str">
        <f>CONCATENATE(SUM('Раздел 2'!L146:L146),"&gt;=",SUM('Раздел 2'!Q146:Q146))</f>
        <v>0&gt;=0</v>
      </c>
      <c r="F2121" s="503"/>
    </row>
    <row r="2122" spans="1:6" ht="30" hidden="1" customHeight="1" thickBot="1">
      <c r="A2122" s="496" t="str">
        <f>IF((SUM('Раздел 2'!L147:L147)&gt;=SUM('Раздел 2'!Q147:Q147)),"","Неверно!")</f>
        <v/>
      </c>
      <c r="B2122" s="497" t="s">
        <v>1447</v>
      </c>
      <c r="C2122" s="498" t="s">
        <v>20303</v>
      </c>
      <c r="D2122" s="498" t="s">
        <v>5759</v>
      </c>
      <c r="E2122" s="499" t="str">
        <f>CONCATENATE(SUM('Раздел 2'!L147:L147),"&gt;=",SUM('Раздел 2'!Q147:Q147))</f>
        <v>21&gt;=1</v>
      </c>
      <c r="F2122" s="503"/>
    </row>
    <row r="2123" spans="1:6" ht="30" hidden="1" customHeight="1" thickBot="1">
      <c r="A2123" s="496" t="str">
        <f>IF((SUM('Раздел 2'!L148:L148)&gt;=SUM('Раздел 2'!Q148:Q148)),"","Неверно!")</f>
        <v/>
      </c>
      <c r="B2123" s="497" t="s">
        <v>1447</v>
      </c>
      <c r="C2123" s="498" t="s">
        <v>20304</v>
      </c>
      <c r="D2123" s="498" t="s">
        <v>5759</v>
      </c>
      <c r="E2123" s="499" t="str">
        <f>CONCATENATE(SUM('Раздел 2'!L148:L148),"&gt;=",SUM('Раздел 2'!Q148:Q148))</f>
        <v>26&gt;=1</v>
      </c>
      <c r="F2123" s="503"/>
    </row>
    <row r="2124" spans="1:6" ht="30" hidden="1" customHeight="1" thickBot="1">
      <c r="A2124" s="496" t="str">
        <f>IF((SUM('Раздел 2'!L149:L149)&gt;=SUM('Раздел 2'!Q149:Q149)),"","Неверно!")</f>
        <v/>
      </c>
      <c r="B2124" s="497" t="s">
        <v>1447</v>
      </c>
      <c r="C2124" s="498" t="s">
        <v>20305</v>
      </c>
      <c r="D2124" s="498" t="s">
        <v>5759</v>
      </c>
      <c r="E2124" s="499" t="str">
        <f>CONCATENATE(SUM('Раздел 2'!L149:L149),"&gt;=",SUM('Раздел 2'!Q149:Q149))</f>
        <v>0&gt;=0</v>
      </c>
      <c r="F2124" s="503"/>
    </row>
    <row r="2125" spans="1:6" ht="30" hidden="1" customHeight="1" thickBot="1">
      <c r="A2125" s="496" t="str">
        <f>IF((SUM('Раздел 2'!L24:L24)&gt;=SUM('Раздел 2'!Q24:Q24)),"","Неверно!")</f>
        <v/>
      </c>
      <c r="B2125" s="497" t="s">
        <v>1447</v>
      </c>
      <c r="C2125" s="498" t="s">
        <v>20306</v>
      </c>
      <c r="D2125" s="498" t="s">
        <v>5759</v>
      </c>
      <c r="E2125" s="499" t="str">
        <f>CONCATENATE(SUM('Раздел 2'!L24:L24),"&gt;=",SUM('Раздел 2'!Q24:Q24))</f>
        <v>3&gt;=1</v>
      </c>
      <c r="F2125" s="503"/>
    </row>
    <row r="2126" spans="1:6" ht="30" hidden="1" customHeight="1" thickBot="1">
      <c r="A2126" s="496" t="str">
        <f>IF((SUM('Раздел 2'!L150:L150)&gt;=SUM('Раздел 2'!Q150:Q150)),"","Неверно!")</f>
        <v/>
      </c>
      <c r="B2126" s="497" t="s">
        <v>1447</v>
      </c>
      <c r="C2126" s="498" t="s">
        <v>20307</v>
      </c>
      <c r="D2126" s="498" t="s">
        <v>5759</v>
      </c>
      <c r="E2126" s="499" t="str">
        <f>CONCATENATE(SUM('Раздел 2'!L150:L150),"&gt;=",SUM('Раздел 2'!Q150:Q150))</f>
        <v>0&gt;=0</v>
      </c>
      <c r="F2126" s="503"/>
    </row>
    <row r="2127" spans="1:6" ht="30" hidden="1" customHeight="1" thickBot="1">
      <c r="A2127" s="496" t="str">
        <f>IF((SUM('Раздел 2'!L151:L151)&gt;=SUM('Раздел 2'!Q151:Q151)),"","Неверно!")</f>
        <v/>
      </c>
      <c r="B2127" s="497" t="s">
        <v>1447</v>
      </c>
      <c r="C2127" s="498" t="s">
        <v>20308</v>
      </c>
      <c r="D2127" s="498" t="s">
        <v>5759</v>
      </c>
      <c r="E2127" s="499" t="str">
        <f>CONCATENATE(SUM('Раздел 2'!L151:L151),"&gt;=",SUM('Раздел 2'!Q151:Q151))</f>
        <v>1&gt;=0</v>
      </c>
      <c r="F2127" s="503"/>
    </row>
    <row r="2128" spans="1:6" ht="30" hidden="1" customHeight="1" thickBot="1">
      <c r="A2128" s="496" t="str">
        <f>IF((SUM('Раздел 2'!L152:L152)&gt;=SUM('Раздел 2'!Q152:Q152)),"","Неверно!")</f>
        <v/>
      </c>
      <c r="B2128" s="497" t="s">
        <v>1447</v>
      </c>
      <c r="C2128" s="498" t="s">
        <v>20309</v>
      </c>
      <c r="D2128" s="498" t="s">
        <v>5759</v>
      </c>
      <c r="E2128" s="499" t="str">
        <f>CONCATENATE(SUM('Раздел 2'!L152:L152),"&gt;=",SUM('Раздел 2'!Q152:Q152))</f>
        <v>4&gt;=0</v>
      </c>
      <c r="F2128" s="503"/>
    </row>
    <row r="2129" spans="1:6" ht="30" hidden="1" customHeight="1" thickBot="1">
      <c r="A2129" s="496" t="str">
        <f>IF((SUM('Раздел 2'!L153:L153)&gt;=SUM('Раздел 2'!Q153:Q153)),"","Неверно!")</f>
        <v/>
      </c>
      <c r="B2129" s="497" t="s">
        <v>1447</v>
      </c>
      <c r="C2129" s="498" t="s">
        <v>20310</v>
      </c>
      <c r="D2129" s="498" t="s">
        <v>5759</v>
      </c>
      <c r="E2129" s="499" t="str">
        <f>CONCATENATE(SUM('Раздел 2'!L153:L153),"&gt;=",SUM('Раздел 2'!Q153:Q153))</f>
        <v>0&gt;=0</v>
      </c>
      <c r="F2129" s="503"/>
    </row>
    <row r="2130" spans="1:6" ht="30" hidden="1" customHeight="1" thickBot="1">
      <c r="A2130" s="496" t="str">
        <f>IF((SUM('Раздел 2'!L154:L154)&gt;=SUM('Раздел 2'!Q154:Q154)),"","Неверно!")</f>
        <v/>
      </c>
      <c r="B2130" s="497" t="s">
        <v>1447</v>
      </c>
      <c r="C2130" s="498" t="s">
        <v>20311</v>
      </c>
      <c r="D2130" s="498" t="s">
        <v>5759</v>
      </c>
      <c r="E2130" s="499" t="str">
        <f>CONCATENATE(SUM('Раздел 2'!L154:L154),"&gt;=",SUM('Раздел 2'!Q154:Q154))</f>
        <v>0&gt;=0</v>
      </c>
      <c r="F2130" s="503"/>
    </row>
    <row r="2131" spans="1:6" ht="30" hidden="1" customHeight="1" thickBot="1">
      <c r="A2131" s="496" t="str">
        <f>IF((SUM('Раздел 2'!L155:L155)&gt;=SUM('Раздел 2'!Q155:Q155)),"","Неверно!")</f>
        <v/>
      </c>
      <c r="B2131" s="497" t="s">
        <v>1447</v>
      </c>
      <c r="C2131" s="498" t="s">
        <v>20312</v>
      </c>
      <c r="D2131" s="498" t="s">
        <v>5759</v>
      </c>
      <c r="E2131" s="499" t="str">
        <f>CONCATENATE(SUM('Раздел 2'!L155:L155),"&gt;=",SUM('Раздел 2'!Q155:Q155))</f>
        <v>0&gt;=0</v>
      </c>
      <c r="F2131" s="503"/>
    </row>
    <row r="2132" spans="1:6" ht="30" hidden="1" customHeight="1" thickBot="1">
      <c r="A2132" s="496" t="str">
        <f>IF((SUM('Раздел 2'!L156:L156)&gt;=SUM('Раздел 2'!Q156:Q156)),"","Неверно!")</f>
        <v/>
      </c>
      <c r="B2132" s="497" t="s">
        <v>1447</v>
      </c>
      <c r="C2132" s="498" t="s">
        <v>20313</v>
      </c>
      <c r="D2132" s="498" t="s">
        <v>5759</v>
      </c>
      <c r="E2132" s="499" t="str">
        <f>CONCATENATE(SUM('Раздел 2'!L156:L156),"&gt;=",SUM('Раздел 2'!Q156:Q156))</f>
        <v>0&gt;=0</v>
      </c>
      <c r="F2132" s="503"/>
    </row>
    <row r="2133" spans="1:6" ht="30" hidden="1" customHeight="1" thickBot="1">
      <c r="A2133" s="496" t="str">
        <f>IF((SUM('Раздел 2'!L157:L157)&gt;=SUM('Раздел 2'!Q157:Q157)),"","Неверно!")</f>
        <v/>
      </c>
      <c r="B2133" s="497" t="s">
        <v>1447</v>
      </c>
      <c r="C2133" s="498" t="s">
        <v>20314</v>
      </c>
      <c r="D2133" s="498" t="s">
        <v>5759</v>
      </c>
      <c r="E2133" s="499" t="str">
        <f>CONCATENATE(SUM('Раздел 2'!L157:L157),"&gt;=",SUM('Раздел 2'!Q157:Q157))</f>
        <v>0&gt;=0</v>
      </c>
      <c r="F2133" s="503"/>
    </row>
    <row r="2134" spans="1:6" ht="30" hidden="1" customHeight="1" thickBot="1">
      <c r="A2134" s="496" t="str">
        <f>IF((SUM('Раздел 2'!L158:L158)&gt;=SUM('Раздел 2'!Q158:Q158)),"","Неверно!")</f>
        <v/>
      </c>
      <c r="B2134" s="497" t="s">
        <v>1447</v>
      </c>
      <c r="C2134" s="498" t="s">
        <v>20315</v>
      </c>
      <c r="D2134" s="498" t="s">
        <v>5759</v>
      </c>
      <c r="E2134" s="499" t="str">
        <f>CONCATENATE(SUM('Раздел 2'!L158:L158),"&gt;=",SUM('Раздел 2'!Q158:Q158))</f>
        <v>0&gt;=0</v>
      </c>
      <c r="F2134" s="503"/>
    </row>
    <row r="2135" spans="1:6" ht="30" hidden="1" customHeight="1" thickBot="1">
      <c r="A2135" s="496" t="str">
        <f>IF((SUM('Раздел 2'!L159:L159)&gt;=SUM('Раздел 2'!Q159:Q159)),"","Неверно!")</f>
        <v/>
      </c>
      <c r="B2135" s="497" t="s">
        <v>1447</v>
      </c>
      <c r="C2135" s="498" t="s">
        <v>20316</v>
      </c>
      <c r="D2135" s="498" t="s">
        <v>5759</v>
      </c>
      <c r="E2135" s="499" t="str">
        <f>CONCATENATE(SUM('Раздел 2'!L159:L159),"&gt;=",SUM('Раздел 2'!Q159:Q159))</f>
        <v>1&gt;=0</v>
      </c>
      <c r="F2135" s="503"/>
    </row>
    <row r="2136" spans="1:6" ht="30" hidden="1" customHeight="1" thickBot="1">
      <c r="A2136" s="496" t="str">
        <f>IF((SUM('Раздел 2'!L25:L25)&gt;=SUM('Раздел 2'!Q25:Q25)),"","Неверно!")</f>
        <v/>
      </c>
      <c r="B2136" s="497" t="s">
        <v>1447</v>
      </c>
      <c r="C2136" s="498" t="s">
        <v>20317</v>
      </c>
      <c r="D2136" s="498" t="s">
        <v>5759</v>
      </c>
      <c r="E2136" s="499" t="str">
        <f>CONCATENATE(SUM('Раздел 2'!L25:L25),"&gt;=",SUM('Раздел 2'!Q25:Q25))</f>
        <v>11&gt;=2</v>
      </c>
      <c r="F2136" s="503"/>
    </row>
    <row r="2137" spans="1:6" ht="30" hidden="1" customHeight="1" thickBot="1">
      <c r="A2137" s="496" t="str">
        <f>IF((SUM('Раздел 2'!L160:L160)&gt;=SUM('Раздел 2'!Q160:Q160)),"","Неверно!")</f>
        <v/>
      </c>
      <c r="B2137" s="497" t="s">
        <v>1447</v>
      </c>
      <c r="C2137" s="498" t="s">
        <v>20318</v>
      </c>
      <c r="D2137" s="498" t="s">
        <v>5759</v>
      </c>
      <c r="E2137" s="499" t="str">
        <f>CONCATENATE(SUM('Раздел 2'!L160:L160),"&gt;=",SUM('Раздел 2'!Q160:Q160))</f>
        <v>0&gt;=0</v>
      </c>
      <c r="F2137" s="503"/>
    </row>
    <row r="2138" spans="1:6" ht="30" hidden="1" customHeight="1" thickBot="1">
      <c r="A2138" s="496" t="str">
        <f>IF((SUM('Раздел 2'!L161:L161)&gt;=SUM('Раздел 2'!Q161:Q161)),"","Неверно!")</f>
        <v/>
      </c>
      <c r="B2138" s="497" t="s">
        <v>1447</v>
      </c>
      <c r="C2138" s="498" t="s">
        <v>20319</v>
      </c>
      <c r="D2138" s="498" t="s">
        <v>5759</v>
      </c>
      <c r="E2138" s="499" t="str">
        <f>CONCATENATE(SUM('Раздел 2'!L161:L161),"&gt;=",SUM('Раздел 2'!Q161:Q161))</f>
        <v>0&gt;=0</v>
      </c>
      <c r="F2138" s="503"/>
    </row>
    <row r="2139" spans="1:6" ht="30" hidden="1" customHeight="1" thickBot="1">
      <c r="A2139" s="496" t="str">
        <f>IF((SUM('Раздел 2'!L162:L162)&gt;=SUM('Раздел 2'!Q162:Q162)),"","Неверно!")</f>
        <v/>
      </c>
      <c r="B2139" s="497" t="s">
        <v>1447</v>
      </c>
      <c r="C2139" s="498" t="s">
        <v>20320</v>
      </c>
      <c r="D2139" s="498" t="s">
        <v>5759</v>
      </c>
      <c r="E2139" s="499" t="str">
        <f>CONCATENATE(SUM('Раздел 2'!L162:L162),"&gt;=",SUM('Раздел 2'!Q162:Q162))</f>
        <v>0&gt;=0</v>
      </c>
      <c r="F2139" s="503"/>
    </row>
    <row r="2140" spans="1:6" ht="30" hidden="1" customHeight="1" thickBot="1">
      <c r="A2140" s="496" t="str">
        <f>IF((SUM('Раздел 2'!L163:L163)&gt;=SUM('Раздел 2'!Q163:Q163)),"","Неверно!")</f>
        <v/>
      </c>
      <c r="B2140" s="497" t="s">
        <v>1447</v>
      </c>
      <c r="C2140" s="498" t="s">
        <v>20321</v>
      </c>
      <c r="D2140" s="498" t="s">
        <v>5759</v>
      </c>
      <c r="E2140" s="499" t="str">
        <f>CONCATENATE(SUM('Раздел 2'!L163:L163),"&gt;=",SUM('Раздел 2'!Q163:Q163))</f>
        <v>0&gt;=0</v>
      </c>
      <c r="F2140" s="503"/>
    </row>
    <row r="2141" spans="1:6" ht="30" hidden="1" customHeight="1" thickBot="1">
      <c r="A2141" s="496" t="str">
        <f>IF((SUM('Раздел 2'!L164:L164)&gt;=SUM('Раздел 2'!Q164:Q164)),"","Неверно!")</f>
        <v/>
      </c>
      <c r="B2141" s="497" t="s">
        <v>1447</v>
      </c>
      <c r="C2141" s="498" t="s">
        <v>20322</v>
      </c>
      <c r="D2141" s="498" t="s">
        <v>5759</v>
      </c>
      <c r="E2141" s="499" t="str">
        <f>CONCATENATE(SUM('Раздел 2'!L164:L164),"&gt;=",SUM('Раздел 2'!Q164:Q164))</f>
        <v>0&gt;=0</v>
      </c>
      <c r="F2141" s="503"/>
    </row>
    <row r="2142" spans="1:6" ht="30" hidden="1" customHeight="1" thickBot="1">
      <c r="A2142" s="496" t="str">
        <f>IF((SUM('Раздел 2'!L165:L165)&gt;=SUM('Раздел 2'!Q165:Q165)),"","Неверно!")</f>
        <v/>
      </c>
      <c r="B2142" s="497" t="s">
        <v>1447</v>
      </c>
      <c r="C2142" s="498" t="s">
        <v>20323</v>
      </c>
      <c r="D2142" s="498" t="s">
        <v>5759</v>
      </c>
      <c r="E2142" s="499" t="str">
        <f>CONCATENATE(SUM('Раздел 2'!L165:L165),"&gt;=",SUM('Раздел 2'!Q165:Q165))</f>
        <v>3&gt;=0</v>
      </c>
      <c r="F2142" s="503"/>
    </row>
    <row r="2143" spans="1:6" ht="30" hidden="1" customHeight="1" thickBot="1">
      <c r="A2143" s="496" t="str">
        <f>IF((SUM('Раздел 2'!L166:L166)&gt;=SUM('Раздел 2'!Q166:Q166)),"","Неверно!")</f>
        <v/>
      </c>
      <c r="B2143" s="497" t="s">
        <v>1447</v>
      </c>
      <c r="C2143" s="498" t="s">
        <v>20324</v>
      </c>
      <c r="D2143" s="498" t="s">
        <v>5759</v>
      </c>
      <c r="E2143" s="499" t="str">
        <f>CONCATENATE(SUM('Раздел 2'!L166:L166),"&gt;=",SUM('Раздел 2'!Q166:Q166))</f>
        <v>6&gt;=1</v>
      </c>
      <c r="F2143" s="503"/>
    </row>
    <row r="2144" spans="1:6" ht="30" hidden="1" customHeight="1" thickBot="1">
      <c r="A2144" s="496" t="str">
        <f>IF((SUM('Раздел 2'!L167:L167)&gt;=SUM('Раздел 2'!Q167:Q167)),"","Неверно!")</f>
        <v/>
      </c>
      <c r="B2144" s="497" t="s">
        <v>1447</v>
      </c>
      <c r="C2144" s="498" t="s">
        <v>20325</v>
      </c>
      <c r="D2144" s="498" t="s">
        <v>5759</v>
      </c>
      <c r="E2144" s="499" t="str">
        <f>CONCATENATE(SUM('Раздел 2'!L167:L167),"&gt;=",SUM('Раздел 2'!Q167:Q167))</f>
        <v>15&gt;=1</v>
      </c>
      <c r="F2144" s="503"/>
    </row>
    <row r="2145" spans="1:6" ht="30" hidden="1" customHeight="1" thickBot="1">
      <c r="A2145" s="496" t="str">
        <f>IF((SUM('Раздел 2'!L168:L168)&gt;=SUM('Раздел 2'!Q168:Q168)),"","Неверно!")</f>
        <v/>
      </c>
      <c r="B2145" s="497" t="s">
        <v>1447</v>
      </c>
      <c r="C2145" s="498" t="s">
        <v>20326</v>
      </c>
      <c r="D2145" s="498" t="s">
        <v>5759</v>
      </c>
      <c r="E2145" s="499" t="str">
        <f>CONCATENATE(SUM('Раздел 2'!L168:L168),"&gt;=",SUM('Раздел 2'!Q168:Q168))</f>
        <v>0&gt;=0</v>
      </c>
      <c r="F2145" s="503"/>
    </row>
    <row r="2146" spans="1:6" ht="30" hidden="1" customHeight="1" thickBot="1">
      <c r="A2146" s="496" t="str">
        <f>IF((SUM('Раздел 2'!L169:L169)&gt;=SUM('Раздел 2'!Q169:Q169)),"","Неверно!")</f>
        <v/>
      </c>
      <c r="B2146" s="497" t="s">
        <v>1447</v>
      </c>
      <c r="C2146" s="498" t="s">
        <v>20327</v>
      </c>
      <c r="D2146" s="498" t="s">
        <v>5759</v>
      </c>
      <c r="E2146" s="499" t="str">
        <f>CONCATENATE(SUM('Раздел 2'!L169:L169),"&gt;=",SUM('Раздел 2'!Q169:Q169))</f>
        <v>0&gt;=0</v>
      </c>
      <c r="F2146" s="503"/>
    </row>
    <row r="2147" spans="1:6" ht="30" hidden="1" customHeight="1" thickBot="1">
      <c r="A2147" s="496" t="str">
        <f>IF((SUM('Раздел 2'!L26:L26)&gt;=SUM('Раздел 2'!Q26:Q26)),"","Неверно!")</f>
        <v/>
      </c>
      <c r="B2147" s="497" t="s">
        <v>1447</v>
      </c>
      <c r="C2147" s="498" t="s">
        <v>20328</v>
      </c>
      <c r="D2147" s="498" t="s">
        <v>5759</v>
      </c>
      <c r="E2147" s="499" t="str">
        <f>CONCATENATE(SUM('Раздел 2'!L26:L26),"&gt;=",SUM('Раздел 2'!Q26:Q26))</f>
        <v>0&gt;=0</v>
      </c>
      <c r="F2147" s="503"/>
    </row>
    <row r="2148" spans="1:6" ht="30" hidden="1" customHeight="1" thickBot="1">
      <c r="A2148" s="496" t="str">
        <f>IF((SUM('Раздел 2'!L170:L170)&gt;=SUM('Раздел 2'!Q170:Q170)),"","Неверно!")</f>
        <v/>
      </c>
      <c r="B2148" s="497" t="s">
        <v>1447</v>
      </c>
      <c r="C2148" s="498" t="s">
        <v>20329</v>
      </c>
      <c r="D2148" s="498" t="s">
        <v>5759</v>
      </c>
      <c r="E2148" s="499" t="str">
        <f>CONCATENATE(SUM('Раздел 2'!L170:L170),"&gt;=",SUM('Раздел 2'!Q170:Q170))</f>
        <v>11&gt;=0</v>
      </c>
      <c r="F2148" s="503"/>
    </row>
    <row r="2149" spans="1:6" ht="30" hidden="1" customHeight="1" thickBot="1">
      <c r="A2149" s="496" t="str">
        <f>IF((SUM('Раздел 2'!L171:L171)&gt;=SUM('Раздел 2'!Q171:Q171)),"","Неверно!")</f>
        <v/>
      </c>
      <c r="B2149" s="497" t="s">
        <v>1447</v>
      </c>
      <c r="C2149" s="498" t="s">
        <v>20330</v>
      </c>
      <c r="D2149" s="498" t="s">
        <v>5759</v>
      </c>
      <c r="E2149" s="499" t="str">
        <f>CONCATENATE(SUM('Раздел 2'!L171:L171),"&gt;=",SUM('Раздел 2'!Q171:Q171))</f>
        <v>3&gt;=0</v>
      </c>
      <c r="F2149" s="503"/>
    </row>
    <row r="2150" spans="1:6" ht="30" hidden="1" customHeight="1" thickBot="1">
      <c r="A2150" s="496" t="str">
        <f>IF((SUM('Раздел 2'!L172:L172)&gt;=SUM('Раздел 2'!Q172:Q172)),"","Неверно!")</f>
        <v/>
      </c>
      <c r="B2150" s="497" t="s">
        <v>1447</v>
      </c>
      <c r="C2150" s="498" t="s">
        <v>20331</v>
      </c>
      <c r="D2150" s="498" t="s">
        <v>5759</v>
      </c>
      <c r="E2150" s="499" t="str">
        <f>CONCATENATE(SUM('Раздел 2'!L172:L172),"&gt;=",SUM('Раздел 2'!Q172:Q172))</f>
        <v>10&gt;=5</v>
      </c>
      <c r="F2150" s="503"/>
    </row>
    <row r="2151" spans="1:6" ht="30" hidden="1" customHeight="1" thickBot="1">
      <c r="A2151" s="496" t="str">
        <f>IF((SUM('Раздел 2'!L173:L173)&gt;=SUM('Раздел 2'!Q173:Q173)),"","Неверно!")</f>
        <v/>
      </c>
      <c r="B2151" s="497" t="s">
        <v>1447</v>
      </c>
      <c r="C2151" s="498" t="s">
        <v>20332</v>
      </c>
      <c r="D2151" s="498" t="s">
        <v>5759</v>
      </c>
      <c r="E2151" s="499" t="str">
        <f>CONCATENATE(SUM('Раздел 2'!L173:L173),"&gt;=",SUM('Раздел 2'!Q173:Q173))</f>
        <v>1&gt;=0</v>
      </c>
      <c r="F2151" s="503"/>
    </row>
    <row r="2152" spans="1:6" ht="30" hidden="1" customHeight="1" thickBot="1">
      <c r="A2152" s="496" t="str">
        <f>IF((SUM('Раздел 2'!L174:L174)&gt;=SUM('Раздел 2'!Q174:Q174)),"","Неверно!")</f>
        <v/>
      </c>
      <c r="B2152" s="497" t="s">
        <v>1447</v>
      </c>
      <c r="C2152" s="498" t="s">
        <v>20333</v>
      </c>
      <c r="D2152" s="498" t="s">
        <v>5759</v>
      </c>
      <c r="E2152" s="499" t="str">
        <f>CONCATENATE(SUM('Раздел 2'!L174:L174),"&gt;=",SUM('Раздел 2'!Q174:Q174))</f>
        <v>2&gt;=0</v>
      </c>
      <c r="F2152" s="503"/>
    </row>
    <row r="2153" spans="1:6" ht="30" hidden="1" customHeight="1" thickBot="1">
      <c r="A2153" s="496" t="str">
        <f>IF((SUM('Раздел 2'!L175:L175)&gt;=SUM('Раздел 2'!Q175:Q175)),"","Неверно!")</f>
        <v/>
      </c>
      <c r="B2153" s="497" t="s">
        <v>1447</v>
      </c>
      <c r="C2153" s="498" t="s">
        <v>20334</v>
      </c>
      <c r="D2153" s="498" t="s">
        <v>5759</v>
      </c>
      <c r="E2153" s="499" t="str">
        <f>CONCATENATE(SUM('Раздел 2'!L175:L175),"&gt;=",SUM('Раздел 2'!Q175:Q175))</f>
        <v>13&gt;=5</v>
      </c>
      <c r="F2153" s="503"/>
    </row>
    <row r="2154" spans="1:6" ht="30" hidden="1" customHeight="1" thickBot="1">
      <c r="A2154" s="496" t="str">
        <f>IF((SUM('Раздел 2'!L176:L176)&gt;=SUM('Раздел 2'!Q176:Q176)),"","Неверно!")</f>
        <v/>
      </c>
      <c r="B2154" s="497" t="s">
        <v>1447</v>
      </c>
      <c r="C2154" s="498" t="s">
        <v>20335</v>
      </c>
      <c r="D2154" s="498" t="s">
        <v>5759</v>
      </c>
      <c r="E2154" s="499" t="str">
        <f>CONCATENATE(SUM('Раздел 2'!L176:L176),"&gt;=",SUM('Раздел 2'!Q176:Q176))</f>
        <v>0&gt;=0</v>
      </c>
      <c r="F2154" s="503"/>
    </row>
    <row r="2155" spans="1:6" ht="30" hidden="1" customHeight="1" thickBot="1">
      <c r="A2155" s="496" t="str">
        <f>IF((SUM('Раздел 2'!L177:L177)&gt;=SUM('Раздел 2'!Q177:Q177)),"","Неверно!")</f>
        <v/>
      </c>
      <c r="B2155" s="497" t="s">
        <v>1447</v>
      </c>
      <c r="C2155" s="498" t="s">
        <v>20336</v>
      </c>
      <c r="D2155" s="498" t="s">
        <v>5759</v>
      </c>
      <c r="E2155" s="499" t="str">
        <f>CONCATENATE(SUM('Раздел 2'!L177:L177),"&gt;=",SUM('Раздел 2'!Q177:Q177))</f>
        <v>0&gt;=0</v>
      </c>
      <c r="F2155" s="503"/>
    </row>
    <row r="2156" spans="1:6" ht="30" hidden="1" customHeight="1" thickBot="1">
      <c r="A2156" s="496" t="str">
        <f>IF((SUM('Раздел 2'!L178:L178)&gt;=SUM('Раздел 2'!Q178:Q178)),"","Неверно!")</f>
        <v/>
      </c>
      <c r="B2156" s="497" t="s">
        <v>1447</v>
      </c>
      <c r="C2156" s="498" t="s">
        <v>20337</v>
      </c>
      <c r="D2156" s="498" t="s">
        <v>5759</v>
      </c>
      <c r="E2156" s="499" t="str">
        <f>CONCATENATE(SUM('Раздел 2'!L178:L178),"&gt;=",SUM('Раздел 2'!Q178:Q178))</f>
        <v>0&gt;=0</v>
      </c>
      <c r="F2156" s="503"/>
    </row>
    <row r="2157" spans="1:6" ht="30" hidden="1" customHeight="1" thickBot="1">
      <c r="A2157" s="496" t="str">
        <f>IF((SUM('Раздел 2'!L179:L179)&gt;=SUM('Раздел 2'!Q179:Q179)),"","Неверно!")</f>
        <v/>
      </c>
      <c r="B2157" s="497" t="s">
        <v>1447</v>
      </c>
      <c r="C2157" s="498" t="s">
        <v>20338</v>
      </c>
      <c r="D2157" s="498" t="s">
        <v>5759</v>
      </c>
      <c r="E2157" s="499" t="str">
        <f>CONCATENATE(SUM('Раздел 2'!L179:L179),"&gt;=",SUM('Раздел 2'!Q179:Q179))</f>
        <v>0&gt;=0</v>
      </c>
      <c r="F2157" s="503"/>
    </row>
    <row r="2158" spans="1:6" ht="30" hidden="1" customHeight="1" thickBot="1">
      <c r="A2158" s="496" t="str">
        <f>IF((SUM('Раздел 2'!L27:L27)&gt;=SUM('Раздел 2'!Q27:Q27)),"","Неверно!")</f>
        <v/>
      </c>
      <c r="B2158" s="497" t="s">
        <v>1447</v>
      </c>
      <c r="C2158" s="498" t="s">
        <v>20339</v>
      </c>
      <c r="D2158" s="498" t="s">
        <v>5759</v>
      </c>
      <c r="E2158" s="499" t="str">
        <f>CONCATENATE(SUM('Раздел 2'!L27:L27),"&gt;=",SUM('Раздел 2'!Q27:Q27))</f>
        <v>0&gt;=0</v>
      </c>
      <c r="F2158" s="503"/>
    </row>
    <row r="2159" spans="1:6" ht="30" hidden="1" customHeight="1" thickBot="1">
      <c r="A2159" s="496" t="str">
        <f>IF((SUM('Раздел 2'!L180:L180)&gt;=SUM('Раздел 2'!Q180:Q180)),"","Неверно!")</f>
        <v/>
      </c>
      <c r="B2159" s="497" t="s">
        <v>1447</v>
      </c>
      <c r="C2159" s="498" t="s">
        <v>20340</v>
      </c>
      <c r="D2159" s="498" t="s">
        <v>5759</v>
      </c>
      <c r="E2159" s="499" t="str">
        <f>CONCATENATE(SUM('Раздел 2'!L180:L180),"&gt;=",SUM('Раздел 2'!Q180:Q180))</f>
        <v>0&gt;=0</v>
      </c>
      <c r="F2159" s="503"/>
    </row>
    <row r="2160" spans="1:6" ht="30" hidden="1" customHeight="1" thickBot="1">
      <c r="A2160" s="496" t="str">
        <f>IF((SUM('Раздел 2'!L181:L181)&gt;=SUM('Раздел 2'!Q181:Q181)),"","Неверно!")</f>
        <v/>
      </c>
      <c r="B2160" s="497" t="s">
        <v>1447</v>
      </c>
      <c r="C2160" s="498" t="s">
        <v>20341</v>
      </c>
      <c r="D2160" s="498" t="s">
        <v>5759</v>
      </c>
      <c r="E2160" s="499" t="str">
        <f>CONCATENATE(SUM('Раздел 2'!L181:L181),"&gt;=",SUM('Раздел 2'!Q181:Q181))</f>
        <v>0&gt;=0</v>
      </c>
      <c r="F2160" s="503"/>
    </row>
    <row r="2161" spans="1:6" ht="30" hidden="1" customHeight="1" thickBot="1">
      <c r="A2161" s="496" t="str">
        <f>IF((SUM('Раздел 2'!L182:L182)&gt;=SUM('Раздел 2'!Q182:Q182)),"","Неверно!")</f>
        <v/>
      </c>
      <c r="B2161" s="497" t="s">
        <v>1447</v>
      </c>
      <c r="C2161" s="498" t="s">
        <v>20342</v>
      </c>
      <c r="D2161" s="498" t="s">
        <v>5759</v>
      </c>
      <c r="E2161" s="499" t="str">
        <f>CONCATENATE(SUM('Раздел 2'!L182:L182),"&gt;=",SUM('Раздел 2'!Q182:Q182))</f>
        <v>0&gt;=0</v>
      </c>
      <c r="F2161" s="503"/>
    </row>
    <row r="2162" spans="1:6" ht="30" hidden="1" customHeight="1" thickBot="1">
      <c r="A2162" s="496" t="str">
        <f>IF((SUM('Раздел 2'!L183:L183)&gt;=SUM('Раздел 2'!Q183:Q183)),"","Неверно!")</f>
        <v/>
      </c>
      <c r="B2162" s="497" t="s">
        <v>1447</v>
      </c>
      <c r="C2162" s="498" t="s">
        <v>20343</v>
      </c>
      <c r="D2162" s="498" t="s">
        <v>5759</v>
      </c>
      <c r="E2162" s="499" t="str">
        <f>CONCATENATE(SUM('Раздел 2'!L183:L183),"&gt;=",SUM('Раздел 2'!Q183:Q183))</f>
        <v>0&gt;=0</v>
      </c>
      <c r="F2162" s="503"/>
    </row>
    <row r="2163" spans="1:6" ht="30" hidden="1" customHeight="1" thickBot="1">
      <c r="A2163" s="496" t="str">
        <f>IF((SUM('Раздел 2'!L184:L184)&gt;=SUM('Раздел 2'!Q184:Q184)),"","Неверно!")</f>
        <v/>
      </c>
      <c r="B2163" s="497" t="s">
        <v>1447</v>
      </c>
      <c r="C2163" s="498" t="s">
        <v>20344</v>
      </c>
      <c r="D2163" s="498" t="s">
        <v>5759</v>
      </c>
      <c r="E2163" s="499" t="str">
        <f>CONCATENATE(SUM('Раздел 2'!L184:L184),"&gt;=",SUM('Раздел 2'!Q184:Q184))</f>
        <v>0&gt;=0</v>
      </c>
      <c r="F2163" s="503"/>
    </row>
    <row r="2164" spans="1:6" ht="30" hidden="1" customHeight="1" thickBot="1">
      <c r="A2164" s="496" t="str">
        <f>IF((SUM('Раздел 2'!L185:L185)&gt;=SUM('Раздел 2'!Q185:Q185)),"","Неверно!")</f>
        <v/>
      </c>
      <c r="B2164" s="497" t="s">
        <v>1447</v>
      </c>
      <c r="C2164" s="498" t="s">
        <v>20345</v>
      </c>
      <c r="D2164" s="498" t="s">
        <v>5759</v>
      </c>
      <c r="E2164" s="499" t="str">
        <f>CONCATENATE(SUM('Раздел 2'!L185:L185),"&gt;=",SUM('Раздел 2'!Q185:Q185))</f>
        <v>0&gt;=0</v>
      </c>
      <c r="F2164" s="503"/>
    </row>
    <row r="2165" spans="1:6" ht="30" hidden="1" customHeight="1" thickBot="1">
      <c r="A2165" s="496" t="str">
        <f>IF((SUM('Раздел 2'!L186:L186)&gt;=SUM('Раздел 2'!Q186:Q186)),"","Неверно!")</f>
        <v/>
      </c>
      <c r="B2165" s="497" t="s">
        <v>1447</v>
      </c>
      <c r="C2165" s="498" t="s">
        <v>20346</v>
      </c>
      <c r="D2165" s="498" t="s">
        <v>5759</v>
      </c>
      <c r="E2165" s="499" t="str">
        <f>CONCATENATE(SUM('Раздел 2'!L186:L186),"&gt;=",SUM('Раздел 2'!Q186:Q186))</f>
        <v>0&gt;=0</v>
      </c>
      <c r="F2165" s="503"/>
    </row>
    <row r="2166" spans="1:6" ht="30" hidden="1" customHeight="1" thickBot="1">
      <c r="A2166" s="496" t="str">
        <f>IF((SUM('Раздел 2'!L187:L187)&gt;=SUM('Раздел 2'!Q187:Q187)),"","Неверно!")</f>
        <v/>
      </c>
      <c r="B2166" s="497" t="s">
        <v>1447</v>
      </c>
      <c r="C2166" s="498" t="s">
        <v>20347</v>
      </c>
      <c r="D2166" s="498" t="s">
        <v>5759</v>
      </c>
      <c r="E2166" s="499" t="str">
        <f>CONCATENATE(SUM('Раздел 2'!L187:L187),"&gt;=",SUM('Раздел 2'!Q187:Q187))</f>
        <v>0&gt;=0</v>
      </c>
      <c r="F2166" s="503"/>
    </row>
    <row r="2167" spans="1:6" ht="30" hidden="1" customHeight="1" thickBot="1">
      <c r="A2167" s="496" t="str">
        <f>IF((SUM('Раздел 2'!L188:L188)&gt;=SUM('Раздел 2'!Q188:Q188)),"","Неверно!")</f>
        <v/>
      </c>
      <c r="B2167" s="497" t="s">
        <v>1447</v>
      </c>
      <c r="C2167" s="498" t="s">
        <v>20348</v>
      </c>
      <c r="D2167" s="498" t="s">
        <v>5759</v>
      </c>
      <c r="E2167" s="499" t="str">
        <f>CONCATENATE(SUM('Раздел 2'!L188:L188),"&gt;=",SUM('Раздел 2'!Q188:Q188))</f>
        <v>0&gt;=0</v>
      </c>
      <c r="F2167" s="503"/>
    </row>
    <row r="2168" spans="1:6" ht="30" hidden="1" customHeight="1" thickBot="1">
      <c r="A2168" s="496" t="str">
        <f>IF((SUM('Раздел 2'!L189:L189)&gt;=SUM('Раздел 2'!Q189:Q189)),"","Неверно!")</f>
        <v/>
      </c>
      <c r="B2168" s="497" t="s">
        <v>1447</v>
      </c>
      <c r="C2168" s="498" t="s">
        <v>20349</v>
      </c>
      <c r="D2168" s="498" t="s">
        <v>5759</v>
      </c>
      <c r="E2168" s="499" t="str">
        <f>CONCATENATE(SUM('Раздел 2'!L189:L189),"&gt;=",SUM('Раздел 2'!Q189:Q189))</f>
        <v>3&gt;=1</v>
      </c>
      <c r="F2168" s="503"/>
    </row>
    <row r="2169" spans="1:6" ht="30" hidden="1" customHeight="1" thickBot="1">
      <c r="A2169" s="496" t="str">
        <f>IF((SUM('Раздел 2'!L28:L28)&gt;=SUM('Раздел 2'!Q28:Q28)),"","Неверно!")</f>
        <v/>
      </c>
      <c r="B2169" s="497" t="s">
        <v>1447</v>
      </c>
      <c r="C2169" s="498" t="s">
        <v>20350</v>
      </c>
      <c r="D2169" s="498" t="s">
        <v>5759</v>
      </c>
      <c r="E2169" s="499" t="str">
        <f>CONCATENATE(SUM('Раздел 2'!L28:L28),"&gt;=",SUM('Раздел 2'!Q28:Q28))</f>
        <v>0&gt;=0</v>
      </c>
      <c r="F2169" s="503"/>
    </row>
    <row r="2170" spans="1:6" ht="30" hidden="1" customHeight="1" thickBot="1">
      <c r="A2170" s="496" t="str">
        <f>IF((SUM('Раздел 2'!L190:L190)&gt;=SUM('Раздел 2'!Q190:Q190)),"","Неверно!")</f>
        <v/>
      </c>
      <c r="B2170" s="497" t="s">
        <v>1447</v>
      </c>
      <c r="C2170" s="498" t="s">
        <v>20351</v>
      </c>
      <c r="D2170" s="498" t="s">
        <v>5759</v>
      </c>
      <c r="E2170" s="499" t="str">
        <f>CONCATENATE(SUM('Раздел 2'!L190:L190),"&gt;=",SUM('Раздел 2'!Q190:Q190))</f>
        <v>3&gt;=1</v>
      </c>
      <c r="F2170" s="503"/>
    </row>
    <row r="2171" spans="1:6" ht="30" hidden="1" customHeight="1" thickBot="1">
      <c r="A2171" s="496" t="str">
        <f>IF((SUM('Раздел 2'!L191:L191)&gt;=SUM('Раздел 2'!Q191:Q191)),"","Неверно!")</f>
        <v/>
      </c>
      <c r="B2171" s="497" t="s">
        <v>1447</v>
      </c>
      <c r="C2171" s="498" t="s">
        <v>20352</v>
      </c>
      <c r="D2171" s="498" t="s">
        <v>5759</v>
      </c>
      <c r="E2171" s="499" t="str">
        <f>CONCATENATE(SUM('Раздел 2'!L191:L191),"&gt;=",SUM('Раздел 2'!Q191:Q191))</f>
        <v>1&gt;=0</v>
      </c>
      <c r="F2171" s="503"/>
    </row>
    <row r="2172" spans="1:6" ht="30" hidden="1" customHeight="1" thickBot="1">
      <c r="A2172" s="496" t="str">
        <f>IF((SUM('Раздел 2'!L192:L192)&gt;=SUM('Раздел 2'!Q192:Q192)),"","Неверно!")</f>
        <v/>
      </c>
      <c r="B2172" s="497" t="s">
        <v>1447</v>
      </c>
      <c r="C2172" s="498" t="s">
        <v>20353</v>
      </c>
      <c r="D2172" s="498" t="s">
        <v>5759</v>
      </c>
      <c r="E2172" s="499" t="str">
        <f>CONCATENATE(SUM('Раздел 2'!L192:L192),"&gt;=",SUM('Раздел 2'!Q192:Q192))</f>
        <v>0&gt;=0</v>
      </c>
      <c r="F2172" s="503"/>
    </row>
    <row r="2173" spans="1:6" ht="30" hidden="1" customHeight="1" thickBot="1">
      <c r="A2173" s="496" t="str">
        <f>IF((SUM('Раздел 2'!L193:L193)&gt;=SUM('Раздел 2'!Q193:Q193)),"","Неверно!")</f>
        <v/>
      </c>
      <c r="B2173" s="497" t="s">
        <v>1447</v>
      </c>
      <c r="C2173" s="498" t="s">
        <v>20354</v>
      </c>
      <c r="D2173" s="498" t="s">
        <v>5759</v>
      </c>
      <c r="E2173" s="499" t="str">
        <f>CONCATENATE(SUM('Раздел 2'!L193:L193),"&gt;=",SUM('Раздел 2'!Q193:Q193))</f>
        <v>0&gt;=0</v>
      </c>
      <c r="F2173" s="503"/>
    </row>
    <row r="2174" spans="1:6" ht="30" hidden="1" customHeight="1" thickBot="1">
      <c r="A2174" s="496" t="str">
        <f>IF((SUM('Раздел 2'!L194:L194)&gt;=SUM('Раздел 2'!Q194:Q194)),"","Неверно!")</f>
        <v/>
      </c>
      <c r="B2174" s="497" t="s">
        <v>1447</v>
      </c>
      <c r="C2174" s="498" t="s">
        <v>20355</v>
      </c>
      <c r="D2174" s="498" t="s">
        <v>5759</v>
      </c>
      <c r="E2174" s="499" t="str">
        <f>CONCATENATE(SUM('Раздел 2'!L194:L194),"&gt;=",SUM('Раздел 2'!Q194:Q194))</f>
        <v>16&gt;=3</v>
      </c>
      <c r="F2174" s="503"/>
    </row>
    <row r="2175" spans="1:6" ht="30" hidden="1" customHeight="1" thickBot="1">
      <c r="A2175" s="496" t="str">
        <f>IF((SUM('Раздел 2'!L195:L195)&gt;=SUM('Раздел 2'!Q195:Q195)),"","Неверно!")</f>
        <v/>
      </c>
      <c r="B2175" s="497" t="s">
        <v>1447</v>
      </c>
      <c r="C2175" s="498" t="s">
        <v>20356</v>
      </c>
      <c r="D2175" s="498" t="s">
        <v>5759</v>
      </c>
      <c r="E2175" s="499" t="str">
        <f>CONCATENATE(SUM('Раздел 2'!L195:L195),"&gt;=",SUM('Раздел 2'!Q195:Q195))</f>
        <v>2&gt;=0</v>
      </c>
      <c r="F2175" s="503"/>
    </row>
    <row r="2176" spans="1:6" ht="30" hidden="1" customHeight="1" thickBot="1">
      <c r="A2176" s="496" t="str">
        <f>IF((SUM('Раздел 2'!L196:L196)&gt;=SUM('Раздел 2'!Q196:Q196)),"","Неверно!")</f>
        <v/>
      </c>
      <c r="B2176" s="497" t="s">
        <v>1447</v>
      </c>
      <c r="C2176" s="498" t="s">
        <v>20357</v>
      </c>
      <c r="D2176" s="498" t="s">
        <v>5759</v>
      </c>
      <c r="E2176" s="499" t="str">
        <f>CONCATENATE(SUM('Раздел 2'!L196:L196),"&gt;=",SUM('Раздел 2'!Q196:Q196))</f>
        <v>3&gt;=0</v>
      </c>
      <c r="F2176" s="503"/>
    </row>
    <row r="2177" spans="1:6" ht="30" hidden="1" customHeight="1" thickBot="1">
      <c r="A2177" s="496" t="str">
        <f>IF((SUM('Раздел 2'!L197:L197)&gt;=SUM('Раздел 2'!Q197:Q197)),"","Неверно!")</f>
        <v/>
      </c>
      <c r="B2177" s="497" t="s">
        <v>1447</v>
      </c>
      <c r="C2177" s="498" t="s">
        <v>20358</v>
      </c>
      <c r="D2177" s="498" t="s">
        <v>5759</v>
      </c>
      <c r="E2177" s="499" t="str">
        <f>CONCATENATE(SUM('Раздел 2'!L197:L197),"&gt;=",SUM('Раздел 2'!Q197:Q197))</f>
        <v>22&gt;=3</v>
      </c>
      <c r="F2177" s="503"/>
    </row>
    <row r="2178" spans="1:6" ht="30" hidden="1" customHeight="1" thickBot="1">
      <c r="A2178" s="496" t="str">
        <f>IF((SUM('Раздел 2'!L198:L198)&gt;=SUM('Раздел 2'!Q198:Q198)),"","Неверно!")</f>
        <v/>
      </c>
      <c r="B2178" s="497" t="s">
        <v>1447</v>
      </c>
      <c r="C2178" s="498" t="s">
        <v>20359</v>
      </c>
      <c r="D2178" s="498" t="s">
        <v>5759</v>
      </c>
      <c r="E2178" s="499" t="str">
        <f>CONCATENATE(SUM('Раздел 2'!L198:L198),"&gt;=",SUM('Раздел 2'!Q198:Q198))</f>
        <v>0&gt;=0</v>
      </c>
      <c r="F2178" s="503"/>
    </row>
    <row r="2179" spans="1:6" ht="30" hidden="1" customHeight="1" thickBot="1">
      <c r="A2179" s="496" t="str">
        <f>IF((SUM('Раздел 2'!L199:L199)&gt;=SUM('Раздел 2'!Q199:Q199)),"","Неверно!")</f>
        <v/>
      </c>
      <c r="B2179" s="497" t="s">
        <v>1447</v>
      </c>
      <c r="C2179" s="498" t="s">
        <v>20360</v>
      </c>
      <c r="D2179" s="498" t="s">
        <v>5759</v>
      </c>
      <c r="E2179" s="499" t="str">
        <f>CONCATENATE(SUM('Раздел 2'!L199:L199),"&gt;=",SUM('Раздел 2'!Q199:Q199))</f>
        <v>0&gt;=0</v>
      </c>
      <c r="F2179" s="503"/>
    </row>
    <row r="2180" spans="1:6" ht="30" hidden="1" customHeight="1" thickBot="1">
      <c r="A2180" s="496" t="str">
        <f>IF((SUM('Раздел 2'!L29:L29)&gt;=SUM('Раздел 2'!Q29:Q29)),"","Неверно!")</f>
        <v/>
      </c>
      <c r="B2180" s="497" t="s">
        <v>1447</v>
      </c>
      <c r="C2180" s="498" t="s">
        <v>20361</v>
      </c>
      <c r="D2180" s="498" t="s">
        <v>5759</v>
      </c>
      <c r="E2180" s="499" t="str">
        <f>CONCATENATE(SUM('Раздел 2'!L29:L29),"&gt;=",SUM('Раздел 2'!Q29:Q29))</f>
        <v>0&gt;=0</v>
      </c>
      <c r="F2180" s="503"/>
    </row>
    <row r="2181" spans="1:6" ht="30" hidden="1" customHeight="1" thickBot="1">
      <c r="A2181" s="496" t="str">
        <f>IF((SUM('Раздел 2'!L200:L200)&gt;=SUM('Раздел 2'!Q200:Q200)),"","Неверно!")</f>
        <v/>
      </c>
      <c r="B2181" s="497" t="s">
        <v>1447</v>
      </c>
      <c r="C2181" s="498" t="s">
        <v>20362</v>
      </c>
      <c r="D2181" s="498" t="s">
        <v>5759</v>
      </c>
      <c r="E2181" s="499" t="str">
        <f>CONCATENATE(SUM('Раздел 2'!L200:L200),"&gt;=",SUM('Раздел 2'!Q200:Q200))</f>
        <v>1&gt;=0</v>
      </c>
      <c r="F2181" s="503"/>
    </row>
    <row r="2182" spans="1:6" ht="30" hidden="1" customHeight="1" thickBot="1">
      <c r="A2182" s="496" t="str">
        <f>IF((SUM('Раздел 2'!L201:L201)&gt;=SUM('Раздел 2'!Q201:Q201)),"","Неверно!")</f>
        <v/>
      </c>
      <c r="B2182" s="497" t="s">
        <v>1447</v>
      </c>
      <c r="C2182" s="498" t="s">
        <v>20363</v>
      </c>
      <c r="D2182" s="498" t="s">
        <v>5759</v>
      </c>
      <c r="E2182" s="499" t="str">
        <f>CONCATENATE(SUM('Раздел 2'!L201:L201),"&gt;=",SUM('Раздел 2'!Q201:Q201))</f>
        <v>0&gt;=0</v>
      </c>
      <c r="F2182" s="503"/>
    </row>
    <row r="2183" spans="1:6" ht="30" hidden="1" customHeight="1" thickBot="1">
      <c r="A2183" s="496" t="str">
        <f>IF((SUM('Раздел 2'!L202:L202)&gt;=SUM('Раздел 2'!Q202:Q202)),"","Неверно!")</f>
        <v/>
      </c>
      <c r="B2183" s="497" t="s">
        <v>1447</v>
      </c>
      <c r="C2183" s="498" t="s">
        <v>20364</v>
      </c>
      <c r="D2183" s="498" t="s">
        <v>5759</v>
      </c>
      <c r="E2183" s="499" t="str">
        <f>CONCATENATE(SUM('Раздел 2'!L202:L202),"&gt;=",SUM('Раздел 2'!Q202:Q202))</f>
        <v>0&gt;=0</v>
      </c>
      <c r="F2183" s="503"/>
    </row>
    <row r="2184" spans="1:6" ht="30" hidden="1" customHeight="1" thickBot="1">
      <c r="A2184" s="496" t="str">
        <f>IF((SUM('Раздел 2'!L203:L203)&gt;=SUM('Раздел 2'!Q203:Q203)),"","Неверно!")</f>
        <v/>
      </c>
      <c r="B2184" s="497" t="s">
        <v>1447</v>
      </c>
      <c r="C2184" s="498" t="s">
        <v>20365</v>
      </c>
      <c r="D2184" s="498" t="s">
        <v>5759</v>
      </c>
      <c r="E2184" s="499" t="str">
        <f>CONCATENATE(SUM('Раздел 2'!L203:L203),"&gt;=",SUM('Раздел 2'!Q203:Q203))</f>
        <v>0&gt;=0</v>
      </c>
      <c r="F2184" s="503"/>
    </row>
    <row r="2185" spans="1:6" ht="30" hidden="1" customHeight="1" thickBot="1">
      <c r="A2185" s="496" t="str">
        <f>IF((SUM('Раздел 2'!L204:L204)&gt;=SUM('Раздел 2'!Q204:Q204)),"","Неверно!")</f>
        <v/>
      </c>
      <c r="B2185" s="497" t="s">
        <v>1447</v>
      </c>
      <c r="C2185" s="498" t="s">
        <v>20366</v>
      </c>
      <c r="D2185" s="498" t="s">
        <v>5759</v>
      </c>
      <c r="E2185" s="499" t="str">
        <f>CONCATENATE(SUM('Раздел 2'!L204:L204),"&gt;=",SUM('Раздел 2'!Q204:Q204))</f>
        <v>1&gt;=0</v>
      </c>
      <c r="F2185" s="503"/>
    </row>
    <row r="2186" spans="1:6" ht="30" hidden="1" customHeight="1" thickBot="1">
      <c r="A2186" s="496" t="str">
        <f>IF((SUM('Раздел 2'!L205:L205)&gt;=SUM('Раздел 2'!Q205:Q205)),"","Неверно!")</f>
        <v/>
      </c>
      <c r="B2186" s="497" t="s">
        <v>1447</v>
      </c>
      <c r="C2186" s="498" t="s">
        <v>20367</v>
      </c>
      <c r="D2186" s="498" t="s">
        <v>5759</v>
      </c>
      <c r="E2186" s="499" t="str">
        <f>CONCATENATE(SUM('Раздел 2'!L205:L205),"&gt;=",SUM('Раздел 2'!Q205:Q205))</f>
        <v>1&gt;=0</v>
      </c>
      <c r="F2186" s="503"/>
    </row>
    <row r="2187" spans="1:6" ht="30" hidden="1" customHeight="1" thickBot="1">
      <c r="A2187" s="496" t="str">
        <f>IF((SUM('Раздел 2'!L206:L206)&gt;=SUM('Раздел 2'!Q206:Q206)),"","Неверно!")</f>
        <v/>
      </c>
      <c r="B2187" s="497" t="s">
        <v>1447</v>
      </c>
      <c r="C2187" s="498" t="s">
        <v>20368</v>
      </c>
      <c r="D2187" s="498" t="s">
        <v>5759</v>
      </c>
      <c r="E2187" s="499" t="str">
        <f>CONCATENATE(SUM('Раздел 2'!L206:L206),"&gt;=",SUM('Раздел 2'!Q206:Q206))</f>
        <v>0&gt;=0</v>
      </c>
      <c r="F2187" s="503"/>
    </row>
    <row r="2188" spans="1:6" ht="30" hidden="1" customHeight="1" thickBot="1">
      <c r="A2188" s="496" t="str">
        <f>IF((SUM('Раздел 2'!L207:L207)&gt;=SUM('Раздел 2'!Q207:Q207)),"","Неверно!")</f>
        <v/>
      </c>
      <c r="B2188" s="497" t="s">
        <v>1447</v>
      </c>
      <c r="C2188" s="498" t="s">
        <v>20369</v>
      </c>
      <c r="D2188" s="498" t="s">
        <v>5759</v>
      </c>
      <c r="E2188" s="499" t="str">
        <f>CONCATENATE(SUM('Раздел 2'!L207:L207),"&gt;=",SUM('Раздел 2'!Q207:Q207))</f>
        <v>0&gt;=0</v>
      </c>
      <c r="F2188" s="503"/>
    </row>
    <row r="2189" spans="1:6" ht="30" hidden="1" customHeight="1" thickBot="1">
      <c r="A2189" s="496" t="str">
        <f>IF((SUM('Раздел 2'!L208:L208)&gt;=SUM('Раздел 2'!Q208:Q208)),"","Неверно!")</f>
        <v/>
      </c>
      <c r="B2189" s="497" t="s">
        <v>1447</v>
      </c>
      <c r="C2189" s="498" t="s">
        <v>20370</v>
      </c>
      <c r="D2189" s="498" t="s">
        <v>5759</v>
      </c>
      <c r="E2189" s="499" t="str">
        <f>CONCATENATE(SUM('Раздел 2'!L208:L208),"&gt;=",SUM('Раздел 2'!Q208:Q208))</f>
        <v>1&gt;=0</v>
      </c>
      <c r="F2189" s="503"/>
    </row>
    <row r="2190" spans="1:6" ht="30" hidden="1" customHeight="1" thickBot="1">
      <c r="A2190" s="496" t="str">
        <f>IF((SUM('Раздел 2'!L209:L209)&gt;=SUM('Раздел 2'!Q209:Q209)),"","Неверно!")</f>
        <v/>
      </c>
      <c r="B2190" s="497" t="s">
        <v>1447</v>
      </c>
      <c r="C2190" s="498" t="s">
        <v>20371</v>
      </c>
      <c r="D2190" s="498" t="s">
        <v>5759</v>
      </c>
      <c r="E2190" s="499" t="str">
        <f>CONCATENATE(SUM('Раздел 2'!L209:L209),"&gt;=",SUM('Раздел 2'!Q209:Q209))</f>
        <v>1&gt;=1</v>
      </c>
      <c r="F2190" s="503"/>
    </row>
    <row r="2191" spans="1:6" ht="30" hidden="1" customHeight="1" thickBot="1">
      <c r="A2191" s="496" t="str">
        <f>IF((SUM('Раздел 2'!L12:L12)&gt;=SUM('Раздел 2'!Q12:Q12)),"","Неверно!")</f>
        <v/>
      </c>
      <c r="B2191" s="497" t="s">
        <v>1447</v>
      </c>
      <c r="C2191" s="498" t="s">
        <v>20372</v>
      </c>
      <c r="D2191" s="498" t="s">
        <v>5759</v>
      </c>
      <c r="E2191" s="499" t="str">
        <f>CONCATENATE(SUM('Раздел 2'!L12:L12),"&gt;=",SUM('Раздел 2'!Q12:Q12))</f>
        <v>1&gt;=0</v>
      </c>
      <c r="F2191" s="503"/>
    </row>
    <row r="2192" spans="1:6" ht="30" hidden="1" customHeight="1" thickBot="1">
      <c r="A2192" s="496" t="str">
        <f>IF((SUM('Раздел 2'!L30:L30)&gt;=SUM('Раздел 2'!Q30:Q30)),"","Неверно!")</f>
        <v/>
      </c>
      <c r="B2192" s="497" t="s">
        <v>1447</v>
      </c>
      <c r="C2192" s="498" t="s">
        <v>20373</v>
      </c>
      <c r="D2192" s="498" t="s">
        <v>5759</v>
      </c>
      <c r="E2192" s="499" t="str">
        <f>CONCATENATE(SUM('Раздел 2'!L30:L30),"&gt;=",SUM('Раздел 2'!Q30:Q30))</f>
        <v>0&gt;=0</v>
      </c>
      <c r="F2192" s="503"/>
    </row>
    <row r="2193" spans="1:6" ht="30" hidden="1" customHeight="1" thickBot="1">
      <c r="A2193" s="496" t="str">
        <f>IF((SUM('Раздел 2'!L210:L210)&gt;=SUM('Раздел 2'!Q210:Q210)),"","Неверно!")</f>
        <v/>
      </c>
      <c r="B2193" s="497" t="s">
        <v>1447</v>
      </c>
      <c r="C2193" s="498" t="s">
        <v>20374</v>
      </c>
      <c r="D2193" s="498" t="s">
        <v>5759</v>
      </c>
      <c r="E2193" s="499" t="str">
        <f>CONCATENATE(SUM('Раздел 2'!L210:L210),"&gt;=",SUM('Раздел 2'!Q210:Q210))</f>
        <v>0&gt;=0</v>
      </c>
      <c r="F2193" s="503"/>
    </row>
    <row r="2194" spans="1:6" ht="30" hidden="1" customHeight="1" thickBot="1">
      <c r="A2194" s="496" t="str">
        <f>IF((SUM('Раздел 2'!L211:L211)&gt;=SUM('Раздел 2'!Q211:Q211)),"","Неверно!")</f>
        <v/>
      </c>
      <c r="B2194" s="497" t="s">
        <v>1447</v>
      </c>
      <c r="C2194" s="498" t="s">
        <v>20375</v>
      </c>
      <c r="D2194" s="498" t="s">
        <v>5759</v>
      </c>
      <c r="E2194" s="499" t="str">
        <f>CONCATENATE(SUM('Раздел 2'!L211:L211),"&gt;=",SUM('Раздел 2'!Q211:Q211))</f>
        <v>0&gt;=0</v>
      </c>
      <c r="F2194" s="503"/>
    </row>
    <row r="2195" spans="1:6" ht="30" hidden="1" customHeight="1" thickBot="1">
      <c r="A2195" s="496" t="str">
        <f>IF((SUM('Раздел 2'!L212:L212)&gt;=SUM('Раздел 2'!Q212:Q212)),"","Неверно!")</f>
        <v/>
      </c>
      <c r="B2195" s="497" t="s">
        <v>1447</v>
      </c>
      <c r="C2195" s="498" t="s">
        <v>20376</v>
      </c>
      <c r="D2195" s="498" t="s">
        <v>5759</v>
      </c>
      <c r="E2195" s="499" t="str">
        <f>CONCATENATE(SUM('Раздел 2'!L212:L212),"&gt;=",SUM('Раздел 2'!Q212:Q212))</f>
        <v>0&gt;=0</v>
      </c>
      <c r="F2195" s="503"/>
    </row>
    <row r="2196" spans="1:6" ht="30" hidden="1" customHeight="1" thickBot="1">
      <c r="A2196" s="496" t="str">
        <f>IF((SUM('Раздел 2'!L213:L213)&gt;=SUM('Раздел 2'!Q213:Q213)),"","Неверно!")</f>
        <v/>
      </c>
      <c r="B2196" s="497" t="s">
        <v>1447</v>
      </c>
      <c r="C2196" s="498" t="s">
        <v>20377</v>
      </c>
      <c r="D2196" s="498" t="s">
        <v>5759</v>
      </c>
      <c r="E2196" s="499" t="str">
        <f>CONCATENATE(SUM('Раздел 2'!L213:L213),"&gt;=",SUM('Раздел 2'!Q213:Q213))</f>
        <v>0&gt;=0</v>
      </c>
      <c r="F2196" s="503"/>
    </row>
    <row r="2197" spans="1:6" ht="30" hidden="1" customHeight="1" thickBot="1">
      <c r="A2197" s="496" t="str">
        <f>IF((SUM('Раздел 2'!L214:L214)&gt;=SUM('Раздел 2'!Q214:Q214)),"","Неверно!")</f>
        <v/>
      </c>
      <c r="B2197" s="497" t="s">
        <v>1447</v>
      </c>
      <c r="C2197" s="498" t="s">
        <v>20378</v>
      </c>
      <c r="D2197" s="498" t="s">
        <v>5759</v>
      </c>
      <c r="E2197" s="499" t="str">
        <f>CONCATENATE(SUM('Раздел 2'!L214:L214),"&gt;=",SUM('Раздел 2'!Q214:Q214))</f>
        <v>7&gt;=0</v>
      </c>
      <c r="F2197" s="503"/>
    </row>
    <row r="2198" spans="1:6" ht="30" hidden="1" customHeight="1" thickBot="1">
      <c r="A2198" s="496" t="str">
        <f>IF((SUM('Раздел 2'!L215:L215)&gt;=SUM('Раздел 2'!Q215:Q215)),"","Неверно!")</f>
        <v/>
      </c>
      <c r="B2198" s="497" t="s">
        <v>1447</v>
      </c>
      <c r="C2198" s="498" t="s">
        <v>20379</v>
      </c>
      <c r="D2198" s="498" t="s">
        <v>5759</v>
      </c>
      <c r="E2198" s="499" t="str">
        <f>CONCATENATE(SUM('Раздел 2'!L215:L215),"&gt;=",SUM('Раздел 2'!Q215:Q215))</f>
        <v>8&gt;=1</v>
      </c>
      <c r="F2198" s="503"/>
    </row>
    <row r="2199" spans="1:6" ht="30" hidden="1" customHeight="1" thickBot="1">
      <c r="A2199" s="496" t="str">
        <f>IF((SUM('Раздел 2'!L216:L216)&gt;=SUM('Раздел 2'!Q216:Q216)),"","Неверно!")</f>
        <v/>
      </c>
      <c r="B2199" s="497" t="s">
        <v>1447</v>
      </c>
      <c r="C2199" s="498" t="s">
        <v>20380</v>
      </c>
      <c r="D2199" s="498" t="s">
        <v>5759</v>
      </c>
      <c r="E2199" s="499" t="str">
        <f>CONCATENATE(SUM('Раздел 2'!L216:L216),"&gt;=",SUM('Раздел 2'!Q216:Q216))</f>
        <v>0&gt;=0</v>
      </c>
      <c r="F2199" s="503"/>
    </row>
    <row r="2200" spans="1:6" ht="30" hidden="1" customHeight="1" thickBot="1">
      <c r="A2200" s="496" t="str">
        <f>IF((SUM('Раздел 2'!L217:L217)&gt;=SUM('Раздел 2'!Q217:Q217)),"","Неверно!")</f>
        <v/>
      </c>
      <c r="B2200" s="497" t="s">
        <v>1447</v>
      </c>
      <c r="C2200" s="498" t="s">
        <v>20381</v>
      </c>
      <c r="D2200" s="498" t="s">
        <v>5759</v>
      </c>
      <c r="E2200" s="499" t="str">
        <f>CONCATENATE(SUM('Раздел 2'!L217:L217),"&gt;=",SUM('Раздел 2'!Q217:Q217))</f>
        <v>0&gt;=0</v>
      </c>
      <c r="F2200" s="503"/>
    </row>
    <row r="2201" spans="1:6" ht="30" hidden="1" customHeight="1" thickBot="1">
      <c r="A2201" s="496" t="str">
        <f>IF((SUM('Раздел 2'!L218:L218)&gt;=SUM('Раздел 2'!Q218:Q218)),"","Неверно!")</f>
        <v/>
      </c>
      <c r="B2201" s="497" t="s">
        <v>1447</v>
      </c>
      <c r="C2201" s="498" t="s">
        <v>20382</v>
      </c>
      <c r="D2201" s="498" t="s">
        <v>5759</v>
      </c>
      <c r="E2201" s="499" t="str">
        <f>CONCATENATE(SUM('Раздел 2'!L218:L218),"&gt;=",SUM('Раздел 2'!Q218:Q218))</f>
        <v>1&gt;=0</v>
      </c>
      <c r="F2201" s="503"/>
    </row>
    <row r="2202" spans="1:6" ht="30" hidden="1" customHeight="1" thickBot="1">
      <c r="A2202" s="496" t="str">
        <f>IF((SUM('Раздел 2'!L219:L219)&gt;=SUM('Раздел 2'!Q219:Q219)),"","Неверно!")</f>
        <v/>
      </c>
      <c r="B2202" s="497" t="s">
        <v>1447</v>
      </c>
      <c r="C2202" s="498" t="s">
        <v>20383</v>
      </c>
      <c r="D2202" s="498" t="s">
        <v>5759</v>
      </c>
      <c r="E2202" s="499" t="str">
        <f>CONCATENATE(SUM('Раздел 2'!L219:L219),"&gt;=",SUM('Раздел 2'!Q219:Q219))</f>
        <v>0&gt;=0</v>
      </c>
      <c r="F2202" s="503"/>
    </row>
    <row r="2203" spans="1:6" ht="30" hidden="1" customHeight="1" thickBot="1">
      <c r="A2203" s="496" t="str">
        <f>IF((SUM('Раздел 2'!L31:L31)&gt;=SUM('Раздел 2'!Q31:Q31)),"","Неверно!")</f>
        <v/>
      </c>
      <c r="B2203" s="497" t="s">
        <v>1447</v>
      </c>
      <c r="C2203" s="498" t="s">
        <v>20384</v>
      </c>
      <c r="D2203" s="498" t="s">
        <v>5759</v>
      </c>
      <c r="E2203" s="499" t="str">
        <f>CONCATENATE(SUM('Раздел 2'!L31:L31),"&gt;=",SUM('Раздел 2'!Q31:Q31))</f>
        <v>0&gt;=0</v>
      </c>
      <c r="F2203" s="503"/>
    </row>
    <row r="2204" spans="1:6" ht="30" hidden="1" customHeight="1" thickBot="1">
      <c r="A2204" s="496" t="str">
        <f>IF((SUM('Раздел 2'!L220:L220)&gt;=SUM('Раздел 2'!Q220:Q220)),"","Неверно!")</f>
        <v/>
      </c>
      <c r="B2204" s="497" t="s">
        <v>1447</v>
      </c>
      <c r="C2204" s="498" t="s">
        <v>20385</v>
      </c>
      <c r="D2204" s="498" t="s">
        <v>5759</v>
      </c>
      <c r="E2204" s="499" t="str">
        <f>CONCATENATE(SUM('Раздел 2'!L220:L220),"&gt;=",SUM('Раздел 2'!Q220:Q220))</f>
        <v>1&gt;=0</v>
      </c>
      <c r="F2204" s="503"/>
    </row>
    <row r="2205" spans="1:6" ht="30" hidden="1" customHeight="1" thickBot="1">
      <c r="A2205" s="496" t="str">
        <f>IF((SUM('Раздел 2'!L221:L221)&gt;=SUM('Раздел 2'!Q221:Q221)),"","Неверно!")</f>
        <v/>
      </c>
      <c r="B2205" s="497" t="s">
        <v>1447</v>
      </c>
      <c r="C2205" s="498" t="s">
        <v>20386</v>
      </c>
      <c r="D2205" s="498" t="s">
        <v>5759</v>
      </c>
      <c r="E2205" s="499" t="str">
        <f>CONCATENATE(SUM('Раздел 2'!L221:L221),"&gt;=",SUM('Раздел 2'!Q221:Q221))</f>
        <v>2&gt;=0</v>
      </c>
      <c r="F2205" s="503"/>
    </row>
    <row r="2206" spans="1:6" ht="30" hidden="1" customHeight="1" thickBot="1">
      <c r="A2206" s="496" t="str">
        <f>IF((SUM('Раздел 2'!L222:L222)&gt;=SUM('Раздел 2'!Q222:Q222)),"","Неверно!")</f>
        <v/>
      </c>
      <c r="B2206" s="497" t="s">
        <v>1447</v>
      </c>
      <c r="C2206" s="498" t="s">
        <v>20387</v>
      </c>
      <c r="D2206" s="498" t="s">
        <v>5759</v>
      </c>
      <c r="E2206" s="499" t="str">
        <f>CONCATENATE(SUM('Раздел 2'!L222:L222),"&gt;=",SUM('Раздел 2'!Q222:Q222))</f>
        <v>5&gt;=0</v>
      </c>
      <c r="F2206" s="503"/>
    </row>
    <row r="2207" spans="1:6" ht="30" hidden="1" customHeight="1" thickBot="1">
      <c r="A2207" s="496" t="str">
        <f>IF((SUM('Раздел 2'!L223:L223)&gt;=SUM('Раздел 2'!Q223:Q223)),"","Неверно!")</f>
        <v/>
      </c>
      <c r="B2207" s="497" t="s">
        <v>1447</v>
      </c>
      <c r="C2207" s="498" t="s">
        <v>20388</v>
      </c>
      <c r="D2207" s="498" t="s">
        <v>5759</v>
      </c>
      <c r="E2207" s="499" t="str">
        <f>CONCATENATE(SUM('Раздел 2'!L223:L223),"&gt;=",SUM('Раздел 2'!Q223:Q223))</f>
        <v>74&gt;=18</v>
      </c>
      <c r="F2207" s="503"/>
    </row>
    <row r="2208" spans="1:6" ht="30" hidden="1" customHeight="1" thickBot="1">
      <c r="A2208" s="496" t="str">
        <f>IF((SUM('Раздел 2'!L224:L224)&gt;=SUM('Раздел 2'!Q224:Q224)),"","Неверно!")</f>
        <v/>
      </c>
      <c r="B2208" s="497" t="s">
        <v>1447</v>
      </c>
      <c r="C2208" s="498" t="s">
        <v>20389</v>
      </c>
      <c r="D2208" s="498" t="s">
        <v>5759</v>
      </c>
      <c r="E2208" s="499" t="str">
        <f>CONCATENATE(SUM('Раздел 2'!L224:L224),"&gt;=",SUM('Раздел 2'!Q224:Q224))</f>
        <v>6&gt;=1</v>
      </c>
      <c r="F2208" s="503"/>
    </row>
    <row r="2209" spans="1:6" ht="30" hidden="1" customHeight="1" thickBot="1">
      <c r="A2209" s="496" t="str">
        <f>IF((SUM('Раздел 2'!L225:L225)&gt;=SUM('Раздел 2'!Q225:Q225)),"","Неверно!")</f>
        <v/>
      </c>
      <c r="B2209" s="497" t="s">
        <v>1447</v>
      </c>
      <c r="C2209" s="498" t="s">
        <v>20390</v>
      </c>
      <c r="D2209" s="498" t="s">
        <v>5759</v>
      </c>
      <c r="E2209" s="499" t="str">
        <f>CONCATENATE(SUM('Раздел 2'!L225:L225),"&gt;=",SUM('Раздел 2'!Q225:Q225))</f>
        <v>0&gt;=0</v>
      </c>
      <c r="F2209" s="503"/>
    </row>
    <row r="2210" spans="1:6" ht="30" hidden="1" customHeight="1" thickBot="1">
      <c r="A2210" s="496" t="str">
        <f>IF((SUM('Раздел 2'!L226:L226)&gt;=SUM('Раздел 2'!Q226:Q226)),"","Неверно!")</f>
        <v/>
      </c>
      <c r="B2210" s="497" t="s">
        <v>1447</v>
      </c>
      <c r="C2210" s="498" t="s">
        <v>20391</v>
      </c>
      <c r="D2210" s="498" t="s">
        <v>5759</v>
      </c>
      <c r="E2210" s="499" t="str">
        <f>CONCATENATE(SUM('Раздел 2'!L226:L226),"&gt;=",SUM('Раздел 2'!Q226:Q226))</f>
        <v>0&gt;=0</v>
      </c>
      <c r="F2210" s="503"/>
    </row>
    <row r="2211" spans="1:6" ht="30" hidden="1" customHeight="1" thickBot="1">
      <c r="A2211" s="496" t="str">
        <f>IF((SUM('Раздел 2'!L227:L227)&gt;=SUM('Раздел 2'!Q227:Q227)),"","Неверно!")</f>
        <v/>
      </c>
      <c r="B2211" s="497" t="s">
        <v>1447</v>
      </c>
      <c r="C2211" s="498" t="s">
        <v>20392</v>
      </c>
      <c r="D2211" s="498" t="s">
        <v>5759</v>
      </c>
      <c r="E2211" s="499" t="str">
        <f>CONCATENATE(SUM('Раздел 2'!L227:L227),"&gt;=",SUM('Раздел 2'!Q227:Q227))</f>
        <v>0&gt;=0</v>
      </c>
      <c r="F2211" s="503"/>
    </row>
    <row r="2212" spans="1:6" ht="30" hidden="1" customHeight="1" thickBot="1">
      <c r="A2212" s="496" t="str">
        <f>IF((SUM('Раздел 2'!L228:L228)&gt;=SUM('Раздел 2'!Q228:Q228)),"","Неверно!")</f>
        <v/>
      </c>
      <c r="B2212" s="497" t="s">
        <v>1447</v>
      </c>
      <c r="C2212" s="498" t="s">
        <v>20393</v>
      </c>
      <c r="D2212" s="498" t="s">
        <v>5759</v>
      </c>
      <c r="E2212" s="499" t="str">
        <f>CONCATENATE(SUM('Раздел 2'!L228:L228),"&gt;=",SUM('Раздел 2'!Q228:Q228))</f>
        <v>0&gt;=0</v>
      </c>
      <c r="F2212" s="503"/>
    </row>
    <row r="2213" spans="1:6" ht="30" hidden="1" customHeight="1" thickBot="1">
      <c r="A2213" s="496" t="str">
        <f>IF((SUM('Раздел 2'!L229:L229)&gt;=SUM('Раздел 2'!Q229:Q229)),"","Неверно!")</f>
        <v/>
      </c>
      <c r="B2213" s="497" t="s">
        <v>1447</v>
      </c>
      <c r="C2213" s="498" t="s">
        <v>20394</v>
      </c>
      <c r="D2213" s="498" t="s">
        <v>5759</v>
      </c>
      <c r="E2213" s="499" t="str">
        <f>CONCATENATE(SUM('Раздел 2'!L229:L229),"&gt;=",SUM('Раздел 2'!Q229:Q229))</f>
        <v>83&gt;=5</v>
      </c>
      <c r="F2213" s="503"/>
    </row>
    <row r="2214" spans="1:6" ht="30" hidden="1" customHeight="1" thickBot="1">
      <c r="A2214" s="496" t="str">
        <f>IF((SUM('Раздел 2'!L32:L32)&gt;=SUM('Раздел 2'!Q32:Q32)),"","Неверно!")</f>
        <v/>
      </c>
      <c r="B2214" s="497" t="s">
        <v>1447</v>
      </c>
      <c r="C2214" s="498" t="s">
        <v>20395</v>
      </c>
      <c r="D2214" s="498" t="s">
        <v>5759</v>
      </c>
      <c r="E2214" s="499" t="str">
        <f>CONCATENATE(SUM('Раздел 2'!L32:L32),"&gt;=",SUM('Раздел 2'!Q32:Q32))</f>
        <v>0&gt;=0</v>
      </c>
      <c r="F2214" s="503"/>
    </row>
    <row r="2215" spans="1:6" ht="30" hidden="1" customHeight="1" thickBot="1">
      <c r="A2215" s="496" t="str">
        <f>IF((SUM('Раздел 2'!L230:L230)&gt;=SUM('Раздел 2'!Q230:Q230)),"","Неверно!")</f>
        <v/>
      </c>
      <c r="B2215" s="497" t="s">
        <v>1447</v>
      </c>
      <c r="C2215" s="498" t="s">
        <v>20396</v>
      </c>
      <c r="D2215" s="498" t="s">
        <v>5759</v>
      </c>
      <c r="E2215" s="499" t="str">
        <f>CONCATENATE(SUM('Раздел 2'!L230:L230),"&gt;=",SUM('Раздел 2'!Q230:Q230))</f>
        <v>345&gt;=46</v>
      </c>
      <c r="F2215" s="503"/>
    </row>
    <row r="2216" spans="1:6" ht="30" hidden="1" customHeight="1" thickBot="1">
      <c r="A2216" s="496" t="str">
        <f>IF((SUM('Раздел 2'!L231:L231)&gt;=SUM('Раздел 2'!Q231:Q231)),"","Неверно!")</f>
        <v/>
      </c>
      <c r="B2216" s="497" t="s">
        <v>1447</v>
      </c>
      <c r="C2216" s="498" t="s">
        <v>20397</v>
      </c>
      <c r="D2216" s="498" t="s">
        <v>5759</v>
      </c>
      <c r="E2216" s="499" t="str">
        <f>CONCATENATE(SUM('Раздел 2'!L231:L231),"&gt;=",SUM('Раздел 2'!Q231:Q231))</f>
        <v>0&gt;=0</v>
      </c>
      <c r="F2216" s="503"/>
    </row>
    <row r="2217" spans="1:6" ht="30" hidden="1" customHeight="1" thickBot="1">
      <c r="A2217" s="496" t="str">
        <f>IF((SUM('Раздел 2'!L232:L232)&gt;=SUM('Раздел 2'!Q232:Q232)),"","Неверно!")</f>
        <v/>
      </c>
      <c r="B2217" s="497" t="s">
        <v>1447</v>
      </c>
      <c r="C2217" s="498" t="s">
        <v>20398</v>
      </c>
      <c r="D2217" s="498" t="s">
        <v>5759</v>
      </c>
      <c r="E2217" s="499" t="str">
        <f>CONCATENATE(SUM('Раздел 2'!L232:L232),"&gt;=",SUM('Раздел 2'!Q232:Q232))</f>
        <v>1&gt;=0</v>
      </c>
      <c r="F2217" s="503"/>
    </row>
    <row r="2218" spans="1:6" ht="30" hidden="1" customHeight="1" thickBot="1">
      <c r="A2218" s="496" t="str">
        <f>IF((SUM('Раздел 2'!L233:L233)&gt;=SUM('Раздел 2'!Q233:Q233)),"","Неверно!")</f>
        <v/>
      </c>
      <c r="B2218" s="497" t="s">
        <v>1447</v>
      </c>
      <c r="C2218" s="498" t="s">
        <v>20399</v>
      </c>
      <c r="D2218" s="498" t="s">
        <v>5759</v>
      </c>
      <c r="E2218" s="499" t="str">
        <f>CONCATENATE(SUM('Раздел 2'!L233:L233),"&gt;=",SUM('Раздел 2'!Q233:Q233))</f>
        <v>2&gt;=0</v>
      </c>
      <c r="F2218" s="503"/>
    </row>
    <row r="2219" spans="1:6" ht="30" hidden="1" customHeight="1" thickBot="1">
      <c r="A2219" s="496" t="str">
        <f>IF((SUM('Раздел 2'!L234:L234)&gt;=SUM('Раздел 2'!Q234:Q234)),"","Неверно!")</f>
        <v/>
      </c>
      <c r="B2219" s="497" t="s">
        <v>1447</v>
      </c>
      <c r="C2219" s="498" t="s">
        <v>20400</v>
      </c>
      <c r="D2219" s="498" t="s">
        <v>5759</v>
      </c>
      <c r="E2219" s="499" t="str">
        <f>CONCATENATE(SUM('Раздел 2'!L234:L234),"&gt;=",SUM('Раздел 2'!Q234:Q234))</f>
        <v>0&gt;=0</v>
      </c>
      <c r="F2219" s="503"/>
    </row>
    <row r="2220" spans="1:6" ht="30" hidden="1" customHeight="1" thickBot="1">
      <c r="A2220" s="496" t="str">
        <f>IF((SUM('Раздел 2'!L235:L235)&gt;=SUM('Раздел 2'!Q235:Q235)),"","Неверно!")</f>
        <v/>
      </c>
      <c r="B2220" s="497" t="s">
        <v>1447</v>
      </c>
      <c r="C2220" s="498" t="s">
        <v>20401</v>
      </c>
      <c r="D2220" s="498" t="s">
        <v>5759</v>
      </c>
      <c r="E2220" s="499" t="str">
        <f>CONCATENATE(SUM('Раздел 2'!L235:L235),"&gt;=",SUM('Раздел 2'!Q235:Q235))</f>
        <v>28&gt;=0</v>
      </c>
      <c r="F2220" s="503"/>
    </row>
    <row r="2221" spans="1:6" ht="30" hidden="1" customHeight="1" thickBot="1">
      <c r="A2221" s="496" t="str">
        <f>IF((SUM('Раздел 2'!L236:L236)&gt;=SUM('Раздел 2'!Q236:Q236)),"","Неверно!")</f>
        <v/>
      </c>
      <c r="B2221" s="497" t="s">
        <v>1447</v>
      </c>
      <c r="C2221" s="498" t="s">
        <v>20402</v>
      </c>
      <c r="D2221" s="498" t="s">
        <v>5759</v>
      </c>
      <c r="E2221" s="499" t="str">
        <f>CONCATENATE(SUM('Раздел 2'!L236:L236),"&gt;=",SUM('Раздел 2'!Q236:Q236))</f>
        <v>4&gt;=0</v>
      </c>
      <c r="F2221" s="503"/>
    </row>
    <row r="2222" spans="1:6" ht="30" hidden="1" customHeight="1" thickBot="1">
      <c r="A2222" s="496" t="str">
        <f>IF((SUM('Раздел 2'!L237:L237)&gt;=SUM('Раздел 2'!Q237:Q237)),"","Неверно!")</f>
        <v/>
      </c>
      <c r="B2222" s="497" t="s">
        <v>1447</v>
      </c>
      <c r="C2222" s="498" t="s">
        <v>20403</v>
      </c>
      <c r="D2222" s="498" t="s">
        <v>5759</v>
      </c>
      <c r="E2222" s="499" t="str">
        <f>CONCATENATE(SUM('Раздел 2'!L237:L237),"&gt;=",SUM('Раздел 2'!Q237:Q237))</f>
        <v>7&gt;=0</v>
      </c>
      <c r="F2222" s="503"/>
    </row>
    <row r="2223" spans="1:6" ht="30" hidden="1" customHeight="1" thickBot="1">
      <c r="A2223" s="496" t="str">
        <f>IF((SUM('Раздел 2'!L238:L238)&gt;=SUM('Раздел 2'!Q238:Q238)),"","Неверно!")</f>
        <v/>
      </c>
      <c r="B2223" s="497" t="s">
        <v>1447</v>
      </c>
      <c r="C2223" s="498" t="s">
        <v>20404</v>
      </c>
      <c r="D2223" s="498" t="s">
        <v>5759</v>
      </c>
      <c r="E2223" s="499" t="str">
        <f>CONCATENATE(SUM('Раздел 2'!L238:L238),"&gt;=",SUM('Раздел 2'!Q238:Q238))</f>
        <v>0&gt;=0</v>
      </c>
      <c r="F2223" s="503"/>
    </row>
    <row r="2224" spans="1:6" ht="30" hidden="1" customHeight="1" thickBot="1">
      <c r="A2224" s="496" t="str">
        <f>IF((SUM('Раздел 2'!L239:L239)&gt;=SUM('Раздел 2'!Q239:Q239)),"","Неверно!")</f>
        <v/>
      </c>
      <c r="B2224" s="497" t="s">
        <v>1447</v>
      </c>
      <c r="C2224" s="498" t="s">
        <v>20405</v>
      </c>
      <c r="D2224" s="498" t="s">
        <v>5759</v>
      </c>
      <c r="E2224" s="499" t="str">
        <f>CONCATENATE(SUM('Раздел 2'!L239:L239),"&gt;=",SUM('Раздел 2'!Q239:Q239))</f>
        <v>16&gt;=0</v>
      </c>
      <c r="F2224" s="503"/>
    </row>
    <row r="2225" spans="1:6" ht="30" hidden="1" customHeight="1" thickBot="1">
      <c r="A2225" s="496" t="str">
        <f>IF((SUM('Раздел 2'!L33:L33)&gt;=SUM('Раздел 2'!Q33:Q33)),"","Неверно!")</f>
        <v/>
      </c>
      <c r="B2225" s="497" t="s">
        <v>1447</v>
      </c>
      <c r="C2225" s="498" t="s">
        <v>20406</v>
      </c>
      <c r="D2225" s="498" t="s">
        <v>5759</v>
      </c>
      <c r="E2225" s="499" t="str">
        <f>CONCATENATE(SUM('Раздел 2'!L33:L33),"&gt;=",SUM('Раздел 2'!Q33:Q33))</f>
        <v>0&gt;=0</v>
      </c>
      <c r="F2225" s="503"/>
    </row>
    <row r="2226" spans="1:6" ht="30" hidden="1" customHeight="1" thickBot="1">
      <c r="A2226" s="496" t="str">
        <f>IF((SUM('Раздел 2'!L240:L240)&gt;=SUM('Раздел 2'!Q240:Q240)),"","Неверно!")</f>
        <v/>
      </c>
      <c r="B2226" s="497" t="s">
        <v>1447</v>
      </c>
      <c r="C2226" s="498" t="s">
        <v>20407</v>
      </c>
      <c r="D2226" s="498" t="s">
        <v>5759</v>
      </c>
      <c r="E2226" s="499" t="str">
        <f>CONCATENATE(SUM('Раздел 2'!L240:L240),"&gt;=",SUM('Раздел 2'!Q240:Q240))</f>
        <v>0&gt;=0</v>
      </c>
      <c r="F2226" s="503"/>
    </row>
    <row r="2227" spans="1:6" ht="30" hidden="1" customHeight="1" thickBot="1">
      <c r="A2227" s="496" t="str">
        <f>IF((SUM('Раздел 2'!L241:L241)&gt;=SUM('Раздел 2'!Q241:Q241)),"","Неверно!")</f>
        <v/>
      </c>
      <c r="B2227" s="497" t="s">
        <v>1447</v>
      </c>
      <c r="C2227" s="498" t="s">
        <v>20408</v>
      </c>
      <c r="D2227" s="498" t="s">
        <v>5759</v>
      </c>
      <c r="E2227" s="499" t="str">
        <f>CONCATENATE(SUM('Раздел 2'!L241:L241),"&gt;=",SUM('Раздел 2'!Q241:Q241))</f>
        <v>0&gt;=0</v>
      </c>
      <c r="F2227" s="503"/>
    </row>
    <row r="2228" spans="1:6" ht="30" hidden="1" customHeight="1" thickBot="1">
      <c r="A2228" s="496" t="str">
        <f>IF((SUM('Раздел 2'!L242:L242)&gt;=SUM('Раздел 2'!Q242:Q242)),"","Неверно!")</f>
        <v/>
      </c>
      <c r="B2228" s="497" t="s">
        <v>1447</v>
      </c>
      <c r="C2228" s="498" t="s">
        <v>20409</v>
      </c>
      <c r="D2228" s="498" t="s">
        <v>5759</v>
      </c>
      <c r="E2228" s="499" t="str">
        <f>CONCATENATE(SUM('Раздел 2'!L242:L242),"&gt;=",SUM('Раздел 2'!Q242:Q242))</f>
        <v>8&gt;=0</v>
      </c>
      <c r="F2228" s="503"/>
    </row>
    <row r="2229" spans="1:6" ht="30" hidden="1" customHeight="1" thickBot="1">
      <c r="A2229" s="496" t="str">
        <f>IF((SUM('Раздел 2'!L243:L243)&gt;=SUM('Раздел 2'!Q243:Q243)),"","Неверно!")</f>
        <v/>
      </c>
      <c r="B2229" s="497" t="s">
        <v>1447</v>
      </c>
      <c r="C2229" s="498" t="s">
        <v>20410</v>
      </c>
      <c r="D2229" s="498" t="s">
        <v>5759</v>
      </c>
      <c r="E2229" s="499" t="str">
        <f>CONCATENATE(SUM('Раздел 2'!L243:L243),"&gt;=",SUM('Раздел 2'!Q243:Q243))</f>
        <v>0&gt;=0</v>
      </c>
      <c r="F2229" s="503"/>
    </row>
    <row r="2230" spans="1:6" ht="30" hidden="1" customHeight="1" thickBot="1">
      <c r="A2230" s="496" t="str">
        <f>IF((SUM('Раздел 2'!L244:L244)&gt;=SUM('Раздел 2'!Q244:Q244)),"","Неверно!")</f>
        <v/>
      </c>
      <c r="B2230" s="497" t="s">
        <v>1447</v>
      </c>
      <c r="C2230" s="498" t="s">
        <v>20411</v>
      </c>
      <c r="D2230" s="498" t="s">
        <v>5759</v>
      </c>
      <c r="E2230" s="499" t="str">
        <f>CONCATENATE(SUM('Раздел 2'!L244:L244),"&gt;=",SUM('Раздел 2'!Q244:Q244))</f>
        <v>3&gt;=3</v>
      </c>
      <c r="F2230" s="503"/>
    </row>
    <row r="2231" spans="1:6" ht="30" hidden="1" customHeight="1" thickBot="1">
      <c r="A2231" s="496" t="str">
        <f>IF((SUM('Раздел 2'!L245:L245)&gt;=SUM('Раздел 2'!Q245:Q245)),"","Неверно!")</f>
        <v/>
      </c>
      <c r="B2231" s="497" t="s">
        <v>1447</v>
      </c>
      <c r="C2231" s="498" t="s">
        <v>20412</v>
      </c>
      <c r="D2231" s="498" t="s">
        <v>5759</v>
      </c>
      <c r="E2231" s="499" t="str">
        <f>CONCATENATE(SUM('Раздел 2'!L245:L245),"&gt;=",SUM('Раздел 2'!Q245:Q245))</f>
        <v>0&gt;=0</v>
      </c>
      <c r="F2231" s="503"/>
    </row>
    <row r="2232" spans="1:6" ht="30" hidden="1" customHeight="1" thickBot="1">
      <c r="A2232" s="496" t="str">
        <f>IF((SUM('Раздел 2'!L246:L246)&gt;=SUM('Раздел 2'!Q246:Q246)),"","Неверно!")</f>
        <v/>
      </c>
      <c r="B2232" s="497" t="s">
        <v>1447</v>
      </c>
      <c r="C2232" s="498" t="s">
        <v>20413</v>
      </c>
      <c r="D2232" s="498" t="s">
        <v>5759</v>
      </c>
      <c r="E2232" s="499" t="str">
        <f>CONCATENATE(SUM('Раздел 2'!L246:L246),"&gt;=",SUM('Раздел 2'!Q246:Q246))</f>
        <v>0&gt;=0</v>
      </c>
      <c r="F2232" s="503"/>
    </row>
    <row r="2233" spans="1:6" ht="30" hidden="1" customHeight="1" thickBot="1">
      <c r="A2233" s="496" t="str">
        <f>IF((SUM('Раздел 2'!L247:L247)&gt;=SUM('Раздел 2'!Q247:Q247)),"","Неверно!")</f>
        <v/>
      </c>
      <c r="B2233" s="497" t="s">
        <v>1447</v>
      </c>
      <c r="C2233" s="498" t="s">
        <v>20414</v>
      </c>
      <c r="D2233" s="498" t="s">
        <v>5759</v>
      </c>
      <c r="E2233" s="499" t="str">
        <f>CONCATENATE(SUM('Раздел 2'!L247:L247),"&gt;=",SUM('Раздел 2'!Q247:Q247))</f>
        <v>2&gt;=1</v>
      </c>
      <c r="F2233" s="503"/>
    </row>
    <row r="2234" spans="1:6" ht="30" hidden="1" customHeight="1" thickBot="1">
      <c r="A2234" s="496" t="str">
        <f>IF((SUM('Раздел 2'!L248:L248)&gt;=SUM('Раздел 2'!Q248:Q248)),"","Неверно!")</f>
        <v/>
      </c>
      <c r="B2234" s="497" t="s">
        <v>1447</v>
      </c>
      <c r="C2234" s="498" t="s">
        <v>3322</v>
      </c>
      <c r="D2234" s="498" t="s">
        <v>5759</v>
      </c>
      <c r="E2234" s="499" t="str">
        <f>CONCATENATE(SUM('Раздел 2'!L248:L248),"&gt;=",SUM('Раздел 2'!Q248:Q248))</f>
        <v>0&gt;=0</v>
      </c>
      <c r="F2234" s="503"/>
    </row>
    <row r="2235" spans="1:6" ht="30" hidden="1" customHeight="1" thickBot="1">
      <c r="A2235" s="496" t="str">
        <f>IF((SUM('Раздел 2'!L249:L249)&gt;=SUM('Раздел 2'!Q249:Q249)),"","Неверно!")</f>
        <v/>
      </c>
      <c r="B2235" s="497" t="s">
        <v>1447</v>
      </c>
      <c r="C2235" s="498" t="s">
        <v>3323</v>
      </c>
      <c r="D2235" s="498" t="s">
        <v>5759</v>
      </c>
      <c r="E2235" s="499" t="str">
        <f>CONCATENATE(SUM('Раздел 2'!L249:L249),"&gt;=",SUM('Раздел 2'!Q249:Q249))</f>
        <v>0&gt;=0</v>
      </c>
      <c r="F2235" s="503"/>
    </row>
    <row r="2236" spans="1:6" ht="30" hidden="1" customHeight="1" thickBot="1">
      <c r="A2236" s="496" t="str">
        <f>IF((SUM('Раздел 2'!L34:L34)&gt;=SUM('Раздел 2'!Q34:Q34)),"","Неверно!")</f>
        <v/>
      </c>
      <c r="B2236" s="497" t="s">
        <v>1447</v>
      </c>
      <c r="C2236" s="498" t="s">
        <v>20415</v>
      </c>
      <c r="D2236" s="498" t="s">
        <v>5759</v>
      </c>
      <c r="E2236" s="499" t="str">
        <f>CONCATENATE(SUM('Раздел 2'!L34:L34),"&gt;=",SUM('Раздел 2'!Q34:Q34))</f>
        <v>0&gt;=0</v>
      </c>
      <c r="F2236" s="503"/>
    </row>
    <row r="2237" spans="1:6" ht="30" hidden="1" customHeight="1" thickBot="1">
      <c r="A2237" s="496" t="str">
        <f>IF((SUM('Раздел 2'!L250:L250)&gt;=SUM('Раздел 2'!Q250:Q250)),"","Неверно!")</f>
        <v/>
      </c>
      <c r="B2237" s="497" t="s">
        <v>1447</v>
      </c>
      <c r="C2237" s="498" t="s">
        <v>1448</v>
      </c>
      <c r="D2237" s="498" t="s">
        <v>5759</v>
      </c>
      <c r="E2237" s="499" t="str">
        <f>CONCATENATE(SUM('Раздел 2'!L250:L250),"&gt;=",SUM('Раздел 2'!Q250:Q250))</f>
        <v>0&gt;=0</v>
      </c>
      <c r="F2237" s="503"/>
    </row>
    <row r="2238" spans="1:6" ht="30" hidden="1" customHeight="1" thickBot="1">
      <c r="A2238" s="496" t="str">
        <f>IF((SUM('Раздел 2'!L251:L251)&gt;=SUM('Раздел 2'!Q251:Q251)),"","Неверно!")</f>
        <v/>
      </c>
      <c r="B2238" s="497" t="s">
        <v>1447</v>
      </c>
      <c r="C2238" s="498" t="s">
        <v>1449</v>
      </c>
      <c r="D2238" s="498" t="s">
        <v>5759</v>
      </c>
      <c r="E2238" s="499" t="str">
        <f>CONCATENATE(SUM('Раздел 2'!L251:L251),"&gt;=",SUM('Раздел 2'!Q251:Q251))</f>
        <v>71&gt;=4</v>
      </c>
      <c r="F2238" s="503"/>
    </row>
    <row r="2239" spans="1:6" ht="30" hidden="1" customHeight="1" thickBot="1">
      <c r="A2239" s="496" t="str">
        <f>IF((SUM('Раздел 2'!L252:L252)&gt;=SUM('Раздел 2'!Q252:Q252)),"","Неверно!")</f>
        <v/>
      </c>
      <c r="B2239" s="497" t="s">
        <v>1447</v>
      </c>
      <c r="C2239" s="498" t="s">
        <v>1450</v>
      </c>
      <c r="D2239" s="498" t="s">
        <v>5759</v>
      </c>
      <c r="E2239" s="499" t="str">
        <f>CONCATENATE(SUM('Раздел 2'!L252:L252),"&gt;=",SUM('Раздел 2'!Q252:Q252))</f>
        <v>0&gt;=0</v>
      </c>
      <c r="F2239" s="503"/>
    </row>
    <row r="2240" spans="1:6" ht="30" hidden="1" customHeight="1" thickBot="1">
      <c r="A2240" s="496" t="str">
        <f>IF((SUM('Раздел 2'!L253:L253)&gt;=SUM('Раздел 2'!Q253:Q253)),"","Неверно!")</f>
        <v/>
      </c>
      <c r="B2240" s="497" t="s">
        <v>1447</v>
      </c>
      <c r="C2240" s="498" t="s">
        <v>1451</v>
      </c>
      <c r="D2240" s="498" t="s">
        <v>5759</v>
      </c>
      <c r="E2240" s="499" t="str">
        <f>CONCATENATE(SUM('Раздел 2'!L253:L253),"&gt;=",SUM('Раздел 2'!Q253:Q253))</f>
        <v>0&gt;=0</v>
      </c>
      <c r="F2240" s="503"/>
    </row>
    <row r="2241" spans="1:6" ht="30" hidden="1" customHeight="1" thickBot="1">
      <c r="A2241" s="496" t="str">
        <f>IF((SUM('Раздел 2'!L254:L254)&gt;=SUM('Раздел 2'!Q254:Q254)),"","Неверно!")</f>
        <v/>
      </c>
      <c r="B2241" s="497" t="s">
        <v>1447</v>
      </c>
      <c r="C2241" s="498" t="s">
        <v>1452</v>
      </c>
      <c r="D2241" s="498" t="s">
        <v>5759</v>
      </c>
      <c r="E2241" s="499" t="str">
        <f>CONCATENATE(SUM('Раздел 2'!L254:L254),"&gt;=",SUM('Раздел 2'!Q254:Q254))</f>
        <v>2&gt;=0</v>
      </c>
      <c r="F2241" s="503"/>
    </row>
    <row r="2242" spans="1:6" ht="30" hidden="1" customHeight="1" thickBot="1">
      <c r="A2242" s="496" t="str">
        <f>IF((SUM('Раздел 2'!L255:L255)&gt;=SUM('Раздел 2'!Q255:Q255)),"","Неверно!")</f>
        <v/>
      </c>
      <c r="B2242" s="497" t="s">
        <v>1447</v>
      </c>
      <c r="C2242" s="498" t="s">
        <v>1453</v>
      </c>
      <c r="D2242" s="498" t="s">
        <v>5759</v>
      </c>
      <c r="E2242" s="499" t="str">
        <f>CONCATENATE(SUM('Раздел 2'!L255:L255),"&gt;=",SUM('Раздел 2'!Q255:Q255))</f>
        <v>99&gt;=6</v>
      </c>
      <c r="F2242" s="503"/>
    </row>
    <row r="2243" spans="1:6" ht="30" hidden="1" customHeight="1" thickBot="1">
      <c r="A2243" s="496" t="str">
        <f>IF((SUM('Раздел 2'!L256:L256)&gt;=SUM('Раздел 2'!Q256:Q256)),"","Неверно!")</f>
        <v/>
      </c>
      <c r="B2243" s="497" t="s">
        <v>1447</v>
      </c>
      <c r="C2243" s="498" t="s">
        <v>1454</v>
      </c>
      <c r="D2243" s="498" t="s">
        <v>5759</v>
      </c>
      <c r="E2243" s="499" t="str">
        <f>CONCATENATE(SUM('Раздел 2'!L256:L256),"&gt;=",SUM('Раздел 2'!Q256:Q256))</f>
        <v>63&gt;=6</v>
      </c>
      <c r="F2243" s="503"/>
    </row>
    <row r="2244" spans="1:6" ht="30" hidden="1" customHeight="1" thickBot="1">
      <c r="A2244" s="496" t="str">
        <f>IF((SUM('Раздел 2'!L257:L257)&gt;=SUM('Раздел 2'!Q257:Q257)),"","Неверно!")</f>
        <v/>
      </c>
      <c r="B2244" s="497" t="s">
        <v>1447</v>
      </c>
      <c r="C2244" s="498" t="s">
        <v>1455</v>
      </c>
      <c r="D2244" s="498" t="s">
        <v>5759</v>
      </c>
      <c r="E2244" s="499" t="str">
        <f>CONCATENATE(SUM('Раздел 2'!L257:L257),"&gt;=",SUM('Раздел 2'!Q257:Q257))</f>
        <v>134&gt;=26</v>
      </c>
      <c r="F2244" s="503"/>
    </row>
    <row r="2245" spans="1:6" ht="30" hidden="1" customHeight="1" thickBot="1">
      <c r="A2245" s="496" t="str">
        <f>IF((SUM('Раздел 2'!L258:L258)&gt;=SUM('Раздел 2'!Q258:Q258)),"","Неверно!")</f>
        <v/>
      </c>
      <c r="B2245" s="497" t="s">
        <v>1447</v>
      </c>
      <c r="C2245" s="498" t="s">
        <v>1456</v>
      </c>
      <c r="D2245" s="498" t="s">
        <v>5759</v>
      </c>
      <c r="E2245" s="499" t="str">
        <f>CONCATENATE(SUM('Раздел 2'!L258:L258),"&gt;=",SUM('Раздел 2'!Q258:Q258))</f>
        <v>24&gt;=1</v>
      </c>
      <c r="F2245" s="503"/>
    </row>
    <row r="2246" spans="1:6" ht="30" hidden="1" customHeight="1" thickBot="1">
      <c r="A2246" s="496" t="str">
        <f>IF((SUM('Раздел 2'!L259:L259)&gt;=SUM('Раздел 2'!Q259:Q259)),"","Неверно!")</f>
        <v/>
      </c>
      <c r="B2246" s="497" t="s">
        <v>1447</v>
      </c>
      <c r="C2246" s="498" t="s">
        <v>1457</v>
      </c>
      <c r="D2246" s="498" t="s">
        <v>5759</v>
      </c>
      <c r="E2246" s="499" t="str">
        <f>CONCATENATE(SUM('Раздел 2'!L259:L259),"&gt;=",SUM('Раздел 2'!Q259:Q259))</f>
        <v>104&gt;=12</v>
      </c>
      <c r="F2246" s="503"/>
    </row>
    <row r="2247" spans="1:6" ht="30" hidden="1" customHeight="1" thickBot="1">
      <c r="A2247" s="496" t="str">
        <f>IF((SUM('Раздел 2'!L35:L35)&gt;=SUM('Раздел 2'!Q35:Q35)),"","Неверно!")</f>
        <v/>
      </c>
      <c r="B2247" s="497" t="s">
        <v>1447</v>
      </c>
      <c r="C2247" s="498" t="s">
        <v>20416</v>
      </c>
      <c r="D2247" s="498" t="s">
        <v>5759</v>
      </c>
      <c r="E2247" s="499" t="str">
        <f>CONCATENATE(SUM('Раздел 2'!L35:L35),"&gt;=",SUM('Раздел 2'!Q35:Q35))</f>
        <v>1&gt;=0</v>
      </c>
      <c r="F2247" s="503"/>
    </row>
    <row r="2248" spans="1:6" ht="30" hidden="1" customHeight="1" thickBot="1">
      <c r="A2248" s="496" t="str">
        <f>IF((SUM('Раздел 2'!L260:L260)&gt;=SUM('Раздел 2'!Q260:Q260)),"","Неверно!")</f>
        <v/>
      </c>
      <c r="B2248" s="497" t="s">
        <v>1447</v>
      </c>
      <c r="C2248" s="498" t="s">
        <v>1458</v>
      </c>
      <c r="D2248" s="498" t="s">
        <v>5759</v>
      </c>
      <c r="E2248" s="499" t="str">
        <f>CONCATENATE(SUM('Раздел 2'!L260:L260),"&gt;=",SUM('Раздел 2'!Q260:Q260))</f>
        <v>7&gt;=1</v>
      </c>
      <c r="F2248" s="503"/>
    </row>
    <row r="2249" spans="1:6" ht="30" hidden="1" customHeight="1" thickBot="1">
      <c r="A2249" s="496" t="str">
        <f>IF((SUM('Раздел 2'!L36:L36)&gt;=SUM('Раздел 2'!Q36:Q36)),"","Неверно!")</f>
        <v/>
      </c>
      <c r="B2249" s="497" t="s">
        <v>1447</v>
      </c>
      <c r="C2249" s="498" t="s">
        <v>20417</v>
      </c>
      <c r="D2249" s="498" t="s">
        <v>5759</v>
      </c>
      <c r="E2249" s="499" t="str">
        <f>CONCATENATE(SUM('Раздел 2'!L36:L36),"&gt;=",SUM('Раздел 2'!Q36:Q36))</f>
        <v>1&gt;=0</v>
      </c>
      <c r="F2249" s="503"/>
    </row>
    <row r="2250" spans="1:6" ht="30" hidden="1" customHeight="1" thickBot="1">
      <c r="A2250" s="496" t="str">
        <f>IF((SUM('Раздел 2'!L37:L37)&gt;=SUM('Раздел 2'!Q37:Q37)),"","Неверно!")</f>
        <v/>
      </c>
      <c r="B2250" s="497" t="s">
        <v>1447</v>
      </c>
      <c r="C2250" s="498" t="s">
        <v>20418</v>
      </c>
      <c r="D2250" s="498" t="s">
        <v>5759</v>
      </c>
      <c r="E2250" s="499" t="str">
        <f>CONCATENATE(SUM('Раздел 2'!L37:L37),"&gt;=",SUM('Раздел 2'!Q37:Q37))</f>
        <v>0&gt;=0</v>
      </c>
      <c r="F2250" s="503"/>
    </row>
    <row r="2251" spans="1:6" ht="30" hidden="1" customHeight="1" thickBot="1">
      <c r="A2251" s="496" t="str">
        <f>IF((SUM('Раздел 2'!L38:L38)&gt;=SUM('Раздел 2'!Q38:Q38)),"","Неверно!")</f>
        <v/>
      </c>
      <c r="B2251" s="497" t="s">
        <v>1447</v>
      </c>
      <c r="C2251" s="498" t="s">
        <v>20419</v>
      </c>
      <c r="D2251" s="498" t="s">
        <v>5759</v>
      </c>
      <c r="E2251" s="499" t="str">
        <f>CONCATENATE(SUM('Раздел 2'!L38:L38),"&gt;=",SUM('Раздел 2'!Q38:Q38))</f>
        <v>0&gt;=0</v>
      </c>
      <c r="F2251" s="503"/>
    </row>
    <row r="2252" spans="1:6" ht="30" hidden="1" customHeight="1" thickBot="1">
      <c r="A2252" s="496" t="str">
        <f>IF((SUM('Раздел 2'!L39:L39)&gt;=SUM('Раздел 2'!Q39:Q39)),"","Неверно!")</f>
        <v/>
      </c>
      <c r="B2252" s="497" t="s">
        <v>1447</v>
      </c>
      <c r="C2252" s="498" t="s">
        <v>20420</v>
      </c>
      <c r="D2252" s="498" t="s">
        <v>5759</v>
      </c>
      <c r="E2252" s="499" t="str">
        <f>CONCATENATE(SUM('Раздел 2'!L39:L39),"&gt;=",SUM('Раздел 2'!Q39:Q39))</f>
        <v>0&gt;=0</v>
      </c>
      <c r="F2252" s="503"/>
    </row>
    <row r="2253" spans="1:6" ht="30" hidden="1" customHeight="1" thickBot="1">
      <c r="A2253" s="496" t="str">
        <f>IF((SUM('Раздел 2'!L13:L13)&gt;=SUM('Раздел 2'!Q13:Q13)),"","Неверно!")</f>
        <v/>
      </c>
      <c r="B2253" s="497" t="s">
        <v>1447</v>
      </c>
      <c r="C2253" s="498" t="s">
        <v>20421</v>
      </c>
      <c r="D2253" s="498" t="s">
        <v>5759</v>
      </c>
      <c r="E2253" s="499" t="str">
        <f>CONCATENATE(SUM('Раздел 2'!L13:L13),"&gt;=",SUM('Раздел 2'!Q13:Q13))</f>
        <v>0&gt;=0</v>
      </c>
      <c r="F2253" s="503"/>
    </row>
    <row r="2254" spans="1:6" ht="30" hidden="1" customHeight="1" thickBot="1">
      <c r="A2254" s="496" t="str">
        <f>IF((SUM('Раздел 2'!L40:L40)&gt;=SUM('Раздел 2'!Q40:Q40)),"","Неверно!")</f>
        <v/>
      </c>
      <c r="B2254" s="497" t="s">
        <v>1447</v>
      </c>
      <c r="C2254" s="498" t="s">
        <v>20422</v>
      </c>
      <c r="D2254" s="498" t="s">
        <v>5759</v>
      </c>
      <c r="E2254" s="499" t="str">
        <f>CONCATENATE(SUM('Раздел 2'!L40:L40),"&gt;=",SUM('Раздел 2'!Q40:Q40))</f>
        <v>0&gt;=0</v>
      </c>
      <c r="F2254" s="503"/>
    </row>
    <row r="2255" spans="1:6" ht="30" hidden="1" customHeight="1" thickBot="1">
      <c r="A2255" s="496" t="str">
        <f>IF((SUM('Раздел 2'!L41:L41)&gt;=SUM('Раздел 2'!Q41:Q41)),"","Неверно!")</f>
        <v/>
      </c>
      <c r="B2255" s="497" t="s">
        <v>1447</v>
      </c>
      <c r="C2255" s="498" t="s">
        <v>20423</v>
      </c>
      <c r="D2255" s="498" t="s">
        <v>5759</v>
      </c>
      <c r="E2255" s="499" t="str">
        <f>CONCATENATE(SUM('Раздел 2'!L41:L41),"&gt;=",SUM('Раздел 2'!Q41:Q41))</f>
        <v>0&gt;=0</v>
      </c>
      <c r="F2255" s="503"/>
    </row>
    <row r="2256" spans="1:6" ht="30" hidden="1" customHeight="1" thickBot="1">
      <c r="A2256" s="496" t="str">
        <f>IF((SUM('Раздел 2'!L42:L42)&gt;=SUM('Раздел 2'!Q42:Q42)),"","Неверно!")</f>
        <v/>
      </c>
      <c r="B2256" s="497" t="s">
        <v>1447</v>
      </c>
      <c r="C2256" s="498" t="s">
        <v>20424</v>
      </c>
      <c r="D2256" s="498" t="s">
        <v>5759</v>
      </c>
      <c r="E2256" s="499" t="str">
        <f>CONCATENATE(SUM('Раздел 2'!L42:L42),"&gt;=",SUM('Раздел 2'!Q42:Q42))</f>
        <v>0&gt;=0</v>
      </c>
      <c r="F2256" s="503"/>
    </row>
    <row r="2257" spans="1:6" ht="30" hidden="1" customHeight="1" thickBot="1">
      <c r="A2257" s="496" t="str">
        <f>IF((SUM('Раздел 2'!L43:L43)&gt;=SUM('Раздел 2'!Q43:Q43)),"","Неверно!")</f>
        <v/>
      </c>
      <c r="B2257" s="497" t="s">
        <v>1447</v>
      </c>
      <c r="C2257" s="498" t="s">
        <v>20425</v>
      </c>
      <c r="D2257" s="498" t="s">
        <v>5759</v>
      </c>
      <c r="E2257" s="499" t="str">
        <f>CONCATENATE(SUM('Раздел 2'!L43:L43),"&gt;=",SUM('Раздел 2'!Q43:Q43))</f>
        <v>0&gt;=0</v>
      </c>
      <c r="F2257" s="503"/>
    </row>
    <row r="2258" spans="1:6" ht="30" hidden="1" customHeight="1" thickBot="1">
      <c r="A2258" s="496" t="str">
        <f>IF((SUM('Раздел 2'!L44:L44)&gt;=SUM('Раздел 2'!Q44:Q44)),"","Неверно!")</f>
        <v/>
      </c>
      <c r="B2258" s="497" t="s">
        <v>1447</v>
      </c>
      <c r="C2258" s="498" t="s">
        <v>20426</v>
      </c>
      <c r="D2258" s="498" t="s">
        <v>5759</v>
      </c>
      <c r="E2258" s="499" t="str">
        <f>CONCATENATE(SUM('Раздел 2'!L44:L44),"&gt;=",SUM('Раздел 2'!Q44:Q44))</f>
        <v>0&gt;=0</v>
      </c>
      <c r="F2258" s="503"/>
    </row>
    <row r="2259" spans="1:6" ht="30" hidden="1" customHeight="1" thickBot="1">
      <c r="A2259" s="496" t="str">
        <f>IF((SUM('Раздел 2'!L45:L45)&gt;=SUM('Раздел 2'!Q45:Q45)),"","Неверно!")</f>
        <v/>
      </c>
      <c r="B2259" s="497" t="s">
        <v>1447</v>
      </c>
      <c r="C2259" s="498" t="s">
        <v>20427</v>
      </c>
      <c r="D2259" s="498" t="s">
        <v>5759</v>
      </c>
      <c r="E2259" s="499" t="str">
        <f>CONCATENATE(SUM('Раздел 2'!L45:L45),"&gt;=",SUM('Раздел 2'!Q45:Q45))</f>
        <v>0&gt;=0</v>
      </c>
      <c r="F2259" s="503"/>
    </row>
    <row r="2260" spans="1:6" ht="30" hidden="1" customHeight="1" thickBot="1">
      <c r="A2260" s="496" t="str">
        <f>IF((SUM('Раздел 2'!L46:L46)&gt;=SUM('Раздел 2'!Q46:Q46)),"","Неверно!")</f>
        <v/>
      </c>
      <c r="B2260" s="497" t="s">
        <v>1447</v>
      </c>
      <c r="C2260" s="498" t="s">
        <v>20428</v>
      </c>
      <c r="D2260" s="498" t="s">
        <v>5759</v>
      </c>
      <c r="E2260" s="499" t="str">
        <f>CONCATENATE(SUM('Раздел 2'!L46:L46),"&gt;=",SUM('Раздел 2'!Q46:Q46))</f>
        <v>0&gt;=0</v>
      </c>
      <c r="F2260" s="503"/>
    </row>
    <row r="2261" spans="1:6" ht="30" hidden="1" customHeight="1" thickBot="1">
      <c r="A2261" s="496" t="str">
        <f>IF((SUM('Раздел 2'!L47:L47)&gt;=SUM('Раздел 2'!Q47:Q47)),"","Неверно!")</f>
        <v/>
      </c>
      <c r="B2261" s="497" t="s">
        <v>1447</v>
      </c>
      <c r="C2261" s="498" t="s">
        <v>20429</v>
      </c>
      <c r="D2261" s="498" t="s">
        <v>5759</v>
      </c>
      <c r="E2261" s="499" t="str">
        <f>CONCATENATE(SUM('Раздел 2'!L47:L47),"&gt;=",SUM('Раздел 2'!Q47:Q47))</f>
        <v>0&gt;=0</v>
      </c>
      <c r="F2261" s="503"/>
    </row>
    <row r="2262" spans="1:6" ht="30" hidden="1" customHeight="1" thickBot="1">
      <c r="A2262" s="496" t="str">
        <f>IF((SUM('Раздел 2'!L48:L48)&gt;=SUM('Раздел 2'!Q48:Q48)),"","Неверно!")</f>
        <v/>
      </c>
      <c r="B2262" s="497" t="s">
        <v>1447</v>
      </c>
      <c r="C2262" s="498" t="s">
        <v>20430</v>
      </c>
      <c r="D2262" s="498" t="s">
        <v>5759</v>
      </c>
      <c r="E2262" s="499" t="str">
        <f>CONCATENATE(SUM('Раздел 2'!L48:L48),"&gt;=",SUM('Раздел 2'!Q48:Q48))</f>
        <v>0&gt;=0</v>
      </c>
      <c r="F2262" s="503"/>
    </row>
    <row r="2263" spans="1:6" ht="30" hidden="1" customHeight="1" thickBot="1">
      <c r="A2263" s="496" t="str">
        <f>IF((SUM('Раздел 2'!L49:L49)&gt;=SUM('Раздел 2'!Q49:Q49)),"","Неверно!")</f>
        <v/>
      </c>
      <c r="B2263" s="497" t="s">
        <v>1447</v>
      </c>
      <c r="C2263" s="498" t="s">
        <v>20431</v>
      </c>
      <c r="D2263" s="498" t="s">
        <v>5759</v>
      </c>
      <c r="E2263" s="499" t="str">
        <f>CONCATENATE(SUM('Раздел 2'!L49:L49),"&gt;=",SUM('Раздел 2'!Q49:Q49))</f>
        <v>7&gt;=2</v>
      </c>
      <c r="F2263" s="503"/>
    </row>
    <row r="2264" spans="1:6" ht="30" hidden="1" customHeight="1" thickBot="1">
      <c r="A2264" s="496" t="str">
        <f>IF((SUM('Раздел 2'!L14:L14)&gt;=SUM('Раздел 2'!Q14:Q14)),"","Неверно!")</f>
        <v/>
      </c>
      <c r="B2264" s="497" t="s">
        <v>1447</v>
      </c>
      <c r="C2264" s="498" t="s">
        <v>20432</v>
      </c>
      <c r="D2264" s="498" t="s">
        <v>5759</v>
      </c>
      <c r="E2264" s="499" t="str">
        <f>CONCATENATE(SUM('Раздел 2'!L14:L14),"&gt;=",SUM('Раздел 2'!Q14:Q14))</f>
        <v>0&gt;=0</v>
      </c>
      <c r="F2264" s="503"/>
    </row>
    <row r="2265" spans="1:6" ht="30" hidden="1" customHeight="1" thickBot="1">
      <c r="A2265" s="496" t="str">
        <f>IF((SUM('Раздел 2'!L50:L50)&gt;=SUM('Раздел 2'!Q50:Q50)),"","Неверно!")</f>
        <v/>
      </c>
      <c r="B2265" s="497" t="s">
        <v>1447</v>
      </c>
      <c r="C2265" s="498" t="s">
        <v>20433</v>
      </c>
      <c r="D2265" s="498" t="s">
        <v>5759</v>
      </c>
      <c r="E2265" s="499" t="str">
        <f>CONCATENATE(SUM('Раздел 2'!L50:L50),"&gt;=",SUM('Раздел 2'!Q50:Q50))</f>
        <v>42&gt;=6</v>
      </c>
      <c r="F2265" s="503"/>
    </row>
    <row r="2266" spans="1:6" ht="30" hidden="1" customHeight="1" thickBot="1">
      <c r="A2266" s="496" t="str">
        <f>IF((SUM('Раздел 2'!L51:L51)&gt;=SUM('Раздел 2'!Q51:Q51)),"","Неверно!")</f>
        <v/>
      </c>
      <c r="B2266" s="497" t="s">
        <v>1447</v>
      </c>
      <c r="C2266" s="498" t="s">
        <v>20434</v>
      </c>
      <c r="D2266" s="498" t="s">
        <v>5759</v>
      </c>
      <c r="E2266" s="499" t="str">
        <f>CONCATENATE(SUM('Раздел 2'!L51:L51),"&gt;=",SUM('Раздел 2'!Q51:Q51))</f>
        <v>1&gt;=1</v>
      </c>
      <c r="F2266" s="503"/>
    </row>
    <row r="2267" spans="1:6" ht="30" hidden="1" customHeight="1" thickBot="1">
      <c r="A2267" s="496" t="str">
        <f>IF((SUM('Раздел 2'!L52:L52)&gt;=SUM('Раздел 2'!Q52:Q52)),"","Неверно!")</f>
        <v/>
      </c>
      <c r="B2267" s="497" t="s">
        <v>1447</v>
      </c>
      <c r="C2267" s="498" t="s">
        <v>20435</v>
      </c>
      <c r="D2267" s="498" t="s">
        <v>5759</v>
      </c>
      <c r="E2267" s="499" t="str">
        <f>CONCATENATE(SUM('Раздел 2'!L52:L52),"&gt;=",SUM('Раздел 2'!Q52:Q52))</f>
        <v>0&gt;=0</v>
      </c>
      <c r="F2267" s="503"/>
    </row>
    <row r="2268" spans="1:6" ht="30" hidden="1" customHeight="1" thickBot="1">
      <c r="A2268" s="496" t="str">
        <f>IF((SUM('Раздел 2'!L53:L53)&gt;=SUM('Раздел 2'!Q53:Q53)),"","Неверно!")</f>
        <v/>
      </c>
      <c r="B2268" s="497" t="s">
        <v>1447</v>
      </c>
      <c r="C2268" s="498" t="s">
        <v>20436</v>
      </c>
      <c r="D2268" s="498" t="s">
        <v>5759</v>
      </c>
      <c r="E2268" s="499" t="str">
        <f>CONCATENATE(SUM('Раздел 2'!L53:L53),"&gt;=",SUM('Раздел 2'!Q53:Q53))</f>
        <v>0&gt;=0</v>
      </c>
      <c r="F2268" s="503"/>
    </row>
    <row r="2269" spans="1:6" ht="30" hidden="1" customHeight="1" thickBot="1">
      <c r="A2269" s="496" t="str">
        <f>IF((SUM('Раздел 2'!L54:L54)&gt;=SUM('Раздел 2'!Q54:Q54)),"","Неверно!")</f>
        <v/>
      </c>
      <c r="B2269" s="497" t="s">
        <v>1447</v>
      </c>
      <c r="C2269" s="498" t="s">
        <v>20437</v>
      </c>
      <c r="D2269" s="498" t="s">
        <v>5759</v>
      </c>
      <c r="E2269" s="499" t="str">
        <f>CONCATENATE(SUM('Раздел 2'!L54:L54),"&gt;=",SUM('Раздел 2'!Q54:Q54))</f>
        <v>0&gt;=0</v>
      </c>
      <c r="F2269" s="503"/>
    </row>
    <row r="2270" spans="1:6" ht="30" hidden="1" customHeight="1" thickBot="1">
      <c r="A2270" s="496" t="str">
        <f>IF((SUM('Раздел 2'!L55:L55)&gt;=SUM('Раздел 2'!Q55:Q55)),"","Неверно!")</f>
        <v/>
      </c>
      <c r="B2270" s="497" t="s">
        <v>1447</v>
      </c>
      <c r="C2270" s="498" t="s">
        <v>20438</v>
      </c>
      <c r="D2270" s="498" t="s">
        <v>5759</v>
      </c>
      <c r="E2270" s="499" t="str">
        <f>CONCATENATE(SUM('Раздел 2'!L55:L55),"&gt;=",SUM('Раздел 2'!Q55:Q55))</f>
        <v>0&gt;=0</v>
      </c>
      <c r="F2270" s="503"/>
    </row>
    <row r="2271" spans="1:6" ht="30" hidden="1" customHeight="1" thickBot="1">
      <c r="A2271" s="496" t="str">
        <f>IF((SUM('Раздел 2'!L56:L56)&gt;=SUM('Раздел 2'!Q56:Q56)),"","Неверно!")</f>
        <v/>
      </c>
      <c r="B2271" s="497" t="s">
        <v>1447</v>
      </c>
      <c r="C2271" s="498" t="s">
        <v>20439</v>
      </c>
      <c r="D2271" s="498" t="s">
        <v>5759</v>
      </c>
      <c r="E2271" s="499" t="str">
        <f>CONCATENATE(SUM('Раздел 2'!L56:L56),"&gt;=",SUM('Раздел 2'!Q56:Q56))</f>
        <v>0&gt;=0</v>
      </c>
      <c r="F2271" s="503"/>
    </row>
    <row r="2272" spans="1:6" ht="30" hidden="1" customHeight="1" thickBot="1">
      <c r="A2272" s="496" t="str">
        <f>IF((SUM('Раздел 2'!L57:L57)&gt;=SUM('Раздел 2'!Q57:Q57)),"","Неверно!")</f>
        <v/>
      </c>
      <c r="B2272" s="497" t="s">
        <v>1447</v>
      </c>
      <c r="C2272" s="498" t="s">
        <v>20440</v>
      </c>
      <c r="D2272" s="498" t="s">
        <v>5759</v>
      </c>
      <c r="E2272" s="499" t="str">
        <f>CONCATENATE(SUM('Раздел 2'!L57:L57),"&gt;=",SUM('Раздел 2'!Q57:Q57))</f>
        <v>0&gt;=0</v>
      </c>
      <c r="F2272" s="503"/>
    </row>
    <row r="2273" spans="1:6" ht="30" hidden="1" customHeight="1" thickBot="1">
      <c r="A2273" s="496" t="str">
        <f>IF((SUM('Раздел 2'!L58:L58)&gt;=SUM('Раздел 2'!Q58:Q58)),"","Неверно!")</f>
        <v/>
      </c>
      <c r="B2273" s="497" t="s">
        <v>1447</v>
      </c>
      <c r="C2273" s="498" t="s">
        <v>20441</v>
      </c>
      <c r="D2273" s="498" t="s">
        <v>5759</v>
      </c>
      <c r="E2273" s="499" t="str">
        <f>CONCATENATE(SUM('Раздел 2'!L58:L58),"&gt;=",SUM('Раздел 2'!Q58:Q58))</f>
        <v>0&gt;=0</v>
      </c>
      <c r="F2273" s="503"/>
    </row>
    <row r="2274" spans="1:6" ht="30" hidden="1" customHeight="1" thickBot="1">
      <c r="A2274" s="496" t="str">
        <f>IF((SUM('Раздел 2'!L59:L59)&gt;=SUM('Раздел 2'!Q59:Q59)),"","Неверно!")</f>
        <v/>
      </c>
      <c r="B2274" s="497" t="s">
        <v>1447</v>
      </c>
      <c r="C2274" s="498" t="s">
        <v>20442</v>
      </c>
      <c r="D2274" s="498" t="s">
        <v>5759</v>
      </c>
      <c r="E2274" s="499" t="str">
        <f>CONCATENATE(SUM('Раздел 2'!L59:L59),"&gt;=",SUM('Раздел 2'!Q59:Q59))</f>
        <v>0&gt;=0</v>
      </c>
      <c r="F2274" s="503"/>
    </row>
    <row r="2275" spans="1:6" ht="30" hidden="1" customHeight="1" thickBot="1">
      <c r="A2275" s="496" t="str">
        <f>IF((SUM('Раздел 2'!L15:L15)&gt;=SUM('Раздел 2'!Q15:Q15)),"","Неверно!")</f>
        <v/>
      </c>
      <c r="B2275" s="497" t="s">
        <v>1447</v>
      </c>
      <c r="C2275" s="498" t="s">
        <v>20443</v>
      </c>
      <c r="D2275" s="498" t="s">
        <v>5759</v>
      </c>
      <c r="E2275" s="499" t="str">
        <f>CONCATENATE(SUM('Раздел 2'!L15:L15),"&gt;=",SUM('Раздел 2'!Q15:Q15))</f>
        <v>0&gt;=0</v>
      </c>
      <c r="F2275" s="503"/>
    </row>
    <row r="2276" spans="1:6" ht="30" hidden="1" customHeight="1" thickBot="1">
      <c r="A2276" s="496" t="str">
        <f>IF((SUM('Раздел 2'!L60:L60)&gt;=SUM('Раздел 2'!Q60:Q60)),"","Неверно!")</f>
        <v/>
      </c>
      <c r="B2276" s="497" t="s">
        <v>1447</v>
      </c>
      <c r="C2276" s="498" t="s">
        <v>20444</v>
      </c>
      <c r="D2276" s="498" t="s">
        <v>5759</v>
      </c>
      <c r="E2276" s="499" t="str">
        <f>CONCATENATE(SUM('Раздел 2'!L60:L60),"&gt;=",SUM('Раздел 2'!Q60:Q60))</f>
        <v>0&gt;=0</v>
      </c>
      <c r="F2276" s="503"/>
    </row>
    <row r="2277" spans="1:6" ht="30" hidden="1" customHeight="1" thickBot="1">
      <c r="A2277" s="496" t="str">
        <f>IF((SUM('Раздел 2'!L61:L61)&gt;=SUM('Раздел 2'!Q61:Q61)),"","Неверно!")</f>
        <v/>
      </c>
      <c r="B2277" s="497" t="s">
        <v>1447</v>
      </c>
      <c r="C2277" s="498" t="s">
        <v>20445</v>
      </c>
      <c r="D2277" s="498" t="s">
        <v>5759</v>
      </c>
      <c r="E2277" s="499" t="str">
        <f>CONCATENATE(SUM('Раздел 2'!L61:L61),"&gt;=",SUM('Раздел 2'!Q61:Q61))</f>
        <v>0&gt;=0</v>
      </c>
      <c r="F2277" s="503"/>
    </row>
    <row r="2278" spans="1:6" ht="30" hidden="1" customHeight="1" thickBot="1">
      <c r="A2278" s="496" t="str">
        <f>IF((SUM('Раздел 2'!L62:L62)&gt;=SUM('Раздел 2'!Q62:Q62)),"","Неверно!")</f>
        <v/>
      </c>
      <c r="B2278" s="497" t="s">
        <v>1447</v>
      </c>
      <c r="C2278" s="498" t="s">
        <v>20446</v>
      </c>
      <c r="D2278" s="498" t="s">
        <v>5759</v>
      </c>
      <c r="E2278" s="499" t="str">
        <f>CONCATENATE(SUM('Раздел 2'!L62:L62),"&gt;=",SUM('Раздел 2'!Q62:Q62))</f>
        <v>0&gt;=0</v>
      </c>
      <c r="F2278" s="503"/>
    </row>
    <row r="2279" spans="1:6" ht="30" hidden="1" customHeight="1" thickBot="1">
      <c r="A2279" s="496" t="str">
        <f>IF((SUM('Раздел 2'!L63:L63)&gt;=SUM('Раздел 2'!Q63:Q63)),"","Неверно!")</f>
        <v/>
      </c>
      <c r="B2279" s="497" t="s">
        <v>1447</v>
      </c>
      <c r="C2279" s="498" t="s">
        <v>20447</v>
      </c>
      <c r="D2279" s="498" t="s">
        <v>5759</v>
      </c>
      <c r="E2279" s="499" t="str">
        <f>CONCATENATE(SUM('Раздел 2'!L63:L63),"&gt;=",SUM('Раздел 2'!Q63:Q63))</f>
        <v>0&gt;=0</v>
      </c>
      <c r="F2279" s="503"/>
    </row>
    <row r="2280" spans="1:6" ht="30" hidden="1" customHeight="1" thickBot="1">
      <c r="A2280" s="496" t="str">
        <f>IF((SUM('Раздел 2'!L64:L64)&gt;=SUM('Раздел 2'!Q64:Q64)),"","Неверно!")</f>
        <v/>
      </c>
      <c r="B2280" s="497" t="s">
        <v>1447</v>
      </c>
      <c r="C2280" s="498" t="s">
        <v>20448</v>
      </c>
      <c r="D2280" s="498" t="s">
        <v>5759</v>
      </c>
      <c r="E2280" s="499" t="str">
        <f>CONCATENATE(SUM('Раздел 2'!L64:L64),"&gt;=",SUM('Раздел 2'!Q64:Q64))</f>
        <v>13&gt;=0</v>
      </c>
      <c r="F2280" s="503"/>
    </row>
    <row r="2281" spans="1:6" ht="30" hidden="1" customHeight="1" thickBot="1">
      <c r="A2281" s="496" t="str">
        <f>IF((SUM('Раздел 2'!L65:L65)&gt;=SUM('Раздел 2'!Q65:Q65)),"","Неверно!")</f>
        <v/>
      </c>
      <c r="B2281" s="497" t="s">
        <v>1447</v>
      </c>
      <c r="C2281" s="498" t="s">
        <v>20449</v>
      </c>
      <c r="D2281" s="498" t="s">
        <v>5759</v>
      </c>
      <c r="E2281" s="499" t="str">
        <f>CONCATENATE(SUM('Раздел 2'!L65:L65),"&gt;=",SUM('Раздел 2'!Q65:Q65))</f>
        <v>0&gt;=0</v>
      </c>
      <c r="F2281" s="503"/>
    </row>
    <row r="2282" spans="1:6" ht="30" hidden="1" customHeight="1" thickBot="1">
      <c r="A2282" s="496" t="str">
        <f>IF((SUM('Раздел 2'!L66:L66)&gt;=SUM('Раздел 2'!Q66:Q66)),"","Неверно!")</f>
        <v/>
      </c>
      <c r="B2282" s="497" t="s">
        <v>1447</v>
      </c>
      <c r="C2282" s="498" t="s">
        <v>20450</v>
      </c>
      <c r="D2282" s="498" t="s">
        <v>5759</v>
      </c>
      <c r="E2282" s="499" t="str">
        <f>CONCATENATE(SUM('Раздел 2'!L66:L66),"&gt;=",SUM('Раздел 2'!Q66:Q66))</f>
        <v>0&gt;=0</v>
      </c>
      <c r="F2282" s="503"/>
    </row>
    <row r="2283" spans="1:6" ht="30" hidden="1" customHeight="1" thickBot="1">
      <c r="A2283" s="496" t="str">
        <f>IF((SUM('Раздел 2'!L67:L67)&gt;=SUM('Раздел 2'!Q67:Q67)),"","Неверно!")</f>
        <v/>
      </c>
      <c r="B2283" s="497" t="s">
        <v>1447</v>
      </c>
      <c r="C2283" s="498" t="s">
        <v>20451</v>
      </c>
      <c r="D2283" s="498" t="s">
        <v>5759</v>
      </c>
      <c r="E2283" s="499" t="str">
        <f>CONCATENATE(SUM('Раздел 2'!L67:L67),"&gt;=",SUM('Раздел 2'!Q67:Q67))</f>
        <v>0&gt;=0</v>
      </c>
      <c r="F2283" s="503"/>
    </row>
    <row r="2284" spans="1:6" ht="30" hidden="1" customHeight="1" thickBot="1">
      <c r="A2284" s="496" t="str">
        <f>IF((SUM('Раздел 2'!L68:L68)&gt;=SUM('Раздел 2'!Q68:Q68)),"","Неверно!")</f>
        <v/>
      </c>
      <c r="B2284" s="497" t="s">
        <v>1447</v>
      </c>
      <c r="C2284" s="498" t="s">
        <v>20452</v>
      </c>
      <c r="D2284" s="498" t="s">
        <v>5759</v>
      </c>
      <c r="E2284" s="499" t="str">
        <f>CONCATENATE(SUM('Раздел 2'!L68:L68),"&gt;=",SUM('Раздел 2'!Q68:Q68))</f>
        <v>0&gt;=0</v>
      </c>
      <c r="F2284" s="503"/>
    </row>
    <row r="2285" spans="1:6" ht="30" hidden="1" customHeight="1" thickBot="1">
      <c r="A2285" s="496" t="str">
        <f>IF((SUM('Раздел 2'!L69:L69)&gt;=SUM('Раздел 2'!Q69:Q69)),"","Неверно!")</f>
        <v/>
      </c>
      <c r="B2285" s="497" t="s">
        <v>1447</v>
      </c>
      <c r="C2285" s="498" t="s">
        <v>20453</v>
      </c>
      <c r="D2285" s="498" t="s">
        <v>5759</v>
      </c>
      <c r="E2285" s="499" t="str">
        <f>CONCATENATE(SUM('Раздел 2'!L69:L69),"&gt;=",SUM('Раздел 2'!Q69:Q69))</f>
        <v>0&gt;=0</v>
      </c>
      <c r="F2285" s="503"/>
    </row>
    <row r="2286" spans="1:6" ht="30" hidden="1" customHeight="1" thickBot="1">
      <c r="A2286" s="496" t="str">
        <f>IF((SUM('Раздел 2'!L16:L16)&gt;=SUM('Раздел 2'!Q16:Q16)),"","Неверно!")</f>
        <v/>
      </c>
      <c r="B2286" s="497" t="s">
        <v>1447</v>
      </c>
      <c r="C2286" s="498" t="s">
        <v>20454</v>
      </c>
      <c r="D2286" s="498" t="s">
        <v>5759</v>
      </c>
      <c r="E2286" s="499" t="str">
        <f>CONCATENATE(SUM('Раздел 2'!L16:L16),"&gt;=",SUM('Раздел 2'!Q16:Q16))</f>
        <v>5&gt;=0</v>
      </c>
      <c r="F2286" s="503"/>
    </row>
    <row r="2287" spans="1:6" ht="30" hidden="1" customHeight="1" thickBot="1">
      <c r="A2287" s="496" t="str">
        <f>IF((SUM('Раздел 2'!L70:L70)&gt;=SUM('Раздел 2'!Q70:Q70)),"","Неверно!")</f>
        <v/>
      </c>
      <c r="B2287" s="497" t="s">
        <v>1447</v>
      </c>
      <c r="C2287" s="498" t="s">
        <v>20455</v>
      </c>
      <c r="D2287" s="498" t="s">
        <v>5759</v>
      </c>
      <c r="E2287" s="499" t="str">
        <f>CONCATENATE(SUM('Раздел 2'!L70:L70),"&gt;=",SUM('Раздел 2'!Q70:Q70))</f>
        <v>1&gt;=0</v>
      </c>
      <c r="F2287" s="503"/>
    </row>
    <row r="2288" spans="1:6" ht="30" hidden="1" customHeight="1" thickBot="1">
      <c r="A2288" s="496" t="str">
        <f>IF((SUM('Раздел 2'!L71:L71)&gt;=SUM('Раздел 2'!Q71:Q71)),"","Неверно!")</f>
        <v/>
      </c>
      <c r="B2288" s="497" t="s">
        <v>1447</v>
      </c>
      <c r="C2288" s="498" t="s">
        <v>20456</v>
      </c>
      <c r="D2288" s="498" t="s">
        <v>5759</v>
      </c>
      <c r="E2288" s="499" t="str">
        <f>CONCATENATE(SUM('Раздел 2'!L71:L71),"&gt;=",SUM('Раздел 2'!Q71:Q71))</f>
        <v>0&gt;=0</v>
      </c>
      <c r="F2288" s="503"/>
    </row>
    <row r="2289" spans="1:6" ht="30" hidden="1" customHeight="1" thickBot="1">
      <c r="A2289" s="496" t="str">
        <f>IF((SUM('Раздел 2'!L72:L72)&gt;=SUM('Раздел 2'!Q72:Q72)),"","Неверно!")</f>
        <v/>
      </c>
      <c r="B2289" s="497" t="s">
        <v>1447</v>
      </c>
      <c r="C2289" s="498" t="s">
        <v>20457</v>
      </c>
      <c r="D2289" s="498" t="s">
        <v>5759</v>
      </c>
      <c r="E2289" s="499" t="str">
        <f>CONCATENATE(SUM('Раздел 2'!L72:L72),"&gt;=",SUM('Раздел 2'!Q72:Q72))</f>
        <v>0&gt;=0</v>
      </c>
      <c r="F2289" s="503"/>
    </row>
    <row r="2290" spans="1:6" ht="30" hidden="1" customHeight="1" thickBot="1">
      <c r="A2290" s="496" t="str">
        <f>IF((SUM('Раздел 2'!L73:L73)&gt;=SUM('Раздел 2'!Q73:Q73)),"","Неверно!")</f>
        <v/>
      </c>
      <c r="B2290" s="497" t="s">
        <v>1447</v>
      </c>
      <c r="C2290" s="498" t="s">
        <v>20458</v>
      </c>
      <c r="D2290" s="498" t="s">
        <v>5759</v>
      </c>
      <c r="E2290" s="499" t="str">
        <f>CONCATENATE(SUM('Раздел 2'!L73:L73),"&gt;=",SUM('Раздел 2'!Q73:Q73))</f>
        <v>0&gt;=0</v>
      </c>
      <c r="F2290" s="503"/>
    </row>
    <row r="2291" spans="1:6" ht="30" hidden="1" customHeight="1" thickBot="1">
      <c r="A2291" s="496" t="str">
        <f>IF((SUM('Раздел 2'!L74:L74)&gt;=SUM('Раздел 2'!Q74:Q74)),"","Неверно!")</f>
        <v/>
      </c>
      <c r="B2291" s="497" t="s">
        <v>1447</v>
      </c>
      <c r="C2291" s="498" t="s">
        <v>20459</v>
      </c>
      <c r="D2291" s="498" t="s">
        <v>5759</v>
      </c>
      <c r="E2291" s="499" t="str">
        <f>CONCATENATE(SUM('Раздел 2'!L74:L74),"&gt;=",SUM('Раздел 2'!Q74:Q74))</f>
        <v>0&gt;=0</v>
      </c>
      <c r="F2291" s="503"/>
    </row>
    <row r="2292" spans="1:6" ht="30" hidden="1" customHeight="1" thickBot="1">
      <c r="A2292" s="496" t="str">
        <f>IF((SUM('Раздел 2'!L75:L75)&gt;=SUM('Раздел 2'!Q75:Q75)),"","Неверно!")</f>
        <v/>
      </c>
      <c r="B2292" s="497" t="s">
        <v>1447</v>
      </c>
      <c r="C2292" s="498" t="s">
        <v>20460</v>
      </c>
      <c r="D2292" s="498" t="s">
        <v>5759</v>
      </c>
      <c r="E2292" s="499" t="str">
        <f>CONCATENATE(SUM('Раздел 2'!L75:L75),"&gt;=",SUM('Раздел 2'!Q75:Q75))</f>
        <v>0&gt;=0</v>
      </c>
      <c r="F2292" s="503"/>
    </row>
    <row r="2293" spans="1:6" ht="30" hidden="1" customHeight="1" thickBot="1">
      <c r="A2293" s="496" t="str">
        <f>IF((SUM('Раздел 2'!L76:L76)&gt;=SUM('Раздел 2'!Q76:Q76)),"","Неверно!")</f>
        <v/>
      </c>
      <c r="B2293" s="497" t="s">
        <v>1447</v>
      </c>
      <c r="C2293" s="498" t="s">
        <v>20461</v>
      </c>
      <c r="D2293" s="498" t="s">
        <v>5759</v>
      </c>
      <c r="E2293" s="499" t="str">
        <f>CONCATENATE(SUM('Раздел 2'!L76:L76),"&gt;=",SUM('Раздел 2'!Q76:Q76))</f>
        <v>0&gt;=0</v>
      </c>
      <c r="F2293" s="503"/>
    </row>
    <row r="2294" spans="1:6" ht="30" hidden="1" customHeight="1" thickBot="1">
      <c r="A2294" s="496" t="str">
        <f>IF((SUM('Раздел 2'!L77:L77)&gt;=SUM('Раздел 2'!Q77:Q77)),"","Неверно!")</f>
        <v/>
      </c>
      <c r="B2294" s="497" t="s">
        <v>1447</v>
      </c>
      <c r="C2294" s="498" t="s">
        <v>20462</v>
      </c>
      <c r="D2294" s="498" t="s">
        <v>5759</v>
      </c>
      <c r="E2294" s="499" t="str">
        <f>CONCATENATE(SUM('Раздел 2'!L77:L77),"&gt;=",SUM('Раздел 2'!Q77:Q77))</f>
        <v>0&gt;=0</v>
      </c>
      <c r="F2294" s="503"/>
    </row>
    <row r="2295" spans="1:6" ht="30" hidden="1" customHeight="1" thickBot="1">
      <c r="A2295" s="496" t="str">
        <f>IF((SUM('Раздел 2'!L78:L78)&gt;=SUM('Раздел 2'!Q78:Q78)),"","Неверно!")</f>
        <v/>
      </c>
      <c r="B2295" s="497" t="s">
        <v>1447</v>
      </c>
      <c r="C2295" s="498" t="s">
        <v>20463</v>
      </c>
      <c r="D2295" s="498" t="s">
        <v>5759</v>
      </c>
      <c r="E2295" s="499" t="str">
        <f>CONCATENATE(SUM('Раздел 2'!L78:L78),"&gt;=",SUM('Раздел 2'!Q78:Q78))</f>
        <v>0&gt;=0</v>
      </c>
      <c r="F2295" s="503"/>
    </row>
    <row r="2296" spans="1:6" ht="30" hidden="1" customHeight="1" thickBot="1">
      <c r="A2296" s="496" t="str">
        <f>IF((SUM('Раздел 2'!L79:L79)&gt;=SUM('Раздел 2'!Q79:Q79)),"","Неверно!")</f>
        <v/>
      </c>
      <c r="B2296" s="497" t="s">
        <v>1447</v>
      </c>
      <c r="C2296" s="498" t="s">
        <v>20464</v>
      </c>
      <c r="D2296" s="498" t="s">
        <v>5759</v>
      </c>
      <c r="E2296" s="499" t="str">
        <f>CONCATENATE(SUM('Раздел 2'!L79:L79),"&gt;=",SUM('Раздел 2'!Q79:Q79))</f>
        <v>0&gt;=0</v>
      </c>
      <c r="F2296" s="503"/>
    </row>
    <row r="2297" spans="1:6" ht="30" hidden="1" customHeight="1" thickBot="1">
      <c r="A2297" s="496" t="str">
        <f>IF((SUM('Раздел 2'!L17:L17)&gt;=SUM('Раздел 2'!Q17:Q17)),"","Неверно!")</f>
        <v/>
      </c>
      <c r="B2297" s="497" t="s">
        <v>1447</v>
      </c>
      <c r="C2297" s="498" t="s">
        <v>20465</v>
      </c>
      <c r="D2297" s="498" t="s">
        <v>5759</v>
      </c>
      <c r="E2297" s="499" t="str">
        <f>CONCATENATE(SUM('Раздел 2'!L17:L17),"&gt;=",SUM('Раздел 2'!Q17:Q17))</f>
        <v>0&gt;=0</v>
      </c>
      <c r="F2297" s="503"/>
    </row>
    <row r="2298" spans="1:6" ht="30" hidden="1" customHeight="1" thickBot="1">
      <c r="A2298" s="496" t="str">
        <f>IF((SUM('Раздел 2'!L80:L80)&gt;=SUM('Раздел 2'!Q80:Q80)),"","Неверно!")</f>
        <v/>
      </c>
      <c r="B2298" s="497" t="s">
        <v>1447</v>
      </c>
      <c r="C2298" s="498" t="s">
        <v>20466</v>
      </c>
      <c r="D2298" s="498" t="s">
        <v>5759</v>
      </c>
      <c r="E2298" s="499" t="str">
        <f>CONCATENATE(SUM('Раздел 2'!L80:L80),"&gt;=",SUM('Раздел 2'!Q80:Q80))</f>
        <v>0&gt;=0</v>
      </c>
      <c r="F2298" s="503"/>
    </row>
    <row r="2299" spans="1:6" ht="30" hidden="1" customHeight="1" thickBot="1">
      <c r="A2299" s="496" t="str">
        <f>IF((SUM('Раздел 2'!L81:L81)&gt;=SUM('Раздел 2'!Q81:Q81)),"","Неверно!")</f>
        <v/>
      </c>
      <c r="B2299" s="497" t="s">
        <v>1447</v>
      </c>
      <c r="C2299" s="498" t="s">
        <v>20467</v>
      </c>
      <c r="D2299" s="498" t="s">
        <v>5759</v>
      </c>
      <c r="E2299" s="499" t="str">
        <f>CONCATENATE(SUM('Раздел 2'!L81:L81),"&gt;=",SUM('Раздел 2'!Q81:Q81))</f>
        <v>0&gt;=0</v>
      </c>
      <c r="F2299" s="503"/>
    </row>
    <row r="2300" spans="1:6" ht="30" hidden="1" customHeight="1" thickBot="1">
      <c r="A2300" s="496" t="str">
        <f>IF((SUM('Раздел 2'!L82:L82)&gt;=SUM('Раздел 2'!Q82:Q82)),"","Неверно!")</f>
        <v/>
      </c>
      <c r="B2300" s="497" t="s">
        <v>1447</v>
      </c>
      <c r="C2300" s="498" t="s">
        <v>20468</v>
      </c>
      <c r="D2300" s="498" t="s">
        <v>5759</v>
      </c>
      <c r="E2300" s="499" t="str">
        <f>CONCATENATE(SUM('Раздел 2'!L82:L82),"&gt;=",SUM('Раздел 2'!Q82:Q82))</f>
        <v>0&gt;=0</v>
      </c>
      <c r="F2300" s="503"/>
    </row>
    <row r="2301" spans="1:6" ht="30" hidden="1" customHeight="1" thickBot="1">
      <c r="A2301" s="496" t="str">
        <f>IF((SUM('Раздел 2'!L83:L83)&gt;=SUM('Раздел 2'!Q83:Q83)),"","Неверно!")</f>
        <v/>
      </c>
      <c r="B2301" s="497" t="s">
        <v>1447</v>
      </c>
      <c r="C2301" s="498" t="s">
        <v>20469</v>
      </c>
      <c r="D2301" s="498" t="s">
        <v>5759</v>
      </c>
      <c r="E2301" s="499" t="str">
        <f>CONCATENATE(SUM('Раздел 2'!L83:L83),"&gt;=",SUM('Раздел 2'!Q83:Q83))</f>
        <v>0&gt;=0</v>
      </c>
      <c r="F2301" s="503"/>
    </row>
    <row r="2302" spans="1:6" ht="30" hidden="1" customHeight="1" thickBot="1">
      <c r="A2302" s="496" t="str">
        <f>IF((SUM('Раздел 2'!L84:L84)&gt;=SUM('Раздел 2'!Q84:Q84)),"","Неверно!")</f>
        <v/>
      </c>
      <c r="B2302" s="497" t="s">
        <v>1447</v>
      </c>
      <c r="C2302" s="498" t="s">
        <v>20470</v>
      </c>
      <c r="D2302" s="498" t="s">
        <v>5759</v>
      </c>
      <c r="E2302" s="499" t="str">
        <f>CONCATENATE(SUM('Раздел 2'!L84:L84),"&gt;=",SUM('Раздел 2'!Q84:Q84))</f>
        <v>5&gt;=0</v>
      </c>
      <c r="F2302" s="503"/>
    </row>
    <row r="2303" spans="1:6" ht="30" hidden="1" customHeight="1" thickBot="1">
      <c r="A2303" s="496" t="str">
        <f>IF((SUM('Раздел 2'!L85:L85)&gt;=SUM('Раздел 2'!Q85:Q85)),"","Неверно!")</f>
        <v/>
      </c>
      <c r="B2303" s="497" t="s">
        <v>1447</v>
      </c>
      <c r="C2303" s="498" t="s">
        <v>20471</v>
      </c>
      <c r="D2303" s="498" t="s">
        <v>5759</v>
      </c>
      <c r="E2303" s="499" t="str">
        <f>CONCATENATE(SUM('Раздел 2'!L85:L85),"&gt;=",SUM('Раздел 2'!Q85:Q85))</f>
        <v>20&gt;=1</v>
      </c>
      <c r="F2303" s="503"/>
    </row>
    <row r="2304" spans="1:6" ht="30" hidden="1" customHeight="1" thickBot="1">
      <c r="A2304" s="496" t="str">
        <f>IF((SUM('Раздел 2'!L86:L86)&gt;=SUM('Раздел 2'!Q86:Q86)),"","Неверно!")</f>
        <v/>
      </c>
      <c r="B2304" s="497" t="s">
        <v>1447</v>
      </c>
      <c r="C2304" s="498" t="s">
        <v>20472</v>
      </c>
      <c r="D2304" s="498" t="s">
        <v>5759</v>
      </c>
      <c r="E2304" s="499" t="str">
        <f>CONCATENATE(SUM('Раздел 2'!L86:L86),"&gt;=",SUM('Раздел 2'!Q86:Q86))</f>
        <v>0&gt;=0</v>
      </c>
      <c r="F2304" s="503"/>
    </row>
    <row r="2305" spans="1:6" ht="30" hidden="1" customHeight="1" thickBot="1">
      <c r="A2305" s="496" t="str">
        <f>IF((SUM('Раздел 2'!L87:L87)&gt;=SUM('Раздел 2'!Q87:Q87)),"","Неверно!")</f>
        <v/>
      </c>
      <c r="B2305" s="497" t="s">
        <v>1447</v>
      </c>
      <c r="C2305" s="498" t="s">
        <v>20473</v>
      </c>
      <c r="D2305" s="498" t="s">
        <v>5759</v>
      </c>
      <c r="E2305" s="499" t="str">
        <f>CONCATENATE(SUM('Раздел 2'!L87:L87),"&gt;=",SUM('Раздел 2'!Q87:Q87))</f>
        <v>1&gt;=0</v>
      </c>
      <c r="F2305" s="503"/>
    </row>
    <row r="2306" spans="1:6" ht="30" hidden="1" customHeight="1" thickBot="1">
      <c r="A2306" s="496" t="str">
        <f>IF((SUM('Раздел 2'!L88:L88)&gt;=SUM('Раздел 2'!Q88:Q88)),"","Неверно!")</f>
        <v/>
      </c>
      <c r="B2306" s="497" t="s">
        <v>1447</v>
      </c>
      <c r="C2306" s="498" t="s">
        <v>20474</v>
      </c>
      <c r="D2306" s="498" t="s">
        <v>5759</v>
      </c>
      <c r="E2306" s="499" t="str">
        <f>CONCATENATE(SUM('Раздел 2'!L88:L88),"&gt;=",SUM('Раздел 2'!Q88:Q88))</f>
        <v>6&gt;=3</v>
      </c>
      <c r="F2306" s="503"/>
    </row>
    <row r="2307" spans="1:6" ht="30" hidden="1" customHeight="1" thickBot="1">
      <c r="A2307" s="496" t="str">
        <f>IF((SUM('Раздел 2'!L89:L89)&gt;=SUM('Раздел 2'!Q89:Q89)),"","Неверно!")</f>
        <v/>
      </c>
      <c r="B2307" s="497" t="s">
        <v>1447</v>
      </c>
      <c r="C2307" s="498" t="s">
        <v>20475</v>
      </c>
      <c r="D2307" s="498" t="s">
        <v>5759</v>
      </c>
      <c r="E2307" s="499" t="str">
        <f>CONCATENATE(SUM('Раздел 2'!L89:L89),"&gt;=",SUM('Раздел 2'!Q89:Q89))</f>
        <v>0&gt;=0</v>
      </c>
      <c r="F2307" s="503"/>
    </row>
    <row r="2308" spans="1:6" ht="30" hidden="1" customHeight="1" thickBot="1">
      <c r="A2308" s="496" t="str">
        <f>IF((SUM('Раздел 2'!L18:L18)&gt;=SUM('Раздел 2'!Q18:Q18)),"","Неверно!")</f>
        <v/>
      </c>
      <c r="B2308" s="497" t="s">
        <v>1447</v>
      </c>
      <c r="C2308" s="498" t="s">
        <v>20476</v>
      </c>
      <c r="D2308" s="498" t="s">
        <v>5759</v>
      </c>
      <c r="E2308" s="499" t="str">
        <f>CONCATENATE(SUM('Раздел 2'!L18:L18),"&gt;=",SUM('Раздел 2'!Q18:Q18))</f>
        <v>0&gt;=0</v>
      </c>
      <c r="F2308" s="503"/>
    </row>
    <row r="2309" spans="1:6" ht="30" hidden="1" customHeight="1" thickBot="1">
      <c r="A2309" s="496" t="str">
        <f>IF((SUM('Раздел 2'!L90:L90)&gt;=SUM('Раздел 2'!Q90:Q90)),"","Неверно!")</f>
        <v/>
      </c>
      <c r="B2309" s="497" t="s">
        <v>1447</v>
      </c>
      <c r="C2309" s="498" t="s">
        <v>20477</v>
      </c>
      <c r="D2309" s="498" t="s">
        <v>5759</v>
      </c>
      <c r="E2309" s="499" t="str">
        <f>CONCATENATE(SUM('Раздел 2'!L90:L90),"&gt;=",SUM('Раздел 2'!Q90:Q90))</f>
        <v>0&gt;=0</v>
      </c>
      <c r="F2309" s="503"/>
    </row>
    <row r="2310" spans="1:6" ht="30" hidden="1" customHeight="1" thickBot="1">
      <c r="A2310" s="496" t="str">
        <f>IF((SUM('Раздел 2'!L91:L91)&gt;=SUM('Раздел 2'!Q91:Q91)),"","Неверно!")</f>
        <v/>
      </c>
      <c r="B2310" s="497" t="s">
        <v>1447</v>
      </c>
      <c r="C2310" s="498" t="s">
        <v>20478</v>
      </c>
      <c r="D2310" s="498" t="s">
        <v>5759</v>
      </c>
      <c r="E2310" s="499" t="str">
        <f>CONCATENATE(SUM('Раздел 2'!L91:L91),"&gt;=",SUM('Раздел 2'!Q91:Q91))</f>
        <v>1&gt;=0</v>
      </c>
      <c r="F2310" s="503"/>
    </row>
    <row r="2311" spans="1:6" ht="30" hidden="1" customHeight="1" thickBot="1">
      <c r="A2311" s="496" t="str">
        <f>IF((SUM('Раздел 2'!L92:L92)&gt;=SUM('Раздел 2'!Q92:Q92)),"","Неверно!")</f>
        <v/>
      </c>
      <c r="B2311" s="497" t="s">
        <v>1447</v>
      </c>
      <c r="C2311" s="498" t="s">
        <v>20479</v>
      </c>
      <c r="D2311" s="498" t="s">
        <v>5759</v>
      </c>
      <c r="E2311" s="499" t="str">
        <f>CONCATENATE(SUM('Раздел 2'!L92:L92),"&gt;=",SUM('Раздел 2'!Q92:Q92))</f>
        <v>0&gt;=0</v>
      </c>
      <c r="F2311" s="503"/>
    </row>
    <row r="2312" spans="1:6" ht="30" hidden="1" customHeight="1" thickBot="1">
      <c r="A2312" s="496" t="str">
        <f>IF((SUM('Раздел 2'!L93:L93)&gt;=SUM('Раздел 2'!Q93:Q93)),"","Неверно!")</f>
        <v/>
      </c>
      <c r="B2312" s="497" t="s">
        <v>1447</v>
      </c>
      <c r="C2312" s="498" t="s">
        <v>20480</v>
      </c>
      <c r="D2312" s="498" t="s">
        <v>5759</v>
      </c>
      <c r="E2312" s="499" t="str">
        <f>CONCATENATE(SUM('Раздел 2'!L93:L93),"&gt;=",SUM('Раздел 2'!Q93:Q93))</f>
        <v>0&gt;=0</v>
      </c>
      <c r="F2312" s="503"/>
    </row>
    <row r="2313" spans="1:6" ht="30" hidden="1" customHeight="1" thickBot="1">
      <c r="A2313" s="496" t="str">
        <f>IF((SUM('Раздел 2'!L94:L94)&gt;=SUM('Раздел 2'!Q94:Q94)),"","Неверно!")</f>
        <v/>
      </c>
      <c r="B2313" s="497" t="s">
        <v>1447</v>
      </c>
      <c r="C2313" s="498" t="s">
        <v>20481</v>
      </c>
      <c r="D2313" s="498" t="s">
        <v>5759</v>
      </c>
      <c r="E2313" s="499" t="str">
        <f>CONCATENATE(SUM('Раздел 2'!L94:L94),"&gt;=",SUM('Раздел 2'!Q94:Q94))</f>
        <v>0&gt;=0</v>
      </c>
      <c r="F2313" s="503"/>
    </row>
    <row r="2314" spans="1:6" ht="30" hidden="1" customHeight="1" thickBot="1">
      <c r="A2314" s="496" t="str">
        <f>IF((SUM('Раздел 2'!L95:L95)&gt;=SUM('Раздел 2'!Q95:Q95)),"","Неверно!")</f>
        <v/>
      </c>
      <c r="B2314" s="497" t="s">
        <v>1447</v>
      </c>
      <c r="C2314" s="498" t="s">
        <v>20482</v>
      </c>
      <c r="D2314" s="498" t="s">
        <v>5759</v>
      </c>
      <c r="E2314" s="499" t="str">
        <f>CONCATENATE(SUM('Раздел 2'!L95:L95),"&gt;=",SUM('Раздел 2'!Q95:Q95))</f>
        <v>8&gt;=3</v>
      </c>
      <c r="F2314" s="503"/>
    </row>
    <row r="2315" spans="1:6" ht="30" hidden="1" customHeight="1" thickBot="1">
      <c r="A2315" s="496" t="str">
        <f>IF((SUM('Раздел 2'!L96:L96)&gt;=SUM('Раздел 2'!Q96:Q96)),"","Неверно!")</f>
        <v/>
      </c>
      <c r="B2315" s="497" t="s">
        <v>1447</v>
      </c>
      <c r="C2315" s="498" t="s">
        <v>20483</v>
      </c>
      <c r="D2315" s="498" t="s">
        <v>5759</v>
      </c>
      <c r="E2315" s="499" t="str">
        <f>CONCATENATE(SUM('Раздел 2'!L96:L96),"&gt;=",SUM('Раздел 2'!Q96:Q96))</f>
        <v>0&gt;=0</v>
      </c>
      <c r="F2315" s="503"/>
    </row>
    <row r="2316" spans="1:6" ht="30" hidden="1" customHeight="1" thickBot="1">
      <c r="A2316" s="496" t="str">
        <f>IF((SUM('Раздел 2'!L97:L97)&gt;=SUM('Раздел 2'!Q97:Q97)),"","Неверно!")</f>
        <v/>
      </c>
      <c r="B2316" s="497" t="s">
        <v>1447</v>
      </c>
      <c r="C2316" s="498" t="s">
        <v>20484</v>
      </c>
      <c r="D2316" s="498" t="s">
        <v>5759</v>
      </c>
      <c r="E2316" s="499" t="str">
        <f>CONCATENATE(SUM('Раздел 2'!L97:L97),"&gt;=",SUM('Раздел 2'!Q97:Q97))</f>
        <v>0&gt;=0</v>
      </c>
      <c r="F2316" s="503"/>
    </row>
    <row r="2317" spans="1:6" ht="30" hidden="1" customHeight="1" thickBot="1">
      <c r="A2317" s="496" t="str">
        <f>IF((SUM('Раздел 2'!L98:L98)&gt;=SUM('Раздел 2'!Q98:Q98)),"","Неверно!")</f>
        <v/>
      </c>
      <c r="B2317" s="497" t="s">
        <v>1447</v>
      </c>
      <c r="C2317" s="498" t="s">
        <v>20485</v>
      </c>
      <c r="D2317" s="498" t="s">
        <v>5759</v>
      </c>
      <c r="E2317" s="499" t="str">
        <f>CONCATENATE(SUM('Раздел 2'!L98:L98),"&gt;=",SUM('Раздел 2'!Q98:Q98))</f>
        <v>0&gt;=0</v>
      </c>
      <c r="F2317" s="503"/>
    </row>
    <row r="2318" spans="1:6" ht="30" hidden="1" customHeight="1" thickBot="1">
      <c r="A2318" s="496" t="str">
        <f>IF((SUM('Раздел 2'!L99:L99)&gt;=SUM('Раздел 2'!Q99:Q99)),"","Неверно!")</f>
        <v/>
      </c>
      <c r="B2318" s="497" t="s">
        <v>1447</v>
      </c>
      <c r="C2318" s="498" t="s">
        <v>20486</v>
      </c>
      <c r="D2318" s="498" t="s">
        <v>5759</v>
      </c>
      <c r="E2318" s="499" t="str">
        <f>CONCATENATE(SUM('Раздел 2'!L99:L99),"&gt;=",SUM('Раздел 2'!Q99:Q99))</f>
        <v>0&gt;=0</v>
      </c>
      <c r="F2318" s="503"/>
    </row>
    <row r="2319" spans="1:6" ht="30" hidden="1" customHeight="1" thickBot="1">
      <c r="A2319" s="496" t="str">
        <f>IF((SUM('Раздел 2'!L19:L19)&gt;=SUM('Раздел 2'!Q19:Q19)),"","Неверно!")</f>
        <v/>
      </c>
      <c r="B2319" s="497" t="s">
        <v>1447</v>
      </c>
      <c r="C2319" s="498" t="s">
        <v>20487</v>
      </c>
      <c r="D2319" s="498" t="s">
        <v>5759</v>
      </c>
      <c r="E2319" s="499" t="str">
        <f>CONCATENATE(SUM('Раздел 2'!L19:L19),"&gt;=",SUM('Раздел 2'!Q19:Q19))</f>
        <v>0&gt;=0</v>
      </c>
      <c r="F2319" s="503"/>
    </row>
    <row r="2320" spans="1:6" ht="30" hidden="1" customHeight="1" thickBot="1">
      <c r="A2320" s="496" t="str">
        <f>IF((SUM('Раздел 2'!L100:L100)&gt;=SUM('Раздел 2'!Q100:Q100)),"","Неверно!")</f>
        <v/>
      </c>
      <c r="B2320" s="497" t="s">
        <v>1447</v>
      </c>
      <c r="C2320" s="498" t="s">
        <v>20488</v>
      </c>
      <c r="D2320" s="498" t="s">
        <v>5759</v>
      </c>
      <c r="E2320" s="499" t="str">
        <f>CONCATENATE(SUM('Раздел 2'!L100:L100),"&gt;=",SUM('Раздел 2'!Q100:Q100))</f>
        <v>0&gt;=0</v>
      </c>
      <c r="F2320" s="503"/>
    </row>
    <row r="2321" spans="1:6" ht="30" hidden="1" customHeight="1" thickBot="1">
      <c r="A2321" s="496" t="str">
        <f>IF((SUM('Раздел 2'!L101:L101)&gt;=SUM('Раздел 2'!Q101:Q101)),"","Неверно!")</f>
        <v/>
      </c>
      <c r="B2321" s="497" t="s">
        <v>1447</v>
      </c>
      <c r="C2321" s="498" t="s">
        <v>20489</v>
      </c>
      <c r="D2321" s="498" t="s">
        <v>5759</v>
      </c>
      <c r="E2321" s="499" t="str">
        <f>CONCATENATE(SUM('Раздел 2'!L101:L101),"&gt;=",SUM('Раздел 2'!Q101:Q101))</f>
        <v>0&gt;=0</v>
      </c>
      <c r="F2321" s="503"/>
    </row>
    <row r="2322" spans="1:6" ht="30" hidden="1" customHeight="1" thickBot="1">
      <c r="A2322" s="496" t="str">
        <f>IF((SUM('Раздел 2'!L102:L102)&gt;=SUM('Раздел 2'!Q102:Q102)),"","Неверно!")</f>
        <v/>
      </c>
      <c r="B2322" s="497" t="s">
        <v>1447</v>
      </c>
      <c r="C2322" s="498" t="s">
        <v>20490</v>
      </c>
      <c r="D2322" s="498" t="s">
        <v>5759</v>
      </c>
      <c r="E2322" s="499" t="str">
        <f>CONCATENATE(SUM('Раздел 2'!L102:L102),"&gt;=",SUM('Раздел 2'!Q102:Q102))</f>
        <v>0&gt;=0</v>
      </c>
      <c r="F2322" s="503"/>
    </row>
    <row r="2323" spans="1:6" ht="30" hidden="1" customHeight="1" thickBot="1">
      <c r="A2323" s="496" t="str">
        <f>IF((SUM('Раздел 2'!L103:L103)&gt;=SUM('Раздел 2'!Q103:Q103)),"","Неверно!")</f>
        <v/>
      </c>
      <c r="B2323" s="497" t="s">
        <v>1447</v>
      </c>
      <c r="C2323" s="498" t="s">
        <v>20491</v>
      </c>
      <c r="D2323" s="498" t="s">
        <v>5759</v>
      </c>
      <c r="E2323" s="499" t="str">
        <f>CONCATENATE(SUM('Раздел 2'!L103:L103),"&gt;=",SUM('Раздел 2'!Q103:Q103))</f>
        <v>0&gt;=0</v>
      </c>
      <c r="F2323" s="503"/>
    </row>
    <row r="2324" spans="1:6" ht="30" hidden="1" customHeight="1" thickBot="1">
      <c r="A2324" s="496" t="str">
        <f>IF((SUM('Раздел 2'!L104:L104)&gt;=SUM('Раздел 2'!Q104:Q104)),"","Неверно!")</f>
        <v/>
      </c>
      <c r="B2324" s="497" t="s">
        <v>1447</v>
      </c>
      <c r="C2324" s="498" t="s">
        <v>20492</v>
      </c>
      <c r="D2324" s="498" t="s">
        <v>5759</v>
      </c>
      <c r="E2324" s="499" t="str">
        <f>CONCATENATE(SUM('Раздел 2'!L104:L104),"&gt;=",SUM('Раздел 2'!Q104:Q104))</f>
        <v>0&gt;=0</v>
      </c>
      <c r="F2324" s="503"/>
    </row>
    <row r="2325" spans="1:6" ht="30" hidden="1" customHeight="1" thickBot="1">
      <c r="A2325" s="496" t="str">
        <f>IF((SUM('Раздел 2'!L105:L105)&gt;=SUM('Раздел 2'!Q105:Q105)),"","Неверно!")</f>
        <v/>
      </c>
      <c r="B2325" s="497" t="s">
        <v>1447</v>
      </c>
      <c r="C2325" s="498" t="s">
        <v>20493</v>
      </c>
      <c r="D2325" s="498" t="s">
        <v>5759</v>
      </c>
      <c r="E2325" s="499" t="str">
        <f>CONCATENATE(SUM('Раздел 2'!L105:L105),"&gt;=",SUM('Раздел 2'!Q105:Q105))</f>
        <v>0&gt;=0</v>
      </c>
      <c r="F2325" s="503"/>
    </row>
    <row r="2326" spans="1:6" ht="30" hidden="1" customHeight="1" thickBot="1">
      <c r="A2326" s="496" t="str">
        <f>IF((SUM('Раздел 2'!L106:L106)&gt;=SUM('Раздел 2'!Q106:Q106)),"","Неверно!")</f>
        <v/>
      </c>
      <c r="B2326" s="497" t="s">
        <v>1447</v>
      </c>
      <c r="C2326" s="498" t="s">
        <v>20494</v>
      </c>
      <c r="D2326" s="498" t="s">
        <v>5759</v>
      </c>
      <c r="E2326" s="499" t="str">
        <f>CONCATENATE(SUM('Раздел 2'!L106:L106),"&gt;=",SUM('Раздел 2'!Q106:Q106))</f>
        <v>0&gt;=0</v>
      </c>
      <c r="F2326" s="503"/>
    </row>
    <row r="2327" spans="1:6" ht="30" hidden="1" customHeight="1" thickBot="1">
      <c r="A2327" s="496" t="str">
        <f>IF((SUM('Раздел 2'!L107:L107)&gt;=SUM('Раздел 2'!Q107:Q107)),"","Неверно!")</f>
        <v/>
      </c>
      <c r="B2327" s="497" t="s">
        <v>1447</v>
      </c>
      <c r="C2327" s="498" t="s">
        <v>20495</v>
      </c>
      <c r="D2327" s="498" t="s">
        <v>5759</v>
      </c>
      <c r="E2327" s="499" t="str">
        <f>CONCATENATE(SUM('Раздел 2'!L107:L107),"&gt;=",SUM('Раздел 2'!Q107:Q107))</f>
        <v>0&gt;=0</v>
      </c>
      <c r="F2327" s="503"/>
    </row>
    <row r="2328" spans="1:6" ht="30" hidden="1" customHeight="1" thickBot="1">
      <c r="A2328" s="496" t="str">
        <f>IF((SUM('Раздел 2'!L108:L108)&gt;=SUM('Раздел 2'!Q108:Q108)),"","Неверно!")</f>
        <v/>
      </c>
      <c r="B2328" s="497" t="s">
        <v>1447</v>
      </c>
      <c r="C2328" s="498" t="s">
        <v>20496</v>
      </c>
      <c r="D2328" s="498" t="s">
        <v>5759</v>
      </c>
      <c r="E2328" s="499" t="str">
        <f>CONCATENATE(SUM('Раздел 2'!L108:L108),"&gt;=",SUM('Раздел 2'!Q108:Q108))</f>
        <v>0&gt;=0</v>
      </c>
      <c r="F2328" s="503"/>
    </row>
    <row r="2329" spans="1:6" ht="30" hidden="1" customHeight="1" thickBot="1">
      <c r="A2329" s="496" t="str">
        <f>IF((SUM('Раздел 2'!L109:L109)&gt;=SUM('Раздел 2'!Q109:Q109)),"","Неверно!")</f>
        <v/>
      </c>
      <c r="B2329" s="497" t="s">
        <v>1447</v>
      </c>
      <c r="C2329" s="498" t="s">
        <v>20497</v>
      </c>
      <c r="D2329" s="498" t="s">
        <v>5759</v>
      </c>
      <c r="E2329" s="499" t="str">
        <f>CONCATENATE(SUM('Раздел 2'!L109:L109),"&gt;=",SUM('Раздел 2'!Q109:Q109))</f>
        <v>0&gt;=0</v>
      </c>
      <c r="F2329" s="503"/>
    </row>
    <row r="2330" spans="1:6" ht="30" hidden="1" customHeight="1" thickBot="1">
      <c r="A2330" s="496" t="str">
        <f>IF((SUM('Раздел 2'!L11:L11)&gt;=SUM('Раздел 2'!P11:P11)),"","Неверно!")</f>
        <v/>
      </c>
      <c r="B2330" s="497" t="s">
        <v>1459</v>
      </c>
      <c r="C2330" s="498" t="s">
        <v>21034</v>
      </c>
      <c r="D2330" s="498" t="s">
        <v>5758</v>
      </c>
      <c r="E2330" s="499" t="str">
        <f>CONCATENATE(SUM('Раздел 2'!L11:L11),"&gt;=",SUM('Раздел 2'!P11:P11))</f>
        <v>416&gt;=2</v>
      </c>
      <c r="F2330" s="503"/>
    </row>
    <row r="2331" spans="1:6" ht="30" hidden="1" customHeight="1" thickBot="1">
      <c r="A2331" s="496" t="str">
        <f>IF((SUM('Раздел 2'!L20:L20)&gt;=SUM('Раздел 2'!P20:P20)),"","Неверно!")</f>
        <v/>
      </c>
      <c r="B2331" s="497" t="s">
        <v>1459</v>
      </c>
      <c r="C2331" s="498" t="s">
        <v>21035</v>
      </c>
      <c r="D2331" s="498" t="s">
        <v>5758</v>
      </c>
      <c r="E2331" s="499" t="str">
        <f>CONCATENATE(SUM('Раздел 2'!L20:L20),"&gt;=",SUM('Раздел 2'!P20:P20))</f>
        <v>9&gt;=0</v>
      </c>
      <c r="F2331" s="503"/>
    </row>
    <row r="2332" spans="1:6" ht="30" hidden="1" customHeight="1" thickBot="1">
      <c r="A2332" s="496" t="str">
        <f>IF((SUM('Раздел 2'!L110:L110)&gt;=SUM('Раздел 2'!P110:P110)),"","Неверно!")</f>
        <v/>
      </c>
      <c r="B2332" s="497" t="s">
        <v>1459</v>
      </c>
      <c r="C2332" s="498" t="s">
        <v>21036</v>
      </c>
      <c r="D2332" s="498" t="s">
        <v>5758</v>
      </c>
      <c r="E2332" s="499" t="str">
        <f>CONCATENATE(SUM('Раздел 2'!L110:L110),"&gt;=",SUM('Раздел 2'!P110:P110))</f>
        <v>0&gt;=0</v>
      </c>
      <c r="F2332" s="503"/>
    </row>
    <row r="2333" spans="1:6" ht="30" hidden="1" customHeight="1" thickBot="1">
      <c r="A2333" s="496" t="str">
        <f>IF((SUM('Раздел 2'!L111:L111)&gt;=SUM('Раздел 2'!P111:P111)),"","Неверно!")</f>
        <v/>
      </c>
      <c r="B2333" s="497" t="s">
        <v>1459</v>
      </c>
      <c r="C2333" s="498" t="s">
        <v>21037</v>
      </c>
      <c r="D2333" s="498" t="s">
        <v>5758</v>
      </c>
      <c r="E2333" s="499" t="str">
        <f>CONCATENATE(SUM('Раздел 2'!L111:L111),"&gt;=",SUM('Раздел 2'!P111:P111))</f>
        <v>0&gt;=0</v>
      </c>
      <c r="F2333" s="503"/>
    </row>
    <row r="2334" spans="1:6" ht="30" hidden="1" customHeight="1" thickBot="1">
      <c r="A2334" s="496" t="str">
        <f>IF((SUM('Раздел 2'!L112:L112)&gt;=SUM('Раздел 2'!P112:P112)),"","Неверно!")</f>
        <v/>
      </c>
      <c r="B2334" s="497" t="s">
        <v>1459</v>
      </c>
      <c r="C2334" s="498" t="s">
        <v>21038</v>
      </c>
      <c r="D2334" s="498" t="s">
        <v>5758</v>
      </c>
      <c r="E2334" s="499" t="str">
        <f>CONCATENATE(SUM('Раздел 2'!L112:L112),"&gt;=",SUM('Раздел 2'!P112:P112))</f>
        <v>0&gt;=0</v>
      </c>
      <c r="F2334" s="503"/>
    </row>
    <row r="2335" spans="1:6" ht="30" hidden="1" customHeight="1" thickBot="1">
      <c r="A2335" s="496" t="str">
        <f>IF((SUM('Раздел 2'!L113:L113)&gt;=SUM('Раздел 2'!P113:P113)),"","Неверно!")</f>
        <v/>
      </c>
      <c r="B2335" s="497" t="s">
        <v>1459</v>
      </c>
      <c r="C2335" s="498" t="s">
        <v>21039</v>
      </c>
      <c r="D2335" s="498" t="s">
        <v>5758</v>
      </c>
      <c r="E2335" s="499" t="str">
        <f>CONCATENATE(SUM('Раздел 2'!L113:L113),"&gt;=",SUM('Раздел 2'!P113:P113))</f>
        <v>0&gt;=0</v>
      </c>
      <c r="F2335" s="503"/>
    </row>
    <row r="2336" spans="1:6" ht="30" hidden="1" customHeight="1" thickBot="1">
      <c r="A2336" s="496" t="str">
        <f>IF((SUM('Раздел 2'!L114:L114)&gt;=SUM('Раздел 2'!P114:P114)),"","Неверно!")</f>
        <v/>
      </c>
      <c r="B2336" s="497" t="s">
        <v>1459</v>
      </c>
      <c r="C2336" s="498" t="s">
        <v>21040</v>
      </c>
      <c r="D2336" s="498" t="s">
        <v>5758</v>
      </c>
      <c r="E2336" s="499" t="str">
        <f>CONCATENATE(SUM('Раздел 2'!L114:L114),"&gt;=",SUM('Раздел 2'!P114:P114))</f>
        <v>0&gt;=0</v>
      </c>
      <c r="F2336" s="503"/>
    </row>
    <row r="2337" spans="1:6" ht="30" hidden="1" customHeight="1" thickBot="1">
      <c r="A2337" s="496" t="str">
        <f>IF((SUM('Раздел 2'!L115:L115)&gt;=SUM('Раздел 2'!P115:P115)),"","Неверно!")</f>
        <v/>
      </c>
      <c r="B2337" s="497" t="s">
        <v>1459</v>
      </c>
      <c r="C2337" s="498" t="s">
        <v>21041</v>
      </c>
      <c r="D2337" s="498" t="s">
        <v>5758</v>
      </c>
      <c r="E2337" s="499" t="str">
        <f>CONCATENATE(SUM('Раздел 2'!L115:L115),"&gt;=",SUM('Раздел 2'!P115:P115))</f>
        <v>0&gt;=0</v>
      </c>
      <c r="F2337" s="503"/>
    </row>
    <row r="2338" spans="1:6" ht="30" hidden="1" customHeight="1" thickBot="1">
      <c r="A2338" s="496" t="str">
        <f>IF((SUM('Раздел 2'!L116:L116)&gt;=SUM('Раздел 2'!P116:P116)),"","Неверно!")</f>
        <v/>
      </c>
      <c r="B2338" s="497" t="s">
        <v>1459</v>
      </c>
      <c r="C2338" s="498" t="s">
        <v>21042</v>
      </c>
      <c r="D2338" s="498" t="s">
        <v>5758</v>
      </c>
      <c r="E2338" s="499" t="str">
        <f>CONCATENATE(SUM('Раздел 2'!L116:L116),"&gt;=",SUM('Раздел 2'!P116:P116))</f>
        <v>0&gt;=0</v>
      </c>
      <c r="F2338" s="503"/>
    </row>
    <row r="2339" spans="1:6" ht="30" hidden="1" customHeight="1" thickBot="1">
      <c r="A2339" s="496" t="str">
        <f>IF((SUM('Раздел 2'!L117:L117)&gt;=SUM('Раздел 2'!P117:P117)),"","Неверно!")</f>
        <v/>
      </c>
      <c r="B2339" s="497" t="s">
        <v>1459</v>
      </c>
      <c r="C2339" s="498" t="s">
        <v>21043</v>
      </c>
      <c r="D2339" s="498" t="s">
        <v>5758</v>
      </c>
      <c r="E2339" s="499" t="str">
        <f>CONCATENATE(SUM('Раздел 2'!L117:L117),"&gt;=",SUM('Раздел 2'!P117:P117))</f>
        <v>0&gt;=0</v>
      </c>
      <c r="F2339" s="503"/>
    </row>
    <row r="2340" spans="1:6" ht="30" hidden="1" customHeight="1" thickBot="1">
      <c r="A2340" s="496" t="str">
        <f>IF((SUM('Раздел 2'!L118:L118)&gt;=SUM('Раздел 2'!P118:P118)),"","Неверно!")</f>
        <v/>
      </c>
      <c r="B2340" s="497" t="s">
        <v>1459</v>
      </c>
      <c r="C2340" s="498" t="s">
        <v>21044</v>
      </c>
      <c r="D2340" s="498" t="s">
        <v>5758</v>
      </c>
      <c r="E2340" s="499" t="str">
        <f>CONCATENATE(SUM('Раздел 2'!L118:L118),"&gt;=",SUM('Раздел 2'!P118:P118))</f>
        <v>0&gt;=0</v>
      </c>
      <c r="F2340" s="503"/>
    </row>
    <row r="2341" spans="1:6" ht="30" hidden="1" customHeight="1" thickBot="1">
      <c r="A2341" s="496" t="str">
        <f>IF((SUM('Раздел 2'!L119:L119)&gt;=SUM('Раздел 2'!P119:P119)),"","Неверно!")</f>
        <v/>
      </c>
      <c r="B2341" s="497" t="s">
        <v>1459</v>
      </c>
      <c r="C2341" s="498" t="s">
        <v>21045</v>
      </c>
      <c r="D2341" s="498" t="s">
        <v>5758</v>
      </c>
      <c r="E2341" s="499" t="str">
        <f>CONCATENATE(SUM('Раздел 2'!L119:L119),"&gt;=",SUM('Раздел 2'!P119:P119))</f>
        <v>0&gt;=0</v>
      </c>
      <c r="F2341" s="503"/>
    </row>
    <row r="2342" spans="1:6" ht="30" hidden="1" customHeight="1" thickBot="1">
      <c r="A2342" s="496" t="str">
        <f>IF((SUM('Раздел 2'!L21:L21)&gt;=SUM('Раздел 2'!P21:P21)),"","Неверно!")</f>
        <v/>
      </c>
      <c r="B2342" s="497" t="s">
        <v>1459</v>
      </c>
      <c r="C2342" s="498" t="s">
        <v>21046</v>
      </c>
      <c r="D2342" s="498" t="s">
        <v>5758</v>
      </c>
      <c r="E2342" s="499" t="str">
        <f>CONCATENATE(SUM('Раздел 2'!L21:L21),"&gt;=",SUM('Раздел 2'!P21:P21))</f>
        <v>0&gt;=0</v>
      </c>
      <c r="F2342" s="503"/>
    </row>
    <row r="2343" spans="1:6" ht="30" hidden="1" customHeight="1" thickBot="1">
      <c r="A2343" s="496" t="str">
        <f>IF((SUM('Раздел 2'!L120:L120)&gt;=SUM('Раздел 2'!P120:P120)),"","Неверно!")</f>
        <v/>
      </c>
      <c r="B2343" s="497" t="s">
        <v>1459</v>
      </c>
      <c r="C2343" s="498" t="s">
        <v>21047</v>
      </c>
      <c r="D2343" s="498" t="s">
        <v>5758</v>
      </c>
      <c r="E2343" s="499" t="str">
        <f>CONCATENATE(SUM('Раздел 2'!L120:L120),"&gt;=",SUM('Раздел 2'!P120:P120))</f>
        <v>0&gt;=0</v>
      </c>
      <c r="F2343" s="503"/>
    </row>
    <row r="2344" spans="1:6" ht="30" hidden="1" customHeight="1" thickBot="1">
      <c r="A2344" s="496" t="str">
        <f>IF((SUM('Раздел 2'!L121:L121)&gt;=SUM('Раздел 2'!P121:P121)),"","Неверно!")</f>
        <v/>
      </c>
      <c r="B2344" s="497" t="s">
        <v>1459</v>
      </c>
      <c r="C2344" s="498" t="s">
        <v>21048</v>
      </c>
      <c r="D2344" s="498" t="s">
        <v>5758</v>
      </c>
      <c r="E2344" s="499" t="str">
        <f>CONCATENATE(SUM('Раздел 2'!L121:L121),"&gt;=",SUM('Раздел 2'!P121:P121))</f>
        <v>0&gt;=0</v>
      </c>
      <c r="F2344" s="503"/>
    </row>
    <row r="2345" spans="1:6" ht="30" hidden="1" customHeight="1" thickBot="1">
      <c r="A2345" s="496" t="str">
        <f>IF((SUM('Раздел 2'!L122:L122)&gt;=SUM('Раздел 2'!P122:P122)),"","Неверно!")</f>
        <v/>
      </c>
      <c r="B2345" s="497" t="s">
        <v>1459</v>
      </c>
      <c r="C2345" s="498" t="s">
        <v>21049</v>
      </c>
      <c r="D2345" s="498" t="s">
        <v>5758</v>
      </c>
      <c r="E2345" s="499" t="str">
        <f>CONCATENATE(SUM('Раздел 2'!L122:L122),"&gt;=",SUM('Раздел 2'!P122:P122))</f>
        <v>0&gt;=0</v>
      </c>
      <c r="F2345" s="503"/>
    </row>
    <row r="2346" spans="1:6" ht="30" hidden="1" customHeight="1" thickBot="1">
      <c r="A2346" s="496" t="str">
        <f>IF((SUM('Раздел 2'!L123:L123)&gt;=SUM('Раздел 2'!P123:P123)),"","Неверно!")</f>
        <v/>
      </c>
      <c r="B2346" s="497" t="s">
        <v>1459</v>
      </c>
      <c r="C2346" s="498" t="s">
        <v>21050</v>
      </c>
      <c r="D2346" s="498" t="s">
        <v>5758</v>
      </c>
      <c r="E2346" s="499" t="str">
        <f>CONCATENATE(SUM('Раздел 2'!L123:L123),"&gt;=",SUM('Раздел 2'!P123:P123))</f>
        <v>0&gt;=0</v>
      </c>
      <c r="F2346" s="503"/>
    </row>
    <row r="2347" spans="1:6" ht="30" hidden="1" customHeight="1" thickBot="1">
      <c r="A2347" s="496" t="str">
        <f>IF((SUM('Раздел 2'!L124:L124)&gt;=SUM('Раздел 2'!P124:P124)),"","Неверно!")</f>
        <v/>
      </c>
      <c r="B2347" s="497" t="s">
        <v>1459</v>
      </c>
      <c r="C2347" s="498" t="s">
        <v>21051</v>
      </c>
      <c r="D2347" s="498" t="s">
        <v>5758</v>
      </c>
      <c r="E2347" s="499" t="str">
        <f>CONCATENATE(SUM('Раздел 2'!L124:L124),"&gt;=",SUM('Раздел 2'!P124:P124))</f>
        <v>0&gt;=0</v>
      </c>
      <c r="F2347" s="503"/>
    </row>
    <row r="2348" spans="1:6" ht="30" hidden="1" customHeight="1" thickBot="1">
      <c r="A2348" s="496" t="str">
        <f>IF((SUM('Раздел 2'!L125:L125)&gt;=SUM('Раздел 2'!P125:P125)),"","Неверно!")</f>
        <v/>
      </c>
      <c r="B2348" s="497" t="s">
        <v>1459</v>
      </c>
      <c r="C2348" s="498" t="s">
        <v>21052</v>
      </c>
      <c r="D2348" s="498" t="s">
        <v>5758</v>
      </c>
      <c r="E2348" s="499" t="str">
        <f>CONCATENATE(SUM('Раздел 2'!L125:L125),"&gt;=",SUM('Раздел 2'!P125:P125))</f>
        <v>0&gt;=0</v>
      </c>
      <c r="F2348" s="503"/>
    </row>
    <row r="2349" spans="1:6" ht="30" hidden="1" customHeight="1" thickBot="1">
      <c r="A2349" s="496" t="str">
        <f>IF((SUM('Раздел 2'!L126:L126)&gt;=SUM('Раздел 2'!P126:P126)),"","Неверно!")</f>
        <v/>
      </c>
      <c r="B2349" s="497" t="s">
        <v>1459</v>
      </c>
      <c r="C2349" s="498" t="s">
        <v>21053</v>
      </c>
      <c r="D2349" s="498" t="s">
        <v>5758</v>
      </c>
      <c r="E2349" s="499" t="str">
        <f>CONCATENATE(SUM('Раздел 2'!L126:L126),"&gt;=",SUM('Раздел 2'!P126:P126))</f>
        <v>0&gt;=0</v>
      </c>
      <c r="F2349" s="503"/>
    </row>
    <row r="2350" spans="1:6" ht="30" hidden="1" customHeight="1" thickBot="1">
      <c r="A2350" s="496" t="str">
        <f>IF((SUM('Раздел 2'!L127:L127)&gt;=SUM('Раздел 2'!P127:P127)),"","Неверно!")</f>
        <v/>
      </c>
      <c r="B2350" s="497" t="s">
        <v>1459</v>
      </c>
      <c r="C2350" s="498" t="s">
        <v>21054</v>
      </c>
      <c r="D2350" s="498" t="s">
        <v>5758</v>
      </c>
      <c r="E2350" s="499" t="str">
        <f>CONCATENATE(SUM('Раздел 2'!L127:L127),"&gt;=",SUM('Раздел 2'!P127:P127))</f>
        <v>0&gt;=0</v>
      </c>
      <c r="F2350" s="503"/>
    </row>
    <row r="2351" spans="1:6" ht="30" hidden="1" customHeight="1" thickBot="1">
      <c r="A2351" s="496" t="str">
        <f>IF((SUM('Раздел 2'!L128:L128)&gt;=SUM('Раздел 2'!P128:P128)),"","Неверно!")</f>
        <v/>
      </c>
      <c r="B2351" s="497" t="s">
        <v>1459</v>
      </c>
      <c r="C2351" s="498" t="s">
        <v>21055</v>
      </c>
      <c r="D2351" s="498" t="s">
        <v>5758</v>
      </c>
      <c r="E2351" s="499" t="str">
        <f>CONCATENATE(SUM('Раздел 2'!L128:L128),"&gt;=",SUM('Раздел 2'!P128:P128))</f>
        <v>0&gt;=0</v>
      </c>
      <c r="F2351" s="503"/>
    </row>
    <row r="2352" spans="1:6" ht="30" hidden="1" customHeight="1" thickBot="1">
      <c r="A2352" s="496" t="str">
        <f>IF((SUM('Раздел 2'!L129:L129)&gt;=SUM('Раздел 2'!P129:P129)),"","Неверно!")</f>
        <v/>
      </c>
      <c r="B2352" s="497" t="s">
        <v>1459</v>
      </c>
      <c r="C2352" s="498" t="s">
        <v>21056</v>
      </c>
      <c r="D2352" s="498" t="s">
        <v>5758</v>
      </c>
      <c r="E2352" s="499" t="str">
        <f>CONCATENATE(SUM('Раздел 2'!L129:L129),"&gt;=",SUM('Раздел 2'!P129:P129))</f>
        <v>0&gt;=0</v>
      </c>
      <c r="F2352" s="503"/>
    </row>
    <row r="2353" spans="1:6" ht="30" hidden="1" customHeight="1" thickBot="1">
      <c r="A2353" s="496" t="str">
        <f>IF((SUM('Раздел 2'!L22:L22)&gt;=SUM('Раздел 2'!P22:P22)),"","Неверно!")</f>
        <v/>
      </c>
      <c r="B2353" s="497" t="s">
        <v>1459</v>
      </c>
      <c r="C2353" s="498" t="s">
        <v>21057</v>
      </c>
      <c r="D2353" s="498" t="s">
        <v>5758</v>
      </c>
      <c r="E2353" s="499" t="str">
        <f>CONCATENATE(SUM('Раздел 2'!L22:L22),"&gt;=",SUM('Раздел 2'!P22:P22))</f>
        <v>2&gt;=0</v>
      </c>
      <c r="F2353" s="503"/>
    </row>
    <row r="2354" spans="1:6" ht="30" hidden="1" customHeight="1" thickBot="1">
      <c r="A2354" s="496" t="str">
        <f>IF((SUM('Раздел 2'!L130:L130)&gt;=SUM('Раздел 2'!P130:P130)),"","Неверно!")</f>
        <v/>
      </c>
      <c r="B2354" s="497" t="s">
        <v>1459</v>
      </c>
      <c r="C2354" s="498" t="s">
        <v>21058</v>
      </c>
      <c r="D2354" s="498" t="s">
        <v>5758</v>
      </c>
      <c r="E2354" s="499" t="str">
        <f>CONCATENATE(SUM('Раздел 2'!L130:L130),"&gt;=",SUM('Раздел 2'!P130:P130))</f>
        <v>0&gt;=0</v>
      </c>
      <c r="F2354" s="503"/>
    </row>
    <row r="2355" spans="1:6" ht="30" hidden="1" customHeight="1" thickBot="1">
      <c r="A2355" s="496" t="str">
        <f>IF((SUM('Раздел 2'!L131:L131)&gt;=SUM('Раздел 2'!P131:P131)),"","Неверно!")</f>
        <v/>
      </c>
      <c r="B2355" s="497" t="s">
        <v>1459</v>
      </c>
      <c r="C2355" s="498" t="s">
        <v>21059</v>
      </c>
      <c r="D2355" s="498" t="s">
        <v>5758</v>
      </c>
      <c r="E2355" s="499" t="str">
        <f>CONCATENATE(SUM('Раздел 2'!L131:L131),"&gt;=",SUM('Раздел 2'!P131:P131))</f>
        <v>0&gt;=0</v>
      </c>
      <c r="F2355" s="503"/>
    </row>
    <row r="2356" spans="1:6" ht="30" hidden="1" customHeight="1" thickBot="1">
      <c r="A2356" s="496" t="str">
        <f>IF((SUM('Раздел 2'!L132:L132)&gt;=SUM('Раздел 2'!P132:P132)),"","Неверно!")</f>
        <v/>
      </c>
      <c r="B2356" s="497" t="s">
        <v>1459</v>
      </c>
      <c r="C2356" s="498" t="s">
        <v>21060</v>
      </c>
      <c r="D2356" s="498" t="s">
        <v>5758</v>
      </c>
      <c r="E2356" s="499" t="str">
        <f>CONCATENATE(SUM('Раздел 2'!L132:L132),"&gt;=",SUM('Раздел 2'!P132:P132))</f>
        <v>0&gt;=0</v>
      </c>
      <c r="F2356" s="503"/>
    </row>
    <row r="2357" spans="1:6" ht="30" hidden="1" customHeight="1" thickBot="1">
      <c r="A2357" s="496" t="str">
        <f>IF((SUM('Раздел 2'!L133:L133)&gt;=SUM('Раздел 2'!P133:P133)),"","Неверно!")</f>
        <v/>
      </c>
      <c r="B2357" s="497" t="s">
        <v>1459</v>
      </c>
      <c r="C2357" s="498" t="s">
        <v>21061</v>
      </c>
      <c r="D2357" s="498" t="s">
        <v>5758</v>
      </c>
      <c r="E2357" s="499" t="str">
        <f>CONCATENATE(SUM('Раздел 2'!L133:L133),"&gt;=",SUM('Раздел 2'!P133:P133))</f>
        <v>4&gt;=0</v>
      </c>
      <c r="F2357" s="503"/>
    </row>
    <row r="2358" spans="1:6" ht="30" hidden="1" customHeight="1" thickBot="1">
      <c r="A2358" s="496" t="str">
        <f>IF((SUM('Раздел 2'!L134:L134)&gt;=SUM('Раздел 2'!P134:P134)),"","Неверно!")</f>
        <v/>
      </c>
      <c r="B2358" s="497" t="s">
        <v>1459</v>
      </c>
      <c r="C2358" s="498" t="s">
        <v>21062</v>
      </c>
      <c r="D2358" s="498" t="s">
        <v>5758</v>
      </c>
      <c r="E2358" s="499" t="str">
        <f>CONCATENATE(SUM('Раздел 2'!L134:L134),"&gt;=",SUM('Раздел 2'!P134:P134))</f>
        <v>1&gt;=0</v>
      </c>
      <c r="F2358" s="503"/>
    </row>
    <row r="2359" spans="1:6" ht="30" hidden="1" customHeight="1" thickBot="1">
      <c r="A2359" s="496" t="str">
        <f>IF((SUM('Раздел 2'!L135:L135)&gt;=SUM('Раздел 2'!P135:P135)),"","Неверно!")</f>
        <v/>
      </c>
      <c r="B2359" s="497" t="s">
        <v>1459</v>
      </c>
      <c r="C2359" s="498" t="s">
        <v>21063</v>
      </c>
      <c r="D2359" s="498" t="s">
        <v>5758</v>
      </c>
      <c r="E2359" s="499" t="str">
        <f>CONCATENATE(SUM('Раздел 2'!L135:L135),"&gt;=",SUM('Раздел 2'!P135:P135))</f>
        <v>0&gt;=0</v>
      </c>
      <c r="F2359" s="503"/>
    </row>
    <row r="2360" spans="1:6" ht="30" hidden="1" customHeight="1" thickBot="1">
      <c r="A2360" s="496" t="str">
        <f>IF((SUM('Раздел 2'!L136:L136)&gt;=SUM('Раздел 2'!P136:P136)),"","Неверно!")</f>
        <v/>
      </c>
      <c r="B2360" s="497" t="s">
        <v>1459</v>
      </c>
      <c r="C2360" s="498" t="s">
        <v>21064</v>
      </c>
      <c r="D2360" s="498" t="s">
        <v>5758</v>
      </c>
      <c r="E2360" s="499" t="str">
        <f>CONCATENATE(SUM('Раздел 2'!L136:L136),"&gt;=",SUM('Раздел 2'!P136:P136))</f>
        <v>0&gt;=0</v>
      </c>
      <c r="F2360" s="503"/>
    </row>
    <row r="2361" spans="1:6" ht="30" hidden="1" customHeight="1" thickBot="1">
      <c r="A2361" s="496" t="str">
        <f>IF((SUM('Раздел 2'!L137:L137)&gt;=SUM('Раздел 2'!P137:P137)),"","Неверно!")</f>
        <v/>
      </c>
      <c r="B2361" s="497" t="s">
        <v>1459</v>
      </c>
      <c r="C2361" s="498" t="s">
        <v>21065</v>
      </c>
      <c r="D2361" s="498" t="s">
        <v>5758</v>
      </c>
      <c r="E2361" s="499" t="str">
        <f>CONCATENATE(SUM('Раздел 2'!L137:L137),"&gt;=",SUM('Раздел 2'!P137:P137))</f>
        <v>0&gt;=0</v>
      </c>
      <c r="F2361" s="503"/>
    </row>
    <row r="2362" spans="1:6" ht="30" hidden="1" customHeight="1" thickBot="1">
      <c r="A2362" s="496" t="str">
        <f>IF((SUM('Раздел 2'!L138:L138)&gt;=SUM('Раздел 2'!P138:P138)),"","Неверно!")</f>
        <v/>
      </c>
      <c r="B2362" s="497" t="s">
        <v>1459</v>
      </c>
      <c r="C2362" s="498" t="s">
        <v>21066</v>
      </c>
      <c r="D2362" s="498" t="s">
        <v>5758</v>
      </c>
      <c r="E2362" s="499" t="str">
        <f>CONCATENATE(SUM('Раздел 2'!L138:L138),"&gt;=",SUM('Раздел 2'!P138:P138))</f>
        <v>0&gt;=0</v>
      </c>
      <c r="F2362" s="503"/>
    </row>
    <row r="2363" spans="1:6" ht="30" hidden="1" customHeight="1" thickBot="1">
      <c r="A2363" s="496" t="str">
        <f>IF((SUM('Раздел 2'!L139:L139)&gt;=SUM('Раздел 2'!P139:P139)),"","Неверно!")</f>
        <v/>
      </c>
      <c r="B2363" s="497" t="s">
        <v>1459</v>
      </c>
      <c r="C2363" s="498" t="s">
        <v>21067</v>
      </c>
      <c r="D2363" s="498" t="s">
        <v>5758</v>
      </c>
      <c r="E2363" s="499" t="str">
        <f>CONCATENATE(SUM('Раздел 2'!L139:L139),"&gt;=",SUM('Раздел 2'!P139:P139))</f>
        <v>0&gt;=0</v>
      </c>
      <c r="F2363" s="503"/>
    </row>
    <row r="2364" spans="1:6" ht="30" hidden="1" customHeight="1" thickBot="1">
      <c r="A2364" s="496" t="str">
        <f>IF((SUM('Раздел 2'!L23:L23)&gt;=SUM('Раздел 2'!P23:P23)),"","Неверно!")</f>
        <v/>
      </c>
      <c r="B2364" s="497" t="s">
        <v>1459</v>
      </c>
      <c r="C2364" s="498" t="s">
        <v>21068</v>
      </c>
      <c r="D2364" s="498" t="s">
        <v>5758</v>
      </c>
      <c r="E2364" s="499" t="str">
        <f>CONCATENATE(SUM('Раздел 2'!L23:L23),"&gt;=",SUM('Раздел 2'!P23:P23))</f>
        <v>3&gt;=0</v>
      </c>
      <c r="F2364" s="503"/>
    </row>
    <row r="2365" spans="1:6" ht="30" hidden="1" customHeight="1" thickBot="1">
      <c r="A2365" s="496" t="str">
        <f>IF((SUM('Раздел 2'!L140:L140)&gt;=SUM('Раздел 2'!P140:P140)),"","Неверно!")</f>
        <v/>
      </c>
      <c r="B2365" s="497" t="s">
        <v>1459</v>
      </c>
      <c r="C2365" s="498" t="s">
        <v>21069</v>
      </c>
      <c r="D2365" s="498" t="s">
        <v>5758</v>
      </c>
      <c r="E2365" s="499" t="str">
        <f>CONCATENATE(SUM('Раздел 2'!L140:L140),"&gt;=",SUM('Раздел 2'!P140:P140))</f>
        <v>0&gt;=0</v>
      </c>
      <c r="F2365" s="503"/>
    </row>
    <row r="2366" spans="1:6" ht="30" hidden="1" customHeight="1" thickBot="1">
      <c r="A2366" s="496" t="str">
        <f>IF((SUM('Раздел 2'!L141:L141)&gt;=SUM('Раздел 2'!P141:P141)),"","Неверно!")</f>
        <v/>
      </c>
      <c r="B2366" s="497" t="s">
        <v>1459</v>
      </c>
      <c r="C2366" s="498" t="s">
        <v>21070</v>
      </c>
      <c r="D2366" s="498" t="s">
        <v>5758</v>
      </c>
      <c r="E2366" s="499" t="str">
        <f>CONCATENATE(SUM('Раздел 2'!L141:L141),"&gt;=",SUM('Раздел 2'!P141:P141))</f>
        <v>0&gt;=0</v>
      </c>
      <c r="F2366" s="503"/>
    </row>
    <row r="2367" spans="1:6" ht="30" hidden="1" customHeight="1" thickBot="1">
      <c r="A2367" s="496" t="str">
        <f>IF((SUM('Раздел 2'!L142:L142)&gt;=SUM('Раздел 2'!P142:P142)),"","Неверно!")</f>
        <v/>
      </c>
      <c r="B2367" s="497" t="s">
        <v>1459</v>
      </c>
      <c r="C2367" s="498" t="s">
        <v>21071</v>
      </c>
      <c r="D2367" s="498" t="s">
        <v>5758</v>
      </c>
      <c r="E2367" s="499" t="str">
        <f>CONCATENATE(SUM('Раздел 2'!L142:L142),"&gt;=",SUM('Раздел 2'!P142:P142))</f>
        <v>0&gt;=0</v>
      </c>
      <c r="F2367" s="503"/>
    </row>
    <row r="2368" spans="1:6" ht="30" hidden="1" customHeight="1" thickBot="1">
      <c r="A2368" s="496" t="str">
        <f>IF((SUM('Раздел 2'!L143:L143)&gt;=SUM('Раздел 2'!P143:P143)),"","Неверно!")</f>
        <v/>
      </c>
      <c r="B2368" s="497" t="s">
        <v>1459</v>
      </c>
      <c r="C2368" s="498" t="s">
        <v>21072</v>
      </c>
      <c r="D2368" s="498" t="s">
        <v>5758</v>
      </c>
      <c r="E2368" s="499" t="str">
        <f>CONCATENATE(SUM('Раздел 2'!L143:L143),"&gt;=",SUM('Раздел 2'!P143:P143))</f>
        <v>0&gt;=0</v>
      </c>
      <c r="F2368" s="503"/>
    </row>
    <row r="2369" spans="1:6" ht="30" hidden="1" customHeight="1" thickBot="1">
      <c r="A2369" s="496" t="str">
        <f>IF((SUM('Раздел 2'!L144:L144)&gt;=SUM('Раздел 2'!P144:P144)),"","Неверно!")</f>
        <v/>
      </c>
      <c r="B2369" s="497" t="s">
        <v>1459</v>
      </c>
      <c r="C2369" s="498" t="s">
        <v>21073</v>
      </c>
      <c r="D2369" s="498" t="s">
        <v>5758</v>
      </c>
      <c r="E2369" s="499" t="str">
        <f>CONCATENATE(SUM('Раздел 2'!L144:L144),"&gt;=",SUM('Раздел 2'!P144:P144))</f>
        <v>0&gt;=0</v>
      </c>
      <c r="F2369" s="503"/>
    </row>
    <row r="2370" spans="1:6" ht="30" hidden="1" customHeight="1" thickBot="1">
      <c r="A2370" s="496" t="str">
        <f>IF((SUM('Раздел 2'!L145:L145)&gt;=SUM('Раздел 2'!P145:P145)),"","Неверно!")</f>
        <v/>
      </c>
      <c r="B2370" s="497" t="s">
        <v>1459</v>
      </c>
      <c r="C2370" s="498" t="s">
        <v>21074</v>
      </c>
      <c r="D2370" s="498" t="s">
        <v>5758</v>
      </c>
      <c r="E2370" s="499" t="str">
        <f>CONCATENATE(SUM('Раздел 2'!L145:L145),"&gt;=",SUM('Раздел 2'!P145:P145))</f>
        <v>0&gt;=0</v>
      </c>
      <c r="F2370" s="503"/>
    </row>
    <row r="2371" spans="1:6" ht="30" hidden="1" customHeight="1" thickBot="1">
      <c r="A2371" s="496" t="str">
        <f>IF((SUM('Раздел 2'!L146:L146)&gt;=SUM('Раздел 2'!P146:P146)),"","Неверно!")</f>
        <v/>
      </c>
      <c r="B2371" s="497" t="s">
        <v>1459</v>
      </c>
      <c r="C2371" s="498" t="s">
        <v>21075</v>
      </c>
      <c r="D2371" s="498" t="s">
        <v>5758</v>
      </c>
      <c r="E2371" s="499" t="str">
        <f>CONCATENATE(SUM('Раздел 2'!L146:L146),"&gt;=",SUM('Раздел 2'!P146:P146))</f>
        <v>0&gt;=0</v>
      </c>
      <c r="F2371" s="503"/>
    </row>
    <row r="2372" spans="1:6" ht="30" hidden="1" customHeight="1" thickBot="1">
      <c r="A2372" s="496" t="str">
        <f>IF((SUM('Раздел 2'!L147:L147)&gt;=SUM('Раздел 2'!P147:P147)),"","Неверно!")</f>
        <v/>
      </c>
      <c r="B2372" s="497" t="s">
        <v>1459</v>
      </c>
      <c r="C2372" s="498" t="s">
        <v>21076</v>
      </c>
      <c r="D2372" s="498" t="s">
        <v>5758</v>
      </c>
      <c r="E2372" s="499" t="str">
        <f>CONCATENATE(SUM('Раздел 2'!L147:L147),"&gt;=",SUM('Раздел 2'!P147:P147))</f>
        <v>21&gt;=0</v>
      </c>
      <c r="F2372" s="503"/>
    </row>
    <row r="2373" spans="1:6" ht="30" hidden="1" customHeight="1" thickBot="1">
      <c r="A2373" s="496" t="str">
        <f>IF((SUM('Раздел 2'!L148:L148)&gt;=SUM('Раздел 2'!P148:P148)),"","Неверно!")</f>
        <v/>
      </c>
      <c r="B2373" s="497" t="s">
        <v>1459</v>
      </c>
      <c r="C2373" s="498" t="s">
        <v>21077</v>
      </c>
      <c r="D2373" s="498" t="s">
        <v>5758</v>
      </c>
      <c r="E2373" s="499" t="str">
        <f>CONCATENATE(SUM('Раздел 2'!L148:L148),"&gt;=",SUM('Раздел 2'!P148:P148))</f>
        <v>26&gt;=0</v>
      </c>
      <c r="F2373" s="503"/>
    </row>
    <row r="2374" spans="1:6" ht="30" hidden="1" customHeight="1" thickBot="1">
      <c r="A2374" s="496" t="str">
        <f>IF((SUM('Раздел 2'!L149:L149)&gt;=SUM('Раздел 2'!P149:P149)),"","Неверно!")</f>
        <v/>
      </c>
      <c r="B2374" s="497" t="s">
        <v>1459</v>
      </c>
      <c r="C2374" s="498" t="s">
        <v>21078</v>
      </c>
      <c r="D2374" s="498" t="s">
        <v>5758</v>
      </c>
      <c r="E2374" s="499" t="str">
        <f>CONCATENATE(SUM('Раздел 2'!L149:L149),"&gt;=",SUM('Раздел 2'!P149:P149))</f>
        <v>0&gt;=0</v>
      </c>
      <c r="F2374" s="503"/>
    </row>
    <row r="2375" spans="1:6" ht="30" hidden="1" customHeight="1" thickBot="1">
      <c r="A2375" s="496" t="str">
        <f>IF((SUM('Раздел 2'!L24:L24)&gt;=SUM('Раздел 2'!P24:P24)),"","Неверно!")</f>
        <v/>
      </c>
      <c r="B2375" s="497" t="s">
        <v>1459</v>
      </c>
      <c r="C2375" s="498" t="s">
        <v>21079</v>
      </c>
      <c r="D2375" s="498" t="s">
        <v>5758</v>
      </c>
      <c r="E2375" s="499" t="str">
        <f>CONCATENATE(SUM('Раздел 2'!L24:L24),"&gt;=",SUM('Раздел 2'!P24:P24))</f>
        <v>3&gt;=0</v>
      </c>
      <c r="F2375" s="503"/>
    </row>
    <row r="2376" spans="1:6" ht="30" hidden="1" customHeight="1" thickBot="1">
      <c r="A2376" s="496" t="str">
        <f>IF((SUM('Раздел 2'!L150:L150)&gt;=SUM('Раздел 2'!P150:P150)),"","Неверно!")</f>
        <v/>
      </c>
      <c r="B2376" s="497" t="s">
        <v>1459</v>
      </c>
      <c r="C2376" s="498" t="s">
        <v>21080</v>
      </c>
      <c r="D2376" s="498" t="s">
        <v>5758</v>
      </c>
      <c r="E2376" s="499" t="str">
        <f>CONCATENATE(SUM('Раздел 2'!L150:L150),"&gt;=",SUM('Раздел 2'!P150:P150))</f>
        <v>0&gt;=0</v>
      </c>
      <c r="F2376" s="503"/>
    </row>
    <row r="2377" spans="1:6" ht="30" hidden="1" customHeight="1" thickBot="1">
      <c r="A2377" s="496" t="str">
        <f>IF((SUM('Раздел 2'!L151:L151)&gt;=SUM('Раздел 2'!P151:P151)),"","Неверно!")</f>
        <v/>
      </c>
      <c r="B2377" s="497" t="s">
        <v>1459</v>
      </c>
      <c r="C2377" s="498" t="s">
        <v>21081</v>
      </c>
      <c r="D2377" s="498" t="s">
        <v>5758</v>
      </c>
      <c r="E2377" s="499" t="str">
        <f>CONCATENATE(SUM('Раздел 2'!L151:L151),"&gt;=",SUM('Раздел 2'!P151:P151))</f>
        <v>1&gt;=0</v>
      </c>
      <c r="F2377" s="503"/>
    </row>
    <row r="2378" spans="1:6" ht="30" hidden="1" customHeight="1" thickBot="1">
      <c r="A2378" s="496" t="str">
        <f>IF((SUM('Раздел 2'!L152:L152)&gt;=SUM('Раздел 2'!P152:P152)),"","Неверно!")</f>
        <v/>
      </c>
      <c r="B2378" s="497" t="s">
        <v>1459</v>
      </c>
      <c r="C2378" s="498" t="s">
        <v>21082</v>
      </c>
      <c r="D2378" s="498" t="s">
        <v>5758</v>
      </c>
      <c r="E2378" s="499" t="str">
        <f>CONCATENATE(SUM('Раздел 2'!L152:L152),"&gt;=",SUM('Раздел 2'!P152:P152))</f>
        <v>4&gt;=0</v>
      </c>
      <c r="F2378" s="503"/>
    </row>
    <row r="2379" spans="1:6" ht="30" hidden="1" customHeight="1" thickBot="1">
      <c r="A2379" s="496" t="str">
        <f>IF((SUM('Раздел 2'!L153:L153)&gt;=SUM('Раздел 2'!P153:P153)),"","Неверно!")</f>
        <v/>
      </c>
      <c r="B2379" s="497" t="s">
        <v>1459</v>
      </c>
      <c r="C2379" s="498" t="s">
        <v>21083</v>
      </c>
      <c r="D2379" s="498" t="s">
        <v>5758</v>
      </c>
      <c r="E2379" s="499" t="str">
        <f>CONCATENATE(SUM('Раздел 2'!L153:L153),"&gt;=",SUM('Раздел 2'!P153:P153))</f>
        <v>0&gt;=0</v>
      </c>
      <c r="F2379" s="503"/>
    </row>
    <row r="2380" spans="1:6" ht="30" hidden="1" customHeight="1" thickBot="1">
      <c r="A2380" s="496" t="str">
        <f>IF((SUM('Раздел 2'!L154:L154)&gt;=SUM('Раздел 2'!P154:P154)),"","Неверно!")</f>
        <v/>
      </c>
      <c r="B2380" s="497" t="s">
        <v>1459</v>
      </c>
      <c r="C2380" s="498" t="s">
        <v>21084</v>
      </c>
      <c r="D2380" s="498" t="s">
        <v>5758</v>
      </c>
      <c r="E2380" s="499" t="str">
        <f>CONCATENATE(SUM('Раздел 2'!L154:L154),"&gt;=",SUM('Раздел 2'!P154:P154))</f>
        <v>0&gt;=0</v>
      </c>
      <c r="F2380" s="503"/>
    </row>
    <row r="2381" spans="1:6" ht="30" hidden="1" customHeight="1" thickBot="1">
      <c r="A2381" s="496" t="str">
        <f>IF((SUM('Раздел 2'!L155:L155)&gt;=SUM('Раздел 2'!P155:P155)),"","Неверно!")</f>
        <v/>
      </c>
      <c r="B2381" s="497" t="s">
        <v>1459</v>
      </c>
      <c r="C2381" s="498" t="s">
        <v>21085</v>
      </c>
      <c r="D2381" s="498" t="s">
        <v>5758</v>
      </c>
      <c r="E2381" s="499" t="str">
        <f>CONCATENATE(SUM('Раздел 2'!L155:L155),"&gt;=",SUM('Раздел 2'!P155:P155))</f>
        <v>0&gt;=0</v>
      </c>
      <c r="F2381" s="503"/>
    </row>
    <row r="2382" spans="1:6" ht="30" hidden="1" customHeight="1" thickBot="1">
      <c r="A2382" s="496" t="str">
        <f>IF((SUM('Раздел 2'!L156:L156)&gt;=SUM('Раздел 2'!P156:P156)),"","Неверно!")</f>
        <v/>
      </c>
      <c r="B2382" s="497" t="s">
        <v>1459</v>
      </c>
      <c r="C2382" s="498" t="s">
        <v>21086</v>
      </c>
      <c r="D2382" s="498" t="s">
        <v>5758</v>
      </c>
      <c r="E2382" s="499" t="str">
        <f>CONCATENATE(SUM('Раздел 2'!L156:L156),"&gt;=",SUM('Раздел 2'!P156:P156))</f>
        <v>0&gt;=0</v>
      </c>
      <c r="F2382" s="503"/>
    </row>
    <row r="2383" spans="1:6" ht="30" hidden="1" customHeight="1" thickBot="1">
      <c r="A2383" s="496" t="str">
        <f>IF((SUM('Раздел 2'!L157:L157)&gt;=SUM('Раздел 2'!P157:P157)),"","Неверно!")</f>
        <v/>
      </c>
      <c r="B2383" s="497" t="s">
        <v>1459</v>
      </c>
      <c r="C2383" s="498" t="s">
        <v>21087</v>
      </c>
      <c r="D2383" s="498" t="s">
        <v>5758</v>
      </c>
      <c r="E2383" s="499" t="str">
        <f>CONCATENATE(SUM('Раздел 2'!L157:L157),"&gt;=",SUM('Раздел 2'!P157:P157))</f>
        <v>0&gt;=0</v>
      </c>
      <c r="F2383" s="503"/>
    </row>
    <row r="2384" spans="1:6" ht="30" hidden="1" customHeight="1" thickBot="1">
      <c r="A2384" s="496" t="str">
        <f>IF((SUM('Раздел 2'!L158:L158)&gt;=SUM('Раздел 2'!P158:P158)),"","Неверно!")</f>
        <v/>
      </c>
      <c r="B2384" s="497" t="s">
        <v>1459</v>
      </c>
      <c r="C2384" s="498" t="s">
        <v>21088</v>
      </c>
      <c r="D2384" s="498" t="s">
        <v>5758</v>
      </c>
      <c r="E2384" s="499" t="str">
        <f>CONCATENATE(SUM('Раздел 2'!L158:L158),"&gt;=",SUM('Раздел 2'!P158:P158))</f>
        <v>0&gt;=0</v>
      </c>
      <c r="F2384" s="503"/>
    </row>
    <row r="2385" spans="1:6" ht="30" hidden="1" customHeight="1" thickBot="1">
      <c r="A2385" s="496" t="str">
        <f>IF((SUM('Раздел 2'!L159:L159)&gt;=SUM('Раздел 2'!P159:P159)),"","Неверно!")</f>
        <v/>
      </c>
      <c r="B2385" s="497" t="s">
        <v>1459</v>
      </c>
      <c r="C2385" s="498" t="s">
        <v>21089</v>
      </c>
      <c r="D2385" s="498" t="s">
        <v>5758</v>
      </c>
      <c r="E2385" s="499" t="str">
        <f>CONCATENATE(SUM('Раздел 2'!L159:L159),"&gt;=",SUM('Раздел 2'!P159:P159))</f>
        <v>1&gt;=0</v>
      </c>
      <c r="F2385" s="503"/>
    </row>
    <row r="2386" spans="1:6" ht="30" hidden="1" customHeight="1" thickBot="1">
      <c r="A2386" s="496" t="str">
        <f>IF((SUM('Раздел 2'!L25:L25)&gt;=SUM('Раздел 2'!P25:P25)),"","Неверно!")</f>
        <v/>
      </c>
      <c r="B2386" s="497" t="s">
        <v>1459</v>
      </c>
      <c r="C2386" s="498" t="s">
        <v>21090</v>
      </c>
      <c r="D2386" s="498" t="s">
        <v>5758</v>
      </c>
      <c r="E2386" s="499" t="str">
        <f>CONCATENATE(SUM('Раздел 2'!L25:L25),"&gt;=",SUM('Раздел 2'!P25:P25))</f>
        <v>11&gt;=0</v>
      </c>
      <c r="F2386" s="503"/>
    </row>
    <row r="2387" spans="1:6" ht="30" hidden="1" customHeight="1" thickBot="1">
      <c r="A2387" s="496" t="str">
        <f>IF((SUM('Раздел 2'!L160:L160)&gt;=SUM('Раздел 2'!P160:P160)),"","Неверно!")</f>
        <v/>
      </c>
      <c r="B2387" s="497" t="s">
        <v>1459</v>
      </c>
      <c r="C2387" s="498" t="s">
        <v>21091</v>
      </c>
      <c r="D2387" s="498" t="s">
        <v>5758</v>
      </c>
      <c r="E2387" s="499" t="str">
        <f>CONCATENATE(SUM('Раздел 2'!L160:L160),"&gt;=",SUM('Раздел 2'!P160:P160))</f>
        <v>0&gt;=0</v>
      </c>
      <c r="F2387" s="503"/>
    </row>
    <row r="2388" spans="1:6" ht="30" hidden="1" customHeight="1" thickBot="1">
      <c r="A2388" s="496" t="str">
        <f>IF((SUM('Раздел 2'!L161:L161)&gt;=SUM('Раздел 2'!P161:P161)),"","Неверно!")</f>
        <v/>
      </c>
      <c r="B2388" s="497" t="s">
        <v>1459</v>
      </c>
      <c r="C2388" s="498" t="s">
        <v>21092</v>
      </c>
      <c r="D2388" s="498" t="s">
        <v>5758</v>
      </c>
      <c r="E2388" s="499" t="str">
        <f>CONCATENATE(SUM('Раздел 2'!L161:L161),"&gt;=",SUM('Раздел 2'!P161:P161))</f>
        <v>0&gt;=0</v>
      </c>
      <c r="F2388" s="503"/>
    </row>
    <row r="2389" spans="1:6" ht="30" hidden="1" customHeight="1" thickBot="1">
      <c r="A2389" s="496" t="str">
        <f>IF((SUM('Раздел 2'!L162:L162)&gt;=SUM('Раздел 2'!P162:P162)),"","Неверно!")</f>
        <v/>
      </c>
      <c r="B2389" s="497" t="s">
        <v>1459</v>
      </c>
      <c r="C2389" s="498" t="s">
        <v>21093</v>
      </c>
      <c r="D2389" s="498" t="s">
        <v>5758</v>
      </c>
      <c r="E2389" s="499" t="str">
        <f>CONCATENATE(SUM('Раздел 2'!L162:L162),"&gt;=",SUM('Раздел 2'!P162:P162))</f>
        <v>0&gt;=0</v>
      </c>
      <c r="F2389" s="503"/>
    </row>
    <row r="2390" spans="1:6" ht="30" hidden="1" customHeight="1" thickBot="1">
      <c r="A2390" s="496" t="str">
        <f>IF((SUM('Раздел 2'!L163:L163)&gt;=SUM('Раздел 2'!P163:P163)),"","Неверно!")</f>
        <v/>
      </c>
      <c r="B2390" s="497" t="s">
        <v>1459</v>
      </c>
      <c r="C2390" s="498" t="s">
        <v>21094</v>
      </c>
      <c r="D2390" s="498" t="s">
        <v>5758</v>
      </c>
      <c r="E2390" s="499" t="str">
        <f>CONCATENATE(SUM('Раздел 2'!L163:L163),"&gt;=",SUM('Раздел 2'!P163:P163))</f>
        <v>0&gt;=0</v>
      </c>
      <c r="F2390" s="503"/>
    </row>
    <row r="2391" spans="1:6" ht="30" hidden="1" customHeight="1" thickBot="1">
      <c r="A2391" s="496" t="str">
        <f>IF((SUM('Раздел 2'!L164:L164)&gt;=SUM('Раздел 2'!P164:P164)),"","Неверно!")</f>
        <v/>
      </c>
      <c r="B2391" s="497" t="s">
        <v>1459</v>
      </c>
      <c r="C2391" s="498" t="s">
        <v>21095</v>
      </c>
      <c r="D2391" s="498" t="s">
        <v>5758</v>
      </c>
      <c r="E2391" s="499" t="str">
        <f>CONCATENATE(SUM('Раздел 2'!L164:L164),"&gt;=",SUM('Раздел 2'!P164:P164))</f>
        <v>0&gt;=0</v>
      </c>
      <c r="F2391" s="503"/>
    </row>
    <row r="2392" spans="1:6" ht="30" hidden="1" customHeight="1" thickBot="1">
      <c r="A2392" s="496" t="str">
        <f>IF((SUM('Раздел 2'!L165:L165)&gt;=SUM('Раздел 2'!P165:P165)),"","Неверно!")</f>
        <v/>
      </c>
      <c r="B2392" s="497" t="s">
        <v>1459</v>
      </c>
      <c r="C2392" s="498" t="s">
        <v>21096</v>
      </c>
      <c r="D2392" s="498" t="s">
        <v>5758</v>
      </c>
      <c r="E2392" s="499" t="str">
        <f>CONCATENATE(SUM('Раздел 2'!L165:L165),"&gt;=",SUM('Раздел 2'!P165:P165))</f>
        <v>3&gt;=0</v>
      </c>
      <c r="F2392" s="503"/>
    </row>
    <row r="2393" spans="1:6" ht="30" hidden="1" customHeight="1" thickBot="1">
      <c r="A2393" s="496" t="str">
        <f>IF((SUM('Раздел 2'!L166:L166)&gt;=SUM('Раздел 2'!P166:P166)),"","Неверно!")</f>
        <v/>
      </c>
      <c r="B2393" s="497" t="s">
        <v>1459</v>
      </c>
      <c r="C2393" s="498" t="s">
        <v>21097</v>
      </c>
      <c r="D2393" s="498" t="s">
        <v>5758</v>
      </c>
      <c r="E2393" s="499" t="str">
        <f>CONCATENATE(SUM('Раздел 2'!L166:L166),"&gt;=",SUM('Раздел 2'!P166:P166))</f>
        <v>6&gt;=0</v>
      </c>
      <c r="F2393" s="503"/>
    </row>
    <row r="2394" spans="1:6" ht="30" hidden="1" customHeight="1" thickBot="1">
      <c r="A2394" s="496" t="str">
        <f>IF((SUM('Раздел 2'!L167:L167)&gt;=SUM('Раздел 2'!P167:P167)),"","Неверно!")</f>
        <v/>
      </c>
      <c r="B2394" s="497" t="s">
        <v>1459</v>
      </c>
      <c r="C2394" s="498" t="s">
        <v>21098</v>
      </c>
      <c r="D2394" s="498" t="s">
        <v>5758</v>
      </c>
      <c r="E2394" s="499" t="str">
        <f>CONCATENATE(SUM('Раздел 2'!L167:L167),"&gt;=",SUM('Раздел 2'!P167:P167))</f>
        <v>15&gt;=0</v>
      </c>
      <c r="F2394" s="503"/>
    </row>
    <row r="2395" spans="1:6" ht="30" hidden="1" customHeight="1" thickBot="1">
      <c r="A2395" s="496" t="str">
        <f>IF((SUM('Раздел 2'!L168:L168)&gt;=SUM('Раздел 2'!P168:P168)),"","Неверно!")</f>
        <v/>
      </c>
      <c r="B2395" s="497" t="s">
        <v>1459</v>
      </c>
      <c r="C2395" s="498" t="s">
        <v>21099</v>
      </c>
      <c r="D2395" s="498" t="s">
        <v>5758</v>
      </c>
      <c r="E2395" s="499" t="str">
        <f>CONCATENATE(SUM('Раздел 2'!L168:L168),"&gt;=",SUM('Раздел 2'!P168:P168))</f>
        <v>0&gt;=0</v>
      </c>
      <c r="F2395" s="503"/>
    </row>
    <row r="2396" spans="1:6" ht="30" hidden="1" customHeight="1" thickBot="1">
      <c r="A2396" s="496" t="str">
        <f>IF((SUM('Раздел 2'!L169:L169)&gt;=SUM('Раздел 2'!P169:P169)),"","Неверно!")</f>
        <v/>
      </c>
      <c r="B2396" s="497" t="s">
        <v>1459</v>
      </c>
      <c r="C2396" s="498" t="s">
        <v>21100</v>
      </c>
      <c r="D2396" s="498" t="s">
        <v>5758</v>
      </c>
      <c r="E2396" s="499" t="str">
        <f>CONCATENATE(SUM('Раздел 2'!L169:L169),"&gt;=",SUM('Раздел 2'!P169:P169))</f>
        <v>0&gt;=0</v>
      </c>
      <c r="F2396" s="503"/>
    </row>
    <row r="2397" spans="1:6" ht="30" hidden="1" customHeight="1" thickBot="1">
      <c r="A2397" s="496" t="str">
        <f>IF((SUM('Раздел 2'!L26:L26)&gt;=SUM('Раздел 2'!P26:P26)),"","Неверно!")</f>
        <v/>
      </c>
      <c r="B2397" s="497" t="s">
        <v>1459</v>
      </c>
      <c r="C2397" s="498" t="s">
        <v>21101</v>
      </c>
      <c r="D2397" s="498" t="s">
        <v>5758</v>
      </c>
      <c r="E2397" s="499" t="str">
        <f>CONCATENATE(SUM('Раздел 2'!L26:L26),"&gt;=",SUM('Раздел 2'!P26:P26))</f>
        <v>0&gt;=0</v>
      </c>
      <c r="F2397" s="503"/>
    </row>
    <row r="2398" spans="1:6" ht="30" hidden="1" customHeight="1" thickBot="1">
      <c r="A2398" s="496" t="str">
        <f>IF((SUM('Раздел 2'!L170:L170)&gt;=SUM('Раздел 2'!P170:P170)),"","Неверно!")</f>
        <v/>
      </c>
      <c r="B2398" s="497" t="s">
        <v>1459</v>
      </c>
      <c r="C2398" s="498" t="s">
        <v>21102</v>
      </c>
      <c r="D2398" s="498" t="s">
        <v>5758</v>
      </c>
      <c r="E2398" s="499" t="str">
        <f>CONCATENATE(SUM('Раздел 2'!L170:L170),"&gt;=",SUM('Раздел 2'!P170:P170))</f>
        <v>11&gt;=0</v>
      </c>
      <c r="F2398" s="503"/>
    </row>
    <row r="2399" spans="1:6" ht="30" hidden="1" customHeight="1" thickBot="1">
      <c r="A2399" s="496" t="str">
        <f>IF((SUM('Раздел 2'!L171:L171)&gt;=SUM('Раздел 2'!P171:P171)),"","Неверно!")</f>
        <v/>
      </c>
      <c r="B2399" s="497" t="s">
        <v>1459</v>
      </c>
      <c r="C2399" s="498" t="s">
        <v>21103</v>
      </c>
      <c r="D2399" s="498" t="s">
        <v>5758</v>
      </c>
      <c r="E2399" s="499" t="str">
        <f>CONCATENATE(SUM('Раздел 2'!L171:L171),"&gt;=",SUM('Раздел 2'!P171:P171))</f>
        <v>3&gt;=0</v>
      </c>
      <c r="F2399" s="503"/>
    </row>
    <row r="2400" spans="1:6" ht="30" hidden="1" customHeight="1" thickBot="1">
      <c r="A2400" s="496" t="str">
        <f>IF((SUM('Раздел 2'!L172:L172)&gt;=SUM('Раздел 2'!P172:P172)),"","Неверно!")</f>
        <v/>
      </c>
      <c r="B2400" s="497" t="s">
        <v>1459</v>
      </c>
      <c r="C2400" s="498" t="s">
        <v>21104</v>
      </c>
      <c r="D2400" s="498" t="s">
        <v>5758</v>
      </c>
      <c r="E2400" s="499" t="str">
        <f>CONCATENATE(SUM('Раздел 2'!L172:L172),"&gt;=",SUM('Раздел 2'!P172:P172))</f>
        <v>10&gt;=0</v>
      </c>
      <c r="F2400" s="503"/>
    </row>
    <row r="2401" spans="1:6" ht="30" hidden="1" customHeight="1" thickBot="1">
      <c r="A2401" s="496" t="str">
        <f>IF((SUM('Раздел 2'!L173:L173)&gt;=SUM('Раздел 2'!P173:P173)),"","Неверно!")</f>
        <v/>
      </c>
      <c r="B2401" s="497" t="s">
        <v>1459</v>
      </c>
      <c r="C2401" s="498" t="s">
        <v>21105</v>
      </c>
      <c r="D2401" s="498" t="s">
        <v>5758</v>
      </c>
      <c r="E2401" s="499" t="str">
        <f>CONCATENATE(SUM('Раздел 2'!L173:L173),"&gt;=",SUM('Раздел 2'!P173:P173))</f>
        <v>1&gt;=0</v>
      </c>
      <c r="F2401" s="503"/>
    </row>
    <row r="2402" spans="1:6" ht="30" hidden="1" customHeight="1" thickBot="1">
      <c r="A2402" s="496" t="str">
        <f>IF((SUM('Раздел 2'!L174:L174)&gt;=SUM('Раздел 2'!P174:P174)),"","Неверно!")</f>
        <v/>
      </c>
      <c r="B2402" s="497" t="s">
        <v>1459</v>
      </c>
      <c r="C2402" s="498" t="s">
        <v>21106</v>
      </c>
      <c r="D2402" s="498" t="s">
        <v>5758</v>
      </c>
      <c r="E2402" s="499" t="str">
        <f>CONCATENATE(SUM('Раздел 2'!L174:L174),"&gt;=",SUM('Раздел 2'!P174:P174))</f>
        <v>2&gt;=0</v>
      </c>
      <c r="F2402" s="503"/>
    </row>
    <row r="2403" spans="1:6" ht="30" hidden="1" customHeight="1" thickBot="1">
      <c r="A2403" s="496" t="str">
        <f>IF((SUM('Раздел 2'!L175:L175)&gt;=SUM('Раздел 2'!P175:P175)),"","Неверно!")</f>
        <v/>
      </c>
      <c r="B2403" s="497" t="s">
        <v>1459</v>
      </c>
      <c r="C2403" s="498" t="s">
        <v>21107</v>
      </c>
      <c r="D2403" s="498" t="s">
        <v>5758</v>
      </c>
      <c r="E2403" s="499" t="str">
        <f>CONCATENATE(SUM('Раздел 2'!L175:L175),"&gt;=",SUM('Раздел 2'!P175:P175))</f>
        <v>13&gt;=0</v>
      </c>
      <c r="F2403" s="503"/>
    </row>
    <row r="2404" spans="1:6" ht="30" hidden="1" customHeight="1" thickBot="1">
      <c r="A2404" s="496" t="str">
        <f>IF((SUM('Раздел 2'!L176:L176)&gt;=SUM('Раздел 2'!P176:P176)),"","Неверно!")</f>
        <v/>
      </c>
      <c r="B2404" s="497" t="s">
        <v>1459</v>
      </c>
      <c r="C2404" s="498" t="s">
        <v>21108</v>
      </c>
      <c r="D2404" s="498" t="s">
        <v>5758</v>
      </c>
      <c r="E2404" s="499" t="str">
        <f>CONCATENATE(SUM('Раздел 2'!L176:L176),"&gt;=",SUM('Раздел 2'!P176:P176))</f>
        <v>0&gt;=0</v>
      </c>
      <c r="F2404" s="503"/>
    </row>
    <row r="2405" spans="1:6" ht="30" hidden="1" customHeight="1" thickBot="1">
      <c r="A2405" s="496" t="str">
        <f>IF((SUM('Раздел 2'!L177:L177)&gt;=SUM('Раздел 2'!P177:P177)),"","Неверно!")</f>
        <v/>
      </c>
      <c r="B2405" s="497" t="s">
        <v>1459</v>
      </c>
      <c r="C2405" s="498" t="s">
        <v>21109</v>
      </c>
      <c r="D2405" s="498" t="s">
        <v>5758</v>
      </c>
      <c r="E2405" s="499" t="str">
        <f>CONCATENATE(SUM('Раздел 2'!L177:L177),"&gt;=",SUM('Раздел 2'!P177:P177))</f>
        <v>0&gt;=0</v>
      </c>
      <c r="F2405" s="503"/>
    </row>
    <row r="2406" spans="1:6" ht="30" hidden="1" customHeight="1" thickBot="1">
      <c r="A2406" s="496" t="str">
        <f>IF((SUM('Раздел 2'!L178:L178)&gt;=SUM('Раздел 2'!P178:P178)),"","Неверно!")</f>
        <v/>
      </c>
      <c r="B2406" s="497" t="s">
        <v>1459</v>
      </c>
      <c r="C2406" s="498" t="s">
        <v>21110</v>
      </c>
      <c r="D2406" s="498" t="s">
        <v>5758</v>
      </c>
      <c r="E2406" s="499" t="str">
        <f>CONCATENATE(SUM('Раздел 2'!L178:L178),"&gt;=",SUM('Раздел 2'!P178:P178))</f>
        <v>0&gt;=0</v>
      </c>
      <c r="F2406" s="503"/>
    </row>
    <row r="2407" spans="1:6" ht="30" hidden="1" customHeight="1" thickBot="1">
      <c r="A2407" s="496" t="str">
        <f>IF((SUM('Раздел 2'!L179:L179)&gt;=SUM('Раздел 2'!P179:P179)),"","Неверно!")</f>
        <v/>
      </c>
      <c r="B2407" s="497" t="s">
        <v>1459</v>
      </c>
      <c r="C2407" s="498" t="s">
        <v>21111</v>
      </c>
      <c r="D2407" s="498" t="s">
        <v>5758</v>
      </c>
      <c r="E2407" s="499" t="str">
        <f>CONCATENATE(SUM('Раздел 2'!L179:L179),"&gt;=",SUM('Раздел 2'!P179:P179))</f>
        <v>0&gt;=0</v>
      </c>
      <c r="F2407" s="503"/>
    </row>
    <row r="2408" spans="1:6" ht="30" hidden="1" customHeight="1" thickBot="1">
      <c r="A2408" s="496" t="str">
        <f>IF((SUM('Раздел 2'!L27:L27)&gt;=SUM('Раздел 2'!P27:P27)),"","Неверно!")</f>
        <v/>
      </c>
      <c r="B2408" s="497" t="s">
        <v>1459</v>
      </c>
      <c r="C2408" s="498" t="s">
        <v>21112</v>
      </c>
      <c r="D2408" s="498" t="s">
        <v>5758</v>
      </c>
      <c r="E2408" s="499" t="str">
        <f>CONCATENATE(SUM('Раздел 2'!L27:L27),"&gt;=",SUM('Раздел 2'!P27:P27))</f>
        <v>0&gt;=0</v>
      </c>
      <c r="F2408" s="503"/>
    </row>
    <row r="2409" spans="1:6" ht="30" hidden="1" customHeight="1" thickBot="1">
      <c r="A2409" s="496" t="str">
        <f>IF((SUM('Раздел 2'!L180:L180)&gt;=SUM('Раздел 2'!P180:P180)),"","Неверно!")</f>
        <v/>
      </c>
      <c r="B2409" s="497" t="s">
        <v>1459</v>
      </c>
      <c r="C2409" s="498" t="s">
        <v>21113</v>
      </c>
      <c r="D2409" s="498" t="s">
        <v>5758</v>
      </c>
      <c r="E2409" s="499" t="str">
        <f>CONCATENATE(SUM('Раздел 2'!L180:L180),"&gt;=",SUM('Раздел 2'!P180:P180))</f>
        <v>0&gt;=0</v>
      </c>
      <c r="F2409" s="503"/>
    </row>
    <row r="2410" spans="1:6" ht="30" hidden="1" customHeight="1" thickBot="1">
      <c r="A2410" s="496" t="str">
        <f>IF((SUM('Раздел 2'!L181:L181)&gt;=SUM('Раздел 2'!P181:P181)),"","Неверно!")</f>
        <v/>
      </c>
      <c r="B2410" s="497" t="s">
        <v>1459</v>
      </c>
      <c r="C2410" s="498" t="s">
        <v>21114</v>
      </c>
      <c r="D2410" s="498" t="s">
        <v>5758</v>
      </c>
      <c r="E2410" s="499" t="str">
        <f>CONCATENATE(SUM('Раздел 2'!L181:L181),"&gt;=",SUM('Раздел 2'!P181:P181))</f>
        <v>0&gt;=0</v>
      </c>
      <c r="F2410" s="503"/>
    </row>
    <row r="2411" spans="1:6" ht="30" hidden="1" customHeight="1" thickBot="1">
      <c r="A2411" s="496" t="str">
        <f>IF((SUM('Раздел 2'!L182:L182)&gt;=SUM('Раздел 2'!P182:P182)),"","Неверно!")</f>
        <v/>
      </c>
      <c r="B2411" s="497" t="s">
        <v>1459</v>
      </c>
      <c r="C2411" s="498" t="s">
        <v>21115</v>
      </c>
      <c r="D2411" s="498" t="s">
        <v>5758</v>
      </c>
      <c r="E2411" s="499" t="str">
        <f>CONCATENATE(SUM('Раздел 2'!L182:L182),"&gt;=",SUM('Раздел 2'!P182:P182))</f>
        <v>0&gt;=0</v>
      </c>
      <c r="F2411" s="503"/>
    </row>
    <row r="2412" spans="1:6" ht="30" hidden="1" customHeight="1" thickBot="1">
      <c r="A2412" s="496" t="str">
        <f>IF((SUM('Раздел 2'!L183:L183)&gt;=SUM('Раздел 2'!P183:P183)),"","Неверно!")</f>
        <v/>
      </c>
      <c r="B2412" s="497" t="s">
        <v>1459</v>
      </c>
      <c r="C2412" s="498" t="s">
        <v>21116</v>
      </c>
      <c r="D2412" s="498" t="s">
        <v>5758</v>
      </c>
      <c r="E2412" s="499" t="str">
        <f>CONCATENATE(SUM('Раздел 2'!L183:L183),"&gt;=",SUM('Раздел 2'!P183:P183))</f>
        <v>0&gt;=0</v>
      </c>
      <c r="F2412" s="503"/>
    </row>
    <row r="2413" spans="1:6" ht="30" hidden="1" customHeight="1" thickBot="1">
      <c r="A2413" s="496" t="str">
        <f>IF((SUM('Раздел 2'!L184:L184)&gt;=SUM('Раздел 2'!P184:P184)),"","Неверно!")</f>
        <v/>
      </c>
      <c r="B2413" s="497" t="s">
        <v>1459</v>
      </c>
      <c r="C2413" s="498" t="s">
        <v>21117</v>
      </c>
      <c r="D2413" s="498" t="s">
        <v>5758</v>
      </c>
      <c r="E2413" s="499" t="str">
        <f>CONCATENATE(SUM('Раздел 2'!L184:L184),"&gt;=",SUM('Раздел 2'!P184:P184))</f>
        <v>0&gt;=0</v>
      </c>
      <c r="F2413" s="503"/>
    </row>
    <row r="2414" spans="1:6" ht="30" hidden="1" customHeight="1" thickBot="1">
      <c r="A2414" s="496" t="str">
        <f>IF((SUM('Раздел 2'!L185:L185)&gt;=SUM('Раздел 2'!P185:P185)),"","Неверно!")</f>
        <v/>
      </c>
      <c r="B2414" s="497" t="s">
        <v>1459</v>
      </c>
      <c r="C2414" s="498" t="s">
        <v>21118</v>
      </c>
      <c r="D2414" s="498" t="s">
        <v>5758</v>
      </c>
      <c r="E2414" s="499" t="str">
        <f>CONCATENATE(SUM('Раздел 2'!L185:L185),"&gt;=",SUM('Раздел 2'!P185:P185))</f>
        <v>0&gt;=0</v>
      </c>
      <c r="F2414" s="503"/>
    </row>
    <row r="2415" spans="1:6" ht="30" hidden="1" customHeight="1" thickBot="1">
      <c r="A2415" s="496" t="str">
        <f>IF((SUM('Раздел 2'!L186:L186)&gt;=SUM('Раздел 2'!P186:P186)),"","Неверно!")</f>
        <v/>
      </c>
      <c r="B2415" s="497" t="s">
        <v>1459</v>
      </c>
      <c r="C2415" s="498" t="s">
        <v>21119</v>
      </c>
      <c r="D2415" s="498" t="s">
        <v>5758</v>
      </c>
      <c r="E2415" s="499" t="str">
        <f>CONCATENATE(SUM('Раздел 2'!L186:L186),"&gt;=",SUM('Раздел 2'!P186:P186))</f>
        <v>0&gt;=0</v>
      </c>
      <c r="F2415" s="503"/>
    </row>
    <row r="2416" spans="1:6" ht="30" hidden="1" customHeight="1" thickBot="1">
      <c r="A2416" s="496" t="str">
        <f>IF((SUM('Раздел 2'!L187:L187)&gt;=SUM('Раздел 2'!P187:P187)),"","Неверно!")</f>
        <v/>
      </c>
      <c r="B2416" s="497" t="s">
        <v>1459</v>
      </c>
      <c r="C2416" s="498" t="s">
        <v>21120</v>
      </c>
      <c r="D2416" s="498" t="s">
        <v>5758</v>
      </c>
      <c r="E2416" s="499" t="str">
        <f>CONCATENATE(SUM('Раздел 2'!L187:L187),"&gt;=",SUM('Раздел 2'!P187:P187))</f>
        <v>0&gt;=0</v>
      </c>
      <c r="F2416" s="503"/>
    </row>
    <row r="2417" spans="1:6" ht="30" hidden="1" customHeight="1" thickBot="1">
      <c r="A2417" s="496" t="str">
        <f>IF((SUM('Раздел 2'!L188:L188)&gt;=SUM('Раздел 2'!P188:P188)),"","Неверно!")</f>
        <v/>
      </c>
      <c r="B2417" s="497" t="s">
        <v>1459</v>
      </c>
      <c r="C2417" s="498" t="s">
        <v>21121</v>
      </c>
      <c r="D2417" s="498" t="s">
        <v>5758</v>
      </c>
      <c r="E2417" s="499" t="str">
        <f>CONCATENATE(SUM('Раздел 2'!L188:L188),"&gt;=",SUM('Раздел 2'!P188:P188))</f>
        <v>0&gt;=0</v>
      </c>
      <c r="F2417" s="503"/>
    </row>
    <row r="2418" spans="1:6" ht="30" hidden="1" customHeight="1" thickBot="1">
      <c r="A2418" s="496" t="str">
        <f>IF((SUM('Раздел 2'!L189:L189)&gt;=SUM('Раздел 2'!P189:P189)),"","Неверно!")</f>
        <v/>
      </c>
      <c r="B2418" s="497" t="s">
        <v>1459</v>
      </c>
      <c r="C2418" s="498" t="s">
        <v>21122</v>
      </c>
      <c r="D2418" s="498" t="s">
        <v>5758</v>
      </c>
      <c r="E2418" s="499" t="str">
        <f>CONCATENATE(SUM('Раздел 2'!L189:L189),"&gt;=",SUM('Раздел 2'!P189:P189))</f>
        <v>3&gt;=0</v>
      </c>
      <c r="F2418" s="503"/>
    </row>
    <row r="2419" spans="1:6" ht="30" hidden="1" customHeight="1" thickBot="1">
      <c r="A2419" s="496" t="str">
        <f>IF((SUM('Раздел 2'!L28:L28)&gt;=SUM('Раздел 2'!P28:P28)),"","Неверно!")</f>
        <v/>
      </c>
      <c r="B2419" s="497" t="s">
        <v>1459</v>
      </c>
      <c r="C2419" s="498" t="s">
        <v>21123</v>
      </c>
      <c r="D2419" s="498" t="s">
        <v>5758</v>
      </c>
      <c r="E2419" s="499" t="str">
        <f>CONCATENATE(SUM('Раздел 2'!L28:L28),"&gt;=",SUM('Раздел 2'!P28:P28))</f>
        <v>0&gt;=0</v>
      </c>
      <c r="F2419" s="503"/>
    </row>
    <row r="2420" spans="1:6" ht="30" hidden="1" customHeight="1" thickBot="1">
      <c r="A2420" s="496" t="str">
        <f>IF((SUM('Раздел 2'!L190:L190)&gt;=SUM('Раздел 2'!P190:P190)),"","Неверно!")</f>
        <v/>
      </c>
      <c r="B2420" s="497" t="s">
        <v>1459</v>
      </c>
      <c r="C2420" s="498" t="s">
        <v>21124</v>
      </c>
      <c r="D2420" s="498" t="s">
        <v>5758</v>
      </c>
      <c r="E2420" s="499" t="str">
        <f>CONCATENATE(SUM('Раздел 2'!L190:L190),"&gt;=",SUM('Раздел 2'!P190:P190))</f>
        <v>3&gt;=0</v>
      </c>
      <c r="F2420" s="503"/>
    </row>
    <row r="2421" spans="1:6" ht="30" hidden="1" customHeight="1" thickBot="1">
      <c r="A2421" s="496" t="str">
        <f>IF((SUM('Раздел 2'!L191:L191)&gt;=SUM('Раздел 2'!P191:P191)),"","Неверно!")</f>
        <v/>
      </c>
      <c r="B2421" s="497" t="s">
        <v>1459</v>
      </c>
      <c r="C2421" s="498" t="s">
        <v>21125</v>
      </c>
      <c r="D2421" s="498" t="s">
        <v>5758</v>
      </c>
      <c r="E2421" s="499" t="str">
        <f>CONCATENATE(SUM('Раздел 2'!L191:L191),"&gt;=",SUM('Раздел 2'!P191:P191))</f>
        <v>1&gt;=0</v>
      </c>
      <c r="F2421" s="503"/>
    </row>
    <row r="2422" spans="1:6" ht="30" hidden="1" customHeight="1" thickBot="1">
      <c r="A2422" s="496" t="str">
        <f>IF((SUM('Раздел 2'!L192:L192)&gt;=SUM('Раздел 2'!P192:P192)),"","Неверно!")</f>
        <v/>
      </c>
      <c r="B2422" s="497" t="s">
        <v>1459</v>
      </c>
      <c r="C2422" s="498" t="s">
        <v>21126</v>
      </c>
      <c r="D2422" s="498" t="s">
        <v>5758</v>
      </c>
      <c r="E2422" s="499" t="str">
        <f>CONCATENATE(SUM('Раздел 2'!L192:L192),"&gt;=",SUM('Раздел 2'!P192:P192))</f>
        <v>0&gt;=0</v>
      </c>
      <c r="F2422" s="503"/>
    </row>
    <row r="2423" spans="1:6" ht="30" hidden="1" customHeight="1" thickBot="1">
      <c r="A2423" s="496" t="str">
        <f>IF((SUM('Раздел 2'!L193:L193)&gt;=SUM('Раздел 2'!P193:P193)),"","Неверно!")</f>
        <v/>
      </c>
      <c r="B2423" s="497" t="s">
        <v>1459</v>
      </c>
      <c r="C2423" s="498" t="s">
        <v>21127</v>
      </c>
      <c r="D2423" s="498" t="s">
        <v>5758</v>
      </c>
      <c r="E2423" s="499" t="str">
        <f>CONCATENATE(SUM('Раздел 2'!L193:L193),"&gt;=",SUM('Раздел 2'!P193:P193))</f>
        <v>0&gt;=0</v>
      </c>
      <c r="F2423" s="503"/>
    </row>
    <row r="2424" spans="1:6" ht="30" hidden="1" customHeight="1" thickBot="1">
      <c r="A2424" s="496" t="str">
        <f>IF((SUM('Раздел 2'!L194:L194)&gt;=SUM('Раздел 2'!P194:P194)),"","Неверно!")</f>
        <v/>
      </c>
      <c r="B2424" s="497" t="s">
        <v>1459</v>
      </c>
      <c r="C2424" s="498" t="s">
        <v>21128</v>
      </c>
      <c r="D2424" s="498" t="s">
        <v>5758</v>
      </c>
      <c r="E2424" s="499" t="str">
        <f>CONCATENATE(SUM('Раздел 2'!L194:L194),"&gt;=",SUM('Раздел 2'!P194:P194))</f>
        <v>16&gt;=0</v>
      </c>
      <c r="F2424" s="503"/>
    </row>
    <row r="2425" spans="1:6" ht="30" hidden="1" customHeight="1" thickBot="1">
      <c r="A2425" s="496" t="str">
        <f>IF((SUM('Раздел 2'!L195:L195)&gt;=SUM('Раздел 2'!P195:P195)),"","Неверно!")</f>
        <v/>
      </c>
      <c r="B2425" s="497" t="s">
        <v>1459</v>
      </c>
      <c r="C2425" s="498" t="s">
        <v>21129</v>
      </c>
      <c r="D2425" s="498" t="s">
        <v>5758</v>
      </c>
      <c r="E2425" s="499" t="str">
        <f>CONCATENATE(SUM('Раздел 2'!L195:L195),"&gt;=",SUM('Раздел 2'!P195:P195))</f>
        <v>2&gt;=0</v>
      </c>
      <c r="F2425" s="503"/>
    </row>
    <row r="2426" spans="1:6" ht="30" hidden="1" customHeight="1" thickBot="1">
      <c r="A2426" s="496" t="str">
        <f>IF((SUM('Раздел 2'!L196:L196)&gt;=SUM('Раздел 2'!P196:P196)),"","Неверно!")</f>
        <v/>
      </c>
      <c r="B2426" s="497" t="s">
        <v>1459</v>
      </c>
      <c r="C2426" s="498" t="s">
        <v>21130</v>
      </c>
      <c r="D2426" s="498" t="s">
        <v>5758</v>
      </c>
      <c r="E2426" s="499" t="str">
        <f>CONCATENATE(SUM('Раздел 2'!L196:L196),"&gt;=",SUM('Раздел 2'!P196:P196))</f>
        <v>3&gt;=0</v>
      </c>
      <c r="F2426" s="503"/>
    </row>
    <row r="2427" spans="1:6" ht="30" hidden="1" customHeight="1" thickBot="1">
      <c r="A2427" s="496" t="str">
        <f>IF((SUM('Раздел 2'!L197:L197)&gt;=SUM('Раздел 2'!P197:P197)),"","Неверно!")</f>
        <v/>
      </c>
      <c r="B2427" s="497" t="s">
        <v>1459</v>
      </c>
      <c r="C2427" s="498" t="s">
        <v>21131</v>
      </c>
      <c r="D2427" s="498" t="s">
        <v>5758</v>
      </c>
      <c r="E2427" s="499" t="str">
        <f>CONCATENATE(SUM('Раздел 2'!L197:L197),"&gt;=",SUM('Раздел 2'!P197:P197))</f>
        <v>22&gt;=0</v>
      </c>
      <c r="F2427" s="503"/>
    </row>
    <row r="2428" spans="1:6" ht="30" hidden="1" customHeight="1" thickBot="1">
      <c r="A2428" s="496" t="str">
        <f>IF((SUM('Раздел 2'!L198:L198)&gt;=SUM('Раздел 2'!P198:P198)),"","Неверно!")</f>
        <v/>
      </c>
      <c r="B2428" s="497" t="s">
        <v>1459</v>
      </c>
      <c r="C2428" s="498" t="s">
        <v>21132</v>
      </c>
      <c r="D2428" s="498" t="s">
        <v>5758</v>
      </c>
      <c r="E2428" s="499" t="str">
        <f>CONCATENATE(SUM('Раздел 2'!L198:L198),"&gt;=",SUM('Раздел 2'!P198:P198))</f>
        <v>0&gt;=0</v>
      </c>
      <c r="F2428" s="503"/>
    </row>
    <row r="2429" spans="1:6" ht="30" hidden="1" customHeight="1" thickBot="1">
      <c r="A2429" s="496" t="str">
        <f>IF((SUM('Раздел 2'!L199:L199)&gt;=SUM('Раздел 2'!P199:P199)),"","Неверно!")</f>
        <v/>
      </c>
      <c r="B2429" s="497" t="s">
        <v>1459</v>
      </c>
      <c r="C2429" s="498" t="s">
        <v>21133</v>
      </c>
      <c r="D2429" s="498" t="s">
        <v>5758</v>
      </c>
      <c r="E2429" s="499" t="str">
        <f>CONCATENATE(SUM('Раздел 2'!L199:L199),"&gt;=",SUM('Раздел 2'!P199:P199))</f>
        <v>0&gt;=0</v>
      </c>
      <c r="F2429" s="503"/>
    </row>
    <row r="2430" spans="1:6" ht="30" hidden="1" customHeight="1" thickBot="1">
      <c r="A2430" s="496" t="str">
        <f>IF((SUM('Раздел 2'!L29:L29)&gt;=SUM('Раздел 2'!P29:P29)),"","Неверно!")</f>
        <v/>
      </c>
      <c r="B2430" s="497" t="s">
        <v>1459</v>
      </c>
      <c r="C2430" s="498" t="s">
        <v>21134</v>
      </c>
      <c r="D2430" s="498" t="s">
        <v>5758</v>
      </c>
      <c r="E2430" s="499" t="str">
        <f>CONCATENATE(SUM('Раздел 2'!L29:L29),"&gt;=",SUM('Раздел 2'!P29:P29))</f>
        <v>0&gt;=0</v>
      </c>
      <c r="F2430" s="503"/>
    </row>
    <row r="2431" spans="1:6" ht="30" hidden="1" customHeight="1" thickBot="1">
      <c r="A2431" s="496" t="str">
        <f>IF((SUM('Раздел 2'!L200:L200)&gt;=SUM('Раздел 2'!P200:P200)),"","Неверно!")</f>
        <v/>
      </c>
      <c r="B2431" s="497" t="s">
        <v>1459</v>
      </c>
      <c r="C2431" s="498" t="s">
        <v>21135</v>
      </c>
      <c r="D2431" s="498" t="s">
        <v>5758</v>
      </c>
      <c r="E2431" s="499" t="str">
        <f>CONCATENATE(SUM('Раздел 2'!L200:L200),"&gt;=",SUM('Раздел 2'!P200:P200))</f>
        <v>1&gt;=0</v>
      </c>
      <c r="F2431" s="503"/>
    </row>
    <row r="2432" spans="1:6" ht="30" hidden="1" customHeight="1" thickBot="1">
      <c r="A2432" s="496" t="str">
        <f>IF((SUM('Раздел 2'!L201:L201)&gt;=SUM('Раздел 2'!P201:P201)),"","Неверно!")</f>
        <v/>
      </c>
      <c r="B2432" s="497" t="s">
        <v>1459</v>
      </c>
      <c r="C2432" s="498" t="s">
        <v>21136</v>
      </c>
      <c r="D2432" s="498" t="s">
        <v>5758</v>
      </c>
      <c r="E2432" s="499" t="str">
        <f>CONCATENATE(SUM('Раздел 2'!L201:L201),"&gt;=",SUM('Раздел 2'!P201:P201))</f>
        <v>0&gt;=0</v>
      </c>
      <c r="F2432" s="503"/>
    </row>
    <row r="2433" spans="1:6" ht="30" hidden="1" customHeight="1" thickBot="1">
      <c r="A2433" s="496" t="str">
        <f>IF((SUM('Раздел 2'!L202:L202)&gt;=SUM('Раздел 2'!P202:P202)),"","Неверно!")</f>
        <v/>
      </c>
      <c r="B2433" s="497" t="s">
        <v>1459</v>
      </c>
      <c r="C2433" s="498" t="s">
        <v>21137</v>
      </c>
      <c r="D2433" s="498" t="s">
        <v>5758</v>
      </c>
      <c r="E2433" s="499" t="str">
        <f>CONCATENATE(SUM('Раздел 2'!L202:L202),"&gt;=",SUM('Раздел 2'!P202:P202))</f>
        <v>0&gt;=0</v>
      </c>
      <c r="F2433" s="503"/>
    </row>
    <row r="2434" spans="1:6" ht="30" hidden="1" customHeight="1" thickBot="1">
      <c r="A2434" s="496" t="str">
        <f>IF((SUM('Раздел 2'!L203:L203)&gt;=SUM('Раздел 2'!P203:P203)),"","Неверно!")</f>
        <v/>
      </c>
      <c r="B2434" s="497" t="s">
        <v>1459</v>
      </c>
      <c r="C2434" s="498" t="s">
        <v>21138</v>
      </c>
      <c r="D2434" s="498" t="s">
        <v>5758</v>
      </c>
      <c r="E2434" s="499" t="str">
        <f>CONCATENATE(SUM('Раздел 2'!L203:L203),"&gt;=",SUM('Раздел 2'!P203:P203))</f>
        <v>0&gt;=0</v>
      </c>
      <c r="F2434" s="503"/>
    </row>
    <row r="2435" spans="1:6" ht="30" hidden="1" customHeight="1" thickBot="1">
      <c r="A2435" s="496" t="str">
        <f>IF((SUM('Раздел 2'!L204:L204)&gt;=SUM('Раздел 2'!P204:P204)),"","Неверно!")</f>
        <v/>
      </c>
      <c r="B2435" s="497" t="s">
        <v>1459</v>
      </c>
      <c r="C2435" s="498" t="s">
        <v>21139</v>
      </c>
      <c r="D2435" s="498" t="s">
        <v>5758</v>
      </c>
      <c r="E2435" s="499" t="str">
        <f>CONCATENATE(SUM('Раздел 2'!L204:L204),"&gt;=",SUM('Раздел 2'!P204:P204))</f>
        <v>1&gt;=0</v>
      </c>
      <c r="F2435" s="503"/>
    </row>
    <row r="2436" spans="1:6" ht="30" hidden="1" customHeight="1" thickBot="1">
      <c r="A2436" s="496" t="str">
        <f>IF((SUM('Раздел 2'!L205:L205)&gt;=SUM('Раздел 2'!P205:P205)),"","Неверно!")</f>
        <v/>
      </c>
      <c r="B2436" s="497" t="s">
        <v>1459</v>
      </c>
      <c r="C2436" s="498" t="s">
        <v>21140</v>
      </c>
      <c r="D2436" s="498" t="s">
        <v>5758</v>
      </c>
      <c r="E2436" s="499" t="str">
        <f>CONCATENATE(SUM('Раздел 2'!L205:L205),"&gt;=",SUM('Раздел 2'!P205:P205))</f>
        <v>1&gt;=0</v>
      </c>
      <c r="F2436" s="503"/>
    </row>
    <row r="2437" spans="1:6" ht="30" hidden="1" customHeight="1" thickBot="1">
      <c r="A2437" s="496" t="str">
        <f>IF((SUM('Раздел 2'!L206:L206)&gt;=SUM('Раздел 2'!P206:P206)),"","Неверно!")</f>
        <v/>
      </c>
      <c r="B2437" s="497" t="s">
        <v>1459</v>
      </c>
      <c r="C2437" s="498" t="s">
        <v>21141</v>
      </c>
      <c r="D2437" s="498" t="s">
        <v>5758</v>
      </c>
      <c r="E2437" s="499" t="str">
        <f>CONCATENATE(SUM('Раздел 2'!L206:L206),"&gt;=",SUM('Раздел 2'!P206:P206))</f>
        <v>0&gt;=0</v>
      </c>
      <c r="F2437" s="503"/>
    </row>
    <row r="2438" spans="1:6" ht="30" hidden="1" customHeight="1" thickBot="1">
      <c r="A2438" s="496" t="str">
        <f>IF((SUM('Раздел 2'!L207:L207)&gt;=SUM('Раздел 2'!P207:P207)),"","Неверно!")</f>
        <v/>
      </c>
      <c r="B2438" s="497" t="s">
        <v>1459</v>
      </c>
      <c r="C2438" s="498" t="s">
        <v>21142</v>
      </c>
      <c r="D2438" s="498" t="s">
        <v>5758</v>
      </c>
      <c r="E2438" s="499" t="str">
        <f>CONCATENATE(SUM('Раздел 2'!L207:L207),"&gt;=",SUM('Раздел 2'!P207:P207))</f>
        <v>0&gt;=0</v>
      </c>
      <c r="F2438" s="503"/>
    </row>
    <row r="2439" spans="1:6" ht="30" hidden="1" customHeight="1" thickBot="1">
      <c r="A2439" s="496" t="str">
        <f>IF((SUM('Раздел 2'!L208:L208)&gt;=SUM('Раздел 2'!P208:P208)),"","Неверно!")</f>
        <v/>
      </c>
      <c r="B2439" s="497" t="s">
        <v>1459</v>
      </c>
      <c r="C2439" s="498" t="s">
        <v>21143</v>
      </c>
      <c r="D2439" s="498" t="s">
        <v>5758</v>
      </c>
      <c r="E2439" s="499" t="str">
        <f>CONCATENATE(SUM('Раздел 2'!L208:L208),"&gt;=",SUM('Раздел 2'!P208:P208))</f>
        <v>1&gt;=0</v>
      </c>
      <c r="F2439" s="503"/>
    </row>
    <row r="2440" spans="1:6" ht="30" hidden="1" customHeight="1" thickBot="1">
      <c r="A2440" s="496" t="str">
        <f>IF((SUM('Раздел 2'!L209:L209)&gt;=SUM('Раздел 2'!P209:P209)),"","Неверно!")</f>
        <v/>
      </c>
      <c r="B2440" s="497" t="s">
        <v>1459</v>
      </c>
      <c r="C2440" s="498" t="s">
        <v>21144</v>
      </c>
      <c r="D2440" s="498" t="s">
        <v>5758</v>
      </c>
      <c r="E2440" s="499" t="str">
        <f>CONCATENATE(SUM('Раздел 2'!L209:L209),"&gt;=",SUM('Раздел 2'!P209:P209))</f>
        <v>1&gt;=0</v>
      </c>
      <c r="F2440" s="503"/>
    </row>
    <row r="2441" spans="1:6" ht="30" hidden="1" customHeight="1" thickBot="1">
      <c r="A2441" s="496" t="str">
        <f>IF((SUM('Раздел 2'!L12:L12)&gt;=SUM('Раздел 2'!P12:P12)),"","Неверно!")</f>
        <v/>
      </c>
      <c r="B2441" s="497" t="s">
        <v>1459</v>
      </c>
      <c r="C2441" s="498" t="s">
        <v>21145</v>
      </c>
      <c r="D2441" s="498" t="s">
        <v>5758</v>
      </c>
      <c r="E2441" s="499" t="str">
        <f>CONCATENATE(SUM('Раздел 2'!L12:L12),"&gt;=",SUM('Раздел 2'!P12:P12))</f>
        <v>1&gt;=0</v>
      </c>
      <c r="F2441" s="503"/>
    </row>
    <row r="2442" spans="1:6" ht="30" hidden="1" customHeight="1" thickBot="1">
      <c r="A2442" s="496" t="str">
        <f>IF((SUM('Раздел 2'!L30:L30)&gt;=SUM('Раздел 2'!P30:P30)),"","Неверно!")</f>
        <v/>
      </c>
      <c r="B2442" s="497" t="s">
        <v>1459</v>
      </c>
      <c r="C2442" s="498" t="s">
        <v>21146</v>
      </c>
      <c r="D2442" s="498" t="s">
        <v>5758</v>
      </c>
      <c r="E2442" s="499" t="str">
        <f>CONCATENATE(SUM('Раздел 2'!L30:L30),"&gt;=",SUM('Раздел 2'!P30:P30))</f>
        <v>0&gt;=0</v>
      </c>
      <c r="F2442" s="503"/>
    </row>
    <row r="2443" spans="1:6" ht="30" hidden="1" customHeight="1" thickBot="1">
      <c r="A2443" s="496" t="str">
        <f>IF((SUM('Раздел 2'!L210:L210)&gt;=SUM('Раздел 2'!P210:P210)),"","Неверно!")</f>
        <v/>
      </c>
      <c r="B2443" s="497" t="s">
        <v>1459</v>
      </c>
      <c r="C2443" s="498" t="s">
        <v>21147</v>
      </c>
      <c r="D2443" s="498" t="s">
        <v>5758</v>
      </c>
      <c r="E2443" s="499" t="str">
        <f>CONCATENATE(SUM('Раздел 2'!L210:L210),"&gt;=",SUM('Раздел 2'!P210:P210))</f>
        <v>0&gt;=0</v>
      </c>
      <c r="F2443" s="503"/>
    </row>
    <row r="2444" spans="1:6" ht="30" hidden="1" customHeight="1" thickBot="1">
      <c r="A2444" s="496" t="str">
        <f>IF((SUM('Раздел 2'!L211:L211)&gt;=SUM('Раздел 2'!P211:P211)),"","Неверно!")</f>
        <v/>
      </c>
      <c r="B2444" s="497" t="s">
        <v>1459</v>
      </c>
      <c r="C2444" s="498" t="s">
        <v>21148</v>
      </c>
      <c r="D2444" s="498" t="s">
        <v>5758</v>
      </c>
      <c r="E2444" s="499" t="str">
        <f>CONCATENATE(SUM('Раздел 2'!L211:L211),"&gt;=",SUM('Раздел 2'!P211:P211))</f>
        <v>0&gt;=0</v>
      </c>
      <c r="F2444" s="503"/>
    </row>
    <row r="2445" spans="1:6" ht="30" hidden="1" customHeight="1" thickBot="1">
      <c r="A2445" s="496" t="str">
        <f>IF((SUM('Раздел 2'!L212:L212)&gt;=SUM('Раздел 2'!P212:P212)),"","Неверно!")</f>
        <v/>
      </c>
      <c r="B2445" s="497" t="s">
        <v>1459</v>
      </c>
      <c r="C2445" s="498" t="s">
        <v>21149</v>
      </c>
      <c r="D2445" s="498" t="s">
        <v>5758</v>
      </c>
      <c r="E2445" s="499" t="str">
        <f>CONCATENATE(SUM('Раздел 2'!L212:L212),"&gt;=",SUM('Раздел 2'!P212:P212))</f>
        <v>0&gt;=0</v>
      </c>
      <c r="F2445" s="503"/>
    </row>
    <row r="2446" spans="1:6" ht="30" hidden="1" customHeight="1" thickBot="1">
      <c r="A2446" s="496" t="str">
        <f>IF((SUM('Раздел 2'!L213:L213)&gt;=SUM('Раздел 2'!P213:P213)),"","Неверно!")</f>
        <v/>
      </c>
      <c r="B2446" s="497" t="s">
        <v>1459</v>
      </c>
      <c r="C2446" s="498" t="s">
        <v>21150</v>
      </c>
      <c r="D2446" s="498" t="s">
        <v>5758</v>
      </c>
      <c r="E2446" s="499" t="str">
        <f>CONCATENATE(SUM('Раздел 2'!L213:L213),"&gt;=",SUM('Раздел 2'!P213:P213))</f>
        <v>0&gt;=0</v>
      </c>
      <c r="F2446" s="503"/>
    </row>
    <row r="2447" spans="1:6" ht="30" hidden="1" customHeight="1" thickBot="1">
      <c r="A2447" s="496" t="str">
        <f>IF((SUM('Раздел 2'!L214:L214)&gt;=SUM('Раздел 2'!P214:P214)),"","Неверно!")</f>
        <v/>
      </c>
      <c r="B2447" s="497" t="s">
        <v>1459</v>
      </c>
      <c r="C2447" s="498" t="s">
        <v>21151</v>
      </c>
      <c r="D2447" s="498" t="s">
        <v>5758</v>
      </c>
      <c r="E2447" s="499" t="str">
        <f>CONCATENATE(SUM('Раздел 2'!L214:L214),"&gt;=",SUM('Раздел 2'!P214:P214))</f>
        <v>7&gt;=0</v>
      </c>
      <c r="F2447" s="503"/>
    </row>
    <row r="2448" spans="1:6" ht="30" hidden="1" customHeight="1" thickBot="1">
      <c r="A2448" s="496" t="str">
        <f>IF((SUM('Раздел 2'!L215:L215)&gt;=SUM('Раздел 2'!P215:P215)),"","Неверно!")</f>
        <v/>
      </c>
      <c r="B2448" s="497" t="s">
        <v>1459</v>
      </c>
      <c r="C2448" s="498" t="s">
        <v>21152</v>
      </c>
      <c r="D2448" s="498" t="s">
        <v>5758</v>
      </c>
      <c r="E2448" s="499" t="str">
        <f>CONCATENATE(SUM('Раздел 2'!L215:L215),"&gt;=",SUM('Раздел 2'!P215:P215))</f>
        <v>8&gt;=0</v>
      </c>
      <c r="F2448" s="503"/>
    </row>
    <row r="2449" spans="1:6" ht="30" hidden="1" customHeight="1" thickBot="1">
      <c r="A2449" s="496" t="str">
        <f>IF((SUM('Раздел 2'!L216:L216)&gt;=SUM('Раздел 2'!P216:P216)),"","Неверно!")</f>
        <v/>
      </c>
      <c r="B2449" s="497" t="s">
        <v>1459</v>
      </c>
      <c r="C2449" s="498" t="s">
        <v>21153</v>
      </c>
      <c r="D2449" s="498" t="s">
        <v>5758</v>
      </c>
      <c r="E2449" s="499" t="str">
        <f>CONCATENATE(SUM('Раздел 2'!L216:L216),"&gt;=",SUM('Раздел 2'!P216:P216))</f>
        <v>0&gt;=0</v>
      </c>
      <c r="F2449" s="503"/>
    </row>
    <row r="2450" spans="1:6" ht="30" hidden="1" customHeight="1" thickBot="1">
      <c r="A2450" s="496" t="str">
        <f>IF((SUM('Раздел 2'!L217:L217)&gt;=SUM('Раздел 2'!P217:P217)),"","Неверно!")</f>
        <v/>
      </c>
      <c r="B2450" s="497" t="s">
        <v>1459</v>
      </c>
      <c r="C2450" s="498" t="s">
        <v>21154</v>
      </c>
      <c r="D2450" s="498" t="s">
        <v>5758</v>
      </c>
      <c r="E2450" s="499" t="str">
        <f>CONCATENATE(SUM('Раздел 2'!L217:L217),"&gt;=",SUM('Раздел 2'!P217:P217))</f>
        <v>0&gt;=0</v>
      </c>
      <c r="F2450" s="503"/>
    </row>
    <row r="2451" spans="1:6" ht="30" hidden="1" customHeight="1" thickBot="1">
      <c r="A2451" s="496" t="str">
        <f>IF((SUM('Раздел 2'!L218:L218)&gt;=SUM('Раздел 2'!P218:P218)),"","Неверно!")</f>
        <v/>
      </c>
      <c r="B2451" s="497" t="s">
        <v>1459</v>
      </c>
      <c r="C2451" s="498" t="s">
        <v>21155</v>
      </c>
      <c r="D2451" s="498" t="s">
        <v>5758</v>
      </c>
      <c r="E2451" s="499" t="str">
        <f>CONCATENATE(SUM('Раздел 2'!L218:L218),"&gt;=",SUM('Раздел 2'!P218:P218))</f>
        <v>1&gt;=0</v>
      </c>
      <c r="F2451" s="503"/>
    </row>
    <row r="2452" spans="1:6" ht="30" hidden="1" customHeight="1" thickBot="1">
      <c r="A2452" s="496" t="str">
        <f>IF((SUM('Раздел 2'!L219:L219)&gt;=SUM('Раздел 2'!P219:P219)),"","Неверно!")</f>
        <v/>
      </c>
      <c r="B2452" s="497" t="s">
        <v>1459</v>
      </c>
      <c r="C2452" s="498" t="s">
        <v>21156</v>
      </c>
      <c r="D2452" s="498" t="s">
        <v>5758</v>
      </c>
      <c r="E2452" s="499" t="str">
        <f>CONCATENATE(SUM('Раздел 2'!L219:L219),"&gt;=",SUM('Раздел 2'!P219:P219))</f>
        <v>0&gt;=0</v>
      </c>
      <c r="F2452" s="503"/>
    </row>
    <row r="2453" spans="1:6" ht="30" hidden="1" customHeight="1" thickBot="1">
      <c r="A2453" s="496" t="str">
        <f>IF((SUM('Раздел 2'!L31:L31)&gt;=SUM('Раздел 2'!P31:P31)),"","Неверно!")</f>
        <v/>
      </c>
      <c r="B2453" s="497" t="s">
        <v>1459</v>
      </c>
      <c r="C2453" s="498" t="s">
        <v>21157</v>
      </c>
      <c r="D2453" s="498" t="s">
        <v>5758</v>
      </c>
      <c r="E2453" s="499" t="str">
        <f>CONCATENATE(SUM('Раздел 2'!L31:L31),"&gt;=",SUM('Раздел 2'!P31:P31))</f>
        <v>0&gt;=0</v>
      </c>
      <c r="F2453" s="503"/>
    </row>
    <row r="2454" spans="1:6" ht="30" hidden="1" customHeight="1" thickBot="1">
      <c r="A2454" s="496" t="str">
        <f>IF((SUM('Раздел 2'!L220:L220)&gt;=SUM('Раздел 2'!P220:P220)),"","Неверно!")</f>
        <v/>
      </c>
      <c r="B2454" s="497" t="s">
        <v>1459</v>
      </c>
      <c r="C2454" s="498" t="s">
        <v>21158</v>
      </c>
      <c r="D2454" s="498" t="s">
        <v>5758</v>
      </c>
      <c r="E2454" s="499" t="str">
        <f>CONCATENATE(SUM('Раздел 2'!L220:L220),"&gt;=",SUM('Раздел 2'!P220:P220))</f>
        <v>1&gt;=0</v>
      </c>
      <c r="F2454" s="503"/>
    </row>
    <row r="2455" spans="1:6" ht="30" hidden="1" customHeight="1" thickBot="1">
      <c r="A2455" s="496" t="str">
        <f>IF((SUM('Раздел 2'!L221:L221)&gt;=SUM('Раздел 2'!P221:P221)),"","Неверно!")</f>
        <v/>
      </c>
      <c r="B2455" s="497" t="s">
        <v>1459</v>
      </c>
      <c r="C2455" s="498" t="s">
        <v>21159</v>
      </c>
      <c r="D2455" s="498" t="s">
        <v>5758</v>
      </c>
      <c r="E2455" s="499" t="str">
        <f>CONCATENATE(SUM('Раздел 2'!L221:L221),"&gt;=",SUM('Раздел 2'!P221:P221))</f>
        <v>2&gt;=0</v>
      </c>
      <c r="F2455" s="503"/>
    </row>
    <row r="2456" spans="1:6" ht="30" hidden="1" customHeight="1" thickBot="1">
      <c r="A2456" s="496" t="str">
        <f>IF((SUM('Раздел 2'!L222:L222)&gt;=SUM('Раздел 2'!P222:P222)),"","Неверно!")</f>
        <v/>
      </c>
      <c r="B2456" s="497" t="s">
        <v>1459</v>
      </c>
      <c r="C2456" s="498" t="s">
        <v>21160</v>
      </c>
      <c r="D2456" s="498" t="s">
        <v>5758</v>
      </c>
      <c r="E2456" s="499" t="str">
        <f>CONCATENATE(SUM('Раздел 2'!L222:L222),"&gt;=",SUM('Раздел 2'!P222:P222))</f>
        <v>5&gt;=0</v>
      </c>
      <c r="F2456" s="503"/>
    </row>
    <row r="2457" spans="1:6" ht="30" hidden="1" customHeight="1" thickBot="1">
      <c r="A2457" s="496" t="str">
        <f>IF((SUM('Раздел 2'!L223:L223)&gt;=SUM('Раздел 2'!P223:P223)),"","Неверно!")</f>
        <v/>
      </c>
      <c r="B2457" s="497" t="s">
        <v>1459</v>
      </c>
      <c r="C2457" s="498" t="s">
        <v>21161</v>
      </c>
      <c r="D2457" s="498" t="s">
        <v>5758</v>
      </c>
      <c r="E2457" s="499" t="str">
        <f>CONCATENATE(SUM('Раздел 2'!L223:L223),"&gt;=",SUM('Раздел 2'!P223:P223))</f>
        <v>74&gt;=0</v>
      </c>
      <c r="F2457" s="503"/>
    </row>
    <row r="2458" spans="1:6" ht="30" hidden="1" customHeight="1" thickBot="1">
      <c r="A2458" s="496" t="str">
        <f>IF((SUM('Раздел 2'!L224:L224)&gt;=SUM('Раздел 2'!P224:P224)),"","Неверно!")</f>
        <v/>
      </c>
      <c r="B2458" s="497" t="s">
        <v>1459</v>
      </c>
      <c r="C2458" s="498" t="s">
        <v>21162</v>
      </c>
      <c r="D2458" s="498" t="s">
        <v>5758</v>
      </c>
      <c r="E2458" s="499" t="str">
        <f>CONCATENATE(SUM('Раздел 2'!L224:L224),"&gt;=",SUM('Раздел 2'!P224:P224))</f>
        <v>6&gt;=0</v>
      </c>
      <c r="F2458" s="503"/>
    </row>
    <row r="2459" spans="1:6" ht="30" hidden="1" customHeight="1" thickBot="1">
      <c r="A2459" s="496" t="str">
        <f>IF((SUM('Раздел 2'!L225:L225)&gt;=SUM('Раздел 2'!P225:P225)),"","Неверно!")</f>
        <v/>
      </c>
      <c r="B2459" s="497" t="s">
        <v>1459</v>
      </c>
      <c r="C2459" s="498" t="s">
        <v>21163</v>
      </c>
      <c r="D2459" s="498" t="s">
        <v>5758</v>
      </c>
      <c r="E2459" s="499" t="str">
        <f>CONCATENATE(SUM('Раздел 2'!L225:L225),"&gt;=",SUM('Раздел 2'!P225:P225))</f>
        <v>0&gt;=0</v>
      </c>
      <c r="F2459" s="503"/>
    </row>
    <row r="2460" spans="1:6" ht="30" hidden="1" customHeight="1" thickBot="1">
      <c r="A2460" s="496" t="str">
        <f>IF((SUM('Раздел 2'!L226:L226)&gt;=SUM('Раздел 2'!P226:P226)),"","Неверно!")</f>
        <v/>
      </c>
      <c r="B2460" s="497" t="s">
        <v>1459</v>
      </c>
      <c r="C2460" s="498" t="s">
        <v>21164</v>
      </c>
      <c r="D2460" s="498" t="s">
        <v>5758</v>
      </c>
      <c r="E2460" s="499" t="str">
        <f>CONCATENATE(SUM('Раздел 2'!L226:L226),"&gt;=",SUM('Раздел 2'!P226:P226))</f>
        <v>0&gt;=0</v>
      </c>
      <c r="F2460" s="503"/>
    </row>
    <row r="2461" spans="1:6" ht="30" hidden="1" customHeight="1" thickBot="1">
      <c r="A2461" s="496" t="str">
        <f>IF((SUM('Раздел 2'!L227:L227)&gt;=SUM('Раздел 2'!P227:P227)),"","Неверно!")</f>
        <v/>
      </c>
      <c r="B2461" s="497" t="s">
        <v>1459</v>
      </c>
      <c r="C2461" s="498" t="s">
        <v>21165</v>
      </c>
      <c r="D2461" s="498" t="s">
        <v>5758</v>
      </c>
      <c r="E2461" s="499" t="str">
        <f>CONCATENATE(SUM('Раздел 2'!L227:L227),"&gt;=",SUM('Раздел 2'!P227:P227))</f>
        <v>0&gt;=0</v>
      </c>
      <c r="F2461" s="503"/>
    </row>
    <row r="2462" spans="1:6" ht="30" hidden="1" customHeight="1" thickBot="1">
      <c r="A2462" s="496" t="str">
        <f>IF((SUM('Раздел 2'!L228:L228)&gt;=SUM('Раздел 2'!P228:P228)),"","Неверно!")</f>
        <v/>
      </c>
      <c r="B2462" s="497" t="s">
        <v>1459</v>
      </c>
      <c r="C2462" s="498" t="s">
        <v>21166</v>
      </c>
      <c r="D2462" s="498" t="s">
        <v>5758</v>
      </c>
      <c r="E2462" s="499" t="str">
        <f>CONCATENATE(SUM('Раздел 2'!L228:L228),"&gt;=",SUM('Раздел 2'!P228:P228))</f>
        <v>0&gt;=0</v>
      </c>
      <c r="F2462" s="503"/>
    </row>
    <row r="2463" spans="1:6" ht="30" hidden="1" customHeight="1" thickBot="1">
      <c r="A2463" s="496" t="str">
        <f>IF((SUM('Раздел 2'!L229:L229)&gt;=SUM('Раздел 2'!P229:P229)),"","Неверно!")</f>
        <v/>
      </c>
      <c r="B2463" s="497" t="s">
        <v>1459</v>
      </c>
      <c r="C2463" s="498" t="s">
        <v>21167</v>
      </c>
      <c r="D2463" s="498" t="s">
        <v>5758</v>
      </c>
      <c r="E2463" s="499" t="str">
        <f>CONCATENATE(SUM('Раздел 2'!L229:L229),"&gt;=",SUM('Раздел 2'!P229:P229))</f>
        <v>83&gt;=0</v>
      </c>
      <c r="F2463" s="503"/>
    </row>
    <row r="2464" spans="1:6" ht="30" hidden="1" customHeight="1" thickBot="1">
      <c r="A2464" s="496" t="str">
        <f>IF((SUM('Раздел 2'!L32:L32)&gt;=SUM('Раздел 2'!P32:P32)),"","Неверно!")</f>
        <v/>
      </c>
      <c r="B2464" s="497" t="s">
        <v>1459</v>
      </c>
      <c r="C2464" s="498" t="s">
        <v>21168</v>
      </c>
      <c r="D2464" s="498" t="s">
        <v>5758</v>
      </c>
      <c r="E2464" s="499" t="str">
        <f>CONCATENATE(SUM('Раздел 2'!L32:L32),"&gt;=",SUM('Раздел 2'!P32:P32))</f>
        <v>0&gt;=0</v>
      </c>
      <c r="F2464" s="503"/>
    </row>
    <row r="2465" spans="1:6" ht="30" hidden="1" customHeight="1" thickBot="1">
      <c r="A2465" s="496" t="str">
        <f>IF((SUM('Раздел 2'!L230:L230)&gt;=SUM('Раздел 2'!P230:P230)),"","Неверно!")</f>
        <v/>
      </c>
      <c r="B2465" s="497" t="s">
        <v>1459</v>
      </c>
      <c r="C2465" s="498" t="s">
        <v>21169</v>
      </c>
      <c r="D2465" s="498" t="s">
        <v>5758</v>
      </c>
      <c r="E2465" s="499" t="str">
        <f>CONCATENATE(SUM('Раздел 2'!L230:L230),"&gt;=",SUM('Раздел 2'!P230:P230))</f>
        <v>345&gt;=2</v>
      </c>
      <c r="F2465" s="503"/>
    </row>
    <row r="2466" spans="1:6" ht="30" hidden="1" customHeight="1" thickBot="1">
      <c r="A2466" s="496" t="str">
        <f>IF((SUM('Раздел 2'!L231:L231)&gt;=SUM('Раздел 2'!P231:P231)),"","Неверно!")</f>
        <v/>
      </c>
      <c r="B2466" s="497" t="s">
        <v>1459</v>
      </c>
      <c r="C2466" s="498" t="s">
        <v>21170</v>
      </c>
      <c r="D2466" s="498" t="s">
        <v>5758</v>
      </c>
      <c r="E2466" s="499" t="str">
        <f>CONCATENATE(SUM('Раздел 2'!L231:L231),"&gt;=",SUM('Раздел 2'!P231:P231))</f>
        <v>0&gt;=0</v>
      </c>
      <c r="F2466" s="503"/>
    </row>
    <row r="2467" spans="1:6" ht="30" hidden="1" customHeight="1" thickBot="1">
      <c r="A2467" s="496" t="str">
        <f>IF((SUM('Раздел 2'!L232:L232)&gt;=SUM('Раздел 2'!P232:P232)),"","Неверно!")</f>
        <v/>
      </c>
      <c r="B2467" s="497" t="s">
        <v>1459</v>
      </c>
      <c r="C2467" s="498" t="s">
        <v>21171</v>
      </c>
      <c r="D2467" s="498" t="s">
        <v>5758</v>
      </c>
      <c r="E2467" s="499" t="str">
        <f>CONCATENATE(SUM('Раздел 2'!L232:L232),"&gt;=",SUM('Раздел 2'!P232:P232))</f>
        <v>1&gt;=0</v>
      </c>
      <c r="F2467" s="503"/>
    </row>
    <row r="2468" spans="1:6" ht="30" hidden="1" customHeight="1" thickBot="1">
      <c r="A2468" s="496" t="str">
        <f>IF((SUM('Раздел 2'!L233:L233)&gt;=SUM('Раздел 2'!P233:P233)),"","Неверно!")</f>
        <v/>
      </c>
      <c r="B2468" s="497" t="s">
        <v>1459</v>
      </c>
      <c r="C2468" s="498" t="s">
        <v>21172</v>
      </c>
      <c r="D2468" s="498" t="s">
        <v>5758</v>
      </c>
      <c r="E2468" s="499" t="str">
        <f>CONCATENATE(SUM('Раздел 2'!L233:L233),"&gt;=",SUM('Раздел 2'!P233:P233))</f>
        <v>2&gt;=0</v>
      </c>
      <c r="F2468" s="503"/>
    </row>
    <row r="2469" spans="1:6" ht="30" hidden="1" customHeight="1" thickBot="1">
      <c r="A2469" s="496" t="str">
        <f>IF((SUM('Раздел 2'!L234:L234)&gt;=SUM('Раздел 2'!P234:P234)),"","Неверно!")</f>
        <v/>
      </c>
      <c r="B2469" s="497" t="s">
        <v>1459</v>
      </c>
      <c r="C2469" s="498" t="s">
        <v>21173</v>
      </c>
      <c r="D2469" s="498" t="s">
        <v>5758</v>
      </c>
      <c r="E2469" s="499" t="str">
        <f>CONCATENATE(SUM('Раздел 2'!L234:L234),"&gt;=",SUM('Раздел 2'!P234:P234))</f>
        <v>0&gt;=0</v>
      </c>
      <c r="F2469" s="503"/>
    </row>
    <row r="2470" spans="1:6" ht="30" hidden="1" customHeight="1" thickBot="1">
      <c r="A2470" s="496" t="str">
        <f>IF((SUM('Раздел 2'!L235:L235)&gt;=SUM('Раздел 2'!P235:P235)),"","Неверно!")</f>
        <v/>
      </c>
      <c r="B2470" s="497" t="s">
        <v>1459</v>
      </c>
      <c r="C2470" s="498" t="s">
        <v>21174</v>
      </c>
      <c r="D2470" s="498" t="s">
        <v>5758</v>
      </c>
      <c r="E2470" s="499" t="str">
        <f>CONCATENATE(SUM('Раздел 2'!L235:L235),"&gt;=",SUM('Раздел 2'!P235:P235))</f>
        <v>28&gt;=0</v>
      </c>
      <c r="F2470" s="503"/>
    </row>
    <row r="2471" spans="1:6" ht="30" hidden="1" customHeight="1" thickBot="1">
      <c r="A2471" s="496" t="str">
        <f>IF((SUM('Раздел 2'!L236:L236)&gt;=SUM('Раздел 2'!P236:P236)),"","Неверно!")</f>
        <v/>
      </c>
      <c r="B2471" s="497" t="s">
        <v>1459</v>
      </c>
      <c r="C2471" s="498" t="s">
        <v>21175</v>
      </c>
      <c r="D2471" s="498" t="s">
        <v>5758</v>
      </c>
      <c r="E2471" s="499" t="str">
        <f>CONCATENATE(SUM('Раздел 2'!L236:L236),"&gt;=",SUM('Раздел 2'!P236:P236))</f>
        <v>4&gt;=0</v>
      </c>
      <c r="F2471" s="503"/>
    </row>
    <row r="2472" spans="1:6" ht="30" hidden="1" customHeight="1" thickBot="1">
      <c r="A2472" s="496" t="str">
        <f>IF((SUM('Раздел 2'!L237:L237)&gt;=SUM('Раздел 2'!P237:P237)),"","Неверно!")</f>
        <v/>
      </c>
      <c r="B2472" s="497" t="s">
        <v>1459</v>
      </c>
      <c r="C2472" s="498" t="s">
        <v>21176</v>
      </c>
      <c r="D2472" s="498" t="s">
        <v>5758</v>
      </c>
      <c r="E2472" s="499" t="str">
        <f>CONCATENATE(SUM('Раздел 2'!L237:L237),"&gt;=",SUM('Раздел 2'!P237:P237))</f>
        <v>7&gt;=0</v>
      </c>
      <c r="F2472" s="503"/>
    </row>
    <row r="2473" spans="1:6" ht="30" hidden="1" customHeight="1" thickBot="1">
      <c r="A2473" s="496" t="str">
        <f>IF((SUM('Раздел 2'!L238:L238)&gt;=SUM('Раздел 2'!P238:P238)),"","Неверно!")</f>
        <v/>
      </c>
      <c r="B2473" s="497" t="s">
        <v>1459</v>
      </c>
      <c r="C2473" s="498" t="s">
        <v>21177</v>
      </c>
      <c r="D2473" s="498" t="s">
        <v>5758</v>
      </c>
      <c r="E2473" s="499" t="str">
        <f>CONCATENATE(SUM('Раздел 2'!L238:L238),"&gt;=",SUM('Раздел 2'!P238:P238))</f>
        <v>0&gt;=0</v>
      </c>
      <c r="F2473" s="503"/>
    </row>
    <row r="2474" spans="1:6" ht="30" hidden="1" customHeight="1" thickBot="1">
      <c r="A2474" s="496" t="str">
        <f>IF((SUM('Раздел 2'!L239:L239)&gt;=SUM('Раздел 2'!P239:P239)),"","Неверно!")</f>
        <v/>
      </c>
      <c r="B2474" s="497" t="s">
        <v>1459</v>
      </c>
      <c r="C2474" s="498" t="s">
        <v>21178</v>
      </c>
      <c r="D2474" s="498" t="s">
        <v>5758</v>
      </c>
      <c r="E2474" s="499" t="str">
        <f>CONCATENATE(SUM('Раздел 2'!L239:L239),"&gt;=",SUM('Раздел 2'!P239:P239))</f>
        <v>16&gt;=0</v>
      </c>
      <c r="F2474" s="503"/>
    </row>
    <row r="2475" spans="1:6" ht="30" hidden="1" customHeight="1" thickBot="1">
      <c r="A2475" s="496" t="str">
        <f>IF((SUM('Раздел 2'!L33:L33)&gt;=SUM('Раздел 2'!P33:P33)),"","Неверно!")</f>
        <v/>
      </c>
      <c r="B2475" s="497" t="s">
        <v>1459</v>
      </c>
      <c r="C2475" s="498" t="s">
        <v>21179</v>
      </c>
      <c r="D2475" s="498" t="s">
        <v>5758</v>
      </c>
      <c r="E2475" s="499" t="str">
        <f>CONCATENATE(SUM('Раздел 2'!L33:L33),"&gt;=",SUM('Раздел 2'!P33:P33))</f>
        <v>0&gt;=0</v>
      </c>
      <c r="F2475" s="503"/>
    </row>
    <row r="2476" spans="1:6" ht="30" hidden="1" customHeight="1" thickBot="1">
      <c r="A2476" s="496" t="str">
        <f>IF((SUM('Раздел 2'!L240:L240)&gt;=SUM('Раздел 2'!P240:P240)),"","Неверно!")</f>
        <v/>
      </c>
      <c r="B2476" s="497" t="s">
        <v>1459</v>
      </c>
      <c r="C2476" s="498" t="s">
        <v>21180</v>
      </c>
      <c r="D2476" s="498" t="s">
        <v>5758</v>
      </c>
      <c r="E2476" s="499" t="str">
        <f>CONCATENATE(SUM('Раздел 2'!L240:L240),"&gt;=",SUM('Раздел 2'!P240:P240))</f>
        <v>0&gt;=0</v>
      </c>
      <c r="F2476" s="503"/>
    </row>
    <row r="2477" spans="1:6" ht="30" hidden="1" customHeight="1" thickBot="1">
      <c r="A2477" s="496" t="str">
        <f>IF((SUM('Раздел 2'!L241:L241)&gt;=SUM('Раздел 2'!P241:P241)),"","Неверно!")</f>
        <v/>
      </c>
      <c r="B2477" s="497" t="s">
        <v>1459</v>
      </c>
      <c r="C2477" s="498" t="s">
        <v>21181</v>
      </c>
      <c r="D2477" s="498" t="s">
        <v>5758</v>
      </c>
      <c r="E2477" s="499" t="str">
        <f>CONCATENATE(SUM('Раздел 2'!L241:L241),"&gt;=",SUM('Раздел 2'!P241:P241))</f>
        <v>0&gt;=0</v>
      </c>
      <c r="F2477" s="503"/>
    </row>
    <row r="2478" spans="1:6" ht="30" hidden="1" customHeight="1" thickBot="1">
      <c r="A2478" s="496" t="str">
        <f>IF((SUM('Раздел 2'!L242:L242)&gt;=SUM('Раздел 2'!P242:P242)),"","Неверно!")</f>
        <v/>
      </c>
      <c r="B2478" s="497" t="s">
        <v>1459</v>
      </c>
      <c r="C2478" s="498" t="s">
        <v>21182</v>
      </c>
      <c r="D2478" s="498" t="s">
        <v>5758</v>
      </c>
      <c r="E2478" s="499" t="str">
        <f>CONCATENATE(SUM('Раздел 2'!L242:L242),"&gt;=",SUM('Раздел 2'!P242:P242))</f>
        <v>8&gt;=0</v>
      </c>
      <c r="F2478" s="503"/>
    </row>
    <row r="2479" spans="1:6" ht="30" hidden="1" customHeight="1" thickBot="1">
      <c r="A2479" s="496" t="str">
        <f>IF((SUM('Раздел 2'!L243:L243)&gt;=SUM('Раздел 2'!P243:P243)),"","Неверно!")</f>
        <v/>
      </c>
      <c r="B2479" s="497" t="s">
        <v>1459</v>
      </c>
      <c r="C2479" s="498" t="s">
        <v>21183</v>
      </c>
      <c r="D2479" s="498" t="s">
        <v>5758</v>
      </c>
      <c r="E2479" s="499" t="str">
        <f>CONCATENATE(SUM('Раздел 2'!L243:L243),"&gt;=",SUM('Раздел 2'!P243:P243))</f>
        <v>0&gt;=0</v>
      </c>
      <c r="F2479" s="503"/>
    </row>
    <row r="2480" spans="1:6" ht="30" hidden="1" customHeight="1" thickBot="1">
      <c r="A2480" s="496" t="str">
        <f>IF((SUM('Раздел 2'!L244:L244)&gt;=SUM('Раздел 2'!P244:P244)),"","Неверно!")</f>
        <v/>
      </c>
      <c r="B2480" s="497" t="s">
        <v>1459</v>
      </c>
      <c r="C2480" s="498" t="s">
        <v>21184</v>
      </c>
      <c r="D2480" s="498" t="s">
        <v>5758</v>
      </c>
      <c r="E2480" s="499" t="str">
        <f>CONCATENATE(SUM('Раздел 2'!L244:L244),"&gt;=",SUM('Раздел 2'!P244:P244))</f>
        <v>3&gt;=0</v>
      </c>
      <c r="F2480" s="503"/>
    </row>
    <row r="2481" spans="1:6" ht="30" hidden="1" customHeight="1" thickBot="1">
      <c r="A2481" s="496" t="str">
        <f>IF((SUM('Раздел 2'!L245:L245)&gt;=SUM('Раздел 2'!P245:P245)),"","Неверно!")</f>
        <v/>
      </c>
      <c r="B2481" s="497" t="s">
        <v>1459</v>
      </c>
      <c r="C2481" s="498" t="s">
        <v>21185</v>
      </c>
      <c r="D2481" s="498" t="s">
        <v>5758</v>
      </c>
      <c r="E2481" s="499" t="str">
        <f>CONCATENATE(SUM('Раздел 2'!L245:L245),"&gt;=",SUM('Раздел 2'!P245:P245))</f>
        <v>0&gt;=0</v>
      </c>
      <c r="F2481" s="503"/>
    </row>
    <row r="2482" spans="1:6" ht="30" hidden="1" customHeight="1" thickBot="1">
      <c r="A2482" s="496" t="str">
        <f>IF((SUM('Раздел 2'!L246:L246)&gt;=SUM('Раздел 2'!P246:P246)),"","Неверно!")</f>
        <v/>
      </c>
      <c r="B2482" s="497" t="s">
        <v>1459</v>
      </c>
      <c r="C2482" s="498" t="s">
        <v>21186</v>
      </c>
      <c r="D2482" s="498" t="s">
        <v>5758</v>
      </c>
      <c r="E2482" s="499" t="str">
        <f>CONCATENATE(SUM('Раздел 2'!L246:L246),"&gt;=",SUM('Раздел 2'!P246:P246))</f>
        <v>0&gt;=0</v>
      </c>
      <c r="F2482" s="503"/>
    </row>
    <row r="2483" spans="1:6" ht="30" hidden="1" customHeight="1" thickBot="1">
      <c r="A2483" s="496" t="str">
        <f>IF((SUM('Раздел 2'!L247:L247)&gt;=SUM('Раздел 2'!P247:P247)),"","Неверно!")</f>
        <v/>
      </c>
      <c r="B2483" s="497" t="s">
        <v>1459</v>
      </c>
      <c r="C2483" s="498" t="s">
        <v>21187</v>
      </c>
      <c r="D2483" s="498" t="s">
        <v>5758</v>
      </c>
      <c r="E2483" s="499" t="str">
        <f>CONCATENATE(SUM('Раздел 2'!L247:L247),"&gt;=",SUM('Раздел 2'!P247:P247))</f>
        <v>2&gt;=0</v>
      </c>
      <c r="F2483" s="503"/>
    </row>
    <row r="2484" spans="1:6" ht="30" hidden="1" customHeight="1" thickBot="1">
      <c r="A2484" s="496" t="str">
        <f>IF((SUM('Раздел 2'!L248:L248)&gt;=SUM('Раздел 2'!P248:P248)),"","Неверно!")</f>
        <v/>
      </c>
      <c r="B2484" s="497" t="s">
        <v>1459</v>
      </c>
      <c r="C2484" s="498" t="s">
        <v>3324</v>
      </c>
      <c r="D2484" s="498" t="s">
        <v>5758</v>
      </c>
      <c r="E2484" s="499" t="str">
        <f>CONCATENATE(SUM('Раздел 2'!L248:L248),"&gt;=",SUM('Раздел 2'!P248:P248))</f>
        <v>0&gt;=0</v>
      </c>
      <c r="F2484" s="503"/>
    </row>
    <row r="2485" spans="1:6" ht="30" hidden="1" customHeight="1" thickBot="1">
      <c r="A2485" s="496" t="str">
        <f>IF((SUM('Раздел 2'!L249:L249)&gt;=SUM('Раздел 2'!P249:P249)),"","Неверно!")</f>
        <v/>
      </c>
      <c r="B2485" s="497" t="s">
        <v>1459</v>
      </c>
      <c r="C2485" s="498" t="s">
        <v>3325</v>
      </c>
      <c r="D2485" s="498" t="s">
        <v>5758</v>
      </c>
      <c r="E2485" s="499" t="str">
        <f>CONCATENATE(SUM('Раздел 2'!L249:L249),"&gt;=",SUM('Раздел 2'!P249:P249))</f>
        <v>0&gt;=0</v>
      </c>
      <c r="F2485" s="503"/>
    </row>
    <row r="2486" spans="1:6" ht="30" hidden="1" customHeight="1" thickBot="1">
      <c r="A2486" s="496" t="str">
        <f>IF((SUM('Раздел 2'!L34:L34)&gt;=SUM('Раздел 2'!P34:P34)),"","Неверно!")</f>
        <v/>
      </c>
      <c r="B2486" s="497" t="s">
        <v>1459</v>
      </c>
      <c r="C2486" s="498" t="s">
        <v>21188</v>
      </c>
      <c r="D2486" s="498" t="s">
        <v>5758</v>
      </c>
      <c r="E2486" s="499" t="str">
        <f>CONCATENATE(SUM('Раздел 2'!L34:L34),"&gt;=",SUM('Раздел 2'!P34:P34))</f>
        <v>0&gt;=0</v>
      </c>
      <c r="F2486" s="503"/>
    </row>
    <row r="2487" spans="1:6" ht="30" hidden="1" customHeight="1" thickBot="1">
      <c r="A2487" s="496" t="str">
        <f>IF((SUM('Раздел 2'!L250:L250)&gt;=SUM('Раздел 2'!P250:P250)),"","Неверно!")</f>
        <v/>
      </c>
      <c r="B2487" s="497" t="s">
        <v>1459</v>
      </c>
      <c r="C2487" s="498" t="s">
        <v>1460</v>
      </c>
      <c r="D2487" s="498" t="s">
        <v>5758</v>
      </c>
      <c r="E2487" s="499" t="str">
        <f>CONCATENATE(SUM('Раздел 2'!L250:L250),"&gt;=",SUM('Раздел 2'!P250:P250))</f>
        <v>0&gt;=0</v>
      </c>
      <c r="F2487" s="503"/>
    </row>
    <row r="2488" spans="1:6" ht="30" hidden="1" customHeight="1" thickBot="1">
      <c r="A2488" s="496" t="str">
        <f>IF((SUM('Раздел 2'!L251:L251)&gt;=SUM('Раздел 2'!P251:P251)),"","Неверно!")</f>
        <v/>
      </c>
      <c r="B2488" s="497" t="s">
        <v>1459</v>
      </c>
      <c r="C2488" s="498" t="s">
        <v>1461</v>
      </c>
      <c r="D2488" s="498" t="s">
        <v>5758</v>
      </c>
      <c r="E2488" s="499" t="str">
        <f>CONCATENATE(SUM('Раздел 2'!L251:L251),"&gt;=",SUM('Раздел 2'!P251:P251))</f>
        <v>71&gt;=0</v>
      </c>
      <c r="F2488" s="503"/>
    </row>
    <row r="2489" spans="1:6" ht="30" hidden="1" customHeight="1" thickBot="1">
      <c r="A2489" s="496" t="str">
        <f>IF((SUM('Раздел 2'!L252:L252)&gt;=SUM('Раздел 2'!P252:P252)),"","Неверно!")</f>
        <v/>
      </c>
      <c r="B2489" s="497" t="s">
        <v>1459</v>
      </c>
      <c r="C2489" s="498" t="s">
        <v>1462</v>
      </c>
      <c r="D2489" s="498" t="s">
        <v>5758</v>
      </c>
      <c r="E2489" s="499" t="str">
        <f>CONCATENATE(SUM('Раздел 2'!L252:L252),"&gt;=",SUM('Раздел 2'!P252:P252))</f>
        <v>0&gt;=0</v>
      </c>
      <c r="F2489" s="503"/>
    </row>
    <row r="2490" spans="1:6" ht="30" hidden="1" customHeight="1" thickBot="1">
      <c r="A2490" s="496" t="str">
        <f>IF((SUM('Раздел 2'!L253:L253)&gt;=SUM('Раздел 2'!P253:P253)),"","Неверно!")</f>
        <v/>
      </c>
      <c r="B2490" s="497" t="s">
        <v>1459</v>
      </c>
      <c r="C2490" s="498" t="s">
        <v>1463</v>
      </c>
      <c r="D2490" s="498" t="s">
        <v>5758</v>
      </c>
      <c r="E2490" s="499" t="str">
        <f>CONCATENATE(SUM('Раздел 2'!L253:L253),"&gt;=",SUM('Раздел 2'!P253:P253))</f>
        <v>0&gt;=0</v>
      </c>
      <c r="F2490" s="503"/>
    </row>
    <row r="2491" spans="1:6" ht="30" hidden="1" customHeight="1" thickBot="1">
      <c r="A2491" s="496" t="str">
        <f>IF((SUM('Раздел 2'!L254:L254)&gt;=SUM('Раздел 2'!P254:P254)),"","Неверно!")</f>
        <v/>
      </c>
      <c r="B2491" s="497" t="s">
        <v>1459</v>
      </c>
      <c r="C2491" s="498" t="s">
        <v>1464</v>
      </c>
      <c r="D2491" s="498" t="s">
        <v>5758</v>
      </c>
      <c r="E2491" s="499" t="str">
        <f>CONCATENATE(SUM('Раздел 2'!L254:L254),"&gt;=",SUM('Раздел 2'!P254:P254))</f>
        <v>2&gt;=0</v>
      </c>
      <c r="F2491" s="503"/>
    </row>
    <row r="2492" spans="1:6" ht="30" hidden="1" customHeight="1" thickBot="1">
      <c r="A2492" s="496" t="str">
        <f>IF((SUM('Раздел 2'!L255:L255)&gt;=SUM('Раздел 2'!P255:P255)),"","Неверно!")</f>
        <v/>
      </c>
      <c r="B2492" s="497" t="s">
        <v>1459</v>
      </c>
      <c r="C2492" s="498" t="s">
        <v>1465</v>
      </c>
      <c r="D2492" s="498" t="s">
        <v>5758</v>
      </c>
      <c r="E2492" s="499" t="str">
        <f>CONCATENATE(SUM('Раздел 2'!L255:L255),"&gt;=",SUM('Раздел 2'!P255:P255))</f>
        <v>99&gt;=2</v>
      </c>
      <c r="F2492" s="503"/>
    </row>
    <row r="2493" spans="1:6" ht="30" hidden="1" customHeight="1" thickBot="1">
      <c r="A2493" s="496" t="str">
        <f>IF((SUM('Раздел 2'!L256:L256)&gt;=SUM('Раздел 2'!P256:P256)),"","Неверно!")</f>
        <v/>
      </c>
      <c r="B2493" s="497" t="s">
        <v>1459</v>
      </c>
      <c r="C2493" s="498" t="s">
        <v>1466</v>
      </c>
      <c r="D2493" s="498" t="s">
        <v>5758</v>
      </c>
      <c r="E2493" s="499" t="str">
        <f>CONCATENATE(SUM('Раздел 2'!L256:L256),"&gt;=",SUM('Раздел 2'!P256:P256))</f>
        <v>63&gt;=2</v>
      </c>
      <c r="F2493" s="503"/>
    </row>
    <row r="2494" spans="1:6" ht="30" hidden="1" customHeight="1" thickBot="1">
      <c r="A2494" s="496" t="str">
        <f>IF((SUM('Раздел 2'!L257:L257)&gt;=SUM('Раздел 2'!P257:P257)),"","Неверно!")</f>
        <v/>
      </c>
      <c r="B2494" s="497" t="s">
        <v>1459</v>
      </c>
      <c r="C2494" s="498" t="s">
        <v>1467</v>
      </c>
      <c r="D2494" s="498" t="s">
        <v>5758</v>
      </c>
      <c r="E2494" s="499" t="str">
        <f>CONCATENATE(SUM('Раздел 2'!L257:L257),"&gt;=",SUM('Раздел 2'!P257:P257))</f>
        <v>134&gt;=0</v>
      </c>
      <c r="F2494" s="503"/>
    </row>
    <row r="2495" spans="1:6" ht="30" hidden="1" customHeight="1" thickBot="1">
      <c r="A2495" s="496" t="str">
        <f>IF((SUM('Раздел 2'!L258:L258)&gt;=SUM('Раздел 2'!P258:P258)),"","Неверно!")</f>
        <v/>
      </c>
      <c r="B2495" s="497" t="s">
        <v>1459</v>
      </c>
      <c r="C2495" s="498" t="s">
        <v>1468</v>
      </c>
      <c r="D2495" s="498" t="s">
        <v>5758</v>
      </c>
      <c r="E2495" s="499" t="str">
        <f>CONCATENATE(SUM('Раздел 2'!L258:L258),"&gt;=",SUM('Раздел 2'!P258:P258))</f>
        <v>24&gt;=0</v>
      </c>
      <c r="F2495" s="503"/>
    </row>
    <row r="2496" spans="1:6" ht="30" hidden="1" customHeight="1" thickBot="1">
      <c r="A2496" s="496" t="str">
        <f>IF((SUM('Раздел 2'!L259:L259)&gt;=SUM('Раздел 2'!P259:P259)),"","Неверно!")</f>
        <v/>
      </c>
      <c r="B2496" s="497" t="s">
        <v>1459</v>
      </c>
      <c r="C2496" s="498" t="s">
        <v>1469</v>
      </c>
      <c r="D2496" s="498" t="s">
        <v>5758</v>
      </c>
      <c r="E2496" s="499" t="str">
        <f>CONCATENATE(SUM('Раздел 2'!L259:L259),"&gt;=",SUM('Раздел 2'!P259:P259))</f>
        <v>104&gt;=0</v>
      </c>
      <c r="F2496" s="503"/>
    </row>
    <row r="2497" spans="1:6" ht="30" hidden="1" customHeight="1" thickBot="1">
      <c r="A2497" s="496" t="str">
        <f>IF((SUM('Раздел 2'!L35:L35)&gt;=SUM('Раздел 2'!P35:P35)),"","Неверно!")</f>
        <v/>
      </c>
      <c r="B2497" s="497" t="s">
        <v>1459</v>
      </c>
      <c r="C2497" s="498" t="s">
        <v>21189</v>
      </c>
      <c r="D2497" s="498" t="s">
        <v>5758</v>
      </c>
      <c r="E2497" s="499" t="str">
        <f>CONCATENATE(SUM('Раздел 2'!L35:L35),"&gt;=",SUM('Раздел 2'!P35:P35))</f>
        <v>1&gt;=0</v>
      </c>
      <c r="F2497" s="503"/>
    </row>
    <row r="2498" spans="1:6" ht="30" hidden="1" customHeight="1" thickBot="1">
      <c r="A2498" s="496" t="str">
        <f>IF((SUM('Раздел 2'!L260:L260)&gt;=SUM('Раздел 2'!P260:P260)),"","Неверно!")</f>
        <v/>
      </c>
      <c r="B2498" s="497" t="s">
        <v>1459</v>
      </c>
      <c r="C2498" s="498" t="s">
        <v>1470</v>
      </c>
      <c r="D2498" s="498" t="s">
        <v>5758</v>
      </c>
      <c r="E2498" s="499" t="str">
        <f>CONCATENATE(SUM('Раздел 2'!L260:L260),"&gt;=",SUM('Раздел 2'!P260:P260))</f>
        <v>7&gt;=0</v>
      </c>
      <c r="F2498" s="503"/>
    </row>
    <row r="2499" spans="1:6" ht="30" hidden="1" customHeight="1" thickBot="1">
      <c r="A2499" s="496" t="str">
        <f>IF((SUM('Раздел 2'!L36:L36)&gt;=SUM('Раздел 2'!P36:P36)),"","Неверно!")</f>
        <v/>
      </c>
      <c r="B2499" s="497" t="s">
        <v>1459</v>
      </c>
      <c r="C2499" s="498" t="s">
        <v>21190</v>
      </c>
      <c r="D2499" s="498" t="s">
        <v>5758</v>
      </c>
      <c r="E2499" s="499" t="str">
        <f>CONCATENATE(SUM('Раздел 2'!L36:L36),"&gt;=",SUM('Раздел 2'!P36:P36))</f>
        <v>1&gt;=0</v>
      </c>
      <c r="F2499" s="503"/>
    </row>
    <row r="2500" spans="1:6" ht="30" hidden="1" customHeight="1" thickBot="1">
      <c r="A2500" s="496" t="str">
        <f>IF((SUM('Раздел 2'!L37:L37)&gt;=SUM('Раздел 2'!P37:P37)),"","Неверно!")</f>
        <v/>
      </c>
      <c r="B2500" s="497" t="s">
        <v>1459</v>
      </c>
      <c r="C2500" s="498" t="s">
        <v>21191</v>
      </c>
      <c r="D2500" s="498" t="s">
        <v>5758</v>
      </c>
      <c r="E2500" s="499" t="str">
        <f>CONCATENATE(SUM('Раздел 2'!L37:L37),"&gt;=",SUM('Раздел 2'!P37:P37))</f>
        <v>0&gt;=0</v>
      </c>
      <c r="F2500" s="503"/>
    </row>
    <row r="2501" spans="1:6" ht="30" hidden="1" customHeight="1" thickBot="1">
      <c r="A2501" s="496" t="str">
        <f>IF((SUM('Раздел 2'!L38:L38)&gt;=SUM('Раздел 2'!P38:P38)),"","Неверно!")</f>
        <v/>
      </c>
      <c r="B2501" s="497" t="s">
        <v>1459</v>
      </c>
      <c r="C2501" s="498" t="s">
        <v>21192</v>
      </c>
      <c r="D2501" s="498" t="s">
        <v>5758</v>
      </c>
      <c r="E2501" s="499" t="str">
        <f>CONCATENATE(SUM('Раздел 2'!L38:L38),"&gt;=",SUM('Раздел 2'!P38:P38))</f>
        <v>0&gt;=0</v>
      </c>
      <c r="F2501" s="503"/>
    </row>
    <row r="2502" spans="1:6" ht="30" hidden="1" customHeight="1" thickBot="1">
      <c r="A2502" s="496" t="str">
        <f>IF((SUM('Раздел 2'!L39:L39)&gt;=SUM('Раздел 2'!P39:P39)),"","Неверно!")</f>
        <v/>
      </c>
      <c r="B2502" s="497" t="s">
        <v>1459</v>
      </c>
      <c r="C2502" s="498" t="s">
        <v>21193</v>
      </c>
      <c r="D2502" s="498" t="s">
        <v>5758</v>
      </c>
      <c r="E2502" s="499" t="str">
        <f>CONCATENATE(SUM('Раздел 2'!L39:L39),"&gt;=",SUM('Раздел 2'!P39:P39))</f>
        <v>0&gt;=0</v>
      </c>
      <c r="F2502" s="503"/>
    </row>
    <row r="2503" spans="1:6" ht="30" hidden="1" customHeight="1" thickBot="1">
      <c r="A2503" s="496" t="str">
        <f>IF((SUM('Раздел 2'!L13:L13)&gt;=SUM('Раздел 2'!P13:P13)),"","Неверно!")</f>
        <v/>
      </c>
      <c r="B2503" s="497" t="s">
        <v>1459</v>
      </c>
      <c r="C2503" s="498" t="s">
        <v>21194</v>
      </c>
      <c r="D2503" s="498" t="s">
        <v>5758</v>
      </c>
      <c r="E2503" s="499" t="str">
        <f>CONCATENATE(SUM('Раздел 2'!L13:L13),"&gt;=",SUM('Раздел 2'!P13:P13))</f>
        <v>0&gt;=0</v>
      </c>
      <c r="F2503" s="503"/>
    </row>
    <row r="2504" spans="1:6" ht="30" hidden="1" customHeight="1" thickBot="1">
      <c r="A2504" s="496" t="str">
        <f>IF((SUM('Раздел 2'!L40:L40)&gt;=SUM('Раздел 2'!P40:P40)),"","Неверно!")</f>
        <v/>
      </c>
      <c r="B2504" s="497" t="s">
        <v>1459</v>
      </c>
      <c r="C2504" s="498" t="s">
        <v>20185</v>
      </c>
      <c r="D2504" s="498" t="s">
        <v>5758</v>
      </c>
      <c r="E2504" s="499" t="str">
        <f>CONCATENATE(SUM('Раздел 2'!L40:L40),"&gt;=",SUM('Раздел 2'!P40:P40))</f>
        <v>0&gt;=0</v>
      </c>
      <c r="F2504" s="503"/>
    </row>
    <row r="2505" spans="1:6" ht="30" hidden="1" customHeight="1" thickBot="1">
      <c r="A2505" s="496" t="str">
        <f>IF((SUM('Раздел 2'!L41:L41)&gt;=SUM('Раздел 2'!P41:P41)),"","Неверно!")</f>
        <v/>
      </c>
      <c r="B2505" s="497" t="s">
        <v>1459</v>
      </c>
      <c r="C2505" s="498" t="s">
        <v>20186</v>
      </c>
      <c r="D2505" s="498" t="s">
        <v>5758</v>
      </c>
      <c r="E2505" s="499" t="str">
        <f>CONCATENATE(SUM('Раздел 2'!L41:L41),"&gt;=",SUM('Раздел 2'!P41:P41))</f>
        <v>0&gt;=0</v>
      </c>
      <c r="F2505" s="503"/>
    </row>
    <row r="2506" spans="1:6" ht="30" hidden="1" customHeight="1" thickBot="1">
      <c r="A2506" s="496" t="str">
        <f>IF((SUM('Раздел 2'!L42:L42)&gt;=SUM('Раздел 2'!P42:P42)),"","Неверно!")</f>
        <v/>
      </c>
      <c r="B2506" s="497" t="s">
        <v>1459</v>
      </c>
      <c r="C2506" s="498" t="s">
        <v>20187</v>
      </c>
      <c r="D2506" s="498" t="s">
        <v>5758</v>
      </c>
      <c r="E2506" s="499" t="str">
        <f>CONCATENATE(SUM('Раздел 2'!L42:L42),"&gt;=",SUM('Раздел 2'!P42:P42))</f>
        <v>0&gt;=0</v>
      </c>
      <c r="F2506" s="503"/>
    </row>
    <row r="2507" spans="1:6" ht="30" hidden="1" customHeight="1" thickBot="1">
      <c r="A2507" s="496" t="str">
        <f>IF((SUM('Раздел 2'!L43:L43)&gt;=SUM('Раздел 2'!P43:P43)),"","Неверно!")</f>
        <v/>
      </c>
      <c r="B2507" s="497" t="s">
        <v>1459</v>
      </c>
      <c r="C2507" s="498" t="s">
        <v>20188</v>
      </c>
      <c r="D2507" s="498" t="s">
        <v>5758</v>
      </c>
      <c r="E2507" s="499" t="str">
        <f>CONCATENATE(SUM('Раздел 2'!L43:L43),"&gt;=",SUM('Раздел 2'!P43:P43))</f>
        <v>0&gt;=0</v>
      </c>
      <c r="F2507" s="503"/>
    </row>
    <row r="2508" spans="1:6" ht="30" hidden="1" customHeight="1" thickBot="1">
      <c r="A2508" s="496" t="str">
        <f>IF((SUM('Раздел 2'!L44:L44)&gt;=SUM('Раздел 2'!P44:P44)),"","Неверно!")</f>
        <v/>
      </c>
      <c r="B2508" s="497" t="s">
        <v>1459</v>
      </c>
      <c r="C2508" s="498" t="s">
        <v>20189</v>
      </c>
      <c r="D2508" s="498" t="s">
        <v>5758</v>
      </c>
      <c r="E2508" s="499" t="str">
        <f>CONCATENATE(SUM('Раздел 2'!L44:L44),"&gt;=",SUM('Раздел 2'!P44:P44))</f>
        <v>0&gt;=0</v>
      </c>
      <c r="F2508" s="503"/>
    </row>
    <row r="2509" spans="1:6" ht="30" hidden="1" customHeight="1" thickBot="1">
      <c r="A2509" s="496" t="str">
        <f>IF((SUM('Раздел 2'!L45:L45)&gt;=SUM('Раздел 2'!P45:P45)),"","Неверно!")</f>
        <v/>
      </c>
      <c r="B2509" s="497" t="s">
        <v>1459</v>
      </c>
      <c r="C2509" s="498" t="s">
        <v>20190</v>
      </c>
      <c r="D2509" s="498" t="s">
        <v>5758</v>
      </c>
      <c r="E2509" s="499" t="str">
        <f>CONCATENATE(SUM('Раздел 2'!L45:L45),"&gt;=",SUM('Раздел 2'!P45:P45))</f>
        <v>0&gt;=0</v>
      </c>
      <c r="F2509" s="503"/>
    </row>
    <row r="2510" spans="1:6" ht="30" hidden="1" customHeight="1" thickBot="1">
      <c r="A2510" s="496" t="str">
        <f>IF((SUM('Раздел 2'!L46:L46)&gt;=SUM('Раздел 2'!P46:P46)),"","Неверно!")</f>
        <v/>
      </c>
      <c r="B2510" s="497" t="s">
        <v>1459</v>
      </c>
      <c r="C2510" s="498" t="s">
        <v>20191</v>
      </c>
      <c r="D2510" s="498" t="s">
        <v>5758</v>
      </c>
      <c r="E2510" s="499" t="str">
        <f>CONCATENATE(SUM('Раздел 2'!L46:L46),"&gt;=",SUM('Раздел 2'!P46:P46))</f>
        <v>0&gt;=0</v>
      </c>
      <c r="F2510" s="503"/>
    </row>
    <row r="2511" spans="1:6" ht="30" hidden="1" customHeight="1" thickBot="1">
      <c r="A2511" s="496" t="str">
        <f>IF((SUM('Раздел 2'!L47:L47)&gt;=SUM('Раздел 2'!P47:P47)),"","Неверно!")</f>
        <v/>
      </c>
      <c r="B2511" s="497" t="s">
        <v>1459</v>
      </c>
      <c r="C2511" s="498" t="s">
        <v>20192</v>
      </c>
      <c r="D2511" s="498" t="s">
        <v>5758</v>
      </c>
      <c r="E2511" s="499" t="str">
        <f>CONCATENATE(SUM('Раздел 2'!L47:L47),"&gt;=",SUM('Раздел 2'!P47:P47))</f>
        <v>0&gt;=0</v>
      </c>
      <c r="F2511" s="503"/>
    </row>
    <row r="2512" spans="1:6" ht="30" hidden="1" customHeight="1" thickBot="1">
      <c r="A2512" s="496" t="str">
        <f>IF((SUM('Раздел 2'!L48:L48)&gt;=SUM('Раздел 2'!P48:P48)),"","Неверно!")</f>
        <v/>
      </c>
      <c r="B2512" s="497" t="s">
        <v>1459</v>
      </c>
      <c r="C2512" s="498" t="s">
        <v>20193</v>
      </c>
      <c r="D2512" s="498" t="s">
        <v>5758</v>
      </c>
      <c r="E2512" s="499" t="str">
        <f>CONCATENATE(SUM('Раздел 2'!L48:L48),"&gt;=",SUM('Раздел 2'!P48:P48))</f>
        <v>0&gt;=0</v>
      </c>
      <c r="F2512" s="503"/>
    </row>
    <row r="2513" spans="1:6" ht="30" hidden="1" customHeight="1" thickBot="1">
      <c r="A2513" s="496" t="str">
        <f>IF((SUM('Раздел 2'!L49:L49)&gt;=SUM('Раздел 2'!P49:P49)),"","Неверно!")</f>
        <v/>
      </c>
      <c r="B2513" s="497" t="s">
        <v>1459</v>
      </c>
      <c r="C2513" s="498" t="s">
        <v>20194</v>
      </c>
      <c r="D2513" s="498" t="s">
        <v>5758</v>
      </c>
      <c r="E2513" s="499" t="str">
        <f>CONCATENATE(SUM('Раздел 2'!L49:L49),"&gt;=",SUM('Раздел 2'!P49:P49))</f>
        <v>7&gt;=0</v>
      </c>
      <c r="F2513" s="503"/>
    </row>
    <row r="2514" spans="1:6" ht="30" hidden="1" customHeight="1" thickBot="1">
      <c r="A2514" s="496" t="str">
        <f>IF((SUM('Раздел 2'!L14:L14)&gt;=SUM('Раздел 2'!P14:P14)),"","Неверно!")</f>
        <v/>
      </c>
      <c r="B2514" s="497" t="s">
        <v>1459</v>
      </c>
      <c r="C2514" s="498" t="s">
        <v>20195</v>
      </c>
      <c r="D2514" s="498" t="s">
        <v>5758</v>
      </c>
      <c r="E2514" s="499" t="str">
        <f>CONCATENATE(SUM('Раздел 2'!L14:L14),"&gt;=",SUM('Раздел 2'!P14:P14))</f>
        <v>0&gt;=0</v>
      </c>
      <c r="F2514" s="503"/>
    </row>
    <row r="2515" spans="1:6" ht="30" hidden="1" customHeight="1" thickBot="1">
      <c r="A2515" s="496" t="str">
        <f>IF((SUM('Раздел 2'!L50:L50)&gt;=SUM('Раздел 2'!P50:P50)),"","Неверно!")</f>
        <v/>
      </c>
      <c r="B2515" s="497" t="s">
        <v>1459</v>
      </c>
      <c r="C2515" s="498" t="s">
        <v>20196</v>
      </c>
      <c r="D2515" s="498" t="s">
        <v>5758</v>
      </c>
      <c r="E2515" s="499" t="str">
        <f>CONCATENATE(SUM('Раздел 2'!L50:L50),"&gt;=",SUM('Раздел 2'!P50:P50))</f>
        <v>42&gt;=0</v>
      </c>
      <c r="F2515" s="503"/>
    </row>
    <row r="2516" spans="1:6" ht="30" hidden="1" customHeight="1" thickBot="1">
      <c r="A2516" s="496" t="str">
        <f>IF((SUM('Раздел 2'!L51:L51)&gt;=SUM('Раздел 2'!P51:P51)),"","Неверно!")</f>
        <v/>
      </c>
      <c r="B2516" s="497" t="s">
        <v>1459</v>
      </c>
      <c r="C2516" s="498" t="s">
        <v>20197</v>
      </c>
      <c r="D2516" s="498" t="s">
        <v>5758</v>
      </c>
      <c r="E2516" s="499" t="str">
        <f>CONCATENATE(SUM('Раздел 2'!L51:L51),"&gt;=",SUM('Раздел 2'!P51:P51))</f>
        <v>1&gt;=0</v>
      </c>
      <c r="F2516" s="503"/>
    </row>
    <row r="2517" spans="1:6" ht="30" hidden="1" customHeight="1" thickBot="1">
      <c r="A2517" s="496" t="str">
        <f>IF((SUM('Раздел 2'!L52:L52)&gt;=SUM('Раздел 2'!P52:P52)),"","Неверно!")</f>
        <v/>
      </c>
      <c r="B2517" s="497" t="s">
        <v>1459</v>
      </c>
      <c r="C2517" s="498" t="s">
        <v>20198</v>
      </c>
      <c r="D2517" s="498" t="s">
        <v>5758</v>
      </c>
      <c r="E2517" s="499" t="str">
        <f>CONCATENATE(SUM('Раздел 2'!L52:L52),"&gt;=",SUM('Раздел 2'!P52:P52))</f>
        <v>0&gt;=0</v>
      </c>
      <c r="F2517" s="503"/>
    </row>
    <row r="2518" spans="1:6" ht="30" hidden="1" customHeight="1" thickBot="1">
      <c r="A2518" s="496" t="str">
        <f>IF((SUM('Раздел 2'!L53:L53)&gt;=SUM('Раздел 2'!P53:P53)),"","Неверно!")</f>
        <v/>
      </c>
      <c r="B2518" s="497" t="s">
        <v>1459</v>
      </c>
      <c r="C2518" s="498" t="s">
        <v>20199</v>
      </c>
      <c r="D2518" s="498" t="s">
        <v>5758</v>
      </c>
      <c r="E2518" s="499" t="str">
        <f>CONCATENATE(SUM('Раздел 2'!L53:L53),"&gt;=",SUM('Раздел 2'!P53:P53))</f>
        <v>0&gt;=0</v>
      </c>
      <c r="F2518" s="503"/>
    </row>
    <row r="2519" spans="1:6" ht="30" hidden="1" customHeight="1" thickBot="1">
      <c r="A2519" s="496" t="str">
        <f>IF((SUM('Раздел 2'!L54:L54)&gt;=SUM('Раздел 2'!P54:P54)),"","Неверно!")</f>
        <v/>
      </c>
      <c r="B2519" s="497" t="s">
        <v>1459</v>
      </c>
      <c r="C2519" s="498" t="s">
        <v>20200</v>
      </c>
      <c r="D2519" s="498" t="s">
        <v>5758</v>
      </c>
      <c r="E2519" s="499" t="str">
        <f>CONCATENATE(SUM('Раздел 2'!L54:L54),"&gt;=",SUM('Раздел 2'!P54:P54))</f>
        <v>0&gt;=0</v>
      </c>
      <c r="F2519" s="503"/>
    </row>
    <row r="2520" spans="1:6" ht="30" hidden="1" customHeight="1" thickBot="1">
      <c r="A2520" s="496" t="str">
        <f>IF((SUM('Раздел 2'!L55:L55)&gt;=SUM('Раздел 2'!P55:P55)),"","Неверно!")</f>
        <v/>
      </c>
      <c r="B2520" s="497" t="s">
        <v>1459</v>
      </c>
      <c r="C2520" s="498" t="s">
        <v>20201</v>
      </c>
      <c r="D2520" s="498" t="s">
        <v>5758</v>
      </c>
      <c r="E2520" s="499" t="str">
        <f>CONCATENATE(SUM('Раздел 2'!L55:L55),"&gt;=",SUM('Раздел 2'!P55:P55))</f>
        <v>0&gt;=0</v>
      </c>
      <c r="F2520" s="503"/>
    </row>
    <row r="2521" spans="1:6" ht="30" hidden="1" customHeight="1" thickBot="1">
      <c r="A2521" s="496" t="str">
        <f>IF((SUM('Раздел 2'!L56:L56)&gt;=SUM('Раздел 2'!P56:P56)),"","Неверно!")</f>
        <v/>
      </c>
      <c r="B2521" s="497" t="s">
        <v>1459</v>
      </c>
      <c r="C2521" s="498" t="s">
        <v>20202</v>
      </c>
      <c r="D2521" s="498" t="s">
        <v>5758</v>
      </c>
      <c r="E2521" s="499" t="str">
        <f>CONCATENATE(SUM('Раздел 2'!L56:L56),"&gt;=",SUM('Раздел 2'!P56:P56))</f>
        <v>0&gt;=0</v>
      </c>
      <c r="F2521" s="503"/>
    </row>
    <row r="2522" spans="1:6" ht="30" hidden="1" customHeight="1" thickBot="1">
      <c r="A2522" s="496" t="str">
        <f>IF((SUM('Раздел 2'!L57:L57)&gt;=SUM('Раздел 2'!P57:P57)),"","Неверно!")</f>
        <v/>
      </c>
      <c r="B2522" s="497" t="s">
        <v>1459</v>
      </c>
      <c r="C2522" s="498" t="s">
        <v>20203</v>
      </c>
      <c r="D2522" s="498" t="s">
        <v>5758</v>
      </c>
      <c r="E2522" s="499" t="str">
        <f>CONCATENATE(SUM('Раздел 2'!L57:L57),"&gt;=",SUM('Раздел 2'!P57:P57))</f>
        <v>0&gt;=0</v>
      </c>
      <c r="F2522" s="503"/>
    </row>
    <row r="2523" spans="1:6" ht="30" hidden="1" customHeight="1" thickBot="1">
      <c r="A2523" s="496" t="str">
        <f>IF((SUM('Раздел 2'!L58:L58)&gt;=SUM('Раздел 2'!P58:P58)),"","Неверно!")</f>
        <v/>
      </c>
      <c r="B2523" s="497" t="s">
        <v>1459</v>
      </c>
      <c r="C2523" s="498" t="s">
        <v>20204</v>
      </c>
      <c r="D2523" s="498" t="s">
        <v>5758</v>
      </c>
      <c r="E2523" s="499" t="str">
        <f>CONCATENATE(SUM('Раздел 2'!L58:L58),"&gt;=",SUM('Раздел 2'!P58:P58))</f>
        <v>0&gt;=0</v>
      </c>
      <c r="F2523" s="503"/>
    </row>
    <row r="2524" spans="1:6" ht="30" hidden="1" customHeight="1" thickBot="1">
      <c r="A2524" s="496" t="str">
        <f>IF((SUM('Раздел 2'!L59:L59)&gt;=SUM('Раздел 2'!P59:P59)),"","Неверно!")</f>
        <v/>
      </c>
      <c r="B2524" s="497" t="s">
        <v>1459</v>
      </c>
      <c r="C2524" s="498" t="s">
        <v>20205</v>
      </c>
      <c r="D2524" s="498" t="s">
        <v>5758</v>
      </c>
      <c r="E2524" s="499" t="str">
        <f>CONCATENATE(SUM('Раздел 2'!L59:L59),"&gt;=",SUM('Раздел 2'!P59:P59))</f>
        <v>0&gt;=0</v>
      </c>
      <c r="F2524" s="503"/>
    </row>
    <row r="2525" spans="1:6" ht="30" hidden="1" customHeight="1" thickBot="1">
      <c r="A2525" s="496" t="str">
        <f>IF((SUM('Раздел 2'!L15:L15)&gt;=SUM('Раздел 2'!P15:P15)),"","Неверно!")</f>
        <v/>
      </c>
      <c r="B2525" s="497" t="s">
        <v>1459</v>
      </c>
      <c r="C2525" s="498" t="s">
        <v>20206</v>
      </c>
      <c r="D2525" s="498" t="s">
        <v>5758</v>
      </c>
      <c r="E2525" s="499" t="str">
        <f>CONCATENATE(SUM('Раздел 2'!L15:L15),"&gt;=",SUM('Раздел 2'!P15:P15))</f>
        <v>0&gt;=0</v>
      </c>
      <c r="F2525" s="503"/>
    </row>
    <row r="2526" spans="1:6" ht="30" hidden="1" customHeight="1" thickBot="1">
      <c r="A2526" s="496" t="str">
        <f>IF((SUM('Раздел 2'!L60:L60)&gt;=SUM('Раздел 2'!P60:P60)),"","Неверно!")</f>
        <v/>
      </c>
      <c r="B2526" s="497" t="s">
        <v>1459</v>
      </c>
      <c r="C2526" s="498" t="s">
        <v>20207</v>
      </c>
      <c r="D2526" s="498" t="s">
        <v>5758</v>
      </c>
      <c r="E2526" s="499" t="str">
        <f>CONCATENATE(SUM('Раздел 2'!L60:L60),"&gt;=",SUM('Раздел 2'!P60:P60))</f>
        <v>0&gt;=0</v>
      </c>
      <c r="F2526" s="503"/>
    </row>
    <row r="2527" spans="1:6" ht="30" hidden="1" customHeight="1" thickBot="1">
      <c r="A2527" s="496" t="str">
        <f>IF((SUM('Раздел 2'!L61:L61)&gt;=SUM('Раздел 2'!P61:P61)),"","Неверно!")</f>
        <v/>
      </c>
      <c r="B2527" s="497" t="s">
        <v>1459</v>
      </c>
      <c r="C2527" s="498" t="s">
        <v>20208</v>
      </c>
      <c r="D2527" s="498" t="s">
        <v>5758</v>
      </c>
      <c r="E2527" s="499" t="str">
        <f>CONCATENATE(SUM('Раздел 2'!L61:L61),"&gt;=",SUM('Раздел 2'!P61:P61))</f>
        <v>0&gt;=0</v>
      </c>
      <c r="F2527" s="503"/>
    </row>
    <row r="2528" spans="1:6" ht="30" hidden="1" customHeight="1" thickBot="1">
      <c r="A2528" s="496" t="str">
        <f>IF((SUM('Раздел 2'!L62:L62)&gt;=SUM('Раздел 2'!P62:P62)),"","Неверно!")</f>
        <v/>
      </c>
      <c r="B2528" s="497" t="s">
        <v>1459</v>
      </c>
      <c r="C2528" s="498" t="s">
        <v>20209</v>
      </c>
      <c r="D2528" s="498" t="s">
        <v>5758</v>
      </c>
      <c r="E2528" s="499" t="str">
        <f>CONCATENATE(SUM('Раздел 2'!L62:L62),"&gt;=",SUM('Раздел 2'!P62:P62))</f>
        <v>0&gt;=0</v>
      </c>
      <c r="F2528" s="503"/>
    </row>
    <row r="2529" spans="1:6" ht="30" hidden="1" customHeight="1" thickBot="1">
      <c r="A2529" s="496" t="str">
        <f>IF((SUM('Раздел 2'!L63:L63)&gt;=SUM('Раздел 2'!P63:P63)),"","Неверно!")</f>
        <v/>
      </c>
      <c r="B2529" s="497" t="s">
        <v>1459</v>
      </c>
      <c r="C2529" s="498" t="s">
        <v>20210</v>
      </c>
      <c r="D2529" s="498" t="s">
        <v>5758</v>
      </c>
      <c r="E2529" s="499" t="str">
        <f>CONCATENATE(SUM('Раздел 2'!L63:L63),"&gt;=",SUM('Раздел 2'!P63:P63))</f>
        <v>0&gt;=0</v>
      </c>
      <c r="F2529" s="503"/>
    </row>
    <row r="2530" spans="1:6" ht="30" hidden="1" customHeight="1" thickBot="1">
      <c r="A2530" s="496" t="str">
        <f>IF((SUM('Раздел 2'!L64:L64)&gt;=SUM('Раздел 2'!P64:P64)),"","Неверно!")</f>
        <v/>
      </c>
      <c r="B2530" s="497" t="s">
        <v>1459</v>
      </c>
      <c r="C2530" s="498" t="s">
        <v>20211</v>
      </c>
      <c r="D2530" s="498" t="s">
        <v>5758</v>
      </c>
      <c r="E2530" s="499" t="str">
        <f>CONCATENATE(SUM('Раздел 2'!L64:L64),"&gt;=",SUM('Раздел 2'!P64:P64))</f>
        <v>13&gt;=0</v>
      </c>
      <c r="F2530" s="503"/>
    </row>
    <row r="2531" spans="1:6" ht="30" hidden="1" customHeight="1" thickBot="1">
      <c r="A2531" s="496" t="str">
        <f>IF((SUM('Раздел 2'!L65:L65)&gt;=SUM('Раздел 2'!P65:P65)),"","Неверно!")</f>
        <v/>
      </c>
      <c r="B2531" s="497" t="s">
        <v>1459</v>
      </c>
      <c r="C2531" s="498" t="s">
        <v>20212</v>
      </c>
      <c r="D2531" s="498" t="s">
        <v>5758</v>
      </c>
      <c r="E2531" s="499" t="str">
        <f>CONCATENATE(SUM('Раздел 2'!L65:L65),"&gt;=",SUM('Раздел 2'!P65:P65))</f>
        <v>0&gt;=0</v>
      </c>
      <c r="F2531" s="503"/>
    </row>
    <row r="2532" spans="1:6" ht="30" hidden="1" customHeight="1" thickBot="1">
      <c r="A2532" s="496" t="str">
        <f>IF((SUM('Раздел 2'!L66:L66)&gt;=SUM('Раздел 2'!P66:P66)),"","Неверно!")</f>
        <v/>
      </c>
      <c r="B2532" s="497" t="s">
        <v>1459</v>
      </c>
      <c r="C2532" s="498" t="s">
        <v>20213</v>
      </c>
      <c r="D2532" s="498" t="s">
        <v>5758</v>
      </c>
      <c r="E2532" s="499" t="str">
        <f>CONCATENATE(SUM('Раздел 2'!L66:L66),"&gt;=",SUM('Раздел 2'!P66:P66))</f>
        <v>0&gt;=0</v>
      </c>
      <c r="F2532" s="503"/>
    </row>
    <row r="2533" spans="1:6" ht="30" hidden="1" customHeight="1" thickBot="1">
      <c r="A2533" s="496" t="str">
        <f>IF((SUM('Раздел 2'!L67:L67)&gt;=SUM('Раздел 2'!P67:P67)),"","Неверно!")</f>
        <v/>
      </c>
      <c r="B2533" s="497" t="s">
        <v>1459</v>
      </c>
      <c r="C2533" s="498" t="s">
        <v>20214</v>
      </c>
      <c r="D2533" s="498" t="s">
        <v>5758</v>
      </c>
      <c r="E2533" s="499" t="str">
        <f>CONCATENATE(SUM('Раздел 2'!L67:L67),"&gt;=",SUM('Раздел 2'!P67:P67))</f>
        <v>0&gt;=0</v>
      </c>
      <c r="F2533" s="503"/>
    </row>
    <row r="2534" spans="1:6" ht="30" hidden="1" customHeight="1" thickBot="1">
      <c r="A2534" s="496" t="str">
        <f>IF((SUM('Раздел 2'!L68:L68)&gt;=SUM('Раздел 2'!P68:P68)),"","Неверно!")</f>
        <v/>
      </c>
      <c r="B2534" s="497" t="s">
        <v>1459</v>
      </c>
      <c r="C2534" s="498" t="s">
        <v>20215</v>
      </c>
      <c r="D2534" s="498" t="s">
        <v>5758</v>
      </c>
      <c r="E2534" s="499" t="str">
        <f>CONCATENATE(SUM('Раздел 2'!L68:L68),"&gt;=",SUM('Раздел 2'!P68:P68))</f>
        <v>0&gt;=0</v>
      </c>
      <c r="F2534" s="503"/>
    </row>
    <row r="2535" spans="1:6" ht="30" hidden="1" customHeight="1" thickBot="1">
      <c r="A2535" s="496" t="str">
        <f>IF((SUM('Раздел 2'!L69:L69)&gt;=SUM('Раздел 2'!P69:P69)),"","Неверно!")</f>
        <v/>
      </c>
      <c r="B2535" s="497" t="s">
        <v>1459</v>
      </c>
      <c r="C2535" s="498" t="s">
        <v>20216</v>
      </c>
      <c r="D2535" s="498" t="s">
        <v>5758</v>
      </c>
      <c r="E2535" s="499" t="str">
        <f>CONCATENATE(SUM('Раздел 2'!L69:L69),"&gt;=",SUM('Раздел 2'!P69:P69))</f>
        <v>0&gt;=0</v>
      </c>
      <c r="F2535" s="503"/>
    </row>
    <row r="2536" spans="1:6" ht="30" hidden="1" customHeight="1" thickBot="1">
      <c r="A2536" s="496" t="str">
        <f>IF((SUM('Раздел 2'!L16:L16)&gt;=SUM('Раздел 2'!P16:P16)),"","Неверно!")</f>
        <v/>
      </c>
      <c r="B2536" s="497" t="s">
        <v>1459</v>
      </c>
      <c r="C2536" s="498" t="s">
        <v>20217</v>
      </c>
      <c r="D2536" s="498" t="s">
        <v>5758</v>
      </c>
      <c r="E2536" s="499" t="str">
        <f>CONCATENATE(SUM('Раздел 2'!L16:L16),"&gt;=",SUM('Раздел 2'!P16:P16))</f>
        <v>5&gt;=0</v>
      </c>
      <c r="F2536" s="503"/>
    </row>
    <row r="2537" spans="1:6" ht="30" hidden="1" customHeight="1" thickBot="1">
      <c r="A2537" s="496" t="str">
        <f>IF((SUM('Раздел 2'!L70:L70)&gt;=SUM('Раздел 2'!P70:P70)),"","Неверно!")</f>
        <v/>
      </c>
      <c r="B2537" s="497" t="s">
        <v>1459</v>
      </c>
      <c r="C2537" s="498" t="s">
        <v>20218</v>
      </c>
      <c r="D2537" s="498" t="s">
        <v>5758</v>
      </c>
      <c r="E2537" s="499" t="str">
        <f>CONCATENATE(SUM('Раздел 2'!L70:L70),"&gt;=",SUM('Раздел 2'!P70:P70))</f>
        <v>1&gt;=0</v>
      </c>
      <c r="F2537" s="503"/>
    </row>
    <row r="2538" spans="1:6" ht="30" hidden="1" customHeight="1" thickBot="1">
      <c r="A2538" s="496" t="str">
        <f>IF((SUM('Раздел 2'!L71:L71)&gt;=SUM('Раздел 2'!P71:P71)),"","Неверно!")</f>
        <v/>
      </c>
      <c r="B2538" s="497" t="s">
        <v>1459</v>
      </c>
      <c r="C2538" s="498" t="s">
        <v>20219</v>
      </c>
      <c r="D2538" s="498" t="s">
        <v>5758</v>
      </c>
      <c r="E2538" s="499" t="str">
        <f>CONCATENATE(SUM('Раздел 2'!L71:L71),"&gt;=",SUM('Раздел 2'!P71:P71))</f>
        <v>0&gt;=0</v>
      </c>
      <c r="F2538" s="503"/>
    </row>
    <row r="2539" spans="1:6" ht="30" hidden="1" customHeight="1" thickBot="1">
      <c r="A2539" s="496" t="str">
        <f>IF((SUM('Раздел 2'!L72:L72)&gt;=SUM('Раздел 2'!P72:P72)),"","Неверно!")</f>
        <v/>
      </c>
      <c r="B2539" s="497" t="s">
        <v>1459</v>
      </c>
      <c r="C2539" s="498" t="s">
        <v>20220</v>
      </c>
      <c r="D2539" s="498" t="s">
        <v>5758</v>
      </c>
      <c r="E2539" s="499" t="str">
        <f>CONCATENATE(SUM('Раздел 2'!L72:L72),"&gt;=",SUM('Раздел 2'!P72:P72))</f>
        <v>0&gt;=0</v>
      </c>
      <c r="F2539" s="503"/>
    </row>
    <row r="2540" spans="1:6" ht="30" hidden="1" customHeight="1" thickBot="1">
      <c r="A2540" s="496" t="str">
        <f>IF((SUM('Раздел 2'!L73:L73)&gt;=SUM('Раздел 2'!P73:P73)),"","Неверно!")</f>
        <v/>
      </c>
      <c r="B2540" s="497" t="s">
        <v>1459</v>
      </c>
      <c r="C2540" s="498" t="s">
        <v>20221</v>
      </c>
      <c r="D2540" s="498" t="s">
        <v>5758</v>
      </c>
      <c r="E2540" s="499" t="str">
        <f>CONCATENATE(SUM('Раздел 2'!L73:L73),"&gt;=",SUM('Раздел 2'!P73:P73))</f>
        <v>0&gt;=0</v>
      </c>
      <c r="F2540" s="503"/>
    </row>
    <row r="2541" spans="1:6" ht="30" hidden="1" customHeight="1" thickBot="1">
      <c r="A2541" s="496" t="str">
        <f>IF((SUM('Раздел 2'!L74:L74)&gt;=SUM('Раздел 2'!P74:P74)),"","Неверно!")</f>
        <v/>
      </c>
      <c r="B2541" s="497" t="s">
        <v>1459</v>
      </c>
      <c r="C2541" s="498" t="s">
        <v>20222</v>
      </c>
      <c r="D2541" s="498" t="s">
        <v>5758</v>
      </c>
      <c r="E2541" s="499" t="str">
        <f>CONCATENATE(SUM('Раздел 2'!L74:L74),"&gt;=",SUM('Раздел 2'!P74:P74))</f>
        <v>0&gt;=0</v>
      </c>
      <c r="F2541" s="503"/>
    </row>
    <row r="2542" spans="1:6" ht="30" hidden="1" customHeight="1" thickBot="1">
      <c r="A2542" s="496" t="str">
        <f>IF((SUM('Раздел 2'!L75:L75)&gt;=SUM('Раздел 2'!P75:P75)),"","Неверно!")</f>
        <v/>
      </c>
      <c r="B2542" s="497" t="s">
        <v>1459</v>
      </c>
      <c r="C2542" s="498" t="s">
        <v>20223</v>
      </c>
      <c r="D2542" s="498" t="s">
        <v>5758</v>
      </c>
      <c r="E2542" s="499" t="str">
        <f>CONCATENATE(SUM('Раздел 2'!L75:L75),"&gt;=",SUM('Раздел 2'!P75:P75))</f>
        <v>0&gt;=0</v>
      </c>
      <c r="F2542" s="503"/>
    </row>
    <row r="2543" spans="1:6" ht="30" hidden="1" customHeight="1" thickBot="1">
      <c r="A2543" s="496" t="str">
        <f>IF((SUM('Раздел 2'!L76:L76)&gt;=SUM('Раздел 2'!P76:P76)),"","Неверно!")</f>
        <v/>
      </c>
      <c r="B2543" s="497" t="s">
        <v>1459</v>
      </c>
      <c r="C2543" s="498" t="s">
        <v>20224</v>
      </c>
      <c r="D2543" s="498" t="s">
        <v>5758</v>
      </c>
      <c r="E2543" s="499" t="str">
        <f>CONCATENATE(SUM('Раздел 2'!L76:L76),"&gt;=",SUM('Раздел 2'!P76:P76))</f>
        <v>0&gt;=0</v>
      </c>
      <c r="F2543" s="503"/>
    </row>
    <row r="2544" spans="1:6" ht="30" hidden="1" customHeight="1" thickBot="1">
      <c r="A2544" s="496" t="str">
        <f>IF((SUM('Раздел 2'!L77:L77)&gt;=SUM('Раздел 2'!P77:P77)),"","Неверно!")</f>
        <v/>
      </c>
      <c r="B2544" s="497" t="s">
        <v>1459</v>
      </c>
      <c r="C2544" s="498" t="s">
        <v>20225</v>
      </c>
      <c r="D2544" s="498" t="s">
        <v>5758</v>
      </c>
      <c r="E2544" s="499" t="str">
        <f>CONCATENATE(SUM('Раздел 2'!L77:L77),"&gt;=",SUM('Раздел 2'!P77:P77))</f>
        <v>0&gt;=0</v>
      </c>
      <c r="F2544" s="503"/>
    </row>
    <row r="2545" spans="1:6" ht="30" hidden="1" customHeight="1" thickBot="1">
      <c r="A2545" s="496" t="str">
        <f>IF((SUM('Раздел 2'!L78:L78)&gt;=SUM('Раздел 2'!P78:P78)),"","Неверно!")</f>
        <v/>
      </c>
      <c r="B2545" s="497" t="s">
        <v>1459</v>
      </c>
      <c r="C2545" s="498" t="s">
        <v>20226</v>
      </c>
      <c r="D2545" s="498" t="s">
        <v>5758</v>
      </c>
      <c r="E2545" s="499" t="str">
        <f>CONCATENATE(SUM('Раздел 2'!L78:L78),"&gt;=",SUM('Раздел 2'!P78:P78))</f>
        <v>0&gt;=0</v>
      </c>
      <c r="F2545" s="503"/>
    </row>
    <row r="2546" spans="1:6" ht="30" hidden="1" customHeight="1" thickBot="1">
      <c r="A2546" s="496" t="str">
        <f>IF((SUM('Раздел 2'!L79:L79)&gt;=SUM('Раздел 2'!P79:P79)),"","Неверно!")</f>
        <v/>
      </c>
      <c r="B2546" s="497" t="s">
        <v>1459</v>
      </c>
      <c r="C2546" s="498" t="s">
        <v>20227</v>
      </c>
      <c r="D2546" s="498" t="s">
        <v>5758</v>
      </c>
      <c r="E2546" s="499" t="str">
        <f>CONCATENATE(SUM('Раздел 2'!L79:L79),"&gt;=",SUM('Раздел 2'!P79:P79))</f>
        <v>0&gt;=0</v>
      </c>
      <c r="F2546" s="503"/>
    </row>
    <row r="2547" spans="1:6" ht="30" hidden="1" customHeight="1" thickBot="1">
      <c r="A2547" s="496" t="str">
        <f>IF((SUM('Раздел 2'!L17:L17)&gt;=SUM('Раздел 2'!P17:P17)),"","Неверно!")</f>
        <v/>
      </c>
      <c r="B2547" s="497" t="s">
        <v>1459</v>
      </c>
      <c r="C2547" s="498" t="s">
        <v>20228</v>
      </c>
      <c r="D2547" s="498" t="s">
        <v>5758</v>
      </c>
      <c r="E2547" s="499" t="str">
        <f>CONCATENATE(SUM('Раздел 2'!L17:L17),"&gt;=",SUM('Раздел 2'!P17:P17))</f>
        <v>0&gt;=0</v>
      </c>
      <c r="F2547" s="503"/>
    </row>
    <row r="2548" spans="1:6" ht="30" hidden="1" customHeight="1" thickBot="1">
      <c r="A2548" s="496" t="str">
        <f>IF((SUM('Раздел 2'!L80:L80)&gt;=SUM('Раздел 2'!P80:P80)),"","Неверно!")</f>
        <v/>
      </c>
      <c r="B2548" s="497" t="s">
        <v>1459</v>
      </c>
      <c r="C2548" s="498" t="s">
        <v>20229</v>
      </c>
      <c r="D2548" s="498" t="s">
        <v>5758</v>
      </c>
      <c r="E2548" s="499" t="str">
        <f>CONCATENATE(SUM('Раздел 2'!L80:L80),"&gt;=",SUM('Раздел 2'!P80:P80))</f>
        <v>0&gt;=0</v>
      </c>
      <c r="F2548" s="503"/>
    </row>
    <row r="2549" spans="1:6" ht="30" hidden="1" customHeight="1" thickBot="1">
      <c r="A2549" s="496" t="str">
        <f>IF((SUM('Раздел 2'!L81:L81)&gt;=SUM('Раздел 2'!P81:P81)),"","Неверно!")</f>
        <v/>
      </c>
      <c r="B2549" s="497" t="s">
        <v>1459</v>
      </c>
      <c r="C2549" s="498" t="s">
        <v>20230</v>
      </c>
      <c r="D2549" s="498" t="s">
        <v>5758</v>
      </c>
      <c r="E2549" s="499" t="str">
        <f>CONCATENATE(SUM('Раздел 2'!L81:L81),"&gt;=",SUM('Раздел 2'!P81:P81))</f>
        <v>0&gt;=0</v>
      </c>
      <c r="F2549" s="503"/>
    </row>
    <row r="2550" spans="1:6" ht="30" hidden="1" customHeight="1" thickBot="1">
      <c r="A2550" s="496" t="str">
        <f>IF((SUM('Раздел 2'!L82:L82)&gt;=SUM('Раздел 2'!P82:P82)),"","Неверно!")</f>
        <v/>
      </c>
      <c r="B2550" s="497" t="s">
        <v>1459</v>
      </c>
      <c r="C2550" s="498" t="s">
        <v>20231</v>
      </c>
      <c r="D2550" s="498" t="s">
        <v>5758</v>
      </c>
      <c r="E2550" s="499" t="str">
        <f>CONCATENATE(SUM('Раздел 2'!L82:L82),"&gt;=",SUM('Раздел 2'!P82:P82))</f>
        <v>0&gt;=0</v>
      </c>
      <c r="F2550" s="503"/>
    </row>
    <row r="2551" spans="1:6" ht="30" hidden="1" customHeight="1" thickBot="1">
      <c r="A2551" s="496" t="str">
        <f>IF((SUM('Раздел 2'!L83:L83)&gt;=SUM('Раздел 2'!P83:P83)),"","Неверно!")</f>
        <v/>
      </c>
      <c r="B2551" s="497" t="s">
        <v>1459</v>
      </c>
      <c r="C2551" s="498" t="s">
        <v>20232</v>
      </c>
      <c r="D2551" s="498" t="s">
        <v>5758</v>
      </c>
      <c r="E2551" s="499" t="str">
        <f>CONCATENATE(SUM('Раздел 2'!L83:L83),"&gt;=",SUM('Раздел 2'!P83:P83))</f>
        <v>0&gt;=0</v>
      </c>
      <c r="F2551" s="503"/>
    </row>
    <row r="2552" spans="1:6" ht="30" hidden="1" customHeight="1" thickBot="1">
      <c r="A2552" s="496" t="str">
        <f>IF((SUM('Раздел 2'!L84:L84)&gt;=SUM('Раздел 2'!P84:P84)),"","Неверно!")</f>
        <v/>
      </c>
      <c r="B2552" s="497" t="s">
        <v>1459</v>
      </c>
      <c r="C2552" s="498" t="s">
        <v>20233</v>
      </c>
      <c r="D2552" s="498" t="s">
        <v>5758</v>
      </c>
      <c r="E2552" s="499" t="str">
        <f>CONCATENATE(SUM('Раздел 2'!L84:L84),"&gt;=",SUM('Раздел 2'!P84:P84))</f>
        <v>5&gt;=2</v>
      </c>
      <c r="F2552" s="503"/>
    </row>
    <row r="2553" spans="1:6" ht="30" hidden="1" customHeight="1" thickBot="1">
      <c r="A2553" s="496" t="str">
        <f>IF((SUM('Раздел 2'!L85:L85)&gt;=SUM('Раздел 2'!P85:P85)),"","Неверно!")</f>
        <v/>
      </c>
      <c r="B2553" s="497" t="s">
        <v>1459</v>
      </c>
      <c r="C2553" s="498" t="s">
        <v>20234</v>
      </c>
      <c r="D2553" s="498" t="s">
        <v>5758</v>
      </c>
      <c r="E2553" s="499" t="str">
        <f>CONCATENATE(SUM('Раздел 2'!L85:L85),"&gt;=",SUM('Раздел 2'!P85:P85))</f>
        <v>20&gt;=2</v>
      </c>
      <c r="F2553" s="503"/>
    </row>
    <row r="2554" spans="1:6" ht="30" hidden="1" customHeight="1" thickBot="1">
      <c r="A2554" s="496" t="str">
        <f>IF((SUM('Раздел 2'!L86:L86)&gt;=SUM('Раздел 2'!P86:P86)),"","Неверно!")</f>
        <v/>
      </c>
      <c r="B2554" s="497" t="s">
        <v>1459</v>
      </c>
      <c r="C2554" s="498" t="s">
        <v>20235</v>
      </c>
      <c r="D2554" s="498" t="s">
        <v>5758</v>
      </c>
      <c r="E2554" s="499" t="str">
        <f>CONCATENATE(SUM('Раздел 2'!L86:L86),"&gt;=",SUM('Раздел 2'!P86:P86))</f>
        <v>0&gt;=0</v>
      </c>
      <c r="F2554" s="503"/>
    </row>
    <row r="2555" spans="1:6" ht="30" hidden="1" customHeight="1" thickBot="1">
      <c r="A2555" s="496" t="str">
        <f>IF((SUM('Раздел 2'!L87:L87)&gt;=SUM('Раздел 2'!P87:P87)),"","Неверно!")</f>
        <v/>
      </c>
      <c r="B2555" s="497" t="s">
        <v>1459</v>
      </c>
      <c r="C2555" s="498" t="s">
        <v>20236</v>
      </c>
      <c r="D2555" s="498" t="s">
        <v>5758</v>
      </c>
      <c r="E2555" s="499" t="str">
        <f>CONCATENATE(SUM('Раздел 2'!L87:L87),"&gt;=",SUM('Раздел 2'!P87:P87))</f>
        <v>1&gt;=0</v>
      </c>
      <c r="F2555" s="503"/>
    </row>
    <row r="2556" spans="1:6" ht="30" hidden="1" customHeight="1" thickBot="1">
      <c r="A2556" s="496" t="str">
        <f>IF((SUM('Раздел 2'!L88:L88)&gt;=SUM('Раздел 2'!P88:P88)),"","Неверно!")</f>
        <v/>
      </c>
      <c r="B2556" s="497" t="s">
        <v>1459</v>
      </c>
      <c r="C2556" s="498" t="s">
        <v>20237</v>
      </c>
      <c r="D2556" s="498" t="s">
        <v>5758</v>
      </c>
      <c r="E2556" s="499" t="str">
        <f>CONCATENATE(SUM('Раздел 2'!L88:L88),"&gt;=",SUM('Раздел 2'!P88:P88))</f>
        <v>6&gt;=0</v>
      </c>
      <c r="F2556" s="503"/>
    </row>
    <row r="2557" spans="1:6" ht="30" hidden="1" customHeight="1" thickBot="1">
      <c r="A2557" s="496" t="str">
        <f>IF((SUM('Раздел 2'!L89:L89)&gt;=SUM('Раздел 2'!P89:P89)),"","Неверно!")</f>
        <v/>
      </c>
      <c r="B2557" s="497" t="s">
        <v>1459</v>
      </c>
      <c r="C2557" s="498" t="s">
        <v>20238</v>
      </c>
      <c r="D2557" s="498" t="s">
        <v>5758</v>
      </c>
      <c r="E2557" s="499" t="str">
        <f>CONCATENATE(SUM('Раздел 2'!L89:L89),"&gt;=",SUM('Раздел 2'!P89:P89))</f>
        <v>0&gt;=0</v>
      </c>
      <c r="F2557" s="503"/>
    </row>
    <row r="2558" spans="1:6" ht="30" hidden="1" customHeight="1" thickBot="1">
      <c r="A2558" s="496" t="str">
        <f>IF((SUM('Раздел 2'!L18:L18)&gt;=SUM('Раздел 2'!P18:P18)),"","Неверно!")</f>
        <v/>
      </c>
      <c r="B2558" s="497" t="s">
        <v>1459</v>
      </c>
      <c r="C2558" s="498" t="s">
        <v>20239</v>
      </c>
      <c r="D2558" s="498" t="s">
        <v>5758</v>
      </c>
      <c r="E2558" s="499" t="str">
        <f>CONCATENATE(SUM('Раздел 2'!L18:L18),"&gt;=",SUM('Раздел 2'!P18:P18))</f>
        <v>0&gt;=0</v>
      </c>
      <c r="F2558" s="503"/>
    </row>
    <row r="2559" spans="1:6" ht="30" hidden="1" customHeight="1" thickBot="1">
      <c r="A2559" s="496" t="str">
        <f>IF((SUM('Раздел 2'!L90:L90)&gt;=SUM('Раздел 2'!P90:P90)),"","Неверно!")</f>
        <v/>
      </c>
      <c r="B2559" s="497" t="s">
        <v>1459</v>
      </c>
      <c r="C2559" s="498" t="s">
        <v>20240</v>
      </c>
      <c r="D2559" s="498" t="s">
        <v>5758</v>
      </c>
      <c r="E2559" s="499" t="str">
        <f>CONCATENATE(SUM('Раздел 2'!L90:L90),"&gt;=",SUM('Раздел 2'!P90:P90))</f>
        <v>0&gt;=0</v>
      </c>
      <c r="F2559" s="503"/>
    </row>
    <row r="2560" spans="1:6" ht="30" hidden="1" customHeight="1" thickBot="1">
      <c r="A2560" s="496" t="str">
        <f>IF((SUM('Раздел 2'!L91:L91)&gt;=SUM('Раздел 2'!P91:P91)),"","Неверно!")</f>
        <v/>
      </c>
      <c r="B2560" s="497" t="s">
        <v>1459</v>
      </c>
      <c r="C2560" s="498" t="s">
        <v>20241</v>
      </c>
      <c r="D2560" s="498" t="s">
        <v>5758</v>
      </c>
      <c r="E2560" s="499" t="str">
        <f>CONCATENATE(SUM('Раздел 2'!L91:L91),"&gt;=",SUM('Раздел 2'!P91:P91))</f>
        <v>1&gt;=0</v>
      </c>
      <c r="F2560" s="503"/>
    </row>
    <row r="2561" spans="1:6" ht="30" hidden="1" customHeight="1" thickBot="1">
      <c r="A2561" s="496" t="str">
        <f>IF((SUM('Раздел 2'!L92:L92)&gt;=SUM('Раздел 2'!P92:P92)),"","Неверно!")</f>
        <v/>
      </c>
      <c r="B2561" s="497" t="s">
        <v>1459</v>
      </c>
      <c r="C2561" s="498" t="s">
        <v>20242</v>
      </c>
      <c r="D2561" s="498" t="s">
        <v>5758</v>
      </c>
      <c r="E2561" s="499" t="str">
        <f>CONCATENATE(SUM('Раздел 2'!L92:L92),"&gt;=",SUM('Раздел 2'!P92:P92))</f>
        <v>0&gt;=0</v>
      </c>
      <c r="F2561" s="503"/>
    </row>
    <row r="2562" spans="1:6" ht="30" hidden="1" customHeight="1" thickBot="1">
      <c r="A2562" s="496" t="str">
        <f>IF((SUM('Раздел 2'!L93:L93)&gt;=SUM('Раздел 2'!P93:P93)),"","Неверно!")</f>
        <v/>
      </c>
      <c r="B2562" s="497" t="s">
        <v>1459</v>
      </c>
      <c r="C2562" s="498" t="s">
        <v>20243</v>
      </c>
      <c r="D2562" s="498" t="s">
        <v>5758</v>
      </c>
      <c r="E2562" s="499" t="str">
        <f>CONCATENATE(SUM('Раздел 2'!L93:L93),"&gt;=",SUM('Раздел 2'!P93:P93))</f>
        <v>0&gt;=0</v>
      </c>
      <c r="F2562" s="503"/>
    </row>
    <row r="2563" spans="1:6" ht="30" hidden="1" customHeight="1" thickBot="1">
      <c r="A2563" s="496" t="str">
        <f>IF((SUM('Раздел 2'!L94:L94)&gt;=SUM('Раздел 2'!P94:P94)),"","Неверно!")</f>
        <v/>
      </c>
      <c r="B2563" s="497" t="s">
        <v>1459</v>
      </c>
      <c r="C2563" s="498" t="s">
        <v>20244</v>
      </c>
      <c r="D2563" s="498" t="s">
        <v>5758</v>
      </c>
      <c r="E2563" s="499" t="str">
        <f>CONCATENATE(SUM('Раздел 2'!L94:L94),"&gt;=",SUM('Раздел 2'!P94:P94))</f>
        <v>0&gt;=0</v>
      </c>
      <c r="F2563" s="503"/>
    </row>
    <row r="2564" spans="1:6" ht="30" hidden="1" customHeight="1" thickBot="1">
      <c r="A2564" s="496" t="str">
        <f>IF((SUM('Раздел 2'!L95:L95)&gt;=SUM('Раздел 2'!P95:P95)),"","Неверно!")</f>
        <v/>
      </c>
      <c r="B2564" s="497" t="s">
        <v>1459</v>
      </c>
      <c r="C2564" s="498" t="s">
        <v>20245</v>
      </c>
      <c r="D2564" s="498" t="s">
        <v>5758</v>
      </c>
      <c r="E2564" s="499" t="str">
        <f>CONCATENATE(SUM('Раздел 2'!L95:L95),"&gt;=",SUM('Раздел 2'!P95:P95))</f>
        <v>8&gt;=0</v>
      </c>
      <c r="F2564" s="503"/>
    </row>
    <row r="2565" spans="1:6" ht="30" hidden="1" customHeight="1" thickBot="1">
      <c r="A2565" s="496" t="str">
        <f>IF((SUM('Раздел 2'!L96:L96)&gt;=SUM('Раздел 2'!P96:P96)),"","Неверно!")</f>
        <v/>
      </c>
      <c r="B2565" s="497" t="s">
        <v>1459</v>
      </c>
      <c r="C2565" s="498" t="s">
        <v>20246</v>
      </c>
      <c r="D2565" s="498" t="s">
        <v>5758</v>
      </c>
      <c r="E2565" s="499" t="str">
        <f>CONCATENATE(SUM('Раздел 2'!L96:L96),"&gt;=",SUM('Раздел 2'!P96:P96))</f>
        <v>0&gt;=0</v>
      </c>
      <c r="F2565" s="503"/>
    </row>
    <row r="2566" spans="1:6" ht="30" hidden="1" customHeight="1" thickBot="1">
      <c r="A2566" s="496" t="str">
        <f>IF((SUM('Раздел 2'!L97:L97)&gt;=SUM('Раздел 2'!P97:P97)),"","Неверно!")</f>
        <v/>
      </c>
      <c r="B2566" s="497" t="s">
        <v>1459</v>
      </c>
      <c r="C2566" s="498" t="s">
        <v>20247</v>
      </c>
      <c r="D2566" s="498" t="s">
        <v>5758</v>
      </c>
      <c r="E2566" s="499" t="str">
        <f>CONCATENATE(SUM('Раздел 2'!L97:L97),"&gt;=",SUM('Раздел 2'!P97:P97))</f>
        <v>0&gt;=0</v>
      </c>
      <c r="F2566" s="503"/>
    </row>
    <row r="2567" spans="1:6" ht="30" hidden="1" customHeight="1" thickBot="1">
      <c r="A2567" s="496" t="str">
        <f>IF((SUM('Раздел 2'!L98:L98)&gt;=SUM('Раздел 2'!P98:P98)),"","Неверно!")</f>
        <v/>
      </c>
      <c r="B2567" s="497" t="s">
        <v>1459</v>
      </c>
      <c r="C2567" s="498" t="s">
        <v>20248</v>
      </c>
      <c r="D2567" s="498" t="s">
        <v>5758</v>
      </c>
      <c r="E2567" s="499" t="str">
        <f>CONCATENATE(SUM('Раздел 2'!L98:L98),"&gt;=",SUM('Раздел 2'!P98:P98))</f>
        <v>0&gt;=0</v>
      </c>
      <c r="F2567" s="503"/>
    </row>
    <row r="2568" spans="1:6" ht="30" hidden="1" customHeight="1" thickBot="1">
      <c r="A2568" s="496" t="str">
        <f>IF((SUM('Раздел 2'!L99:L99)&gt;=SUM('Раздел 2'!P99:P99)),"","Неверно!")</f>
        <v/>
      </c>
      <c r="B2568" s="497" t="s">
        <v>1459</v>
      </c>
      <c r="C2568" s="498" t="s">
        <v>20249</v>
      </c>
      <c r="D2568" s="498" t="s">
        <v>5758</v>
      </c>
      <c r="E2568" s="499" t="str">
        <f>CONCATENATE(SUM('Раздел 2'!L99:L99),"&gt;=",SUM('Раздел 2'!P99:P99))</f>
        <v>0&gt;=0</v>
      </c>
      <c r="F2568" s="503"/>
    </row>
    <row r="2569" spans="1:6" ht="30" hidden="1" customHeight="1" thickBot="1">
      <c r="A2569" s="496" t="str">
        <f>IF((SUM('Раздел 2'!L19:L19)&gt;=SUM('Раздел 2'!P19:P19)),"","Неверно!")</f>
        <v/>
      </c>
      <c r="B2569" s="497" t="s">
        <v>1459</v>
      </c>
      <c r="C2569" s="498" t="s">
        <v>20250</v>
      </c>
      <c r="D2569" s="498" t="s">
        <v>5758</v>
      </c>
      <c r="E2569" s="499" t="str">
        <f>CONCATENATE(SUM('Раздел 2'!L19:L19),"&gt;=",SUM('Раздел 2'!P19:P19))</f>
        <v>0&gt;=0</v>
      </c>
      <c r="F2569" s="503"/>
    </row>
    <row r="2570" spans="1:6" ht="30" hidden="1" customHeight="1" thickBot="1">
      <c r="A2570" s="496" t="str">
        <f>IF((SUM('Раздел 2'!L100:L100)&gt;=SUM('Раздел 2'!P100:P100)),"","Неверно!")</f>
        <v/>
      </c>
      <c r="B2570" s="497" t="s">
        <v>1459</v>
      </c>
      <c r="C2570" s="498" t="s">
        <v>20251</v>
      </c>
      <c r="D2570" s="498" t="s">
        <v>5758</v>
      </c>
      <c r="E2570" s="499" t="str">
        <f>CONCATENATE(SUM('Раздел 2'!L100:L100),"&gt;=",SUM('Раздел 2'!P100:P100))</f>
        <v>0&gt;=0</v>
      </c>
      <c r="F2570" s="503"/>
    </row>
    <row r="2571" spans="1:6" ht="30" hidden="1" customHeight="1" thickBot="1">
      <c r="A2571" s="496" t="str">
        <f>IF((SUM('Раздел 2'!L101:L101)&gt;=SUM('Раздел 2'!P101:P101)),"","Неверно!")</f>
        <v/>
      </c>
      <c r="B2571" s="497" t="s">
        <v>1459</v>
      </c>
      <c r="C2571" s="498" t="s">
        <v>20252</v>
      </c>
      <c r="D2571" s="498" t="s">
        <v>5758</v>
      </c>
      <c r="E2571" s="499" t="str">
        <f>CONCATENATE(SUM('Раздел 2'!L101:L101),"&gt;=",SUM('Раздел 2'!P101:P101))</f>
        <v>0&gt;=0</v>
      </c>
      <c r="F2571" s="503"/>
    </row>
    <row r="2572" spans="1:6" ht="30" hidden="1" customHeight="1" thickBot="1">
      <c r="A2572" s="496" t="str">
        <f>IF((SUM('Раздел 2'!L102:L102)&gt;=SUM('Раздел 2'!P102:P102)),"","Неверно!")</f>
        <v/>
      </c>
      <c r="B2572" s="497" t="s">
        <v>1459</v>
      </c>
      <c r="C2572" s="498" t="s">
        <v>20253</v>
      </c>
      <c r="D2572" s="498" t="s">
        <v>5758</v>
      </c>
      <c r="E2572" s="499" t="str">
        <f>CONCATENATE(SUM('Раздел 2'!L102:L102),"&gt;=",SUM('Раздел 2'!P102:P102))</f>
        <v>0&gt;=0</v>
      </c>
      <c r="F2572" s="503"/>
    </row>
    <row r="2573" spans="1:6" ht="30" hidden="1" customHeight="1" thickBot="1">
      <c r="A2573" s="496" t="str">
        <f>IF((SUM('Раздел 2'!L103:L103)&gt;=SUM('Раздел 2'!P103:P103)),"","Неверно!")</f>
        <v/>
      </c>
      <c r="B2573" s="497" t="s">
        <v>1459</v>
      </c>
      <c r="C2573" s="498" t="s">
        <v>20254</v>
      </c>
      <c r="D2573" s="498" t="s">
        <v>5758</v>
      </c>
      <c r="E2573" s="499" t="str">
        <f>CONCATENATE(SUM('Раздел 2'!L103:L103),"&gt;=",SUM('Раздел 2'!P103:P103))</f>
        <v>0&gt;=0</v>
      </c>
      <c r="F2573" s="503"/>
    </row>
    <row r="2574" spans="1:6" ht="30" hidden="1" customHeight="1" thickBot="1">
      <c r="A2574" s="496" t="str">
        <f>IF((SUM('Раздел 2'!L104:L104)&gt;=SUM('Раздел 2'!P104:P104)),"","Неверно!")</f>
        <v/>
      </c>
      <c r="B2574" s="497" t="s">
        <v>1459</v>
      </c>
      <c r="C2574" s="498" t="s">
        <v>20255</v>
      </c>
      <c r="D2574" s="498" t="s">
        <v>5758</v>
      </c>
      <c r="E2574" s="499" t="str">
        <f>CONCATENATE(SUM('Раздел 2'!L104:L104),"&gt;=",SUM('Раздел 2'!P104:P104))</f>
        <v>0&gt;=0</v>
      </c>
      <c r="F2574" s="503"/>
    </row>
    <row r="2575" spans="1:6" ht="30" hidden="1" customHeight="1" thickBot="1">
      <c r="A2575" s="496" t="str">
        <f>IF((SUM('Раздел 2'!L105:L105)&gt;=SUM('Раздел 2'!P105:P105)),"","Неверно!")</f>
        <v/>
      </c>
      <c r="B2575" s="497" t="s">
        <v>1459</v>
      </c>
      <c r="C2575" s="498" t="s">
        <v>20256</v>
      </c>
      <c r="D2575" s="498" t="s">
        <v>5758</v>
      </c>
      <c r="E2575" s="499" t="str">
        <f>CONCATENATE(SUM('Раздел 2'!L105:L105),"&gt;=",SUM('Раздел 2'!P105:P105))</f>
        <v>0&gt;=0</v>
      </c>
      <c r="F2575" s="503"/>
    </row>
    <row r="2576" spans="1:6" ht="30" hidden="1" customHeight="1" thickBot="1">
      <c r="A2576" s="496" t="str">
        <f>IF((SUM('Раздел 2'!L106:L106)&gt;=SUM('Раздел 2'!P106:P106)),"","Неверно!")</f>
        <v/>
      </c>
      <c r="B2576" s="497" t="s">
        <v>1459</v>
      </c>
      <c r="C2576" s="498" t="s">
        <v>20257</v>
      </c>
      <c r="D2576" s="498" t="s">
        <v>5758</v>
      </c>
      <c r="E2576" s="499" t="str">
        <f>CONCATENATE(SUM('Раздел 2'!L106:L106),"&gt;=",SUM('Раздел 2'!P106:P106))</f>
        <v>0&gt;=0</v>
      </c>
      <c r="F2576" s="503"/>
    </row>
    <row r="2577" spans="1:6" ht="30" hidden="1" customHeight="1" thickBot="1">
      <c r="A2577" s="496" t="str">
        <f>IF((SUM('Раздел 2'!L107:L107)&gt;=SUM('Раздел 2'!P107:P107)),"","Неверно!")</f>
        <v/>
      </c>
      <c r="B2577" s="497" t="s">
        <v>1459</v>
      </c>
      <c r="C2577" s="498" t="s">
        <v>20258</v>
      </c>
      <c r="D2577" s="498" t="s">
        <v>5758</v>
      </c>
      <c r="E2577" s="499" t="str">
        <f>CONCATENATE(SUM('Раздел 2'!L107:L107),"&gt;=",SUM('Раздел 2'!P107:P107))</f>
        <v>0&gt;=0</v>
      </c>
      <c r="F2577" s="503"/>
    </row>
    <row r="2578" spans="1:6" ht="30" hidden="1" customHeight="1" thickBot="1">
      <c r="A2578" s="496" t="str">
        <f>IF((SUM('Раздел 2'!L108:L108)&gt;=SUM('Раздел 2'!P108:P108)),"","Неверно!")</f>
        <v/>
      </c>
      <c r="B2578" s="497" t="s">
        <v>1459</v>
      </c>
      <c r="C2578" s="498" t="s">
        <v>20259</v>
      </c>
      <c r="D2578" s="498" t="s">
        <v>5758</v>
      </c>
      <c r="E2578" s="499" t="str">
        <f>CONCATENATE(SUM('Раздел 2'!L108:L108),"&gt;=",SUM('Раздел 2'!P108:P108))</f>
        <v>0&gt;=0</v>
      </c>
      <c r="F2578" s="503"/>
    </row>
    <row r="2579" spans="1:6" ht="30" hidden="1" customHeight="1" thickBot="1">
      <c r="A2579" s="496" t="str">
        <f>IF((SUM('Раздел 2'!L109:L109)&gt;=SUM('Раздел 2'!P109:P109)),"","Неверно!")</f>
        <v/>
      </c>
      <c r="B2579" s="497" t="s">
        <v>1459</v>
      </c>
      <c r="C2579" s="498" t="s">
        <v>20260</v>
      </c>
      <c r="D2579" s="498" t="s">
        <v>5758</v>
      </c>
      <c r="E2579" s="499" t="str">
        <f>CONCATENATE(SUM('Раздел 2'!L109:L109),"&gt;=",SUM('Раздел 2'!P109:P109))</f>
        <v>0&gt;=0</v>
      </c>
      <c r="F2579" s="503"/>
    </row>
    <row r="2580" spans="1:6" ht="30" hidden="1" customHeight="1" thickBot="1">
      <c r="A2580" s="496" t="str">
        <f>IF((SUM('Раздел 2'!L11:L11)&gt;=SUM('Раздел 2'!M11:M11)),"","Неверно!")</f>
        <v/>
      </c>
      <c r="B2580" s="497" t="s">
        <v>1471</v>
      </c>
      <c r="C2580" s="498" t="s">
        <v>20797</v>
      </c>
      <c r="D2580" s="498" t="s">
        <v>5757</v>
      </c>
      <c r="E2580" s="499" t="str">
        <f>CONCATENATE(SUM('Раздел 2'!L11:L11),"&gt;=",SUM('Раздел 2'!M11:M11))</f>
        <v>416&gt;=366</v>
      </c>
      <c r="F2580" s="503"/>
    </row>
    <row r="2581" spans="1:6" ht="30" hidden="1" customHeight="1" thickBot="1">
      <c r="A2581" s="496" t="str">
        <f>IF((SUM('Раздел 2'!L20:L20)&gt;=SUM('Раздел 2'!M20:M20)),"","Неверно!")</f>
        <v/>
      </c>
      <c r="B2581" s="497" t="s">
        <v>1471</v>
      </c>
      <c r="C2581" s="498" t="s">
        <v>20798</v>
      </c>
      <c r="D2581" s="498" t="s">
        <v>5757</v>
      </c>
      <c r="E2581" s="499" t="str">
        <f>CONCATENATE(SUM('Раздел 2'!L20:L20),"&gt;=",SUM('Раздел 2'!M20:M20))</f>
        <v>9&gt;=9</v>
      </c>
      <c r="F2581" s="503"/>
    </row>
    <row r="2582" spans="1:6" ht="30" hidden="1" customHeight="1" thickBot="1">
      <c r="A2582" s="496" t="str">
        <f>IF((SUM('Раздел 2'!L110:L110)&gt;=SUM('Раздел 2'!M110:M110)),"","Неверно!")</f>
        <v/>
      </c>
      <c r="B2582" s="497" t="s">
        <v>1471</v>
      </c>
      <c r="C2582" s="498" t="s">
        <v>20799</v>
      </c>
      <c r="D2582" s="498" t="s">
        <v>5757</v>
      </c>
      <c r="E2582" s="499" t="str">
        <f>CONCATENATE(SUM('Раздел 2'!L110:L110),"&gt;=",SUM('Раздел 2'!M110:M110))</f>
        <v>0&gt;=0</v>
      </c>
      <c r="F2582" s="503"/>
    </row>
    <row r="2583" spans="1:6" ht="30" hidden="1" customHeight="1" thickBot="1">
      <c r="A2583" s="496" t="str">
        <f>IF((SUM('Раздел 2'!L111:L111)&gt;=SUM('Раздел 2'!M111:M111)),"","Неверно!")</f>
        <v/>
      </c>
      <c r="B2583" s="497" t="s">
        <v>1471</v>
      </c>
      <c r="C2583" s="498" t="s">
        <v>20800</v>
      </c>
      <c r="D2583" s="498" t="s">
        <v>5757</v>
      </c>
      <c r="E2583" s="499" t="str">
        <f>CONCATENATE(SUM('Раздел 2'!L111:L111),"&gt;=",SUM('Раздел 2'!M111:M111))</f>
        <v>0&gt;=0</v>
      </c>
      <c r="F2583" s="503"/>
    </row>
    <row r="2584" spans="1:6" ht="30" hidden="1" customHeight="1" thickBot="1">
      <c r="A2584" s="496" t="str">
        <f>IF((SUM('Раздел 2'!L112:L112)&gt;=SUM('Раздел 2'!M112:M112)),"","Неверно!")</f>
        <v/>
      </c>
      <c r="B2584" s="497" t="s">
        <v>1471</v>
      </c>
      <c r="C2584" s="498" t="s">
        <v>20801</v>
      </c>
      <c r="D2584" s="498" t="s">
        <v>5757</v>
      </c>
      <c r="E2584" s="499" t="str">
        <f>CONCATENATE(SUM('Раздел 2'!L112:L112),"&gt;=",SUM('Раздел 2'!M112:M112))</f>
        <v>0&gt;=0</v>
      </c>
      <c r="F2584" s="503"/>
    </row>
    <row r="2585" spans="1:6" ht="30" hidden="1" customHeight="1" thickBot="1">
      <c r="A2585" s="496" t="str">
        <f>IF((SUM('Раздел 2'!L113:L113)&gt;=SUM('Раздел 2'!M113:M113)),"","Неверно!")</f>
        <v/>
      </c>
      <c r="B2585" s="497" t="s">
        <v>1471</v>
      </c>
      <c r="C2585" s="498" t="s">
        <v>20802</v>
      </c>
      <c r="D2585" s="498" t="s">
        <v>5757</v>
      </c>
      <c r="E2585" s="499" t="str">
        <f>CONCATENATE(SUM('Раздел 2'!L113:L113),"&gt;=",SUM('Раздел 2'!M113:M113))</f>
        <v>0&gt;=0</v>
      </c>
      <c r="F2585" s="503"/>
    </row>
    <row r="2586" spans="1:6" ht="30" hidden="1" customHeight="1" thickBot="1">
      <c r="A2586" s="496" t="str">
        <f>IF((SUM('Раздел 2'!L114:L114)&gt;=SUM('Раздел 2'!M114:M114)),"","Неверно!")</f>
        <v/>
      </c>
      <c r="B2586" s="497" t="s">
        <v>1471</v>
      </c>
      <c r="C2586" s="498" t="s">
        <v>20803</v>
      </c>
      <c r="D2586" s="498" t="s">
        <v>5757</v>
      </c>
      <c r="E2586" s="499" t="str">
        <f>CONCATENATE(SUM('Раздел 2'!L114:L114),"&gt;=",SUM('Раздел 2'!M114:M114))</f>
        <v>0&gt;=0</v>
      </c>
      <c r="F2586" s="503"/>
    </row>
    <row r="2587" spans="1:6" ht="30" hidden="1" customHeight="1" thickBot="1">
      <c r="A2587" s="496" t="str">
        <f>IF((SUM('Раздел 2'!L115:L115)&gt;=SUM('Раздел 2'!M115:M115)),"","Неверно!")</f>
        <v/>
      </c>
      <c r="B2587" s="497" t="s">
        <v>1471</v>
      </c>
      <c r="C2587" s="498" t="s">
        <v>20804</v>
      </c>
      <c r="D2587" s="498" t="s">
        <v>5757</v>
      </c>
      <c r="E2587" s="499" t="str">
        <f>CONCATENATE(SUM('Раздел 2'!L115:L115),"&gt;=",SUM('Раздел 2'!M115:M115))</f>
        <v>0&gt;=0</v>
      </c>
      <c r="F2587" s="503"/>
    </row>
    <row r="2588" spans="1:6" ht="30" hidden="1" customHeight="1" thickBot="1">
      <c r="A2588" s="496" t="str">
        <f>IF((SUM('Раздел 2'!L116:L116)&gt;=SUM('Раздел 2'!M116:M116)),"","Неверно!")</f>
        <v/>
      </c>
      <c r="B2588" s="497" t="s">
        <v>1471</v>
      </c>
      <c r="C2588" s="498" t="s">
        <v>20805</v>
      </c>
      <c r="D2588" s="498" t="s">
        <v>5757</v>
      </c>
      <c r="E2588" s="499" t="str">
        <f>CONCATENATE(SUM('Раздел 2'!L116:L116),"&gt;=",SUM('Раздел 2'!M116:M116))</f>
        <v>0&gt;=0</v>
      </c>
      <c r="F2588" s="503"/>
    </row>
    <row r="2589" spans="1:6" ht="30" hidden="1" customHeight="1" thickBot="1">
      <c r="A2589" s="496" t="str">
        <f>IF((SUM('Раздел 2'!L117:L117)&gt;=SUM('Раздел 2'!M117:M117)),"","Неверно!")</f>
        <v/>
      </c>
      <c r="B2589" s="497" t="s">
        <v>1471</v>
      </c>
      <c r="C2589" s="498" t="s">
        <v>20806</v>
      </c>
      <c r="D2589" s="498" t="s">
        <v>5757</v>
      </c>
      <c r="E2589" s="499" t="str">
        <f>CONCATENATE(SUM('Раздел 2'!L117:L117),"&gt;=",SUM('Раздел 2'!M117:M117))</f>
        <v>0&gt;=0</v>
      </c>
      <c r="F2589" s="503"/>
    </row>
    <row r="2590" spans="1:6" ht="30" hidden="1" customHeight="1" thickBot="1">
      <c r="A2590" s="496" t="str">
        <f>IF((SUM('Раздел 2'!L118:L118)&gt;=SUM('Раздел 2'!M118:M118)),"","Неверно!")</f>
        <v/>
      </c>
      <c r="B2590" s="497" t="s">
        <v>1471</v>
      </c>
      <c r="C2590" s="498" t="s">
        <v>20807</v>
      </c>
      <c r="D2590" s="498" t="s">
        <v>5757</v>
      </c>
      <c r="E2590" s="499" t="str">
        <f>CONCATENATE(SUM('Раздел 2'!L118:L118),"&gt;=",SUM('Раздел 2'!M118:M118))</f>
        <v>0&gt;=0</v>
      </c>
      <c r="F2590" s="503"/>
    </row>
    <row r="2591" spans="1:6" ht="30" hidden="1" customHeight="1" thickBot="1">
      <c r="A2591" s="496" t="str">
        <f>IF((SUM('Раздел 2'!L119:L119)&gt;=SUM('Раздел 2'!M119:M119)),"","Неверно!")</f>
        <v/>
      </c>
      <c r="B2591" s="497" t="s">
        <v>1471</v>
      </c>
      <c r="C2591" s="498" t="s">
        <v>20808</v>
      </c>
      <c r="D2591" s="498" t="s">
        <v>5757</v>
      </c>
      <c r="E2591" s="499" t="str">
        <f>CONCATENATE(SUM('Раздел 2'!L119:L119),"&gt;=",SUM('Раздел 2'!M119:M119))</f>
        <v>0&gt;=0</v>
      </c>
      <c r="F2591" s="503"/>
    </row>
    <row r="2592" spans="1:6" ht="30" hidden="1" customHeight="1" thickBot="1">
      <c r="A2592" s="496" t="str">
        <f>IF((SUM('Раздел 2'!L21:L21)&gt;=SUM('Раздел 2'!M21:M21)),"","Неверно!")</f>
        <v/>
      </c>
      <c r="B2592" s="497" t="s">
        <v>1471</v>
      </c>
      <c r="C2592" s="498" t="s">
        <v>20809</v>
      </c>
      <c r="D2592" s="498" t="s">
        <v>5757</v>
      </c>
      <c r="E2592" s="499" t="str">
        <f>CONCATENATE(SUM('Раздел 2'!L21:L21),"&gt;=",SUM('Раздел 2'!M21:M21))</f>
        <v>0&gt;=0</v>
      </c>
      <c r="F2592" s="503"/>
    </row>
    <row r="2593" spans="1:6" ht="30" hidden="1" customHeight="1" thickBot="1">
      <c r="A2593" s="496" t="str">
        <f>IF((SUM('Раздел 2'!L120:L120)&gt;=SUM('Раздел 2'!M120:M120)),"","Неверно!")</f>
        <v/>
      </c>
      <c r="B2593" s="497" t="s">
        <v>1471</v>
      </c>
      <c r="C2593" s="498" t="s">
        <v>20810</v>
      </c>
      <c r="D2593" s="498" t="s">
        <v>5757</v>
      </c>
      <c r="E2593" s="499" t="str">
        <f>CONCATENATE(SUM('Раздел 2'!L120:L120),"&gt;=",SUM('Раздел 2'!M120:M120))</f>
        <v>0&gt;=0</v>
      </c>
      <c r="F2593" s="503"/>
    </row>
    <row r="2594" spans="1:6" ht="30" hidden="1" customHeight="1" thickBot="1">
      <c r="A2594" s="496" t="str">
        <f>IF((SUM('Раздел 2'!L121:L121)&gt;=SUM('Раздел 2'!M121:M121)),"","Неверно!")</f>
        <v/>
      </c>
      <c r="B2594" s="497" t="s">
        <v>1471</v>
      </c>
      <c r="C2594" s="498" t="s">
        <v>20811</v>
      </c>
      <c r="D2594" s="498" t="s">
        <v>5757</v>
      </c>
      <c r="E2594" s="499" t="str">
        <f>CONCATENATE(SUM('Раздел 2'!L121:L121),"&gt;=",SUM('Раздел 2'!M121:M121))</f>
        <v>0&gt;=0</v>
      </c>
      <c r="F2594" s="503"/>
    </row>
    <row r="2595" spans="1:6" ht="30" hidden="1" customHeight="1" thickBot="1">
      <c r="A2595" s="496" t="str">
        <f>IF((SUM('Раздел 2'!L122:L122)&gt;=SUM('Раздел 2'!M122:M122)),"","Неверно!")</f>
        <v/>
      </c>
      <c r="B2595" s="497" t="s">
        <v>1471</v>
      </c>
      <c r="C2595" s="498" t="s">
        <v>20812</v>
      </c>
      <c r="D2595" s="498" t="s">
        <v>5757</v>
      </c>
      <c r="E2595" s="499" t="str">
        <f>CONCATENATE(SUM('Раздел 2'!L122:L122),"&gt;=",SUM('Раздел 2'!M122:M122))</f>
        <v>0&gt;=0</v>
      </c>
      <c r="F2595" s="503"/>
    </row>
    <row r="2596" spans="1:6" ht="30" hidden="1" customHeight="1" thickBot="1">
      <c r="A2596" s="496" t="str">
        <f>IF((SUM('Раздел 2'!L123:L123)&gt;=SUM('Раздел 2'!M123:M123)),"","Неверно!")</f>
        <v/>
      </c>
      <c r="B2596" s="497" t="s">
        <v>1471</v>
      </c>
      <c r="C2596" s="498" t="s">
        <v>20813</v>
      </c>
      <c r="D2596" s="498" t="s">
        <v>5757</v>
      </c>
      <c r="E2596" s="499" t="str">
        <f>CONCATENATE(SUM('Раздел 2'!L123:L123),"&gt;=",SUM('Раздел 2'!M123:M123))</f>
        <v>0&gt;=0</v>
      </c>
      <c r="F2596" s="503"/>
    </row>
    <row r="2597" spans="1:6" ht="30" hidden="1" customHeight="1" thickBot="1">
      <c r="A2597" s="496" t="str">
        <f>IF((SUM('Раздел 2'!L124:L124)&gt;=SUM('Раздел 2'!M124:M124)),"","Неверно!")</f>
        <v/>
      </c>
      <c r="B2597" s="497" t="s">
        <v>1471</v>
      </c>
      <c r="C2597" s="498" t="s">
        <v>20814</v>
      </c>
      <c r="D2597" s="498" t="s">
        <v>5757</v>
      </c>
      <c r="E2597" s="499" t="str">
        <f>CONCATENATE(SUM('Раздел 2'!L124:L124),"&gt;=",SUM('Раздел 2'!M124:M124))</f>
        <v>0&gt;=0</v>
      </c>
      <c r="F2597" s="503"/>
    </row>
    <row r="2598" spans="1:6" ht="30" hidden="1" customHeight="1" thickBot="1">
      <c r="A2598" s="496" t="str">
        <f>IF((SUM('Раздел 2'!L125:L125)&gt;=SUM('Раздел 2'!M125:M125)),"","Неверно!")</f>
        <v/>
      </c>
      <c r="B2598" s="497" t="s">
        <v>1471</v>
      </c>
      <c r="C2598" s="498" t="s">
        <v>20815</v>
      </c>
      <c r="D2598" s="498" t="s">
        <v>5757</v>
      </c>
      <c r="E2598" s="499" t="str">
        <f>CONCATENATE(SUM('Раздел 2'!L125:L125),"&gt;=",SUM('Раздел 2'!M125:M125))</f>
        <v>0&gt;=0</v>
      </c>
      <c r="F2598" s="503"/>
    </row>
    <row r="2599" spans="1:6" ht="30" hidden="1" customHeight="1" thickBot="1">
      <c r="A2599" s="496" t="str">
        <f>IF((SUM('Раздел 2'!L126:L126)&gt;=SUM('Раздел 2'!M126:M126)),"","Неверно!")</f>
        <v/>
      </c>
      <c r="B2599" s="497" t="s">
        <v>1471</v>
      </c>
      <c r="C2599" s="498" t="s">
        <v>20816</v>
      </c>
      <c r="D2599" s="498" t="s">
        <v>5757</v>
      </c>
      <c r="E2599" s="499" t="str">
        <f>CONCATENATE(SUM('Раздел 2'!L126:L126),"&gt;=",SUM('Раздел 2'!M126:M126))</f>
        <v>0&gt;=0</v>
      </c>
      <c r="F2599" s="503"/>
    </row>
    <row r="2600" spans="1:6" ht="30" hidden="1" customHeight="1" thickBot="1">
      <c r="A2600" s="496" t="str">
        <f>IF((SUM('Раздел 2'!L127:L127)&gt;=SUM('Раздел 2'!M127:M127)),"","Неверно!")</f>
        <v/>
      </c>
      <c r="B2600" s="497" t="s">
        <v>1471</v>
      </c>
      <c r="C2600" s="498" t="s">
        <v>20817</v>
      </c>
      <c r="D2600" s="498" t="s">
        <v>5757</v>
      </c>
      <c r="E2600" s="499" t="str">
        <f>CONCATENATE(SUM('Раздел 2'!L127:L127),"&gt;=",SUM('Раздел 2'!M127:M127))</f>
        <v>0&gt;=0</v>
      </c>
      <c r="F2600" s="503"/>
    </row>
    <row r="2601" spans="1:6" ht="30" hidden="1" customHeight="1" thickBot="1">
      <c r="A2601" s="496" t="str">
        <f>IF((SUM('Раздел 2'!L128:L128)&gt;=SUM('Раздел 2'!M128:M128)),"","Неверно!")</f>
        <v/>
      </c>
      <c r="B2601" s="497" t="s">
        <v>1471</v>
      </c>
      <c r="C2601" s="498" t="s">
        <v>20818</v>
      </c>
      <c r="D2601" s="498" t="s">
        <v>5757</v>
      </c>
      <c r="E2601" s="499" t="str">
        <f>CONCATENATE(SUM('Раздел 2'!L128:L128),"&gt;=",SUM('Раздел 2'!M128:M128))</f>
        <v>0&gt;=0</v>
      </c>
      <c r="F2601" s="503"/>
    </row>
    <row r="2602" spans="1:6" ht="30" hidden="1" customHeight="1" thickBot="1">
      <c r="A2602" s="496" t="str">
        <f>IF((SUM('Раздел 2'!L129:L129)&gt;=SUM('Раздел 2'!M129:M129)),"","Неверно!")</f>
        <v/>
      </c>
      <c r="B2602" s="497" t="s">
        <v>1471</v>
      </c>
      <c r="C2602" s="498" t="s">
        <v>20819</v>
      </c>
      <c r="D2602" s="498" t="s">
        <v>5757</v>
      </c>
      <c r="E2602" s="499" t="str">
        <f>CONCATENATE(SUM('Раздел 2'!L129:L129),"&gt;=",SUM('Раздел 2'!M129:M129))</f>
        <v>0&gt;=0</v>
      </c>
      <c r="F2602" s="503"/>
    </row>
    <row r="2603" spans="1:6" ht="30" hidden="1" customHeight="1" thickBot="1">
      <c r="A2603" s="496" t="str">
        <f>IF((SUM('Раздел 2'!L22:L22)&gt;=SUM('Раздел 2'!M22:M22)),"","Неверно!")</f>
        <v/>
      </c>
      <c r="B2603" s="497" t="s">
        <v>1471</v>
      </c>
      <c r="C2603" s="498" t="s">
        <v>20820</v>
      </c>
      <c r="D2603" s="498" t="s">
        <v>5757</v>
      </c>
      <c r="E2603" s="499" t="str">
        <f>CONCATENATE(SUM('Раздел 2'!L22:L22),"&gt;=",SUM('Раздел 2'!M22:M22))</f>
        <v>2&gt;=2</v>
      </c>
      <c r="F2603" s="503"/>
    </row>
    <row r="2604" spans="1:6" ht="30" hidden="1" customHeight="1" thickBot="1">
      <c r="A2604" s="496" t="str">
        <f>IF((SUM('Раздел 2'!L130:L130)&gt;=SUM('Раздел 2'!M130:M130)),"","Неверно!")</f>
        <v/>
      </c>
      <c r="B2604" s="497" t="s">
        <v>1471</v>
      </c>
      <c r="C2604" s="498" t="s">
        <v>20821</v>
      </c>
      <c r="D2604" s="498" t="s">
        <v>5757</v>
      </c>
      <c r="E2604" s="499" t="str">
        <f>CONCATENATE(SUM('Раздел 2'!L130:L130),"&gt;=",SUM('Раздел 2'!M130:M130))</f>
        <v>0&gt;=0</v>
      </c>
      <c r="F2604" s="503"/>
    </row>
    <row r="2605" spans="1:6" ht="30" hidden="1" customHeight="1" thickBot="1">
      <c r="A2605" s="496" t="str">
        <f>IF((SUM('Раздел 2'!L131:L131)&gt;=SUM('Раздел 2'!M131:M131)),"","Неверно!")</f>
        <v/>
      </c>
      <c r="B2605" s="497" t="s">
        <v>1471</v>
      </c>
      <c r="C2605" s="498" t="s">
        <v>20822</v>
      </c>
      <c r="D2605" s="498" t="s">
        <v>5757</v>
      </c>
      <c r="E2605" s="499" t="str">
        <f>CONCATENATE(SUM('Раздел 2'!L131:L131),"&gt;=",SUM('Раздел 2'!M131:M131))</f>
        <v>0&gt;=0</v>
      </c>
      <c r="F2605" s="503"/>
    </row>
    <row r="2606" spans="1:6" ht="30" hidden="1" customHeight="1" thickBot="1">
      <c r="A2606" s="496" t="str">
        <f>IF((SUM('Раздел 2'!L132:L132)&gt;=SUM('Раздел 2'!M132:M132)),"","Неверно!")</f>
        <v/>
      </c>
      <c r="B2606" s="497" t="s">
        <v>1471</v>
      </c>
      <c r="C2606" s="498" t="s">
        <v>20823</v>
      </c>
      <c r="D2606" s="498" t="s">
        <v>5757</v>
      </c>
      <c r="E2606" s="499" t="str">
        <f>CONCATENATE(SUM('Раздел 2'!L132:L132),"&gt;=",SUM('Раздел 2'!M132:M132))</f>
        <v>0&gt;=0</v>
      </c>
      <c r="F2606" s="503"/>
    </row>
    <row r="2607" spans="1:6" ht="30" hidden="1" customHeight="1" thickBot="1">
      <c r="A2607" s="496" t="str">
        <f>IF((SUM('Раздел 2'!L133:L133)&gt;=SUM('Раздел 2'!M133:M133)),"","Неверно!")</f>
        <v/>
      </c>
      <c r="B2607" s="497" t="s">
        <v>1471</v>
      </c>
      <c r="C2607" s="498" t="s">
        <v>20824</v>
      </c>
      <c r="D2607" s="498" t="s">
        <v>5757</v>
      </c>
      <c r="E2607" s="499" t="str">
        <f>CONCATENATE(SUM('Раздел 2'!L133:L133),"&gt;=",SUM('Раздел 2'!M133:M133))</f>
        <v>4&gt;=4</v>
      </c>
      <c r="F2607" s="503"/>
    </row>
    <row r="2608" spans="1:6" ht="30" hidden="1" customHeight="1" thickBot="1">
      <c r="A2608" s="496" t="str">
        <f>IF((SUM('Раздел 2'!L134:L134)&gt;=SUM('Раздел 2'!M134:M134)),"","Неверно!")</f>
        <v/>
      </c>
      <c r="B2608" s="497" t="s">
        <v>1471</v>
      </c>
      <c r="C2608" s="498" t="s">
        <v>20825</v>
      </c>
      <c r="D2608" s="498" t="s">
        <v>5757</v>
      </c>
      <c r="E2608" s="499" t="str">
        <f>CONCATENATE(SUM('Раздел 2'!L134:L134),"&gt;=",SUM('Раздел 2'!M134:M134))</f>
        <v>1&gt;=1</v>
      </c>
      <c r="F2608" s="503"/>
    </row>
    <row r="2609" spans="1:6" ht="30" hidden="1" customHeight="1" thickBot="1">
      <c r="A2609" s="496" t="str">
        <f>IF((SUM('Раздел 2'!L135:L135)&gt;=SUM('Раздел 2'!M135:M135)),"","Неверно!")</f>
        <v/>
      </c>
      <c r="B2609" s="497" t="s">
        <v>1471</v>
      </c>
      <c r="C2609" s="498" t="s">
        <v>20826</v>
      </c>
      <c r="D2609" s="498" t="s">
        <v>5757</v>
      </c>
      <c r="E2609" s="499" t="str">
        <f>CONCATENATE(SUM('Раздел 2'!L135:L135),"&gt;=",SUM('Раздел 2'!M135:M135))</f>
        <v>0&gt;=0</v>
      </c>
      <c r="F2609" s="503"/>
    </row>
    <row r="2610" spans="1:6" ht="30" hidden="1" customHeight="1" thickBot="1">
      <c r="A2610" s="496" t="str">
        <f>IF((SUM('Раздел 2'!L136:L136)&gt;=SUM('Раздел 2'!M136:M136)),"","Неверно!")</f>
        <v/>
      </c>
      <c r="B2610" s="497" t="s">
        <v>1471</v>
      </c>
      <c r="C2610" s="498" t="s">
        <v>20827</v>
      </c>
      <c r="D2610" s="498" t="s">
        <v>5757</v>
      </c>
      <c r="E2610" s="499" t="str">
        <f>CONCATENATE(SUM('Раздел 2'!L136:L136),"&gt;=",SUM('Раздел 2'!M136:M136))</f>
        <v>0&gt;=0</v>
      </c>
      <c r="F2610" s="503"/>
    </row>
    <row r="2611" spans="1:6" ht="30" hidden="1" customHeight="1" thickBot="1">
      <c r="A2611" s="496" t="str">
        <f>IF((SUM('Раздел 2'!L137:L137)&gt;=SUM('Раздел 2'!M137:M137)),"","Неверно!")</f>
        <v/>
      </c>
      <c r="B2611" s="497" t="s">
        <v>1471</v>
      </c>
      <c r="C2611" s="498" t="s">
        <v>20828</v>
      </c>
      <c r="D2611" s="498" t="s">
        <v>5757</v>
      </c>
      <c r="E2611" s="499" t="str">
        <f>CONCATENATE(SUM('Раздел 2'!L137:L137),"&gt;=",SUM('Раздел 2'!M137:M137))</f>
        <v>0&gt;=0</v>
      </c>
      <c r="F2611" s="503"/>
    </row>
    <row r="2612" spans="1:6" ht="30" hidden="1" customHeight="1" thickBot="1">
      <c r="A2612" s="496" t="str">
        <f>IF((SUM('Раздел 2'!L138:L138)&gt;=SUM('Раздел 2'!M138:M138)),"","Неверно!")</f>
        <v/>
      </c>
      <c r="B2612" s="497" t="s">
        <v>1471</v>
      </c>
      <c r="C2612" s="498" t="s">
        <v>20829</v>
      </c>
      <c r="D2612" s="498" t="s">
        <v>5757</v>
      </c>
      <c r="E2612" s="499" t="str">
        <f>CONCATENATE(SUM('Раздел 2'!L138:L138),"&gt;=",SUM('Раздел 2'!M138:M138))</f>
        <v>0&gt;=0</v>
      </c>
      <c r="F2612" s="503"/>
    </row>
    <row r="2613" spans="1:6" ht="30" hidden="1" customHeight="1" thickBot="1">
      <c r="A2613" s="496" t="str">
        <f>IF((SUM('Раздел 2'!L139:L139)&gt;=SUM('Раздел 2'!M139:M139)),"","Неверно!")</f>
        <v/>
      </c>
      <c r="B2613" s="497" t="s">
        <v>1471</v>
      </c>
      <c r="C2613" s="498" t="s">
        <v>20830</v>
      </c>
      <c r="D2613" s="498" t="s">
        <v>5757</v>
      </c>
      <c r="E2613" s="499" t="str">
        <f>CONCATENATE(SUM('Раздел 2'!L139:L139),"&gt;=",SUM('Раздел 2'!M139:M139))</f>
        <v>0&gt;=0</v>
      </c>
      <c r="F2613" s="503"/>
    </row>
    <row r="2614" spans="1:6" ht="30" hidden="1" customHeight="1" thickBot="1">
      <c r="A2614" s="496" t="str">
        <f>IF((SUM('Раздел 2'!L23:L23)&gt;=SUM('Раздел 2'!M23:M23)),"","Неверно!")</f>
        <v/>
      </c>
      <c r="B2614" s="497" t="s">
        <v>1471</v>
      </c>
      <c r="C2614" s="498" t="s">
        <v>20831</v>
      </c>
      <c r="D2614" s="498" t="s">
        <v>5757</v>
      </c>
      <c r="E2614" s="499" t="str">
        <f>CONCATENATE(SUM('Раздел 2'!L23:L23),"&gt;=",SUM('Раздел 2'!M23:M23))</f>
        <v>3&gt;=2</v>
      </c>
      <c r="F2614" s="503"/>
    </row>
    <row r="2615" spans="1:6" ht="30" hidden="1" customHeight="1" thickBot="1">
      <c r="A2615" s="496" t="str">
        <f>IF((SUM('Раздел 2'!L140:L140)&gt;=SUM('Раздел 2'!M140:M140)),"","Неверно!")</f>
        <v/>
      </c>
      <c r="B2615" s="497" t="s">
        <v>1471</v>
      </c>
      <c r="C2615" s="498" t="s">
        <v>20832</v>
      </c>
      <c r="D2615" s="498" t="s">
        <v>5757</v>
      </c>
      <c r="E2615" s="499" t="str">
        <f>CONCATENATE(SUM('Раздел 2'!L140:L140),"&gt;=",SUM('Раздел 2'!M140:M140))</f>
        <v>0&gt;=0</v>
      </c>
      <c r="F2615" s="503"/>
    </row>
    <row r="2616" spans="1:6" ht="30" hidden="1" customHeight="1" thickBot="1">
      <c r="A2616" s="496" t="str">
        <f>IF((SUM('Раздел 2'!L141:L141)&gt;=SUM('Раздел 2'!M141:M141)),"","Неверно!")</f>
        <v/>
      </c>
      <c r="B2616" s="497" t="s">
        <v>1471</v>
      </c>
      <c r="C2616" s="498" t="s">
        <v>20833</v>
      </c>
      <c r="D2616" s="498" t="s">
        <v>5757</v>
      </c>
      <c r="E2616" s="499" t="str">
        <f>CONCATENATE(SUM('Раздел 2'!L141:L141),"&gt;=",SUM('Раздел 2'!M141:M141))</f>
        <v>0&gt;=0</v>
      </c>
      <c r="F2616" s="503"/>
    </row>
    <row r="2617" spans="1:6" ht="30" hidden="1" customHeight="1" thickBot="1">
      <c r="A2617" s="496" t="str">
        <f>IF((SUM('Раздел 2'!L142:L142)&gt;=SUM('Раздел 2'!M142:M142)),"","Неверно!")</f>
        <v/>
      </c>
      <c r="B2617" s="497" t="s">
        <v>1471</v>
      </c>
      <c r="C2617" s="498" t="s">
        <v>20834</v>
      </c>
      <c r="D2617" s="498" t="s">
        <v>5757</v>
      </c>
      <c r="E2617" s="499" t="str">
        <f>CONCATENATE(SUM('Раздел 2'!L142:L142),"&gt;=",SUM('Раздел 2'!M142:M142))</f>
        <v>0&gt;=0</v>
      </c>
      <c r="F2617" s="503"/>
    </row>
    <row r="2618" spans="1:6" ht="30" hidden="1" customHeight="1" thickBot="1">
      <c r="A2618" s="496" t="str">
        <f>IF((SUM('Раздел 2'!L143:L143)&gt;=SUM('Раздел 2'!M143:M143)),"","Неверно!")</f>
        <v/>
      </c>
      <c r="B2618" s="497" t="s">
        <v>1471</v>
      </c>
      <c r="C2618" s="498" t="s">
        <v>20835</v>
      </c>
      <c r="D2618" s="498" t="s">
        <v>5757</v>
      </c>
      <c r="E2618" s="499" t="str">
        <f>CONCATENATE(SUM('Раздел 2'!L143:L143),"&gt;=",SUM('Раздел 2'!M143:M143))</f>
        <v>0&gt;=0</v>
      </c>
      <c r="F2618" s="503"/>
    </row>
    <row r="2619" spans="1:6" ht="30" hidden="1" customHeight="1" thickBot="1">
      <c r="A2619" s="496" t="str">
        <f>IF((SUM('Раздел 2'!L144:L144)&gt;=SUM('Раздел 2'!M144:M144)),"","Неверно!")</f>
        <v/>
      </c>
      <c r="B2619" s="497" t="s">
        <v>1471</v>
      </c>
      <c r="C2619" s="498" t="s">
        <v>20836</v>
      </c>
      <c r="D2619" s="498" t="s">
        <v>5757</v>
      </c>
      <c r="E2619" s="499" t="str">
        <f>CONCATENATE(SUM('Раздел 2'!L144:L144),"&gt;=",SUM('Раздел 2'!M144:M144))</f>
        <v>0&gt;=0</v>
      </c>
      <c r="F2619" s="503"/>
    </row>
    <row r="2620" spans="1:6" ht="30" hidden="1" customHeight="1" thickBot="1">
      <c r="A2620" s="496" t="str">
        <f>IF((SUM('Раздел 2'!L145:L145)&gt;=SUM('Раздел 2'!M145:M145)),"","Неверно!")</f>
        <v/>
      </c>
      <c r="B2620" s="497" t="s">
        <v>1471</v>
      </c>
      <c r="C2620" s="498" t="s">
        <v>20837</v>
      </c>
      <c r="D2620" s="498" t="s">
        <v>5757</v>
      </c>
      <c r="E2620" s="499" t="str">
        <f>CONCATENATE(SUM('Раздел 2'!L145:L145),"&gt;=",SUM('Раздел 2'!M145:M145))</f>
        <v>0&gt;=0</v>
      </c>
      <c r="F2620" s="503"/>
    </row>
    <row r="2621" spans="1:6" ht="30" hidden="1" customHeight="1" thickBot="1">
      <c r="A2621" s="496" t="str">
        <f>IF((SUM('Раздел 2'!L146:L146)&gt;=SUM('Раздел 2'!M146:M146)),"","Неверно!")</f>
        <v/>
      </c>
      <c r="B2621" s="497" t="s">
        <v>1471</v>
      </c>
      <c r="C2621" s="498" t="s">
        <v>20838</v>
      </c>
      <c r="D2621" s="498" t="s">
        <v>5757</v>
      </c>
      <c r="E2621" s="499" t="str">
        <f>CONCATENATE(SUM('Раздел 2'!L146:L146),"&gt;=",SUM('Раздел 2'!M146:M146))</f>
        <v>0&gt;=0</v>
      </c>
      <c r="F2621" s="503"/>
    </row>
    <row r="2622" spans="1:6" ht="30" hidden="1" customHeight="1" thickBot="1">
      <c r="A2622" s="496" t="str">
        <f>IF((SUM('Раздел 2'!L147:L147)&gt;=SUM('Раздел 2'!M147:M147)),"","Неверно!")</f>
        <v/>
      </c>
      <c r="B2622" s="497" t="s">
        <v>1471</v>
      </c>
      <c r="C2622" s="498" t="s">
        <v>20839</v>
      </c>
      <c r="D2622" s="498" t="s">
        <v>5757</v>
      </c>
      <c r="E2622" s="499" t="str">
        <f>CONCATENATE(SUM('Раздел 2'!L147:L147),"&gt;=",SUM('Раздел 2'!M147:M147))</f>
        <v>21&gt;=20</v>
      </c>
      <c r="F2622" s="503"/>
    </row>
    <row r="2623" spans="1:6" ht="30" hidden="1" customHeight="1" thickBot="1">
      <c r="A2623" s="496" t="str">
        <f>IF((SUM('Раздел 2'!L148:L148)&gt;=SUM('Раздел 2'!M148:M148)),"","Неверно!")</f>
        <v/>
      </c>
      <c r="B2623" s="497" t="s">
        <v>1471</v>
      </c>
      <c r="C2623" s="498" t="s">
        <v>20840</v>
      </c>
      <c r="D2623" s="498" t="s">
        <v>5757</v>
      </c>
      <c r="E2623" s="499" t="str">
        <f>CONCATENATE(SUM('Раздел 2'!L148:L148),"&gt;=",SUM('Раздел 2'!M148:M148))</f>
        <v>26&gt;=25</v>
      </c>
      <c r="F2623" s="503"/>
    </row>
    <row r="2624" spans="1:6" ht="30" hidden="1" customHeight="1" thickBot="1">
      <c r="A2624" s="496" t="str">
        <f>IF((SUM('Раздел 2'!L149:L149)&gt;=SUM('Раздел 2'!M149:M149)),"","Неверно!")</f>
        <v/>
      </c>
      <c r="B2624" s="497" t="s">
        <v>1471</v>
      </c>
      <c r="C2624" s="498" t="s">
        <v>20841</v>
      </c>
      <c r="D2624" s="498" t="s">
        <v>5757</v>
      </c>
      <c r="E2624" s="499" t="str">
        <f>CONCATENATE(SUM('Раздел 2'!L149:L149),"&gt;=",SUM('Раздел 2'!M149:M149))</f>
        <v>0&gt;=0</v>
      </c>
      <c r="F2624" s="503"/>
    </row>
    <row r="2625" spans="1:6" ht="30" hidden="1" customHeight="1" thickBot="1">
      <c r="A2625" s="496" t="str">
        <f>IF((SUM('Раздел 2'!L24:L24)&gt;=SUM('Раздел 2'!M24:M24)),"","Неверно!")</f>
        <v/>
      </c>
      <c r="B2625" s="497" t="s">
        <v>1471</v>
      </c>
      <c r="C2625" s="498" t="s">
        <v>20842</v>
      </c>
      <c r="D2625" s="498" t="s">
        <v>5757</v>
      </c>
      <c r="E2625" s="499" t="str">
        <f>CONCATENATE(SUM('Раздел 2'!L24:L24),"&gt;=",SUM('Раздел 2'!M24:M24))</f>
        <v>3&gt;=2</v>
      </c>
      <c r="F2625" s="503"/>
    </row>
    <row r="2626" spans="1:6" ht="30" hidden="1" customHeight="1" thickBot="1">
      <c r="A2626" s="496" t="str">
        <f>IF((SUM('Раздел 2'!L150:L150)&gt;=SUM('Раздел 2'!M150:M150)),"","Неверно!")</f>
        <v/>
      </c>
      <c r="B2626" s="497" t="s">
        <v>1471</v>
      </c>
      <c r="C2626" s="498" t="s">
        <v>20843</v>
      </c>
      <c r="D2626" s="498" t="s">
        <v>5757</v>
      </c>
      <c r="E2626" s="499" t="str">
        <f>CONCATENATE(SUM('Раздел 2'!L150:L150),"&gt;=",SUM('Раздел 2'!M150:M150))</f>
        <v>0&gt;=0</v>
      </c>
      <c r="F2626" s="503"/>
    </row>
    <row r="2627" spans="1:6" ht="30" hidden="1" customHeight="1" thickBot="1">
      <c r="A2627" s="496" t="str">
        <f>IF((SUM('Раздел 2'!L151:L151)&gt;=SUM('Раздел 2'!M151:M151)),"","Неверно!")</f>
        <v/>
      </c>
      <c r="B2627" s="497" t="s">
        <v>1471</v>
      </c>
      <c r="C2627" s="498" t="s">
        <v>20844</v>
      </c>
      <c r="D2627" s="498" t="s">
        <v>5757</v>
      </c>
      <c r="E2627" s="499" t="str">
        <f>CONCATENATE(SUM('Раздел 2'!L151:L151),"&gt;=",SUM('Раздел 2'!M151:M151))</f>
        <v>1&gt;=1</v>
      </c>
      <c r="F2627" s="503"/>
    </row>
    <row r="2628" spans="1:6" ht="30" hidden="1" customHeight="1" thickBot="1">
      <c r="A2628" s="496" t="str">
        <f>IF((SUM('Раздел 2'!L152:L152)&gt;=SUM('Раздел 2'!M152:M152)),"","Неверно!")</f>
        <v/>
      </c>
      <c r="B2628" s="497" t="s">
        <v>1471</v>
      </c>
      <c r="C2628" s="498" t="s">
        <v>20845</v>
      </c>
      <c r="D2628" s="498" t="s">
        <v>5757</v>
      </c>
      <c r="E2628" s="499" t="str">
        <f>CONCATENATE(SUM('Раздел 2'!L152:L152),"&gt;=",SUM('Раздел 2'!M152:M152))</f>
        <v>4&gt;=4</v>
      </c>
      <c r="F2628" s="503"/>
    </row>
    <row r="2629" spans="1:6" ht="30" hidden="1" customHeight="1" thickBot="1">
      <c r="A2629" s="496" t="str">
        <f>IF((SUM('Раздел 2'!L153:L153)&gt;=SUM('Раздел 2'!M153:M153)),"","Неверно!")</f>
        <v/>
      </c>
      <c r="B2629" s="497" t="s">
        <v>1471</v>
      </c>
      <c r="C2629" s="498" t="s">
        <v>20846</v>
      </c>
      <c r="D2629" s="498" t="s">
        <v>5757</v>
      </c>
      <c r="E2629" s="499" t="str">
        <f>CONCATENATE(SUM('Раздел 2'!L153:L153),"&gt;=",SUM('Раздел 2'!M153:M153))</f>
        <v>0&gt;=0</v>
      </c>
      <c r="F2629" s="503"/>
    </row>
    <row r="2630" spans="1:6" ht="30" hidden="1" customHeight="1" thickBot="1">
      <c r="A2630" s="496" t="str">
        <f>IF((SUM('Раздел 2'!L154:L154)&gt;=SUM('Раздел 2'!M154:M154)),"","Неверно!")</f>
        <v/>
      </c>
      <c r="B2630" s="497" t="s">
        <v>1471</v>
      </c>
      <c r="C2630" s="498" t="s">
        <v>20847</v>
      </c>
      <c r="D2630" s="498" t="s">
        <v>5757</v>
      </c>
      <c r="E2630" s="499" t="str">
        <f>CONCATENATE(SUM('Раздел 2'!L154:L154),"&gt;=",SUM('Раздел 2'!M154:M154))</f>
        <v>0&gt;=0</v>
      </c>
      <c r="F2630" s="503"/>
    </row>
    <row r="2631" spans="1:6" ht="30" hidden="1" customHeight="1" thickBot="1">
      <c r="A2631" s="496" t="str">
        <f>IF((SUM('Раздел 2'!L155:L155)&gt;=SUM('Раздел 2'!M155:M155)),"","Неверно!")</f>
        <v/>
      </c>
      <c r="B2631" s="497" t="s">
        <v>1471</v>
      </c>
      <c r="C2631" s="498" t="s">
        <v>20848</v>
      </c>
      <c r="D2631" s="498" t="s">
        <v>5757</v>
      </c>
      <c r="E2631" s="499" t="str">
        <f>CONCATENATE(SUM('Раздел 2'!L155:L155),"&gt;=",SUM('Раздел 2'!M155:M155))</f>
        <v>0&gt;=0</v>
      </c>
      <c r="F2631" s="503"/>
    </row>
    <row r="2632" spans="1:6" ht="30" hidden="1" customHeight="1" thickBot="1">
      <c r="A2632" s="496" t="str">
        <f>IF((SUM('Раздел 2'!L156:L156)&gt;=SUM('Раздел 2'!M156:M156)),"","Неверно!")</f>
        <v/>
      </c>
      <c r="B2632" s="497" t="s">
        <v>1471</v>
      </c>
      <c r="C2632" s="498" t="s">
        <v>20849</v>
      </c>
      <c r="D2632" s="498" t="s">
        <v>5757</v>
      </c>
      <c r="E2632" s="499" t="str">
        <f>CONCATENATE(SUM('Раздел 2'!L156:L156),"&gt;=",SUM('Раздел 2'!M156:M156))</f>
        <v>0&gt;=0</v>
      </c>
      <c r="F2632" s="503"/>
    </row>
    <row r="2633" spans="1:6" ht="30" hidden="1" customHeight="1" thickBot="1">
      <c r="A2633" s="496" t="str">
        <f>IF((SUM('Раздел 2'!L157:L157)&gt;=SUM('Раздел 2'!M157:M157)),"","Неверно!")</f>
        <v/>
      </c>
      <c r="B2633" s="497" t="s">
        <v>1471</v>
      </c>
      <c r="C2633" s="498" t="s">
        <v>20850</v>
      </c>
      <c r="D2633" s="498" t="s">
        <v>5757</v>
      </c>
      <c r="E2633" s="499" t="str">
        <f>CONCATENATE(SUM('Раздел 2'!L157:L157),"&gt;=",SUM('Раздел 2'!M157:M157))</f>
        <v>0&gt;=0</v>
      </c>
      <c r="F2633" s="503"/>
    </row>
    <row r="2634" spans="1:6" ht="30" hidden="1" customHeight="1" thickBot="1">
      <c r="A2634" s="496" t="str">
        <f>IF((SUM('Раздел 2'!L158:L158)&gt;=SUM('Раздел 2'!M158:M158)),"","Неверно!")</f>
        <v/>
      </c>
      <c r="B2634" s="497" t="s">
        <v>1471</v>
      </c>
      <c r="C2634" s="498" t="s">
        <v>20851</v>
      </c>
      <c r="D2634" s="498" t="s">
        <v>5757</v>
      </c>
      <c r="E2634" s="499" t="str">
        <f>CONCATENATE(SUM('Раздел 2'!L158:L158),"&gt;=",SUM('Раздел 2'!M158:M158))</f>
        <v>0&gt;=0</v>
      </c>
      <c r="F2634" s="503"/>
    </row>
    <row r="2635" spans="1:6" ht="30" hidden="1" customHeight="1" thickBot="1">
      <c r="A2635" s="496" t="str">
        <f>IF((SUM('Раздел 2'!L159:L159)&gt;=SUM('Раздел 2'!M159:M159)),"","Неверно!")</f>
        <v/>
      </c>
      <c r="B2635" s="497" t="s">
        <v>1471</v>
      </c>
      <c r="C2635" s="498" t="s">
        <v>20852</v>
      </c>
      <c r="D2635" s="498" t="s">
        <v>5757</v>
      </c>
      <c r="E2635" s="499" t="str">
        <f>CONCATENATE(SUM('Раздел 2'!L159:L159),"&gt;=",SUM('Раздел 2'!M159:M159))</f>
        <v>1&gt;=1</v>
      </c>
      <c r="F2635" s="503"/>
    </row>
    <row r="2636" spans="1:6" ht="30" hidden="1" customHeight="1" thickBot="1">
      <c r="A2636" s="496" t="str">
        <f>IF((SUM('Раздел 2'!L25:L25)&gt;=SUM('Раздел 2'!M25:M25)),"","Неверно!")</f>
        <v/>
      </c>
      <c r="B2636" s="497" t="s">
        <v>1471</v>
      </c>
      <c r="C2636" s="498" t="s">
        <v>20853</v>
      </c>
      <c r="D2636" s="498" t="s">
        <v>5757</v>
      </c>
      <c r="E2636" s="499" t="str">
        <f>CONCATENATE(SUM('Раздел 2'!L25:L25),"&gt;=",SUM('Раздел 2'!M25:M25))</f>
        <v>11&gt;=9</v>
      </c>
      <c r="F2636" s="503"/>
    </row>
    <row r="2637" spans="1:6" ht="30" hidden="1" customHeight="1" thickBot="1">
      <c r="A2637" s="496" t="str">
        <f>IF((SUM('Раздел 2'!L160:L160)&gt;=SUM('Раздел 2'!M160:M160)),"","Неверно!")</f>
        <v/>
      </c>
      <c r="B2637" s="497" t="s">
        <v>1471</v>
      </c>
      <c r="C2637" s="498" t="s">
        <v>20854</v>
      </c>
      <c r="D2637" s="498" t="s">
        <v>5757</v>
      </c>
      <c r="E2637" s="499" t="str">
        <f>CONCATENATE(SUM('Раздел 2'!L160:L160),"&gt;=",SUM('Раздел 2'!M160:M160))</f>
        <v>0&gt;=0</v>
      </c>
      <c r="F2637" s="503"/>
    </row>
    <row r="2638" spans="1:6" ht="30" hidden="1" customHeight="1" thickBot="1">
      <c r="A2638" s="496" t="str">
        <f>IF((SUM('Раздел 2'!L161:L161)&gt;=SUM('Раздел 2'!M161:M161)),"","Неверно!")</f>
        <v/>
      </c>
      <c r="B2638" s="497" t="s">
        <v>1471</v>
      </c>
      <c r="C2638" s="498" t="s">
        <v>20855</v>
      </c>
      <c r="D2638" s="498" t="s">
        <v>5757</v>
      </c>
      <c r="E2638" s="499" t="str">
        <f>CONCATENATE(SUM('Раздел 2'!L161:L161),"&gt;=",SUM('Раздел 2'!M161:M161))</f>
        <v>0&gt;=0</v>
      </c>
      <c r="F2638" s="503"/>
    </row>
    <row r="2639" spans="1:6" ht="30" hidden="1" customHeight="1" thickBot="1">
      <c r="A2639" s="496" t="str">
        <f>IF((SUM('Раздел 2'!L162:L162)&gt;=SUM('Раздел 2'!M162:M162)),"","Неверно!")</f>
        <v/>
      </c>
      <c r="B2639" s="497" t="s">
        <v>1471</v>
      </c>
      <c r="C2639" s="498" t="s">
        <v>20856</v>
      </c>
      <c r="D2639" s="498" t="s">
        <v>5757</v>
      </c>
      <c r="E2639" s="499" t="str">
        <f>CONCATENATE(SUM('Раздел 2'!L162:L162),"&gt;=",SUM('Раздел 2'!M162:M162))</f>
        <v>0&gt;=0</v>
      </c>
      <c r="F2639" s="503"/>
    </row>
    <row r="2640" spans="1:6" ht="30" hidden="1" customHeight="1" thickBot="1">
      <c r="A2640" s="496" t="str">
        <f>IF((SUM('Раздел 2'!L163:L163)&gt;=SUM('Раздел 2'!M163:M163)),"","Неверно!")</f>
        <v/>
      </c>
      <c r="B2640" s="497" t="s">
        <v>1471</v>
      </c>
      <c r="C2640" s="498" t="s">
        <v>20857</v>
      </c>
      <c r="D2640" s="498" t="s">
        <v>5757</v>
      </c>
      <c r="E2640" s="499" t="str">
        <f>CONCATENATE(SUM('Раздел 2'!L163:L163),"&gt;=",SUM('Раздел 2'!M163:M163))</f>
        <v>0&gt;=0</v>
      </c>
      <c r="F2640" s="503"/>
    </row>
    <row r="2641" spans="1:6" ht="30" hidden="1" customHeight="1" thickBot="1">
      <c r="A2641" s="496" t="str">
        <f>IF((SUM('Раздел 2'!L164:L164)&gt;=SUM('Раздел 2'!M164:M164)),"","Неверно!")</f>
        <v/>
      </c>
      <c r="B2641" s="497" t="s">
        <v>1471</v>
      </c>
      <c r="C2641" s="498" t="s">
        <v>20858</v>
      </c>
      <c r="D2641" s="498" t="s">
        <v>5757</v>
      </c>
      <c r="E2641" s="499" t="str">
        <f>CONCATENATE(SUM('Раздел 2'!L164:L164),"&gt;=",SUM('Раздел 2'!M164:M164))</f>
        <v>0&gt;=0</v>
      </c>
      <c r="F2641" s="503"/>
    </row>
    <row r="2642" spans="1:6" ht="30" hidden="1" customHeight="1" thickBot="1">
      <c r="A2642" s="496" t="str">
        <f>IF((SUM('Раздел 2'!L165:L165)&gt;=SUM('Раздел 2'!M165:M165)),"","Неверно!")</f>
        <v/>
      </c>
      <c r="B2642" s="497" t="s">
        <v>1471</v>
      </c>
      <c r="C2642" s="498" t="s">
        <v>20859</v>
      </c>
      <c r="D2642" s="498" t="s">
        <v>5757</v>
      </c>
      <c r="E2642" s="499" t="str">
        <f>CONCATENATE(SUM('Раздел 2'!L165:L165),"&gt;=",SUM('Раздел 2'!M165:M165))</f>
        <v>3&gt;=3</v>
      </c>
      <c r="F2642" s="503"/>
    </row>
    <row r="2643" spans="1:6" ht="30" hidden="1" customHeight="1" thickBot="1">
      <c r="A2643" s="496" t="str">
        <f>IF((SUM('Раздел 2'!L166:L166)&gt;=SUM('Раздел 2'!M166:M166)),"","Неверно!")</f>
        <v/>
      </c>
      <c r="B2643" s="497" t="s">
        <v>1471</v>
      </c>
      <c r="C2643" s="498" t="s">
        <v>20860</v>
      </c>
      <c r="D2643" s="498" t="s">
        <v>5757</v>
      </c>
      <c r="E2643" s="499" t="str">
        <f>CONCATENATE(SUM('Раздел 2'!L166:L166),"&gt;=",SUM('Раздел 2'!M166:M166))</f>
        <v>6&gt;=5</v>
      </c>
      <c r="F2643" s="503"/>
    </row>
    <row r="2644" spans="1:6" ht="30" hidden="1" customHeight="1" thickBot="1">
      <c r="A2644" s="496" t="str">
        <f>IF((SUM('Раздел 2'!L167:L167)&gt;=SUM('Раздел 2'!M167:M167)),"","Неверно!")</f>
        <v/>
      </c>
      <c r="B2644" s="497" t="s">
        <v>1471</v>
      </c>
      <c r="C2644" s="498" t="s">
        <v>20861</v>
      </c>
      <c r="D2644" s="498" t="s">
        <v>5757</v>
      </c>
      <c r="E2644" s="499" t="str">
        <f>CONCATENATE(SUM('Раздел 2'!L167:L167),"&gt;=",SUM('Раздел 2'!M167:M167))</f>
        <v>15&gt;=14</v>
      </c>
      <c r="F2644" s="503"/>
    </row>
    <row r="2645" spans="1:6" ht="30" hidden="1" customHeight="1" thickBot="1">
      <c r="A2645" s="496" t="str">
        <f>IF((SUM('Раздел 2'!L168:L168)&gt;=SUM('Раздел 2'!M168:M168)),"","Неверно!")</f>
        <v/>
      </c>
      <c r="B2645" s="497" t="s">
        <v>1471</v>
      </c>
      <c r="C2645" s="498" t="s">
        <v>20862</v>
      </c>
      <c r="D2645" s="498" t="s">
        <v>5757</v>
      </c>
      <c r="E2645" s="499" t="str">
        <f>CONCATENATE(SUM('Раздел 2'!L168:L168),"&gt;=",SUM('Раздел 2'!M168:M168))</f>
        <v>0&gt;=0</v>
      </c>
      <c r="F2645" s="503"/>
    </row>
    <row r="2646" spans="1:6" ht="30" hidden="1" customHeight="1" thickBot="1">
      <c r="A2646" s="496" t="str">
        <f>IF((SUM('Раздел 2'!L169:L169)&gt;=SUM('Раздел 2'!M169:M169)),"","Неверно!")</f>
        <v/>
      </c>
      <c r="B2646" s="497" t="s">
        <v>1471</v>
      </c>
      <c r="C2646" s="498" t="s">
        <v>20863</v>
      </c>
      <c r="D2646" s="498" t="s">
        <v>5757</v>
      </c>
      <c r="E2646" s="499" t="str">
        <f>CONCATENATE(SUM('Раздел 2'!L169:L169),"&gt;=",SUM('Раздел 2'!M169:M169))</f>
        <v>0&gt;=0</v>
      </c>
      <c r="F2646" s="503"/>
    </row>
    <row r="2647" spans="1:6" ht="30" hidden="1" customHeight="1" thickBot="1">
      <c r="A2647" s="496" t="str">
        <f>IF((SUM('Раздел 2'!L26:L26)&gt;=SUM('Раздел 2'!M26:M26)),"","Неверно!")</f>
        <v/>
      </c>
      <c r="B2647" s="497" t="s">
        <v>1471</v>
      </c>
      <c r="C2647" s="498" t="s">
        <v>20864</v>
      </c>
      <c r="D2647" s="498" t="s">
        <v>5757</v>
      </c>
      <c r="E2647" s="499" t="str">
        <f>CONCATENATE(SUM('Раздел 2'!L26:L26),"&gt;=",SUM('Раздел 2'!M26:M26))</f>
        <v>0&gt;=0</v>
      </c>
      <c r="F2647" s="503"/>
    </row>
    <row r="2648" spans="1:6" ht="30" hidden="1" customHeight="1" thickBot="1">
      <c r="A2648" s="496" t="str">
        <f>IF((SUM('Раздел 2'!L170:L170)&gt;=SUM('Раздел 2'!M170:M170)),"","Неверно!")</f>
        <v/>
      </c>
      <c r="B2648" s="497" t="s">
        <v>1471</v>
      </c>
      <c r="C2648" s="498" t="s">
        <v>20865</v>
      </c>
      <c r="D2648" s="498" t="s">
        <v>5757</v>
      </c>
      <c r="E2648" s="499" t="str">
        <f>CONCATENATE(SUM('Раздел 2'!L170:L170),"&gt;=",SUM('Раздел 2'!M170:M170))</f>
        <v>11&gt;=11</v>
      </c>
      <c r="F2648" s="503"/>
    </row>
    <row r="2649" spans="1:6" ht="30" hidden="1" customHeight="1" thickBot="1">
      <c r="A2649" s="496" t="str">
        <f>IF((SUM('Раздел 2'!L171:L171)&gt;=SUM('Раздел 2'!M171:M171)),"","Неверно!")</f>
        <v/>
      </c>
      <c r="B2649" s="497" t="s">
        <v>1471</v>
      </c>
      <c r="C2649" s="498" t="s">
        <v>20866</v>
      </c>
      <c r="D2649" s="498" t="s">
        <v>5757</v>
      </c>
      <c r="E2649" s="499" t="str">
        <f>CONCATENATE(SUM('Раздел 2'!L171:L171),"&gt;=",SUM('Раздел 2'!M171:M171))</f>
        <v>3&gt;=3</v>
      </c>
      <c r="F2649" s="503"/>
    </row>
    <row r="2650" spans="1:6" ht="30" hidden="1" customHeight="1" thickBot="1">
      <c r="A2650" s="496" t="str">
        <f>IF((SUM('Раздел 2'!L172:L172)&gt;=SUM('Раздел 2'!M172:M172)),"","Неверно!")</f>
        <v/>
      </c>
      <c r="B2650" s="497" t="s">
        <v>1471</v>
      </c>
      <c r="C2650" s="498" t="s">
        <v>20867</v>
      </c>
      <c r="D2650" s="498" t="s">
        <v>5757</v>
      </c>
      <c r="E2650" s="499" t="str">
        <f>CONCATENATE(SUM('Раздел 2'!L172:L172),"&gt;=",SUM('Раздел 2'!M172:M172))</f>
        <v>10&gt;=5</v>
      </c>
      <c r="F2650" s="503"/>
    </row>
    <row r="2651" spans="1:6" ht="30" hidden="1" customHeight="1" thickBot="1">
      <c r="A2651" s="496" t="str">
        <f>IF((SUM('Раздел 2'!L173:L173)&gt;=SUM('Раздел 2'!M173:M173)),"","Неверно!")</f>
        <v/>
      </c>
      <c r="B2651" s="497" t="s">
        <v>1471</v>
      </c>
      <c r="C2651" s="498" t="s">
        <v>20868</v>
      </c>
      <c r="D2651" s="498" t="s">
        <v>5757</v>
      </c>
      <c r="E2651" s="499" t="str">
        <f>CONCATENATE(SUM('Раздел 2'!L173:L173),"&gt;=",SUM('Раздел 2'!M173:M173))</f>
        <v>1&gt;=1</v>
      </c>
      <c r="F2651" s="503"/>
    </row>
    <row r="2652" spans="1:6" ht="30" hidden="1" customHeight="1" thickBot="1">
      <c r="A2652" s="496" t="str">
        <f>IF((SUM('Раздел 2'!L174:L174)&gt;=SUM('Раздел 2'!M174:M174)),"","Неверно!")</f>
        <v/>
      </c>
      <c r="B2652" s="497" t="s">
        <v>1471</v>
      </c>
      <c r="C2652" s="498" t="s">
        <v>20869</v>
      </c>
      <c r="D2652" s="498" t="s">
        <v>5757</v>
      </c>
      <c r="E2652" s="499" t="str">
        <f>CONCATENATE(SUM('Раздел 2'!L174:L174),"&gt;=",SUM('Раздел 2'!M174:M174))</f>
        <v>2&gt;=2</v>
      </c>
      <c r="F2652" s="503"/>
    </row>
    <row r="2653" spans="1:6" ht="30" hidden="1" customHeight="1" thickBot="1">
      <c r="A2653" s="496" t="str">
        <f>IF((SUM('Раздел 2'!L175:L175)&gt;=SUM('Раздел 2'!M175:M175)),"","Неверно!")</f>
        <v/>
      </c>
      <c r="B2653" s="497" t="s">
        <v>1471</v>
      </c>
      <c r="C2653" s="498" t="s">
        <v>20870</v>
      </c>
      <c r="D2653" s="498" t="s">
        <v>5757</v>
      </c>
      <c r="E2653" s="499" t="str">
        <f>CONCATENATE(SUM('Раздел 2'!L175:L175),"&gt;=",SUM('Раздел 2'!M175:M175))</f>
        <v>13&gt;=8</v>
      </c>
      <c r="F2653" s="503"/>
    </row>
    <row r="2654" spans="1:6" ht="30" hidden="1" customHeight="1" thickBot="1">
      <c r="A2654" s="496" t="str">
        <f>IF((SUM('Раздел 2'!L176:L176)&gt;=SUM('Раздел 2'!M176:M176)),"","Неверно!")</f>
        <v/>
      </c>
      <c r="B2654" s="497" t="s">
        <v>1471</v>
      </c>
      <c r="C2654" s="498" t="s">
        <v>20871</v>
      </c>
      <c r="D2654" s="498" t="s">
        <v>5757</v>
      </c>
      <c r="E2654" s="499" t="str">
        <f>CONCATENATE(SUM('Раздел 2'!L176:L176),"&gt;=",SUM('Раздел 2'!M176:M176))</f>
        <v>0&gt;=0</v>
      </c>
      <c r="F2654" s="503"/>
    </row>
    <row r="2655" spans="1:6" ht="30" hidden="1" customHeight="1" thickBot="1">
      <c r="A2655" s="496" t="str">
        <f>IF((SUM('Раздел 2'!L177:L177)&gt;=SUM('Раздел 2'!M177:M177)),"","Неверно!")</f>
        <v/>
      </c>
      <c r="B2655" s="497" t="s">
        <v>1471</v>
      </c>
      <c r="C2655" s="498" t="s">
        <v>20872</v>
      </c>
      <c r="D2655" s="498" t="s">
        <v>5757</v>
      </c>
      <c r="E2655" s="499" t="str">
        <f>CONCATENATE(SUM('Раздел 2'!L177:L177),"&gt;=",SUM('Раздел 2'!M177:M177))</f>
        <v>0&gt;=0</v>
      </c>
      <c r="F2655" s="503"/>
    </row>
    <row r="2656" spans="1:6" ht="30" hidden="1" customHeight="1" thickBot="1">
      <c r="A2656" s="496" t="str">
        <f>IF((SUM('Раздел 2'!L178:L178)&gt;=SUM('Раздел 2'!M178:M178)),"","Неверно!")</f>
        <v/>
      </c>
      <c r="B2656" s="497" t="s">
        <v>1471</v>
      </c>
      <c r="C2656" s="498" t="s">
        <v>20873</v>
      </c>
      <c r="D2656" s="498" t="s">
        <v>5757</v>
      </c>
      <c r="E2656" s="499" t="str">
        <f>CONCATENATE(SUM('Раздел 2'!L178:L178),"&gt;=",SUM('Раздел 2'!M178:M178))</f>
        <v>0&gt;=0</v>
      </c>
      <c r="F2656" s="503"/>
    </row>
    <row r="2657" spans="1:6" ht="30" hidden="1" customHeight="1" thickBot="1">
      <c r="A2657" s="496" t="str">
        <f>IF((SUM('Раздел 2'!L179:L179)&gt;=SUM('Раздел 2'!M179:M179)),"","Неверно!")</f>
        <v/>
      </c>
      <c r="B2657" s="497" t="s">
        <v>1471</v>
      </c>
      <c r="C2657" s="498" t="s">
        <v>20874</v>
      </c>
      <c r="D2657" s="498" t="s">
        <v>5757</v>
      </c>
      <c r="E2657" s="499" t="str">
        <f>CONCATENATE(SUM('Раздел 2'!L179:L179),"&gt;=",SUM('Раздел 2'!M179:M179))</f>
        <v>0&gt;=0</v>
      </c>
      <c r="F2657" s="503"/>
    </row>
    <row r="2658" spans="1:6" ht="30" hidden="1" customHeight="1" thickBot="1">
      <c r="A2658" s="496" t="str">
        <f>IF((SUM('Раздел 2'!L27:L27)&gt;=SUM('Раздел 2'!M27:M27)),"","Неверно!")</f>
        <v/>
      </c>
      <c r="B2658" s="497" t="s">
        <v>1471</v>
      </c>
      <c r="C2658" s="498" t="s">
        <v>20875</v>
      </c>
      <c r="D2658" s="498" t="s">
        <v>5757</v>
      </c>
      <c r="E2658" s="499" t="str">
        <f>CONCATENATE(SUM('Раздел 2'!L27:L27),"&gt;=",SUM('Раздел 2'!M27:M27))</f>
        <v>0&gt;=0</v>
      </c>
      <c r="F2658" s="503"/>
    </row>
    <row r="2659" spans="1:6" ht="30" hidden="1" customHeight="1" thickBot="1">
      <c r="A2659" s="496" t="str">
        <f>IF((SUM('Раздел 2'!L180:L180)&gt;=SUM('Раздел 2'!M180:M180)),"","Неверно!")</f>
        <v/>
      </c>
      <c r="B2659" s="497" t="s">
        <v>1471</v>
      </c>
      <c r="C2659" s="498" t="s">
        <v>20876</v>
      </c>
      <c r="D2659" s="498" t="s">
        <v>5757</v>
      </c>
      <c r="E2659" s="499" t="str">
        <f>CONCATENATE(SUM('Раздел 2'!L180:L180),"&gt;=",SUM('Раздел 2'!M180:M180))</f>
        <v>0&gt;=0</v>
      </c>
      <c r="F2659" s="503"/>
    </row>
    <row r="2660" spans="1:6" ht="30" hidden="1" customHeight="1" thickBot="1">
      <c r="A2660" s="496" t="str">
        <f>IF((SUM('Раздел 2'!L181:L181)&gt;=SUM('Раздел 2'!M181:M181)),"","Неверно!")</f>
        <v/>
      </c>
      <c r="B2660" s="497" t="s">
        <v>1471</v>
      </c>
      <c r="C2660" s="498" t="s">
        <v>20877</v>
      </c>
      <c r="D2660" s="498" t="s">
        <v>5757</v>
      </c>
      <c r="E2660" s="499" t="str">
        <f>CONCATENATE(SUM('Раздел 2'!L181:L181),"&gt;=",SUM('Раздел 2'!M181:M181))</f>
        <v>0&gt;=0</v>
      </c>
      <c r="F2660" s="503"/>
    </row>
    <row r="2661" spans="1:6" ht="30" hidden="1" customHeight="1" thickBot="1">
      <c r="A2661" s="496" t="str">
        <f>IF((SUM('Раздел 2'!L182:L182)&gt;=SUM('Раздел 2'!M182:M182)),"","Неверно!")</f>
        <v/>
      </c>
      <c r="B2661" s="497" t="s">
        <v>1471</v>
      </c>
      <c r="C2661" s="498" t="s">
        <v>20878</v>
      </c>
      <c r="D2661" s="498" t="s">
        <v>5757</v>
      </c>
      <c r="E2661" s="499" t="str">
        <f>CONCATENATE(SUM('Раздел 2'!L182:L182),"&gt;=",SUM('Раздел 2'!M182:M182))</f>
        <v>0&gt;=0</v>
      </c>
      <c r="F2661" s="503"/>
    </row>
    <row r="2662" spans="1:6" ht="30" hidden="1" customHeight="1" thickBot="1">
      <c r="A2662" s="496" t="str">
        <f>IF((SUM('Раздел 2'!L183:L183)&gt;=SUM('Раздел 2'!M183:M183)),"","Неверно!")</f>
        <v/>
      </c>
      <c r="B2662" s="497" t="s">
        <v>1471</v>
      </c>
      <c r="C2662" s="498" t="s">
        <v>20879</v>
      </c>
      <c r="D2662" s="498" t="s">
        <v>5757</v>
      </c>
      <c r="E2662" s="499" t="str">
        <f>CONCATENATE(SUM('Раздел 2'!L183:L183),"&gt;=",SUM('Раздел 2'!M183:M183))</f>
        <v>0&gt;=0</v>
      </c>
      <c r="F2662" s="503"/>
    </row>
    <row r="2663" spans="1:6" ht="30" hidden="1" customHeight="1" thickBot="1">
      <c r="A2663" s="496" t="str">
        <f>IF((SUM('Раздел 2'!L184:L184)&gt;=SUM('Раздел 2'!M184:M184)),"","Неверно!")</f>
        <v/>
      </c>
      <c r="B2663" s="497" t="s">
        <v>1471</v>
      </c>
      <c r="C2663" s="498" t="s">
        <v>20880</v>
      </c>
      <c r="D2663" s="498" t="s">
        <v>5757</v>
      </c>
      <c r="E2663" s="499" t="str">
        <f>CONCATENATE(SUM('Раздел 2'!L184:L184),"&gt;=",SUM('Раздел 2'!M184:M184))</f>
        <v>0&gt;=0</v>
      </c>
      <c r="F2663" s="503"/>
    </row>
    <row r="2664" spans="1:6" ht="30" hidden="1" customHeight="1" thickBot="1">
      <c r="A2664" s="496" t="str">
        <f>IF((SUM('Раздел 2'!L185:L185)&gt;=SUM('Раздел 2'!M185:M185)),"","Неверно!")</f>
        <v/>
      </c>
      <c r="B2664" s="497" t="s">
        <v>1471</v>
      </c>
      <c r="C2664" s="498" t="s">
        <v>20881</v>
      </c>
      <c r="D2664" s="498" t="s">
        <v>5757</v>
      </c>
      <c r="E2664" s="499" t="str">
        <f>CONCATENATE(SUM('Раздел 2'!L185:L185),"&gt;=",SUM('Раздел 2'!M185:M185))</f>
        <v>0&gt;=0</v>
      </c>
      <c r="F2664" s="503"/>
    </row>
    <row r="2665" spans="1:6" ht="30" hidden="1" customHeight="1" thickBot="1">
      <c r="A2665" s="496" t="str">
        <f>IF((SUM('Раздел 2'!L186:L186)&gt;=SUM('Раздел 2'!M186:M186)),"","Неверно!")</f>
        <v/>
      </c>
      <c r="B2665" s="497" t="s">
        <v>1471</v>
      </c>
      <c r="C2665" s="498" t="s">
        <v>20882</v>
      </c>
      <c r="D2665" s="498" t="s">
        <v>5757</v>
      </c>
      <c r="E2665" s="499" t="str">
        <f>CONCATENATE(SUM('Раздел 2'!L186:L186),"&gt;=",SUM('Раздел 2'!M186:M186))</f>
        <v>0&gt;=0</v>
      </c>
      <c r="F2665" s="503"/>
    </row>
    <row r="2666" spans="1:6" ht="30" hidden="1" customHeight="1" thickBot="1">
      <c r="A2666" s="496" t="str">
        <f>IF((SUM('Раздел 2'!L187:L187)&gt;=SUM('Раздел 2'!M187:M187)),"","Неверно!")</f>
        <v/>
      </c>
      <c r="B2666" s="497" t="s">
        <v>1471</v>
      </c>
      <c r="C2666" s="498" t="s">
        <v>20883</v>
      </c>
      <c r="D2666" s="498" t="s">
        <v>5757</v>
      </c>
      <c r="E2666" s="499" t="str">
        <f>CONCATENATE(SUM('Раздел 2'!L187:L187),"&gt;=",SUM('Раздел 2'!M187:M187))</f>
        <v>0&gt;=0</v>
      </c>
      <c r="F2666" s="503"/>
    </row>
    <row r="2667" spans="1:6" ht="30" hidden="1" customHeight="1" thickBot="1">
      <c r="A2667" s="496" t="str">
        <f>IF((SUM('Раздел 2'!L188:L188)&gt;=SUM('Раздел 2'!M188:M188)),"","Неверно!")</f>
        <v/>
      </c>
      <c r="B2667" s="497" t="s">
        <v>1471</v>
      </c>
      <c r="C2667" s="498" t="s">
        <v>20884</v>
      </c>
      <c r="D2667" s="498" t="s">
        <v>5757</v>
      </c>
      <c r="E2667" s="499" t="str">
        <f>CONCATENATE(SUM('Раздел 2'!L188:L188),"&gt;=",SUM('Раздел 2'!M188:M188))</f>
        <v>0&gt;=0</v>
      </c>
      <c r="F2667" s="503"/>
    </row>
    <row r="2668" spans="1:6" ht="30" hidden="1" customHeight="1" thickBot="1">
      <c r="A2668" s="496" t="str">
        <f>IF((SUM('Раздел 2'!L189:L189)&gt;=SUM('Раздел 2'!M189:M189)),"","Неверно!")</f>
        <v/>
      </c>
      <c r="B2668" s="497" t="s">
        <v>1471</v>
      </c>
      <c r="C2668" s="498" t="s">
        <v>20885</v>
      </c>
      <c r="D2668" s="498" t="s">
        <v>5757</v>
      </c>
      <c r="E2668" s="499" t="str">
        <f>CONCATENATE(SUM('Раздел 2'!L189:L189),"&gt;=",SUM('Раздел 2'!M189:M189))</f>
        <v>3&gt;=2</v>
      </c>
      <c r="F2668" s="503"/>
    </row>
    <row r="2669" spans="1:6" ht="30" hidden="1" customHeight="1" thickBot="1">
      <c r="A2669" s="496" t="str">
        <f>IF((SUM('Раздел 2'!L28:L28)&gt;=SUM('Раздел 2'!M28:M28)),"","Неверно!")</f>
        <v/>
      </c>
      <c r="B2669" s="497" t="s">
        <v>1471</v>
      </c>
      <c r="C2669" s="498" t="s">
        <v>20886</v>
      </c>
      <c r="D2669" s="498" t="s">
        <v>5757</v>
      </c>
      <c r="E2669" s="499" t="str">
        <f>CONCATENATE(SUM('Раздел 2'!L28:L28),"&gt;=",SUM('Раздел 2'!M28:M28))</f>
        <v>0&gt;=0</v>
      </c>
      <c r="F2669" s="503"/>
    </row>
    <row r="2670" spans="1:6" ht="30" hidden="1" customHeight="1" thickBot="1">
      <c r="A2670" s="496" t="str">
        <f>IF((SUM('Раздел 2'!L190:L190)&gt;=SUM('Раздел 2'!M190:M190)),"","Неверно!")</f>
        <v/>
      </c>
      <c r="B2670" s="497" t="s">
        <v>1471</v>
      </c>
      <c r="C2670" s="498" t="s">
        <v>20887</v>
      </c>
      <c r="D2670" s="498" t="s">
        <v>5757</v>
      </c>
      <c r="E2670" s="499" t="str">
        <f>CONCATENATE(SUM('Раздел 2'!L190:L190),"&gt;=",SUM('Раздел 2'!M190:M190))</f>
        <v>3&gt;=2</v>
      </c>
      <c r="F2670" s="503"/>
    </row>
    <row r="2671" spans="1:6" ht="30" hidden="1" customHeight="1" thickBot="1">
      <c r="A2671" s="496" t="str">
        <f>IF((SUM('Раздел 2'!L191:L191)&gt;=SUM('Раздел 2'!M191:M191)),"","Неверно!")</f>
        <v/>
      </c>
      <c r="B2671" s="497" t="s">
        <v>1471</v>
      </c>
      <c r="C2671" s="498" t="s">
        <v>20888</v>
      </c>
      <c r="D2671" s="498" t="s">
        <v>5757</v>
      </c>
      <c r="E2671" s="499" t="str">
        <f>CONCATENATE(SUM('Раздел 2'!L191:L191),"&gt;=",SUM('Раздел 2'!M191:M191))</f>
        <v>1&gt;=1</v>
      </c>
      <c r="F2671" s="503"/>
    </row>
    <row r="2672" spans="1:6" ht="30" hidden="1" customHeight="1" thickBot="1">
      <c r="A2672" s="496" t="str">
        <f>IF((SUM('Раздел 2'!L192:L192)&gt;=SUM('Раздел 2'!M192:M192)),"","Неверно!")</f>
        <v/>
      </c>
      <c r="B2672" s="497" t="s">
        <v>1471</v>
      </c>
      <c r="C2672" s="498" t="s">
        <v>20889</v>
      </c>
      <c r="D2672" s="498" t="s">
        <v>5757</v>
      </c>
      <c r="E2672" s="499" t="str">
        <f>CONCATENATE(SUM('Раздел 2'!L192:L192),"&gt;=",SUM('Раздел 2'!M192:M192))</f>
        <v>0&gt;=0</v>
      </c>
      <c r="F2672" s="503"/>
    </row>
    <row r="2673" spans="1:6" ht="30" hidden="1" customHeight="1" thickBot="1">
      <c r="A2673" s="496" t="str">
        <f>IF((SUM('Раздел 2'!L193:L193)&gt;=SUM('Раздел 2'!M193:M193)),"","Неверно!")</f>
        <v/>
      </c>
      <c r="B2673" s="497" t="s">
        <v>1471</v>
      </c>
      <c r="C2673" s="498" t="s">
        <v>20890</v>
      </c>
      <c r="D2673" s="498" t="s">
        <v>5757</v>
      </c>
      <c r="E2673" s="499" t="str">
        <f>CONCATENATE(SUM('Раздел 2'!L193:L193),"&gt;=",SUM('Раздел 2'!M193:M193))</f>
        <v>0&gt;=0</v>
      </c>
      <c r="F2673" s="503"/>
    </row>
    <row r="2674" spans="1:6" ht="30" hidden="1" customHeight="1" thickBot="1">
      <c r="A2674" s="496" t="str">
        <f>IF((SUM('Раздел 2'!L194:L194)&gt;=SUM('Раздел 2'!M194:M194)),"","Неверно!")</f>
        <v/>
      </c>
      <c r="B2674" s="497" t="s">
        <v>1471</v>
      </c>
      <c r="C2674" s="498" t="s">
        <v>20891</v>
      </c>
      <c r="D2674" s="498" t="s">
        <v>5757</v>
      </c>
      <c r="E2674" s="499" t="str">
        <f>CONCATENATE(SUM('Раздел 2'!L194:L194),"&gt;=",SUM('Раздел 2'!M194:M194))</f>
        <v>16&gt;=13</v>
      </c>
      <c r="F2674" s="503"/>
    </row>
    <row r="2675" spans="1:6" ht="30" hidden="1" customHeight="1" thickBot="1">
      <c r="A2675" s="496" t="str">
        <f>IF((SUM('Раздел 2'!L195:L195)&gt;=SUM('Раздел 2'!M195:M195)),"","Неверно!")</f>
        <v/>
      </c>
      <c r="B2675" s="497" t="s">
        <v>1471</v>
      </c>
      <c r="C2675" s="498" t="s">
        <v>20892</v>
      </c>
      <c r="D2675" s="498" t="s">
        <v>5757</v>
      </c>
      <c r="E2675" s="499" t="str">
        <f>CONCATENATE(SUM('Раздел 2'!L195:L195),"&gt;=",SUM('Раздел 2'!M195:M195))</f>
        <v>2&gt;=2</v>
      </c>
      <c r="F2675" s="503"/>
    </row>
    <row r="2676" spans="1:6" ht="30" hidden="1" customHeight="1" thickBot="1">
      <c r="A2676" s="496" t="str">
        <f>IF((SUM('Раздел 2'!L196:L196)&gt;=SUM('Раздел 2'!M196:M196)),"","Неверно!")</f>
        <v/>
      </c>
      <c r="B2676" s="497" t="s">
        <v>1471</v>
      </c>
      <c r="C2676" s="498" t="s">
        <v>20893</v>
      </c>
      <c r="D2676" s="498" t="s">
        <v>5757</v>
      </c>
      <c r="E2676" s="499" t="str">
        <f>CONCATENATE(SUM('Раздел 2'!L196:L196),"&gt;=",SUM('Раздел 2'!M196:M196))</f>
        <v>3&gt;=3</v>
      </c>
      <c r="F2676" s="503"/>
    </row>
    <row r="2677" spans="1:6" ht="30" hidden="1" customHeight="1" thickBot="1">
      <c r="A2677" s="496" t="str">
        <f>IF((SUM('Раздел 2'!L197:L197)&gt;=SUM('Раздел 2'!M197:M197)),"","Неверно!")</f>
        <v/>
      </c>
      <c r="B2677" s="497" t="s">
        <v>1471</v>
      </c>
      <c r="C2677" s="498" t="s">
        <v>20894</v>
      </c>
      <c r="D2677" s="498" t="s">
        <v>5757</v>
      </c>
      <c r="E2677" s="499" t="str">
        <f>CONCATENATE(SUM('Раздел 2'!L197:L197),"&gt;=",SUM('Раздел 2'!M197:M197))</f>
        <v>22&gt;=19</v>
      </c>
      <c r="F2677" s="503"/>
    </row>
    <row r="2678" spans="1:6" ht="30" hidden="1" customHeight="1" thickBot="1">
      <c r="A2678" s="496" t="str">
        <f>IF((SUM('Раздел 2'!L198:L198)&gt;=SUM('Раздел 2'!M198:M198)),"","Неверно!")</f>
        <v/>
      </c>
      <c r="B2678" s="497" t="s">
        <v>1471</v>
      </c>
      <c r="C2678" s="498" t="s">
        <v>20895</v>
      </c>
      <c r="D2678" s="498" t="s">
        <v>5757</v>
      </c>
      <c r="E2678" s="499" t="str">
        <f>CONCATENATE(SUM('Раздел 2'!L198:L198),"&gt;=",SUM('Раздел 2'!M198:M198))</f>
        <v>0&gt;=0</v>
      </c>
      <c r="F2678" s="503"/>
    </row>
    <row r="2679" spans="1:6" ht="30" hidden="1" customHeight="1" thickBot="1">
      <c r="A2679" s="496" t="str">
        <f>IF((SUM('Раздел 2'!L199:L199)&gt;=SUM('Раздел 2'!M199:M199)),"","Неверно!")</f>
        <v/>
      </c>
      <c r="B2679" s="497" t="s">
        <v>1471</v>
      </c>
      <c r="C2679" s="498" t="s">
        <v>20896</v>
      </c>
      <c r="D2679" s="498" t="s">
        <v>5757</v>
      </c>
      <c r="E2679" s="499" t="str">
        <f>CONCATENATE(SUM('Раздел 2'!L199:L199),"&gt;=",SUM('Раздел 2'!M199:M199))</f>
        <v>0&gt;=0</v>
      </c>
      <c r="F2679" s="503"/>
    </row>
    <row r="2680" spans="1:6" ht="30" hidden="1" customHeight="1" thickBot="1">
      <c r="A2680" s="496" t="str">
        <f>IF((SUM('Раздел 2'!L29:L29)&gt;=SUM('Раздел 2'!M29:M29)),"","Неверно!")</f>
        <v/>
      </c>
      <c r="B2680" s="497" t="s">
        <v>1471</v>
      </c>
      <c r="C2680" s="498" t="s">
        <v>20897</v>
      </c>
      <c r="D2680" s="498" t="s">
        <v>5757</v>
      </c>
      <c r="E2680" s="499" t="str">
        <f>CONCATENATE(SUM('Раздел 2'!L29:L29),"&gt;=",SUM('Раздел 2'!M29:M29))</f>
        <v>0&gt;=0</v>
      </c>
      <c r="F2680" s="503"/>
    </row>
    <row r="2681" spans="1:6" ht="30" hidden="1" customHeight="1" thickBot="1">
      <c r="A2681" s="496" t="str">
        <f>IF((SUM('Раздел 2'!L200:L200)&gt;=SUM('Раздел 2'!M200:M200)),"","Неверно!")</f>
        <v/>
      </c>
      <c r="B2681" s="497" t="s">
        <v>1471</v>
      </c>
      <c r="C2681" s="498" t="s">
        <v>20898</v>
      </c>
      <c r="D2681" s="498" t="s">
        <v>5757</v>
      </c>
      <c r="E2681" s="499" t="str">
        <f>CONCATENATE(SUM('Раздел 2'!L200:L200),"&gt;=",SUM('Раздел 2'!M200:M200))</f>
        <v>1&gt;=1</v>
      </c>
      <c r="F2681" s="503"/>
    </row>
    <row r="2682" spans="1:6" ht="30" hidden="1" customHeight="1" thickBot="1">
      <c r="A2682" s="496" t="str">
        <f>IF((SUM('Раздел 2'!L201:L201)&gt;=SUM('Раздел 2'!M201:M201)),"","Неверно!")</f>
        <v/>
      </c>
      <c r="B2682" s="497" t="s">
        <v>1471</v>
      </c>
      <c r="C2682" s="498" t="s">
        <v>20899</v>
      </c>
      <c r="D2682" s="498" t="s">
        <v>5757</v>
      </c>
      <c r="E2682" s="499" t="str">
        <f>CONCATENATE(SUM('Раздел 2'!L201:L201),"&gt;=",SUM('Раздел 2'!M201:M201))</f>
        <v>0&gt;=0</v>
      </c>
      <c r="F2682" s="503"/>
    </row>
    <row r="2683" spans="1:6" ht="30" hidden="1" customHeight="1" thickBot="1">
      <c r="A2683" s="496" t="str">
        <f>IF((SUM('Раздел 2'!L202:L202)&gt;=SUM('Раздел 2'!M202:M202)),"","Неверно!")</f>
        <v/>
      </c>
      <c r="B2683" s="497" t="s">
        <v>1471</v>
      </c>
      <c r="C2683" s="498" t="s">
        <v>20900</v>
      </c>
      <c r="D2683" s="498" t="s">
        <v>5757</v>
      </c>
      <c r="E2683" s="499" t="str">
        <f>CONCATENATE(SUM('Раздел 2'!L202:L202),"&gt;=",SUM('Раздел 2'!M202:M202))</f>
        <v>0&gt;=0</v>
      </c>
      <c r="F2683" s="503"/>
    </row>
    <row r="2684" spans="1:6" ht="30" hidden="1" customHeight="1" thickBot="1">
      <c r="A2684" s="496" t="str">
        <f>IF((SUM('Раздел 2'!L203:L203)&gt;=SUM('Раздел 2'!M203:M203)),"","Неверно!")</f>
        <v/>
      </c>
      <c r="B2684" s="497" t="s">
        <v>1471</v>
      </c>
      <c r="C2684" s="498" t="s">
        <v>20901</v>
      </c>
      <c r="D2684" s="498" t="s">
        <v>5757</v>
      </c>
      <c r="E2684" s="499" t="str">
        <f>CONCATENATE(SUM('Раздел 2'!L203:L203),"&gt;=",SUM('Раздел 2'!M203:M203))</f>
        <v>0&gt;=0</v>
      </c>
      <c r="F2684" s="503"/>
    </row>
    <row r="2685" spans="1:6" ht="30" hidden="1" customHeight="1" thickBot="1">
      <c r="A2685" s="496" t="str">
        <f>IF((SUM('Раздел 2'!L204:L204)&gt;=SUM('Раздел 2'!M204:M204)),"","Неверно!")</f>
        <v/>
      </c>
      <c r="B2685" s="497" t="s">
        <v>1471</v>
      </c>
      <c r="C2685" s="498" t="s">
        <v>20902</v>
      </c>
      <c r="D2685" s="498" t="s">
        <v>5757</v>
      </c>
      <c r="E2685" s="499" t="str">
        <f>CONCATENATE(SUM('Раздел 2'!L204:L204),"&gt;=",SUM('Раздел 2'!M204:M204))</f>
        <v>1&gt;=1</v>
      </c>
      <c r="F2685" s="503"/>
    </row>
    <row r="2686" spans="1:6" ht="30" hidden="1" customHeight="1" thickBot="1">
      <c r="A2686" s="496" t="str">
        <f>IF((SUM('Раздел 2'!L205:L205)&gt;=SUM('Раздел 2'!M205:M205)),"","Неверно!")</f>
        <v/>
      </c>
      <c r="B2686" s="497" t="s">
        <v>1471</v>
      </c>
      <c r="C2686" s="498" t="s">
        <v>20903</v>
      </c>
      <c r="D2686" s="498" t="s">
        <v>5757</v>
      </c>
      <c r="E2686" s="499" t="str">
        <f>CONCATENATE(SUM('Раздел 2'!L205:L205),"&gt;=",SUM('Раздел 2'!M205:M205))</f>
        <v>1&gt;=1</v>
      </c>
      <c r="F2686" s="503"/>
    </row>
    <row r="2687" spans="1:6" ht="30" hidden="1" customHeight="1" thickBot="1">
      <c r="A2687" s="496" t="str">
        <f>IF((SUM('Раздел 2'!L206:L206)&gt;=SUM('Раздел 2'!M206:M206)),"","Неверно!")</f>
        <v/>
      </c>
      <c r="B2687" s="497" t="s">
        <v>1471</v>
      </c>
      <c r="C2687" s="498" t="s">
        <v>20904</v>
      </c>
      <c r="D2687" s="498" t="s">
        <v>5757</v>
      </c>
      <c r="E2687" s="499" t="str">
        <f>CONCATENATE(SUM('Раздел 2'!L206:L206),"&gt;=",SUM('Раздел 2'!M206:M206))</f>
        <v>0&gt;=0</v>
      </c>
      <c r="F2687" s="503"/>
    </row>
    <row r="2688" spans="1:6" ht="30" hidden="1" customHeight="1" thickBot="1">
      <c r="A2688" s="496" t="str">
        <f>IF((SUM('Раздел 2'!L207:L207)&gt;=SUM('Раздел 2'!M207:M207)),"","Неверно!")</f>
        <v/>
      </c>
      <c r="B2688" s="497" t="s">
        <v>1471</v>
      </c>
      <c r="C2688" s="498" t="s">
        <v>20905</v>
      </c>
      <c r="D2688" s="498" t="s">
        <v>5757</v>
      </c>
      <c r="E2688" s="499" t="str">
        <f>CONCATENATE(SUM('Раздел 2'!L207:L207),"&gt;=",SUM('Раздел 2'!M207:M207))</f>
        <v>0&gt;=0</v>
      </c>
      <c r="F2688" s="503"/>
    </row>
    <row r="2689" spans="1:6" ht="30" hidden="1" customHeight="1" thickBot="1">
      <c r="A2689" s="496" t="str">
        <f>IF((SUM('Раздел 2'!L208:L208)&gt;=SUM('Раздел 2'!M208:M208)),"","Неверно!")</f>
        <v/>
      </c>
      <c r="B2689" s="497" t="s">
        <v>1471</v>
      </c>
      <c r="C2689" s="498" t="s">
        <v>20906</v>
      </c>
      <c r="D2689" s="498" t="s">
        <v>5757</v>
      </c>
      <c r="E2689" s="499" t="str">
        <f>CONCATENATE(SUM('Раздел 2'!L208:L208),"&gt;=",SUM('Раздел 2'!M208:M208))</f>
        <v>1&gt;=1</v>
      </c>
      <c r="F2689" s="503"/>
    </row>
    <row r="2690" spans="1:6" ht="30" hidden="1" customHeight="1" thickBot="1">
      <c r="A2690" s="496" t="str">
        <f>IF((SUM('Раздел 2'!L209:L209)&gt;=SUM('Раздел 2'!M209:M209)),"","Неверно!")</f>
        <v/>
      </c>
      <c r="B2690" s="497" t="s">
        <v>1471</v>
      </c>
      <c r="C2690" s="498" t="s">
        <v>20907</v>
      </c>
      <c r="D2690" s="498" t="s">
        <v>5757</v>
      </c>
      <c r="E2690" s="499" t="str">
        <f>CONCATENATE(SUM('Раздел 2'!L209:L209),"&gt;=",SUM('Раздел 2'!M209:M209))</f>
        <v>1&gt;=0</v>
      </c>
      <c r="F2690" s="503"/>
    </row>
    <row r="2691" spans="1:6" ht="30" hidden="1" customHeight="1" thickBot="1">
      <c r="A2691" s="496" t="str">
        <f>IF((SUM('Раздел 2'!L12:L12)&gt;=SUM('Раздел 2'!M12:M12)),"","Неверно!")</f>
        <v/>
      </c>
      <c r="B2691" s="497" t="s">
        <v>1471</v>
      </c>
      <c r="C2691" s="498" t="s">
        <v>20908</v>
      </c>
      <c r="D2691" s="498" t="s">
        <v>5757</v>
      </c>
      <c r="E2691" s="499" t="str">
        <f>CONCATENATE(SUM('Раздел 2'!L12:L12),"&gt;=",SUM('Раздел 2'!M12:M12))</f>
        <v>1&gt;=1</v>
      </c>
      <c r="F2691" s="503"/>
    </row>
    <row r="2692" spans="1:6" ht="30" hidden="1" customHeight="1" thickBot="1">
      <c r="A2692" s="496" t="str">
        <f>IF((SUM('Раздел 2'!L30:L30)&gt;=SUM('Раздел 2'!M30:M30)),"","Неверно!")</f>
        <v/>
      </c>
      <c r="B2692" s="497" t="s">
        <v>1471</v>
      </c>
      <c r="C2692" s="498" t="s">
        <v>20909</v>
      </c>
      <c r="D2692" s="498" t="s">
        <v>5757</v>
      </c>
      <c r="E2692" s="499" t="str">
        <f>CONCATENATE(SUM('Раздел 2'!L30:L30),"&gt;=",SUM('Раздел 2'!M30:M30))</f>
        <v>0&gt;=0</v>
      </c>
      <c r="F2692" s="503"/>
    </row>
    <row r="2693" spans="1:6" ht="30" hidden="1" customHeight="1" thickBot="1">
      <c r="A2693" s="496" t="str">
        <f>IF((SUM('Раздел 2'!L210:L210)&gt;=SUM('Раздел 2'!M210:M210)),"","Неверно!")</f>
        <v/>
      </c>
      <c r="B2693" s="497" t="s">
        <v>1471</v>
      </c>
      <c r="C2693" s="498" t="s">
        <v>20910</v>
      </c>
      <c r="D2693" s="498" t="s">
        <v>5757</v>
      </c>
      <c r="E2693" s="499" t="str">
        <f>CONCATENATE(SUM('Раздел 2'!L210:L210),"&gt;=",SUM('Раздел 2'!M210:M210))</f>
        <v>0&gt;=0</v>
      </c>
      <c r="F2693" s="503"/>
    </row>
    <row r="2694" spans="1:6" ht="30" hidden="1" customHeight="1" thickBot="1">
      <c r="A2694" s="496" t="str">
        <f>IF((SUM('Раздел 2'!L211:L211)&gt;=SUM('Раздел 2'!M211:M211)),"","Неверно!")</f>
        <v/>
      </c>
      <c r="B2694" s="497" t="s">
        <v>1471</v>
      </c>
      <c r="C2694" s="498" t="s">
        <v>20911</v>
      </c>
      <c r="D2694" s="498" t="s">
        <v>5757</v>
      </c>
      <c r="E2694" s="499" t="str">
        <f>CONCATENATE(SUM('Раздел 2'!L211:L211),"&gt;=",SUM('Раздел 2'!M211:M211))</f>
        <v>0&gt;=0</v>
      </c>
      <c r="F2694" s="503"/>
    </row>
    <row r="2695" spans="1:6" ht="30" hidden="1" customHeight="1" thickBot="1">
      <c r="A2695" s="496" t="str">
        <f>IF((SUM('Раздел 2'!L212:L212)&gt;=SUM('Раздел 2'!M212:M212)),"","Неверно!")</f>
        <v/>
      </c>
      <c r="B2695" s="497" t="s">
        <v>1471</v>
      </c>
      <c r="C2695" s="498" t="s">
        <v>20912</v>
      </c>
      <c r="D2695" s="498" t="s">
        <v>5757</v>
      </c>
      <c r="E2695" s="499" t="str">
        <f>CONCATENATE(SUM('Раздел 2'!L212:L212),"&gt;=",SUM('Раздел 2'!M212:M212))</f>
        <v>0&gt;=0</v>
      </c>
      <c r="F2695" s="503"/>
    </row>
    <row r="2696" spans="1:6" ht="30" hidden="1" customHeight="1" thickBot="1">
      <c r="A2696" s="496" t="str">
        <f>IF((SUM('Раздел 2'!L213:L213)&gt;=SUM('Раздел 2'!M213:M213)),"","Неверно!")</f>
        <v/>
      </c>
      <c r="B2696" s="497" t="s">
        <v>1471</v>
      </c>
      <c r="C2696" s="498" t="s">
        <v>20913</v>
      </c>
      <c r="D2696" s="498" t="s">
        <v>5757</v>
      </c>
      <c r="E2696" s="499" t="str">
        <f>CONCATENATE(SUM('Раздел 2'!L213:L213),"&gt;=",SUM('Раздел 2'!M213:M213))</f>
        <v>0&gt;=0</v>
      </c>
      <c r="F2696" s="503"/>
    </row>
    <row r="2697" spans="1:6" ht="30" hidden="1" customHeight="1" thickBot="1">
      <c r="A2697" s="496" t="str">
        <f>IF((SUM('Раздел 2'!L214:L214)&gt;=SUM('Раздел 2'!M214:M214)),"","Неверно!")</f>
        <v/>
      </c>
      <c r="B2697" s="497" t="s">
        <v>1471</v>
      </c>
      <c r="C2697" s="498" t="s">
        <v>20914</v>
      </c>
      <c r="D2697" s="498" t="s">
        <v>5757</v>
      </c>
      <c r="E2697" s="499" t="str">
        <f>CONCATENATE(SUM('Раздел 2'!L214:L214),"&gt;=",SUM('Раздел 2'!M214:M214))</f>
        <v>7&gt;=7</v>
      </c>
      <c r="F2697" s="503"/>
    </row>
    <row r="2698" spans="1:6" ht="30" hidden="1" customHeight="1" thickBot="1">
      <c r="A2698" s="496" t="str">
        <f>IF((SUM('Раздел 2'!L215:L215)&gt;=SUM('Раздел 2'!M215:M215)),"","Неверно!")</f>
        <v/>
      </c>
      <c r="B2698" s="497" t="s">
        <v>1471</v>
      </c>
      <c r="C2698" s="498" t="s">
        <v>20915</v>
      </c>
      <c r="D2698" s="498" t="s">
        <v>5757</v>
      </c>
      <c r="E2698" s="499" t="str">
        <f>CONCATENATE(SUM('Раздел 2'!L215:L215),"&gt;=",SUM('Раздел 2'!M215:M215))</f>
        <v>8&gt;=7</v>
      </c>
      <c r="F2698" s="503"/>
    </row>
    <row r="2699" spans="1:6" ht="30" hidden="1" customHeight="1" thickBot="1">
      <c r="A2699" s="496" t="str">
        <f>IF((SUM('Раздел 2'!L216:L216)&gt;=SUM('Раздел 2'!M216:M216)),"","Неверно!")</f>
        <v/>
      </c>
      <c r="B2699" s="497" t="s">
        <v>1471</v>
      </c>
      <c r="C2699" s="498" t="s">
        <v>20916</v>
      </c>
      <c r="D2699" s="498" t="s">
        <v>5757</v>
      </c>
      <c r="E2699" s="499" t="str">
        <f>CONCATENATE(SUM('Раздел 2'!L216:L216),"&gt;=",SUM('Раздел 2'!M216:M216))</f>
        <v>0&gt;=0</v>
      </c>
      <c r="F2699" s="503"/>
    </row>
    <row r="2700" spans="1:6" ht="30" hidden="1" customHeight="1" thickBot="1">
      <c r="A2700" s="496" t="str">
        <f>IF((SUM('Раздел 2'!L217:L217)&gt;=SUM('Раздел 2'!M217:M217)),"","Неверно!")</f>
        <v/>
      </c>
      <c r="B2700" s="497" t="s">
        <v>1471</v>
      </c>
      <c r="C2700" s="498" t="s">
        <v>20917</v>
      </c>
      <c r="D2700" s="498" t="s">
        <v>5757</v>
      </c>
      <c r="E2700" s="499" t="str">
        <f>CONCATENATE(SUM('Раздел 2'!L217:L217),"&gt;=",SUM('Раздел 2'!M217:M217))</f>
        <v>0&gt;=0</v>
      </c>
      <c r="F2700" s="503"/>
    </row>
    <row r="2701" spans="1:6" ht="30" hidden="1" customHeight="1" thickBot="1">
      <c r="A2701" s="496" t="str">
        <f>IF((SUM('Раздел 2'!L218:L218)&gt;=SUM('Раздел 2'!M218:M218)),"","Неверно!")</f>
        <v/>
      </c>
      <c r="B2701" s="497" t="s">
        <v>1471</v>
      </c>
      <c r="C2701" s="498" t="s">
        <v>20918</v>
      </c>
      <c r="D2701" s="498" t="s">
        <v>5757</v>
      </c>
      <c r="E2701" s="499" t="str">
        <f>CONCATENATE(SUM('Раздел 2'!L218:L218),"&gt;=",SUM('Раздел 2'!M218:M218))</f>
        <v>1&gt;=1</v>
      </c>
      <c r="F2701" s="503"/>
    </row>
    <row r="2702" spans="1:6" ht="30" hidden="1" customHeight="1" thickBot="1">
      <c r="A2702" s="496" t="str">
        <f>IF((SUM('Раздел 2'!L219:L219)&gt;=SUM('Раздел 2'!M219:M219)),"","Неверно!")</f>
        <v/>
      </c>
      <c r="B2702" s="497" t="s">
        <v>1471</v>
      </c>
      <c r="C2702" s="498" t="s">
        <v>20919</v>
      </c>
      <c r="D2702" s="498" t="s">
        <v>5757</v>
      </c>
      <c r="E2702" s="499" t="str">
        <f>CONCATENATE(SUM('Раздел 2'!L219:L219),"&gt;=",SUM('Раздел 2'!M219:M219))</f>
        <v>0&gt;=0</v>
      </c>
      <c r="F2702" s="503"/>
    </row>
    <row r="2703" spans="1:6" ht="30" hidden="1" customHeight="1" thickBot="1">
      <c r="A2703" s="496" t="str">
        <f>IF((SUM('Раздел 2'!L31:L31)&gt;=SUM('Раздел 2'!M31:M31)),"","Неверно!")</f>
        <v/>
      </c>
      <c r="B2703" s="497" t="s">
        <v>1471</v>
      </c>
      <c r="C2703" s="498" t="s">
        <v>20920</v>
      </c>
      <c r="D2703" s="498" t="s">
        <v>5757</v>
      </c>
      <c r="E2703" s="499" t="str">
        <f>CONCATENATE(SUM('Раздел 2'!L31:L31),"&gt;=",SUM('Раздел 2'!M31:M31))</f>
        <v>0&gt;=0</v>
      </c>
      <c r="F2703" s="503"/>
    </row>
    <row r="2704" spans="1:6" ht="30" hidden="1" customHeight="1" thickBot="1">
      <c r="A2704" s="496" t="str">
        <f>IF((SUM('Раздел 2'!L220:L220)&gt;=SUM('Раздел 2'!M220:M220)),"","Неверно!")</f>
        <v/>
      </c>
      <c r="B2704" s="497" t="s">
        <v>1471</v>
      </c>
      <c r="C2704" s="498" t="s">
        <v>20921</v>
      </c>
      <c r="D2704" s="498" t="s">
        <v>5757</v>
      </c>
      <c r="E2704" s="499" t="str">
        <f>CONCATENATE(SUM('Раздел 2'!L220:L220),"&gt;=",SUM('Раздел 2'!M220:M220))</f>
        <v>1&gt;=1</v>
      </c>
      <c r="F2704" s="503"/>
    </row>
    <row r="2705" spans="1:6" ht="30" hidden="1" customHeight="1" thickBot="1">
      <c r="A2705" s="496" t="str">
        <f>IF((SUM('Раздел 2'!L221:L221)&gt;=SUM('Раздел 2'!M221:M221)),"","Неверно!")</f>
        <v/>
      </c>
      <c r="B2705" s="497" t="s">
        <v>1471</v>
      </c>
      <c r="C2705" s="498" t="s">
        <v>20922</v>
      </c>
      <c r="D2705" s="498" t="s">
        <v>5757</v>
      </c>
      <c r="E2705" s="499" t="str">
        <f>CONCATENATE(SUM('Раздел 2'!L221:L221),"&gt;=",SUM('Раздел 2'!M221:M221))</f>
        <v>2&gt;=2</v>
      </c>
      <c r="F2705" s="503"/>
    </row>
    <row r="2706" spans="1:6" ht="30" hidden="1" customHeight="1" thickBot="1">
      <c r="A2706" s="496" t="str">
        <f>IF((SUM('Раздел 2'!L222:L222)&gt;=SUM('Раздел 2'!M222:M222)),"","Неверно!")</f>
        <v/>
      </c>
      <c r="B2706" s="497" t="s">
        <v>1471</v>
      </c>
      <c r="C2706" s="498" t="s">
        <v>20923</v>
      </c>
      <c r="D2706" s="498" t="s">
        <v>5757</v>
      </c>
      <c r="E2706" s="499" t="str">
        <f>CONCATENATE(SUM('Раздел 2'!L222:L222),"&gt;=",SUM('Раздел 2'!M222:M222))</f>
        <v>5&gt;=5</v>
      </c>
      <c r="F2706" s="503"/>
    </row>
    <row r="2707" spans="1:6" ht="30" hidden="1" customHeight="1" thickBot="1">
      <c r="A2707" s="496" t="str">
        <f>IF((SUM('Раздел 2'!L223:L223)&gt;=SUM('Раздел 2'!M223:M223)),"","Неверно!")</f>
        <v/>
      </c>
      <c r="B2707" s="497" t="s">
        <v>1471</v>
      </c>
      <c r="C2707" s="498" t="s">
        <v>20924</v>
      </c>
      <c r="D2707" s="498" t="s">
        <v>5757</v>
      </c>
      <c r="E2707" s="499" t="str">
        <f>CONCATENATE(SUM('Раздел 2'!L223:L223),"&gt;=",SUM('Раздел 2'!M223:M223))</f>
        <v>74&gt;=56</v>
      </c>
      <c r="F2707" s="503"/>
    </row>
    <row r="2708" spans="1:6" ht="30" hidden="1" customHeight="1" thickBot="1">
      <c r="A2708" s="496" t="str">
        <f>IF((SUM('Раздел 2'!L224:L224)&gt;=SUM('Раздел 2'!M224:M224)),"","Неверно!")</f>
        <v/>
      </c>
      <c r="B2708" s="497" t="s">
        <v>1471</v>
      </c>
      <c r="C2708" s="498" t="s">
        <v>20925</v>
      </c>
      <c r="D2708" s="498" t="s">
        <v>5757</v>
      </c>
      <c r="E2708" s="499" t="str">
        <f>CONCATENATE(SUM('Раздел 2'!L224:L224),"&gt;=",SUM('Раздел 2'!M224:M224))</f>
        <v>6&gt;=5</v>
      </c>
      <c r="F2708" s="503"/>
    </row>
    <row r="2709" spans="1:6" ht="30" hidden="1" customHeight="1" thickBot="1">
      <c r="A2709" s="496" t="str">
        <f>IF((SUM('Раздел 2'!L225:L225)&gt;=SUM('Раздел 2'!M225:M225)),"","Неверно!")</f>
        <v/>
      </c>
      <c r="B2709" s="497" t="s">
        <v>1471</v>
      </c>
      <c r="C2709" s="498" t="s">
        <v>20926</v>
      </c>
      <c r="D2709" s="498" t="s">
        <v>5757</v>
      </c>
      <c r="E2709" s="499" t="str">
        <f>CONCATENATE(SUM('Раздел 2'!L225:L225),"&gt;=",SUM('Раздел 2'!M225:M225))</f>
        <v>0&gt;=0</v>
      </c>
      <c r="F2709" s="503"/>
    </row>
    <row r="2710" spans="1:6" ht="30" hidden="1" customHeight="1" thickBot="1">
      <c r="A2710" s="496" t="str">
        <f>IF((SUM('Раздел 2'!L226:L226)&gt;=SUM('Раздел 2'!M226:M226)),"","Неверно!")</f>
        <v/>
      </c>
      <c r="B2710" s="497" t="s">
        <v>1471</v>
      </c>
      <c r="C2710" s="498" t="s">
        <v>20927</v>
      </c>
      <c r="D2710" s="498" t="s">
        <v>5757</v>
      </c>
      <c r="E2710" s="499" t="str">
        <f>CONCATENATE(SUM('Раздел 2'!L226:L226),"&gt;=",SUM('Раздел 2'!M226:M226))</f>
        <v>0&gt;=0</v>
      </c>
      <c r="F2710" s="503"/>
    </row>
    <row r="2711" spans="1:6" ht="30" hidden="1" customHeight="1" thickBot="1">
      <c r="A2711" s="496" t="str">
        <f>IF((SUM('Раздел 2'!L227:L227)&gt;=SUM('Раздел 2'!M227:M227)),"","Неверно!")</f>
        <v/>
      </c>
      <c r="B2711" s="497" t="s">
        <v>1471</v>
      </c>
      <c r="C2711" s="498" t="s">
        <v>20928</v>
      </c>
      <c r="D2711" s="498" t="s">
        <v>5757</v>
      </c>
      <c r="E2711" s="499" t="str">
        <f>CONCATENATE(SUM('Раздел 2'!L227:L227),"&gt;=",SUM('Раздел 2'!M227:M227))</f>
        <v>0&gt;=0</v>
      </c>
      <c r="F2711" s="503"/>
    </row>
    <row r="2712" spans="1:6" ht="30" hidden="1" customHeight="1" thickBot="1">
      <c r="A2712" s="496" t="str">
        <f>IF((SUM('Раздел 2'!L228:L228)&gt;=SUM('Раздел 2'!M228:M228)),"","Неверно!")</f>
        <v/>
      </c>
      <c r="B2712" s="497" t="s">
        <v>1471</v>
      </c>
      <c r="C2712" s="498" t="s">
        <v>20929</v>
      </c>
      <c r="D2712" s="498" t="s">
        <v>5757</v>
      </c>
      <c r="E2712" s="499" t="str">
        <f>CONCATENATE(SUM('Раздел 2'!L228:L228),"&gt;=",SUM('Раздел 2'!M228:M228))</f>
        <v>0&gt;=0</v>
      </c>
      <c r="F2712" s="503"/>
    </row>
    <row r="2713" spans="1:6" ht="30" hidden="1" customHeight="1" thickBot="1">
      <c r="A2713" s="496" t="str">
        <f>IF((SUM('Раздел 2'!L229:L229)&gt;=SUM('Раздел 2'!M229:M229)),"","Неверно!")</f>
        <v/>
      </c>
      <c r="B2713" s="497" t="s">
        <v>1471</v>
      </c>
      <c r="C2713" s="498" t="s">
        <v>20930</v>
      </c>
      <c r="D2713" s="498" t="s">
        <v>5757</v>
      </c>
      <c r="E2713" s="499" t="str">
        <f>CONCATENATE(SUM('Раздел 2'!L229:L229),"&gt;=",SUM('Раздел 2'!M229:M229))</f>
        <v>83&gt;=78</v>
      </c>
      <c r="F2713" s="503"/>
    </row>
    <row r="2714" spans="1:6" ht="30" hidden="1" customHeight="1" thickBot="1">
      <c r="A2714" s="496" t="str">
        <f>IF((SUM('Раздел 2'!L32:L32)&gt;=SUM('Раздел 2'!M32:M32)),"","Неверно!")</f>
        <v/>
      </c>
      <c r="B2714" s="497" t="s">
        <v>1471</v>
      </c>
      <c r="C2714" s="498" t="s">
        <v>20931</v>
      </c>
      <c r="D2714" s="498" t="s">
        <v>5757</v>
      </c>
      <c r="E2714" s="499" t="str">
        <f>CONCATENATE(SUM('Раздел 2'!L32:L32),"&gt;=",SUM('Раздел 2'!M32:M32))</f>
        <v>0&gt;=0</v>
      </c>
      <c r="F2714" s="503"/>
    </row>
    <row r="2715" spans="1:6" ht="30" hidden="1" customHeight="1" thickBot="1">
      <c r="A2715" s="496" t="str">
        <f>IF((SUM('Раздел 2'!L230:L230)&gt;=SUM('Раздел 2'!M230:M230)),"","Неверно!")</f>
        <v/>
      </c>
      <c r="B2715" s="497" t="s">
        <v>1471</v>
      </c>
      <c r="C2715" s="498" t="s">
        <v>20932</v>
      </c>
      <c r="D2715" s="498" t="s">
        <v>5757</v>
      </c>
      <c r="E2715" s="499" t="str">
        <f>CONCATENATE(SUM('Раздел 2'!L230:L230),"&gt;=",SUM('Раздел 2'!M230:M230))</f>
        <v>345&gt;=299</v>
      </c>
      <c r="F2715" s="503"/>
    </row>
    <row r="2716" spans="1:6" ht="30" hidden="1" customHeight="1" thickBot="1">
      <c r="A2716" s="496" t="str">
        <f>IF((SUM('Раздел 2'!L231:L231)&gt;=SUM('Раздел 2'!M231:M231)),"","Неверно!")</f>
        <v/>
      </c>
      <c r="B2716" s="497" t="s">
        <v>1471</v>
      </c>
      <c r="C2716" s="498" t="s">
        <v>20933</v>
      </c>
      <c r="D2716" s="498" t="s">
        <v>5757</v>
      </c>
      <c r="E2716" s="499" t="str">
        <f>CONCATENATE(SUM('Раздел 2'!L231:L231),"&gt;=",SUM('Раздел 2'!M231:M231))</f>
        <v>0&gt;=0</v>
      </c>
      <c r="F2716" s="503"/>
    </row>
    <row r="2717" spans="1:6" ht="30" hidden="1" customHeight="1" thickBot="1">
      <c r="A2717" s="496" t="str">
        <f>IF((SUM('Раздел 2'!L232:L232)&gt;=SUM('Раздел 2'!M232:M232)),"","Неверно!")</f>
        <v/>
      </c>
      <c r="B2717" s="497" t="s">
        <v>1471</v>
      </c>
      <c r="C2717" s="498" t="s">
        <v>20934</v>
      </c>
      <c r="D2717" s="498" t="s">
        <v>5757</v>
      </c>
      <c r="E2717" s="499" t="str">
        <f>CONCATENATE(SUM('Раздел 2'!L232:L232),"&gt;=",SUM('Раздел 2'!M232:M232))</f>
        <v>1&gt;=1</v>
      </c>
      <c r="F2717" s="503"/>
    </row>
    <row r="2718" spans="1:6" ht="30" hidden="1" customHeight="1" thickBot="1">
      <c r="A2718" s="496" t="str">
        <f>IF((SUM('Раздел 2'!L233:L233)&gt;=SUM('Раздел 2'!M233:M233)),"","Неверно!")</f>
        <v/>
      </c>
      <c r="B2718" s="497" t="s">
        <v>1471</v>
      </c>
      <c r="C2718" s="498" t="s">
        <v>20935</v>
      </c>
      <c r="D2718" s="498" t="s">
        <v>5757</v>
      </c>
      <c r="E2718" s="499" t="str">
        <f>CONCATENATE(SUM('Раздел 2'!L233:L233),"&gt;=",SUM('Раздел 2'!M233:M233))</f>
        <v>2&gt;=2</v>
      </c>
      <c r="F2718" s="503"/>
    </row>
    <row r="2719" spans="1:6" ht="30" hidden="1" customHeight="1" thickBot="1">
      <c r="A2719" s="496" t="str">
        <f>IF((SUM('Раздел 2'!L234:L234)&gt;=SUM('Раздел 2'!M234:M234)),"","Неверно!")</f>
        <v/>
      </c>
      <c r="B2719" s="497" t="s">
        <v>1471</v>
      </c>
      <c r="C2719" s="498" t="s">
        <v>20936</v>
      </c>
      <c r="D2719" s="498" t="s">
        <v>5757</v>
      </c>
      <c r="E2719" s="499" t="str">
        <f>CONCATENATE(SUM('Раздел 2'!L234:L234),"&gt;=",SUM('Раздел 2'!M234:M234))</f>
        <v>0&gt;=0</v>
      </c>
      <c r="F2719" s="503"/>
    </row>
    <row r="2720" spans="1:6" ht="30" hidden="1" customHeight="1" thickBot="1">
      <c r="A2720" s="496" t="str">
        <f>IF((SUM('Раздел 2'!L235:L235)&gt;=SUM('Раздел 2'!M235:M235)),"","Неверно!")</f>
        <v/>
      </c>
      <c r="B2720" s="497" t="s">
        <v>1471</v>
      </c>
      <c r="C2720" s="498" t="s">
        <v>20937</v>
      </c>
      <c r="D2720" s="498" t="s">
        <v>5757</v>
      </c>
      <c r="E2720" s="499" t="str">
        <f>CONCATENATE(SUM('Раздел 2'!L235:L235),"&gt;=",SUM('Раздел 2'!M235:M235))</f>
        <v>28&gt;=28</v>
      </c>
      <c r="F2720" s="503"/>
    </row>
    <row r="2721" spans="1:6" ht="30" hidden="1" customHeight="1" thickBot="1">
      <c r="A2721" s="496" t="str">
        <f>IF((SUM('Раздел 2'!L236:L236)&gt;=SUM('Раздел 2'!M236:M236)),"","Неверно!")</f>
        <v/>
      </c>
      <c r="B2721" s="497" t="s">
        <v>1471</v>
      </c>
      <c r="C2721" s="498" t="s">
        <v>20938</v>
      </c>
      <c r="D2721" s="498" t="s">
        <v>5757</v>
      </c>
      <c r="E2721" s="499" t="str">
        <f>CONCATENATE(SUM('Раздел 2'!L236:L236),"&gt;=",SUM('Раздел 2'!M236:M236))</f>
        <v>4&gt;=4</v>
      </c>
      <c r="F2721" s="503"/>
    </row>
    <row r="2722" spans="1:6" ht="30" hidden="1" customHeight="1" thickBot="1">
      <c r="A2722" s="496" t="str">
        <f>IF((SUM('Раздел 2'!L237:L237)&gt;=SUM('Раздел 2'!M237:M237)),"","Неверно!")</f>
        <v/>
      </c>
      <c r="B2722" s="497" t="s">
        <v>1471</v>
      </c>
      <c r="C2722" s="498" t="s">
        <v>20939</v>
      </c>
      <c r="D2722" s="498" t="s">
        <v>5757</v>
      </c>
      <c r="E2722" s="499" t="str">
        <f>CONCATENATE(SUM('Раздел 2'!L237:L237),"&gt;=",SUM('Раздел 2'!M237:M237))</f>
        <v>7&gt;=7</v>
      </c>
      <c r="F2722" s="503"/>
    </row>
    <row r="2723" spans="1:6" ht="30" hidden="1" customHeight="1" thickBot="1">
      <c r="A2723" s="496" t="str">
        <f>IF((SUM('Раздел 2'!L238:L238)&gt;=SUM('Раздел 2'!M238:M238)),"","Неверно!")</f>
        <v/>
      </c>
      <c r="B2723" s="497" t="s">
        <v>1471</v>
      </c>
      <c r="C2723" s="498" t="s">
        <v>20940</v>
      </c>
      <c r="D2723" s="498" t="s">
        <v>5757</v>
      </c>
      <c r="E2723" s="499" t="str">
        <f>CONCATENATE(SUM('Раздел 2'!L238:L238),"&gt;=",SUM('Раздел 2'!M238:M238))</f>
        <v>0&gt;=0</v>
      </c>
      <c r="F2723" s="503"/>
    </row>
    <row r="2724" spans="1:6" ht="30" hidden="1" customHeight="1" thickBot="1">
      <c r="A2724" s="496" t="str">
        <f>IF((SUM('Раздел 2'!L239:L239)&gt;=SUM('Раздел 2'!M239:M239)),"","Неверно!")</f>
        <v/>
      </c>
      <c r="B2724" s="497" t="s">
        <v>1471</v>
      </c>
      <c r="C2724" s="498" t="s">
        <v>20941</v>
      </c>
      <c r="D2724" s="498" t="s">
        <v>5757</v>
      </c>
      <c r="E2724" s="499" t="str">
        <f>CONCATENATE(SUM('Раздел 2'!L239:L239),"&gt;=",SUM('Раздел 2'!M239:M239))</f>
        <v>16&gt;=16</v>
      </c>
      <c r="F2724" s="503"/>
    </row>
    <row r="2725" spans="1:6" ht="30" hidden="1" customHeight="1" thickBot="1">
      <c r="A2725" s="496" t="str">
        <f>IF((SUM('Раздел 2'!L33:L33)&gt;=SUM('Раздел 2'!M33:M33)),"","Неверно!")</f>
        <v/>
      </c>
      <c r="B2725" s="497" t="s">
        <v>1471</v>
      </c>
      <c r="C2725" s="498" t="s">
        <v>20942</v>
      </c>
      <c r="D2725" s="498" t="s">
        <v>5757</v>
      </c>
      <c r="E2725" s="499" t="str">
        <f>CONCATENATE(SUM('Раздел 2'!L33:L33),"&gt;=",SUM('Раздел 2'!M33:M33))</f>
        <v>0&gt;=0</v>
      </c>
      <c r="F2725" s="503"/>
    </row>
    <row r="2726" spans="1:6" ht="30" hidden="1" customHeight="1" thickBot="1">
      <c r="A2726" s="496" t="str">
        <f>IF((SUM('Раздел 2'!L240:L240)&gt;=SUM('Раздел 2'!M240:M240)),"","Неверно!")</f>
        <v/>
      </c>
      <c r="B2726" s="497" t="s">
        <v>1471</v>
      </c>
      <c r="C2726" s="498" t="s">
        <v>20943</v>
      </c>
      <c r="D2726" s="498" t="s">
        <v>5757</v>
      </c>
      <c r="E2726" s="499" t="str">
        <f>CONCATENATE(SUM('Раздел 2'!L240:L240),"&gt;=",SUM('Раздел 2'!M240:M240))</f>
        <v>0&gt;=0</v>
      </c>
      <c r="F2726" s="503"/>
    </row>
    <row r="2727" spans="1:6" ht="30" hidden="1" customHeight="1" thickBot="1">
      <c r="A2727" s="496" t="str">
        <f>IF((SUM('Раздел 2'!L241:L241)&gt;=SUM('Раздел 2'!M241:M241)),"","Неверно!")</f>
        <v/>
      </c>
      <c r="B2727" s="497" t="s">
        <v>1471</v>
      </c>
      <c r="C2727" s="498" t="s">
        <v>20944</v>
      </c>
      <c r="D2727" s="498" t="s">
        <v>5757</v>
      </c>
      <c r="E2727" s="499" t="str">
        <f>CONCATENATE(SUM('Раздел 2'!L241:L241),"&gt;=",SUM('Раздел 2'!M241:M241))</f>
        <v>0&gt;=0</v>
      </c>
      <c r="F2727" s="503"/>
    </row>
    <row r="2728" spans="1:6" ht="30" hidden="1" customHeight="1" thickBot="1">
      <c r="A2728" s="496" t="str">
        <f>IF((SUM('Раздел 2'!L242:L242)&gt;=SUM('Раздел 2'!M242:M242)),"","Неверно!")</f>
        <v/>
      </c>
      <c r="B2728" s="497" t="s">
        <v>1471</v>
      </c>
      <c r="C2728" s="498" t="s">
        <v>20945</v>
      </c>
      <c r="D2728" s="498" t="s">
        <v>5757</v>
      </c>
      <c r="E2728" s="499" t="str">
        <f>CONCATENATE(SUM('Раздел 2'!L242:L242),"&gt;=",SUM('Раздел 2'!M242:M242))</f>
        <v>8&gt;=8</v>
      </c>
      <c r="F2728" s="503"/>
    </row>
    <row r="2729" spans="1:6" ht="30" hidden="1" customHeight="1" thickBot="1">
      <c r="A2729" s="496" t="str">
        <f>IF((SUM('Раздел 2'!L243:L243)&gt;=SUM('Раздел 2'!M243:M243)),"","Неверно!")</f>
        <v/>
      </c>
      <c r="B2729" s="497" t="s">
        <v>1471</v>
      </c>
      <c r="C2729" s="498" t="s">
        <v>20946</v>
      </c>
      <c r="D2729" s="498" t="s">
        <v>5757</v>
      </c>
      <c r="E2729" s="499" t="str">
        <f>CONCATENATE(SUM('Раздел 2'!L243:L243),"&gt;=",SUM('Раздел 2'!M243:M243))</f>
        <v>0&gt;=0</v>
      </c>
      <c r="F2729" s="503"/>
    </row>
    <row r="2730" spans="1:6" ht="30" hidden="1" customHeight="1" thickBot="1">
      <c r="A2730" s="496" t="str">
        <f>IF((SUM('Раздел 2'!L244:L244)&gt;=SUM('Раздел 2'!M244:M244)),"","Неверно!")</f>
        <v/>
      </c>
      <c r="B2730" s="497" t="s">
        <v>1471</v>
      </c>
      <c r="C2730" s="498" t="s">
        <v>20947</v>
      </c>
      <c r="D2730" s="498" t="s">
        <v>5757</v>
      </c>
      <c r="E2730" s="499" t="str">
        <f>CONCATENATE(SUM('Раздел 2'!L244:L244),"&gt;=",SUM('Раздел 2'!M244:M244))</f>
        <v>3&gt;=0</v>
      </c>
      <c r="F2730" s="503"/>
    </row>
    <row r="2731" spans="1:6" ht="30" hidden="1" customHeight="1" thickBot="1">
      <c r="A2731" s="496" t="str">
        <f>IF((SUM('Раздел 2'!L245:L245)&gt;=SUM('Раздел 2'!M245:M245)),"","Неверно!")</f>
        <v/>
      </c>
      <c r="B2731" s="497" t="s">
        <v>1471</v>
      </c>
      <c r="C2731" s="498" t="s">
        <v>20948</v>
      </c>
      <c r="D2731" s="498" t="s">
        <v>5757</v>
      </c>
      <c r="E2731" s="499" t="str">
        <f>CONCATENATE(SUM('Раздел 2'!L245:L245),"&gt;=",SUM('Раздел 2'!M245:M245))</f>
        <v>0&gt;=0</v>
      </c>
      <c r="F2731" s="503"/>
    </row>
    <row r="2732" spans="1:6" ht="30" hidden="1" customHeight="1" thickBot="1">
      <c r="A2732" s="496" t="str">
        <f>IF((SUM('Раздел 2'!L246:L246)&gt;=SUM('Раздел 2'!M246:M246)),"","Неверно!")</f>
        <v/>
      </c>
      <c r="B2732" s="497" t="s">
        <v>1471</v>
      </c>
      <c r="C2732" s="498" t="s">
        <v>20949</v>
      </c>
      <c r="D2732" s="498" t="s">
        <v>5757</v>
      </c>
      <c r="E2732" s="499" t="str">
        <f>CONCATENATE(SUM('Раздел 2'!L246:L246),"&gt;=",SUM('Раздел 2'!M246:M246))</f>
        <v>0&gt;=0</v>
      </c>
      <c r="F2732" s="503"/>
    </row>
    <row r="2733" spans="1:6" ht="30" hidden="1" customHeight="1" thickBot="1">
      <c r="A2733" s="496" t="str">
        <f>IF((SUM('Раздел 2'!L247:L247)&gt;=SUM('Раздел 2'!M247:M247)),"","Неверно!")</f>
        <v/>
      </c>
      <c r="B2733" s="497" t="s">
        <v>1471</v>
      </c>
      <c r="C2733" s="498" t="s">
        <v>20950</v>
      </c>
      <c r="D2733" s="498" t="s">
        <v>5757</v>
      </c>
      <c r="E2733" s="499" t="str">
        <f>CONCATENATE(SUM('Раздел 2'!L247:L247),"&gt;=",SUM('Раздел 2'!M247:M247))</f>
        <v>2&gt;=1</v>
      </c>
      <c r="F2733" s="503"/>
    </row>
    <row r="2734" spans="1:6" ht="30" hidden="1" customHeight="1" thickBot="1">
      <c r="A2734" s="496" t="str">
        <f>IF((SUM('Раздел 2'!L248:L248)&gt;=SUM('Раздел 2'!M248:M248)),"","Неверно!")</f>
        <v/>
      </c>
      <c r="B2734" s="497" t="s">
        <v>1471</v>
      </c>
      <c r="C2734" s="498" t="s">
        <v>3326</v>
      </c>
      <c r="D2734" s="498" t="s">
        <v>5757</v>
      </c>
      <c r="E2734" s="499" t="str">
        <f>CONCATENATE(SUM('Раздел 2'!L248:L248),"&gt;=",SUM('Раздел 2'!M248:M248))</f>
        <v>0&gt;=0</v>
      </c>
      <c r="F2734" s="503"/>
    </row>
    <row r="2735" spans="1:6" ht="30" hidden="1" customHeight="1" thickBot="1">
      <c r="A2735" s="496" t="str">
        <f>IF((SUM('Раздел 2'!L249:L249)&gt;=SUM('Раздел 2'!M249:M249)),"","Неверно!")</f>
        <v/>
      </c>
      <c r="B2735" s="497" t="s">
        <v>1471</v>
      </c>
      <c r="C2735" s="498" t="s">
        <v>3327</v>
      </c>
      <c r="D2735" s="498" t="s">
        <v>5757</v>
      </c>
      <c r="E2735" s="499" t="str">
        <f>CONCATENATE(SUM('Раздел 2'!L249:L249),"&gt;=",SUM('Раздел 2'!M249:M249))</f>
        <v>0&gt;=0</v>
      </c>
      <c r="F2735" s="503"/>
    </row>
    <row r="2736" spans="1:6" ht="30" hidden="1" customHeight="1" thickBot="1">
      <c r="A2736" s="496" t="str">
        <f>IF((SUM('Раздел 2'!L34:L34)&gt;=SUM('Раздел 2'!M34:M34)),"","Неверно!")</f>
        <v/>
      </c>
      <c r="B2736" s="497" t="s">
        <v>1471</v>
      </c>
      <c r="C2736" s="498" t="s">
        <v>20951</v>
      </c>
      <c r="D2736" s="498" t="s">
        <v>5757</v>
      </c>
      <c r="E2736" s="499" t="str">
        <f>CONCATENATE(SUM('Раздел 2'!L34:L34),"&gt;=",SUM('Раздел 2'!M34:M34))</f>
        <v>0&gt;=0</v>
      </c>
      <c r="F2736" s="503"/>
    </row>
    <row r="2737" spans="1:6" ht="30" hidden="1" customHeight="1" thickBot="1">
      <c r="A2737" s="496" t="str">
        <f>IF((SUM('Раздел 2'!L250:L250)&gt;=SUM('Раздел 2'!M250:M250)),"","Неверно!")</f>
        <v/>
      </c>
      <c r="B2737" s="497" t="s">
        <v>1471</v>
      </c>
      <c r="C2737" s="498" t="s">
        <v>1472</v>
      </c>
      <c r="D2737" s="498" t="s">
        <v>5757</v>
      </c>
      <c r="E2737" s="499" t="str">
        <f>CONCATENATE(SUM('Раздел 2'!L250:L250),"&gt;=",SUM('Раздел 2'!M250:M250))</f>
        <v>0&gt;=0</v>
      </c>
      <c r="F2737" s="503"/>
    </row>
    <row r="2738" spans="1:6" ht="30" hidden="1" customHeight="1" thickBot="1">
      <c r="A2738" s="496" t="str">
        <f>IF((SUM('Раздел 2'!L251:L251)&gt;=SUM('Раздел 2'!M251:M251)),"","Неверно!")</f>
        <v/>
      </c>
      <c r="B2738" s="497" t="s">
        <v>1471</v>
      </c>
      <c r="C2738" s="498" t="s">
        <v>1473</v>
      </c>
      <c r="D2738" s="498" t="s">
        <v>5757</v>
      </c>
      <c r="E2738" s="499" t="str">
        <f>CONCATENATE(SUM('Раздел 2'!L251:L251),"&gt;=",SUM('Раздел 2'!M251:M251))</f>
        <v>71&gt;=67</v>
      </c>
      <c r="F2738" s="503"/>
    </row>
    <row r="2739" spans="1:6" ht="30" hidden="1" customHeight="1" thickBot="1">
      <c r="A2739" s="496" t="str">
        <f>IF((SUM('Раздел 2'!L252:L252)&gt;=SUM('Раздел 2'!M252:M252)),"","Неверно!")</f>
        <v/>
      </c>
      <c r="B2739" s="497" t="s">
        <v>1471</v>
      </c>
      <c r="C2739" s="498" t="s">
        <v>1474</v>
      </c>
      <c r="D2739" s="498" t="s">
        <v>5757</v>
      </c>
      <c r="E2739" s="499" t="str">
        <f>CONCATENATE(SUM('Раздел 2'!L252:L252),"&gt;=",SUM('Раздел 2'!M252:M252))</f>
        <v>0&gt;=0</v>
      </c>
      <c r="F2739" s="503"/>
    </row>
    <row r="2740" spans="1:6" ht="30" hidden="1" customHeight="1" thickBot="1">
      <c r="A2740" s="496" t="str">
        <f>IF((SUM('Раздел 2'!L253:L253)&gt;=SUM('Раздел 2'!M253:M253)),"","Неверно!")</f>
        <v/>
      </c>
      <c r="B2740" s="497" t="s">
        <v>1471</v>
      </c>
      <c r="C2740" s="498" t="s">
        <v>1475</v>
      </c>
      <c r="D2740" s="498" t="s">
        <v>5757</v>
      </c>
      <c r="E2740" s="499" t="str">
        <f>CONCATENATE(SUM('Раздел 2'!L253:L253),"&gt;=",SUM('Раздел 2'!M253:M253))</f>
        <v>0&gt;=0</v>
      </c>
      <c r="F2740" s="503"/>
    </row>
    <row r="2741" spans="1:6" ht="30" hidden="1" customHeight="1" thickBot="1">
      <c r="A2741" s="496" t="str">
        <f>IF((SUM('Раздел 2'!L254:L254)&gt;=SUM('Раздел 2'!M254:M254)),"","Неверно!")</f>
        <v/>
      </c>
      <c r="B2741" s="497" t="s">
        <v>1471</v>
      </c>
      <c r="C2741" s="498" t="s">
        <v>1476</v>
      </c>
      <c r="D2741" s="498" t="s">
        <v>5757</v>
      </c>
      <c r="E2741" s="499" t="str">
        <f>CONCATENATE(SUM('Раздел 2'!L254:L254),"&gt;=",SUM('Раздел 2'!M254:M254))</f>
        <v>2&gt;=2</v>
      </c>
      <c r="F2741" s="503"/>
    </row>
    <row r="2742" spans="1:6" ht="30" hidden="1" customHeight="1" thickBot="1">
      <c r="A2742" s="496" t="str">
        <f>IF((SUM('Раздел 2'!L255:L255)&gt;=SUM('Раздел 2'!M255:M255)),"","Неверно!")</f>
        <v/>
      </c>
      <c r="B2742" s="497" t="s">
        <v>1471</v>
      </c>
      <c r="C2742" s="498" t="s">
        <v>1477</v>
      </c>
      <c r="D2742" s="498" t="s">
        <v>5757</v>
      </c>
      <c r="E2742" s="499" t="str">
        <f>CONCATENATE(SUM('Раздел 2'!L255:L255),"&gt;=",SUM('Раздел 2'!M255:M255))</f>
        <v>99&gt;=93</v>
      </c>
      <c r="F2742" s="503"/>
    </row>
    <row r="2743" spans="1:6" ht="30" hidden="1" customHeight="1" thickBot="1">
      <c r="A2743" s="496" t="str">
        <f>IF((SUM('Раздел 2'!L256:L256)&gt;=SUM('Раздел 2'!M256:M256)),"","Неверно!")</f>
        <v/>
      </c>
      <c r="B2743" s="497" t="s">
        <v>1471</v>
      </c>
      <c r="C2743" s="498" t="s">
        <v>1478</v>
      </c>
      <c r="D2743" s="498" t="s">
        <v>5757</v>
      </c>
      <c r="E2743" s="499" t="str">
        <f>CONCATENATE(SUM('Раздел 2'!L256:L256),"&gt;=",SUM('Раздел 2'!M256:M256))</f>
        <v>63&gt;=57</v>
      </c>
      <c r="F2743" s="503"/>
    </row>
    <row r="2744" spans="1:6" ht="30" hidden="1" customHeight="1" thickBot="1">
      <c r="A2744" s="496" t="str">
        <f>IF((SUM('Раздел 2'!L257:L257)&gt;=SUM('Раздел 2'!M257:M257)),"","Неверно!")</f>
        <v/>
      </c>
      <c r="B2744" s="497" t="s">
        <v>1471</v>
      </c>
      <c r="C2744" s="498" t="s">
        <v>1479</v>
      </c>
      <c r="D2744" s="498" t="s">
        <v>5757</v>
      </c>
      <c r="E2744" s="499" t="str">
        <f>CONCATENATE(SUM('Раздел 2'!L257:L257),"&gt;=",SUM('Раздел 2'!M257:M257))</f>
        <v>134&gt;=108</v>
      </c>
      <c r="F2744" s="503"/>
    </row>
    <row r="2745" spans="1:6" ht="30" hidden="1" customHeight="1" thickBot="1">
      <c r="A2745" s="496" t="str">
        <f>IF((SUM('Раздел 2'!L258:L258)&gt;=SUM('Раздел 2'!M258:M258)),"","Неверно!")</f>
        <v/>
      </c>
      <c r="B2745" s="497" t="s">
        <v>1471</v>
      </c>
      <c r="C2745" s="498" t="s">
        <v>1480</v>
      </c>
      <c r="D2745" s="498" t="s">
        <v>5757</v>
      </c>
      <c r="E2745" s="499" t="str">
        <f>CONCATENATE(SUM('Раздел 2'!L258:L258),"&gt;=",SUM('Раздел 2'!M258:M258))</f>
        <v>24&gt;=23</v>
      </c>
      <c r="F2745" s="503"/>
    </row>
    <row r="2746" spans="1:6" ht="30" hidden="1" customHeight="1" thickBot="1">
      <c r="A2746" s="496" t="str">
        <f>IF((SUM('Раздел 2'!L259:L259)&gt;=SUM('Раздел 2'!M259:M259)),"","Неверно!")</f>
        <v/>
      </c>
      <c r="B2746" s="497" t="s">
        <v>1471</v>
      </c>
      <c r="C2746" s="498" t="s">
        <v>1481</v>
      </c>
      <c r="D2746" s="498" t="s">
        <v>5757</v>
      </c>
      <c r="E2746" s="499" t="str">
        <f>CONCATENATE(SUM('Раздел 2'!L259:L259),"&gt;=",SUM('Раздел 2'!M259:M259))</f>
        <v>104&gt;=92</v>
      </c>
      <c r="F2746" s="503"/>
    </row>
    <row r="2747" spans="1:6" ht="30" hidden="1" customHeight="1" thickBot="1">
      <c r="A2747" s="496" t="str">
        <f>IF((SUM('Раздел 2'!L35:L35)&gt;=SUM('Раздел 2'!M35:M35)),"","Неверно!")</f>
        <v/>
      </c>
      <c r="B2747" s="497" t="s">
        <v>1471</v>
      </c>
      <c r="C2747" s="498" t="s">
        <v>20952</v>
      </c>
      <c r="D2747" s="498" t="s">
        <v>5757</v>
      </c>
      <c r="E2747" s="499" t="str">
        <f>CONCATENATE(SUM('Раздел 2'!L35:L35),"&gt;=",SUM('Раздел 2'!M35:M35))</f>
        <v>1&gt;=1</v>
      </c>
      <c r="F2747" s="503"/>
    </row>
    <row r="2748" spans="1:6" ht="30" hidden="1" customHeight="1" thickBot="1">
      <c r="A2748" s="496" t="str">
        <f>IF((SUM('Раздел 2'!L260:L260)&gt;=SUM('Раздел 2'!M260:M260)),"","Неверно!")</f>
        <v/>
      </c>
      <c r="B2748" s="497" t="s">
        <v>1471</v>
      </c>
      <c r="C2748" s="498" t="s">
        <v>1482</v>
      </c>
      <c r="D2748" s="498" t="s">
        <v>5757</v>
      </c>
      <c r="E2748" s="499" t="str">
        <f>CONCATENATE(SUM('Раздел 2'!L260:L260),"&gt;=",SUM('Раздел 2'!M260:M260))</f>
        <v>7&gt;=6</v>
      </c>
      <c r="F2748" s="503"/>
    </row>
    <row r="2749" spans="1:6" ht="30" hidden="1" customHeight="1" thickBot="1">
      <c r="A2749" s="496" t="str">
        <f>IF((SUM('Раздел 2'!L36:L36)&gt;=SUM('Раздел 2'!M36:M36)),"","Неверно!")</f>
        <v/>
      </c>
      <c r="B2749" s="497" t="s">
        <v>1471</v>
      </c>
      <c r="C2749" s="498" t="s">
        <v>20953</v>
      </c>
      <c r="D2749" s="498" t="s">
        <v>5757</v>
      </c>
      <c r="E2749" s="499" t="str">
        <f>CONCATENATE(SUM('Раздел 2'!L36:L36),"&gt;=",SUM('Раздел 2'!M36:M36))</f>
        <v>1&gt;=1</v>
      </c>
      <c r="F2749" s="503"/>
    </row>
    <row r="2750" spans="1:6" ht="30" hidden="1" customHeight="1" thickBot="1">
      <c r="A2750" s="496" t="str">
        <f>IF((SUM('Раздел 2'!L37:L37)&gt;=SUM('Раздел 2'!M37:M37)),"","Неверно!")</f>
        <v/>
      </c>
      <c r="B2750" s="497" t="s">
        <v>1471</v>
      </c>
      <c r="C2750" s="498" t="s">
        <v>20954</v>
      </c>
      <c r="D2750" s="498" t="s">
        <v>5757</v>
      </c>
      <c r="E2750" s="499" t="str">
        <f>CONCATENATE(SUM('Раздел 2'!L37:L37),"&gt;=",SUM('Раздел 2'!M37:M37))</f>
        <v>0&gt;=0</v>
      </c>
      <c r="F2750" s="503"/>
    </row>
    <row r="2751" spans="1:6" ht="30" hidden="1" customHeight="1" thickBot="1">
      <c r="A2751" s="496" t="str">
        <f>IF((SUM('Раздел 2'!L38:L38)&gt;=SUM('Раздел 2'!M38:M38)),"","Неверно!")</f>
        <v/>
      </c>
      <c r="B2751" s="497" t="s">
        <v>1471</v>
      </c>
      <c r="C2751" s="498" t="s">
        <v>20955</v>
      </c>
      <c r="D2751" s="498" t="s">
        <v>5757</v>
      </c>
      <c r="E2751" s="499" t="str">
        <f>CONCATENATE(SUM('Раздел 2'!L38:L38),"&gt;=",SUM('Раздел 2'!M38:M38))</f>
        <v>0&gt;=0</v>
      </c>
      <c r="F2751" s="503"/>
    </row>
    <row r="2752" spans="1:6" ht="30" hidden="1" customHeight="1" thickBot="1">
      <c r="A2752" s="496" t="str">
        <f>IF((SUM('Раздел 2'!L39:L39)&gt;=SUM('Раздел 2'!M39:M39)),"","Неверно!")</f>
        <v/>
      </c>
      <c r="B2752" s="497" t="s">
        <v>1471</v>
      </c>
      <c r="C2752" s="498" t="s">
        <v>20956</v>
      </c>
      <c r="D2752" s="498" t="s">
        <v>5757</v>
      </c>
      <c r="E2752" s="499" t="str">
        <f>CONCATENATE(SUM('Раздел 2'!L39:L39),"&gt;=",SUM('Раздел 2'!M39:M39))</f>
        <v>0&gt;=0</v>
      </c>
      <c r="F2752" s="503"/>
    </row>
    <row r="2753" spans="1:6" ht="30" hidden="1" customHeight="1" thickBot="1">
      <c r="A2753" s="496" t="str">
        <f>IF((SUM('Раздел 2'!L13:L13)&gt;=SUM('Раздел 2'!M13:M13)),"","Неверно!")</f>
        <v/>
      </c>
      <c r="B2753" s="497" t="s">
        <v>1471</v>
      </c>
      <c r="C2753" s="498" t="s">
        <v>20957</v>
      </c>
      <c r="D2753" s="498" t="s">
        <v>5757</v>
      </c>
      <c r="E2753" s="499" t="str">
        <f>CONCATENATE(SUM('Раздел 2'!L13:L13),"&gt;=",SUM('Раздел 2'!M13:M13))</f>
        <v>0&gt;=0</v>
      </c>
      <c r="F2753" s="503"/>
    </row>
    <row r="2754" spans="1:6" ht="30" hidden="1" customHeight="1" thickBot="1">
      <c r="A2754" s="496" t="str">
        <f>IF((SUM('Раздел 2'!L40:L40)&gt;=SUM('Раздел 2'!M40:M40)),"","Неверно!")</f>
        <v/>
      </c>
      <c r="B2754" s="497" t="s">
        <v>1471</v>
      </c>
      <c r="C2754" s="498" t="s">
        <v>20958</v>
      </c>
      <c r="D2754" s="498" t="s">
        <v>5757</v>
      </c>
      <c r="E2754" s="499" t="str">
        <f>CONCATENATE(SUM('Раздел 2'!L40:L40),"&gt;=",SUM('Раздел 2'!M40:M40))</f>
        <v>0&gt;=0</v>
      </c>
      <c r="F2754" s="503"/>
    </row>
    <row r="2755" spans="1:6" ht="30" hidden="1" customHeight="1" thickBot="1">
      <c r="A2755" s="496" t="str">
        <f>IF((SUM('Раздел 2'!L41:L41)&gt;=SUM('Раздел 2'!M41:M41)),"","Неверно!")</f>
        <v/>
      </c>
      <c r="B2755" s="497" t="s">
        <v>1471</v>
      </c>
      <c r="C2755" s="498" t="s">
        <v>20959</v>
      </c>
      <c r="D2755" s="498" t="s">
        <v>5757</v>
      </c>
      <c r="E2755" s="499" t="str">
        <f>CONCATENATE(SUM('Раздел 2'!L41:L41),"&gt;=",SUM('Раздел 2'!M41:M41))</f>
        <v>0&gt;=0</v>
      </c>
      <c r="F2755" s="503"/>
    </row>
    <row r="2756" spans="1:6" ht="30" hidden="1" customHeight="1" thickBot="1">
      <c r="A2756" s="496" t="str">
        <f>IF((SUM('Раздел 2'!L42:L42)&gt;=SUM('Раздел 2'!M42:M42)),"","Неверно!")</f>
        <v/>
      </c>
      <c r="B2756" s="497" t="s">
        <v>1471</v>
      </c>
      <c r="C2756" s="498" t="s">
        <v>20960</v>
      </c>
      <c r="D2756" s="498" t="s">
        <v>5757</v>
      </c>
      <c r="E2756" s="499" t="str">
        <f>CONCATENATE(SUM('Раздел 2'!L42:L42),"&gt;=",SUM('Раздел 2'!M42:M42))</f>
        <v>0&gt;=0</v>
      </c>
      <c r="F2756" s="503"/>
    </row>
    <row r="2757" spans="1:6" ht="30" hidden="1" customHeight="1" thickBot="1">
      <c r="A2757" s="496" t="str">
        <f>IF((SUM('Раздел 2'!L43:L43)&gt;=SUM('Раздел 2'!M43:M43)),"","Неверно!")</f>
        <v/>
      </c>
      <c r="B2757" s="497" t="s">
        <v>1471</v>
      </c>
      <c r="C2757" s="498" t="s">
        <v>20961</v>
      </c>
      <c r="D2757" s="498" t="s">
        <v>5757</v>
      </c>
      <c r="E2757" s="499" t="str">
        <f>CONCATENATE(SUM('Раздел 2'!L43:L43),"&gt;=",SUM('Раздел 2'!M43:M43))</f>
        <v>0&gt;=0</v>
      </c>
      <c r="F2757" s="503"/>
    </row>
    <row r="2758" spans="1:6" ht="30" hidden="1" customHeight="1" thickBot="1">
      <c r="A2758" s="496" t="str">
        <f>IF((SUM('Раздел 2'!L44:L44)&gt;=SUM('Раздел 2'!M44:M44)),"","Неверно!")</f>
        <v/>
      </c>
      <c r="B2758" s="497" t="s">
        <v>1471</v>
      </c>
      <c r="C2758" s="498" t="s">
        <v>20962</v>
      </c>
      <c r="D2758" s="498" t="s">
        <v>5757</v>
      </c>
      <c r="E2758" s="499" t="str">
        <f>CONCATENATE(SUM('Раздел 2'!L44:L44),"&gt;=",SUM('Раздел 2'!M44:M44))</f>
        <v>0&gt;=0</v>
      </c>
      <c r="F2758" s="503"/>
    </row>
    <row r="2759" spans="1:6" ht="30" hidden="1" customHeight="1" thickBot="1">
      <c r="A2759" s="496" t="str">
        <f>IF((SUM('Раздел 2'!L45:L45)&gt;=SUM('Раздел 2'!M45:M45)),"","Неверно!")</f>
        <v/>
      </c>
      <c r="B2759" s="497" t="s">
        <v>1471</v>
      </c>
      <c r="C2759" s="498" t="s">
        <v>20963</v>
      </c>
      <c r="D2759" s="498" t="s">
        <v>5757</v>
      </c>
      <c r="E2759" s="499" t="str">
        <f>CONCATENATE(SUM('Раздел 2'!L45:L45),"&gt;=",SUM('Раздел 2'!M45:M45))</f>
        <v>0&gt;=0</v>
      </c>
      <c r="F2759" s="503"/>
    </row>
    <row r="2760" spans="1:6" ht="30" hidden="1" customHeight="1" thickBot="1">
      <c r="A2760" s="496" t="str">
        <f>IF((SUM('Раздел 2'!L46:L46)&gt;=SUM('Раздел 2'!M46:M46)),"","Неверно!")</f>
        <v/>
      </c>
      <c r="B2760" s="497" t="s">
        <v>1471</v>
      </c>
      <c r="C2760" s="498" t="s">
        <v>20964</v>
      </c>
      <c r="D2760" s="498" t="s">
        <v>5757</v>
      </c>
      <c r="E2760" s="499" t="str">
        <f>CONCATENATE(SUM('Раздел 2'!L46:L46),"&gt;=",SUM('Раздел 2'!M46:M46))</f>
        <v>0&gt;=0</v>
      </c>
      <c r="F2760" s="503"/>
    </row>
    <row r="2761" spans="1:6" ht="30" hidden="1" customHeight="1" thickBot="1">
      <c r="A2761" s="496" t="str">
        <f>IF((SUM('Раздел 2'!L47:L47)&gt;=SUM('Раздел 2'!M47:M47)),"","Неверно!")</f>
        <v/>
      </c>
      <c r="B2761" s="497" t="s">
        <v>1471</v>
      </c>
      <c r="C2761" s="498" t="s">
        <v>20965</v>
      </c>
      <c r="D2761" s="498" t="s">
        <v>5757</v>
      </c>
      <c r="E2761" s="499" t="str">
        <f>CONCATENATE(SUM('Раздел 2'!L47:L47),"&gt;=",SUM('Раздел 2'!M47:M47))</f>
        <v>0&gt;=0</v>
      </c>
      <c r="F2761" s="503"/>
    </row>
    <row r="2762" spans="1:6" ht="30" hidden="1" customHeight="1" thickBot="1">
      <c r="A2762" s="496" t="str">
        <f>IF((SUM('Раздел 2'!L48:L48)&gt;=SUM('Раздел 2'!M48:M48)),"","Неверно!")</f>
        <v/>
      </c>
      <c r="B2762" s="497" t="s">
        <v>1471</v>
      </c>
      <c r="C2762" s="498" t="s">
        <v>20966</v>
      </c>
      <c r="D2762" s="498" t="s">
        <v>5757</v>
      </c>
      <c r="E2762" s="499" t="str">
        <f>CONCATENATE(SUM('Раздел 2'!L48:L48),"&gt;=",SUM('Раздел 2'!M48:M48))</f>
        <v>0&gt;=0</v>
      </c>
      <c r="F2762" s="503"/>
    </row>
    <row r="2763" spans="1:6" ht="30" hidden="1" customHeight="1" thickBot="1">
      <c r="A2763" s="496" t="str">
        <f>IF((SUM('Раздел 2'!L49:L49)&gt;=SUM('Раздел 2'!M49:M49)),"","Неверно!")</f>
        <v/>
      </c>
      <c r="B2763" s="497" t="s">
        <v>1471</v>
      </c>
      <c r="C2763" s="498" t="s">
        <v>20967</v>
      </c>
      <c r="D2763" s="498" t="s">
        <v>5757</v>
      </c>
      <c r="E2763" s="499" t="str">
        <f>CONCATENATE(SUM('Раздел 2'!L49:L49),"&gt;=",SUM('Раздел 2'!M49:M49))</f>
        <v>7&gt;=5</v>
      </c>
      <c r="F2763" s="503"/>
    </row>
    <row r="2764" spans="1:6" ht="30" hidden="1" customHeight="1" thickBot="1">
      <c r="A2764" s="496" t="str">
        <f>IF((SUM('Раздел 2'!L14:L14)&gt;=SUM('Раздел 2'!M14:M14)),"","Неверно!")</f>
        <v/>
      </c>
      <c r="B2764" s="497" t="s">
        <v>1471</v>
      </c>
      <c r="C2764" s="498" t="s">
        <v>20968</v>
      </c>
      <c r="D2764" s="498" t="s">
        <v>5757</v>
      </c>
      <c r="E2764" s="499" t="str">
        <f>CONCATENATE(SUM('Раздел 2'!L14:L14),"&gt;=",SUM('Раздел 2'!M14:M14))</f>
        <v>0&gt;=0</v>
      </c>
      <c r="F2764" s="503"/>
    </row>
    <row r="2765" spans="1:6" ht="30" hidden="1" customHeight="1" thickBot="1">
      <c r="A2765" s="496" t="str">
        <f>IF((SUM('Раздел 2'!L50:L50)&gt;=SUM('Раздел 2'!M50:M50)),"","Неверно!")</f>
        <v/>
      </c>
      <c r="B2765" s="497" t="s">
        <v>1471</v>
      </c>
      <c r="C2765" s="498" t="s">
        <v>20969</v>
      </c>
      <c r="D2765" s="498" t="s">
        <v>5757</v>
      </c>
      <c r="E2765" s="499" t="str">
        <f>CONCATENATE(SUM('Раздел 2'!L50:L50),"&gt;=",SUM('Раздел 2'!M50:M50))</f>
        <v>42&gt;=36</v>
      </c>
      <c r="F2765" s="503"/>
    </row>
    <row r="2766" spans="1:6" ht="30" hidden="1" customHeight="1" thickBot="1">
      <c r="A2766" s="496" t="str">
        <f>IF((SUM('Раздел 2'!L51:L51)&gt;=SUM('Раздел 2'!M51:M51)),"","Неверно!")</f>
        <v/>
      </c>
      <c r="B2766" s="497" t="s">
        <v>1471</v>
      </c>
      <c r="C2766" s="498" t="s">
        <v>20970</v>
      </c>
      <c r="D2766" s="498" t="s">
        <v>5757</v>
      </c>
      <c r="E2766" s="499" t="str">
        <f>CONCATENATE(SUM('Раздел 2'!L51:L51),"&gt;=",SUM('Раздел 2'!M51:M51))</f>
        <v>1&gt;=0</v>
      </c>
      <c r="F2766" s="503"/>
    </row>
    <row r="2767" spans="1:6" ht="30" hidden="1" customHeight="1" thickBot="1">
      <c r="A2767" s="496" t="str">
        <f>IF((SUM('Раздел 2'!L52:L52)&gt;=SUM('Раздел 2'!M52:M52)),"","Неверно!")</f>
        <v/>
      </c>
      <c r="B2767" s="497" t="s">
        <v>1471</v>
      </c>
      <c r="C2767" s="498" t="s">
        <v>20971</v>
      </c>
      <c r="D2767" s="498" t="s">
        <v>5757</v>
      </c>
      <c r="E2767" s="499" t="str">
        <f>CONCATENATE(SUM('Раздел 2'!L52:L52),"&gt;=",SUM('Раздел 2'!M52:M52))</f>
        <v>0&gt;=0</v>
      </c>
      <c r="F2767" s="503"/>
    </row>
    <row r="2768" spans="1:6" ht="30" hidden="1" customHeight="1" thickBot="1">
      <c r="A2768" s="496" t="str">
        <f>IF((SUM('Раздел 2'!L53:L53)&gt;=SUM('Раздел 2'!M53:M53)),"","Неверно!")</f>
        <v/>
      </c>
      <c r="B2768" s="497" t="s">
        <v>1471</v>
      </c>
      <c r="C2768" s="498" t="s">
        <v>20972</v>
      </c>
      <c r="D2768" s="498" t="s">
        <v>5757</v>
      </c>
      <c r="E2768" s="499" t="str">
        <f>CONCATENATE(SUM('Раздел 2'!L53:L53),"&gt;=",SUM('Раздел 2'!M53:M53))</f>
        <v>0&gt;=0</v>
      </c>
      <c r="F2768" s="503"/>
    </row>
    <row r="2769" spans="1:6" ht="30" hidden="1" customHeight="1" thickBot="1">
      <c r="A2769" s="496" t="str">
        <f>IF((SUM('Раздел 2'!L54:L54)&gt;=SUM('Раздел 2'!M54:M54)),"","Неверно!")</f>
        <v/>
      </c>
      <c r="B2769" s="497" t="s">
        <v>1471</v>
      </c>
      <c r="C2769" s="498" t="s">
        <v>20973</v>
      </c>
      <c r="D2769" s="498" t="s">
        <v>5757</v>
      </c>
      <c r="E2769" s="499" t="str">
        <f>CONCATENATE(SUM('Раздел 2'!L54:L54),"&gt;=",SUM('Раздел 2'!M54:M54))</f>
        <v>0&gt;=0</v>
      </c>
      <c r="F2769" s="503"/>
    </row>
    <row r="2770" spans="1:6" ht="30" hidden="1" customHeight="1" thickBot="1">
      <c r="A2770" s="496" t="str">
        <f>IF((SUM('Раздел 2'!L55:L55)&gt;=SUM('Раздел 2'!M55:M55)),"","Неверно!")</f>
        <v/>
      </c>
      <c r="B2770" s="497" t="s">
        <v>1471</v>
      </c>
      <c r="C2770" s="498" t="s">
        <v>20974</v>
      </c>
      <c r="D2770" s="498" t="s">
        <v>5757</v>
      </c>
      <c r="E2770" s="499" t="str">
        <f>CONCATENATE(SUM('Раздел 2'!L55:L55),"&gt;=",SUM('Раздел 2'!M55:M55))</f>
        <v>0&gt;=0</v>
      </c>
      <c r="F2770" s="503"/>
    </row>
    <row r="2771" spans="1:6" ht="30" hidden="1" customHeight="1" thickBot="1">
      <c r="A2771" s="496" t="str">
        <f>IF((SUM('Раздел 2'!L56:L56)&gt;=SUM('Раздел 2'!M56:M56)),"","Неверно!")</f>
        <v/>
      </c>
      <c r="B2771" s="497" t="s">
        <v>1471</v>
      </c>
      <c r="C2771" s="498" t="s">
        <v>20975</v>
      </c>
      <c r="D2771" s="498" t="s">
        <v>5757</v>
      </c>
      <c r="E2771" s="499" t="str">
        <f>CONCATENATE(SUM('Раздел 2'!L56:L56),"&gt;=",SUM('Раздел 2'!M56:M56))</f>
        <v>0&gt;=0</v>
      </c>
      <c r="F2771" s="503"/>
    </row>
    <row r="2772" spans="1:6" ht="30" hidden="1" customHeight="1" thickBot="1">
      <c r="A2772" s="496" t="str">
        <f>IF((SUM('Раздел 2'!L57:L57)&gt;=SUM('Раздел 2'!M57:M57)),"","Неверно!")</f>
        <v/>
      </c>
      <c r="B2772" s="497" t="s">
        <v>1471</v>
      </c>
      <c r="C2772" s="498" t="s">
        <v>20976</v>
      </c>
      <c r="D2772" s="498" t="s">
        <v>5757</v>
      </c>
      <c r="E2772" s="499" t="str">
        <f>CONCATENATE(SUM('Раздел 2'!L57:L57),"&gt;=",SUM('Раздел 2'!M57:M57))</f>
        <v>0&gt;=0</v>
      </c>
      <c r="F2772" s="503"/>
    </row>
    <row r="2773" spans="1:6" ht="30" hidden="1" customHeight="1" thickBot="1">
      <c r="A2773" s="496" t="str">
        <f>IF((SUM('Раздел 2'!L58:L58)&gt;=SUM('Раздел 2'!M58:M58)),"","Неверно!")</f>
        <v/>
      </c>
      <c r="B2773" s="497" t="s">
        <v>1471</v>
      </c>
      <c r="C2773" s="498" t="s">
        <v>20977</v>
      </c>
      <c r="D2773" s="498" t="s">
        <v>5757</v>
      </c>
      <c r="E2773" s="499" t="str">
        <f>CONCATENATE(SUM('Раздел 2'!L58:L58),"&gt;=",SUM('Раздел 2'!M58:M58))</f>
        <v>0&gt;=0</v>
      </c>
      <c r="F2773" s="503"/>
    </row>
    <row r="2774" spans="1:6" ht="30" hidden="1" customHeight="1" thickBot="1">
      <c r="A2774" s="496" t="str">
        <f>IF((SUM('Раздел 2'!L59:L59)&gt;=SUM('Раздел 2'!M59:M59)),"","Неверно!")</f>
        <v/>
      </c>
      <c r="B2774" s="497" t="s">
        <v>1471</v>
      </c>
      <c r="C2774" s="498" t="s">
        <v>20978</v>
      </c>
      <c r="D2774" s="498" t="s">
        <v>5757</v>
      </c>
      <c r="E2774" s="499" t="str">
        <f>CONCATENATE(SUM('Раздел 2'!L59:L59),"&gt;=",SUM('Раздел 2'!M59:M59))</f>
        <v>0&gt;=0</v>
      </c>
      <c r="F2774" s="503"/>
    </row>
    <row r="2775" spans="1:6" ht="30" hidden="1" customHeight="1" thickBot="1">
      <c r="A2775" s="496" t="str">
        <f>IF((SUM('Раздел 2'!L15:L15)&gt;=SUM('Раздел 2'!M15:M15)),"","Неверно!")</f>
        <v/>
      </c>
      <c r="B2775" s="497" t="s">
        <v>1471</v>
      </c>
      <c r="C2775" s="498" t="s">
        <v>20979</v>
      </c>
      <c r="D2775" s="498" t="s">
        <v>5757</v>
      </c>
      <c r="E2775" s="499" t="str">
        <f>CONCATENATE(SUM('Раздел 2'!L15:L15),"&gt;=",SUM('Раздел 2'!M15:M15))</f>
        <v>0&gt;=0</v>
      </c>
      <c r="F2775" s="503"/>
    </row>
    <row r="2776" spans="1:6" ht="30" hidden="1" customHeight="1" thickBot="1">
      <c r="A2776" s="496" t="str">
        <f>IF((SUM('Раздел 2'!L60:L60)&gt;=SUM('Раздел 2'!M60:M60)),"","Неверно!")</f>
        <v/>
      </c>
      <c r="B2776" s="497" t="s">
        <v>1471</v>
      </c>
      <c r="C2776" s="498" t="s">
        <v>20980</v>
      </c>
      <c r="D2776" s="498" t="s">
        <v>5757</v>
      </c>
      <c r="E2776" s="499" t="str">
        <f>CONCATENATE(SUM('Раздел 2'!L60:L60),"&gt;=",SUM('Раздел 2'!M60:M60))</f>
        <v>0&gt;=0</v>
      </c>
      <c r="F2776" s="503"/>
    </row>
    <row r="2777" spans="1:6" ht="30" hidden="1" customHeight="1" thickBot="1">
      <c r="A2777" s="496" t="str">
        <f>IF((SUM('Раздел 2'!L61:L61)&gt;=SUM('Раздел 2'!M61:M61)),"","Неверно!")</f>
        <v/>
      </c>
      <c r="B2777" s="497" t="s">
        <v>1471</v>
      </c>
      <c r="C2777" s="498" t="s">
        <v>20981</v>
      </c>
      <c r="D2777" s="498" t="s">
        <v>5757</v>
      </c>
      <c r="E2777" s="499" t="str">
        <f>CONCATENATE(SUM('Раздел 2'!L61:L61),"&gt;=",SUM('Раздел 2'!M61:M61))</f>
        <v>0&gt;=0</v>
      </c>
      <c r="F2777" s="503"/>
    </row>
    <row r="2778" spans="1:6" ht="30" hidden="1" customHeight="1" thickBot="1">
      <c r="A2778" s="496" t="str">
        <f>IF((SUM('Раздел 2'!L62:L62)&gt;=SUM('Раздел 2'!M62:M62)),"","Неверно!")</f>
        <v/>
      </c>
      <c r="B2778" s="497" t="s">
        <v>1471</v>
      </c>
      <c r="C2778" s="498" t="s">
        <v>20982</v>
      </c>
      <c r="D2778" s="498" t="s">
        <v>5757</v>
      </c>
      <c r="E2778" s="499" t="str">
        <f>CONCATENATE(SUM('Раздел 2'!L62:L62),"&gt;=",SUM('Раздел 2'!M62:M62))</f>
        <v>0&gt;=0</v>
      </c>
      <c r="F2778" s="503"/>
    </row>
    <row r="2779" spans="1:6" ht="30" hidden="1" customHeight="1" thickBot="1">
      <c r="A2779" s="496" t="str">
        <f>IF((SUM('Раздел 2'!L63:L63)&gt;=SUM('Раздел 2'!M63:M63)),"","Неверно!")</f>
        <v/>
      </c>
      <c r="B2779" s="497" t="s">
        <v>1471</v>
      </c>
      <c r="C2779" s="498" t="s">
        <v>20983</v>
      </c>
      <c r="D2779" s="498" t="s">
        <v>5757</v>
      </c>
      <c r="E2779" s="499" t="str">
        <f>CONCATENATE(SUM('Раздел 2'!L63:L63),"&gt;=",SUM('Раздел 2'!M63:M63))</f>
        <v>0&gt;=0</v>
      </c>
      <c r="F2779" s="503"/>
    </row>
    <row r="2780" spans="1:6" ht="30" hidden="1" customHeight="1" thickBot="1">
      <c r="A2780" s="496" t="str">
        <f>IF((SUM('Раздел 2'!L64:L64)&gt;=SUM('Раздел 2'!M64:M64)),"","Неверно!")</f>
        <v/>
      </c>
      <c r="B2780" s="497" t="s">
        <v>1471</v>
      </c>
      <c r="C2780" s="498" t="s">
        <v>20984</v>
      </c>
      <c r="D2780" s="498" t="s">
        <v>5757</v>
      </c>
      <c r="E2780" s="499" t="str">
        <f>CONCATENATE(SUM('Раздел 2'!L64:L64),"&gt;=",SUM('Раздел 2'!M64:M64))</f>
        <v>13&gt;=13</v>
      </c>
      <c r="F2780" s="503"/>
    </row>
    <row r="2781" spans="1:6" ht="30" hidden="1" customHeight="1" thickBot="1">
      <c r="A2781" s="496" t="str">
        <f>IF((SUM('Раздел 2'!L65:L65)&gt;=SUM('Раздел 2'!M65:M65)),"","Неверно!")</f>
        <v/>
      </c>
      <c r="B2781" s="497" t="s">
        <v>1471</v>
      </c>
      <c r="C2781" s="498" t="s">
        <v>20985</v>
      </c>
      <c r="D2781" s="498" t="s">
        <v>5757</v>
      </c>
      <c r="E2781" s="499" t="str">
        <f>CONCATENATE(SUM('Раздел 2'!L65:L65),"&gt;=",SUM('Раздел 2'!M65:M65))</f>
        <v>0&gt;=0</v>
      </c>
      <c r="F2781" s="503"/>
    </row>
    <row r="2782" spans="1:6" ht="30" hidden="1" customHeight="1" thickBot="1">
      <c r="A2782" s="496" t="str">
        <f>IF((SUM('Раздел 2'!L66:L66)&gt;=SUM('Раздел 2'!M66:M66)),"","Неверно!")</f>
        <v/>
      </c>
      <c r="B2782" s="497" t="s">
        <v>1471</v>
      </c>
      <c r="C2782" s="498" t="s">
        <v>20986</v>
      </c>
      <c r="D2782" s="498" t="s">
        <v>5757</v>
      </c>
      <c r="E2782" s="499" t="str">
        <f>CONCATENATE(SUM('Раздел 2'!L66:L66),"&gt;=",SUM('Раздел 2'!M66:M66))</f>
        <v>0&gt;=0</v>
      </c>
      <c r="F2782" s="503"/>
    </row>
    <row r="2783" spans="1:6" ht="30" hidden="1" customHeight="1" thickBot="1">
      <c r="A2783" s="496" t="str">
        <f>IF((SUM('Раздел 2'!L67:L67)&gt;=SUM('Раздел 2'!M67:M67)),"","Неверно!")</f>
        <v/>
      </c>
      <c r="B2783" s="497" t="s">
        <v>1471</v>
      </c>
      <c r="C2783" s="498" t="s">
        <v>20987</v>
      </c>
      <c r="D2783" s="498" t="s">
        <v>5757</v>
      </c>
      <c r="E2783" s="499" t="str">
        <f>CONCATENATE(SUM('Раздел 2'!L67:L67),"&gt;=",SUM('Раздел 2'!M67:M67))</f>
        <v>0&gt;=0</v>
      </c>
      <c r="F2783" s="503"/>
    </row>
    <row r="2784" spans="1:6" ht="30" hidden="1" customHeight="1" thickBot="1">
      <c r="A2784" s="496" t="str">
        <f>IF((SUM('Раздел 2'!L68:L68)&gt;=SUM('Раздел 2'!M68:M68)),"","Неверно!")</f>
        <v/>
      </c>
      <c r="B2784" s="497" t="s">
        <v>1471</v>
      </c>
      <c r="C2784" s="498" t="s">
        <v>20988</v>
      </c>
      <c r="D2784" s="498" t="s">
        <v>5757</v>
      </c>
      <c r="E2784" s="499" t="str">
        <f>CONCATENATE(SUM('Раздел 2'!L68:L68),"&gt;=",SUM('Раздел 2'!M68:M68))</f>
        <v>0&gt;=0</v>
      </c>
      <c r="F2784" s="503"/>
    </row>
    <row r="2785" spans="1:6" ht="30" hidden="1" customHeight="1" thickBot="1">
      <c r="A2785" s="496" t="str">
        <f>IF((SUM('Раздел 2'!L69:L69)&gt;=SUM('Раздел 2'!M69:M69)),"","Неверно!")</f>
        <v/>
      </c>
      <c r="B2785" s="497" t="s">
        <v>1471</v>
      </c>
      <c r="C2785" s="498" t="s">
        <v>20989</v>
      </c>
      <c r="D2785" s="498" t="s">
        <v>5757</v>
      </c>
      <c r="E2785" s="499" t="str">
        <f>CONCATENATE(SUM('Раздел 2'!L69:L69),"&gt;=",SUM('Раздел 2'!M69:M69))</f>
        <v>0&gt;=0</v>
      </c>
      <c r="F2785" s="503"/>
    </row>
    <row r="2786" spans="1:6" ht="30" hidden="1" customHeight="1" thickBot="1">
      <c r="A2786" s="496" t="str">
        <f>IF((SUM('Раздел 2'!L16:L16)&gt;=SUM('Раздел 2'!M16:M16)),"","Неверно!")</f>
        <v/>
      </c>
      <c r="B2786" s="497" t="s">
        <v>1471</v>
      </c>
      <c r="C2786" s="498" t="s">
        <v>20990</v>
      </c>
      <c r="D2786" s="498" t="s">
        <v>5757</v>
      </c>
      <c r="E2786" s="499" t="str">
        <f>CONCATENATE(SUM('Раздел 2'!L16:L16),"&gt;=",SUM('Раздел 2'!M16:M16))</f>
        <v>5&gt;=5</v>
      </c>
      <c r="F2786" s="503"/>
    </row>
    <row r="2787" spans="1:6" ht="30" hidden="1" customHeight="1" thickBot="1">
      <c r="A2787" s="496" t="str">
        <f>IF((SUM('Раздел 2'!L70:L70)&gt;=SUM('Раздел 2'!M70:M70)),"","Неверно!")</f>
        <v/>
      </c>
      <c r="B2787" s="497" t="s">
        <v>1471</v>
      </c>
      <c r="C2787" s="498" t="s">
        <v>20991</v>
      </c>
      <c r="D2787" s="498" t="s">
        <v>5757</v>
      </c>
      <c r="E2787" s="499" t="str">
        <f>CONCATENATE(SUM('Раздел 2'!L70:L70),"&gt;=",SUM('Раздел 2'!M70:M70))</f>
        <v>1&gt;=1</v>
      </c>
      <c r="F2787" s="503"/>
    </row>
    <row r="2788" spans="1:6" ht="30" hidden="1" customHeight="1" thickBot="1">
      <c r="A2788" s="496" t="str">
        <f>IF((SUM('Раздел 2'!L71:L71)&gt;=SUM('Раздел 2'!M71:M71)),"","Неверно!")</f>
        <v/>
      </c>
      <c r="B2788" s="497" t="s">
        <v>1471</v>
      </c>
      <c r="C2788" s="498" t="s">
        <v>20992</v>
      </c>
      <c r="D2788" s="498" t="s">
        <v>5757</v>
      </c>
      <c r="E2788" s="499" t="str">
        <f>CONCATENATE(SUM('Раздел 2'!L71:L71),"&gt;=",SUM('Раздел 2'!M71:M71))</f>
        <v>0&gt;=0</v>
      </c>
      <c r="F2788" s="503"/>
    </row>
    <row r="2789" spans="1:6" ht="30" hidden="1" customHeight="1" thickBot="1">
      <c r="A2789" s="496" t="str">
        <f>IF((SUM('Раздел 2'!L72:L72)&gt;=SUM('Раздел 2'!M72:M72)),"","Неверно!")</f>
        <v/>
      </c>
      <c r="B2789" s="497" t="s">
        <v>1471</v>
      </c>
      <c r="C2789" s="498" t="s">
        <v>20993</v>
      </c>
      <c r="D2789" s="498" t="s">
        <v>5757</v>
      </c>
      <c r="E2789" s="499" t="str">
        <f>CONCATENATE(SUM('Раздел 2'!L72:L72),"&gt;=",SUM('Раздел 2'!M72:M72))</f>
        <v>0&gt;=0</v>
      </c>
      <c r="F2789" s="503"/>
    </row>
    <row r="2790" spans="1:6" ht="30" hidden="1" customHeight="1" thickBot="1">
      <c r="A2790" s="496" t="str">
        <f>IF((SUM('Раздел 2'!L73:L73)&gt;=SUM('Раздел 2'!M73:M73)),"","Неверно!")</f>
        <v/>
      </c>
      <c r="B2790" s="497" t="s">
        <v>1471</v>
      </c>
      <c r="C2790" s="498" t="s">
        <v>20994</v>
      </c>
      <c r="D2790" s="498" t="s">
        <v>5757</v>
      </c>
      <c r="E2790" s="499" t="str">
        <f>CONCATENATE(SUM('Раздел 2'!L73:L73),"&gt;=",SUM('Раздел 2'!M73:M73))</f>
        <v>0&gt;=0</v>
      </c>
      <c r="F2790" s="503"/>
    </row>
    <row r="2791" spans="1:6" ht="30" hidden="1" customHeight="1" thickBot="1">
      <c r="A2791" s="496" t="str">
        <f>IF((SUM('Раздел 2'!L74:L74)&gt;=SUM('Раздел 2'!M74:M74)),"","Неверно!")</f>
        <v/>
      </c>
      <c r="B2791" s="497" t="s">
        <v>1471</v>
      </c>
      <c r="C2791" s="498" t="s">
        <v>20995</v>
      </c>
      <c r="D2791" s="498" t="s">
        <v>5757</v>
      </c>
      <c r="E2791" s="499" t="str">
        <f>CONCATENATE(SUM('Раздел 2'!L74:L74),"&gt;=",SUM('Раздел 2'!M74:M74))</f>
        <v>0&gt;=0</v>
      </c>
      <c r="F2791" s="503"/>
    </row>
    <row r="2792" spans="1:6" ht="30" hidden="1" customHeight="1" thickBot="1">
      <c r="A2792" s="496" t="str">
        <f>IF((SUM('Раздел 2'!L75:L75)&gt;=SUM('Раздел 2'!M75:M75)),"","Неверно!")</f>
        <v/>
      </c>
      <c r="B2792" s="497" t="s">
        <v>1471</v>
      </c>
      <c r="C2792" s="498" t="s">
        <v>20996</v>
      </c>
      <c r="D2792" s="498" t="s">
        <v>5757</v>
      </c>
      <c r="E2792" s="499" t="str">
        <f>CONCATENATE(SUM('Раздел 2'!L75:L75),"&gt;=",SUM('Раздел 2'!M75:M75))</f>
        <v>0&gt;=0</v>
      </c>
      <c r="F2792" s="503"/>
    </row>
    <row r="2793" spans="1:6" ht="30" hidden="1" customHeight="1" thickBot="1">
      <c r="A2793" s="496" t="str">
        <f>IF((SUM('Раздел 2'!L76:L76)&gt;=SUM('Раздел 2'!M76:M76)),"","Неверно!")</f>
        <v/>
      </c>
      <c r="B2793" s="497" t="s">
        <v>1471</v>
      </c>
      <c r="C2793" s="498" t="s">
        <v>20997</v>
      </c>
      <c r="D2793" s="498" t="s">
        <v>5757</v>
      </c>
      <c r="E2793" s="499" t="str">
        <f>CONCATENATE(SUM('Раздел 2'!L76:L76),"&gt;=",SUM('Раздел 2'!M76:M76))</f>
        <v>0&gt;=0</v>
      </c>
      <c r="F2793" s="503"/>
    </row>
    <row r="2794" spans="1:6" ht="30" hidden="1" customHeight="1" thickBot="1">
      <c r="A2794" s="496" t="str">
        <f>IF((SUM('Раздел 2'!L77:L77)&gt;=SUM('Раздел 2'!M77:M77)),"","Неверно!")</f>
        <v/>
      </c>
      <c r="B2794" s="497" t="s">
        <v>1471</v>
      </c>
      <c r="C2794" s="498" t="s">
        <v>20998</v>
      </c>
      <c r="D2794" s="498" t="s">
        <v>5757</v>
      </c>
      <c r="E2794" s="499" t="str">
        <f>CONCATENATE(SUM('Раздел 2'!L77:L77),"&gt;=",SUM('Раздел 2'!M77:M77))</f>
        <v>0&gt;=0</v>
      </c>
      <c r="F2794" s="503"/>
    </row>
    <row r="2795" spans="1:6" ht="30" hidden="1" customHeight="1" thickBot="1">
      <c r="A2795" s="496" t="str">
        <f>IF((SUM('Раздел 2'!L78:L78)&gt;=SUM('Раздел 2'!M78:M78)),"","Неверно!")</f>
        <v/>
      </c>
      <c r="B2795" s="497" t="s">
        <v>1471</v>
      </c>
      <c r="C2795" s="498" t="s">
        <v>20999</v>
      </c>
      <c r="D2795" s="498" t="s">
        <v>5757</v>
      </c>
      <c r="E2795" s="499" t="str">
        <f>CONCATENATE(SUM('Раздел 2'!L78:L78),"&gt;=",SUM('Раздел 2'!M78:M78))</f>
        <v>0&gt;=0</v>
      </c>
      <c r="F2795" s="503"/>
    </row>
    <row r="2796" spans="1:6" ht="30" hidden="1" customHeight="1" thickBot="1">
      <c r="A2796" s="496" t="str">
        <f>IF((SUM('Раздел 2'!L79:L79)&gt;=SUM('Раздел 2'!M79:M79)),"","Неверно!")</f>
        <v/>
      </c>
      <c r="B2796" s="497" t="s">
        <v>1471</v>
      </c>
      <c r="C2796" s="498" t="s">
        <v>21000</v>
      </c>
      <c r="D2796" s="498" t="s">
        <v>5757</v>
      </c>
      <c r="E2796" s="499" t="str">
        <f>CONCATENATE(SUM('Раздел 2'!L79:L79),"&gt;=",SUM('Раздел 2'!M79:M79))</f>
        <v>0&gt;=0</v>
      </c>
      <c r="F2796" s="503"/>
    </row>
    <row r="2797" spans="1:6" ht="30" hidden="1" customHeight="1" thickBot="1">
      <c r="A2797" s="496" t="str">
        <f>IF((SUM('Раздел 2'!L17:L17)&gt;=SUM('Раздел 2'!M17:M17)),"","Неверно!")</f>
        <v/>
      </c>
      <c r="B2797" s="497" t="s">
        <v>1471</v>
      </c>
      <c r="C2797" s="498" t="s">
        <v>21001</v>
      </c>
      <c r="D2797" s="498" t="s">
        <v>5757</v>
      </c>
      <c r="E2797" s="499" t="str">
        <f>CONCATENATE(SUM('Раздел 2'!L17:L17),"&gt;=",SUM('Раздел 2'!M17:M17))</f>
        <v>0&gt;=0</v>
      </c>
      <c r="F2797" s="503"/>
    </row>
    <row r="2798" spans="1:6" ht="30" hidden="1" customHeight="1" thickBot="1">
      <c r="A2798" s="496" t="str">
        <f>IF((SUM('Раздел 2'!L80:L80)&gt;=SUM('Раздел 2'!M80:M80)),"","Неверно!")</f>
        <v/>
      </c>
      <c r="B2798" s="497" t="s">
        <v>1471</v>
      </c>
      <c r="C2798" s="498" t="s">
        <v>21002</v>
      </c>
      <c r="D2798" s="498" t="s">
        <v>5757</v>
      </c>
      <c r="E2798" s="499" t="str">
        <f>CONCATENATE(SUM('Раздел 2'!L80:L80),"&gt;=",SUM('Раздел 2'!M80:M80))</f>
        <v>0&gt;=0</v>
      </c>
      <c r="F2798" s="503"/>
    </row>
    <row r="2799" spans="1:6" ht="30" hidden="1" customHeight="1" thickBot="1">
      <c r="A2799" s="496" t="str">
        <f>IF((SUM('Раздел 2'!L81:L81)&gt;=SUM('Раздел 2'!M81:M81)),"","Неверно!")</f>
        <v/>
      </c>
      <c r="B2799" s="497" t="s">
        <v>1471</v>
      </c>
      <c r="C2799" s="498" t="s">
        <v>21003</v>
      </c>
      <c r="D2799" s="498" t="s">
        <v>5757</v>
      </c>
      <c r="E2799" s="499" t="str">
        <f>CONCATENATE(SUM('Раздел 2'!L81:L81),"&gt;=",SUM('Раздел 2'!M81:M81))</f>
        <v>0&gt;=0</v>
      </c>
      <c r="F2799" s="503"/>
    </row>
    <row r="2800" spans="1:6" ht="30" hidden="1" customHeight="1" thickBot="1">
      <c r="A2800" s="496" t="str">
        <f>IF((SUM('Раздел 2'!L82:L82)&gt;=SUM('Раздел 2'!M82:M82)),"","Неверно!")</f>
        <v/>
      </c>
      <c r="B2800" s="497" t="s">
        <v>1471</v>
      </c>
      <c r="C2800" s="498" t="s">
        <v>21004</v>
      </c>
      <c r="D2800" s="498" t="s">
        <v>5757</v>
      </c>
      <c r="E2800" s="499" t="str">
        <f>CONCATENATE(SUM('Раздел 2'!L82:L82),"&gt;=",SUM('Раздел 2'!M82:M82))</f>
        <v>0&gt;=0</v>
      </c>
      <c r="F2800" s="503"/>
    </row>
    <row r="2801" spans="1:6" ht="30" hidden="1" customHeight="1" thickBot="1">
      <c r="A2801" s="496" t="str">
        <f>IF((SUM('Раздел 2'!L83:L83)&gt;=SUM('Раздел 2'!M83:M83)),"","Неверно!")</f>
        <v/>
      </c>
      <c r="B2801" s="497" t="s">
        <v>1471</v>
      </c>
      <c r="C2801" s="498" t="s">
        <v>21005</v>
      </c>
      <c r="D2801" s="498" t="s">
        <v>5757</v>
      </c>
      <c r="E2801" s="499" t="str">
        <f>CONCATENATE(SUM('Раздел 2'!L83:L83),"&gt;=",SUM('Раздел 2'!M83:M83))</f>
        <v>0&gt;=0</v>
      </c>
      <c r="F2801" s="503"/>
    </row>
    <row r="2802" spans="1:6" ht="30" hidden="1" customHeight="1" thickBot="1">
      <c r="A2802" s="496" t="str">
        <f>IF((SUM('Раздел 2'!L84:L84)&gt;=SUM('Раздел 2'!M84:M84)),"","Неверно!")</f>
        <v/>
      </c>
      <c r="B2802" s="497" t="s">
        <v>1471</v>
      </c>
      <c r="C2802" s="498" t="s">
        <v>21006</v>
      </c>
      <c r="D2802" s="498" t="s">
        <v>5757</v>
      </c>
      <c r="E2802" s="499" t="str">
        <f>CONCATENATE(SUM('Раздел 2'!L84:L84),"&gt;=",SUM('Раздел 2'!M84:M84))</f>
        <v>5&gt;=5</v>
      </c>
      <c r="F2802" s="503"/>
    </row>
    <row r="2803" spans="1:6" ht="30" hidden="1" customHeight="1" thickBot="1">
      <c r="A2803" s="496" t="str">
        <f>IF((SUM('Раздел 2'!L85:L85)&gt;=SUM('Раздел 2'!M85:M85)),"","Неверно!")</f>
        <v/>
      </c>
      <c r="B2803" s="497" t="s">
        <v>1471</v>
      </c>
      <c r="C2803" s="498" t="s">
        <v>21007</v>
      </c>
      <c r="D2803" s="498" t="s">
        <v>5757</v>
      </c>
      <c r="E2803" s="499" t="str">
        <f>CONCATENATE(SUM('Раздел 2'!L85:L85),"&gt;=",SUM('Раздел 2'!M85:M85))</f>
        <v>20&gt;=19</v>
      </c>
      <c r="F2803" s="503"/>
    </row>
    <row r="2804" spans="1:6" ht="30" hidden="1" customHeight="1" thickBot="1">
      <c r="A2804" s="496" t="str">
        <f>IF((SUM('Раздел 2'!L86:L86)&gt;=SUM('Раздел 2'!M86:M86)),"","Неверно!")</f>
        <v/>
      </c>
      <c r="B2804" s="497" t="s">
        <v>1471</v>
      </c>
      <c r="C2804" s="498" t="s">
        <v>21008</v>
      </c>
      <c r="D2804" s="498" t="s">
        <v>5757</v>
      </c>
      <c r="E2804" s="499" t="str">
        <f>CONCATENATE(SUM('Раздел 2'!L86:L86),"&gt;=",SUM('Раздел 2'!M86:M86))</f>
        <v>0&gt;=0</v>
      </c>
      <c r="F2804" s="503"/>
    </row>
    <row r="2805" spans="1:6" ht="30" hidden="1" customHeight="1" thickBot="1">
      <c r="A2805" s="496" t="str">
        <f>IF((SUM('Раздел 2'!L87:L87)&gt;=SUM('Раздел 2'!M87:M87)),"","Неверно!")</f>
        <v/>
      </c>
      <c r="B2805" s="497" t="s">
        <v>1471</v>
      </c>
      <c r="C2805" s="498" t="s">
        <v>21009</v>
      </c>
      <c r="D2805" s="498" t="s">
        <v>5757</v>
      </c>
      <c r="E2805" s="499" t="str">
        <f>CONCATENATE(SUM('Раздел 2'!L87:L87),"&gt;=",SUM('Раздел 2'!M87:M87))</f>
        <v>1&gt;=1</v>
      </c>
      <c r="F2805" s="503"/>
    </row>
    <row r="2806" spans="1:6" ht="30" hidden="1" customHeight="1" thickBot="1">
      <c r="A2806" s="496" t="str">
        <f>IF((SUM('Раздел 2'!L88:L88)&gt;=SUM('Раздел 2'!M88:M88)),"","Неверно!")</f>
        <v/>
      </c>
      <c r="B2806" s="497" t="s">
        <v>1471</v>
      </c>
      <c r="C2806" s="498" t="s">
        <v>21010</v>
      </c>
      <c r="D2806" s="498" t="s">
        <v>5757</v>
      </c>
      <c r="E2806" s="499" t="str">
        <f>CONCATENATE(SUM('Раздел 2'!L88:L88),"&gt;=",SUM('Раздел 2'!M88:M88))</f>
        <v>6&gt;=3</v>
      </c>
      <c r="F2806" s="503"/>
    </row>
    <row r="2807" spans="1:6" ht="30" hidden="1" customHeight="1" thickBot="1">
      <c r="A2807" s="496" t="str">
        <f>IF((SUM('Раздел 2'!L89:L89)&gt;=SUM('Раздел 2'!M89:M89)),"","Неверно!")</f>
        <v/>
      </c>
      <c r="B2807" s="497" t="s">
        <v>1471</v>
      </c>
      <c r="C2807" s="498" t="s">
        <v>21011</v>
      </c>
      <c r="D2807" s="498" t="s">
        <v>5757</v>
      </c>
      <c r="E2807" s="499" t="str">
        <f>CONCATENATE(SUM('Раздел 2'!L89:L89),"&gt;=",SUM('Раздел 2'!M89:M89))</f>
        <v>0&gt;=0</v>
      </c>
      <c r="F2807" s="503"/>
    </row>
    <row r="2808" spans="1:6" ht="30" hidden="1" customHeight="1" thickBot="1">
      <c r="A2808" s="496" t="str">
        <f>IF((SUM('Раздел 2'!L18:L18)&gt;=SUM('Раздел 2'!M18:M18)),"","Неверно!")</f>
        <v/>
      </c>
      <c r="B2808" s="497" t="s">
        <v>1471</v>
      </c>
      <c r="C2808" s="498" t="s">
        <v>21012</v>
      </c>
      <c r="D2808" s="498" t="s">
        <v>5757</v>
      </c>
      <c r="E2808" s="499" t="str">
        <f>CONCATENATE(SUM('Раздел 2'!L18:L18),"&gt;=",SUM('Раздел 2'!M18:M18))</f>
        <v>0&gt;=0</v>
      </c>
      <c r="F2808" s="503"/>
    </row>
    <row r="2809" spans="1:6" ht="30" hidden="1" customHeight="1" thickBot="1">
      <c r="A2809" s="496" t="str">
        <f>IF((SUM('Раздел 2'!L90:L90)&gt;=SUM('Раздел 2'!M90:M90)),"","Неверно!")</f>
        <v/>
      </c>
      <c r="B2809" s="497" t="s">
        <v>1471</v>
      </c>
      <c r="C2809" s="498" t="s">
        <v>21013</v>
      </c>
      <c r="D2809" s="498" t="s">
        <v>5757</v>
      </c>
      <c r="E2809" s="499" t="str">
        <f>CONCATENATE(SUM('Раздел 2'!L90:L90),"&gt;=",SUM('Раздел 2'!M90:M90))</f>
        <v>0&gt;=0</v>
      </c>
      <c r="F2809" s="503"/>
    </row>
    <row r="2810" spans="1:6" ht="30" hidden="1" customHeight="1" thickBot="1">
      <c r="A2810" s="496" t="str">
        <f>IF((SUM('Раздел 2'!L91:L91)&gt;=SUM('Раздел 2'!M91:M91)),"","Неверно!")</f>
        <v/>
      </c>
      <c r="B2810" s="497" t="s">
        <v>1471</v>
      </c>
      <c r="C2810" s="498" t="s">
        <v>21014</v>
      </c>
      <c r="D2810" s="498" t="s">
        <v>5757</v>
      </c>
      <c r="E2810" s="499" t="str">
        <f>CONCATENATE(SUM('Раздел 2'!L91:L91),"&gt;=",SUM('Раздел 2'!M91:M91))</f>
        <v>1&gt;=1</v>
      </c>
      <c r="F2810" s="503"/>
    </row>
    <row r="2811" spans="1:6" ht="30" hidden="1" customHeight="1" thickBot="1">
      <c r="A2811" s="496" t="str">
        <f>IF((SUM('Раздел 2'!L92:L92)&gt;=SUM('Раздел 2'!M92:M92)),"","Неверно!")</f>
        <v/>
      </c>
      <c r="B2811" s="497" t="s">
        <v>1471</v>
      </c>
      <c r="C2811" s="498" t="s">
        <v>21015</v>
      </c>
      <c r="D2811" s="498" t="s">
        <v>5757</v>
      </c>
      <c r="E2811" s="499" t="str">
        <f>CONCATENATE(SUM('Раздел 2'!L92:L92),"&gt;=",SUM('Раздел 2'!M92:M92))</f>
        <v>0&gt;=0</v>
      </c>
      <c r="F2811" s="503"/>
    </row>
    <row r="2812" spans="1:6" ht="30" hidden="1" customHeight="1" thickBot="1">
      <c r="A2812" s="496" t="str">
        <f>IF((SUM('Раздел 2'!L93:L93)&gt;=SUM('Раздел 2'!M93:M93)),"","Неверно!")</f>
        <v/>
      </c>
      <c r="B2812" s="497" t="s">
        <v>1471</v>
      </c>
      <c r="C2812" s="498" t="s">
        <v>21016</v>
      </c>
      <c r="D2812" s="498" t="s">
        <v>5757</v>
      </c>
      <c r="E2812" s="499" t="str">
        <f>CONCATENATE(SUM('Раздел 2'!L93:L93),"&gt;=",SUM('Раздел 2'!M93:M93))</f>
        <v>0&gt;=0</v>
      </c>
      <c r="F2812" s="503"/>
    </row>
    <row r="2813" spans="1:6" ht="30" hidden="1" customHeight="1" thickBot="1">
      <c r="A2813" s="496" t="str">
        <f>IF((SUM('Раздел 2'!L94:L94)&gt;=SUM('Раздел 2'!M94:M94)),"","Неверно!")</f>
        <v/>
      </c>
      <c r="B2813" s="497" t="s">
        <v>1471</v>
      </c>
      <c r="C2813" s="498" t="s">
        <v>21017</v>
      </c>
      <c r="D2813" s="498" t="s">
        <v>5757</v>
      </c>
      <c r="E2813" s="499" t="str">
        <f>CONCATENATE(SUM('Раздел 2'!L94:L94),"&gt;=",SUM('Раздел 2'!M94:M94))</f>
        <v>0&gt;=0</v>
      </c>
      <c r="F2813" s="503"/>
    </row>
    <row r="2814" spans="1:6" ht="30" hidden="1" customHeight="1" thickBot="1">
      <c r="A2814" s="496" t="str">
        <f>IF((SUM('Раздел 2'!L95:L95)&gt;=SUM('Раздел 2'!M95:M95)),"","Неверно!")</f>
        <v/>
      </c>
      <c r="B2814" s="497" t="s">
        <v>1471</v>
      </c>
      <c r="C2814" s="498" t="s">
        <v>21018</v>
      </c>
      <c r="D2814" s="498" t="s">
        <v>5757</v>
      </c>
      <c r="E2814" s="499" t="str">
        <f>CONCATENATE(SUM('Раздел 2'!L95:L95),"&gt;=",SUM('Раздел 2'!M95:M95))</f>
        <v>8&gt;=5</v>
      </c>
      <c r="F2814" s="503"/>
    </row>
    <row r="2815" spans="1:6" ht="30" hidden="1" customHeight="1" thickBot="1">
      <c r="A2815" s="496" t="str">
        <f>IF((SUM('Раздел 2'!L96:L96)&gt;=SUM('Раздел 2'!M96:M96)),"","Неверно!")</f>
        <v/>
      </c>
      <c r="B2815" s="497" t="s">
        <v>1471</v>
      </c>
      <c r="C2815" s="498" t="s">
        <v>21019</v>
      </c>
      <c r="D2815" s="498" t="s">
        <v>5757</v>
      </c>
      <c r="E2815" s="499" t="str">
        <f>CONCATENATE(SUM('Раздел 2'!L96:L96),"&gt;=",SUM('Раздел 2'!M96:M96))</f>
        <v>0&gt;=0</v>
      </c>
      <c r="F2815" s="503"/>
    </row>
    <row r="2816" spans="1:6" ht="30" hidden="1" customHeight="1" thickBot="1">
      <c r="A2816" s="496" t="str">
        <f>IF((SUM('Раздел 2'!L97:L97)&gt;=SUM('Раздел 2'!M97:M97)),"","Неверно!")</f>
        <v/>
      </c>
      <c r="B2816" s="497" t="s">
        <v>1471</v>
      </c>
      <c r="C2816" s="498" t="s">
        <v>21020</v>
      </c>
      <c r="D2816" s="498" t="s">
        <v>5757</v>
      </c>
      <c r="E2816" s="499" t="str">
        <f>CONCATENATE(SUM('Раздел 2'!L97:L97),"&gt;=",SUM('Раздел 2'!M97:M97))</f>
        <v>0&gt;=0</v>
      </c>
      <c r="F2816" s="503"/>
    </row>
    <row r="2817" spans="1:6" ht="30" hidden="1" customHeight="1" thickBot="1">
      <c r="A2817" s="496" t="str">
        <f>IF((SUM('Раздел 2'!L98:L98)&gt;=SUM('Раздел 2'!M98:M98)),"","Неверно!")</f>
        <v/>
      </c>
      <c r="B2817" s="497" t="s">
        <v>1471</v>
      </c>
      <c r="C2817" s="498" t="s">
        <v>21021</v>
      </c>
      <c r="D2817" s="498" t="s">
        <v>5757</v>
      </c>
      <c r="E2817" s="499" t="str">
        <f>CONCATENATE(SUM('Раздел 2'!L98:L98),"&gt;=",SUM('Раздел 2'!M98:M98))</f>
        <v>0&gt;=0</v>
      </c>
      <c r="F2817" s="503"/>
    </row>
    <row r="2818" spans="1:6" ht="30" hidden="1" customHeight="1" thickBot="1">
      <c r="A2818" s="496" t="str">
        <f>IF((SUM('Раздел 2'!L99:L99)&gt;=SUM('Раздел 2'!M99:M99)),"","Неверно!")</f>
        <v/>
      </c>
      <c r="B2818" s="497" t="s">
        <v>1471</v>
      </c>
      <c r="C2818" s="498" t="s">
        <v>21022</v>
      </c>
      <c r="D2818" s="498" t="s">
        <v>5757</v>
      </c>
      <c r="E2818" s="499" t="str">
        <f>CONCATENATE(SUM('Раздел 2'!L99:L99),"&gt;=",SUM('Раздел 2'!M99:M99))</f>
        <v>0&gt;=0</v>
      </c>
      <c r="F2818" s="503"/>
    </row>
    <row r="2819" spans="1:6" ht="30" hidden="1" customHeight="1" thickBot="1">
      <c r="A2819" s="496" t="str">
        <f>IF((SUM('Раздел 2'!L19:L19)&gt;=SUM('Раздел 2'!M19:M19)),"","Неверно!")</f>
        <v/>
      </c>
      <c r="B2819" s="497" t="s">
        <v>1471</v>
      </c>
      <c r="C2819" s="498" t="s">
        <v>21023</v>
      </c>
      <c r="D2819" s="498" t="s">
        <v>5757</v>
      </c>
      <c r="E2819" s="499" t="str">
        <f>CONCATENATE(SUM('Раздел 2'!L19:L19),"&gt;=",SUM('Раздел 2'!M19:M19))</f>
        <v>0&gt;=0</v>
      </c>
      <c r="F2819" s="503"/>
    </row>
    <row r="2820" spans="1:6" ht="30" hidden="1" customHeight="1" thickBot="1">
      <c r="A2820" s="496" t="str">
        <f>IF((SUM('Раздел 2'!L100:L100)&gt;=SUM('Раздел 2'!M100:M100)),"","Неверно!")</f>
        <v/>
      </c>
      <c r="B2820" s="497" t="s">
        <v>1471</v>
      </c>
      <c r="C2820" s="498" t="s">
        <v>21024</v>
      </c>
      <c r="D2820" s="498" t="s">
        <v>5757</v>
      </c>
      <c r="E2820" s="499" t="str">
        <f>CONCATENATE(SUM('Раздел 2'!L100:L100),"&gt;=",SUM('Раздел 2'!M100:M100))</f>
        <v>0&gt;=0</v>
      </c>
      <c r="F2820" s="503"/>
    </row>
    <row r="2821" spans="1:6" ht="30" hidden="1" customHeight="1" thickBot="1">
      <c r="A2821" s="496" t="str">
        <f>IF((SUM('Раздел 2'!L101:L101)&gt;=SUM('Раздел 2'!M101:M101)),"","Неверно!")</f>
        <v/>
      </c>
      <c r="B2821" s="497" t="s">
        <v>1471</v>
      </c>
      <c r="C2821" s="498" t="s">
        <v>21025</v>
      </c>
      <c r="D2821" s="498" t="s">
        <v>5757</v>
      </c>
      <c r="E2821" s="499" t="str">
        <f>CONCATENATE(SUM('Раздел 2'!L101:L101),"&gt;=",SUM('Раздел 2'!M101:M101))</f>
        <v>0&gt;=0</v>
      </c>
      <c r="F2821" s="503"/>
    </row>
    <row r="2822" spans="1:6" ht="30" hidden="1" customHeight="1" thickBot="1">
      <c r="A2822" s="496" t="str">
        <f>IF((SUM('Раздел 2'!L102:L102)&gt;=SUM('Раздел 2'!M102:M102)),"","Неверно!")</f>
        <v/>
      </c>
      <c r="B2822" s="497" t="s">
        <v>1471</v>
      </c>
      <c r="C2822" s="498" t="s">
        <v>21026</v>
      </c>
      <c r="D2822" s="498" t="s">
        <v>5757</v>
      </c>
      <c r="E2822" s="499" t="str">
        <f>CONCATENATE(SUM('Раздел 2'!L102:L102),"&gt;=",SUM('Раздел 2'!M102:M102))</f>
        <v>0&gt;=0</v>
      </c>
      <c r="F2822" s="503"/>
    </row>
    <row r="2823" spans="1:6" ht="30" hidden="1" customHeight="1" thickBot="1">
      <c r="A2823" s="496" t="str">
        <f>IF((SUM('Раздел 2'!L103:L103)&gt;=SUM('Раздел 2'!M103:M103)),"","Неверно!")</f>
        <v/>
      </c>
      <c r="B2823" s="497" t="s">
        <v>1471</v>
      </c>
      <c r="C2823" s="498" t="s">
        <v>21027</v>
      </c>
      <c r="D2823" s="498" t="s">
        <v>5757</v>
      </c>
      <c r="E2823" s="499" t="str">
        <f>CONCATENATE(SUM('Раздел 2'!L103:L103),"&gt;=",SUM('Раздел 2'!M103:M103))</f>
        <v>0&gt;=0</v>
      </c>
      <c r="F2823" s="503"/>
    </row>
    <row r="2824" spans="1:6" ht="30" hidden="1" customHeight="1" thickBot="1">
      <c r="A2824" s="496" t="str">
        <f>IF((SUM('Раздел 2'!L104:L104)&gt;=SUM('Раздел 2'!M104:M104)),"","Неверно!")</f>
        <v/>
      </c>
      <c r="B2824" s="497" t="s">
        <v>1471</v>
      </c>
      <c r="C2824" s="498" t="s">
        <v>21028</v>
      </c>
      <c r="D2824" s="498" t="s">
        <v>5757</v>
      </c>
      <c r="E2824" s="499" t="str">
        <f>CONCATENATE(SUM('Раздел 2'!L104:L104),"&gt;=",SUM('Раздел 2'!M104:M104))</f>
        <v>0&gt;=0</v>
      </c>
      <c r="F2824" s="503"/>
    </row>
    <row r="2825" spans="1:6" ht="30" hidden="1" customHeight="1" thickBot="1">
      <c r="A2825" s="496" t="str">
        <f>IF((SUM('Раздел 2'!L105:L105)&gt;=SUM('Раздел 2'!M105:M105)),"","Неверно!")</f>
        <v/>
      </c>
      <c r="B2825" s="497" t="s">
        <v>1471</v>
      </c>
      <c r="C2825" s="498" t="s">
        <v>21029</v>
      </c>
      <c r="D2825" s="498" t="s">
        <v>5757</v>
      </c>
      <c r="E2825" s="499" t="str">
        <f>CONCATENATE(SUM('Раздел 2'!L105:L105),"&gt;=",SUM('Раздел 2'!M105:M105))</f>
        <v>0&gt;=0</v>
      </c>
      <c r="F2825" s="503"/>
    </row>
    <row r="2826" spans="1:6" ht="30" hidden="1" customHeight="1" thickBot="1">
      <c r="A2826" s="496" t="str">
        <f>IF((SUM('Раздел 2'!L106:L106)&gt;=SUM('Раздел 2'!M106:M106)),"","Неверно!")</f>
        <v/>
      </c>
      <c r="B2826" s="497" t="s">
        <v>1471</v>
      </c>
      <c r="C2826" s="498" t="s">
        <v>21030</v>
      </c>
      <c r="D2826" s="498" t="s">
        <v>5757</v>
      </c>
      <c r="E2826" s="499" t="str">
        <f>CONCATENATE(SUM('Раздел 2'!L106:L106),"&gt;=",SUM('Раздел 2'!M106:M106))</f>
        <v>0&gt;=0</v>
      </c>
      <c r="F2826" s="503"/>
    </row>
    <row r="2827" spans="1:6" ht="30" hidden="1" customHeight="1" thickBot="1">
      <c r="A2827" s="496" t="str">
        <f>IF((SUM('Раздел 2'!L107:L107)&gt;=SUM('Раздел 2'!M107:M107)),"","Неверно!")</f>
        <v/>
      </c>
      <c r="B2827" s="497" t="s">
        <v>1471</v>
      </c>
      <c r="C2827" s="498" t="s">
        <v>21031</v>
      </c>
      <c r="D2827" s="498" t="s">
        <v>5757</v>
      </c>
      <c r="E2827" s="499" t="str">
        <f>CONCATENATE(SUM('Раздел 2'!L107:L107),"&gt;=",SUM('Раздел 2'!M107:M107))</f>
        <v>0&gt;=0</v>
      </c>
      <c r="F2827" s="503"/>
    </row>
    <row r="2828" spans="1:6" ht="30" hidden="1" customHeight="1" thickBot="1">
      <c r="A2828" s="496" t="str">
        <f>IF((SUM('Раздел 2'!L108:L108)&gt;=SUM('Раздел 2'!M108:M108)),"","Неверно!")</f>
        <v/>
      </c>
      <c r="B2828" s="497" t="s">
        <v>1471</v>
      </c>
      <c r="C2828" s="498" t="s">
        <v>21032</v>
      </c>
      <c r="D2828" s="498" t="s">
        <v>5757</v>
      </c>
      <c r="E2828" s="499" t="str">
        <f>CONCATENATE(SUM('Раздел 2'!L108:L108),"&gt;=",SUM('Раздел 2'!M108:M108))</f>
        <v>0&gt;=0</v>
      </c>
      <c r="F2828" s="503"/>
    </row>
    <row r="2829" spans="1:6" ht="30" hidden="1" customHeight="1" thickBot="1">
      <c r="A2829" s="496" t="str">
        <f>IF((SUM('Раздел 2'!L109:L109)&gt;=SUM('Раздел 2'!M109:M109)),"","Неверно!")</f>
        <v/>
      </c>
      <c r="B2829" s="497" t="s">
        <v>1471</v>
      </c>
      <c r="C2829" s="498" t="s">
        <v>21033</v>
      </c>
      <c r="D2829" s="498" t="s">
        <v>5757</v>
      </c>
      <c r="E2829" s="499" t="str">
        <f>CONCATENATE(SUM('Раздел 2'!L109:L109),"&gt;=",SUM('Раздел 2'!M109:M109))</f>
        <v>0&gt;=0</v>
      </c>
      <c r="F2829" s="503"/>
    </row>
    <row r="2830" spans="1:6" ht="30" hidden="1" customHeight="1" thickBot="1">
      <c r="A2830" s="496" t="str">
        <f>IF((SUM('Раздел 2'!G11:G11)&gt;=SUM('Раздел 2'!H11:H11)),"","Неверно!")</f>
        <v/>
      </c>
      <c r="B2830" s="497" t="s">
        <v>1483</v>
      </c>
      <c r="C2830" s="498" t="s">
        <v>7495</v>
      </c>
      <c r="D2830" s="498" t="s">
        <v>5756</v>
      </c>
      <c r="E2830" s="499" t="str">
        <f>CONCATENATE(SUM('Раздел 2'!G11:G11),"&gt;=",SUM('Раздел 2'!H11:H11))</f>
        <v>545&gt;=217</v>
      </c>
      <c r="F2830" s="503"/>
    </row>
    <row r="2831" spans="1:6" ht="30" hidden="1" customHeight="1" thickBot="1">
      <c r="A2831" s="496" t="str">
        <f>IF((SUM('Раздел 2'!G20:G20)&gt;=SUM('Раздел 2'!H20:H20)),"","Неверно!")</f>
        <v/>
      </c>
      <c r="B2831" s="497" t="s">
        <v>1483</v>
      </c>
      <c r="C2831" s="498" t="s">
        <v>7496</v>
      </c>
      <c r="D2831" s="498" t="s">
        <v>5756</v>
      </c>
      <c r="E2831" s="499" t="str">
        <f>CONCATENATE(SUM('Раздел 2'!G20:G20),"&gt;=",SUM('Раздел 2'!H20:H20))</f>
        <v>10&gt;=0</v>
      </c>
      <c r="F2831" s="503"/>
    </row>
    <row r="2832" spans="1:6" ht="30" hidden="1" customHeight="1" thickBot="1">
      <c r="A2832" s="496" t="str">
        <f>IF((SUM('Раздел 2'!G110:G110)&gt;=SUM('Раздел 2'!H110:H110)),"","Неверно!")</f>
        <v/>
      </c>
      <c r="B2832" s="497" t="s">
        <v>1483</v>
      </c>
      <c r="C2832" s="498" t="s">
        <v>7497</v>
      </c>
      <c r="D2832" s="498" t="s">
        <v>5756</v>
      </c>
      <c r="E2832" s="499" t="str">
        <f>CONCATENATE(SUM('Раздел 2'!G110:G110),"&gt;=",SUM('Раздел 2'!H110:H110))</f>
        <v>0&gt;=0</v>
      </c>
      <c r="F2832" s="503"/>
    </row>
    <row r="2833" spans="1:6" ht="30" hidden="1" customHeight="1" thickBot="1">
      <c r="A2833" s="496" t="str">
        <f>IF((SUM('Раздел 2'!G111:G111)&gt;=SUM('Раздел 2'!H111:H111)),"","Неверно!")</f>
        <v/>
      </c>
      <c r="B2833" s="497" t="s">
        <v>1483</v>
      </c>
      <c r="C2833" s="498" t="s">
        <v>7498</v>
      </c>
      <c r="D2833" s="498" t="s">
        <v>5756</v>
      </c>
      <c r="E2833" s="499" t="str">
        <f>CONCATENATE(SUM('Раздел 2'!G111:G111),"&gt;=",SUM('Раздел 2'!H111:H111))</f>
        <v>0&gt;=0</v>
      </c>
      <c r="F2833" s="503"/>
    </row>
    <row r="2834" spans="1:6" ht="30" hidden="1" customHeight="1" thickBot="1">
      <c r="A2834" s="496" t="str">
        <f>IF((SUM('Раздел 2'!G112:G112)&gt;=SUM('Раздел 2'!H112:H112)),"","Неверно!")</f>
        <v/>
      </c>
      <c r="B2834" s="497" t="s">
        <v>1483</v>
      </c>
      <c r="C2834" s="498" t="s">
        <v>7499</v>
      </c>
      <c r="D2834" s="498" t="s">
        <v>5756</v>
      </c>
      <c r="E2834" s="499" t="str">
        <f>CONCATENATE(SUM('Раздел 2'!G112:G112),"&gt;=",SUM('Раздел 2'!H112:H112))</f>
        <v>0&gt;=0</v>
      </c>
      <c r="F2834" s="503"/>
    </row>
    <row r="2835" spans="1:6" ht="30" hidden="1" customHeight="1" thickBot="1">
      <c r="A2835" s="496" t="str">
        <f>IF((SUM('Раздел 2'!G113:G113)&gt;=SUM('Раздел 2'!H113:H113)),"","Неверно!")</f>
        <v/>
      </c>
      <c r="B2835" s="497" t="s">
        <v>1483</v>
      </c>
      <c r="C2835" s="498" t="s">
        <v>7500</v>
      </c>
      <c r="D2835" s="498" t="s">
        <v>5756</v>
      </c>
      <c r="E2835" s="499" t="str">
        <f>CONCATENATE(SUM('Раздел 2'!G113:G113),"&gt;=",SUM('Раздел 2'!H113:H113))</f>
        <v>0&gt;=0</v>
      </c>
      <c r="F2835" s="503"/>
    </row>
    <row r="2836" spans="1:6" ht="30" hidden="1" customHeight="1" thickBot="1">
      <c r="A2836" s="496" t="str">
        <f>IF((SUM('Раздел 2'!G114:G114)&gt;=SUM('Раздел 2'!H114:H114)),"","Неверно!")</f>
        <v/>
      </c>
      <c r="B2836" s="497" t="s">
        <v>1483</v>
      </c>
      <c r="C2836" s="498" t="s">
        <v>7501</v>
      </c>
      <c r="D2836" s="498" t="s">
        <v>5756</v>
      </c>
      <c r="E2836" s="499" t="str">
        <f>CONCATENATE(SUM('Раздел 2'!G114:G114),"&gt;=",SUM('Раздел 2'!H114:H114))</f>
        <v>0&gt;=0</v>
      </c>
      <c r="F2836" s="503"/>
    </row>
    <row r="2837" spans="1:6" ht="30" hidden="1" customHeight="1" thickBot="1">
      <c r="A2837" s="496" t="str">
        <f>IF((SUM('Раздел 2'!G115:G115)&gt;=SUM('Раздел 2'!H115:H115)),"","Неверно!")</f>
        <v/>
      </c>
      <c r="B2837" s="497" t="s">
        <v>1483</v>
      </c>
      <c r="C2837" s="498" t="s">
        <v>7502</v>
      </c>
      <c r="D2837" s="498" t="s">
        <v>5756</v>
      </c>
      <c r="E2837" s="499" t="str">
        <f>CONCATENATE(SUM('Раздел 2'!G115:G115),"&gt;=",SUM('Раздел 2'!H115:H115))</f>
        <v>0&gt;=0</v>
      </c>
      <c r="F2837" s="503"/>
    </row>
    <row r="2838" spans="1:6" ht="30" hidden="1" customHeight="1" thickBot="1">
      <c r="A2838" s="496" t="str">
        <f>IF((SUM('Раздел 2'!G116:G116)&gt;=SUM('Раздел 2'!H116:H116)),"","Неверно!")</f>
        <v/>
      </c>
      <c r="B2838" s="497" t="s">
        <v>1483</v>
      </c>
      <c r="C2838" s="498" t="s">
        <v>7503</v>
      </c>
      <c r="D2838" s="498" t="s">
        <v>5756</v>
      </c>
      <c r="E2838" s="499" t="str">
        <f>CONCATENATE(SUM('Раздел 2'!G116:G116),"&gt;=",SUM('Раздел 2'!H116:H116))</f>
        <v>0&gt;=0</v>
      </c>
      <c r="F2838" s="503"/>
    </row>
    <row r="2839" spans="1:6" ht="30" hidden="1" customHeight="1" thickBot="1">
      <c r="A2839" s="496" t="str">
        <f>IF((SUM('Раздел 2'!G117:G117)&gt;=SUM('Раздел 2'!H117:H117)),"","Неверно!")</f>
        <v/>
      </c>
      <c r="B2839" s="497" t="s">
        <v>1483</v>
      </c>
      <c r="C2839" s="498" t="s">
        <v>7504</v>
      </c>
      <c r="D2839" s="498" t="s">
        <v>5756</v>
      </c>
      <c r="E2839" s="499" t="str">
        <f>CONCATENATE(SUM('Раздел 2'!G117:G117),"&gt;=",SUM('Раздел 2'!H117:H117))</f>
        <v>0&gt;=0</v>
      </c>
      <c r="F2839" s="503"/>
    </row>
    <row r="2840" spans="1:6" ht="30" hidden="1" customHeight="1" thickBot="1">
      <c r="A2840" s="496" t="str">
        <f>IF((SUM('Раздел 2'!G118:G118)&gt;=SUM('Раздел 2'!H118:H118)),"","Неверно!")</f>
        <v/>
      </c>
      <c r="B2840" s="497" t="s">
        <v>1483</v>
      </c>
      <c r="C2840" s="498" t="s">
        <v>7505</v>
      </c>
      <c r="D2840" s="498" t="s">
        <v>5756</v>
      </c>
      <c r="E2840" s="499" t="str">
        <f>CONCATENATE(SUM('Раздел 2'!G118:G118),"&gt;=",SUM('Раздел 2'!H118:H118))</f>
        <v>0&gt;=0</v>
      </c>
      <c r="F2840" s="503"/>
    </row>
    <row r="2841" spans="1:6" ht="30" hidden="1" customHeight="1" thickBot="1">
      <c r="A2841" s="496" t="str">
        <f>IF((SUM('Раздел 2'!G119:G119)&gt;=SUM('Раздел 2'!H119:H119)),"","Неверно!")</f>
        <v/>
      </c>
      <c r="B2841" s="497" t="s">
        <v>1483</v>
      </c>
      <c r="C2841" s="498" t="s">
        <v>7506</v>
      </c>
      <c r="D2841" s="498" t="s">
        <v>5756</v>
      </c>
      <c r="E2841" s="499" t="str">
        <f>CONCATENATE(SUM('Раздел 2'!G119:G119),"&gt;=",SUM('Раздел 2'!H119:H119))</f>
        <v>0&gt;=0</v>
      </c>
      <c r="F2841" s="503"/>
    </row>
    <row r="2842" spans="1:6" ht="30" hidden="1" customHeight="1" thickBot="1">
      <c r="A2842" s="496" t="str">
        <f>IF((SUM('Раздел 2'!G21:G21)&gt;=SUM('Раздел 2'!H21:H21)),"","Неверно!")</f>
        <v/>
      </c>
      <c r="B2842" s="497" t="s">
        <v>1483</v>
      </c>
      <c r="C2842" s="498" t="s">
        <v>7507</v>
      </c>
      <c r="D2842" s="498" t="s">
        <v>5756</v>
      </c>
      <c r="E2842" s="499" t="str">
        <f>CONCATENATE(SUM('Раздел 2'!G21:G21),"&gt;=",SUM('Раздел 2'!H21:H21))</f>
        <v>0&gt;=0</v>
      </c>
      <c r="F2842" s="503"/>
    </row>
    <row r="2843" spans="1:6" ht="30" hidden="1" customHeight="1" thickBot="1">
      <c r="A2843" s="496" t="str">
        <f>IF((SUM('Раздел 2'!G120:G120)&gt;=SUM('Раздел 2'!H120:H120)),"","Неверно!")</f>
        <v/>
      </c>
      <c r="B2843" s="497" t="s">
        <v>1483</v>
      </c>
      <c r="C2843" s="498" t="s">
        <v>7508</v>
      </c>
      <c r="D2843" s="498" t="s">
        <v>5756</v>
      </c>
      <c r="E2843" s="499" t="str">
        <f>CONCATENATE(SUM('Раздел 2'!G120:G120),"&gt;=",SUM('Раздел 2'!H120:H120))</f>
        <v>0&gt;=0</v>
      </c>
      <c r="F2843" s="503"/>
    </row>
    <row r="2844" spans="1:6" ht="30" hidden="1" customHeight="1" thickBot="1">
      <c r="A2844" s="496" t="str">
        <f>IF((SUM('Раздел 2'!G121:G121)&gt;=SUM('Раздел 2'!H121:H121)),"","Неверно!")</f>
        <v/>
      </c>
      <c r="B2844" s="497" t="s">
        <v>1483</v>
      </c>
      <c r="C2844" s="498" t="s">
        <v>7509</v>
      </c>
      <c r="D2844" s="498" t="s">
        <v>5756</v>
      </c>
      <c r="E2844" s="499" t="str">
        <f>CONCATENATE(SUM('Раздел 2'!G121:G121),"&gt;=",SUM('Раздел 2'!H121:H121))</f>
        <v>0&gt;=0</v>
      </c>
      <c r="F2844" s="503"/>
    </row>
    <row r="2845" spans="1:6" ht="30" hidden="1" customHeight="1" thickBot="1">
      <c r="A2845" s="496" t="str">
        <f>IF((SUM('Раздел 2'!G122:G122)&gt;=SUM('Раздел 2'!H122:H122)),"","Неверно!")</f>
        <v/>
      </c>
      <c r="B2845" s="497" t="s">
        <v>1483</v>
      </c>
      <c r="C2845" s="498" t="s">
        <v>7510</v>
      </c>
      <c r="D2845" s="498" t="s">
        <v>5756</v>
      </c>
      <c r="E2845" s="499" t="str">
        <f>CONCATENATE(SUM('Раздел 2'!G122:G122),"&gt;=",SUM('Раздел 2'!H122:H122))</f>
        <v>0&gt;=0</v>
      </c>
      <c r="F2845" s="503"/>
    </row>
    <row r="2846" spans="1:6" ht="30" hidden="1" customHeight="1" thickBot="1">
      <c r="A2846" s="496" t="str">
        <f>IF((SUM('Раздел 2'!G123:G123)&gt;=SUM('Раздел 2'!H123:H123)),"","Неверно!")</f>
        <v/>
      </c>
      <c r="B2846" s="497" t="s">
        <v>1483</v>
      </c>
      <c r="C2846" s="498" t="s">
        <v>7511</v>
      </c>
      <c r="D2846" s="498" t="s">
        <v>5756</v>
      </c>
      <c r="E2846" s="499" t="str">
        <f>CONCATENATE(SUM('Раздел 2'!G123:G123),"&gt;=",SUM('Раздел 2'!H123:H123))</f>
        <v>0&gt;=0</v>
      </c>
      <c r="F2846" s="503"/>
    </row>
    <row r="2847" spans="1:6" ht="30" hidden="1" customHeight="1" thickBot="1">
      <c r="A2847" s="496" t="str">
        <f>IF((SUM('Раздел 2'!G124:G124)&gt;=SUM('Раздел 2'!H124:H124)),"","Неверно!")</f>
        <v/>
      </c>
      <c r="B2847" s="497" t="s">
        <v>1483</v>
      </c>
      <c r="C2847" s="498" t="s">
        <v>7512</v>
      </c>
      <c r="D2847" s="498" t="s">
        <v>5756</v>
      </c>
      <c r="E2847" s="499" t="str">
        <f>CONCATENATE(SUM('Раздел 2'!G124:G124),"&gt;=",SUM('Раздел 2'!H124:H124))</f>
        <v>0&gt;=0</v>
      </c>
      <c r="F2847" s="503"/>
    </row>
    <row r="2848" spans="1:6" ht="30" hidden="1" customHeight="1" thickBot="1">
      <c r="A2848" s="496" t="str">
        <f>IF((SUM('Раздел 2'!G125:G125)&gt;=SUM('Раздел 2'!H125:H125)),"","Неверно!")</f>
        <v/>
      </c>
      <c r="B2848" s="497" t="s">
        <v>1483</v>
      </c>
      <c r="C2848" s="498" t="s">
        <v>7513</v>
      </c>
      <c r="D2848" s="498" t="s">
        <v>5756</v>
      </c>
      <c r="E2848" s="499" t="str">
        <f>CONCATENATE(SUM('Раздел 2'!G125:G125),"&gt;=",SUM('Раздел 2'!H125:H125))</f>
        <v>0&gt;=0</v>
      </c>
      <c r="F2848" s="503"/>
    </row>
    <row r="2849" spans="1:6" ht="30" hidden="1" customHeight="1" thickBot="1">
      <c r="A2849" s="496" t="str">
        <f>IF((SUM('Раздел 2'!G126:G126)&gt;=SUM('Раздел 2'!H126:H126)),"","Неверно!")</f>
        <v/>
      </c>
      <c r="B2849" s="497" t="s">
        <v>1483</v>
      </c>
      <c r="C2849" s="498" t="s">
        <v>7514</v>
      </c>
      <c r="D2849" s="498" t="s">
        <v>5756</v>
      </c>
      <c r="E2849" s="499" t="str">
        <f>CONCATENATE(SUM('Раздел 2'!G126:G126),"&gt;=",SUM('Раздел 2'!H126:H126))</f>
        <v>0&gt;=0</v>
      </c>
      <c r="F2849" s="503"/>
    </row>
    <row r="2850" spans="1:6" ht="30" hidden="1" customHeight="1" thickBot="1">
      <c r="A2850" s="496" t="str">
        <f>IF((SUM('Раздел 2'!G127:G127)&gt;=SUM('Раздел 2'!H127:H127)),"","Неверно!")</f>
        <v/>
      </c>
      <c r="B2850" s="497" t="s">
        <v>1483</v>
      </c>
      <c r="C2850" s="498" t="s">
        <v>7515</v>
      </c>
      <c r="D2850" s="498" t="s">
        <v>5756</v>
      </c>
      <c r="E2850" s="499" t="str">
        <f>CONCATENATE(SUM('Раздел 2'!G127:G127),"&gt;=",SUM('Раздел 2'!H127:H127))</f>
        <v>0&gt;=0</v>
      </c>
      <c r="F2850" s="503"/>
    </row>
    <row r="2851" spans="1:6" ht="30" hidden="1" customHeight="1" thickBot="1">
      <c r="A2851" s="496" t="str">
        <f>IF((SUM('Раздел 2'!G128:G128)&gt;=SUM('Раздел 2'!H128:H128)),"","Неверно!")</f>
        <v/>
      </c>
      <c r="B2851" s="497" t="s">
        <v>1483</v>
      </c>
      <c r="C2851" s="498" t="s">
        <v>7516</v>
      </c>
      <c r="D2851" s="498" t="s">
        <v>5756</v>
      </c>
      <c r="E2851" s="499" t="str">
        <f>CONCATENATE(SUM('Раздел 2'!G128:G128),"&gt;=",SUM('Раздел 2'!H128:H128))</f>
        <v>0&gt;=0</v>
      </c>
      <c r="F2851" s="503"/>
    </row>
    <row r="2852" spans="1:6" ht="30" hidden="1" customHeight="1" thickBot="1">
      <c r="A2852" s="496" t="str">
        <f>IF((SUM('Раздел 2'!G129:G129)&gt;=SUM('Раздел 2'!H129:H129)),"","Неверно!")</f>
        <v/>
      </c>
      <c r="B2852" s="497" t="s">
        <v>1483</v>
      </c>
      <c r="C2852" s="498" t="s">
        <v>7517</v>
      </c>
      <c r="D2852" s="498" t="s">
        <v>5756</v>
      </c>
      <c r="E2852" s="499" t="str">
        <f>CONCATENATE(SUM('Раздел 2'!G129:G129),"&gt;=",SUM('Раздел 2'!H129:H129))</f>
        <v>0&gt;=0</v>
      </c>
      <c r="F2852" s="503"/>
    </row>
    <row r="2853" spans="1:6" ht="30" hidden="1" customHeight="1" thickBot="1">
      <c r="A2853" s="496" t="str">
        <f>IF((SUM('Раздел 2'!G22:G22)&gt;=SUM('Раздел 2'!H22:H22)),"","Неверно!")</f>
        <v/>
      </c>
      <c r="B2853" s="497" t="s">
        <v>1483</v>
      </c>
      <c r="C2853" s="498" t="s">
        <v>7518</v>
      </c>
      <c r="D2853" s="498" t="s">
        <v>5756</v>
      </c>
      <c r="E2853" s="499" t="str">
        <f>CONCATENATE(SUM('Раздел 2'!G22:G22),"&gt;=",SUM('Раздел 2'!H22:H22))</f>
        <v>3&gt;=0</v>
      </c>
      <c r="F2853" s="503"/>
    </row>
    <row r="2854" spans="1:6" ht="30" hidden="1" customHeight="1" thickBot="1">
      <c r="A2854" s="496" t="str">
        <f>IF((SUM('Раздел 2'!G130:G130)&gt;=SUM('Раздел 2'!H130:H130)),"","Неверно!")</f>
        <v/>
      </c>
      <c r="B2854" s="497" t="s">
        <v>1483</v>
      </c>
      <c r="C2854" s="498" t="s">
        <v>7519</v>
      </c>
      <c r="D2854" s="498" t="s">
        <v>5756</v>
      </c>
      <c r="E2854" s="499" t="str">
        <f>CONCATENATE(SUM('Раздел 2'!G130:G130),"&gt;=",SUM('Раздел 2'!H130:H130))</f>
        <v>0&gt;=0</v>
      </c>
      <c r="F2854" s="503"/>
    </row>
    <row r="2855" spans="1:6" ht="30" hidden="1" customHeight="1" thickBot="1">
      <c r="A2855" s="496" t="str">
        <f>IF((SUM('Раздел 2'!G131:G131)&gt;=SUM('Раздел 2'!H131:H131)),"","Неверно!")</f>
        <v/>
      </c>
      <c r="B2855" s="497" t="s">
        <v>1483</v>
      </c>
      <c r="C2855" s="498" t="s">
        <v>7520</v>
      </c>
      <c r="D2855" s="498" t="s">
        <v>5756</v>
      </c>
      <c r="E2855" s="499" t="str">
        <f>CONCATENATE(SUM('Раздел 2'!G131:G131),"&gt;=",SUM('Раздел 2'!H131:H131))</f>
        <v>0&gt;=0</v>
      </c>
      <c r="F2855" s="503"/>
    </row>
    <row r="2856" spans="1:6" ht="30" hidden="1" customHeight="1" thickBot="1">
      <c r="A2856" s="496" t="str">
        <f>IF((SUM('Раздел 2'!G132:G132)&gt;=SUM('Раздел 2'!H132:H132)),"","Неверно!")</f>
        <v/>
      </c>
      <c r="B2856" s="497" t="s">
        <v>1483</v>
      </c>
      <c r="C2856" s="498" t="s">
        <v>7521</v>
      </c>
      <c r="D2856" s="498" t="s">
        <v>5756</v>
      </c>
      <c r="E2856" s="499" t="str">
        <f>CONCATENATE(SUM('Раздел 2'!G132:G132),"&gt;=",SUM('Раздел 2'!H132:H132))</f>
        <v>0&gt;=0</v>
      </c>
      <c r="F2856" s="503"/>
    </row>
    <row r="2857" spans="1:6" ht="30" hidden="1" customHeight="1" thickBot="1">
      <c r="A2857" s="496" t="str">
        <f>IF((SUM('Раздел 2'!G133:G133)&gt;=SUM('Раздел 2'!H133:H133)),"","Неверно!")</f>
        <v/>
      </c>
      <c r="B2857" s="497" t="s">
        <v>1483</v>
      </c>
      <c r="C2857" s="498" t="s">
        <v>7522</v>
      </c>
      <c r="D2857" s="498" t="s">
        <v>5756</v>
      </c>
      <c r="E2857" s="499" t="str">
        <f>CONCATENATE(SUM('Раздел 2'!G133:G133),"&gt;=",SUM('Раздел 2'!H133:H133))</f>
        <v>4&gt;=0</v>
      </c>
      <c r="F2857" s="503"/>
    </row>
    <row r="2858" spans="1:6" ht="30" hidden="1" customHeight="1" thickBot="1">
      <c r="A2858" s="496" t="str">
        <f>IF((SUM('Раздел 2'!G134:G134)&gt;=SUM('Раздел 2'!H134:H134)),"","Неверно!")</f>
        <v/>
      </c>
      <c r="B2858" s="497" t="s">
        <v>1483</v>
      </c>
      <c r="C2858" s="498" t="s">
        <v>7523</v>
      </c>
      <c r="D2858" s="498" t="s">
        <v>5756</v>
      </c>
      <c r="E2858" s="499" t="str">
        <f>CONCATENATE(SUM('Раздел 2'!G134:G134),"&gt;=",SUM('Раздел 2'!H134:H134))</f>
        <v>1&gt;=1</v>
      </c>
      <c r="F2858" s="503"/>
    </row>
    <row r="2859" spans="1:6" ht="30" hidden="1" customHeight="1" thickBot="1">
      <c r="A2859" s="496" t="str">
        <f>IF((SUM('Раздел 2'!G135:G135)&gt;=SUM('Раздел 2'!H135:H135)),"","Неверно!")</f>
        <v/>
      </c>
      <c r="B2859" s="497" t="s">
        <v>1483</v>
      </c>
      <c r="C2859" s="498" t="s">
        <v>7524</v>
      </c>
      <c r="D2859" s="498" t="s">
        <v>5756</v>
      </c>
      <c r="E2859" s="499" t="str">
        <f>CONCATENATE(SUM('Раздел 2'!G135:G135),"&gt;=",SUM('Раздел 2'!H135:H135))</f>
        <v>0&gt;=0</v>
      </c>
      <c r="F2859" s="503"/>
    </row>
    <row r="2860" spans="1:6" ht="30" hidden="1" customHeight="1" thickBot="1">
      <c r="A2860" s="496" t="str">
        <f>IF((SUM('Раздел 2'!G136:G136)&gt;=SUM('Раздел 2'!H136:H136)),"","Неверно!")</f>
        <v/>
      </c>
      <c r="B2860" s="497" t="s">
        <v>1483</v>
      </c>
      <c r="C2860" s="498" t="s">
        <v>7525</v>
      </c>
      <c r="D2860" s="498" t="s">
        <v>5756</v>
      </c>
      <c r="E2860" s="499" t="str">
        <f>CONCATENATE(SUM('Раздел 2'!G136:G136),"&gt;=",SUM('Раздел 2'!H136:H136))</f>
        <v>0&gt;=0</v>
      </c>
      <c r="F2860" s="503"/>
    </row>
    <row r="2861" spans="1:6" ht="30" hidden="1" customHeight="1" thickBot="1">
      <c r="A2861" s="496" t="str">
        <f>IF((SUM('Раздел 2'!G137:G137)&gt;=SUM('Раздел 2'!H137:H137)),"","Неверно!")</f>
        <v/>
      </c>
      <c r="B2861" s="497" t="s">
        <v>1483</v>
      </c>
      <c r="C2861" s="498" t="s">
        <v>7526</v>
      </c>
      <c r="D2861" s="498" t="s">
        <v>5756</v>
      </c>
      <c r="E2861" s="499" t="str">
        <f>CONCATENATE(SUM('Раздел 2'!G137:G137),"&gt;=",SUM('Раздел 2'!H137:H137))</f>
        <v>0&gt;=0</v>
      </c>
      <c r="F2861" s="503"/>
    </row>
    <row r="2862" spans="1:6" ht="30" hidden="1" customHeight="1" thickBot="1">
      <c r="A2862" s="496" t="str">
        <f>IF((SUM('Раздел 2'!G138:G138)&gt;=SUM('Раздел 2'!H138:H138)),"","Неверно!")</f>
        <v/>
      </c>
      <c r="B2862" s="497" t="s">
        <v>1483</v>
      </c>
      <c r="C2862" s="498" t="s">
        <v>7527</v>
      </c>
      <c r="D2862" s="498" t="s">
        <v>5756</v>
      </c>
      <c r="E2862" s="499" t="str">
        <f>CONCATENATE(SUM('Раздел 2'!G138:G138),"&gt;=",SUM('Раздел 2'!H138:H138))</f>
        <v>0&gt;=0</v>
      </c>
      <c r="F2862" s="503"/>
    </row>
    <row r="2863" spans="1:6" ht="30" hidden="1" customHeight="1" thickBot="1">
      <c r="A2863" s="496" t="str">
        <f>IF((SUM('Раздел 2'!G139:G139)&gt;=SUM('Раздел 2'!H139:H139)),"","Неверно!")</f>
        <v/>
      </c>
      <c r="B2863" s="497" t="s">
        <v>1483</v>
      </c>
      <c r="C2863" s="498" t="s">
        <v>7528</v>
      </c>
      <c r="D2863" s="498" t="s">
        <v>5756</v>
      </c>
      <c r="E2863" s="499" t="str">
        <f>CONCATENATE(SUM('Раздел 2'!G139:G139),"&gt;=",SUM('Раздел 2'!H139:H139))</f>
        <v>0&gt;=0</v>
      </c>
      <c r="F2863" s="503"/>
    </row>
    <row r="2864" spans="1:6" ht="30" hidden="1" customHeight="1" thickBot="1">
      <c r="A2864" s="496" t="str">
        <f>IF((SUM('Раздел 2'!G23:G23)&gt;=SUM('Раздел 2'!H23:H23)),"","Неверно!")</f>
        <v/>
      </c>
      <c r="B2864" s="497" t="s">
        <v>1483</v>
      </c>
      <c r="C2864" s="498" t="s">
        <v>7529</v>
      </c>
      <c r="D2864" s="498" t="s">
        <v>5756</v>
      </c>
      <c r="E2864" s="499" t="str">
        <f>CONCATENATE(SUM('Раздел 2'!G23:G23),"&gt;=",SUM('Раздел 2'!H23:H23))</f>
        <v>5&gt;=0</v>
      </c>
      <c r="F2864" s="503"/>
    </row>
    <row r="2865" spans="1:6" ht="30" hidden="1" customHeight="1" thickBot="1">
      <c r="A2865" s="496" t="str">
        <f>IF((SUM('Раздел 2'!G140:G140)&gt;=SUM('Раздел 2'!H140:H140)),"","Неверно!")</f>
        <v/>
      </c>
      <c r="B2865" s="497" t="s">
        <v>1483</v>
      </c>
      <c r="C2865" s="498" t="s">
        <v>7530</v>
      </c>
      <c r="D2865" s="498" t="s">
        <v>5756</v>
      </c>
      <c r="E2865" s="499" t="str">
        <f>CONCATENATE(SUM('Раздел 2'!G140:G140),"&gt;=",SUM('Раздел 2'!H140:H140))</f>
        <v>0&gt;=0</v>
      </c>
      <c r="F2865" s="503"/>
    </row>
    <row r="2866" spans="1:6" ht="30" hidden="1" customHeight="1" thickBot="1">
      <c r="A2866" s="496" t="str">
        <f>IF((SUM('Раздел 2'!G141:G141)&gt;=SUM('Раздел 2'!H141:H141)),"","Неверно!")</f>
        <v/>
      </c>
      <c r="B2866" s="497" t="s">
        <v>1483</v>
      </c>
      <c r="C2866" s="498" t="s">
        <v>7531</v>
      </c>
      <c r="D2866" s="498" t="s">
        <v>5756</v>
      </c>
      <c r="E2866" s="499" t="str">
        <f>CONCATENATE(SUM('Раздел 2'!G141:G141),"&gt;=",SUM('Раздел 2'!H141:H141))</f>
        <v>0&gt;=0</v>
      </c>
      <c r="F2866" s="503"/>
    </row>
    <row r="2867" spans="1:6" ht="30" hidden="1" customHeight="1" thickBot="1">
      <c r="A2867" s="496" t="str">
        <f>IF((SUM('Раздел 2'!G142:G142)&gt;=SUM('Раздел 2'!H142:H142)),"","Неверно!")</f>
        <v/>
      </c>
      <c r="B2867" s="497" t="s">
        <v>1483</v>
      </c>
      <c r="C2867" s="498" t="s">
        <v>7532</v>
      </c>
      <c r="D2867" s="498" t="s">
        <v>5756</v>
      </c>
      <c r="E2867" s="499" t="str">
        <f>CONCATENATE(SUM('Раздел 2'!G142:G142),"&gt;=",SUM('Раздел 2'!H142:H142))</f>
        <v>0&gt;=0</v>
      </c>
      <c r="F2867" s="503"/>
    </row>
    <row r="2868" spans="1:6" ht="30" hidden="1" customHeight="1" thickBot="1">
      <c r="A2868" s="496" t="str">
        <f>IF((SUM('Раздел 2'!G143:G143)&gt;=SUM('Раздел 2'!H143:H143)),"","Неверно!")</f>
        <v/>
      </c>
      <c r="B2868" s="497" t="s">
        <v>1483</v>
      </c>
      <c r="C2868" s="498" t="s">
        <v>7533</v>
      </c>
      <c r="D2868" s="498" t="s">
        <v>5756</v>
      </c>
      <c r="E2868" s="499" t="str">
        <f>CONCATENATE(SUM('Раздел 2'!G143:G143),"&gt;=",SUM('Раздел 2'!H143:H143))</f>
        <v>0&gt;=0</v>
      </c>
      <c r="F2868" s="503"/>
    </row>
    <row r="2869" spans="1:6" ht="30" hidden="1" customHeight="1" thickBot="1">
      <c r="A2869" s="496" t="str">
        <f>IF((SUM('Раздел 2'!G144:G144)&gt;=SUM('Раздел 2'!H144:H144)),"","Неверно!")</f>
        <v/>
      </c>
      <c r="B2869" s="497" t="s">
        <v>1483</v>
      </c>
      <c r="C2869" s="498" t="s">
        <v>7534</v>
      </c>
      <c r="D2869" s="498" t="s">
        <v>5756</v>
      </c>
      <c r="E2869" s="499" t="str">
        <f>CONCATENATE(SUM('Раздел 2'!G144:G144),"&gt;=",SUM('Раздел 2'!H144:H144))</f>
        <v>0&gt;=0</v>
      </c>
      <c r="F2869" s="503"/>
    </row>
    <row r="2870" spans="1:6" ht="30" hidden="1" customHeight="1" thickBot="1">
      <c r="A2870" s="496" t="str">
        <f>IF((SUM('Раздел 2'!G145:G145)&gt;=SUM('Раздел 2'!H145:H145)),"","Неверно!")</f>
        <v/>
      </c>
      <c r="B2870" s="497" t="s">
        <v>1483</v>
      </c>
      <c r="C2870" s="498" t="s">
        <v>7535</v>
      </c>
      <c r="D2870" s="498" t="s">
        <v>5756</v>
      </c>
      <c r="E2870" s="499" t="str">
        <f>CONCATENATE(SUM('Раздел 2'!G145:G145),"&gt;=",SUM('Раздел 2'!H145:H145))</f>
        <v>0&gt;=0</v>
      </c>
      <c r="F2870" s="503"/>
    </row>
    <row r="2871" spans="1:6" ht="30" hidden="1" customHeight="1" thickBot="1">
      <c r="A2871" s="496" t="str">
        <f>IF((SUM('Раздел 2'!G146:G146)&gt;=SUM('Раздел 2'!H146:H146)),"","Неверно!")</f>
        <v/>
      </c>
      <c r="B2871" s="497" t="s">
        <v>1483</v>
      </c>
      <c r="C2871" s="498" t="s">
        <v>7536</v>
      </c>
      <c r="D2871" s="498" t="s">
        <v>5756</v>
      </c>
      <c r="E2871" s="499" t="str">
        <f>CONCATENATE(SUM('Раздел 2'!G146:G146),"&gt;=",SUM('Раздел 2'!H146:H146))</f>
        <v>0&gt;=0</v>
      </c>
      <c r="F2871" s="503"/>
    </row>
    <row r="2872" spans="1:6" ht="30" hidden="1" customHeight="1" thickBot="1">
      <c r="A2872" s="496" t="str">
        <f>IF((SUM('Раздел 2'!G147:G147)&gt;=SUM('Раздел 2'!H147:H147)),"","Неверно!")</f>
        <v/>
      </c>
      <c r="B2872" s="497" t="s">
        <v>1483</v>
      </c>
      <c r="C2872" s="498" t="s">
        <v>7537</v>
      </c>
      <c r="D2872" s="498" t="s">
        <v>5756</v>
      </c>
      <c r="E2872" s="499" t="str">
        <f>CONCATENATE(SUM('Раздел 2'!G147:G147),"&gt;=",SUM('Раздел 2'!H147:H147))</f>
        <v>29&gt;=4</v>
      </c>
      <c r="F2872" s="503"/>
    </row>
    <row r="2873" spans="1:6" ht="30" hidden="1" customHeight="1" thickBot="1">
      <c r="A2873" s="496" t="str">
        <f>IF((SUM('Раздел 2'!G148:G148)&gt;=SUM('Раздел 2'!H148:H148)),"","Неверно!")</f>
        <v/>
      </c>
      <c r="B2873" s="497" t="s">
        <v>1483</v>
      </c>
      <c r="C2873" s="498" t="s">
        <v>7538</v>
      </c>
      <c r="D2873" s="498" t="s">
        <v>5756</v>
      </c>
      <c r="E2873" s="499" t="str">
        <f>CONCATENATE(SUM('Раздел 2'!G148:G148),"&gt;=",SUM('Раздел 2'!H148:H148))</f>
        <v>34&gt;=5</v>
      </c>
      <c r="F2873" s="503"/>
    </row>
    <row r="2874" spans="1:6" ht="30" hidden="1" customHeight="1" thickBot="1">
      <c r="A2874" s="496" t="str">
        <f>IF((SUM('Раздел 2'!G149:G149)&gt;=SUM('Раздел 2'!H149:H149)),"","Неверно!")</f>
        <v/>
      </c>
      <c r="B2874" s="497" t="s">
        <v>1483</v>
      </c>
      <c r="C2874" s="498" t="s">
        <v>7539</v>
      </c>
      <c r="D2874" s="498" t="s">
        <v>5756</v>
      </c>
      <c r="E2874" s="499" t="str">
        <f>CONCATENATE(SUM('Раздел 2'!G149:G149),"&gt;=",SUM('Раздел 2'!H149:H149))</f>
        <v>0&gt;=0</v>
      </c>
      <c r="F2874" s="503"/>
    </row>
    <row r="2875" spans="1:6" ht="30" hidden="1" customHeight="1" thickBot="1">
      <c r="A2875" s="496" t="str">
        <f>IF((SUM('Раздел 2'!G24:G24)&gt;=SUM('Раздел 2'!H24:H24)),"","Неверно!")</f>
        <v/>
      </c>
      <c r="B2875" s="497" t="s">
        <v>1483</v>
      </c>
      <c r="C2875" s="498" t="s">
        <v>7540</v>
      </c>
      <c r="D2875" s="498" t="s">
        <v>5756</v>
      </c>
      <c r="E2875" s="499" t="str">
        <f>CONCATENATE(SUM('Раздел 2'!G24:G24),"&gt;=",SUM('Раздел 2'!H24:H24))</f>
        <v>3&gt;=0</v>
      </c>
      <c r="F2875" s="503"/>
    </row>
    <row r="2876" spans="1:6" ht="30" hidden="1" customHeight="1" thickBot="1">
      <c r="A2876" s="496" t="str">
        <f>IF((SUM('Раздел 2'!G150:G150)&gt;=SUM('Раздел 2'!H150:H150)),"","Неверно!")</f>
        <v/>
      </c>
      <c r="B2876" s="497" t="s">
        <v>1483</v>
      </c>
      <c r="C2876" s="498" t="s">
        <v>7541</v>
      </c>
      <c r="D2876" s="498" t="s">
        <v>5756</v>
      </c>
      <c r="E2876" s="499" t="str">
        <f>CONCATENATE(SUM('Раздел 2'!G150:G150),"&gt;=",SUM('Раздел 2'!H150:H150))</f>
        <v>0&gt;=0</v>
      </c>
      <c r="F2876" s="503"/>
    </row>
    <row r="2877" spans="1:6" ht="30" hidden="1" customHeight="1" thickBot="1">
      <c r="A2877" s="496" t="str">
        <f>IF((SUM('Раздел 2'!G151:G151)&gt;=SUM('Раздел 2'!H151:H151)),"","Неверно!")</f>
        <v/>
      </c>
      <c r="B2877" s="497" t="s">
        <v>1483</v>
      </c>
      <c r="C2877" s="498" t="s">
        <v>7542</v>
      </c>
      <c r="D2877" s="498" t="s">
        <v>5756</v>
      </c>
      <c r="E2877" s="499" t="str">
        <f>CONCATENATE(SUM('Раздел 2'!G151:G151),"&gt;=",SUM('Раздел 2'!H151:H151))</f>
        <v>1&gt;=1</v>
      </c>
      <c r="F2877" s="503"/>
    </row>
    <row r="2878" spans="1:6" ht="30" hidden="1" customHeight="1" thickBot="1">
      <c r="A2878" s="496" t="str">
        <f>IF((SUM('Раздел 2'!G152:G152)&gt;=SUM('Раздел 2'!H152:H152)),"","Неверно!")</f>
        <v/>
      </c>
      <c r="B2878" s="497" t="s">
        <v>1483</v>
      </c>
      <c r="C2878" s="498" t="s">
        <v>7543</v>
      </c>
      <c r="D2878" s="498" t="s">
        <v>5756</v>
      </c>
      <c r="E2878" s="499" t="str">
        <f>CONCATENATE(SUM('Раздел 2'!G152:G152),"&gt;=",SUM('Раздел 2'!H152:H152))</f>
        <v>3&gt;=2</v>
      </c>
      <c r="F2878" s="503"/>
    </row>
    <row r="2879" spans="1:6" ht="30" hidden="1" customHeight="1" thickBot="1">
      <c r="A2879" s="496" t="str">
        <f>IF((SUM('Раздел 2'!G153:G153)&gt;=SUM('Раздел 2'!H153:H153)),"","Неверно!")</f>
        <v/>
      </c>
      <c r="B2879" s="497" t="s">
        <v>1483</v>
      </c>
      <c r="C2879" s="498" t="s">
        <v>7544</v>
      </c>
      <c r="D2879" s="498" t="s">
        <v>5756</v>
      </c>
      <c r="E2879" s="499" t="str">
        <f>CONCATENATE(SUM('Раздел 2'!G153:G153),"&gt;=",SUM('Раздел 2'!H153:H153))</f>
        <v>0&gt;=0</v>
      </c>
      <c r="F2879" s="503"/>
    </row>
    <row r="2880" spans="1:6" ht="30" hidden="1" customHeight="1" thickBot="1">
      <c r="A2880" s="496" t="str">
        <f>IF((SUM('Раздел 2'!G154:G154)&gt;=SUM('Раздел 2'!H154:H154)),"","Неверно!")</f>
        <v/>
      </c>
      <c r="B2880" s="497" t="s">
        <v>1483</v>
      </c>
      <c r="C2880" s="498" t="s">
        <v>7545</v>
      </c>
      <c r="D2880" s="498" t="s">
        <v>5756</v>
      </c>
      <c r="E2880" s="499" t="str">
        <f>CONCATENATE(SUM('Раздел 2'!G154:G154),"&gt;=",SUM('Раздел 2'!H154:H154))</f>
        <v>0&gt;=0</v>
      </c>
      <c r="F2880" s="503"/>
    </row>
    <row r="2881" spans="1:6" ht="30" hidden="1" customHeight="1" thickBot="1">
      <c r="A2881" s="496" t="str">
        <f>IF((SUM('Раздел 2'!G155:G155)&gt;=SUM('Раздел 2'!H155:H155)),"","Неверно!")</f>
        <v/>
      </c>
      <c r="B2881" s="497" t="s">
        <v>1483</v>
      </c>
      <c r="C2881" s="498" t="s">
        <v>7546</v>
      </c>
      <c r="D2881" s="498" t="s">
        <v>5756</v>
      </c>
      <c r="E2881" s="499" t="str">
        <f>CONCATENATE(SUM('Раздел 2'!G155:G155),"&gt;=",SUM('Раздел 2'!H155:H155))</f>
        <v>0&gt;=0</v>
      </c>
      <c r="F2881" s="503"/>
    </row>
    <row r="2882" spans="1:6" ht="30" hidden="1" customHeight="1" thickBot="1">
      <c r="A2882" s="496" t="str">
        <f>IF((SUM('Раздел 2'!G156:G156)&gt;=SUM('Раздел 2'!H156:H156)),"","Неверно!")</f>
        <v/>
      </c>
      <c r="B2882" s="497" t="s">
        <v>1483</v>
      </c>
      <c r="C2882" s="498" t="s">
        <v>7547</v>
      </c>
      <c r="D2882" s="498" t="s">
        <v>5756</v>
      </c>
      <c r="E2882" s="499" t="str">
        <f>CONCATENATE(SUM('Раздел 2'!G156:G156),"&gt;=",SUM('Раздел 2'!H156:H156))</f>
        <v>0&gt;=0</v>
      </c>
      <c r="F2882" s="503"/>
    </row>
    <row r="2883" spans="1:6" ht="30" hidden="1" customHeight="1" thickBot="1">
      <c r="A2883" s="496" t="str">
        <f>IF((SUM('Раздел 2'!G157:G157)&gt;=SUM('Раздел 2'!H157:H157)),"","Неверно!")</f>
        <v/>
      </c>
      <c r="B2883" s="497" t="s">
        <v>1483</v>
      </c>
      <c r="C2883" s="498" t="s">
        <v>7548</v>
      </c>
      <c r="D2883" s="498" t="s">
        <v>5756</v>
      </c>
      <c r="E2883" s="499" t="str">
        <f>CONCATENATE(SUM('Раздел 2'!G157:G157),"&gt;=",SUM('Раздел 2'!H157:H157))</f>
        <v>0&gt;=0</v>
      </c>
      <c r="F2883" s="503"/>
    </row>
    <row r="2884" spans="1:6" ht="30" hidden="1" customHeight="1" thickBot="1">
      <c r="A2884" s="496" t="str">
        <f>IF((SUM('Раздел 2'!G158:G158)&gt;=SUM('Раздел 2'!H158:H158)),"","Неверно!")</f>
        <v/>
      </c>
      <c r="B2884" s="497" t="s">
        <v>1483</v>
      </c>
      <c r="C2884" s="498" t="s">
        <v>7549</v>
      </c>
      <c r="D2884" s="498" t="s">
        <v>5756</v>
      </c>
      <c r="E2884" s="499" t="str">
        <f>CONCATENATE(SUM('Раздел 2'!G158:G158),"&gt;=",SUM('Раздел 2'!H158:H158))</f>
        <v>0&gt;=0</v>
      </c>
      <c r="F2884" s="503"/>
    </row>
    <row r="2885" spans="1:6" ht="30" hidden="1" customHeight="1" thickBot="1">
      <c r="A2885" s="496" t="str">
        <f>IF((SUM('Раздел 2'!G159:G159)&gt;=SUM('Раздел 2'!H159:H159)),"","Неверно!")</f>
        <v/>
      </c>
      <c r="B2885" s="497" t="s">
        <v>1483</v>
      </c>
      <c r="C2885" s="498" t="s">
        <v>7550</v>
      </c>
      <c r="D2885" s="498" t="s">
        <v>5756</v>
      </c>
      <c r="E2885" s="499" t="str">
        <f>CONCATENATE(SUM('Раздел 2'!G159:G159),"&gt;=",SUM('Раздел 2'!H159:H159))</f>
        <v>2&gt;=0</v>
      </c>
      <c r="F2885" s="503"/>
    </row>
    <row r="2886" spans="1:6" ht="30" hidden="1" customHeight="1" thickBot="1">
      <c r="A2886" s="496" t="str">
        <f>IF((SUM('Раздел 2'!G25:G25)&gt;=SUM('Раздел 2'!H25:H25)),"","Неверно!")</f>
        <v/>
      </c>
      <c r="B2886" s="497" t="s">
        <v>1483</v>
      </c>
      <c r="C2886" s="498" t="s">
        <v>7551</v>
      </c>
      <c r="D2886" s="498" t="s">
        <v>5756</v>
      </c>
      <c r="E2886" s="499" t="str">
        <f>CONCATENATE(SUM('Раздел 2'!G25:G25),"&gt;=",SUM('Раздел 2'!H25:H25))</f>
        <v>12&gt;=8</v>
      </c>
      <c r="F2886" s="503"/>
    </row>
    <row r="2887" spans="1:6" ht="30" hidden="1" customHeight="1" thickBot="1">
      <c r="A2887" s="496" t="str">
        <f>IF((SUM('Раздел 2'!G160:G160)&gt;=SUM('Раздел 2'!H160:H160)),"","Неверно!")</f>
        <v/>
      </c>
      <c r="B2887" s="497" t="s">
        <v>1483</v>
      </c>
      <c r="C2887" s="498" t="s">
        <v>7552</v>
      </c>
      <c r="D2887" s="498" t="s">
        <v>5756</v>
      </c>
      <c r="E2887" s="499" t="str">
        <f>CONCATENATE(SUM('Раздел 2'!G160:G160),"&gt;=",SUM('Раздел 2'!H160:H160))</f>
        <v>2&gt;=0</v>
      </c>
      <c r="F2887" s="503"/>
    </row>
    <row r="2888" spans="1:6" ht="30" hidden="1" customHeight="1" thickBot="1">
      <c r="A2888" s="496" t="str">
        <f>IF((SUM('Раздел 2'!G161:G161)&gt;=SUM('Раздел 2'!H161:H161)),"","Неверно!")</f>
        <v/>
      </c>
      <c r="B2888" s="497" t="s">
        <v>1483</v>
      </c>
      <c r="C2888" s="498" t="s">
        <v>7553</v>
      </c>
      <c r="D2888" s="498" t="s">
        <v>5756</v>
      </c>
      <c r="E2888" s="499" t="str">
        <f>CONCATENATE(SUM('Раздел 2'!G161:G161),"&gt;=",SUM('Раздел 2'!H161:H161))</f>
        <v>0&gt;=0</v>
      </c>
      <c r="F2888" s="503"/>
    </row>
    <row r="2889" spans="1:6" ht="30" hidden="1" customHeight="1" thickBot="1">
      <c r="A2889" s="496" t="str">
        <f>IF((SUM('Раздел 2'!G162:G162)&gt;=SUM('Раздел 2'!H162:H162)),"","Неверно!")</f>
        <v/>
      </c>
      <c r="B2889" s="497" t="s">
        <v>1483</v>
      </c>
      <c r="C2889" s="498" t="s">
        <v>7554</v>
      </c>
      <c r="D2889" s="498" t="s">
        <v>5756</v>
      </c>
      <c r="E2889" s="499" t="str">
        <f>CONCATENATE(SUM('Раздел 2'!G162:G162),"&gt;=",SUM('Раздел 2'!H162:H162))</f>
        <v>0&gt;=0</v>
      </c>
      <c r="F2889" s="503"/>
    </row>
    <row r="2890" spans="1:6" ht="30" hidden="1" customHeight="1" thickBot="1">
      <c r="A2890" s="496" t="str">
        <f>IF((SUM('Раздел 2'!G163:G163)&gt;=SUM('Раздел 2'!H163:H163)),"","Неверно!")</f>
        <v/>
      </c>
      <c r="B2890" s="497" t="s">
        <v>1483</v>
      </c>
      <c r="C2890" s="498" t="s">
        <v>7555</v>
      </c>
      <c r="D2890" s="498" t="s">
        <v>5756</v>
      </c>
      <c r="E2890" s="499" t="str">
        <f>CONCATENATE(SUM('Раздел 2'!G163:G163),"&gt;=",SUM('Раздел 2'!H163:H163))</f>
        <v>0&gt;=0</v>
      </c>
      <c r="F2890" s="503"/>
    </row>
    <row r="2891" spans="1:6" ht="30" hidden="1" customHeight="1" thickBot="1">
      <c r="A2891" s="496" t="str">
        <f>IF((SUM('Раздел 2'!G164:G164)&gt;=SUM('Раздел 2'!H164:H164)),"","Неверно!")</f>
        <v/>
      </c>
      <c r="B2891" s="497" t="s">
        <v>1483</v>
      </c>
      <c r="C2891" s="498" t="s">
        <v>7556</v>
      </c>
      <c r="D2891" s="498" t="s">
        <v>5756</v>
      </c>
      <c r="E2891" s="499" t="str">
        <f>CONCATENATE(SUM('Раздел 2'!G164:G164),"&gt;=",SUM('Раздел 2'!H164:H164))</f>
        <v>0&gt;=0</v>
      </c>
      <c r="F2891" s="503"/>
    </row>
    <row r="2892" spans="1:6" ht="30" hidden="1" customHeight="1" thickBot="1">
      <c r="A2892" s="496" t="str">
        <f>IF((SUM('Раздел 2'!G165:G165)&gt;=SUM('Раздел 2'!H165:H165)),"","Неверно!")</f>
        <v/>
      </c>
      <c r="B2892" s="497" t="s">
        <v>1483</v>
      </c>
      <c r="C2892" s="498" t="s">
        <v>7557</v>
      </c>
      <c r="D2892" s="498" t="s">
        <v>5756</v>
      </c>
      <c r="E2892" s="499" t="str">
        <f>CONCATENATE(SUM('Раздел 2'!G165:G165),"&gt;=",SUM('Раздел 2'!H165:H165))</f>
        <v>3&gt;=1</v>
      </c>
      <c r="F2892" s="503"/>
    </row>
    <row r="2893" spans="1:6" ht="30" hidden="1" customHeight="1" thickBot="1">
      <c r="A2893" s="496" t="str">
        <f>IF((SUM('Раздел 2'!G166:G166)&gt;=SUM('Раздел 2'!H166:H166)),"","Неверно!")</f>
        <v/>
      </c>
      <c r="B2893" s="497" t="s">
        <v>1483</v>
      </c>
      <c r="C2893" s="498" t="s">
        <v>7558</v>
      </c>
      <c r="D2893" s="498" t="s">
        <v>5756</v>
      </c>
      <c r="E2893" s="499" t="str">
        <f>CONCATENATE(SUM('Раздел 2'!G166:G166),"&gt;=",SUM('Раздел 2'!H166:H166))</f>
        <v>15&gt;=9</v>
      </c>
      <c r="F2893" s="503"/>
    </row>
    <row r="2894" spans="1:6" ht="30" hidden="1" customHeight="1" thickBot="1">
      <c r="A2894" s="496" t="str">
        <f>IF((SUM('Раздел 2'!G167:G167)&gt;=SUM('Раздел 2'!H167:H167)),"","Неверно!")</f>
        <v/>
      </c>
      <c r="B2894" s="497" t="s">
        <v>1483</v>
      </c>
      <c r="C2894" s="498" t="s">
        <v>7559</v>
      </c>
      <c r="D2894" s="498" t="s">
        <v>5756</v>
      </c>
      <c r="E2894" s="499" t="str">
        <f>CONCATENATE(SUM('Раздел 2'!G167:G167),"&gt;=",SUM('Раздел 2'!H167:H167))</f>
        <v>26&gt;=13</v>
      </c>
      <c r="F2894" s="503"/>
    </row>
    <row r="2895" spans="1:6" ht="30" hidden="1" customHeight="1" thickBot="1">
      <c r="A2895" s="496" t="str">
        <f>IF((SUM('Раздел 2'!G168:G168)&gt;=SUM('Раздел 2'!H168:H168)),"","Неверно!")</f>
        <v/>
      </c>
      <c r="B2895" s="497" t="s">
        <v>1483</v>
      </c>
      <c r="C2895" s="498" t="s">
        <v>7560</v>
      </c>
      <c r="D2895" s="498" t="s">
        <v>5756</v>
      </c>
      <c r="E2895" s="499" t="str">
        <f>CONCATENATE(SUM('Раздел 2'!G168:G168),"&gt;=",SUM('Раздел 2'!H168:H168))</f>
        <v>0&gt;=0</v>
      </c>
      <c r="F2895" s="503"/>
    </row>
    <row r="2896" spans="1:6" ht="30" hidden="1" customHeight="1" thickBot="1">
      <c r="A2896" s="496" t="str">
        <f>IF((SUM('Раздел 2'!G169:G169)&gt;=SUM('Раздел 2'!H169:H169)),"","Неверно!")</f>
        <v/>
      </c>
      <c r="B2896" s="497" t="s">
        <v>1483</v>
      </c>
      <c r="C2896" s="498" t="s">
        <v>7561</v>
      </c>
      <c r="D2896" s="498" t="s">
        <v>5756</v>
      </c>
      <c r="E2896" s="499" t="str">
        <f>CONCATENATE(SUM('Раздел 2'!G169:G169),"&gt;=",SUM('Раздел 2'!H169:H169))</f>
        <v>0&gt;=0</v>
      </c>
      <c r="F2896" s="503"/>
    </row>
    <row r="2897" spans="1:6" ht="30" hidden="1" customHeight="1" thickBot="1">
      <c r="A2897" s="496" t="str">
        <f>IF((SUM('Раздел 2'!G26:G26)&gt;=SUM('Раздел 2'!H26:H26)),"","Неверно!")</f>
        <v/>
      </c>
      <c r="B2897" s="497" t="s">
        <v>1483</v>
      </c>
      <c r="C2897" s="498" t="s">
        <v>7562</v>
      </c>
      <c r="D2897" s="498" t="s">
        <v>5756</v>
      </c>
      <c r="E2897" s="499" t="str">
        <f>CONCATENATE(SUM('Раздел 2'!G26:G26),"&gt;=",SUM('Раздел 2'!H26:H26))</f>
        <v>0&gt;=0</v>
      </c>
      <c r="F2897" s="503"/>
    </row>
    <row r="2898" spans="1:6" ht="30" hidden="1" customHeight="1" thickBot="1">
      <c r="A2898" s="496" t="str">
        <f>IF((SUM('Раздел 2'!G170:G170)&gt;=SUM('Раздел 2'!H170:H170)),"","Неверно!")</f>
        <v/>
      </c>
      <c r="B2898" s="497" t="s">
        <v>1483</v>
      </c>
      <c r="C2898" s="498" t="s">
        <v>7563</v>
      </c>
      <c r="D2898" s="498" t="s">
        <v>5756</v>
      </c>
      <c r="E2898" s="499" t="str">
        <f>CONCATENATE(SUM('Раздел 2'!G170:G170),"&gt;=",SUM('Раздел 2'!H170:H170))</f>
        <v>16&gt;=4</v>
      </c>
      <c r="F2898" s="503"/>
    </row>
    <row r="2899" spans="1:6" ht="30" hidden="1" customHeight="1" thickBot="1">
      <c r="A2899" s="496" t="str">
        <f>IF((SUM('Раздел 2'!G171:G171)&gt;=SUM('Раздел 2'!H171:H171)),"","Неверно!")</f>
        <v/>
      </c>
      <c r="B2899" s="497" t="s">
        <v>1483</v>
      </c>
      <c r="C2899" s="498" t="s">
        <v>7564</v>
      </c>
      <c r="D2899" s="498" t="s">
        <v>5756</v>
      </c>
      <c r="E2899" s="499" t="str">
        <f>CONCATENATE(SUM('Раздел 2'!G171:G171),"&gt;=",SUM('Раздел 2'!H171:H171))</f>
        <v>1&gt;=0</v>
      </c>
      <c r="F2899" s="503"/>
    </row>
    <row r="2900" spans="1:6" ht="30" hidden="1" customHeight="1" thickBot="1">
      <c r="A2900" s="496" t="str">
        <f>IF((SUM('Раздел 2'!G172:G172)&gt;=SUM('Раздел 2'!H172:H172)),"","Неверно!")</f>
        <v/>
      </c>
      <c r="B2900" s="497" t="s">
        <v>1483</v>
      </c>
      <c r="C2900" s="498" t="s">
        <v>7565</v>
      </c>
      <c r="D2900" s="498" t="s">
        <v>5756</v>
      </c>
      <c r="E2900" s="499" t="str">
        <f>CONCATENATE(SUM('Раздел 2'!G172:G172),"&gt;=",SUM('Раздел 2'!H172:H172))</f>
        <v>9&gt;=8</v>
      </c>
      <c r="F2900" s="503"/>
    </row>
    <row r="2901" spans="1:6" ht="30" hidden="1" customHeight="1" thickBot="1">
      <c r="A2901" s="496" t="str">
        <f>IF((SUM('Раздел 2'!G173:G173)&gt;=SUM('Раздел 2'!H173:H173)),"","Неверно!")</f>
        <v/>
      </c>
      <c r="B2901" s="497" t="s">
        <v>1483</v>
      </c>
      <c r="C2901" s="498" t="s">
        <v>7566</v>
      </c>
      <c r="D2901" s="498" t="s">
        <v>5756</v>
      </c>
      <c r="E2901" s="499" t="str">
        <f>CONCATENATE(SUM('Раздел 2'!G173:G173),"&gt;=",SUM('Раздел 2'!H173:H173))</f>
        <v>2&gt;=2</v>
      </c>
      <c r="F2901" s="503"/>
    </row>
    <row r="2902" spans="1:6" ht="30" hidden="1" customHeight="1" thickBot="1">
      <c r="A2902" s="496" t="str">
        <f>IF((SUM('Раздел 2'!G174:G174)&gt;=SUM('Раздел 2'!H174:H174)),"","Неверно!")</f>
        <v/>
      </c>
      <c r="B2902" s="497" t="s">
        <v>1483</v>
      </c>
      <c r="C2902" s="498" t="s">
        <v>7567</v>
      </c>
      <c r="D2902" s="498" t="s">
        <v>5756</v>
      </c>
      <c r="E2902" s="499" t="str">
        <f>CONCATENATE(SUM('Раздел 2'!G174:G174),"&gt;=",SUM('Раздел 2'!H174:H174))</f>
        <v>2&gt;=2</v>
      </c>
      <c r="F2902" s="503"/>
    </row>
    <row r="2903" spans="1:6" ht="30" hidden="1" customHeight="1" thickBot="1">
      <c r="A2903" s="496" t="str">
        <f>IF((SUM('Раздел 2'!G175:G175)&gt;=SUM('Раздел 2'!H175:H175)),"","Неверно!")</f>
        <v/>
      </c>
      <c r="B2903" s="497" t="s">
        <v>1483</v>
      </c>
      <c r="C2903" s="498" t="s">
        <v>7568</v>
      </c>
      <c r="D2903" s="498" t="s">
        <v>5756</v>
      </c>
      <c r="E2903" s="499" t="str">
        <f>CONCATENATE(SUM('Раздел 2'!G175:G175),"&gt;=",SUM('Раздел 2'!H175:H175))</f>
        <v>13&gt;=12</v>
      </c>
      <c r="F2903" s="503"/>
    </row>
    <row r="2904" spans="1:6" ht="30" hidden="1" customHeight="1" thickBot="1">
      <c r="A2904" s="496" t="str">
        <f>IF((SUM('Раздел 2'!G176:G176)&gt;=SUM('Раздел 2'!H176:H176)),"","Неверно!")</f>
        <v/>
      </c>
      <c r="B2904" s="497" t="s">
        <v>1483</v>
      </c>
      <c r="C2904" s="498" t="s">
        <v>7569</v>
      </c>
      <c r="D2904" s="498" t="s">
        <v>5756</v>
      </c>
      <c r="E2904" s="499" t="str">
        <f>CONCATENATE(SUM('Раздел 2'!G176:G176),"&gt;=",SUM('Раздел 2'!H176:H176))</f>
        <v>0&gt;=0</v>
      </c>
      <c r="F2904" s="503"/>
    </row>
    <row r="2905" spans="1:6" ht="30" hidden="1" customHeight="1" thickBot="1">
      <c r="A2905" s="496" t="str">
        <f>IF((SUM('Раздел 2'!G177:G177)&gt;=SUM('Раздел 2'!H177:H177)),"","Неверно!")</f>
        <v/>
      </c>
      <c r="B2905" s="497" t="s">
        <v>1483</v>
      </c>
      <c r="C2905" s="498" t="s">
        <v>7570</v>
      </c>
      <c r="D2905" s="498" t="s">
        <v>5756</v>
      </c>
      <c r="E2905" s="499" t="str">
        <f>CONCATENATE(SUM('Раздел 2'!G177:G177),"&gt;=",SUM('Раздел 2'!H177:H177))</f>
        <v>0&gt;=0</v>
      </c>
      <c r="F2905" s="503"/>
    </row>
    <row r="2906" spans="1:6" ht="30" hidden="1" customHeight="1" thickBot="1">
      <c r="A2906" s="496" t="str">
        <f>IF((SUM('Раздел 2'!G178:G178)&gt;=SUM('Раздел 2'!H178:H178)),"","Неверно!")</f>
        <v/>
      </c>
      <c r="B2906" s="497" t="s">
        <v>1483</v>
      </c>
      <c r="C2906" s="498" t="s">
        <v>7571</v>
      </c>
      <c r="D2906" s="498" t="s">
        <v>5756</v>
      </c>
      <c r="E2906" s="499" t="str">
        <f>CONCATENATE(SUM('Раздел 2'!G178:G178),"&gt;=",SUM('Раздел 2'!H178:H178))</f>
        <v>0&gt;=0</v>
      </c>
      <c r="F2906" s="503"/>
    </row>
    <row r="2907" spans="1:6" ht="30" hidden="1" customHeight="1" thickBot="1">
      <c r="A2907" s="496" t="str">
        <f>IF((SUM('Раздел 2'!G179:G179)&gt;=SUM('Раздел 2'!H179:H179)),"","Неверно!")</f>
        <v/>
      </c>
      <c r="B2907" s="497" t="s">
        <v>1483</v>
      </c>
      <c r="C2907" s="498" t="s">
        <v>7572</v>
      </c>
      <c r="D2907" s="498" t="s">
        <v>5756</v>
      </c>
      <c r="E2907" s="499" t="str">
        <f>CONCATENATE(SUM('Раздел 2'!G179:G179),"&gt;=",SUM('Раздел 2'!H179:H179))</f>
        <v>0&gt;=0</v>
      </c>
      <c r="F2907" s="503"/>
    </row>
    <row r="2908" spans="1:6" ht="30" hidden="1" customHeight="1" thickBot="1">
      <c r="A2908" s="496" t="str">
        <f>IF((SUM('Раздел 2'!G27:G27)&gt;=SUM('Раздел 2'!H27:H27)),"","Неверно!")</f>
        <v/>
      </c>
      <c r="B2908" s="497" t="s">
        <v>1483</v>
      </c>
      <c r="C2908" s="498" t="s">
        <v>7573</v>
      </c>
      <c r="D2908" s="498" t="s">
        <v>5756</v>
      </c>
      <c r="E2908" s="499" t="str">
        <f>CONCATENATE(SUM('Раздел 2'!G27:G27),"&gt;=",SUM('Раздел 2'!H27:H27))</f>
        <v>0&gt;=0</v>
      </c>
      <c r="F2908" s="503"/>
    </row>
    <row r="2909" spans="1:6" ht="30" hidden="1" customHeight="1" thickBot="1">
      <c r="A2909" s="496" t="str">
        <f>IF((SUM('Раздел 2'!G180:G180)&gt;=SUM('Раздел 2'!H180:H180)),"","Неверно!")</f>
        <v/>
      </c>
      <c r="B2909" s="497" t="s">
        <v>1483</v>
      </c>
      <c r="C2909" s="498" t="s">
        <v>7574</v>
      </c>
      <c r="D2909" s="498" t="s">
        <v>5756</v>
      </c>
      <c r="E2909" s="499" t="str">
        <f>CONCATENATE(SUM('Раздел 2'!G180:G180),"&gt;=",SUM('Раздел 2'!H180:H180))</f>
        <v>0&gt;=0</v>
      </c>
      <c r="F2909" s="503"/>
    </row>
    <row r="2910" spans="1:6" ht="30" hidden="1" customHeight="1" thickBot="1">
      <c r="A2910" s="496" t="str">
        <f>IF((SUM('Раздел 2'!G181:G181)&gt;=SUM('Раздел 2'!H181:H181)),"","Неверно!")</f>
        <v/>
      </c>
      <c r="B2910" s="497" t="s">
        <v>1483</v>
      </c>
      <c r="C2910" s="498" t="s">
        <v>7575</v>
      </c>
      <c r="D2910" s="498" t="s">
        <v>5756</v>
      </c>
      <c r="E2910" s="499" t="str">
        <f>CONCATENATE(SUM('Раздел 2'!G181:G181),"&gt;=",SUM('Раздел 2'!H181:H181))</f>
        <v>0&gt;=0</v>
      </c>
      <c r="F2910" s="503"/>
    </row>
    <row r="2911" spans="1:6" ht="30" hidden="1" customHeight="1" thickBot="1">
      <c r="A2911" s="496" t="str">
        <f>IF((SUM('Раздел 2'!G182:G182)&gt;=SUM('Раздел 2'!H182:H182)),"","Неверно!")</f>
        <v/>
      </c>
      <c r="B2911" s="497" t="s">
        <v>1483</v>
      </c>
      <c r="C2911" s="498" t="s">
        <v>7576</v>
      </c>
      <c r="D2911" s="498" t="s">
        <v>5756</v>
      </c>
      <c r="E2911" s="499" t="str">
        <f>CONCATENATE(SUM('Раздел 2'!G182:G182),"&gt;=",SUM('Раздел 2'!H182:H182))</f>
        <v>0&gt;=0</v>
      </c>
      <c r="F2911" s="503"/>
    </row>
    <row r="2912" spans="1:6" ht="30" hidden="1" customHeight="1" thickBot="1">
      <c r="A2912" s="496" t="str">
        <f>IF((SUM('Раздел 2'!G183:G183)&gt;=SUM('Раздел 2'!H183:H183)),"","Неверно!")</f>
        <v/>
      </c>
      <c r="B2912" s="497" t="s">
        <v>1483</v>
      </c>
      <c r="C2912" s="498" t="s">
        <v>7577</v>
      </c>
      <c r="D2912" s="498" t="s">
        <v>5756</v>
      </c>
      <c r="E2912" s="499" t="str">
        <f>CONCATENATE(SUM('Раздел 2'!G183:G183),"&gt;=",SUM('Раздел 2'!H183:H183))</f>
        <v>0&gt;=0</v>
      </c>
      <c r="F2912" s="503"/>
    </row>
    <row r="2913" spans="1:6" ht="30" hidden="1" customHeight="1" thickBot="1">
      <c r="A2913" s="496" t="str">
        <f>IF((SUM('Раздел 2'!G184:G184)&gt;=SUM('Раздел 2'!H184:H184)),"","Неверно!")</f>
        <v/>
      </c>
      <c r="B2913" s="497" t="s">
        <v>1483</v>
      </c>
      <c r="C2913" s="498" t="s">
        <v>7578</v>
      </c>
      <c r="D2913" s="498" t="s">
        <v>5756</v>
      </c>
      <c r="E2913" s="499" t="str">
        <f>CONCATENATE(SUM('Раздел 2'!G184:G184),"&gt;=",SUM('Раздел 2'!H184:H184))</f>
        <v>0&gt;=0</v>
      </c>
      <c r="F2913" s="503"/>
    </row>
    <row r="2914" spans="1:6" ht="30" hidden="1" customHeight="1" thickBot="1">
      <c r="A2914" s="496" t="str">
        <f>IF((SUM('Раздел 2'!G185:G185)&gt;=SUM('Раздел 2'!H185:H185)),"","Неверно!")</f>
        <v/>
      </c>
      <c r="B2914" s="497" t="s">
        <v>1483</v>
      </c>
      <c r="C2914" s="498" t="s">
        <v>7579</v>
      </c>
      <c r="D2914" s="498" t="s">
        <v>5756</v>
      </c>
      <c r="E2914" s="499" t="str">
        <f>CONCATENATE(SUM('Раздел 2'!G185:G185),"&gt;=",SUM('Раздел 2'!H185:H185))</f>
        <v>0&gt;=0</v>
      </c>
      <c r="F2914" s="503"/>
    </row>
    <row r="2915" spans="1:6" ht="30" hidden="1" customHeight="1" thickBot="1">
      <c r="A2915" s="496" t="str">
        <f>IF((SUM('Раздел 2'!G186:G186)&gt;=SUM('Раздел 2'!H186:H186)),"","Неверно!")</f>
        <v/>
      </c>
      <c r="B2915" s="497" t="s">
        <v>1483</v>
      </c>
      <c r="C2915" s="498" t="s">
        <v>7580</v>
      </c>
      <c r="D2915" s="498" t="s">
        <v>5756</v>
      </c>
      <c r="E2915" s="499" t="str">
        <f>CONCATENATE(SUM('Раздел 2'!G186:G186),"&gt;=",SUM('Раздел 2'!H186:H186))</f>
        <v>0&gt;=0</v>
      </c>
      <c r="F2915" s="503"/>
    </row>
    <row r="2916" spans="1:6" ht="30" hidden="1" customHeight="1" thickBot="1">
      <c r="A2916" s="496" t="str">
        <f>IF((SUM('Раздел 2'!G187:G187)&gt;=SUM('Раздел 2'!H187:H187)),"","Неверно!")</f>
        <v/>
      </c>
      <c r="B2916" s="497" t="s">
        <v>1483</v>
      </c>
      <c r="C2916" s="498" t="s">
        <v>7581</v>
      </c>
      <c r="D2916" s="498" t="s">
        <v>5756</v>
      </c>
      <c r="E2916" s="499" t="str">
        <f>CONCATENATE(SUM('Раздел 2'!G187:G187),"&gt;=",SUM('Раздел 2'!H187:H187))</f>
        <v>0&gt;=0</v>
      </c>
      <c r="F2916" s="503"/>
    </row>
    <row r="2917" spans="1:6" ht="30" hidden="1" customHeight="1" thickBot="1">
      <c r="A2917" s="496" t="str">
        <f>IF((SUM('Раздел 2'!G188:G188)&gt;=SUM('Раздел 2'!H188:H188)),"","Неверно!")</f>
        <v/>
      </c>
      <c r="B2917" s="497" t="s">
        <v>1483</v>
      </c>
      <c r="C2917" s="498" t="s">
        <v>7582</v>
      </c>
      <c r="D2917" s="498" t="s">
        <v>5756</v>
      </c>
      <c r="E2917" s="499" t="str">
        <f>CONCATENATE(SUM('Раздел 2'!G188:G188),"&gt;=",SUM('Раздел 2'!H188:H188))</f>
        <v>0&gt;=0</v>
      </c>
      <c r="F2917" s="503"/>
    </row>
    <row r="2918" spans="1:6" ht="30" hidden="1" customHeight="1" thickBot="1">
      <c r="A2918" s="496" t="str">
        <f>IF((SUM('Раздел 2'!G189:G189)&gt;=SUM('Раздел 2'!H189:H189)),"","Неверно!")</f>
        <v/>
      </c>
      <c r="B2918" s="497" t="s">
        <v>1483</v>
      </c>
      <c r="C2918" s="498" t="s">
        <v>7583</v>
      </c>
      <c r="D2918" s="498" t="s">
        <v>5756</v>
      </c>
      <c r="E2918" s="499" t="str">
        <f>CONCATENATE(SUM('Раздел 2'!G189:G189),"&gt;=",SUM('Раздел 2'!H189:H189))</f>
        <v>7&gt;=0</v>
      </c>
      <c r="F2918" s="503"/>
    </row>
    <row r="2919" spans="1:6" ht="30" hidden="1" customHeight="1" thickBot="1">
      <c r="A2919" s="496" t="str">
        <f>IF((SUM('Раздел 2'!G28:G28)&gt;=SUM('Раздел 2'!H28:H28)),"","Неверно!")</f>
        <v/>
      </c>
      <c r="B2919" s="497" t="s">
        <v>1483</v>
      </c>
      <c r="C2919" s="498" t="s">
        <v>7584</v>
      </c>
      <c r="D2919" s="498" t="s">
        <v>5756</v>
      </c>
      <c r="E2919" s="499" t="str">
        <f>CONCATENATE(SUM('Раздел 2'!G28:G28),"&gt;=",SUM('Раздел 2'!H28:H28))</f>
        <v>0&gt;=0</v>
      </c>
      <c r="F2919" s="503"/>
    </row>
    <row r="2920" spans="1:6" ht="30" hidden="1" customHeight="1" thickBot="1">
      <c r="A2920" s="496" t="str">
        <f>IF((SUM('Раздел 2'!G190:G190)&gt;=SUM('Раздел 2'!H190:H190)),"","Неверно!")</f>
        <v/>
      </c>
      <c r="B2920" s="497" t="s">
        <v>1483</v>
      </c>
      <c r="C2920" s="498" t="s">
        <v>7585</v>
      </c>
      <c r="D2920" s="498" t="s">
        <v>5756</v>
      </c>
      <c r="E2920" s="499" t="str">
        <f>CONCATENATE(SUM('Раздел 2'!G190:G190),"&gt;=",SUM('Раздел 2'!H190:H190))</f>
        <v>7&gt;=0</v>
      </c>
      <c r="F2920" s="503"/>
    </row>
    <row r="2921" spans="1:6" ht="30" hidden="1" customHeight="1" thickBot="1">
      <c r="A2921" s="496" t="str">
        <f>IF((SUM('Раздел 2'!G191:G191)&gt;=SUM('Раздел 2'!H191:H191)),"","Неверно!")</f>
        <v/>
      </c>
      <c r="B2921" s="497" t="s">
        <v>1483</v>
      </c>
      <c r="C2921" s="498" t="s">
        <v>7586</v>
      </c>
      <c r="D2921" s="498" t="s">
        <v>5756</v>
      </c>
      <c r="E2921" s="499" t="str">
        <f>CONCATENATE(SUM('Раздел 2'!G191:G191),"&gt;=",SUM('Раздел 2'!H191:H191))</f>
        <v>1&gt;=0</v>
      </c>
      <c r="F2921" s="503"/>
    </row>
    <row r="2922" spans="1:6" ht="30" hidden="1" customHeight="1" thickBot="1">
      <c r="A2922" s="496" t="str">
        <f>IF((SUM('Раздел 2'!G192:G192)&gt;=SUM('Раздел 2'!H192:H192)),"","Неверно!")</f>
        <v/>
      </c>
      <c r="B2922" s="497" t="s">
        <v>1483</v>
      </c>
      <c r="C2922" s="498" t="s">
        <v>7587</v>
      </c>
      <c r="D2922" s="498" t="s">
        <v>5756</v>
      </c>
      <c r="E2922" s="499" t="str">
        <f>CONCATENATE(SUM('Раздел 2'!G192:G192),"&gt;=",SUM('Раздел 2'!H192:H192))</f>
        <v>0&gt;=0</v>
      </c>
      <c r="F2922" s="503"/>
    </row>
    <row r="2923" spans="1:6" ht="30" hidden="1" customHeight="1" thickBot="1">
      <c r="A2923" s="496" t="str">
        <f>IF((SUM('Раздел 2'!G193:G193)&gt;=SUM('Раздел 2'!H193:H193)),"","Неверно!")</f>
        <v/>
      </c>
      <c r="B2923" s="497" t="s">
        <v>1483</v>
      </c>
      <c r="C2923" s="498" t="s">
        <v>7588</v>
      </c>
      <c r="D2923" s="498" t="s">
        <v>5756</v>
      </c>
      <c r="E2923" s="499" t="str">
        <f>CONCATENATE(SUM('Раздел 2'!G193:G193),"&gt;=",SUM('Раздел 2'!H193:H193))</f>
        <v>0&gt;=0</v>
      </c>
      <c r="F2923" s="503"/>
    </row>
    <row r="2924" spans="1:6" ht="30" hidden="1" customHeight="1" thickBot="1">
      <c r="A2924" s="496" t="str">
        <f>IF((SUM('Раздел 2'!G194:G194)&gt;=SUM('Раздел 2'!H194:H194)),"","Неверно!")</f>
        <v/>
      </c>
      <c r="B2924" s="497" t="s">
        <v>1483</v>
      </c>
      <c r="C2924" s="498" t="s">
        <v>7589</v>
      </c>
      <c r="D2924" s="498" t="s">
        <v>5756</v>
      </c>
      <c r="E2924" s="499" t="str">
        <f>CONCATENATE(SUM('Раздел 2'!G194:G194),"&gt;=",SUM('Раздел 2'!H194:H194))</f>
        <v>30&gt;=30</v>
      </c>
      <c r="F2924" s="503"/>
    </row>
    <row r="2925" spans="1:6" ht="30" hidden="1" customHeight="1" thickBot="1">
      <c r="A2925" s="496" t="str">
        <f>IF((SUM('Раздел 2'!G195:G195)&gt;=SUM('Раздел 2'!H195:H195)),"","Неверно!")</f>
        <v/>
      </c>
      <c r="B2925" s="497" t="s">
        <v>1483</v>
      </c>
      <c r="C2925" s="498" t="s">
        <v>7590</v>
      </c>
      <c r="D2925" s="498" t="s">
        <v>5756</v>
      </c>
      <c r="E2925" s="499" t="str">
        <f>CONCATENATE(SUM('Раздел 2'!G195:G195),"&gt;=",SUM('Раздел 2'!H195:H195))</f>
        <v>2&gt;=0</v>
      </c>
      <c r="F2925" s="503"/>
    </row>
    <row r="2926" spans="1:6" ht="30" hidden="1" customHeight="1" thickBot="1">
      <c r="A2926" s="496" t="str">
        <f>IF((SUM('Раздел 2'!G196:G196)&gt;=SUM('Раздел 2'!H196:H196)),"","Неверно!")</f>
        <v/>
      </c>
      <c r="B2926" s="497" t="s">
        <v>1483</v>
      </c>
      <c r="C2926" s="498" t="s">
        <v>7591</v>
      </c>
      <c r="D2926" s="498" t="s">
        <v>5756</v>
      </c>
      <c r="E2926" s="499" t="str">
        <f>CONCATENATE(SUM('Раздел 2'!G196:G196),"&gt;=",SUM('Раздел 2'!H196:H196))</f>
        <v>5&gt;=0</v>
      </c>
      <c r="F2926" s="503"/>
    </row>
    <row r="2927" spans="1:6" ht="30" hidden="1" customHeight="1" thickBot="1">
      <c r="A2927" s="496" t="str">
        <f>IF((SUM('Раздел 2'!G197:G197)&gt;=SUM('Раздел 2'!H197:H197)),"","Неверно!")</f>
        <v/>
      </c>
      <c r="B2927" s="497" t="s">
        <v>1483</v>
      </c>
      <c r="C2927" s="498" t="s">
        <v>7592</v>
      </c>
      <c r="D2927" s="498" t="s">
        <v>5756</v>
      </c>
      <c r="E2927" s="499" t="str">
        <f>CONCATENATE(SUM('Раздел 2'!G197:G197),"&gt;=",SUM('Раздел 2'!H197:H197))</f>
        <v>38&gt;=30</v>
      </c>
      <c r="F2927" s="503"/>
    </row>
    <row r="2928" spans="1:6" ht="30" hidden="1" customHeight="1" thickBot="1">
      <c r="A2928" s="496" t="str">
        <f>IF((SUM('Раздел 2'!G198:G198)&gt;=SUM('Раздел 2'!H198:H198)),"","Неверно!")</f>
        <v/>
      </c>
      <c r="B2928" s="497" t="s">
        <v>1483</v>
      </c>
      <c r="C2928" s="498" t="s">
        <v>7593</v>
      </c>
      <c r="D2928" s="498" t="s">
        <v>5756</v>
      </c>
      <c r="E2928" s="499" t="str">
        <f>CONCATENATE(SUM('Раздел 2'!G198:G198),"&gt;=",SUM('Раздел 2'!H198:H198))</f>
        <v>0&gt;=0</v>
      </c>
      <c r="F2928" s="503"/>
    </row>
    <row r="2929" spans="1:6" ht="30" hidden="1" customHeight="1" thickBot="1">
      <c r="A2929" s="496" t="str">
        <f>IF((SUM('Раздел 2'!G199:G199)&gt;=SUM('Раздел 2'!H199:H199)),"","Неверно!")</f>
        <v/>
      </c>
      <c r="B2929" s="497" t="s">
        <v>1483</v>
      </c>
      <c r="C2929" s="498" t="s">
        <v>7594</v>
      </c>
      <c r="D2929" s="498" t="s">
        <v>5756</v>
      </c>
      <c r="E2929" s="499" t="str">
        <f>CONCATENATE(SUM('Раздел 2'!G199:G199),"&gt;=",SUM('Раздел 2'!H199:H199))</f>
        <v>0&gt;=0</v>
      </c>
      <c r="F2929" s="503"/>
    </row>
    <row r="2930" spans="1:6" ht="30" hidden="1" customHeight="1" thickBot="1">
      <c r="A2930" s="496" t="str">
        <f>IF((SUM('Раздел 2'!G29:G29)&gt;=SUM('Раздел 2'!H29:H29)),"","Неверно!")</f>
        <v/>
      </c>
      <c r="B2930" s="497" t="s">
        <v>1483</v>
      </c>
      <c r="C2930" s="498" t="s">
        <v>7595</v>
      </c>
      <c r="D2930" s="498" t="s">
        <v>5756</v>
      </c>
      <c r="E2930" s="499" t="str">
        <f>CONCATENATE(SUM('Раздел 2'!G29:G29),"&gt;=",SUM('Раздел 2'!H29:H29))</f>
        <v>0&gt;=0</v>
      </c>
      <c r="F2930" s="503"/>
    </row>
    <row r="2931" spans="1:6" ht="30" hidden="1" customHeight="1" thickBot="1">
      <c r="A2931" s="496" t="str">
        <f>IF((SUM('Раздел 2'!G200:G200)&gt;=SUM('Раздел 2'!H200:H200)),"","Неверно!")</f>
        <v/>
      </c>
      <c r="B2931" s="497" t="s">
        <v>1483</v>
      </c>
      <c r="C2931" s="498" t="s">
        <v>7596</v>
      </c>
      <c r="D2931" s="498" t="s">
        <v>5756</v>
      </c>
      <c r="E2931" s="499" t="str">
        <f>CONCATENATE(SUM('Раздел 2'!G200:G200),"&gt;=",SUM('Раздел 2'!H200:H200))</f>
        <v>1&gt;=0</v>
      </c>
      <c r="F2931" s="503"/>
    </row>
    <row r="2932" spans="1:6" ht="30" hidden="1" customHeight="1" thickBot="1">
      <c r="A2932" s="496" t="str">
        <f>IF((SUM('Раздел 2'!G201:G201)&gt;=SUM('Раздел 2'!H201:H201)),"","Неверно!")</f>
        <v/>
      </c>
      <c r="B2932" s="497" t="s">
        <v>1483</v>
      </c>
      <c r="C2932" s="498" t="s">
        <v>7597</v>
      </c>
      <c r="D2932" s="498" t="s">
        <v>5756</v>
      </c>
      <c r="E2932" s="499" t="str">
        <f>CONCATENATE(SUM('Раздел 2'!G201:G201),"&gt;=",SUM('Раздел 2'!H201:H201))</f>
        <v>0&gt;=0</v>
      </c>
      <c r="F2932" s="503"/>
    </row>
    <row r="2933" spans="1:6" ht="30" hidden="1" customHeight="1" thickBot="1">
      <c r="A2933" s="496" t="str">
        <f>IF((SUM('Раздел 2'!G202:G202)&gt;=SUM('Раздел 2'!H202:H202)),"","Неверно!")</f>
        <v/>
      </c>
      <c r="B2933" s="497" t="s">
        <v>1483</v>
      </c>
      <c r="C2933" s="498" t="s">
        <v>7598</v>
      </c>
      <c r="D2933" s="498" t="s">
        <v>5756</v>
      </c>
      <c r="E2933" s="499" t="str">
        <f>CONCATENATE(SUM('Раздел 2'!G202:G202),"&gt;=",SUM('Раздел 2'!H202:H202))</f>
        <v>0&gt;=0</v>
      </c>
      <c r="F2933" s="503"/>
    </row>
    <row r="2934" spans="1:6" ht="30" hidden="1" customHeight="1" thickBot="1">
      <c r="A2934" s="496" t="str">
        <f>IF((SUM('Раздел 2'!G203:G203)&gt;=SUM('Раздел 2'!H203:H203)),"","Неверно!")</f>
        <v/>
      </c>
      <c r="B2934" s="497" t="s">
        <v>1483</v>
      </c>
      <c r="C2934" s="498" t="s">
        <v>7599</v>
      </c>
      <c r="D2934" s="498" t="s">
        <v>5756</v>
      </c>
      <c r="E2934" s="499" t="str">
        <f>CONCATENATE(SUM('Раздел 2'!G203:G203),"&gt;=",SUM('Раздел 2'!H203:H203))</f>
        <v>0&gt;=0</v>
      </c>
      <c r="F2934" s="503"/>
    </row>
    <row r="2935" spans="1:6" ht="30" hidden="1" customHeight="1" thickBot="1">
      <c r="A2935" s="496" t="str">
        <f>IF((SUM('Раздел 2'!G204:G204)&gt;=SUM('Раздел 2'!H204:H204)),"","Неверно!")</f>
        <v/>
      </c>
      <c r="B2935" s="497" t="s">
        <v>1483</v>
      </c>
      <c r="C2935" s="498" t="s">
        <v>7600</v>
      </c>
      <c r="D2935" s="498" t="s">
        <v>5756</v>
      </c>
      <c r="E2935" s="499" t="str">
        <f>CONCATENATE(SUM('Раздел 2'!G204:G204),"&gt;=",SUM('Раздел 2'!H204:H204))</f>
        <v>1&gt;=1</v>
      </c>
      <c r="F2935" s="503"/>
    </row>
    <row r="2936" spans="1:6" ht="30" hidden="1" customHeight="1" thickBot="1">
      <c r="A2936" s="496" t="str">
        <f>IF((SUM('Раздел 2'!G205:G205)&gt;=SUM('Раздел 2'!H205:H205)),"","Неверно!")</f>
        <v/>
      </c>
      <c r="B2936" s="497" t="s">
        <v>1483</v>
      </c>
      <c r="C2936" s="498" t="s">
        <v>7601</v>
      </c>
      <c r="D2936" s="498" t="s">
        <v>5756</v>
      </c>
      <c r="E2936" s="499" t="str">
        <f>CONCATENATE(SUM('Раздел 2'!G205:G205),"&gt;=",SUM('Раздел 2'!H205:H205))</f>
        <v>2&gt;=2</v>
      </c>
      <c r="F2936" s="503"/>
    </row>
    <row r="2937" spans="1:6" ht="30" hidden="1" customHeight="1" thickBot="1">
      <c r="A2937" s="496" t="str">
        <f>IF((SUM('Раздел 2'!G206:G206)&gt;=SUM('Раздел 2'!H206:H206)),"","Неверно!")</f>
        <v/>
      </c>
      <c r="B2937" s="497" t="s">
        <v>1483</v>
      </c>
      <c r="C2937" s="498" t="s">
        <v>7602</v>
      </c>
      <c r="D2937" s="498" t="s">
        <v>5756</v>
      </c>
      <c r="E2937" s="499" t="str">
        <f>CONCATENATE(SUM('Раздел 2'!G206:G206),"&gt;=",SUM('Раздел 2'!H206:H206))</f>
        <v>0&gt;=0</v>
      </c>
      <c r="F2937" s="503"/>
    </row>
    <row r="2938" spans="1:6" ht="30" hidden="1" customHeight="1" thickBot="1">
      <c r="A2938" s="496" t="str">
        <f>IF((SUM('Раздел 2'!G207:G207)&gt;=SUM('Раздел 2'!H207:H207)),"","Неверно!")</f>
        <v/>
      </c>
      <c r="B2938" s="497" t="s">
        <v>1483</v>
      </c>
      <c r="C2938" s="498" t="s">
        <v>7603</v>
      </c>
      <c r="D2938" s="498" t="s">
        <v>5756</v>
      </c>
      <c r="E2938" s="499" t="str">
        <f>CONCATENATE(SUM('Раздел 2'!G207:G207),"&gt;=",SUM('Раздел 2'!H207:H207))</f>
        <v>0&gt;=0</v>
      </c>
      <c r="F2938" s="503"/>
    </row>
    <row r="2939" spans="1:6" ht="30" hidden="1" customHeight="1" thickBot="1">
      <c r="A2939" s="496" t="str">
        <f>IF((SUM('Раздел 2'!G208:G208)&gt;=SUM('Раздел 2'!H208:H208)),"","Неверно!")</f>
        <v/>
      </c>
      <c r="B2939" s="497" t="s">
        <v>1483</v>
      </c>
      <c r="C2939" s="498" t="s">
        <v>7604</v>
      </c>
      <c r="D2939" s="498" t="s">
        <v>5756</v>
      </c>
      <c r="E2939" s="499" t="str">
        <f>CONCATENATE(SUM('Раздел 2'!G208:G208),"&gt;=",SUM('Раздел 2'!H208:H208))</f>
        <v>1&gt;=0</v>
      </c>
      <c r="F2939" s="503"/>
    </row>
    <row r="2940" spans="1:6" ht="30" hidden="1" customHeight="1" thickBot="1">
      <c r="A2940" s="496" t="str">
        <f>IF((SUM('Раздел 2'!G209:G209)&gt;=SUM('Раздел 2'!H209:H209)),"","Неверно!")</f>
        <v/>
      </c>
      <c r="B2940" s="497" t="s">
        <v>1483</v>
      </c>
      <c r="C2940" s="498" t="s">
        <v>7605</v>
      </c>
      <c r="D2940" s="498" t="s">
        <v>5756</v>
      </c>
      <c r="E2940" s="499" t="str">
        <f>CONCATENATE(SUM('Раздел 2'!G209:G209),"&gt;=",SUM('Раздел 2'!H209:H209))</f>
        <v>2&gt;=0</v>
      </c>
      <c r="F2940" s="503"/>
    </row>
    <row r="2941" spans="1:6" ht="30" hidden="1" customHeight="1" thickBot="1">
      <c r="A2941" s="496" t="str">
        <f>IF((SUM('Раздел 2'!G12:G12)&gt;=SUM('Раздел 2'!H12:H12)),"","Неверно!")</f>
        <v/>
      </c>
      <c r="B2941" s="497" t="s">
        <v>1483</v>
      </c>
      <c r="C2941" s="498" t="s">
        <v>7606</v>
      </c>
      <c r="D2941" s="498" t="s">
        <v>5756</v>
      </c>
      <c r="E2941" s="499" t="str">
        <f>CONCATENATE(SUM('Раздел 2'!G12:G12),"&gt;=",SUM('Раздел 2'!H12:H12))</f>
        <v>1&gt;=0</v>
      </c>
      <c r="F2941" s="503"/>
    </row>
    <row r="2942" spans="1:6" ht="30" hidden="1" customHeight="1" thickBot="1">
      <c r="A2942" s="496" t="str">
        <f>IF((SUM('Раздел 2'!G30:G30)&gt;=SUM('Раздел 2'!H30:H30)),"","Неверно!")</f>
        <v/>
      </c>
      <c r="B2942" s="497" t="s">
        <v>1483</v>
      </c>
      <c r="C2942" s="498" t="s">
        <v>7607</v>
      </c>
      <c r="D2942" s="498" t="s">
        <v>5756</v>
      </c>
      <c r="E2942" s="499" t="str">
        <f>CONCATENATE(SUM('Раздел 2'!G30:G30),"&gt;=",SUM('Раздел 2'!H30:H30))</f>
        <v>0&gt;=0</v>
      </c>
      <c r="F2942" s="503"/>
    </row>
    <row r="2943" spans="1:6" ht="30" hidden="1" customHeight="1" thickBot="1">
      <c r="A2943" s="496" t="str">
        <f>IF((SUM('Раздел 2'!G210:G210)&gt;=SUM('Раздел 2'!H210:H210)),"","Неверно!")</f>
        <v/>
      </c>
      <c r="B2943" s="497" t="s">
        <v>1483</v>
      </c>
      <c r="C2943" s="498" t="s">
        <v>7608</v>
      </c>
      <c r="D2943" s="498" t="s">
        <v>5756</v>
      </c>
      <c r="E2943" s="499" t="str">
        <f>CONCATENATE(SUM('Раздел 2'!G210:G210),"&gt;=",SUM('Раздел 2'!H210:H210))</f>
        <v>0&gt;=0</v>
      </c>
      <c r="F2943" s="503"/>
    </row>
    <row r="2944" spans="1:6" ht="30" hidden="1" customHeight="1" thickBot="1">
      <c r="A2944" s="496" t="str">
        <f>IF((SUM('Раздел 2'!G211:G211)&gt;=SUM('Раздел 2'!H211:H211)),"","Неверно!")</f>
        <v/>
      </c>
      <c r="B2944" s="497" t="s">
        <v>1483</v>
      </c>
      <c r="C2944" s="498" t="s">
        <v>7609</v>
      </c>
      <c r="D2944" s="498" t="s">
        <v>5756</v>
      </c>
      <c r="E2944" s="499" t="str">
        <f>CONCATENATE(SUM('Раздел 2'!G211:G211),"&gt;=",SUM('Раздел 2'!H211:H211))</f>
        <v>0&gt;=0</v>
      </c>
      <c r="F2944" s="503"/>
    </row>
    <row r="2945" spans="1:6" ht="30" hidden="1" customHeight="1" thickBot="1">
      <c r="A2945" s="496" t="str">
        <f>IF((SUM('Раздел 2'!G212:G212)&gt;=SUM('Раздел 2'!H212:H212)),"","Неверно!")</f>
        <v/>
      </c>
      <c r="B2945" s="497" t="s">
        <v>1483</v>
      </c>
      <c r="C2945" s="498" t="s">
        <v>7610</v>
      </c>
      <c r="D2945" s="498" t="s">
        <v>5756</v>
      </c>
      <c r="E2945" s="499" t="str">
        <f>CONCATENATE(SUM('Раздел 2'!G212:G212),"&gt;=",SUM('Раздел 2'!H212:H212))</f>
        <v>0&gt;=0</v>
      </c>
      <c r="F2945" s="503"/>
    </row>
    <row r="2946" spans="1:6" ht="30" hidden="1" customHeight="1" thickBot="1">
      <c r="A2946" s="496" t="str">
        <f>IF((SUM('Раздел 2'!G213:G213)&gt;=SUM('Раздел 2'!H213:H213)),"","Неверно!")</f>
        <v/>
      </c>
      <c r="B2946" s="497" t="s">
        <v>1483</v>
      </c>
      <c r="C2946" s="498" t="s">
        <v>7611</v>
      </c>
      <c r="D2946" s="498" t="s">
        <v>5756</v>
      </c>
      <c r="E2946" s="499" t="str">
        <f>CONCATENATE(SUM('Раздел 2'!G213:G213),"&gt;=",SUM('Раздел 2'!H213:H213))</f>
        <v>0&gt;=0</v>
      </c>
      <c r="F2946" s="503"/>
    </row>
    <row r="2947" spans="1:6" ht="30" hidden="1" customHeight="1" thickBot="1">
      <c r="A2947" s="496" t="str">
        <f>IF((SUM('Раздел 2'!G214:G214)&gt;=SUM('Раздел 2'!H214:H214)),"","Неверно!")</f>
        <v/>
      </c>
      <c r="B2947" s="497" t="s">
        <v>1483</v>
      </c>
      <c r="C2947" s="498" t="s">
        <v>7612</v>
      </c>
      <c r="D2947" s="498" t="s">
        <v>5756</v>
      </c>
      <c r="E2947" s="499" t="str">
        <f>CONCATENATE(SUM('Раздел 2'!G214:G214),"&gt;=",SUM('Раздел 2'!H214:H214))</f>
        <v>9&gt;=9</v>
      </c>
      <c r="F2947" s="503"/>
    </row>
    <row r="2948" spans="1:6" ht="30" hidden="1" customHeight="1" thickBot="1">
      <c r="A2948" s="496" t="str">
        <f>IF((SUM('Раздел 2'!G215:G215)&gt;=SUM('Раздел 2'!H215:H215)),"","Неверно!")</f>
        <v/>
      </c>
      <c r="B2948" s="497" t="s">
        <v>1483</v>
      </c>
      <c r="C2948" s="498" t="s">
        <v>7613</v>
      </c>
      <c r="D2948" s="498" t="s">
        <v>5756</v>
      </c>
      <c r="E2948" s="499" t="str">
        <f>CONCATENATE(SUM('Раздел 2'!G215:G215),"&gt;=",SUM('Раздел 2'!H215:H215))</f>
        <v>11&gt;=9</v>
      </c>
      <c r="F2948" s="503"/>
    </row>
    <row r="2949" spans="1:6" ht="30" hidden="1" customHeight="1" thickBot="1">
      <c r="A2949" s="496" t="str">
        <f>IF((SUM('Раздел 2'!G216:G216)&gt;=SUM('Раздел 2'!H216:H216)),"","Неверно!")</f>
        <v/>
      </c>
      <c r="B2949" s="497" t="s">
        <v>1483</v>
      </c>
      <c r="C2949" s="498" t="s">
        <v>7614</v>
      </c>
      <c r="D2949" s="498" t="s">
        <v>5756</v>
      </c>
      <c r="E2949" s="499" t="str">
        <f>CONCATENATE(SUM('Раздел 2'!G216:G216),"&gt;=",SUM('Раздел 2'!H216:H216))</f>
        <v>0&gt;=0</v>
      </c>
      <c r="F2949" s="503"/>
    </row>
    <row r="2950" spans="1:6" ht="30" hidden="1" customHeight="1" thickBot="1">
      <c r="A2950" s="496" t="str">
        <f>IF((SUM('Раздел 2'!G217:G217)&gt;=SUM('Раздел 2'!H217:H217)),"","Неверно!")</f>
        <v/>
      </c>
      <c r="B2950" s="497" t="s">
        <v>1483</v>
      </c>
      <c r="C2950" s="498" t="s">
        <v>7615</v>
      </c>
      <c r="D2950" s="498" t="s">
        <v>5756</v>
      </c>
      <c r="E2950" s="499" t="str">
        <f>CONCATENATE(SUM('Раздел 2'!G217:G217),"&gt;=",SUM('Раздел 2'!H217:H217))</f>
        <v>0&gt;=0</v>
      </c>
      <c r="F2950" s="503"/>
    </row>
    <row r="2951" spans="1:6" ht="30" hidden="1" customHeight="1" thickBot="1">
      <c r="A2951" s="496" t="str">
        <f>IF((SUM('Раздел 2'!G218:G218)&gt;=SUM('Раздел 2'!H218:H218)),"","Неверно!")</f>
        <v/>
      </c>
      <c r="B2951" s="497" t="s">
        <v>1483</v>
      </c>
      <c r="C2951" s="498" t="s">
        <v>7616</v>
      </c>
      <c r="D2951" s="498" t="s">
        <v>5756</v>
      </c>
      <c r="E2951" s="499" t="str">
        <f>CONCATENATE(SUM('Раздел 2'!G218:G218),"&gt;=",SUM('Раздел 2'!H218:H218))</f>
        <v>1&gt;=0</v>
      </c>
      <c r="F2951" s="503"/>
    </row>
    <row r="2952" spans="1:6" ht="30" hidden="1" customHeight="1" thickBot="1">
      <c r="A2952" s="496" t="str">
        <f>IF((SUM('Раздел 2'!G219:G219)&gt;=SUM('Раздел 2'!H219:H219)),"","Неверно!")</f>
        <v/>
      </c>
      <c r="B2952" s="497" t="s">
        <v>1483</v>
      </c>
      <c r="C2952" s="498" t="s">
        <v>7617</v>
      </c>
      <c r="D2952" s="498" t="s">
        <v>5756</v>
      </c>
      <c r="E2952" s="499" t="str">
        <f>CONCATENATE(SUM('Раздел 2'!G219:G219),"&gt;=",SUM('Раздел 2'!H219:H219))</f>
        <v>0&gt;=0</v>
      </c>
      <c r="F2952" s="503"/>
    </row>
    <row r="2953" spans="1:6" ht="30" hidden="1" customHeight="1" thickBot="1">
      <c r="A2953" s="496" t="str">
        <f>IF((SUM('Раздел 2'!G31:G31)&gt;=SUM('Раздел 2'!H31:H31)),"","Неверно!")</f>
        <v/>
      </c>
      <c r="B2953" s="497" t="s">
        <v>1483</v>
      </c>
      <c r="C2953" s="498" t="s">
        <v>7618</v>
      </c>
      <c r="D2953" s="498" t="s">
        <v>5756</v>
      </c>
      <c r="E2953" s="499" t="str">
        <f>CONCATENATE(SUM('Раздел 2'!G31:G31),"&gt;=",SUM('Раздел 2'!H31:H31))</f>
        <v>0&gt;=0</v>
      </c>
      <c r="F2953" s="503"/>
    </row>
    <row r="2954" spans="1:6" ht="30" hidden="1" customHeight="1" thickBot="1">
      <c r="A2954" s="496" t="str">
        <f>IF((SUM('Раздел 2'!G220:G220)&gt;=SUM('Раздел 2'!H220:H220)),"","Неверно!")</f>
        <v/>
      </c>
      <c r="B2954" s="497" t="s">
        <v>1483</v>
      </c>
      <c r="C2954" s="498" t="s">
        <v>7619</v>
      </c>
      <c r="D2954" s="498" t="s">
        <v>5756</v>
      </c>
      <c r="E2954" s="499" t="str">
        <f>CONCATENATE(SUM('Раздел 2'!G220:G220),"&gt;=",SUM('Раздел 2'!H220:H220))</f>
        <v>1&gt;=0</v>
      </c>
      <c r="F2954" s="503"/>
    </row>
    <row r="2955" spans="1:6" ht="30" hidden="1" customHeight="1" thickBot="1">
      <c r="A2955" s="496" t="str">
        <f>IF((SUM('Раздел 2'!G221:G221)&gt;=SUM('Раздел 2'!H221:H221)),"","Неверно!")</f>
        <v/>
      </c>
      <c r="B2955" s="497" t="s">
        <v>1483</v>
      </c>
      <c r="C2955" s="498" t="s">
        <v>7620</v>
      </c>
      <c r="D2955" s="498" t="s">
        <v>5756</v>
      </c>
      <c r="E2955" s="499" t="str">
        <f>CONCATENATE(SUM('Раздел 2'!G221:G221),"&gt;=",SUM('Раздел 2'!H221:H221))</f>
        <v>2&gt;=0</v>
      </c>
      <c r="F2955" s="503"/>
    </row>
    <row r="2956" spans="1:6" ht="30" hidden="1" customHeight="1" thickBot="1">
      <c r="A2956" s="496" t="str">
        <f>IF((SUM('Раздел 2'!G222:G222)&gt;=SUM('Раздел 2'!H222:H222)),"","Неверно!")</f>
        <v/>
      </c>
      <c r="B2956" s="497" t="s">
        <v>1483</v>
      </c>
      <c r="C2956" s="498" t="s">
        <v>7621</v>
      </c>
      <c r="D2956" s="498" t="s">
        <v>5756</v>
      </c>
      <c r="E2956" s="499" t="str">
        <f>CONCATENATE(SUM('Раздел 2'!G222:G222),"&gt;=",SUM('Раздел 2'!H222:H222))</f>
        <v>7&gt;=0</v>
      </c>
      <c r="F2956" s="503"/>
    </row>
    <row r="2957" spans="1:6" ht="30" hidden="1" customHeight="1" thickBot="1">
      <c r="A2957" s="496" t="str">
        <f>IF((SUM('Раздел 2'!G223:G223)&gt;=SUM('Раздел 2'!H223:H223)),"","Неверно!")</f>
        <v/>
      </c>
      <c r="B2957" s="497" t="s">
        <v>1483</v>
      </c>
      <c r="C2957" s="498" t="s">
        <v>7622</v>
      </c>
      <c r="D2957" s="498" t="s">
        <v>5756</v>
      </c>
      <c r="E2957" s="499" t="str">
        <f>CONCATENATE(SUM('Раздел 2'!G223:G223),"&gt;=",SUM('Раздел 2'!H223:H223))</f>
        <v>93&gt;=83</v>
      </c>
      <c r="F2957" s="503"/>
    </row>
    <row r="2958" spans="1:6" ht="30" hidden="1" customHeight="1" thickBot="1">
      <c r="A2958" s="496" t="str">
        <f>IF((SUM('Раздел 2'!G224:G224)&gt;=SUM('Раздел 2'!H224:H224)),"","Неверно!")</f>
        <v/>
      </c>
      <c r="B2958" s="497" t="s">
        <v>1483</v>
      </c>
      <c r="C2958" s="498" t="s">
        <v>7623</v>
      </c>
      <c r="D2958" s="498" t="s">
        <v>5756</v>
      </c>
      <c r="E2958" s="499" t="str">
        <f>CONCATENATE(SUM('Раздел 2'!G224:G224),"&gt;=",SUM('Раздел 2'!H224:H224))</f>
        <v>8&gt;=4</v>
      </c>
      <c r="F2958" s="503"/>
    </row>
    <row r="2959" spans="1:6" ht="30" hidden="1" customHeight="1" thickBot="1">
      <c r="A2959" s="496" t="str">
        <f>IF((SUM('Раздел 2'!G225:G225)&gt;=SUM('Раздел 2'!H225:H225)),"","Неверно!")</f>
        <v/>
      </c>
      <c r="B2959" s="497" t="s">
        <v>1483</v>
      </c>
      <c r="C2959" s="498" t="s">
        <v>7624</v>
      </c>
      <c r="D2959" s="498" t="s">
        <v>5756</v>
      </c>
      <c r="E2959" s="499" t="str">
        <f>CONCATENATE(SUM('Раздел 2'!G225:G225),"&gt;=",SUM('Раздел 2'!H225:H225))</f>
        <v>0&gt;=0</v>
      </c>
      <c r="F2959" s="503"/>
    </row>
    <row r="2960" spans="1:6" ht="30" hidden="1" customHeight="1" thickBot="1">
      <c r="A2960" s="496" t="str">
        <f>IF((SUM('Раздел 2'!G226:G226)&gt;=SUM('Раздел 2'!H226:H226)),"","Неверно!")</f>
        <v/>
      </c>
      <c r="B2960" s="497" t="s">
        <v>1483</v>
      </c>
      <c r="C2960" s="498" t="s">
        <v>7625</v>
      </c>
      <c r="D2960" s="498" t="s">
        <v>5756</v>
      </c>
      <c r="E2960" s="499" t="str">
        <f>CONCATENATE(SUM('Раздел 2'!G226:G226),"&gt;=",SUM('Раздел 2'!H226:H226))</f>
        <v>0&gt;=0</v>
      </c>
      <c r="F2960" s="503"/>
    </row>
    <row r="2961" spans="1:6" ht="30" hidden="1" customHeight="1" thickBot="1">
      <c r="A2961" s="496" t="str">
        <f>IF((SUM('Раздел 2'!G227:G227)&gt;=SUM('Раздел 2'!H227:H227)),"","Неверно!")</f>
        <v/>
      </c>
      <c r="B2961" s="497" t="s">
        <v>1483</v>
      </c>
      <c r="C2961" s="498" t="s">
        <v>7626</v>
      </c>
      <c r="D2961" s="498" t="s">
        <v>5756</v>
      </c>
      <c r="E2961" s="499" t="str">
        <f>CONCATENATE(SUM('Раздел 2'!G227:G227),"&gt;=",SUM('Раздел 2'!H227:H227))</f>
        <v>0&gt;=0</v>
      </c>
      <c r="F2961" s="503"/>
    </row>
    <row r="2962" spans="1:6" ht="30" hidden="1" customHeight="1" thickBot="1">
      <c r="A2962" s="496" t="str">
        <f>IF((SUM('Раздел 2'!G228:G228)&gt;=SUM('Раздел 2'!H228:H228)),"","Неверно!")</f>
        <v/>
      </c>
      <c r="B2962" s="497" t="s">
        <v>1483</v>
      </c>
      <c r="C2962" s="498" t="s">
        <v>7627</v>
      </c>
      <c r="D2962" s="498" t="s">
        <v>5756</v>
      </c>
      <c r="E2962" s="499" t="str">
        <f>CONCATENATE(SUM('Раздел 2'!G228:G228),"&gt;=",SUM('Раздел 2'!H228:H228))</f>
        <v>0&gt;=0</v>
      </c>
      <c r="F2962" s="503"/>
    </row>
    <row r="2963" spans="1:6" ht="30" hidden="1" customHeight="1" thickBot="1">
      <c r="A2963" s="496" t="str">
        <f>IF((SUM('Раздел 2'!G229:G229)&gt;=SUM('Раздел 2'!H229:H229)),"","Неверно!")</f>
        <v/>
      </c>
      <c r="B2963" s="497" t="s">
        <v>1483</v>
      </c>
      <c r="C2963" s="498" t="s">
        <v>7628</v>
      </c>
      <c r="D2963" s="498" t="s">
        <v>5756</v>
      </c>
      <c r="E2963" s="499" t="str">
        <f>CONCATENATE(SUM('Раздел 2'!G229:G229),"&gt;=",SUM('Раздел 2'!H229:H229))</f>
        <v>104&gt;=16</v>
      </c>
      <c r="F2963" s="503"/>
    </row>
    <row r="2964" spans="1:6" ht="30" hidden="1" customHeight="1" thickBot="1">
      <c r="A2964" s="496" t="str">
        <f>IF((SUM('Раздел 2'!G32:G32)&gt;=SUM('Раздел 2'!H32:H32)),"","Неверно!")</f>
        <v/>
      </c>
      <c r="B2964" s="497" t="s">
        <v>1483</v>
      </c>
      <c r="C2964" s="498" t="s">
        <v>7629</v>
      </c>
      <c r="D2964" s="498" t="s">
        <v>5756</v>
      </c>
      <c r="E2964" s="499" t="str">
        <f>CONCATENATE(SUM('Раздел 2'!G32:G32),"&gt;=",SUM('Раздел 2'!H32:H32))</f>
        <v>0&gt;=0</v>
      </c>
      <c r="F2964" s="503"/>
    </row>
    <row r="2965" spans="1:6" ht="30" hidden="1" customHeight="1" thickBot="1">
      <c r="A2965" s="496" t="str">
        <f>IF((SUM('Раздел 2'!G230:G230)&gt;=SUM('Раздел 2'!H230:H230)),"","Неверно!")</f>
        <v/>
      </c>
      <c r="B2965" s="497" t="s">
        <v>1483</v>
      </c>
      <c r="C2965" s="498" t="s">
        <v>7630</v>
      </c>
      <c r="D2965" s="498" t="s">
        <v>5756</v>
      </c>
      <c r="E2965" s="499" t="str">
        <f>CONCATENATE(SUM('Раздел 2'!G230:G230),"&gt;=",SUM('Раздел 2'!H230:H230))</f>
        <v>461&gt;=191</v>
      </c>
      <c r="F2965" s="503"/>
    </row>
    <row r="2966" spans="1:6" ht="30" hidden="1" customHeight="1" thickBot="1">
      <c r="A2966" s="496" t="str">
        <f>IF((SUM('Раздел 2'!G231:G231)&gt;=SUM('Раздел 2'!H231:H231)),"","Неверно!")</f>
        <v/>
      </c>
      <c r="B2966" s="497" t="s">
        <v>1483</v>
      </c>
      <c r="C2966" s="498" t="s">
        <v>7631</v>
      </c>
      <c r="D2966" s="498" t="s">
        <v>5756</v>
      </c>
      <c r="E2966" s="499" t="str">
        <f>CONCATENATE(SUM('Раздел 2'!G231:G231),"&gt;=",SUM('Раздел 2'!H231:H231))</f>
        <v>0&gt;=0</v>
      </c>
      <c r="F2966" s="503"/>
    </row>
    <row r="2967" spans="1:6" ht="30" hidden="1" customHeight="1" thickBot="1">
      <c r="A2967" s="496" t="str">
        <f>IF((SUM('Раздел 2'!G232:G232)&gt;=SUM('Раздел 2'!H232:H232)),"","Неверно!")</f>
        <v/>
      </c>
      <c r="B2967" s="497" t="s">
        <v>1483</v>
      </c>
      <c r="C2967" s="498" t="s">
        <v>7632</v>
      </c>
      <c r="D2967" s="498" t="s">
        <v>5756</v>
      </c>
      <c r="E2967" s="499" t="str">
        <f>CONCATENATE(SUM('Раздел 2'!G232:G232),"&gt;=",SUM('Раздел 2'!H232:H232))</f>
        <v>3&gt;=1</v>
      </c>
      <c r="F2967" s="503"/>
    </row>
    <row r="2968" spans="1:6" ht="30" hidden="1" customHeight="1" thickBot="1">
      <c r="A2968" s="496" t="str">
        <f>IF((SUM('Раздел 2'!G233:G233)&gt;=SUM('Раздел 2'!H233:H233)),"","Неверно!")</f>
        <v/>
      </c>
      <c r="B2968" s="497" t="s">
        <v>1483</v>
      </c>
      <c r="C2968" s="498" t="s">
        <v>7633</v>
      </c>
      <c r="D2968" s="498" t="s">
        <v>5756</v>
      </c>
      <c r="E2968" s="499" t="str">
        <f>CONCATENATE(SUM('Раздел 2'!G233:G233),"&gt;=",SUM('Раздел 2'!H233:H233))</f>
        <v>3&gt;=0</v>
      </c>
      <c r="F2968" s="503"/>
    </row>
    <row r="2969" spans="1:6" ht="30" hidden="1" customHeight="1" thickBot="1">
      <c r="A2969" s="496" t="str">
        <f>IF((SUM('Раздел 2'!G234:G234)&gt;=SUM('Раздел 2'!H234:H234)),"","Неверно!")</f>
        <v/>
      </c>
      <c r="B2969" s="497" t="s">
        <v>1483</v>
      </c>
      <c r="C2969" s="498" t="s">
        <v>7634</v>
      </c>
      <c r="D2969" s="498" t="s">
        <v>5756</v>
      </c>
      <c r="E2969" s="499" t="str">
        <f>CONCATENATE(SUM('Раздел 2'!G234:G234),"&gt;=",SUM('Раздел 2'!H234:H234))</f>
        <v>0&gt;=0</v>
      </c>
      <c r="F2969" s="503"/>
    </row>
    <row r="2970" spans="1:6" ht="30" hidden="1" customHeight="1" thickBot="1">
      <c r="A2970" s="496" t="str">
        <f>IF((SUM('Раздел 2'!G235:G235)&gt;=SUM('Раздел 2'!H235:H235)),"","Неверно!")</f>
        <v/>
      </c>
      <c r="B2970" s="497" t="s">
        <v>1483</v>
      </c>
      <c r="C2970" s="498" t="s">
        <v>7635</v>
      </c>
      <c r="D2970" s="498" t="s">
        <v>5756</v>
      </c>
      <c r="E2970" s="499" t="str">
        <f>CONCATENATE(SUM('Раздел 2'!G235:G235),"&gt;=",SUM('Раздел 2'!H235:H235))</f>
        <v>31&gt;=1</v>
      </c>
      <c r="F2970" s="503"/>
    </row>
    <row r="2971" spans="1:6" ht="30" hidden="1" customHeight="1" thickBot="1">
      <c r="A2971" s="496" t="str">
        <f>IF((SUM('Раздел 2'!G236:G236)&gt;=SUM('Раздел 2'!H236:H236)),"","Неверно!")</f>
        <v/>
      </c>
      <c r="B2971" s="497" t="s">
        <v>1483</v>
      </c>
      <c r="C2971" s="498" t="s">
        <v>7636</v>
      </c>
      <c r="D2971" s="498" t="s">
        <v>5756</v>
      </c>
      <c r="E2971" s="499" t="str">
        <f>CONCATENATE(SUM('Раздел 2'!G236:G236),"&gt;=",SUM('Раздел 2'!H236:H236))</f>
        <v>4&gt;=0</v>
      </c>
      <c r="F2971" s="503"/>
    </row>
    <row r="2972" spans="1:6" ht="30" hidden="1" customHeight="1" thickBot="1">
      <c r="A2972" s="496" t="str">
        <f>IF((SUM('Раздел 2'!G237:G237)&gt;=SUM('Раздел 2'!H237:H237)),"","Неверно!")</f>
        <v/>
      </c>
      <c r="B2972" s="497" t="s">
        <v>1483</v>
      </c>
      <c r="C2972" s="498" t="s">
        <v>7637</v>
      </c>
      <c r="D2972" s="498" t="s">
        <v>5756</v>
      </c>
      <c r="E2972" s="499" t="str">
        <f>CONCATENATE(SUM('Раздел 2'!G237:G237),"&gt;=",SUM('Раздел 2'!H237:H237))</f>
        <v>10&gt;=1</v>
      </c>
      <c r="F2972" s="503"/>
    </row>
    <row r="2973" spans="1:6" ht="30" hidden="1" customHeight="1" thickBot="1">
      <c r="A2973" s="496" t="str">
        <f>IF((SUM('Раздел 2'!G238:G238)&gt;=SUM('Раздел 2'!H238:H238)),"","Неверно!")</f>
        <v/>
      </c>
      <c r="B2973" s="497" t="s">
        <v>1483</v>
      </c>
      <c r="C2973" s="498" t="s">
        <v>7638</v>
      </c>
      <c r="D2973" s="498" t="s">
        <v>5756</v>
      </c>
      <c r="E2973" s="499" t="str">
        <f>CONCATENATE(SUM('Раздел 2'!G238:G238),"&gt;=",SUM('Раздел 2'!H238:H238))</f>
        <v>0&gt;=0</v>
      </c>
      <c r="F2973" s="503"/>
    </row>
    <row r="2974" spans="1:6" ht="30" hidden="1" customHeight="1" thickBot="1">
      <c r="A2974" s="496" t="str">
        <f>IF((SUM('Раздел 2'!G239:G239)&gt;=SUM('Раздел 2'!H239:H239)),"","Неверно!")</f>
        <v/>
      </c>
      <c r="B2974" s="497" t="s">
        <v>1483</v>
      </c>
      <c r="C2974" s="498" t="s">
        <v>7639</v>
      </c>
      <c r="D2974" s="498" t="s">
        <v>5756</v>
      </c>
      <c r="E2974" s="499" t="str">
        <f>CONCATENATE(SUM('Раздел 2'!G239:G239),"&gt;=",SUM('Раздел 2'!H239:H239))</f>
        <v>20&gt;=13</v>
      </c>
      <c r="F2974" s="503"/>
    </row>
    <row r="2975" spans="1:6" ht="30" hidden="1" customHeight="1" thickBot="1">
      <c r="A2975" s="496" t="str">
        <f>IF((SUM('Раздел 2'!G33:G33)&gt;=SUM('Раздел 2'!H33:H33)),"","Неверно!")</f>
        <v/>
      </c>
      <c r="B2975" s="497" t="s">
        <v>1483</v>
      </c>
      <c r="C2975" s="498" t="s">
        <v>7640</v>
      </c>
      <c r="D2975" s="498" t="s">
        <v>5756</v>
      </c>
      <c r="E2975" s="499" t="str">
        <f>CONCATENATE(SUM('Раздел 2'!G33:G33),"&gt;=",SUM('Раздел 2'!H33:H33))</f>
        <v>0&gt;=0</v>
      </c>
      <c r="F2975" s="503"/>
    </row>
    <row r="2976" spans="1:6" ht="30" hidden="1" customHeight="1" thickBot="1">
      <c r="A2976" s="496" t="str">
        <f>IF((SUM('Раздел 2'!G240:G240)&gt;=SUM('Раздел 2'!H240:H240)),"","Неверно!")</f>
        <v/>
      </c>
      <c r="B2976" s="497" t="s">
        <v>1483</v>
      </c>
      <c r="C2976" s="498" t="s">
        <v>7641</v>
      </c>
      <c r="D2976" s="498" t="s">
        <v>5756</v>
      </c>
      <c r="E2976" s="499" t="str">
        <f>CONCATENATE(SUM('Раздел 2'!G240:G240),"&gt;=",SUM('Раздел 2'!H240:H240))</f>
        <v>0&gt;=0</v>
      </c>
      <c r="F2976" s="503"/>
    </row>
    <row r="2977" spans="1:6" ht="30" hidden="1" customHeight="1" thickBot="1">
      <c r="A2977" s="496" t="str">
        <f>IF((SUM('Раздел 2'!G241:G241)&gt;=SUM('Раздел 2'!H241:H241)),"","Неверно!")</f>
        <v/>
      </c>
      <c r="B2977" s="497" t="s">
        <v>1483</v>
      </c>
      <c r="C2977" s="498" t="s">
        <v>7642</v>
      </c>
      <c r="D2977" s="498" t="s">
        <v>5756</v>
      </c>
      <c r="E2977" s="499" t="str">
        <f>CONCATENATE(SUM('Раздел 2'!G241:G241),"&gt;=",SUM('Раздел 2'!H241:H241))</f>
        <v>0&gt;=0</v>
      </c>
      <c r="F2977" s="503"/>
    </row>
    <row r="2978" spans="1:6" ht="30" hidden="1" customHeight="1" thickBot="1">
      <c r="A2978" s="496" t="str">
        <f>IF((SUM('Раздел 2'!G242:G242)&gt;=SUM('Раздел 2'!H242:H242)),"","Неверно!")</f>
        <v/>
      </c>
      <c r="B2978" s="497" t="s">
        <v>1483</v>
      </c>
      <c r="C2978" s="498" t="s">
        <v>7643</v>
      </c>
      <c r="D2978" s="498" t="s">
        <v>5756</v>
      </c>
      <c r="E2978" s="499" t="str">
        <f>CONCATENATE(SUM('Раздел 2'!G242:G242),"&gt;=",SUM('Раздел 2'!H242:H242))</f>
        <v>9&gt;=9</v>
      </c>
      <c r="F2978" s="503"/>
    </row>
    <row r="2979" spans="1:6" ht="30" hidden="1" customHeight="1" thickBot="1">
      <c r="A2979" s="496" t="str">
        <f>IF((SUM('Раздел 2'!G243:G243)&gt;=SUM('Раздел 2'!H243:H243)),"","Неверно!")</f>
        <v/>
      </c>
      <c r="B2979" s="497" t="s">
        <v>1483</v>
      </c>
      <c r="C2979" s="498" t="s">
        <v>7644</v>
      </c>
      <c r="D2979" s="498" t="s">
        <v>5756</v>
      </c>
      <c r="E2979" s="499" t="str">
        <f>CONCATENATE(SUM('Раздел 2'!G243:G243),"&gt;=",SUM('Раздел 2'!H243:H243))</f>
        <v>0&gt;=0</v>
      </c>
      <c r="F2979" s="503"/>
    </row>
    <row r="2980" spans="1:6" ht="30" hidden="1" customHeight="1" thickBot="1">
      <c r="A2980" s="496" t="str">
        <f>IF((SUM('Раздел 2'!G244:G244)&gt;=SUM('Раздел 2'!H244:H244)),"","Неверно!")</f>
        <v/>
      </c>
      <c r="B2980" s="497" t="s">
        <v>1483</v>
      </c>
      <c r="C2980" s="498" t="s">
        <v>7645</v>
      </c>
      <c r="D2980" s="498" t="s">
        <v>5756</v>
      </c>
      <c r="E2980" s="499" t="str">
        <f>CONCATENATE(SUM('Раздел 2'!G244:G244),"&gt;=",SUM('Раздел 2'!H244:H244))</f>
        <v>2&gt;=0</v>
      </c>
      <c r="F2980" s="503"/>
    </row>
    <row r="2981" spans="1:6" ht="30" hidden="1" customHeight="1" thickBot="1">
      <c r="A2981" s="496" t="str">
        <f>IF((SUM('Раздел 2'!G245:G245)&gt;=SUM('Раздел 2'!H245:H245)),"","Неверно!")</f>
        <v/>
      </c>
      <c r="B2981" s="497" t="s">
        <v>1483</v>
      </c>
      <c r="C2981" s="498" t="s">
        <v>7646</v>
      </c>
      <c r="D2981" s="498" t="s">
        <v>5756</v>
      </c>
      <c r="E2981" s="499" t="str">
        <f>CONCATENATE(SUM('Раздел 2'!G245:G245),"&gt;=",SUM('Раздел 2'!H245:H245))</f>
        <v>0&gt;=0</v>
      </c>
      <c r="F2981" s="503"/>
    </row>
    <row r="2982" spans="1:6" ht="30" hidden="1" customHeight="1" thickBot="1">
      <c r="A2982" s="496" t="str">
        <f>IF((SUM('Раздел 2'!G246:G246)&gt;=SUM('Раздел 2'!H246:H246)),"","Неверно!")</f>
        <v/>
      </c>
      <c r="B2982" s="497" t="s">
        <v>1483</v>
      </c>
      <c r="C2982" s="498" t="s">
        <v>7647</v>
      </c>
      <c r="D2982" s="498" t="s">
        <v>5756</v>
      </c>
      <c r="E2982" s="499" t="str">
        <f>CONCATENATE(SUM('Раздел 2'!G246:G246),"&gt;=",SUM('Раздел 2'!H246:H246))</f>
        <v>0&gt;=0</v>
      </c>
      <c r="F2982" s="503"/>
    </row>
    <row r="2983" spans="1:6" ht="30" hidden="1" customHeight="1" thickBot="1">
      <c r="A2983" s="496" t="str">
        <f>IF((SUM('Раздел 2'!G247:G247)&gt;=SUM('Раздел 2'!H247:H247)),"","Неверно!")</f>
        <v/>
      </c>
      <c r="B2983" s="497" t="s">
        <v>1483</v>
      </c>
      <c r="C2983" s="498" t="s">
        <v>7648</v>
      </c>
      <c r="D2983" s="498" t="s">
        <v>5756</v>
      </c>
      <c r="E2983" s="499" t="str">
        <f>CONCATENATE(SUM('Раздел 2'!G247:G247),"&gt;=",SUM('Раздел 2'!H247:H247))</f>
        <v>2&gt;=1</v>
      </c>
      <c r="F2983" s="503"/>
    </row>
    <row r="2984" spans="1:6" ht="30" hidden="1" customHeight="1" thickBot="1">
      <c r="A2984" s="496" t="str">
        <f>IF((SUM('Раздел 2'!G248:G248)&gt;=SUM('Раздел 2'!H248:H248)),"","Неверно!")</f>
        <v/>
      </c>
      <c r="B2984" s="497" t="s">
        <v>1483</v>
      </c>
      <c r="C2984" s="498" t="s">
        <v>3328</v>
      </c>
      <c r="D2984" s="498" t="s">
        <v>5756</v>
      </c>
      <c r="E2984" s="499" t="str">
        <f>CONCATENATE(SUM('Раздел 2'!G248:G248),"&gt;=",SUM('Раздел 2'!H248:H248))</f>
        <v>0&gt;=0</v>
      </c>
      <c r="F2984" s="503"/>
    </row>
    <row r="2985" spans="1:6" ht="30" hidden="1" customHeight="1" thickBot="1">
      <c r="A2985" s="496" t="str">
        <f>IF((SUM('Раздел 2'!G249:G249)&gt;=SUM('Раздел 2'!H249:H249)),"","Неверно!")</f>
        <v/>
      </c>
      <c r="B2985" s="497" t="s">
        <v>1483</v>
      </c>
      <c r="C2985" s="498" t="s">
        <v>3329</v>
      </c>
      <c r="D2985" s="498" t="s">
        <v>5756</v>
      </c>
      <c r="E2985" s="499" t="str">
        <f>CONCATENATE(SUM('Раздел 2'!G249:G249),"&gt;=",SUM('Раздел 2'!H249:H249))</f>
        <v>0&gt;=0</v>
      </c>
      <c r="F2985" s="503"/>
    </row>
    <row r="2986" spans="1:6" ht="30" hidden="1" customHeight="1" thickBot="1">
      <c r="A2986" s="496" t="str">
        <f>IF((SUM('Раздел 2'!G34:G34)&gt;=SUM('Раздел 2'!H34:H34)),"","Неверно!")</f>
        <v/>
      </c>
      <c r="B2986" s="497" t="s">
        <v>1483</v>
      </c>
      <c r="C2986" s="498" t="s">
        <v>7649</v>
      </c>
      <c r="D2986" s="498" t="s">
        <v>5756</v>
      </c>
      <c r="E2986" s="499" t="str">
        <f>CONCATENATE(SUM('Раздел 2'!G34:G34),"&gt;=",SUM('Раздел 2'!H34:H34))</f>
        <v>0&gt;=0</v>
      </c>
      <c r="F2986" s="503"/>
    </row>
    <row r="2987" spans="1:6" ht="30" hidden="1" customHeight="1" thickBot="1">
      <c r="A2987" s="496" t="str">
        <f>IF((SUM('Раздел 2'!G250:G250)&gt;=SUM('Раздел 2'!H250:H250)),"","Неверно!")</f>
        <v/>
      </c>
      <c r="B2987" s="497" t="s">
        <v>1483</v>
      </c>
      <c r="C2987" s="498" t="s">
        <v>1484</v>
      </c>
      <c r="D2987" s="498" t="s">
        <v>5756</v>
      </c>
      <c r="E2987" s="499" t="str">
        <f>CONCATENATE(SUM('Раздел 2'!G250:G250),"&gt;=",SUM('Раздел 2'!H250:H250))</f>
        <v>0&gt;=0</v>
      </c>
      <c r="F2987" s="503"/>
    </row>
    <row r="2988" spans="1:6" ht="30" hidden="1" customHeight="1" thickBot="1">
      <c r="A2988" s="496" t="str">
        <f>IF((SUM('Раздел 2'!G251:G251)&gt;=SUM('Раздел 2'!H251:H251)),"","Неверно!")</f>
        <v/>
      </c>
      <c r="B2988" s="497" t="s">
        <v>1483</v>
      </c>
      <c r="C2988" s="498" t="s">
        <v>1485</v>
      </c>
      <c r="D2988" s="498" t="s">
        <v>5756</v>
      </c>
      <c r="E2988" s="499" t="str">
        <f>CONCATENATE(SUM('Раздел 2'!G251:G251),"&gt;=",SUM('Раздел 2'!H251:H251))</f>
        <v>84&gt;=26</v>
      </c>
      <c r="F2988" s="503"/>
    </row>
    <row r="2989" spans="1:6" ht="30" hidden="1" customHeight="1" thickBot="1">
      <c r="A2989" s="496" t="str">
        <f>IF((SUM('Раздел 2'!G252:G252)&gt;=SUM('Раздел 2'!H252:H252)),"","Неверно!")</f>
        <v/>
      </c>
      <c r="B2989" s="497" t="s">
        <v>1483</v>
      </c>
      <c r="C2989" s="498" t="s">
        <v>1486</v>
      </c>
      <c r="D2989" s="498" t="s">
        <v>5756</v>
      </c>
      <c r="E2989" s="499" t="str">
        <f>CONCATENATE(SUM('Раздел 2'!G252:G252),"&gt;=",SUM('Раздел 2'!H252:H252))</f>
        <v>0&gt;=0</v>
      </c>
      <c r="F2989" s="503"/>
    </row>
    <row r="2990" spans="1:6" ht="30" hidden="1" customHeight="1" thickBot="1">
      <c r="A2990" s="496" t="str">
        <f>IF((SUM('Раздел 2'!G253:G253)&gt;=SUM('Раздел 2'!H253:H253)),"","Неверно!")</f>
        <v/>
      </c>
      <c r="B2990" s="497" t="s">
        <v>1483</v>
      </c>
      <c r="C2990" s="498" t="s">
        <v>1487</v>
      </c>
      <c r="D2990" s="498" t="s">
        <v>5756</v>
      </c>
      <c r="E2990" s="499" t="str">
        <f>CONCATENATE(SUM('Раздел 2'!G253:G253),"&gt;=",SUM('Раздел 2'!H253:H253))</f>
        <v>0&gt;=0</v>
      </c>
      <c r="F2990" s="503"/>
    </row>
    <row r="2991" spans="1:6" ht="30" hidden="1" customHeight="1" thickBot="1">
      <c r="A2991" s="496" t="str">
        <f>IF((SUM('Раздел 2'!G254:G254)&gt;=SUM('Раздел 2'!H254:H254)),"","Неверно!")</f>
        <v/>
      </c>
      <c r="B2991" s="497" t="s">
        <v>1483</v>
      </c>
      <c r="C2991" s="498" t="s">
        <v>1488</v>
      </c>
      <c r="D2991" s="498" t="s">
        <v>5756</v>
      </c>
      <c r="E2991" s="499" t="str">
        <f>CONCATENATE(SUM('Раздел 2'!G254:G254),"&gt;=",SUM('Раздел 2'!H254:H254))</f>
        <v>2&gt;=0</v>
      </c>
      <c r="F2991" s="503"/>
    </row>
    <row r="2992" spans="1:6" ht="30" hidden="1" customHeight="1" thickBot="1">
      <c r="A2992" s="496" t="str">
        <f>IF((SUM('Раздел 2'!G255:G255)&gt;=SUM('Раздел 2'!H255:H255)),"","Неверно!")</f>
        <v/>
      </c>
      <c r="B2992" s="497" t="s">
        <v>1483</v>
      </c>
      <c r="C2992" s="498" t="s">
        <v>1489</v>
      </c>
      <c r="D2992" s="498" t="s">
        <v>5756</v>
      </c>
      <c r="E2992" s="499" t="str">
        <f>CONCATENATE(SUM('Раздел 2'!G255:G255),"&gt;=",SUM('Раздел 2'!H255:H255))</f>
        <v>119&gt;=0</v>
      </c>
      <c r="F2992" s="503"/>
    </row>
    <row r="2993" spans="1:6" ht="30" hidden="1" customHeight="1" thickBot="1">
      <c r="A2993" s="496" t="str">
        <f>IF((SUM('Раздел 2'!G256:G256)&gt;=SUM('Раздел 2'!H256:H256)),"","Неверно!")</f>
        <v/>
      </c>
      <c r="B2993" s="497" t="s">
        <v>1483</v>
      </c>
      <c r="C2993" s="498" t="s">
        <v>1490</v>
      </c>
      <c r="D2993" s="498" t="s">
        <v>5756</v>
      </c>
      <c r="E2993" s="499" t="str">
        <f>CONCATENATE(SUM('Раздел 2'!G256:G256),"&gt;=",SUM('Раздел 2'!H256:H256))</f>
        <v>74&gt;=0</v>
      </c>
      <c r="F2993" s="503"/>
    </row>
    <row r="2994" spans="1:6" ht="30" hidden="1" customHeight="1" thickBot="1">
      <c r="A2994" s="496" t="str">
        <f>IF((SUM('Раздел 2'!G257:G257)&gt;=SUM('Раздел 2'!H257:H257)),"","Неверно!")</f>
        <v/>
      </c>
      <c r="B2994" s="497" t="s">
        <v>1483</v>
      </c>
      <c r="C2994" s="498" t="s">
        <v>1491</v>
      </c>
      <c r="D2994" s="498" t="s">
        <v>5756</v>
      </c>
      <c r="E2994" s="499" t="str">
        <f>CONCATENATE(SUM('Раздел 2'!G257:G257),"&gt;=",SUM('Раздел 2'!H257:H257))</f>
        <v>180&gt;=180</v>
      </c>
      <c r="F2994" s="503"/>
    </row>
    <row r="2995" spans="1:6" ht="30" hidden="1" customHeight="1" thickBot="1">
      <c r="A2995" s="496" t="str">
        <f>IF((SUM('Раздел 2'!G258:G258)&gt;=SUM('Раздел 2'!H258:H258)),"","Неверно!")</f>
        <v/>
      </c>
      <c r="B2995" s="497" t="s">
        <v>1483</v>
      </c>
      <c r="C2995" s="498" t="s">
        <v>1492</v>
      </c>
      <c r="D2995" s="498" t="s">
        <v>5756</v>
      </c>
      <c r="E2995" s="499" t="str">
        <f>CONCATENATE(SUM('Раздел 2'!G258:G258),"&gt;=",SUM('Раздел 2'!H258:H258))</f>
        <v>32&gt;=32</v>
      </c>
      <c r="F2995" s="503"/>
    </row>
    <row r="2996" spans="1:6" ht="30" hidden="1" customHeight="1" thickBot="1">
      <c r="A2996" s="496" t="str">
        <f>IF((SUM('Раздел 2'!G259:G259)&gt;=SUM('Раздел 2'!H259:H259)),"","Неверно!")</f>
        <v/>
      </c>
      <c r="B2996" s="497" t="s">
        <v>1483</v>
      </c>
      <c r="C2996" s="498" t="s">
        <v>1493</v>
      </c>
      <c r="D2996" s="498" t="s">
        <v>5756</v>
      </c>
      <c r="E2996" s="499" t="str">
        <f>CONCATENATE(SUM('Раздел 2'!G259:G259),"&gt;=",SUM('Раздел 2'!H259:H259))</f>
        <v>150&gt;=0</v>
      </c>
      <c r="F2996" s="503"/>
    </row>
    <row r="2997" spans="1:6" ht="30" hidden="1" customHeight="1" thickBot="1">
      <c r="A2997" s="496" t="str">
        <f>IF((SUM('Раздел 2'!G35:G35)&gt;=SUM('Раздел 2'!H35:H35)),"","Неверно!")</f>
        <v/>
      </c>
      <c r="B2997" s="497" t="s">
        <v>1483</v>
      </c>
      <c r="C2997" s="498" t="s">
        <v>7650</v>
      </c>
      <c r="D2997" s="498" t="s">
        <v>5756</v>
      </c>
      <c r="E2997" s="499" t="str">
        <f>CONCATENATE(SUM('Раздел 2'!G35:G35),"&gt;=",SUM('Раздел 2'!H35:H35))</f>
        <v>4&gt;=0</v>
      </c>
      <c r="F2997" s="503"/>
    </row>
    <row r="2998" spans="1:6" ht="30" hidden="1" customHeight="1" thickBot="1">
      <c r="A2998" s="496" t="str">
        <f>IF((SUM('Раздел 2'!G260:G260)&gt;=SUM('Раздел 2'!H260:H260)),"","Неверно!")</f>
        <v/>
      </c>
      <c r="B2998" s="497" t="s">
        <v>1483</v>
      </c>
      <c r="C2998" s="498" t="s">
        <v>1494</v>
      </c>
      <c r="D2998" s="498" t="s">
        <v>5756</v>
      </c>
      <c r="E2998" s="499" t="str">
        <f>CONCATENATE(SUM('Раздел 2'!G260:G260),"&gt;=",SUM('Раздел 2'!H260:H260))</f>
        <v>11&gt;=11</v>
      </c>
      <c r="F2998" s="503"/>
    </row>
    <row r="2999" spans="1:6" ht="30" hidden="1" customHeight="1" thickBot="1">
      <c r="A2999" s="496" t="str">
        <f>IF((SUM('Раздел 2'!G36:G36)&gt;=SUM('Раздел 2'!H36:H36)),"","Неверно!")</f>
        <v/>
      </c>
      <c r="B2999" s="497" t="s">
        <v>1483</v>
      </c>
      <c r="C2999" s="498" t="s">
        <v>7651</v>
      </c>
      <c r="D2999" s="498" t="s">
        <v>5756</v>
      </c>
      <c r="E2999" s="499" t="str">
        <f>CONCATENATE(SUM('Раздел 2'!G36:G36),"&gt;=",SUM('Раздел 2'!H36:H36))</f>
        <v>2&gt;=0</v>
      </c>
      <c r="F2999" s="503"/>
    </row>
    <row r="3000" spans="1:6" ht="30" hidden="1" customHeight="1" thickBot="1">
      <c r="A3000" s="496" t="str">
        <f>IF((SUM('Раздел 2'!G37:G37)&gt;=SUM('Раздел 2'!H37:H37)),"","Неверно!")</f>
        <v/>
      </c>
      <c r="B3000" s="497" t="s">
        <v>1483</v>
      </c>
      <c r="C3000" s="498" t="s">
        <v>7652</v>
      </c>
      <c r="D3000" s="498" t="s">
        <v>5756</v>
      </c>
      <c r="E3000" s="499" t="str">
        <f>CONCATENATE(SUM('Раздел 2'!G37:G37),"&gt;=",SUM('Раздел 2'!H37:H37))</f>
        <v>0&gt;=0</v>
      </c>
      <c r="F3000" s="503"/>
    </row>
    <row r="3001" spans="1:6" ht="30" hidden="1" customHeight="1" thickBot="1">
      <c r="A3001" s="496" t="str">
        <f>IF((SUM('Раздел 2'!G38:G38)&gt;=SUM('Раздел 2'!H38:H38)),"","Неверно!")</f>
        <v/>
      </c>
      <c r="B3001" s="497" t="s">
        <v>1483</v>
      </c>
      <c r="C3001" s="498" t="s">
        <v>7653</v>
      </c>
      <c r="D3001" s="498" t="s">
        <v>5756</v>
      </c>
      <c r="E3001" s="499" t="str">
        <f>CONCATENATE(SUM('Раздел 2'!G38:G38),"&gt;=",SUM('Раздел 2'!H38:H38))</f>
        <v>0&gt;=0</v>
      </c>
      <c r="F3001" s="503"/>
    </row>
    <row r="3002" spans="1:6" ht="30" hidden="1" customHeight="1" thickBot="1">
      <c r="A3002" s="496" t="str">
        <f>IF((SUM('Раздел 2'!G39:G39)&gt;=SUM('Раздел 2'!H39:H39)),"","Неверно!")</f>
        <v/>
      </c>
      <c r="B3002" s="497" t="s">
        <v>1483</v>
      </c>
      <c r="C3002" s="498" t="s">
        <v>7654</v>
      </c>
      <c r="D3002" s="498" t="s">
        <v>5756</v>
      </c>
      <c r="E3002" s="499" t="str">
        <f>CONCATENATE(SUM('Раздел 2'!G39:G39),"&gt;=",SUM('Раздел 2'!H39:H39))</f>
        <v>0&gt;=0</v>
      </c>
      <c r="F3002" s="503"/>
    </row>
    <row r="3003" spans="1:6" ht="30" hidden="1" customHeight="1" thickBot="1">
      <c r="A3003" s="496" t="str">
        <f>IF((SUM('Раздел 2'!G13:G13)&gt;=SUM('Раздел 2'!H13:H13)),"","Неверно!")</f>
        <v/>
      </c>
      <c r="B3003" s="497" t="s">
        <v>1483</v>
      </c>
      <c r="C3003" s="498" t="s">
        <v>7655</v>
      </c>
      <c r="D3003" s="498" t="s">
        <v>5756</v>
      </c>
      <c r="E3003" s="499" t="str">
        <f>CONCATENATE(SUM('Раздел 2'!G13:G13),"&gt;=",SUM('Раздел 2'!H13:H13))</f>
        <v>0&gt;=0</v>
      </c>
      <c r="F3003" s="503"/>
    </row>
    <row r="3004" spans="1:6" ht="30" hidden="1" customHeight="1" thickBot="1">
      <c r="A3004" s="496" t="str">
        <f>IF((SUM('Раздел 2'!G40:G40)&gt;=SUM('Раздел 2'!H40:H40)),"","Неверно!")</f>
        <v/>
      </c>
      <c r="B3004" s="497" t="s">
        <v>1483</v>
      </c>
      <c r="C3004" s="498" t="s">
        <v>7656</v>
      </c>
      <c r="D3004" s="498" t="s">
        <v>5756</v>
      </c>
      <c r="E3004" s="499" t="str">
        <f>CONCATENATE(SUM('Раздел 2'!G40:G40),"&gt;=",SUM('Раздел 2'!H40:H40))</f>
        <v>0&gt;=0</v>
      </c>
      <c r="F3004" s="503"/>
    </row>
    <row r="3005" spans="1:6" ht="30" hidden="1" customHeight="1" thickBot="1">
      <c r="A3005" s="496" t="str">
        <f>IF((SUM('Раздел 2'!G41:G41)&gt;=SUM('Раздел 2'!H41:H41)),"","Неверно!")</f>
        <v/>
      </c>
      <c r="B3005" s="497" t="s">
        <v>1483</v>
      </c>
      <c r="C3005" s="498" t="s">
        <v>7657</v>
      </c>
      <c r="D3005" s="498" t="s">
        <v>5756</v>
      </c>
      <c r="E3005" s="499" t="str">
        <f>CONCATENATE(SUM('Раздел 2'!G41:G41),"&gt;=",SUM('Раздел 2'!H41:H41))</f>
        <v>0&gt;=0</v>
      </c>
      <c r="F3005" s="503"/>
    </row>
    <row r="3006" spans="1:6" ht="30" hidden="1" customHeight="1" thickBot="1">
      <c r="A3006" s="496" t="str">
        <f>IF((SUM('Раздел 2'!G42:G42)&gt;=SUM('Раздел 2'!H42:H42)),"","Неверно!")</f>
        <v/>
      </c>
      <c r="B3006" s="497" t="s">
        <v>1483</v>
      </c>
      <c r="C3006" s="498" t="s">
        <v>7658</v>
      </c>
      <c r="D3006" s="498" t="s">
        <v>5756</v>
      </c>
      <c r="E3006" s="499" t="str">
        <f>CONCATENATE(SUM('Раздел 2'!G42:G42),"&gt;=",SUM('Раздел 2'!H42:H42))</f>
        <v>0&gt;=0</v>
      </c>
      <c r="F3006" s="503"/>
    </row>
    <row r="3007" spans="1:6" ht="30" hidden="1" customHeight="1" thickBot="1">
      <c r="A3007" s="496" t="str">
        <f>IF((SUM('Раздел 2'!G43:G43)&gt;=SUM('Раздел 2'!H43:H43)),"","Неверно!")</f>
        <v/>
      </c>
      <c r="B3007" s="497" t="s">
        <v>1483</v>
      </c>
      <c r="C3007" s="498" t="s">
        <v>7659</v>
      </c>
      <c r="D3007" s="498" t="s">
        <v>5756</v>
      </c>
      <c r="E3007" s="499" t="str">
        <f>CONCATENATE(SUM('Раздел 2'!G43:G43),"&gt;=",SUM('Раздел 2'!H43:H43))</f>
        <v>0&gt;=0</v>
      </c>
      <c r="F3007" s="503"/>
    </row>
    <row r="3008" spans="1:6" ht="30" hidden="1" customHeight="1" thickBot="1">
      <c r="A3008" s="496" t="str">
        <f>IF((SUM('Раздел 2'!G44:G44)&gt;=SUM('Раздел 2'!H44:H44)),"","Неверно!")</f>
        <v/>
      </c>
      <c r="B3008" s="497" t="s">
        <v>1483</v>
      </c>
      <c r="C3008" s="498" t="s">
        <v>7660</v>
      </c>
      <c r="D3008" s="498" t="s">
        <v>5756</v>
      </c>
      <c r="E3008" s="499" t="str">
        <f>CONCATENATE(SUM('Раздел 2'!G44:G44),"&gt;=",SUM('Раздел 2'!H44:H44))</f>
        <v>0&gt;=0</v>
      </c>
      <c r="F3008" s="503"/>
    </row>
    <row r="3009" spans="1:6" ht="30" hidden="1" customHeight="1" thickBot="1">
      <c r="A3009" s="496" t="str">
        <f>IF((SUM('Раздел 2'!G45:G45)&gt;=SUM('Раздел 2'!H45:H45)),"","Неверно!")</f>
        <v/>
      </c>
      <c r="B3009" s="497" t="s">
        <v>1483</v>
      </c>
      <c r="C3009" s="498" t="s">
        <v>7661</v>
      </c>
      <c r="D3009" s="498" t="s">
        <v>5756</v>
      </c>
      <c r="E3009" s="499" t="str">
        <f>CONCATENATE(SUM('Раздел 2'!G45:G45),"&gt;=",SUM('Раздел 2'!H45:H45))</f>
        <v>0&gt;=0</v>
      </c>
      <c r="F3009" s="503"/>
    </row>
    <row r="3010" spans="1:6" ht="30" hidden="1" customHeight="1" thickBot="1">
      <c r="A3010" s="496" t="str">
        <f>IF((SUM('Раздел 2'!G46:G46)&gt;=SUM('Раздел 2'!H46:H46)),"","Неверно!")</f>
        <v/>
      </c>
      <c r="B3010" s="497" t="s">
        <v>1483</v>
      </c>
      <c r="C3010" s="498" t="s">
        <v>7662</v>
      </c>
      <c r="D3010" s="498" t="s">
        <v>5756</v>
      </c>
      <c r="E3010" s="499" t="str">
        <f>CONCATENATE(SUM('Раздел 2'!G46:G46),"&gt;=",SUM('Раздел 2'!H46:H46))</f>
        <v>0&gt;=0</v>
      </c>
      <c r="F3010" s="503"/>
    </row>
    <row r="3011" spans="1:6" ht="30" hidden="1" customHeight="1" thickBot="1">
      <c r="A3011" s="496" t="str">
        <f>IF((SUM('Раздел 2'!G47:G47)&gt;=SUM('Раздел 2'!H47:H47)),"","Неверно!")</f>
        <v/>
      </c>
      <c r="B3011" s="497" t="s">
        <v>1483</v>
      </c>
      <c r="C3011" s="498" t="s">
        <v>7663</v>
      </c>
      <c r="D3011" s="498" t="s">
        <v>5756</v>
      </c>
      <c r="E3011" s="499" t="str">
        <f>CONCATENATE(SUM('Раздел 2'!G47:G47),"&gt;=",SUM('Раздел 2'!H47:H47))</f>
        <v>0&gt;=0</v>
      </c>
      <c r="F3011" s="503"/>
    </row>
    <row r="3012" spans="1:6" ht="30" hidden="1" customHeight="1" thickBot="1">
      <c r="A3012" s="496" t="str">
        <f>IF((SUM('Раздел 2'!G48:G48)&gt;=SUM('Раздел 2'!H48:H48)),"","Неверно!")</f>
        <v/>
      </c>
      <c r="B3012" s="497" t="s">
        <v>1483</v>
      </c>
      <c r="C3012" s="498" t="s">
        <v>7664</v>
      </c>
      <c r="D3012" s="498" t="s">
        <v>5756</v>
      </c>
      <c r="E3012" s="499" t="str">
        <f>CONCATENATE(SUM('Раздел 2'!G48:G48),"&gt;=",SUM('Раздел 2'!H48:H48))</f>
        <v>0&gt;=0</v>
      </c>
      <c r="F3012" s="503"/>
    </row>
    <row r="3013" spans="1:6" ht="30" hidden="1" customHeight="1" thickBot="1">
      <c r="A3013" s="496" t="str">
        <f>IF((SUM('Раздел 2'!G49:G49)&gt;=SUM('Раздел 2'!H49:H49)),"","Неверно!")</f>
        <v/>
      </c>
      <c r="B3013" s="497" t="s">
        <v>1483</v>
      </c>
      <c r="C3013" s="498" t="s">
        <v>7665</v>
      </c>
      <c r="D3013" s="498" t="s">
        <v>5756</v>
      </c>
      <c r="E3013" s="499" t="str">
        <f>CONCATENATE(SUM('Раздел 2'!G49:G49),"&gt;=",SUM('Раздел 2'!H49:H49))</f>
        <v>7&gt;=0</v>
      </c>
      <c r="F3013" s="503"/>
    </row>
    <row r="3014" spans="1:6" ht="30" hidden="1" customHeight="1" thickBot="1">
      <c r="A3014" s="496" t="str">
        <f>IF((SUM('Раздел 2'!G14:G14)&gt;=SUM('Раздел 2'!H14:H14)),"","Неверно!")</f>
        <v/>
      </c>
      <c r="B3014" s="497" t="s">
        <v>1483</v>
      </c>
      <c r="C3014" s="498" t="s">
        <v>7666</v>
      </c>
      <c r="D3014" s="498" t="s">
        <v>5756</v>
      </c>
      <c r="E3014" s="499" t="str">
        <f>CONCATENATE(SUM('Раздел 2'!G14:G14),"&gt;=",SUM('Раздел 2'!H14:H14))</f>
        <v>0&gt;=0</v>
      </c>
      <c r="F3014" s="503"/>
    </row>
    <row r="3015" spans="1:6" ht="30" hidden="1" customHeight="1" thickBot="1">
      <c r="A3015" s="496" t="str">
        <f>IF((SUM('Раздел 2'!G50:G50)&gt;=SUM('Раздел 2'!H50:H50)),"","Неверно!")</f>
        <v/>
      </c>
      <c r="B3015" s="497" t="s">
        <v>1483</v>
      </c>
      <c r="C3015" s="498" t="s">
        <v>7667</v>
      </c>
      <c r="D3015" s="498" t="s">
        <v>5756</v>
      </c>
      <c r="E3015" s="499" t="str">
        <f>CONCATENATE(SUM('Раздел 2'!G50:G50),"&gt;=",SUM('Раздел 2'!H50:H50))</f>
        <v>52&gt;=8</v>
      </c>
      <c r="F3015" s="503"/>
    </row>
    <row r="3016" spans="1:6" ht="30" hidden="1" customHeight="1" thickBot="1">
      <c r="A3016" s="496" t="str">
        <f>IF((SUM('Раздел 2'!G51:G51)&gt;=SUM('Раздел 2'!H51:H51)),"","Неверно!")</f>
        <v/>
      </c>
      <c r="B3016" s="497" t="s">
        <v>1483</v>
      </c>
      <c r="C3016" s="498" t="s">
        <v>7668</v>
      </c>
      <c r="D3016" s="498" t="s">
        <v>5756</v>
      </c>
      <c r="E3016" s="499" t="str">
        <f>CONCATENATE(SUM('Раздел 2'!G51:G51),"&gt;=",SUM('Раздел 2'!H51:H51))</f>
        <v>2&gt;=0</v>
      </c>
      <c r="F3016" s="503"/>
    </row>
    <row r="3017" spans="1:6" ht="30" hidden="1" customHeight="1" thickBot="1">
      <c r="A3017" s="496" t="str">
        <f>IF((SUM('Раздел 2'!G52:G52)&gt;=SUM('Раздел 2'!H52:H52)),"","Неверно!")</f>
        <v/>
      </c>
      <c r="B3017" s="497" t="s">
        <v>1483</v>
      </c>
      <c r="C3017" s="498" t="s">
        <v>7669</v>
      </c>
      <c r="D3017" s="498" t="s">
        <v>5756</v>
      </c>
      <c r="E3017" s="499" t="str">
        <f>CONCATENATE(SUM('Раздел 2'!G52:G52),"&gt;=",SUM('Раздел 2'!H52:H52))</f>
        <v>0&gt;=0</v>
      </c>
      <c r="F3017" s="503"/>
    </row>
    <row r="3018" spans="1:6" ht="30" hidden="1" customHeight="1" thickBot="1">
      <c r="A3018" s="496" t="str">
        <f>IF((SUM('Раздел 2'!G53:G53)&gt;=SUM('Раздел 2'!H53:H53)),"","Неверно!")</f>
        <v/>
      </c>
      <c r="B3018" s="497" t="s">
        <v>1483</v>
      </c>
      <c r="C3018" s="498" t="s">
        <v>7670</v>
      </c>
      <c r="D3018" s="498" t="s">
        <v>5756</v>
      </c>
      <c r="E3018" s="499" t="str">
        <f>CONCATENATE(SUM('Раздел 2'!G53:G53),"&gt;=",SUM('Раздел 2'!H53:H53))</f>
        <v>0&gt;=0</v>
      </c>
      <c r="F3018" s="503"/>
    </row>
    <row r="3019" spans="1:6" ht="30" hidden="1" customHeight="1" thickBot="1">
      <c r="A3019" s="496" t="str">
        <f>IF((SUM('Раздел 2'!G54:G54)&gt;=SUM('Раздел 2'!H54:H54)),"","Неверно!")</f>
        <v/>
      </c>
      <c r="B3019" s="497" t="s">
        <v>1483</v>
      </c>
      <c r="C3019" s="498" t="s">
        <v>7671</v>
      </c>
      <c r="D3019" s="498" t="s">
        <v>5756</v>
      </c>
      <c r="E3019" s="499" t="str">
        <f>CONCATENATE(SUM('Раздел 2'!G54:G54),"&gt;=",SUM('Раздел 2'!H54:H54))</f>
        <v>0&gt;=0</v>
      </c>
      <c r="F3019" s="503"/>
    </row>
    <row r="3020" spans="1:6" ht="30" hidden="1" customHeight="1" thickBot="1">
      <c r="A3020" s="496" t="str">
        <f>IF((SUM('Раздел 2'!G55:G55)&gt;=SUM('Раздел 2'!H55:H55)),"","Неверно!")</f>
        <v/>
      </c>
      <c r="B3020" s="497" t="s">
        <v>1483</v>
      </c>
      <c r="C3020" s="498" t="s">
        <v>7672</v>
      </c>
      <c r="D3020" s="498" t="s">
        <v>5756</v>
      </c>
      <c r="E3020" s="499" t="str">
        <f>CONCATENATE(SUM('Раздел 2'!G55:G55),"&gt;=",SUM('Раздел 2'!H55:H55))</f>
        <v>0&gt;=0</v>
      </c>
      <c r="F3020" s="503"/>
    </row>
    <row r="3021" spans="1:6" ht="30" hidden="1" customHeight="1" thickBot="1">
      <c r="A3021" s="496" t="str">
        <f>IF((SUM('Раздел 2'!G56:G56)&gt;=SUM('Раздел 2'!H56:H56)),"","Неверно!")</f>
        <v/>
      </c>
      <c r="B3021" s="497" t="s">
        <v>1483</v>
      </c>
      <c r="C3021" s="498" t="s">
        <v>7673</v>
      </c>
      <c r="D3021" s="498" t="s">
        <v>5756</v>
      </c>
      <c r="E3021" s="499" t="str">
        <f>CONCATENATE(SUM('Раздел 2'!G56:G56),"&gt;=",SUM('Раздел 2'!H56:H56))</f>
        <v>0&gt;=0</v>
      </c>
      <c r="F3021" s="503"/>
    </row>
    <row r="3022" spans="1:6" ht="30" hidden="1" customHeight="1" thickBot="1">
      <c r="A3022" s="496" t="str">
        <f>IF((SUM('Раздел 2'!G57:G57)&gt;=SUM('Раздел 2'!H57:H57)),"","Неверно!")</f>
        <v/>
      </c>
      <c r="B3022" s="497" t="s">
        <v>1483</v>
      </c>
      <c r="C3022" s="498" t="s">
        <v>7674</v>
      </c>
      <c r="D3022" s="498" t="s">
        <v>5756</v>
      </c>
      <c r="E3022" s="499" t="str">
        <f>CONCATENATE(SUM('Раздел 2'!G57:G57),"&gt;=",SUM('Раздел 2'!H57:H57))</f>
        <v>0&gt;=0</v>
      </c>
      <c r="F3022" s="503"/>
    </row>
    <row r="3023" spans="1:6" ht="30" hidden="1" customHeight="1" thickBot="1">
      <c r="A3023" s="496" t="str">
        <f>IF((SUM('Раздел 2'!G58:G58)&gt;=SUM('Раздел 2'!H58:H58)),"","Неверно!")</f>
        <v/>
      </c>
      <c r="B3023" s="497" t="s">
        <v>1483</v>
      </c>
      <c r="C3023" s="498" t="s">
        <v>7675</v>
      </c>
      <c r="D3023" s="498" t="s">
        <v>5756</v>
      </c>
      <c r="E3023" s="499" t="str">
        <f>CONCATENATE(SUM('Раздел 2'!G58:G58),"&gt;=",SUM('Раздел 2'!H58:H58))</f>
        <v>0&gt;=0</v>
      </c>
      <c r="F3023" s="503"/>
    </row>
    <row r="3024" spans="1:6" ht="30" hidden="1" customHeight="1" thickBot="1">
      <c r="A3024" s="496" t="str">
        <f>IF((SUM('Раздел 2'!G59:G59)&gt;=SUM('Раздел 2'!H59:H59)),"","Неверно!")</f>
        <v/>
      </c>
      <c r="B3024" s="497" t="s">
        <v>1483</v>
      </c>
      <c r="C3024" s="498" t="s">
        <v>7676</v>
      </c>
      <c r="D3024" s="498" t="s">
        <v>5756</v>
      </c>
      <c r="E3024" s="499" t="str">
        <f>CONCATENATE(SUM('Раздел 2'!G59:G59),"&gt;=",SUM('Раздел 2'!H59:H59))</f>
        <v>0&gt;=0</v>
      </c>
      <c r="F3024" s="503"/>
    </row>
    <row r="3025" spans="1:6" ht="30" hidden="1" customHeight="1" thickBot="1">
      <c r="A3025" s="496" t="str">
        <f>IF((SUM('Раздел 2'!G15:G15)&gt;=SUM('Раздел 2'!H15:H15)),"","Неверно!")</f>
        <v/>
      </c>
      <c r="B3025" s="497" t="s">
        <v>1483</v>
      </c>
      <c r="C3025" s="498" t="s">
        <v>7677</v>
      </c>
      <c r="D3025" s="498" t="s">
        <v>5756</v>
      </c>
      <c r="E3025" s="499" t="str">
        <f>CONCATENATE(SUM('Раздел 2'!G15:G15),"&gt;=",SUM('Раздел 2'!H15:H15))</f>
        <v>0&gt;=0</v>
      </c>
      <c r="F3025" s="503"/>
    </row>
    <row r="3026" spans="1:6" ht="30" hidden="1" customHeight="1" thickBot="1">
      <c r="A3026" s="496" t="str">
        <f>IF((SUM('Раздел 2'!G60:G60)&gt;=SUM('Раздел 2'!H60:H60)),"","Неверно!")</f>
        <v/>
      </c>
      <c r="B3026" s="497" t="s">
        <v>1483</v>
      </c>
      <c r="C3026" s="498" t="s">
        <v>7678</v>
      </c>
      <c r="D3026" s="498" t="s">
        <v>5756</v>
      </c>
      <c r="E3026" s="499" t="str">
        <f>CONCATENATE(SUM('Раздел 2'!G60:G60),"&gt;=",SUM('Раздел 2'!H60:H60))</f>
        <v>0&gt;=0</v>
      </c>
      <c r="F3026" s="503"/>
    </row>
    <row r="3027" spans="1:6" ht="30" hidden="1" customHeight="1" thickBot="1">
      <c r="A3027" s="496" t="str">
        <f>IF((SUM('Раздел 2'!G61:G61)&gt;=SUM('Раздел 2'!H61:H61)),"","Неверно!")</f>
        <v/>
      </c>
      <c r="B3027" s="497" t="s">
        <v>1483</v>
      </c>
      <c r="C3027" s="498" t="s">
        <v>7679</v>
      </c>
      <c r="D3027" s="498" t="s">
        <v>5756</v>
      </c>
      <c r="E3027" s="499" t="str">
        <f>CONCATENATE(SUM('Раздел 2'!G61:G61),"&gt;=",SUM('Раздел 2'!H61:H61))</f>
        <v>0&gt;=0</v>
      </c>
      <c r="F3027" s="503"/>
    </row>
    <row r="3028" spans="1:6" ht="30" hidden="1" customHeight="1" thickBot="1">
      <c r="A3028" s="496" t="str">
        <f>IF((SUM('Раздел 2'!G62:G62)&gt;=SUM('Раздел 2'!H62:H62)),"","Неверно!")</f>
        <v/>
      </c>
      <c r="B3028" s="497" t="s">
        <v>1483</v>
      </c>
      <c r="C3028" s="498" t="s">
        <v>7680</v>
      </c>
      <c r="D3028" s="498" t="s">
        <v>5756</v>
      </c>
      <c r="E3028" s="499" t="str">
        <f>CONCATENATE(SUM('Раздел 2'!G62:G62),"&gt;=",SUM('Раздел 2'!H62:H62))</f>
        <v>0&gt;=0</v>
      </c>
      <c r="F3028" s="503"/>
    </row>
    <row r="3029" spans="1:6" ht="30" hidden="1" customHeight="1" thickBot="1">
      <c r="A3029" s="496" t="str">
        <f>IF((SUM('Раздел 2'!G63:G63)&gt;=SUM('Раздел 2'!H63:H63)),"","Неверно!")</f>
        <v/>
      </c>
      <c r="B3029" s="497" t="s">
        <v>1483</v>
      </c>
      <c r="C3029" s="498" t="s">
        <v>7681</v>
      </c>
      <c r="D3029" s="498" t="s">
        <v>5756</v>
      </c>
      <c r="E3029" s="499" t="str">
        <f>CONCATENATE(SUM('Раздел 2'!G63:G63),"&gt;=",SUM('Раздел 2'!H63:H63))</f>
        <v>0&gt;=0</v>
      </c>
      <c r="F3029" s="503"/>
    </row>
    <row r="3030" spans="1:6" ht="30" hidden="1" customHeight="1" thickBot="1">
      <c r="A3030" s="496" t="str">
        <f>IF((SUM('Раздел 2'!G64:G64)&gt;=SUM('Раздел 2'!H64:H64)),"","Неверно!")</f>
        <v/>
      </c>
      <c r="B3030" s="497" t="s">
        <v>1483</v>
      </c>
      <c r="C3030" s="498" t="s">
        <v>7682</v>
      </c>
      <c r="D3030" s="498" t="s">
        <v>5756</v>
      </c>
      <c r="E3030" s="499" t="str">
        <f>CONCATENATE(SUM('Раздел 2'!G64:G64),"&gt;=",SUM('Раздел 2'!H64:H64))</f>
        <v>26&gt;=0</v>
      </c>
      <c r="F3030" s="503"/>
    </row>
    <row r="3031" spans="1:6" ht="30" hidden="1" customHeight="1" thickBot="1">
      <c r="A3031" s="496" t="str">
        <f>IF((SUM('Раздел 2'!G65:G65)&gt;=SUM('Раздел 2'!H65:H65)),"","Неверно!")</f>
        <v/>
      </c>
      <c r="B3031" s="497" t="s">
        <v>1483</v>
      </c>
      <c r="C3031" s="498" t="s">
        <v>7683</v>
      </c>
      <c r="D3031" s="498" t="s">
        <v>5756</v>
      </c>
      <c r="E3031" s="499" t="str">
        <f>CONCATENATE(SUM('Раздел 2'!G65:G65),"&gt;=",SUM('Раздел 2'!H65:H65))</f>
        <v>0&gt;=0</v>
      </c>
      <c r="F3031" s="503"/>
    </row>
    <row r="3032" spans="1:6" ht="30" hidden="1" customHeight="1" thickBot="1">
      <c r="A3032" s="496" t="str">
        <f>IF((SUM('Раздел 2'!G66:G66)&gt;=SUM('Раздел 2'!H66:H66)),"","Неверно!")</f>
        <v/>
      </c>
      <c r="B3032" s="497" t="s">
        <v>1483</v>
      </c>
      <c r="C3032" s="498" t="s">
        <v>7684</v>
      </c>
      <c r="D3032" s="498" t="s">
        <v>5756</v>
      </c>
      <c r="E3032" s="499" t="str">
        <f>CONCATENATE(SUM('Раздел 2'!G66:G66),"&gt;=",SUM('Раздел 2'!H66:H66))</f>
        <v>0&gt;=0</v>
      </c>
      <c r="F3032" s="503"/>
    </row>
    <row r="3033" spans="1:6" ht="30" hidden="1" customHeight="1" thickBot="1">
      <c r="A3033" s="496" t="str">
        <f>IF((SUM('Раздел 2'!G67:G67)&gt;=SUM('Раздел 2'!H67:H67)),"","Неверно!")</f>
        <v/>
      </c>
      <c r="B3033" s="497" t="s">
        <v>1483</v>
      </c>
      <c r="C3033" s="498" t="s">
        <v>7685</v>
      </c>
      <c r="D3033" s="498" t="s">
        <v>5756</v>
      </c>
      <c r="E3033" s="499" t="str">
        <f>CONCATENATE(SUM('Раздел 2'!G67:G67),"&gt;=",SUM('Раздел 2'!H67:H67))</f>
        <v>0&gt;=0</v>
      </c>
      <c r="F3033" s="503"/>
    </row>
    <row r="3034" spans="1:6" ht="30" hidden="1" customHeight="1" thickBot="1">
      <c r="A3034" s="496" t="str">
        <f>IF((SUM('Раздел 2'!G68:G68)&gt;=SUM('Раздел 2'!H68:H68)),"","Неверно!")</f>
        <v/>
      </c>
      <c r="B3034" s="497" t="s">
        <v>1483</v>
      </c>
      <c r="C3034" s="498" t="s">
        <v>7686</v>
      </c>
      <c r="D3034" s="498" t="s">
        <v>5756</v>
      </c>
      <c r="E3034" s="499" t="str">
        <f>CONCATENATE(SUM('Раздел 2'!G68:G68),"&gt;=",SUM('Раздел 2'!H68:H68))</f>
        <v>0&gt;=0</v>
      </c>
      <c r="F3034" s="503"/>
    </row>
    <row r="3035" spans="1:6" ht="30" hidden="1" customHeight="1" thickBot="1">
      <c r="A3035" s="496" t="str">
        <f>IF((SUM('Раздел 2'!G69:G69)&gt;=SUM('Раздел 2'!H69:H69)),"","Неверно!")</f>
        <v/>
      </c>
      <c r="B3035" s="497" t="s">
        <v>1483</v>
      </c>
      <c r="C3035" s="498" t="s">
        <v>7687</v>
      </c>
      <c r="D3035" s="498" t="s">
        <v>5756</v>
      </c>
      <c r="E3035" s="499" t="str">
        <f>CONCATENATE(SUM('Раздел 2'!G69:G69),"&gt;=",SUM('Раздел 2'!H69:H69))</f>
        <v>0&gt;=0</v>
      </c>
      <c r="F3035" s="503"/>
    </row>
    <row r="3036" spans="1:6" ht="30" hidden="1" customHeight="1" thickBot="1">
      <c r="A3036" s="496" t="str">
        <f>IF((SUM('Раздел 2'!G16:G16)&gt;=SUM('Раздел 2'!H16:H16)),"","Неверно!")</f>
        <v/>
      </c>
      <c r="B3036" s="497" t="s">
        <v>1483</v>
      </c>
      <c r="C3036" s="498" t="s">
        <v>7688</v>
      </c>
      <c r="D3036" s="498" t="s">
        <v>5756</v>
      </c>
      <c r="E3036" s="499" t="str">
        <f>CONCATENATE(SUM('Раздел 2'!G16:G16),"&gt;=",SUM('Раздел 2'!H16:H16))</f>
        <v>6&gt;=0</v>
      </c>
      <c r="F3036" s="503"/>
    </row>
    <row r="3037" spans="1:6" ht="30" hidden="1" customHeight="1" thickBot="1">
      <c r="A3037" s="496" t="str">
        <f>IF((SUM('Раздел 2'!G70:G70)&gt;=SUM('Раздел 2'!H70:H70)),"","Неверно!")</f>
        <v/>
      </c>
      <c r="B3037" s="497" t="s">
        <v>1483</v>
      </c>
      <c r="C3037" s="498" t="s">
        <v>7689</v>
      </c>
      <c r="D3037" s="498" t="s">
        <v>5756</v>
      </c>
      <c r="E3037" s="499" t="str">
        <f>CONCATENATE(SUM('Раздел 2'!G70:G70),"&gt;=",SUM('Раздел 2'!H70:H70))</f>
        <v>2&gt;=2</v>
      </c>
      <c r="F3037" s="503"/>
    </row>
    <row r="3038" spans="1:6" ht="30" hidden="1" customHeight="1" thickBot="1">
      <c r="A3038" s="496" t="str">
        <f>IF((SUM('Раздел 2'!G71:G71)&gt;=SUM('Раздел 2'!H71:H71)),"","Неверно!")</f>
        <v/>
      </c>
      <c r="B3038" s="497" t="s">
        <v>1483</v>
      </c>
      <c r="C3038" s="498" t="s">
        <v>7690</v>
      </c>
      <c r="D3038" s="498" t="s">
        <v>5756</v>
      </c>
      <c r="E3038" s="499" t="str">
        <f>CONCATENATE(SUM('Раздел 2'!G71:G71),"&gt;=",SUM('Раздел 2'!H71:H71))</f>
        <v>0&gt;=0</v>
      </c>
      <c r="F3038" s="503"/>
    </row>
    <row r="3039" spans="1:6" ht="30" hidden="1" customHeight="1" thickBot="1">
      <c r="A3039" s="496" t="str">
        <f>IF((SUM('Раздел 2'!G72:G72)&gt;=SUM('Раздел 2'!H72:H72)),"","Неверно!")</f>
        <v/>
      </c>
      <c r="B3039" s="497" t="s">
        <v>1483</v>
      </c>
      <c r="C3039" s="498" t="s">
        <v>7691</v>
      </c>
      <c r="D3039" s="498" t="s">
        <v>5756</v>
      </c>
      <c r="E3039" s="499" t="str">
        <f>CONCATENATE(SUM('Раздел 2'!G72:G72),"&gt;=",SUM('Раздел 2'!H72:H72))</f>
        <v>0&gt;=0</v>
      </c>
      <c r="F3039" s="503"/>
    </row>
    <row r="3040" spans="1:6" ht="30" hidden="1" customHeight="1" thickBot="1">
      <c r="A3040" s="496" t="str">
        <f>IF((SUM('Раздел 2'!G73:G73)&gt;=SUM('Раздел 2'!H73:H73)),"","Неверно!")</f>
        <v/>
      </c>
      <c r="B3040" s="497" t="s">
        <v>1483</v>
      </c>
      <c r="C3040" s="498" t="s">
        <v>7692</v>
      </c>
      <c r="D3040" s="498" t="s">
        <v>5756</v>
      </c>
      <c r="E3040" s="499" t="str">
        <f>CONCATENATE(SUM('Раздел 2'!G73:G73),"&gt;=",SUM('Раздел 2'!H73:H73))</f>
        <v>1&gt;=0</v>
      </c>
      <c r="F3040" s="503"/>
    </row>
    <row r="3041" spans="1:6" ht="30" hidden="1" customHeight="1" thickBot="1">
      <c r="A3041" s="496" t="str">
        <f>IF((SUM('Раздел 2'!G74:G74)&gt;=SUM('Раздел 2'!H74:H74)),"","Неверно!")</f>
        <v/>
      </c>
      <c r="B3041" s="497" t="s">
        <v>1483</v>
      </c>
      <c r="C3041" s="498" t="s">
        <v>7693</v>
      </c>
      <c r="D3041" s="498" t="s">
        <v>5756</v>
      </c>
      <c r="E3041" s="499" t="str">
        <f>CONCATENATE(SUM('Раздел 2'!G74:G74),"&gt;=",SUM('Раздел 2'!H74:H74))</f>
        <v>0&gt;=0</v>
      </c>
      <c r="F3041" s="503"/>
    </row>
    <row r="3042" spans="1:6" ht="30" hidden="1" customHeight="1" thickBot="1">
      <c r="A3042" s="496" t="str">
        <f>IF((SUM('Раздел 2'!G75:G75)&gt;=SUM('Раздел 2'!H75:H75)),"","Неверно!")</f>
        <v/>
      </c>
      <c r="B3042" s="497" t="s">
        <v>1483</v>
      </c>
      <c r="C3042" s="498" t="s">
        <v>7694</v>
      </c>
      <c r="D3042" s="498" t="s">
        <v>5756</v>
      </c>
      <c r="E3042" s="499" t="str">
        <f>CONCATENATE(SUM('Раздел 2'!G75:G75),"&gt;=",SUM('Раздел 2'!H75:H75))</f>
        <v>0&gt;=0</v>
      </c>
      <c r="F3042" s="503"/>
    </row>
    <row r="3043" spans="1:6" ht="30" hidden="1" customHeight="1" thickBot="1">
      <c r="A3043" s="496" t="str">
        <f>IF((SUM('Раздел 2'!G76:G76)&gt;=SUM('Раздел 2'!H76:H76)),"","Неверно!")</f>
        <v/>
      </c>
      <c r="B3043" s="497" t="s">
        <v>1483</v>
      </c>
      <c r="C3043" s="498" t="s">
        <v>7695</v>
      </c>
      <c r="D3043" s="498" t="s">
        <v>5756</v>
      </c>
      <c r="E3043" s="499" t="str">
        <f>CONCATENATE(SUM('Раздел 2'!G76:G76),"&gt;=",SUM('Раздел 2'!H76:H76))</f>
        <v>0&gt;=0</v>
      </c>
      <c r="F3043" s="503"/>
    </row>
    <row r="3044" spans="1:6" ht="30" hidden="1" customHeight="1" thickBot="1">
      <c r="A3044" s="496" t="str">
        <f>IF((SUM('Раздел 2'!G77:G77)&gt;=SUM('Раздел 2'!H77:H77)),"","Неверно!")</f>
        <v/>
      </c>
      <c r="B3044" s="497" t="s">
        <v>1483</v>
      </c>
      <c r="C3044" s="498" t="s">
        <v>7696</v>
      </c>
      <c r="D3044" s="498" t="s">
        <v>5756</v>
      </c>
      <c r="E3044" s="499" t="str">
        <f>CONCATENATE(SUM('Раздел 2'!G77:G77),"&gt;=",SUM('Раздел 2'!H77:H77))</f>
        <v>0&gt;=0</v>
      </c>
      <c r="F3044" s="503"/>
    </row>
    <row r="3045" spans="1:6" ht="30" hidden="1" customHeight="1" thickBot="1">
      <c r="A3045" s="496" t="str">
        <f>IF((SUM('Раздел 2'!G78:G78)&gt;=SUM('Раздел 2'!H78:H78)),"","Неверно!")</f>
        <v/>
      </c>
      <c r="B3045" s="497" t="s">
        <v>1483</v>
      </c>
      <c r="C3045" s="498" t="s">
        <v>7697</v>
      </c>
      <c r="D3045" s="498" t="s">
        <v>5756</v>
      </c>
      <c r="E3045" s="499" t="str">
        <f>CONCATENATE(SUM('Раздел 2'!G78:G78),"&gt;=",SUM('Раздел 2'!H78:H78))</f>
        <v>0&gt;=0</v>
      </c>
      <c r="F3045" s="503"/>
    </row>
    <row r="3046" spans="1:6" ht="30" hidden="1" customHeight="1" thickBot="1">
      <c r="A3046" s="496" t="str">
        <f>IF((SUM('Раздел 2'!G79:G79)&gt;=SUM('Раздел 2'!H79:H79)),"","Неверно!")</f>
        <v/>
      </c>
      <c r="B3046" s="497" t="s">
        <v>1483</v>
      </c>
      <c r="C3046" s="498" t="s">
        <v>7698</v>
      </c>
      <c r="D3046" s="498" t="s">
        <v>5756</v>
      </c>
      <c r="E3046" s="499" t="str">
        <f>CONCATENATE(SUM('Раздел 2'!G79:G79),"&gt;=",SUM('Раздел 2'!H79:H79))</f>
        <v>0&gt;=0</v>
      </c>
      <c r="F3046" s="503"/>
    </row>
    <row r="3047" spans="1:6" ht="30" hidden="1" customHeight="1" thickBot="1">
      <c r="A3047" s="496" t="str">
        <f>IF((SUM('Раздел 2'!G17:G17)&gt;=SUM('Раздел 2'!H17:H17)),"","Неверно!")</f>
        <v/>
      </c>
      <c r="B3047" s="497" t="s">
        <v>1483</v>
      </c>
      <c r="C3047" s="498" t="s">
        <v>7699</v>
      </c>
      <c r="D3047" s="498" t="s">
        <v>5756</v>
      </c>
      <c r="E3047" s="499" t="str">
        <f>CONCATENATE(SUM('Раздел 2'!G17:G17),"&gt;=",SUM('Раздел 2'!H17:H17))</f>
        <v>0&gt;=0</v>
      </c>
      <c r="F3047" s="503"/>
    </row>
    <row r="3048" spans="1:6" ht="30" hidden="1" customHeight="1" thickBot="1">
      <c r="A3048" s="496" t="str">
        <f>IF((SUM('Раздел 2'!G80:G80)&gt;=SUM('Раздел 2'!H80:H80)),"","Неверно!")</f>
        <v/>
      </c>
      <c r="B3048" s="497" t="s">
        <v>1483</v>
      </c>
      <c r="C3048" s="498" t="s">
        <v>7700</v>
      </c>
      <c r="D3048" s="498" t="s">
        <v>5756</v>
      </c>
      <c r="E3048" s="499" t="str">
        <f>CONCATENATE(SUM('Раздел 2'!G80:G80),"&gt;=",SUM('Раздел 2'!H80:H80))</f>
        <v>0&gt;=0</v>
      </c>
      <c r="F3048" s="503"/>
    </row>
    <row r="3049" spans="1:6" ht="30" hidden="1" customHeight="1" thickBot="1">
      <c r="A3049" s="496" t="str">
        <f>IF((SUM('Раздел 2'!G81:G81)&gt;=SUM('Раздел 2'!H81:H81)),"","Неверно!")</f>
        <v/>
      </c>
      <c r="B3049" s="497" t="s">
        <v>1483</v>
      </c>
      <c r="C3049" s="498" t="s">
        <v>7701</v>
      </c>
      <c r="D3049" s="498" t="s">
        <v>5756</v>
      </c>
      <c r="E3049" s="499" t="str">
        <f>CONCATENATE(SUM('Раздел 2'!G81:G81),"&gt;=",SUM('Раздел 2'!H81:H81))</f>
        <v>0&gt;=0</v>
      </c>
      <c r="F3049" s="503"/>
    </row>
    <row r="3050" spans="1:6" ht="30" hidden="1" customHeight="1" thickBot="1">
      <c r="A3050" s="496" t="str">
        <f>IF((SUM('Раздел 2'!G82:G82)&gt;=SUM('Раздел 2'!H82:H82)),"","Неверно!")</f>
        <v/>
      </c>
      <c r="B3050" s="497" t="s">
        <v>1483</v>
      </c>
      <c r="C3050" s="498" t="s">
        <v>7702</v>
      </c>
      <c r="D3050" s="498" t="s">
        <v>5756</v>
      </c>
      <c r="E3050" s="499" t="str">
        <f>CONCATENATE(SUM('Раздел 2'!G82:G82),"&gt;=",SUM('Раздел 2'!H82:H82))</f>
        <v>0&gt;=0</v>
      </c>
      <c r="F3050" s="503"/>
    </row>
    <row r="3051" spans="1:6" ht="30" hidden="1" customHeight="1" thickBot="1">
      <c r="A3051" s="496" t="str">
        <f>IF((SUM('Раздел 2'!G83:G83)&gt;=SUM('Раздел 2'!H83:H83)),"","Неверно!")</f>
        <v/>
      </c>
      <c r="B3051" s="497" t="s">
        <v>1483</v>
      </c>
      <c r="C3051" s="498" t="s">
        <v>7703</v>
      </c>
      <c r="D3051" s="498" t="s">
        <v>5756</v>
      </c>
      <c r="E3051" s="499" t="str">
        <f>CONCATENATE(SUM('Раздел 2'!G83:G83),"&gt;=",SUM('Раздел 2'!H83:H83))</f>
        <v>0&gt;=0</v>
      </c>
      <c r="F3051" s="503"/>
    </row>
    <row r="3052" spans="1:6" ht="30" hidden="1" customHeight="1" thickBot="1">
      <c r="A3052" s="496" t="str">
        <f>IF((SUM('Раздел 2'!G84:G84)&gt;=SUM('Раздел 2'!H84:H84)),"","Неверно!")</f>
        <v/>
      </c>
      <c r="B3052" s="497" t="s">
        <v>1483</v>
      </c>
      <c r="C3052" s="498" t="s">
        <v>7704</v>
      </c>
      <c r="D3052" s="498" t="s">
        <v>5756</v>
      </c>
      <c r="E3052" s="499" t="str">
        <f>CONCATENATE(SUM('Раздел 2'!G84:G84),"&gt;=",SUM('Раздел 2'!H84:H84))</f>
        <v>4&gt;=1</v>
      </c>
      <c r="F3052" s="503"/>
    </row>
    <row r="3053" spans="1:6" ht="30" hidden="1" customHeight="1" thickBot="1">
      <c r="A3053" s="496" t="str">
        <f>IF((SUM('Раздел 2'!G85:G85)&gt;=SUM('Раздел 2'!H85:H85)),"","Неверно!")</f>
        <v/>
      </c>
      <c r="B3053" s="497" t="s">
        <v>1483</v>
      </c>
      <c r="C3053" s="498" t="s">
        <v>7705</v>
      </c>
      <c r="D3053" s="498" t="s">
        <v>5756</v>
      </c>
      <c r="E3053" s="499" t="str">
        <f>CONCATENATE(SUM('Раздел 2'!G85:G85),"&gt;=",SUM('Раздел 2'!H85:H85))</f>
        <v>35&gt;=3</v>
      </c>
      <c r="F3053" s="503"/>
    </row>
    <row r="3054" spans="1:6" ht="30" hidden="1" customHeight="1" thickBot="1">
      <c r="A3054" s="496" t="str">
        <f>IF((SUM('Раздел 2'!G86:G86)&gt;=SUM('Раздел 2'!H86:H86)),"","Неверно!")</f>
        <v/>
      </c>
      <c r="B3054" s="497" t="s">
        <v>1483</v>
      </c>
      <c r="C3054" s="498" t="s">
        <v>7706</v>
      </c>
      <c r="D3054" s="498" t="s">
        <v>5756</v>
      </c>
      <c r="E3054" s="499" t="str">
        <f>CONCATENATE(SUM('Раздел 2'!G86:G86),"&gt;=",SUM('Раздел 2'!H86:H86))</f>
        <v>0&gt;=0</v>
      </c>
      <c r="F3054" s="503"/>
    </row>
    <row r="3055" spans="1:6" ht="30" hidden="1" customHeight="1" thickBot="1">
      <c r="A3055" s="496" t="str">
        <f>IF((SUM('Раздел 2'!G87:G87)&gt;=SUM('Раздел 2'!H87:H87)),"","Неверно!")</f>
        <v/>
      </c>
      <c r="B3055" s="497" t="s">
        <v>1483</v>
      </c>
      <c r="C3055" s="498" t="s">
        <v>7707</v>
      </c>
      <c r="D3055" s="498" t="s">
        <v>5756</v>
      </c>
      <c r="E3055" s="499" t="str">
        <f>CONCATENATE(SUM('Раздел 2'!G87:G87),"&gt;=",SUM('Раздел 2'!H87:H87))</f>
        <v>1&gt;=0</v>
      </c>
      <c r="F3055" s="503"/>
    </row>
    <row r="3056" spans="1:6" ht="30" hidden="1" customHeight="1" thickBot="1">
      <c r="A3056" s="496" t="str">
        <f>IF((SUM('Раздел 2'!G88:G88)&gt;=SUM('Раздел 2'!H88:H88)),"","Неверно!")</f>
        <v/>
      </c>
      <c r="B3056" s="497" t="s">
        <v>1483</v>
      </c>
      <c r="C3056" s="498" t="s">
        <v>7708</v>
      </c>
      <c r="D3056" s="498" t="s">
        <v>5756</v>
      </c>
      <c r="E3056" s="499" t="str">
        <f>CONCATENATE(SUM('Раздел 2'!G88:G88),"&gt;=",SUM('Раздел 2'!H88:H88))</f>
        <v>5&gt;=0</v>
      </c>
      <c r="F3056" s="503"/>
    </row>
    <row r="3057" spans="1:6" ht="30" hidden="1" customHeight="1" thickBot="1">
      <c r="A3057" s="496" t="str">
        <f>IF((SUM('Раздел 2'!G89:G89)&gt;=SUM('Раздел 2'!H89:H89)),"","Неверно!")</f>
        <v/>
      </c>
      <c r="B3057" s="497" t="s">
        <v>1483</v>
      </c>
      <c r="C3057" s="498" t="s">
        <v>7709</v>
      </c>
      <c r="D3057" s="498" t="s">
        <v>5756</v>
      </c>
      <c r="E3057" s="499" t="str">
        <f>CONCATENATE(SUM('Раздел 2'!G89:G89),"&gt;=",SUM('Раздел 2'!H89:H89))</f>
        <v>0&gt;=0</v>
      </c>
      <c r="F3057" s="503"/>
    </row>
    <row r="3058" spans="1:6" ht="30" hidden="1" customHeight="1" thickBot="1">
      <c r="A3058" s="496" t="str">
        <f>IF((SUM('Раздел 2'!G18:G18)&gt;=SUM('Раздел 2'!H18:H18)),"","Неверно!")</f>
        <v/>
      </c>
      <c r="B3058" s="497" t="s">
        <v>1483</v>
      </c>
      <c r="C3058" s="498" t="s">
        <v>7710</v>
      </c>
      <c r="D3058" s="498" t="s">
        <v>5756</v>
      </c>
      <c r="E3058" s="499" t="str">
        <f>CONCATENATE(SUM('Раздел 2'!G18:G18),"&gt;=",SUM('Раздел 2'!H18:H18))</f>
        <v>0&gt;=0</v>
      </c>
      <c r="F3058" s="503"/>
    </row>
    <row r="3059" spans="1:6" ht="30" hidden="1" customHeight="1" thickBot="1">
      <c r="A3059" s="496" t="str">
        <f>IF((SUM('Раздел 2'!G90:G90)&gt;=SUM('Раздел 2'!H90:H90)),"","Неверно!")</f>
        <v/>
      </c>
      <c r="B3059" s="497" t="s">
        <v>1483</v>
      </c>
      <c r="C3059" s="498" t="s">
        <v>7711</v>
      </c>
      <c r="D3059" s="498" t="s">
        <v>5756</v>
      </c>
      <c r="E3059" s="499" t="str">
        <f>CONCATENATE(SUM('Раздел 2'!G90:G90),"&gt;=",SUM('Раздел 2'!H90:H90))</f>
        <v>0&gt;=0</v>
      </c>
      <c r="F3059" s="503"/>
    </row>
    <row r="3060" spans="1:6" ht="30" hidden="1" customHeight="1" thickBot="1">
      <c r="A3060" s="496" t="str">
        <f>IF((SUM('Раздел 2'!G91:G91)&gt;=SUM('Раздел 2'!H91:H91)),"","Неверно!")</f>
        <v/>
      </c>
      <c r="B3060" s="497" t="s">
        <v>1483</v>
      </c>
      <c r="C3060" s="498" t="s">
        <v>7712</v>
      </c>
      <c r="D3060" s="498" t="s">
        <v>5756</v>
      </c>
      <c r="E3060" s="499" t="str">
        <f>CONCATENATE(SUM('Раздел 2'!G91:G91),"&gt;=",SUM('Раздел 2'!H91:H91))</f>
        <v>2&gt;=0</v>
      </c>
      <c r="F3060" s="503"/>
    </row>
    <row r="3061" spans="1:6" ht="30" hidden="1" customHeight="1" thickBot="1">
      <c r="A3061" s="496" t="str">
        <f>IF((SUM('Раздел 2'!G92:G92)&gt;=SUM('Раздел 2'!H92:H92)),"","Неверно!")</f>
        <v/>
      </c>
      <c r="B3061" s="497" t="s">
        <v>1483</v>
      </c>
      <c r="C3061" s="498" t="s">
        <v>7713</v>
      </c>
      <c r="D3061" s="498" t="s">
        <v>5756</v>
      </c>
      <c r="E3061" s="499" t="str">
        <f>CONCATENATE(SUM('Раздел 2'!G92:G92),"&gt;=",SUM('Раздел 2'!H92:H92))</f>
        <v>0&gt;=0</v>
      </c>
      <c r="F3061" s="503"/>
    </row>
    <row r="3062" spans="1:6" ht="30" hidden="1" customHeight="1" thickBot="1">
      <c r="A3062" s="496" t="str">
        <f>IF((SUM('Раздел 2'!G93:G93)&gt;=SUM('Раздел 2'!H93:H93)),"","Неверно!")</f>
        <v/>
      </c>
      <c r="B3062" s="497" t="s">
        <v>1483</v>
      </c>
      <c r="C3062" s="498" t="s">
        <v>7714</v>
      </c>
      <c r="D3062" s="498" t="s">
        <v>5756</v>
      </c>
      <c r="E3062" s="499" t="str">
        <f>CONCATENATE(SUM('Раздел 2'!G93:G93),"&gt;=",SUM('Раздел 2'!H93:H93))</f>
        <v>0&gt;=0</v>
      </c>
      <c r="F3062" s="503"/>
    </row>
    <row r="3063" spans="1:6" ht="30" hidden="1" customHeight="1" thickBot="1">
      <c r="A3063" s="496" t="str">
        <f>IF((SUM('Раздел 2'!G94:G94)&gt;=SUM('Раздел 2'!H94:H94)),"","Неверно!")</f>
        <v/>
      </c>
      <c r="B3063" s="497" t="s">
        <v>1483</v>
      </c>
      <c r="C3063" s="498" t="s">
        <v>7715</v>
      </c>
      <c r="D3063" s="498" t="s">
        <v>5756</v>
      </c>
      <c r="E3063" s="499" t="str">
        <f>CONCATENATE(SUM('Раздел 2'!G94:G94),"&gt;=",SUM('Раздел 2'!H94:H94))</f>
        <v>1&gt;=1</v>
      </c>
      <c r="F3063" s="503"/>
    </row>
    <row r="3064" spans="1:6" ht="30" hidden="1" customHeight="1" thickBot="1">
      <c r="A3064" s="496" t="str">
        <f>IF((SUM('Раздел 2'!G95:G95)&gt;=SUM('Раздел 2'!H95:H95)),"","Неверно!")</f>
        <v/>
      </c>
      <c r="B3064" s="497" t="s">
        <v>1483</v>
      </c>
      <c r="C3064" s="498" t="s">
        <v>7716</v>
      </c>
      <c r="D3064" s="498" t="s">
        <v>5756</v>
      </c>
      <c r="E3064" s="499" t="str">
        <f>CONCATENATE(SUM('Раздел 2'!G95:G95),"&gt;=",SUM('Раздел 2'!H95:H95))</f>
        <v>9&gt;=1</v>
      </c>
      <c r="F3064" s="503"/>
    </row>
    <row r="3065" spans="1:6" ht="30" hidden="1" customHeight="1" thickBot="1">
      <c r="A3065" s="496" t="str">
        <f>IF((SUM('Раздел 2'!G96:G96)&gt;=SUM('Раздел 2'!H96:H96)),"","Неверно!")</f>
        <v/>
      </c>
      <c r="B3065" s="497" t="s">
        <v>1483</v>
      </c>
      <c r="C3065" s="498" t="s">
        <v>7717</v>
      </c>
      <c r="D3065" s="498" t="s">
        <v>5756</v>
      </c>
      <c r="E3065" s="499" t="str">
        <f>CONCATENATE(SUM('Раздел 2'!G96:G96),"&gt;=",SUM('Раздел 2'!H96:H96))</f>
        <v>0&gt;=0</v>
      </c>
      <c r="F3065" s="503"/>
    </row>
    <row r="3066" spans="1:6" ht="30" hidden="1" customHeight="1" thickBot="1">
      <c r="A3066" s="496" t="str">
        <f>IF((SUM('Раздел 2'!G97:G97)&gt;=SUM('Раздел 2'!H97:H97)),"","Неверно!")</f>
        <v/>
      </c>
      <c r="B3066" s="497" t="s">
        <v>1483</v>
      </c>
      <c r="C3066" s="498" t="s">
        <v>7718</v>
      </c>
      <c r="D3066" s="498" t="s">
        <v>5756</v>
      </c>
      <c r="E3066" s="499" t="str">
        <f>CONCATENATE(SUM('Раздел 2'!G97:G97),"&gt;=",SUM('Раздел 2'!H97:H97))</f>
        <v>0&gt;=0</v>
      </c>
      <c r="F3066" s="503"/>
    </row>
    <row r="3067" spans="1:6" ht="30" hidden="1" customHeight="1" thickBot="1">
      <c r="A3067" s="496" t="str">
        <f>IF((SUM('Раздел 2'!G98:G98)&gt;=SUM('Раздел 2'!H98:H98)),"","Неверно!")</f>
        <v/>
      </c>
      <c r="B3067" s="497" t="s">
        <v>1483</v>
      </c>
      <c r="C3067" s="498" t="s">
        <v>7719</v>
      </c>
      <c r="D3067" s="498" t="s">
        <v>5756</v>
      </c>
      <c r="E3067" s="499" t="str">
        <f>CONCATENATE(SUM('Раздел 2'!G98:G98),"&gt;=",SUM('Раздел 2'!H98:H98))</f>
        <v>0&gt;=0</v>
      </c>
      <c r="F3067" s="503"/>
    </row>
    <row r="3068" spans="1:6" ht="30" hidden="1" customHeight="1" thickBot="1">
      <c r="A3068" s="496" t="str">
        <f>IF((SUM('Раздел 2'!G99:G99)&gt;=SUM('Раздел 2'!H99:H99)),"","Неверно!")</f>
        <v/>
      </c>
      <c r="B3068" s="497" t="s">
        <v>1483</v>
      </c>
      <c r="C3068" s="498" t="s">
        <v>7720</v>
      </c>
      <c r="D3068" s="498" t="s">
        <v>5756</v>
      </c>
      <c r="E3068" s="499" t="str">
        <f>CONCATENATE(SUM('Раздел 2'!G99:G99),"&gt;=",SUM('Раздел 2'!H99:H99))</f>
        <v>0&gt;=0</v>
      </c>
      <c r="F3068" s="503"/>
    </row>
    <row r="3069" spans="1:6" ht="30" hidden="1" customHeight="1" thickBot="1">
      <c r="A3069" s="496" t="str">
        <f>IF((SUM('Раздел 2'!G19:G19)&gt;=SUM('Раздел 2'!H19:H19)),"","Неверно!")</f>
        <v/>
      </c>
      <c r="B3069" s="497" t="s">
        <v>1483</v>
      </c>
      <c r="C3069" s="498" t="s">
        <v>7721</v>
      </c>
      <c r="D3069" s="498" t="s">
        <v>5756</v>
      </c>
      <c r="E3069" s="499" t="str">
        <f>CONCATENATE(SUM('Раздел 2'!G19:G19),"&gt;=",SUM('Раздел 2'!H19:H19))</f>
        <v>1&gt;=0</v>
      </c>
      <c r="F3069" s="503"/>
    </row>
    <row r="3070" spans="1:6" ht="30" hidden="1" customHeight="1" thickBot="1">
      <c r="A3070" s="496" t="str">
        <f>IF((SUM('Раздел 2'!G100:G100)&gt;=SUM('Раздел 2'!H100:H100)),"","Неверно!")</f>
        <v/>
      </c>
      <c r="B3070" s="497" t="s">
        <v>1483</v>
      </c>
      <c r="C3070" s="498" t="s">
        <v>7722</v>
      </c>
      <c r="D3070" s="498" t="s">
        <v>5756</v>
      </c>
      <c r="E3070" s="499" t="str">
        <f>CONCATENATE(SUM('Раздел 2'!G100:G100),"&gt;=",SUM('Раздел 2'!H100:H100))</f>
        <v>0&gt;=0</v>
      </c>
      <c r="F3070" s="503"/>
    </row>
    <row r="3071" spans="1:6" ht="30" hidden="1" customHeight="1" thickBot="1">
      <c r="A3071" s="496" t="str">
        <f>IF((SUM('Раздел 2'!G101:G101)&gt;=SUM('Раздел 2'!H101:H101)),"","Неверно!")</f>
        <v/>
      </c>
      <c r="B3071" s="497" t="s">
        <v>1483</v>
      </c>
      <c r="C3071" s="498" t="s">
        <v>7723</v>
      </c>
      <c r="D3071" s="498" t="s">
        <v>5756</v>
      </c>
      <c r="E3071" s="499" t="str">
        <f>CONCATENATE(SUM('Раздел 2'!G101:G101),"&gt;=",SUM('Раздел 2'!H101:H101))</f>
        <v>0&gt;=0</v>
      </c>
      <c r="F3071" s="503"/>
    </row>
    <row r="3072" spans="1:6" ht="30" hidden="1" customHeight="1" thickBot="1">
      <c r="A3072" s="496" t="str">
        <f>IF((SUM('Раздел 2'!G102:G102)&gt;=SUM('Раздел 2'!H102:H102)),"","Неверно!")</f>
        <v/>
      </c>
      <c r="B3072" s="497" t="s">
        <v>1483</v>
      </c>
      <c r="C3072" s="498" t="s">
        <v>7724</v>
      </c>
      <c r="D3072" s="498" t="s">
        <v>5756</v>
      </c>
      <c r="E3072" s="499" t="str">
        <f>CONCATENATE(SUM('Раздел 2'!G102:G102),"&gt;=",SUM('Раздел 2'!H102:H102))</f>
        <v>0&gt;=0</v>
      </c>
      <c r="F3072" s="503"/>
    </row>
    <row r="3073" spans="1:6" ht="30" hidden="1" customHeight="1" thickBot="1">
      <c r="A3073" s="496" t="str">
        <f>IF((SUM('Раздел 2'!G103:G103)&gt;=SUM('Раздел 2'!H103:H103)),"","Неверно!")</f>
        <v/>
      </c>
      <c r="B3073" s="497" t="s">
        <v>1483</v>
      </c>
      <c r="C3073" s="498" t="s">
        <v>7725</v>
      </c>
      <c r="D3073" s="498" t="s">
        <v>5756</v>
      </c>
      <c r="E3073" s="499" t="str">
        <f>CONCATENATE(SUM('Раздел 2'!G103:G103),"&gt;=",SUM('Раздел 2'!H103:H103))</f>
        <v>0&gt;=0</v>
      </c>
      <c r="F3073" s="503"/>
    </row>
    <row r="3074" spans="1:6" ht="30" hidden="1" customHeight="1" thickBot="1">
      <c r="A3074" s="496" t="str">
        <f>IF((SUM('Раздел 2'!G104:G104)&gt;=SUM('Раздел 2'!H104:H104)),"","Неверно!")</f>
        <v/>
      </c>
      <c r="B3074" s="497" t="s">
        <v>1483</v>
      </c>
      <c r="C3074" s="498" t="s">
        <v>7726</v>
      </c>
      <c r="D3074" s="498" t="s">
        <v>5756</v>
      </c>
      <c r="E3074" s="499" t="str">
        <f>CONCATENATE(SUM('Раздел 2'!G104:G104),"&gt;=",SUM('Раздел 2'!H104:H104))</f>
        <v>0&gt;=0</v>
      </c>
      <c r="F3074" s="503"/>
    </row>
    <row r="3075" spans="1:6" ht="30" hidden="1" customHeight="1" thickBot="1">
      <c r="A3075" s="496" t="str">
        <f>IF((SUM('Раздел 2'!G105:G105)&gt;=SUM('Раздел 2'!H105:H105)),"","Неверно!")</f>
        <v/>
      </c>
      <c r="B3075" s="497" t="s">
        <v>1483</v>
      </c>
      <c r="C3075" s="498" t="s">
        <v>7727</v>
      </c>
      <c r="D3075" s="498" t="s">
        <v>5756</v>
      </c>
      <c r="E3075" s="499" t="str">
        <f>CONCATENATE(SUM('Раздел 2'!G105:G105),"&gt;=",SUM('Раздел 2'!H105:H105))</f>
        <v>0&gt;=0</v>
      </c>
      <c r="F3075" s="503"/>
    </row>
    <row r="3076" spans="1:6" ht="30" hidden="1" customHeight="1" thickBot="1">
      <c r="A3076" s="496" t="str">
        <f>IF((SUM('Раздел 2'!G106:G106)&gt;=SUM('Раздел 2'!H106:H106)),"","Неверно!")</f>
        <v/>
      </c>
      <c r="B3076" s="497" t="s">
        <v>1483</v>
      </c>
      <c r="C3076" s="498" t="s">
        <v>7728</v>
      </c>
      <c r="D3076" s="498" t="s">
        <v>5756</v>
      </c>
      <c r="E3076" s="499" t="str">
        <f>CONCATENATE(SUM('Раздел 2'!G106:G106),"&gt;=",SUM('Раздел 2'!H106:H106))</f>
        <v>0&gt;=0</v>
      </c>
      <c r="F3076" s="503"/>
    </row>
    <row r="3077" spans="1:6" ht="30" hidden="1" customHeight="1" thickBot="1">
      <c r="A3077" s="496" t="str">
        <f>IF((SUM('Раздел 2'!G107:G107)&gt;=SUM('Раздел 2'!H107:H107)),"","Неверно!")</f>
        <v/>
      </c>
      <c r="B3077" s="497" t="s">
        <v>1483</v>
      </c>
      <c r="C3077" s="498" t="s">
        <v>7729</v>
      </c>
      <c r="D3077" s="498" t="s">
        <v>5756</v>
      </c>
      <c r="E3077" s="499" t="str">
        <f>CONCATENATE(SUM('Раздел 2'!G107:G107),"&gt;=",SUM('Раздел 2'!H107:H107))</f>
        <v>0&gt;=0</v>
      </c>
      <c r="F3077" s="503"/>
    </row>
    <row r="3078" spans="1:6" ht="30" hidden="1" customHeight="1" thickBot="1">
      <c r="A3078" s="496" t="str">
        <f>IF((SUM('Раздел 2'!G108:G108)&gt;=SUM('Раздел 2'!H108:H108)),"","Неверно!")</f>
        <v/>
      </c>
      <c r="B3078" s="497" t="s">
        <v>1483</v>
      </c>
      <c r="C3078" s="498" t="s">
        <v>7730</v>
      </c>
      <c r="D3078" s="498" t="s">
        <v>5756</v>
      </c>
      <c r="E3078" s="499" t="str">
        <f>CONCATENATE(SUM('Раздел 2'!G108:G108),"&gt;=",SUM('Раздел 2'!H108:H108))</f>
        <v>0&gt;=0</v>
      </c>
      <c r="F3078" s="503"/>
    </row>
    <row r="3079" spans="1:6" ht="30" hidden="1" customHeight="1" thickBot="1">
      <c r="A3079" s="496" t="str">
        <f>IF((SUM('Раздел 2'!G109:G109)&gt;=SUM('Раздел 2'!H109:H109)),"","Неверно!")</f>
        <v/>
      </c>
      <c r="B3079" s="497" t="s">
        <v>1483</v>
      </c>
      <c r="C3079" s="498" t="s">
        <v>7731</v>
      </c>
      <c r="D3079" s="498" t="s">
        <v>5756</v>
      </c>
      <c r="E3079" s="499" t="str">
        <f>CONCATENATE(SUM('Раздел 2'!G109:G109),"&gt;=",SUM('Раздел 2'!H109:H109))</f>
        <v>0&gt;=0</v>
      </c>
      <c r="F3079" s="503"/>
    </row>
    <row r="3080" spans="1:6" ht="30" hidden="1" customHeight="1" thickBot="1">
      <c r="A3080" s="496" t="str">
        <f>IF((SUM('Раздел 2'!V11:V11)=SUM('Раздел 2'!L11:L11)+SUM('Раздел 2'!R11:R11)+SUM('Раздел 2'!T11:T11)+SUM('Раздел 2'!U11:U11)),"","Неверно!")</f>
        <v/>
      </c>
      <c r="B3080" s="497" t="s">
        <v>1495</v>
      </c>
      <c r="C3080" s="498" t="s">
        <v>21253</v>
      </c>
      <c r="D3080" s="498" t="s">
        <v>5755</v>
      </c>
      <c r="E3080" s="499" t="str">
        <f>CONCATENATE(SUM('Раздел 2'!V11:V11),"=",SUM('Раздел 2'!L11:L11),"+",SUM('Раздел 2'!R11:R11),"+",SUM('Раздел 2'!T11:T11),"+",SUM('Раздел 2'!U11:U11))</f>
        <v>540=416+51+48+25</v>
      </c>
      <c r="F3080" s="503"/>
    </row>
    <row r="3081" spans="1:6" ht="30" hidden="1" customHeight="1" thickBot="1">
      <c r="A3081" s="496" t="str">
        <f>IF((SUM('Раздел 2'!V20:V20)=SUM('Раздел 2'!L20:L20)+SUM('Раздел 2'!R20:R20)+SUM('Раздел 2'!T20:T20)+SUM('Раздел 2'!U20:U20)),"","Неверно!")</f>
        <v/>
      </c>
      <c r="B3081" s="497" t="s">
        <v>1495</v>
      </c>
      <c r="C3081" s="498" t="s">
        <v>21254</v>
      </c>
      <c r="D3081" s="498" t="s">
        <v>5755</v>
      </c>
      <c r="E3081" s="499" t="str">
        <f>CONCATENATE(SUM('Раздел 2'!V20:V20),"=",SUM('Раздел 2'!L20:L20),"+",SUM('Раздел 2'!R20:R20),"+",SUM('Раздел 2'!T20:T20),"+",SUM('Раздел 2'!U20:U20))</f>
        <v>10=9+0+0+1</v>
      </c>
      <c r="F3081" s="503"/>
    </row>
    <row r="3082" spans="1:6" ht="30" hidden="1" customHeight="1" thickBot="1">
      <c r="A3082" s="496" t="str">
        <f>IF((SUM('Раздел 2'!V110:V110)=SUM('Раздел 2'!L110:L110)+SUM('Раздел 2'!R110:R110)+SUM('Раздел 2'!T110:T110)+SUM('Раздел 2'!U110:U110)),"","Неверно!")</f>
        <v/>
      </c>
      <c r="B3082" s="497" t="s">
        <v>1495</v>
      </c>
      <c r="C3082" s="498" t="s">
        <v>21255</v>
      </c>
      <c r="D3082" s="498" t="s">
        <v>5755</v>
      </c>
      <c r="E3082" s="499" t="str">
        <f>CONCATENATE(SUM('Раздел 2'!V110:V110),"=",SUM('Раздел 2'!L110:L110),"+",SUM('Раздел 2'!R110:R110),"+",SUM('Раздел 2'!T110:T110),"+",SUM('Раздел 2'!U110:U110))</f>
        <v>0=0+0+0+0</v>
      </c>
      <c r="F3082" s="503"/>
    </row>
    <row r="3083" spans="1:6" ht="30" hidden="1" customHeight="1" thickBot="1">
      <c r="A3083" s="496" t="str">
        <f>IF((SUM('Раздел 2'!V111:V111)=SUM('Раздел 2'!L111:L111)+SUM('Раздел 2'!R111:R111)+SUM('Раздел 2'!T111:T111)+SUM('Раздел 2'!U111:U111)),"","Неверно!")</f>
        <v/>
      </c>
      <c r="B3083" s="497" t="s">
        <v>1495</v>
      </c>
      <c r="C3083" s="498" t="s">
        <v>21256</v>
      </c>
      <c r="D3083" s="498" t="s">
        <v>5755</v>
      </c>
      <c r="E3083" s="499" t="str">
        <f>CONCATENATE(SUM('Раздел 2'!V111:V111),"=",SUM('Раздел 2'!L111:L111),"+",SUM('Раздел 2'!R111:R111),"+",SUM('Раздел 2'!T111:T111),"+",SUM('Раздел 2'!U111:U111))</f>
        <v>0=0+0+0+0</v>
      </c>
      <c r="F3083" s="503"/>
    </row>
    <row r="3084" spans="1:6" ht="30" hidden="1" customHeight="1" thickBot="1">
      <c r="A3084" s="496" t="str">
        <f>IF((SUM('Раздел 2'!V112:V112)=SUM('Раздел 2'!L112:L112)+SUM('Раздел 2'!R112:R112)+SUM('Раздел 2'!T112:T112)+SUM('Раздел 2'!U112:U112)),"","Неверно!")</f>
        <v/>
      </c>
      <c r="B3084" s="497" t="s">
        <v>1495</v>
      </c>
      <c r="C3084" s="498" t="s">
        <v>21257</v>
      </c>
      <c r="D3084" s="498" t="s">
        <v>5755</v>
      </c>
      <c r="E3084" s="499" t="str">
        <f>CONCATENATE(SUM('Раздел 2'!V112:V112),"=",SUM('Раздел 2'!L112:L112),"+",SUM('Раздел 2'!R112:R112),"+",SUM('Раздел 2'!T112:T112),"+",SUM('Раздел 2'!U112:U112))</f>
        <v>0=0+0+0+0</v>
      </c>
      <c r="F3084" s="503"/>
    </row>
    <row r="3085" spans="1:6" ht="30" hidden="1" customHeight="1" thickBot="1">
      <c r="A3085" s="496" t="str">
        <f>IF((SUM('Раздел 2'!V113:V113)=SUM('Раздел 2'!L113:L113)+SUM('Раздел 2'!R113:R113)+SUM('Раздел 2'!T113:T113)+SUM('Раздел 2'!U113:U113)),"","Неверно!")</f>
        <v/>
      </c>
      <c r="B3085" s="497" t="s">
        <v>1495</v>
      </c>
      <c r="C3085" s="498" t="s">
        <v>21258</v>
      </c>
      <c r="D3085" s="498" t="s">
        <v>5755</v>
      </c>
      <c r="E3085" s="499" t="str">
        <f>CONCATENATE(SUM('Раздел 2'!V113:V113),"=",SUM('Раздел 2'!L113:L113),"+",SUM('Раздел 2'!R113:R113),"+",SUM('Раздел 2'!T113:T113),"+",SUM('Раздел 2'!U113:U113))</f>
        <v>0=0+0+0+0</v>
      </c>
      <c r="F3085" s="503"/>
    </row>
    <row r="3086" spans="1:6" ht="30" hidden="1" customHeight="1" thickBot="1">
      <c r="A3086" s="496" t="str">
        <f>IF((SUM('Раздел 2'!V114:V114)=SUM('Раздел 2'!L114:L114)+SUM('Раздел 2'!R114:R114)+SUM('Раздел 2'!T114:T114)+SUM('Раздел 2'!U114:U114)),"","Неверно!")</f>
        <v/>
      </c>
      <c r="B3086" s="497" t="s">
        <v>1495</v>
      </c>
      <c r="C3086" s="498" t="s">
        <v>21259</v>
      </c>
      <c r="D3086" s="498" t="s">
        <v>5755</v>
      </c>
      <c r="E3086" s="499" t="str">
        <f>CONCATENATE(SUM('Раздел 2'!V114:V114),"=",SUM('Раздел 2'!L114:L114),"+",SUM('Раздел 2'!R114:R114),"+",SUM('Раздел 2'!T114:T114),"+",SUM('Раздел 2'!U114:U114))</f>
        <v>0=0+0+0+0</v>
      </c>
      <c r="F3086" s="503"/>
    </row>
    <row r="3087" spans="1:6" ht="30" hidden="1" customHeight="1" thickBot="1">
      <c r="A3087" s="496" t="str">
        <f>IF((SUM('Раздел 2'!V115:V115)=SUM('Раздел 2'!L115:L115)+SUM('Раздел 2'!R115:R115)+SUM('Раздел 2'!T115:T115)+SUM('Раздел 2'!U115:U115)),"","Неверно!")</f>
        <v/>
      </c>
      <c r="B3087" s="497" t="s">
        <v>1495</v>
      </c>
      <c r="C3087" s="498" t="s">
        <v>21260</v>
      </c>
      <c r="D3087" s="498" t="s">
        <v>5755</v>
      </c>
      <c r="E3087" s="499" t="str">
        <f>CONCATENATE(SUM('Раздел 2'!V115:V115),"=",SUM('Раздел 2'!L115:L115),"+",SUM('Раздел 2'!R115:R115),"+",SUM('Раздел 2'!T115:T115),"+",SUM('Раздел 2'!U115:U115))</f>
        <v>0=0+0+0+0</v>
      </c>
      <c r="F3087" s="503"/>
    </row>
    <row r="3088" spans="1:6" ht="30" hidden="1" customHeight="1" thickBot="1">
      <c r="A3088" s="496" t="str">
        <f>IF((SUM('Раздел 2'!V116:V116)=SUM('Раздел 2'!L116:L116)+SUM('Раздел 2'!R116:R116)+SUM('Раздел 2'!T116:T116)+SUM('Раздел 2'!U116:U116)),"","Неверно!")</f>
        <v/>
      </c>
      <c r="B3088" s="497" t="s">
        <v>1495</v>
      </c>
      <c r="C3088" s="498" t="s">
        <v>21261</v>
      </c>
      <c r="D3088" s="498" t="s">
        <v>5755</v>
      </c>
      <c r="E3088" s="499" t="str">
        <f>CONCATENATE(SUM('Раздел 2'!V116:V116),"=",SUM('Раздел 2'!L116:L116),"+",SUM('Раздел 2'!R116:R116),"+",SUM('Раздел 2'!T116:T116),"+",SUM('Раздел 2'!U116:U116))</f>
        <v>0=0+0+0+0</v>
      </c>
      <c r="F3088" s="503"/>
    </row>
    <row r="3089" spans="1:6" ht="30" hidden="1" customHeight="1" thickBot="1">
      <c r="A3089" s="496" t="str">
        <f>IF((SUM('Раздел 2'!V117:V117)=SUM('Раздел 2'!L117:L117)+SUM('Раздел 2'!R117:R117)+SUM('Раздел 2'!T117:T117)+SUM('Раздел 2'!U117:U117)),"","Неверно!")</f>
        <v/>
      </c>
      <c r="B3089" s="497" t="s">
        <v>1495</v>
      </c>
      <c r="C3089" s="498" t="s">
        <v>21262</v>
      </c>
      <c r="D3089" s="498" t="s">
        <v>5755</v>
      </c>
      <c r="E3089" s="499" t="str">
        <f>CONCATENATE(SUM('Раздел 2'!V117:V117),"=",SUM('Раздел 2'!L117:L117),"+",SUM('Раздел 2'!R117:R117),"+",SUM('Раздел 2'!T117:T117),"+",SUM('Раздел 2'!U117:U117))</f>
        <v>0=0+0+0+0</v>
      </c>
      <c r="F3089" s="503"/>
    </row>
    <row r="3090" spans="1:6" ht="30" hidden="1" customHeight="1" thickBot="1">
      <c r="A3090" s="496" t="str">
        <f>IF((SUM('Раздел 2'!V118:V118)=SUM('Раздел 2'!L118:L118)+SUM('Раздел 2'!R118:R118)+SUM('Раздел 2'!T118:T118)+SUM('Раздел 2'!U118:U118)),"","Неверно!")</f>
        <v/>
      </c>
      <c r="B3090" s="497" t="s">
        <v>1495</v>
      </c>
      <c r="C3090" s="498" t="s">
        <v>21263</v>
      </c>
      <c r="D3090" s="498" t="s">
        <v>5755</v>
      </c>
      <c r="E3090" s="499" t="str">
        <f>CONCATENATE(SUM('Раздел 2'!V118:V118),"=",SUM('Раздел 2'!L118:L118),"+",SUM('Раздел 2'!R118:R118),"+",SUM('Раздел 2'!T118:T118),"+",SUM('Раздел 2'!U118:U118))</f>
        <v>0=0+0+0+0</v>
      </c>
      <c r="F3090" s="503"/>
    </row>
    <row r="3091" spans="1:6" ht="30" hidden="1" customHeight="1" thickBot="1">
      <c r="A3091" s="496" t="str">
        <f>IF((SUM('Раздел 2'!V119:V119)=SUM('Раздел 2'!L119:L119)+SUM('Раздел 2'!R119:R119)+SUM('Раздел 2'!T119:T119)+SUM('Раздел 2'!U119:U119)),"","Неверно!")</f>
        <v/>
      </c>
      <c r="B3091" s="497" t="s">
        <v>1495</v>
      </c>
      <c r="C3091" s="498" t="s">
        <v>21264</v>
      </c>
      <c r="D3091" s="498" t="s">
        <v>5755</v>
      </c>
      <c r="E3091" s="499" t="str">
        <f>CONCATENATE(SUM('Раздел 2'!V119:V119),"=",SUM('Раздел 2'!L119:L119),"+",SUM('Раздел 2'!R119:R119),"+",SUM('Раздел 2'!T119:T119),"+",SUM('Раздел 2'!U119:U119))</f>
        <v>0=0+0+0+0</v>
      </c>
      <c r="F3091" s="503"/>
    </row>
    <row r="3092" spans="1:6" ht="30" hidden="1" customHeight="1" thickBot="1">
      <c r="A3092" s="496" t="str">
        <f>IF((SUM('Раздел 2'!V21:V21)=SUM('Раздел 2'!L21:L21)+SUM('Раздел 2'!R21:R21)+SUM('Раздел 2'!T21:T21)+SUM('Раздел 2'!U21:U21)),"","Неверно!")</f>
        <v/>
      </c>
      <c r="B3092" s="497" t="s">
        <v>1495</v>
      </c>
      <c r="C3092" s="498" t="s">
        <v>21265</v>
      </c>
      <c r="D3092" s="498" t="s">
        <v>5755</v>
      </c>
      <c r="E3092" s="499" t="str">
        <f>CONCATENATE(SUM('Раздел 2'!V21:V21),"=",SUM('Раздел 2'!L21:L21),"+",SUM('Раздел 2'!R21:R21),"+",SUM('Раздел 2'!T21:T21),"+",SUM('Раздел 2'!U21:U21))</f>
        <v>0=0+0+0+0</v>
      </c>
      <c r="F3092" s="503"/>
    </row>
    <row r="3093" spans="1:6" ht="30" hidden="1" customHeight="1" thickBot="1">
      <c r="A3093" s="496" t="str">
        <f>IF((SUM('Раздел 2'!V120:V120)=SUM('Раздел 2'!L120:L120)+SUM('Раздел 2'!R120:R120)+SUM('Раздел 2'!T120:T120)+SUM('Раздел 2'!U120:U120)),"","Неверно!")</f>
        <v/>
      </c>
      <c r="B3093" s="497" t="s">
        <v>1495</v>
      </c>
      <c r="C3093" s="498" t="s">
        <v>21266</v>
      </c>
      <c r="D3093" s="498" t="s">
        <v>5755</v>
      </c>
      <c r="E3093" s="499" t="str">
        <f>CONCATENATE(SUM('Раздел 2'!V120:V120),"=",SUM('Раздел 2'!L120:L120),"+",SUM('Раздел 2'!R120:R120),"+",SUM('Раздел 2'!T120:T120),"+",SUM('Раздел 2'!U120:U120))</f>
        <v>0=0+0+0+0</v>
      </c>
      <c r="F3093" s="503"/>
    </row>
    <row r="3094" spans="1:6" ht="30" hidden="1" customHeight="1" thickBot="1">
      <c r="A3094" s="496" t="str">
        <f>IF((SUM('Раздел 2'!V121:V121)=SUM('Раздел 2'!L121:L121)+SUM('Раздел 2'!R121:R121)+SUM('Раздел 2'!T121:T121)+SUM('Раздел 2'!U121:U121)),"","Неверно!")</f>
        <v/>
      </c>
      <c r="B3094" s="497" t="s">
        <v>1495</v>
      </c>
      <c r="C3094" s="498" t="s">
        <v>21267</v>
      </c>
      <c r="D3094" s="498" t="s">
        <v>5755</v>
      </c>
      <c r="E3094" s="499" t="str">
        <f>CONCATENATE(SUM('Раздел 2'!V121:V121),"=",SUM('Раздел 2'!L121:L121),"+",SUM('Раздел 2'!R121:R121),"+",SUM('Раздел 2'!T121:T121),"+",SUM('Раздел 2'!U121:U121))</f>
        <v>0=0+0+0+0</v>
      </c>
      <c r="F3094" s="503"/>
    </row>
    <row r="3095" spans="1:6" ht="30" hidden="1" customHeight="1" thickBot="1">
      <c r="A3095" s="496" t="str">
        <f>IF((SUM('Раздел 2'!V122:V122)=SUM('Раздел 2'!L122:L122)+SUM('Раздел 2'!R122:R122)+SUM('Раздел 2'!T122:T122)+SUM('Раздел 2'!U122:U122)),"","Неверно!")</f>
        <v/>
      </c>
      <c r="B3095" s="497" t="s">
        <v>1495</v>
      </c>
      <c r="C3095" s="498" t="s">
        <v>21268</v>
      </c>
      <c r="D3095" s="498" t="s">
        <v>5755</v>
      </c>
      <c r="E3095" s="499" t="str">
        <f>CONCATENATE(SUM('Раздел 2'!V122:V122),"=",SUM('Раздел 2'!L122:L122),"+",SUM('Раздел 2'!R122:R122),"+",SUM('Раздел 2'!T122:T122),"+",SUM('Раздел 2'!U122:U122))</f>
        <v>0=0+0+0+0</v>
      </c>
      <c r="F3095" s="503"/>
    </row>
    <row r="3096" spans="1:6" ht="30" hidden="1" customHeight="1" thickBot="1">
      <c r="A3096" s="496" t="str">
        <f>IF((SUM('Раздел 2'!V123:V123)=SUM('Раздел 2'!L123:L123)+SUM('Раздел 2'!R123:R123)+SUM('Раздел 2'!T123:T123)+SUM('Раздел 2'!U123:U123)),"","Неверно!")</f>
        <v/>
      </c>
      <c r="B3096" s="497" t="s">
        <v>1495</v>
      </c>
      <c r="C3096" s="498" t="s">
        <v>21269</v>
      </c>
      <c r="D3096" s="498" t="s">
        <v>5755</v>
      </c>
      <c r="E3096" s="499" t="str">
        <f>CONCATENATE(SUM('Раздел 2'!V123:V123),"=",SUM('Раздел 2'!L123:L123),"+",SUM('Раздел 2'!R123:R123),"+",SUM('Раздел 2'!T123:T123),"+",SUM('Раздел 2'!U123:U123))</f>
        <v>0=0+0+0+0</v>
      </c>
      <c r="F3096" s="503"/>
    </row>
    <row r="3097" spans="1:6" ht="30" hidden="1" customHeight="1" thickBot="1">
      <c r="A3097" s="496" t="str">
        <f>IF((SUM('Раздел 2'!V124:V124)=SUM('Раздел 2'!L124:L124)+SUM('Раздел 2'!R124:R124)+SUM('Раздел 2'!T124:T124)+SUM('Раздел 2'!U124:U124)),"","Неверно!")</f>
        <v/>
      </c>
      <c r="B3097" s="497" t="s">
        <v>1495</v>
      </c>
      <c r="C3097" s="498" t="s">
        <v>21270</v>
      </c>
      <c r="D3097" s="498" t="s">
        <v>5755</v>
      </c>
      <c r="E3097" s="499" t="str">
        <f>CONCATENATE(SUM('Раздел 2'!V124:V124),"=",SUM('Раздел 2'!L124:L124),"+",SUM('Раздел 2'!R124:R124),"+",SUM('Раздел 2'!T124:T124),"+",SUM('Раздел 2'!U124:U124))</f>
        <v>0=0+0+0+0</v>
      </c>
      <c r="F3097" s="503"/>
    </row>
    <row r="3098" spans="1:6" ht="30" hidden="1" customHeight="1" thickBot="1">
      <c r="A3098" s="496" t="str">
        <f>IF((SUM('Раздел 2'!V125:V125)=SUM('Раздел 2'!L125:L125)+SUM('Раздел 2'!R125:R125)+SUM('Раздел 2'!T125:T125)+SUM('Раздел 2'!U125:U125)),"","Неверно!")</f>
        <v/>
      </c>
      <c r="B3098" s="497" t="s">
        <v>1495</v>
      </c>
      <c r="C3098" s="498" t="s">
        <v>21271</v>
      </c>
      <c r="D3098" s="498" t="s">
        <v>5755</v>
      </c>
      <c r="E3098" s="499" t="str">
        <f>CONCATENATE(SUM('Раздел 2'!V125:V125),"=",SUM('Раздел 2'!L125:L125),"+",SUM('Раздел 2'!R125:R125),"+",SUM('Раздел 2'!T125:T125),"+",SUM('Раздел 2'!U125:U125))</f>
        <v>0=0+0+0+0</v>
      </c>
      <c r="F3098" s="503"/>
    </row>
    <row r="3099" spans="1:6" ht="30" hidden="1" customHeight="1" thickBot="1">
      <c r="A3099" s="496" t="str">
        <f>IF((SUM('Раздел 2'!V126:V126)=SUM('Раздел 2'!L126:L126)+SUM('Раздел 2'!R126:R126)+SUM('Раздел 2'!T126:T126)+SUM('Раздел 2'!U126:U126)),"","Неверно!")</f>
        <v/>
      </c>
      <c r="B3099" s="497" t="s">
        <v>1495</v>
      </c>
      <c r="C3099" s="498" t="s">
        <v>21272</v>
      </c>
      <c r="D3099" s="498" t="s">
        <v>5755</v>
      </c>
      <c r="E3099" s="499" t="str">
        <f>CONCATENATE(SUM('Раздел 2'!V126:V126),"=",SUM('Раздел 2'!L126:L126),"+",SUM('Раздел 2'!R126:R126),"+",SUM('Раздел 2'!T126:T126),"+",SUM('Раздел 2'!U126:U126))</f>
        <v>0=0+0+0+0</v>
      </c>
      <c r="F3099" s="503"/>
    </row>
    <row r="3100" spans="1:6" ht="30" hidden="1" customHeight="1" thickBot="1">
      <c r="A3100" s="496" t="str">
        <f>IF((SUM('Раздел 2'!V127:V127)=SUM('Раздел 2'!L127:L127)+SUM('Раздел 2'!R127:R127)+SUM('Раздел 2'!T127:T127)+SUM('Раздел 2'!U127:U127)),"","Неверно!")</f>
        <v/>
      </c>
      <c r="B3100" s="497" t="s">
        <v>1495</v>
      </c>
      <c r="C3100" s="498" t="s">
        <v>21273</v>
      </c>
      <c r="D3100" s="498" t="s">
        <v>5755</v>
      </c>
      <c r="E3100" s="499" t="str">
        <f>CONCATENATE(SUM('Раздел 2'!V127:V127),"=",SUM('Раздел 2'!L127:L127),"+",SUM('Раздел 2'!R127:R127),"+",SUM('Раздел 2'!T127:T127),"+",SUM('Раздел 2'!U127:U127))</f>
        <v>0=0+0+0+0</v>
      </c>
      <c r="F3100" s="503"/>
    </row>
    <row r="3101" spans="1:6" ht="30" hidden="1" customHeight="1" thickBot="1">
      <c r="A3101" s="496" t="str">
        <f>IF((SUM('Раздел 2'!V128:V128)=SUM('Раздел 2'!L128:L128)+SUM('Раздел 2'!R128:R128)+SUM('Раздел 2'!T128:T128)+SUM('Раздел 2'!U128:U128)),"","Неверно!")</f>
        <v/>
      </c>
      <c r="B3101" s="497" t="s">
        <v>1495</v>
      </c>
      <c r="C3101" s="498" t="s">
        <v>21274</v>
      </c>
      <c r="D3101" s="498" t="s">
        <v>5755</v>
      </c>
      <c r="E3101" s="499" t="str">
        <f>CONCATENATE(SUM('Раздел 2'!V128:V128),"=",SUM('Раздел 2'!L128:L128),"+",SUM('Раздел 2'!R128:R128),"+",SUM('Раздел 2'!T128:T128),"+",SUM('Раздел 2'!U128:U128))</f>
        <v>0=0+0+0+0</v>
      </c>
      <c r="F3101" s="503"/>
    </row>
    <row r="3102" spans="1:6" ht="30" hidden="1" customHeight="1" thickBot="1">
      <c r="A3102" s="496" t="str">
        <f>IF((SUM('Раздел 2'!V129:V129)=SUM('Раздел 2'!L129:L129)+SUM('Раздел 2'!R129:R129)+SUM('Раздел 2'!T129:T129)+SUM('Раздел 2'!U129:U129)),"","Неверно!")</f>
        <v/>
      </c>
      <c r="B3102" s="497" t="s">
        <v>1495</v>
      </c>
      <c r="C3102" s="498" t="s">
        <v>21275</v>
      </c>
      <c r="D3102" s="498" t="s">
        <v>5755</v>
      </c>
      <c r="E3102" s="499" t="str">
        <f>CONCATENATE(SUM('Раздел 2'!V129:V129),"=",SUM('Раздел 2'!L129:L129),"+",SUM('Раздел 2'!R129:R129),"+",SUM('Раздел 2'!T129:T129),"+",SUM('Раздел 2'!U129:U129))</f>
        <v>0=0+0+0+0</v>
      </c>
      <c r="F3102" s="503"/>
    </row>
    <row r="3103" spans="1:6" ht="30" hidden="1" customHeight="1" thickBot="1">
      <c r="A3103" s="496" t="str">
        <f>IF((SUM('Раздел 2'!V22:V22)=SUM('Раздел 2'!L22:L22)+SUM('Раздел 2'!R22:R22)+SUM('Раздел 2'!T22:T22)+SUM('Раздел 2'!U22:U22)),"","Неверно!")</f>
        <v/>
      </c>
      <c r="B3103" s="497" t="s">
        <v>1495</v>
      </c>
      <c r="C3103" s="498" t="s">
        <v>21276</v>
      </c>
      <c r="D3103" s="498" t="s">
        <v>5755</v>
      </c>
      <c r="E3103" s="499" t="str">
        <f>CONCATENATE(SUM('Раздел 2'!V22:V22),"=",SUM('Раздел 2'!L22:L22),"+",SUM('Раздел 2'!R22:R22),"+",SUM('Раздел 2'!T22:T22),"+",SUM('Раздел 2'!U22:U22))</f>
        <v>3=2+1+0+0</v>
      </c>
      <c r="F3103" s="503"/>
    </row>
    <row r="3104" spans="1:6" ht="30" hidden="1" customHeight="1" thickBot="1">
      <c r="A3104" s="496" t="str">
        <f>IF((SUM('Раздел 2'!V130:V130)=SUM('Раздел 2'!L130:L130)+SUM('Раздел 2'!R130:R130)+SUM('Раздел 2'!T130:T130)+SUM('Раздел 2'!U130:U130)),"","Неверно!")</f>
        <v/>
      </c>
      <c r="B3104" s="497" t="s">
        <v>1495</v>
      </c>
      <c r="C3104" s="498" t="s">
        <v>21277</v>
      </c>
      <c r="D3104" s="498" t="s">
        <v>5755</v>
      </c>
      <c r="E3104" s="499" t="str">
        <f>CONCATENATE(SUM('Раздел 2'!V130:V130),"=",SUM('Раздел 2'!L130:L130),"+",SUM('Раздел 2'!R130:R130),"+",SUM('Раздел 2'!T130:T130),"+",SUM('Раздел 2'!U130:U130))</f>
        <v>0=0+0+0+0</v>
      </c>
      <c r="F3104" s="503"/>
    </row>
    <row r="3105" spans="1:6" ht="30" hidden="1" customHeight="1" thickBot="1">
      <c r="A3105" s="496" t="str">
        <f>IF((SUM('Раздел 2'!V131:V131)=SUM('Раздел 2'!L131:L131)+SUM('Раздел 2'!R131:R131)+SUM('Раздел 2'!T131:T131)+SUM('Раздел 2'!U131:U131)),"","Неверно!")</f>
        <v/>
      </c>
      <c r="B3105" s="497" t="s">
        <v>1495</v>
      </c>
      <c r="C3105" s="498" t="s">
        <v>21278</v>
      </c>
      <c r="D3105" s="498" t="s">
        <v>5755</v>
      </c>
      <c r="E3105" s="499" t="str">
        <f>CONCATENATE(SUM('Раздел 2'!V131:V131),"=",SUM('Раздел 2'!L131:L131),"+",SUM('Раздел 2'!R131:R131),"+",SUM('Раздел 2'!T131:T131),"+",SUM('Раздел 2'!U131:U131))</f>
        <v>0=0+0+0+0</v>
      </c>
      <c r="F3105" s="503"/>
    </row>
    <row r="3106" spans="1:6" ht="30" hidden="1" customHeight="1" thickBot="1">
      <c r="A3106" s="496" t="str">
        <f>IF((SUM('Раздел 2'!V132:V132)=SUM('Раздел 2'!L132:L132)+SUM('Раздел 2'!R132:R132)+SUM('Раздел 2'!T132:T132)+SUM('Раздел 2'!U132:U132)),"","Неверно!")</f>
        <v/>
      </c>
      <c r="B3106" s="497" t="s">
        <v>1495</v>
      </c>
      <c r="C3106" s="498" t="s">
        <v>21279</v>
      </c>
      <c r="D3106" s="498" t="s">
        <v>5755</v>
      </c>
      <c r="E3106" s="499" t="str">
        <f>CONCATENATE(SUM('Раздел 2'!V132:V132),"=",SUM('Раздел 2'!L132:L132),"+",SUM('Раздел 2'!R132:R132),"+",SUM('Раздел 2'!T132:T132),"+",SUM('Раздел 2'!U132:U132))</f>
        <v>0=0+0+0+0</v>
      </c>
      <c r="F3106" s="503"/>
    </row>
    <row r="3107" spans="1:6" ht="30" hidden="1" customHeight="1" thickBot="1">
      <c r="A3107" s="496" t="str">
        <f>IF((SUM('Раздел 2'!V133:V133)=SUM('Раздел 2'!L133:L133)+SUM('Раздел 2'!R133:R133)+SUM('Раздел 2'!T133:T133)+SUM('Раздел 2'!U133:U133)),"","Неверно!")</f>
        <v/>
      </c>
      <c r="B3107" s="497" t="s">
        <v>1495</v>
      </c>
      <c r="C3107" s="498" t="s">
        <v>21280</v>
      </c>
      <c r="D3107" s="498" t="s">
        <v>5755</v>
      </c>
      <c r="E3107" s="499" t="str">
        <f>CONCATENATE(SUM('Раздел 2'!V133:V133),"=",SUM('Раздел 2'!L133:L133),"+",SUM('Раздел 2'!R133:R133),"+",SUM('Раздел 2'!T133:T133),"+",SUM('Раздел 2'!U133:U133))</f>
        <v>4=4+0+0+0</v>
      </c>
      <c r="F3107" s="503"/>
    </row>
    <row r="3108" spans="1:6" ht="30" hidden="1" customHeight="1" thickBot="1">
      <c r="A3108" s="496" t="str">
        <f>IF((SUM('Раздел 2'!V134:V134)=SUM('Раздел 2'!L134:L134)+SUM('Раздел 2'!R134:R134)+SUM('Раздел 2'!T134:T134)+SUM('Раздел 2'!U134:U134)),"","Неверно!")</f>
        <v/>
      </c>
      <c r="B3108" s="497" t="s">
        <v>1495</v>
      </c>
      <c r="C3108" s="498" t="s">
        <v>21281</v>
      </c>
      <c r="D3108" s="498" t="s">
        <v>5755</v>
      </c>
      <c r="E3108" s="499" t="str">
        <f>CONCATENATE(SUM('Раздел 2'!V134:V134),"=",SUM('Раздел 2'!L134:L134),"+",SUM('Раздел 2'!R134:R134),"+",SUM('Раздел 2'!T134:T134),"+",SUM('Раздел 2'!U134:U134))</f>
        <v>1=1+0+0+0</v>
      </c>
      <c r="F3108" s="503"/>
    </row>
    <row r="3109" spans="1:6" ht="30" hidden="1" customHeight="1" thickBot="1">
      <c r="A3109" s="496" t="str">
        <f>IF((SUM('Раздел 2'!V135:V135)=SUM('Раздел 2'!L135:L135)+SUM('Раздел 2'!R135:R135)+SUM('Раздел 2'!T135:T135)+SUM('Раздел 2'!U135:U135)),"","Неверно!")</f>
        <v/>
      </c>
      <c r="B3109" s="497" t="s">
        <v>1495</v>
      </c>
      <c r="C3109" s="498" t="s">
        <v>21282</v>
      </c>
      <c r="D3109" s="498" t="s">
        <v>5755</v>
      </c>
      <c r="E3109" s="499" t="str">
        <f>CONCATENATE(SUM('Раздел 2'!V135:V135),"=",SUM('Раздел 2'!L135:L135),"+",SUM('Раздел 2'!R135:R135),"+",SUM('Раздел 2'!T135:T135),"+",SUM('Раздел 2'!U135:U135))</f>
        <v>0=0+0+0+0</v>
      </c>
      <c r="F3109" s="503"/>
    </row>
    <row r="3110" spans="1:6" ht="30" hidden="1" customHeight="1" thickBot="1">
      <c r="A3110" s="496" t="str">
        <f>IF((SUM('Раздел 2'!V136:V136)=SUM('Раздел 2'!L136:L136)+SUM('Раздел 2'!R136:R136)+SUM('Раздел 2'!T136:T136)+SUM('Раздел 2'!U136:U136)),"","Неверно!")</f>
        <v/>
      </c>
      <c r="B3110" s="497" t="s">
        <v>1495</v>
      </c>
      <c r="C3110" s="498" t="s">
        <v>21283</v>
      </c>
      <c r="D3110" s="498" t="s">
        <v>5755</v>
      </c>
      <c r="E3110" s="499" t="str">
        <f>CONCATENATE(SUM('Раздел 2'!V136:V136),"=",SUM('Раздел 2'!L136:L136),"+",SUM('Раздел 2'!R136:R136),"+",SUM('Раздел 2'!T136:T136),"+",SUM('Раздел 2'!U136:U136))</f>
        <v>0=0+0+0+0</v>
      </c>
      <c r="F3110" s="503"/>
    </row>
    <row r="3111" spans="1:6" ht="30" hidden="1" customHeight="1" thickBot="1">
      <c r="A3111" s="496" t="str">
        <f>IF((SUM('Раздел 2'!V137:V137)=SUM('Раздел 2'!L137:L137)+SUM('Раздел 2'!R137:R137)+SUM('Раздел 2'!T137:T137)+SUM('Раздел 2'!U137:U137)),"","Неверно!")</f>
        <v/>
      </c>
      <c r="B3111" s="497" t="s">
        <v>1495</v>
      </c>
      <c r="C3111" s="498" t="s">
        <v>21284</v>
      </c>
      <c r="D3111" s="498" t="s">
        <v>5755</v>
      </c>
      <c r="E3111" s="499" t="str">
        <f>CONCATENATE(SUM('Раздел 2'!V137:V137),"=",SUM('Раздел 2'!L137:L137),"+",SUM('Раздел 2'!R137:R137),"+",SUM('Раздел 2'!T137:T137),"+",SUM('Раздел 2'!U137:U137))</f>
        <v>0=0+0+0+0</v>
      </c>
      <c r="F3111" s="503"/>
    </row>
    <row r="3112" spans="1:6" ht="30" hidden="1" customHeight="1" thickBot="1">
      <c r="A3112" s="496" t="str">
        <f>IF((SUM('Раздел 2'!V138:V138)=SUM('Раздел 2'!L138:L138)+SUM('Раздел 2'!R138:R138)+SUM('Раздел 2'!T138:T138)+SUM('Раздел 2'!U138:U138)),"","Неверно!")</f>
        <v/>
      </c>
      <c r="B3112" s="497" t="s">
        <v>1495</v>
      </c>
      <c r="C3112" s="498" t="s">
        <v>21285</v>
      </c>
      <c r="D3112" s="498" t="s">
        <v>5755</v>
      </c>
      <c r="E3112" s="499" t="str">
        <f>CONCATENATE(SUM('Раздел 2'!V138:V138),"=",SUM('Раздел 2'!L138:L138),"+",SUM('Раздел 2'!R138:R138),"+",SUM('Раздел 2'!T138:T138),"+",SUM('Раздел 2'!U138:U138))</f>
        <v>0=0+0+0+0</v>
      </c>
      <c r="F3112" s="503"/>
    </row>
    <row r="3113" spans="1:6" ht="30" hidden="1" customHeight="1" thickBot="1">
      <c r="A3113" s="496" t="str">
        <f>IF((SUM('Раздел 2'!V139:V139)=SUM('Раздел 2'!L139:L139)+SUM('Раздел 2'!R139:R139)+SUM('Раздел 2'!T139:T139)+SUM('Раздел 2'!U139:U139)),"","Неверно!")</f>
        <v/>
      </c>
      <c r="B3113" s="497" t="s">
        <v>1495</v>
      </c>
      <c r="C3113" s="498" t="s">
        <v>21286</v>
      </c>
      <c r="D3113" s="498" t="s">
        <v>5755</v>
      </c>
      <c r="E3113" s="499" t="str">
        <f>CONCATENATE(SUM('Раздел 2'!V139:V139),"=",SUM('Раздел 2'!L139:L139),"+",SUM('Раздел 2'!R139:R139),"+",SUM('Раздел 2'!T139:T139),"+",SUM('Раздел 2'!U139:U139))</f>
        <v>0=0+0+0+0</v>
      </c>
      <c r="F3113" s="503"/>
    </row>
    <row r="3114" spans="1:6" ht="30" hidden="1" customHeight="1" thickBot="1">
      <c r="A3114" s="496" t="str">
        <f>IF((SUM('Раздел 2'!V23:V23)=SUM('Раздел 2'!L23:L23)+SUM('Раздел 2'!R23:R23)+SUM('Раздел 2'!T23:T23)+SUM('Раздел 2'!U23:U23)),"","Неверно!")</f>
        <v/>
      </c>
      <c r="B3114" s="497" t="s">
        <v>1495</v>
      </c>
      <c r="C3114" s="498" t="s">
        <v>21287</v>
      </c>
      <c r="D3114" s="498" t="s">
        <v>5755</v>
      </c>
      <c r="E3114" s="499" t="str">
        <f>CONCATENATE(SUM('Раздел 2'!V23:V23),"=",SUM('Раздел 2'!L23:L23),"+",SUM('Раздел 2'!R23:R23),"+",SUM('Раздел 2'!T23:T23),"+",SUM('Раздел 2'!U23:U23))</f>
        <v>5=3+1+1+0</v>
      </c>
      <c r="F3114" s="503"/>
    </row>
    <row r="3115" spans="1:6" ht="30" hidden="1" customHeight="1" thickBot="1">
      <c r="A3115" s="496" t="str">
        <f>IF((SUM('Раздел 2'!V140:V140)=SUM('Раздел 2'!L140:L140)+SUM('Раздел 2'!R140:R140)+SUM('Раздел 2'!T140:T140)+SUM('Раздел 2'!U140:U140)),"","Неверно!")</f>
        <v/>
      </c>
      <c r="B3115" s="497" t="s">
        <v>1495</v>
      </c>
      <c r="C3115" s="498" t="s">
        <v>21288</v>
      </c>
      <c r="D3115" s="498" t="s">
        <v>5755</v>
      </c>
      <c r="E3115" s="499" t="str">
        <f>CONCATENATE(SUM('Раздел 2'!V140:V140),"=",SUM('Раздел 2'!L140:L140),"+",SUM('Раздел 2'!R140:R140),"+",SUM('Раздел 2'!T140:T140),"+",SUM('Раздел 2'!U140:U140))</f>
        <v>0=0+0+0+0</v>
      </c>
      <c r="F3115" s="503"/>
    </row>
    <row r="3116" spans="1:6" ht="30" hidden="1" customHeight="1" thickBot="1">
      <c r="A3116" s="496" t="str">
        <f>IF((SUM('Раздел 2'!V141:V141)=SUM('Раздел 2'!L141:L141)+SUM('Раздел 2'!R141:R141)+SUM('Раздел 2'!T141:T141)+SUM('Раздел 2'!U141:U141)),"","Неверно!")</f>
        <v/>
      </c>
      <c r="B3116" s="497" t="s">
        <v>1495</v>
      </c>
      <c r="C3116" s="498" t="s">
        <v>21289</v>
      </c>
      <c r="D3116" s="498" t="s">
        <v>5755</v>
      </c>
      <c r="E3116" s="499" t="str">
        <f>CONCATENATE(SUM('Раздел 2'!V141:V141),"=",SUM('Раздел 2'!L141:L141),"+",SUM('Раздел 2'!R141:R141),"+",SUM('Раздел 2'!T141:T141),"+",SUM('Раздел 2'!U141:U141))</f>
        <v>0=0+0+0+0</v>
      </c>
      <c r="F3116" s="503"/>
    </row>
    <row r="3117" spans="1:6" ht="30" hidden="1" customHeight="1" thickBot="1">
      <c r="A3117" s="496" t="str">
        <f>IF((SUM('Раздел 2'!V142:V142)=SUM('Раздел 2'!L142:L142)+SUM('Раздел 2'!R142:R142)+SUM('Раздел 2'!T142:T142)+SUM('Раздел 2'!U142:U142)),"","Неверно!")</f>
        <v/>
      </c>
      <c r="B3117" s="497" t="s">
        <v>1495</v>
      </c>
      <c r="C3117" s="498" t="s">
        <v>21290</v>
      </c>
      <c r="D3117" s="498" t="s">
        <v>5755</v>
      </c>
      <c r="E3117" s="499" t="str">
        <f>CONCATENATE(SUM('Раздел 2'!V142:V142),"=",SUM('Раздел 2'!L142:L142),"+",SUM('Раздел 2'!R142:R142),"+",SUM('Раздел 2'!T142:T142),"+",SUM('Раздел 2'!U142:U142))</f>
        <v>0=0+0+0+0</v>
      </c>
      <c r="F3117" s="503"/>
    </row>
    <row r="3118" spans="1:6" ht="30" hidden="1" customHeight="1" thickBot="1">
      <c r="A3118" s="496" t="str">
        <f>IF((SUM('Раздел 2'!V143:V143)=SUM('Раздел 2'!L143:L143)+SUM('Раздел 2'!R143:R143)+SUM('Раздел 2'!T143:T143)+SUM('Раздел 2'!U143:U143)),"","Неверно!")</f>
        <v/>
      </c>
      <c r="B3118" s="497" t="s">
        <v>1495</v>
      </c>
      <c r="C3118" s="498" t="s">
        <v>21291</v>
      </c>
      <c r="D3118" s="498" t="s">
        <v>5755</v>
      </c>
      <c r="E3118" s="499" t="str">
        <f>CONCATENATE(SUM('Раздел 2'!V143:V143),"=",SUM('Раздел 2'!L143:L143),"+",SUM('Раздел 2'!R143:R143),"+",SUM('Раздел 2'!T143:T143),"+",SUM('Раздел 2'!U143:U143))</f>
        <v>0=0+0+0+0</v>
      </c>
      <c r="F3118" s="503"/>
    </row>
    <row r="3119" spans="1:6" ht="30" hidden="1" customHeight="1" thickBot="1">
      <c r="A3119" s="496" t="str">
        <f>IF((SUM('Раздел 2'!V144:V144)=SUM('Раздел 2'!L144:L144)+SUM('Раздел 2'!R144:R144)+SUM('Раздел 2'!T144:T144)+SUM('Раздел 2'!U144:U144)),"","Неверно!")</f>
        <v/>
      </c>
      <c r="B3119" s="497" t="s">
        <v>1495</v>
      </c>
      <c r="C3119" s="498" t="s">
        <v>21292</v>
      </c>
      <c r="D3119" s="498" t="s">
        <v>5755</v>
      </c>
      <c r="E3119" s="499" t="str">
        <f>CONCATENATE(SUM('Раздел 2'!V144:V144),"=",SUM('Раздел 2'!L144:L144),"+",SUM('Раздел 2'!R144:R144),"+",SUM('Раздел 2'!T144:T144),"+",SUM('Раздел 2'!U144:U144))</f>
        <v>0=0+0+0+0</v>
      </c>
      <c r="F3119" s="503"/>
    </row>
    <row r="3120" spans="1:6" ht="30" hidden="1" customHeight="1" thickBot="1">
      <c r="A3120" s="496" t="str">
        <f>IF((SUM('Раздел 2'!V145:V145)=SUM('Раздел 2'!L145:L145)+SUM('Раздел 2'!R145:R145)+SUM('Раздел 2'!T145:T145)+SUM('Раздел 2'!U145:U145)),"","Неверно!")</f>
        <v/>
      </c>
      <c r="B3120" s="497" t="s">
        <v>1495</v>
      </c>
      <c r="C3120" s="498" t="s">
        <v>21293</v>
      </c>
      <c r="D3120" s="498" t="s">
        <v>5755</v>
      </c>
      <c r="E3120" s="499" t="str">
        <f>CONCATENATE(SUM('Раздел 2'!V145:V145),"=",SUM('Раздел 2'!L145:L145),"+",SUM('Раздел 2'!R145:R145),"+",SUM('Раздел 2'!T145:T145),"+",SUM('Раздел 2'!U145:U145))</f>
        <v>0=0+0+0+0</v>
      </c>
      <c r="F3120" s="503"/>
    </row>
    <row r="3121" spans="1:6" ht="30" hidden="1" customHeight="1" thickBot="1">
      <c r="A3121" s="496" t="str">
        <f>IF((SUM('Раздел 2'!V146:V146)=SUM('Раздел 2'!L146:L146)+SUM('Раздел 2'!R146:R146)+SUM('Раздел 2'!T146:T146)+SUM('Раздел 2'!U146:U146)),"","Неверно!")</f>
        <v/>
      </c>
      <c r="B3121" s="497" t="s">
        <v>1495</v>
      </c>
      <c r="C3121" s="498" t="s">
        <v>21294</v>
      </c>
      <c r="D3121" s="498" t="s">
        <v>5755</v>
      </c>
      <c r="E3121" s="499" t="str">
        <f>CONCATENATE(SUM('Раздел 2'!V146:V146),"=",SUM('Раздел 2'!L146:L146),"+",SUM('Раздел 2'!R146:R146),"+",SUM('Раздел 2'!T146:T146),"+",SUM('Раздел 2'!U146:U146))</f>
        <v>0=0+0+0+0</v>
      </c>
      <c r="F3121" s="503"/>
    </row>
    <row r="3122" spans="1:6" ht="30" hidden="1" customHeight="1" thickBot="1">
      <c r="A3122" s="496" t="str">
        <f>IF((SUM('Раздел 2'!V147:V147)=SUM('Раздел 2'!L147:L147)+SUM('Раздел 2'!R147:R147)+SUM('Раздел 2'!T147:T147)+SUM('Раздел 2'!U147:U147)),"","Неверно!")</f>
        <v/>
      </c>
      <c r="B3122" s="497" t="s">
        <v>1495</v>
      </c>
      <c r="C3122" s="498" t="s">
        <v>21295</v>
      </c>
      <c r="D3122" s="498" t="s">
        <v>5755</v>
      </c>
      <c r="E3122" s="499" t="str">
        <f>CONCATENATE(SUM('Раздел 2'!V147:V147),"=",SUM('Раздел 2'!L147:L147),"+",SUM('Раздел 2'!R147:R147),"+",SUM('Раздел 2'!T147:T147),"+",SUM('Раздел 2'!U147:U147))</f>
        <v>27=21+5+1+0</v>
      </c>
      <c r="F3122" s="503"/>
    </row>
    <row r="3123" spans="1:6" ht="30" hidden="1" customHeight="1" thickBot="1">
      <c r="A3123" s="496" t="str">
        <f>IF((SUM('Раздел 2'!V148:V148)=SUM('Раздел 2'!L148:L148)+SUM('Раздел 2'!R148:R148)+SUM('Раздел 2'!T148:T148)+SUM('Раздел 2'!U148:U148)),"","Неверно!")</f>
        <v/>
      </c>
      <c r="B3123" s="497" t="s">
        <v>1495</v>
      </c>
      <c r="C3123" s="498" t="s">
        <v>21296</v>
      </c>
      <c r="D3123" s="498" t="s">
        <v>5755</v>
      </c>
      <c r="E3123" s="499" t="str">
        <f>CONCATENATE(SUM('Раздел 2'!V148:V148),"=",SUM('Раздел 2'!L148:L148),"+",SUM('Раздел 2'!R148:R148),"+",SUM('Раздел 2'!T148:T148),"+",SUM('Раздел 2'!U148:U148))</f>
        <v>32=26+5+1+0</v>
      </c>
      <c r="F3123" s="503"/>
    </row>
    <row r="3124" spans="1:6" ht="30" hidden="1" customHeight="1" thickBot="1">
      <c r="A3124" s="496" t="str">
        <f>IF((SUM('Раздел 2'!V149:V149)=SUM('Раздел 2'!L149:L149)+SUM('Раздел 2'!R149:R149)+SUM('Раздел 2'!T149:T149)+SUM('Раздел 2'!U149:U149)),"","Неверно!")</f>
        <v/>
      </c>
      <c r="B3124" s="497" t="s">
        <v>1495</v>
      </c>
      <c r="C3124" s="498" t="s">
        <v>21297</v>
      </c>
      <c r="D3124" s="498" t="s">
        <v>5755</v>
      </c>
      <c r="E3124" s="499" t="str">
        <f>CONCATENATE(SUM('Раздел 2'!V149:V149),"=",SUM('Раздел 2'!L149:L149),"+",SUM('Раздел 2'!R149:R149),"+",SUM('Раздел 2'!T149:T149),"+",SUM('Раздел 2'!U149:U149))</f>
        <v>0=0+0+0+0</v>
      </c>
      <c r="F3124" s="503"/>
    </row>
    <row r="3125" spans="1:6" ht="30" hidden="1" customHeight="1" thickBot="1">
      <c r="A3125" s="496" t="str">
        <f>IF((SUM('Раздел 2'!V24:V24)=SUM('Раздел 2'!L24:L24)+SUM('Раздел 2'!R24:R24)+SUM('Раздел 2'!T24:T24)+SUM('Раздел 2'!U24:U24)),"","Неверно!")</f>
        <v/>
      </c>
      <c r="B3125" s="497" t="s">
        <v>1495</v>
      </c>
      <c r="C3125" s="498" t="s">
        <v>21298</v>
      </c>
      <c r="D3125" s="498" t="s">
        <v>5755</v>
      </c>
      <c r="E3125" s="499" t="str">
        <f>CONCATENATE(SUM('Раздел 2'!V24:V24),"=",SUM('Раздел 2'!L24:L24),"+",SUM('Раздел 2'!R24:R24),"+",SUM('Раздел 2'!T24:T24),"+",SUM('Раздел 2'!U24:U24))</f>
        <v>4=3+0+1+0</v>
      </c>
      <c r="F3125" s="503"/>
    </row>
    <row r="3126" spans="1:6" ht="30" hidden="1" customHeight="1" thickBot="1">
      <c r="A3126" s="496" t="str">
        <f>IF((SUM('Раздел 2'!V150:V150)=SUM('Раздел 2'!L150:L150)+SUM('Раздел 2'!R150:R150)+SUM('Раздел 2'!T150:T150)+SUM('Раздел 2'!U150:U150)),"","Неверно!")</f>
        <v/>
      </c>
      <c r="B3126" s="497" t="s">
        <v>1495</v>
      </c>
      <c r="C3126" s="498" t="s">
        <v>21299</v>
      </c>
      <c r="D3126" s="498" t="s">
        <v>5755</v>
      </c>
      <c r="E3126" s="499" t="str">
        <f>CONCATENATE(SUM('Раздел 2'!V150:V150),"=",SUM('Раздел 2'!L150:L150),"+",SUM('Раздел 2'!R150:R150),"+",SUM('Раздел 2'!T150:T150),"+",SUM('Раздел 2'!U150:U150))</f>
        <v>0=0+0+0+0</v>
      </c>
      <c r="F3126" s="503"/>
    </row>
    <row r="3127" spans="1:6" ht="30" hidden="1" customHeight="1" thickBot="1">
      <c r="A3127" s="496" t="str">
        <f>IF((SUM('Раздел 2'!V151:V151)=SUM('Раздел 2'!L151:L151)+SUM('Раздел 2'!R151:R151)+SUM('Раздел 2'!T151:T151)+SUM('Раздел 2'!U151:U151)),"","Неверно!")</f>
        <v/>
      </c>
      <c r="B3127" s="497" t="s">
        <v>1495</v>
      </c>
      <c r="C3127" s="498" t="s">
        <v>21300</v>
      </c>
      <c r="D3127" s="498" t="s">
        <v>5755</v>
      </c>
      <c r="E3127" s="499" t="str">
        <f>CONCATENATE(SUM('Раздел 2'!V151:V151),"=",SUM('Раздел 2'!L151:L151),"+",SUM('Раздел 2'!R151:R151),"+",SUM('Раздел 2'!T151:T151),"+",SUM('Раздел 2'!U151:U151))</f>
        <v>1=1+0+0+0</v>
      </c>
      <c r="F3127" s="503"/>
    </row>
    <row r="3128" spans="1:6" ht="30" hidden="1" customHeight="1" thickBot="1">
      <c r="A3128" s="496" t="str">
        <f>IF((SUM('Раздел 2'!V152:V152)=SUM('Раздел 2'!L152:L152)+SUM('Раздел 2'!R152:R152)+SUM('Раздел 2'!T152:T152)+SUM('Раздел 2'!U152:U152)),"","Неверно!")</f>
        <v/>
      </c>
      <c r="B3128" s="497" t="s">
        <v>1495</v>
      </c>
      <c r="C3128" s="498" t="s">
        <v>21301</v>
      </c>
      <c r="D3128" s="498" t="s">
        <v>5755</v>
      </c>
      <c r="E3128" s="499" t="str">
        <f>CONCATENATE(SUM('Раздел 2'!V152:V152),"=",SUM('Раздел 2'!L152:L152),"+",SUM('Раздел 2'!R152:R152),"+",SUM('Раздел 2'!T152:T152),"+",SUM('Раздел 2'!U152:U152))</f>
        <v>4=4+0+0+0</v>
      </c>
      <c r="F3128" s="503"/>
    </row>
    <row r="3129" spans="1:6" ht="30" hidden="1" customHeight="1" thickBot="1">
      <c r="A3129" s="496" t="str">
        <f>IF((SUM('Раздел 2'!V153:V153)=SUM('Раздел 2'!L153:L153)+SUM('Раздел 2'!R153:R153)+SUM('Раздел 2'!T153:T153)+SUM('Раздел 2'!U153:U153)),"","Неверно!")</f>
        <v/>
      </c>
      <c r="B3129" s="497" t="s">
        <v>1495</v>
      </c>
      <c r="C3129" s="498" t="s">
        <v>21302</v>
      </c>
      <c r="D3129" s="498" t="s">
        <v>5755</v>
      </c>
      <c r="E3129" s="499" t="str">
        <f>CONCATENATE(SUM('Раздел 2'!V153:V153),"=",SUM('Раздел 2'!L153:L153),"+",SUM('Раздел 2'!R153:R153),"+",SUM('Раздел 2'!T153:T153),"+",SUM('Раздел 2'!U153:U153))</f>
        <v>0=0+0+0+0</v>
      </c>
      <c r="F3129" s="503"/>
    </row>
    <row r="3130" spans="1:6" ht="30" hidden="1" customHeight="1" thickBot="1">
      <c r="A3130" s="496" t="str">
        <f>IF((SUM('Раздел 2'!V154:V154)=SUM('Раздел 2'!L154:L154)+SUM('Раздел 2'!R154:R154)+SUM('Раздел 2'!T154:T154)+SUM('Раздел 2'!U154:U154)),"","Неверно!")</f>
        <v/>
      </c>
      <c r="B3130" s="497" t="s">
        <v>1495</v>
      </c>
      <c r="C3130" s="498" t="s">
        <v>21303</v>
      </c>
      <c r="D3130" s="498" t="s">
        <v>5755</v>
      </c>
      <c r="E3130" s="499" t="str">
        <f>CONCATENATE(SUM('Раздел 2'!V154:V154),"=",SUM('Раздел 2'!L154:L154),"+",SUM('Раздел 2'!R154:R154),"+",SUM('Раздел 2'!T154:T154),"+",SUM('Раздел 2'!U154:U154))</f>
        <v>0=0+0+0+0</v>
      </c>
      <c r="F3130" s="503"/>
    </row>
    <row r="3131" spans="1:6" ht="30" hidden="1" customHeight="1" thickBot="1">
      <c r="A3131" s="496" t="str">
        <f>IF((SUM('Раздел 2'!V155:V155)=SUM('Раздел 2'!L155:L155)+SUM('Раздел 2'!R155:R155)+SUM('Раздел 2'!T155:T155)+SUM('Раздел 2'!U155:U155)),"","Неверно!")</f>
        <v/>
      </c>
      <c r="B3131" s="497" t="s">
        <v>1495</v>
      </c>
      <c r="C3131" s="498" t="s">
        <v>21304</v>
      </c>
      <c r="D3131" s="498" t="s">
        <v>5755</v>
      </c>
      <c r="E3131" s="499" t="str">
        <f>CONCATENATE(SUM('Раздел 2'!V155:V155),"=",SUM('Раздел 2'!L155:L155),"+",SUM('Раздел 2'!R155:R155),"+",SUM('Раздел 2'!T155:T155),"+",SUM('Раздел 2'!U155:U155))</f>
        <v>0=0+0+0+0</v>
      </c>
      <c r="F3131" s="503"/>
    </row>
    <row r="3132" spans="1:6" ht="30" hidden="1" customHeight="1" thickBot="1">
      <c r="A3132" s="496" t="str">
        <f>IF((SUM('Раздел 2'!V156:V156)=SUM('Раздел 2'!L156:L156)+SUM('Раздел 2'!R156:R156)+SUM('Раздел 2'!T156:T156)+SUM('Раздел 2'!U156:U156)),"","Неверно!")</f>
        <v/>
      </c>
      <c r="B3132" s="497" t="s">
        <v>1495</v>
      </c>
      <c r="C3132" s="498" t="s">
        <v>21305</v>
      </c>
      <c r="D3132" s="498" t="s">
        <v>5755</v>
      </c>
      <c r="E3132" s="499" t="str">
        <f>CONCATENATE(SUM('Раздел 2'!V156:V156),"=",SUM('Раздел 2'!L156:L156),"+",SUM('Раздел 2'!R156:R156),"+",SUM('Раздел 2'!T156:T156),"+",SUM('Раздел 2'!U156:U156))</f>
        <v>0=0+0+0+0</v>
      </c>
      <c r="F3132" s="503"/>
    </row>
    <row r="3133" spans="1:6" ht="30" hidden="1" customHeight="1" thickBot="1">
      <c r="A3133" s="496" t="str">
        <f>IF((SUM('Раздел 2'!V157:V157)=SUM('Раздел 2'!L157:L157)+SUM('Раздел 2'!R157:R157)+SUM('Раздел 2'!T157:T157)+SUM('Раздел 2'!U157:U157)),"","Неверно!")</f>
        <v/>
      </c>
      <c r="B3133" s="497" t="s">
        <v>1495</v>
      </c>
      <c r="C3133" s="498" t="s">
        <v>21306</v>
      </c>
      <c r="D3133" s="498" t="s">
        <v>5755</v>
      </c>
      <c r="E3133" s="499" t="str">
        <f>CONCATENATE(SUM('Раздел 2'!V157:V157),"=",SUM('Раздел 2'!L157:L157),"+",SUM('Раздел 2'!R157:R157),"+",SUM('Раздел 2'!T157:T157),"+",SUM('Раздел 2'!U157:U157))</f>
        <v>0=0+0+0+0</v>
      </c>
      <c r="F3133" s="503"/>
    </row>
    <row r="3134" spans="1:6" ht="30" hidden="1" customHeight="1" thickBot="1">
      <c r="A3134" s="496" t="str">
        <f>IF((SUM('Раздел 2'!V158:V158)=SUM('Раздел 2'!L158:L158)+SUM('Раздел 2'!R158:R158)+SUM('Раздел 2'!T158:T158)+SUM('Раздел 2'!U158:U158)),"","Неверно!")</f>
        <v/>
      </c>
      <c r="B3134" s="497" t="s">
        <v>1495</v>
      </c>
      <c r="C3134" s="498" t="s">
        <v>21307</v>
      </c>
      <c r="D3134" s="498" t="s">
        <v>5755</v>
      </c>
      <c r="E3134" s="499" t="str">
        <f>CONCATENATE(SUM('Раздел 2'!V158:V158),"=",SUM('Раздел 2'!L158:L158),"+",SUM('Раздел 2'!R158:R158),"+",SUM('Раздел 2'!T158:T158),"+",SUM('Раздел 2'!U158:U158))</f>
        <v>0=0+0+0+0</v>
      </c>
      <c r="F3134" s="503"/>
    </row>
    <row r="3135" spans="1:6" ht="30" hidden="1" customHeight="1" thickBot="1">
      <c r="A3135" s="496" t="str">
        <f>IF((SUM('Раздел 2'!V159:V159)=SUM('Раздел 2'!L159:L159)+SUM('Раздел 2'!R159:R159)+SUM('Раздел 2'!T159:T159)+SUM('Раздел 2'!U159:U159)),"","Неверно!")</f>
        <v/>
      </c>
      <c r="B3135" s="497" t="s">
        <v>1495</v>
      </c>
      <c r="C3135" s="498" t="s">
        <v>21308</v>
      </c>
      <c r="D3135" s="498" t="s">
        <v>5755</v>
      </c>
      <c r="E3135" s="499" t="str">
        <f>CONCATENATE(SUM('Раздел 2'!V159:V159),"=",SUM('Раздел 2'!L159:L159),"+",SUM('Раздел 2'!R159:R159),"+",SUM('Раздел 2'!T159:T159),"+",SUM('Раздел 2'!U159:U159))</f>
        <v>3=1+1+1+0</v>
      </c>
      <c r="F3135" s="503"/>
    </row>
    <row r="3136" spans="1:6" ht="30" hidden="1" customHeight="1" thickBot="1">
      <c r="A3136" s="496" t="str">
        <f>IF((SUM('Раздел 2'!V25:V25)=SUM('Раздел 2'!L25:L25)+SUM('Раздел 2'!R25:R25)+SUM('Раздел 2'!T25:T25)+SUM('Раздел 2'!U25:U25)),"","Неверно!")</f>
        <v/>
      </c>
      <c r="B3136" s="497" t="s">
        <v>1495</v>
      </c>
      <c r="C3136" s="498" t="s">
        <v>21309</v>
      </c>
      <c r="D3136" s="498" t="s">
        <v>5755</v>
      </c>
      <c r="E3136" s="499" t="str">
        <f>CONCATENATE(SUM('Раздел 2'!V25:V25),"=",SUM('Раздел 2'!L25:L25),"+",SUM('Раздел 2'!R25:R25),"+",SUM('Раздел 2'!T25:T25),"+",SUM('Раздел 2'!U25:U25))</f>
        <v>12=11+0+1+0</v>
      </c>
      <c r="F3136" s="503"/>
    </row>
    <row r="3137" spans="1:6" ht="30" hidden="1" customHeight="1" thickBot="1">
      <c r="A3137" s="496" t="str">
        <f>IF((SUM('Раздел 2'!V160:V160)=SUM('Раздел 2'!L160:L160)+SUM('Раздел 2'!R160:R160)+SUM('Раздел 2'!T160:T160)+SUM('Раздел 2'!U160:U160)),"","Неверно!")</f>
        <v/>
      </c>
      <c r="B3137" s="497" t="s">
        <v>1495</v>
      </c>
      <c r="C3137" s="498" t="s">
        <v>21310</v>
      </c>
      <c r="D3137" s="498" t="s">
        <v>5755</v>
      </c>
      <c r="E3137" s="499" t="str">
        <f>CONCATENATE(SUM('Раздел 2'!V160:V160),"=",SUM('Раздел 2'!L160:L160),"+",SUM('Раздел 2'!R160:R160),"+",SUM('Раздел 2'!T160:T160),"+",SUM('Раздел 2'!U160:U160))</f>
        <v>1=0+1+0+0</v>
      </c>
      <c r="F3137" s="503"/>
    </row>
    <row r="3138" spans="1:6" ht="30" hidden="1" customHeight="1" thickBot="1">
      <c r="A3138" s="496" t="str">
        <f>IF((SUM('Раздел 2'!V161:V161)=SUM('Раздел 2'!L161:L161)+SUM('Раздел 2'!R161:R161)+SUM('Раздел 2'!T161:T161)+SUM('Раздел 2'!U161:U161)),"","Неверно!")</f>
        <v/>
      </c>
      <c r="B3138" s="497" t="s">
        <v>1495</v>
      </c>
      <c r="C3138" s="498" t="s">
        <v>21311</v>
      </c>
      <c r="D3138" s="498" t="s">
        <v>5755</v>
      </c>
      <c r="E3138" s="499" t="str">
        <f>CONCATENATE(SUM('Раздел 2'!V161:V161),"=",SUM('Раздел 2'!L161:L161),"+",SUM('Раздел 2'!R161:R161),"+",SUM('Раздел 2'!T161:T161),"+",SUM('Раздел 2'!U161:U161))</f>
        <v>0=0+0+0+0</v>
      </c>
      <c r="F3138" s="503"/>
    </row>
    <row r="3139" spans="1:6" ht="30" hidden="1" customHeight="1" thickBot="1">
      <c r="A3139" s="496" t="str">
        <f>IF((SUM('Раздел 2'!V162:V162)=SUM('Раздел 2'!L162:L162)+SUM('Раздел 2'!R162:R162)+SUM('Раздел 2'!T162:T162)+SUM('Раздел 2'!U162:U162)),"","Неверно!")</f>
        <v/>
      </c>
      <c r="B3139" s="497" t="s">
        <v>1495</v>
      </c>
      <c r="C3139" s="498" t="s">
        <v>21312</v>
      </c>
      <c r="D3139" s="498" t="s">
        <v>5755</v>
      </c>
      <c r="E3139" s="499" t="str">
        <f>CONCATENATE(SUM('Раздел 2'!V162:V162),"=",SUM('Раздел 2'!L162:L162),"+",SUM('Раздел 2'!R162:R162),"+",SUM('Раздел 2'!T162:T162),"+",SUM('Раздел 2'!U162:U162))</f>
        <v>0=0+0+0+0</v>
      </c>
      <c r="F3139" s="503"/>
    </row>
    <row r="3140" spans="1:6" ht="30" hidden="1" customHeight="1" thickBot="1">
      <c r="A3140" s="496" t="str">
        <f>IF((SUM('Раздел 2'!V163:V163)=SUM('Раздел 2'!L163:L163)+SUM('Раздел 2'!R163:R163)+SUM('Раздел 2'!T163:T163)+SUM('Раздел 2'!U163:U163)),"","Неверно!")</f>
        <v/>
      </c>
      <c r="B3140" s="497" t="s">
        <v>1495</v>
      </c>
      <c r="C3140" s="498" t="s">
        <v>21313</v>
      </c>
      <c r="D3140" s="498" t="s">
        <v>5755</v>
      </c>
      <c r="E3140" s="499" t="str">
        <f>CONCATENATE(SUM('Раздел 2'!V163:V163),"=",SUM('Раздел 2'!L163:L163),"+",SUM('Раздел 2'!R163:R163),"+",SUM('Раздел 2'!T163:T163),"+",SUM('Раздел 2'!U163:U163))</f>
        <v>0=0+0+0+0</v>
      </c>
      <c r="F3140" s="503"/>
    </row>
    <row r="3141" spans="1:6" ht="30" hidden="1" customHeight="1" thickBot="1">
      <c r="A3141" s="496" t="str">
        <f>IF((SUM('Раздел 2'!V164:V164)=SUM('Раздел 2'!L164:L164)+SUM('Раздел 2'!R164:R164)+SUM('Раздел 2'!T164:T164)+SUM('Раздел 2'!U164:U164)),"","Неверно!")</f>
        <v/>
      </c>
      <c r="B3141" s="497" t="s">
        <v>1495</v>
      </c>
      <c r="C3141" s="498" t="s">
        <v>21314</v>
      </c>
      <c r="D3141" s="498" t="s">
        <v>5755</v>
      </c>
      <c r="E3141" s="499" t="str">
        <f>CONCATENATE(SUM('Раздел 2'!V164:V164),"=",SUM('Раздел 2'!L164:L164),"+",SUM('Раздел 2'!R164:R164),"+",SUM('Раздел 2'!T164:T164),"+",SUM('Раздел 2'!U164:U164))</f>
        <v>0=0+0+0+0</v>
      </c>
      <c r="F3141" s="503"/>
    </row>
    <row r="3142" spans="1:6" ht="30" hidden="1" customHeight="1" thickBot="1">
      <c r="A3142" s="496" t="str">
        <f>IF((SUM('Раздел 2'!V165:V165)=SUM('Раздел 2'!L165:L165)+SUM('Раздел 2'!R165:R165)+SUM('Раздел 2'!T165:T165)+SUM('Раздел 2'!U165:U165)),"","Неверно!")</f>
        <v/>
      </c>
      <c r="B3142" s="497" t="s">
        <v>1495</v>
      </c>
      <c r="C3142" s="498" t="s">
        <v>21315</v>
      </c>
      <c r="D3142" s="498" t="s">
        <v>5755</v>
      </c>
      <c r="E3142" s="499" t="str">
        <f>CONCATENATE(SUM('Раздел 2'!V165:V165),"=",SUM('Раздел 2'!L165:L165),"+",SUM('Раздел 2'!R165:R165),"+",SUM('Раздел 2'!T165:T165),"+",SUM('Раздел 2'!U165:U165))</f>
        <v>3=3+0+0+0</v>
      </c>
      <c r="F3142" s="503"/>
    </row>
    <row r="3143" spans="1:6" ht="30" hidden="1" customHeight="1" thickBot="1">
      <c r="A3143" s="496" t="str">
        <f>IF((SUM('Раздел 2'!V166:V166)=SUM('Раздел 2'!L166:L166)+SUM('Раздел 2'!R166:R166)+SUM('Раздел 2'!T166:T166)+SUM('Раздел 2'!U166:U166)),"","Неверно!")</f>
        <v/>
      </c>
      <c r="B3143" s="497" t="s">
        <v>1495</v>
      </c>
      <c r="C3143" s="498" t="s">
        <v>21316</v>
      </c>
      <c r="D3143" s="498" t="s">
        <v>5755</v>
      </c>
      <c r="E3143" s="499" t="str">
        <f>CONCATENATE(SUM('Раздел 2'!V166:V166),"=",SUM('Раздел 2'!L166:L166),"+",SUM('Раздел 2'!R166:R166),"+",SUM('Раздел 2'!T166:T166),"+",SUM('Раздел 2'!U166:U166))</f>
        <v>13=6+4+2+1</v>
      </c>
      <c r="F3143" s="503"/>
    </row>
    <row r="3144" spans="1:6" ht="30" hidden="1" customHeight="1" thickBot="1">
      <c r="A3144" s="496" t="str">
        <f>IF((SUM('Раздел 2'!V167:V167)=SUM('Раздел 2'!L167:L167)+SUM('Раздел 2'!R167:R167)+SUM('Раздел 2'!T167:T167)+SUM('Раздел 2'!U167:U167)),"","Неверно!")</f>
        <v/>
      </c>
      <c r="B3144" s="497" t="s">
        <v>1495</v>
      </c>
      <c r="C3144" s="498" t="s">
        <v>21317</v>
      </c>
      <c r="D3144" s="498" t="s">
        <v>5755</v>
      </c>
      <c r="E3144" s="499" t="str">
        <f>CONCATENATE(SUM('Раздел 2'!V167:V167),"=",SUM('Раздел 2'!L167:L167),"+",SUM('Раздел 2'!R167:R167),"+",SUM('Раздел 2'!T167:T167),"+",SUM('Раздел 2'!U167:U167))</f>
        <v>25=15+6+3+1</v>
      </c>
      <c r="F3144" s="503"/>
    </row>
    <row r="3145" spans="1:6" ht="30" hidden="1" customHeight="1" thickBot="1">
      <c r="A3145" s="496" t="str">
        <f>IF((SUM('Раздел 2'!V168:V168)=SUM('Раздел 2'!L168:L168)+SUM('Раздел 2'!R168:R168)+SUM('Раздел 2'!T168:T168)+SUM('Раздел 2'!U168:U168)),"","Неверно!")</f>
        <v/>
      </c>
      <c r="B3145" s="497" t="s">
        <v>1495</v>
      </c>
      <c r="C3145" s="498" t="s">
        <v>21318</v>
      </c>
      <c r="D3145" s="498" t="s">
        <v>5755</v>
      </c>
      <c r="E3145" s="499" t="str">
        <f>CONCATENATE(SUM('Раздел 2'!V168:V168),"=",SUM('Раздел 2'!L168:L168),"+",SUM('Раздел 2'!R168:R168),"+",SUM('Раздел 2'!T168:T168),"+",SUM('Раздел 2'!U168:U168))</f>
        <v>0=0+0+0+0</v>
      </c>
      <c r="F3145" s="503"/>
    </row>
    <row r="3146" spans="1:6" ht="30" hidden="1" customHeight="1" thickBot="1">
      <c r="A3146" s="496" t="str">
        <f>IF((SUM('Раздел 2'!V169:V169)=SUM('Раздел 2'!L169:L169)+SUM('Раздел 2'!R169:R169)+SUM('Раздел 2'!T169:T169)+SUM('Раздел 2'!U169:U169)),"","Неверно!")</f>
        <v/>
      </c>
      <c r="B3146" s="497" t="s">
        <v>1495</v>
      </c>
      <c r="C3146" s="498" t="s">
        <v>21319</v>
      </c>
      <c r="D3146" s="498" t="s">
        <v>5755</v>
      </c>
      <c r="E3146" s="499" t="str">
        <f>CONCATENATE(SUM('Раздел 2'!V169:V169),"=",SUM('Раздел 2'!L169:L169),"+",SUM('Раздел 2'!R169:R169),"+",SUM('Раздел 2'!T169:T169),"+",SUM('Раздел 2'!U169:U169))</f>
        <v>0=0+0+0+0</v>
      </c>
      <c r="F3146" s="503"/>
    </row>
    <row r="3147" spans="1:6" ht="30" hidden="1" customHeight="1" thickBot="1">
      <c r="A3147" s="496" t="str">
        <f>IF((SUM('Раздел 2'!V26:V26)=SUM('Раздел 2'!L26:L26)+SUM('Раздел 2'!R26:R26)+SUM('Раздел 2'!T26:T26)+SUM('Раздел 2'!U26:U26)),"","Неверно!")</f>
        <v/>
      </c>
      <c r="B3147" s="497" t="s">
        <v>1495</v>
      </c>
      <c r="C3147" s="498" t="s">
        <v>21320</v>
      </c>
      <c r="D3147" s="498" t="s">
        <v>5755</v>
      </c>
      <c r="E3147" s="499" t="str">
        <f>CONCATENATE(SUM('Раздел 2'!V26:V26),"=",SUM('Раздел 2'!L26:L26),"+",SUM('Раздел 2'!R26:R26),"+",SUM('Раздел 2'!T26:T26),"+",SUM('Раздел 2'!U26:U26))</f>
        <v>0=0+0+0+0</v>
      </c>
      <c r="F3147" s="503"/>
    </row>
    <row r="3148" spans="1:6" ht="30" hidden="1" customHeight="1" thickBot="1">
      <c r="A3148" s="496" t="str">
        <f>IF((SUM('Раздел 2'!V170:V170)=SUM('Раздел 2'!L170:L170)+SUM('Раздел 2'!R170:R170)+SUM('Раздел 2'!T170:T170)+SUM('Раздел 2'!U170:U170)),"","Неверно!")</f>
        <v/>
      </c>
      <c r="B3148" s="497" t="s">
        <v>1495</v>
      </c>
      <c r="C3148" s="498" t="s">
        <v>21321</v>
      </c>
      <c r="D3148" s="498" t="s">
        <v>5755</v>
      </c>
      <c r="E3148" s="499" t="str">
        <f>CONCATENATE(SUM('Раздел 2'!V170:V170),"=",SUM('Раздел 2'!L170:L170),"+",SUM('Раздел 2'!R170:R170),"+",SUM('Раздел 2'!T170:T170),"+",SUM('Раздел 2'!U170:U170))</f>
        <v>18=11+4+0+3</v>
      </c>
      <c r="F3148" s="503"/>
    </row>
    <row r="3149" spans="1:6" ht="30" hidden="1" customHeight="1" thickBot="1">
      <c r="A3149" s="496" t="str">
        <f>IF((SUM('Раздел 2'!V171:V171)=SUM('Раздел 2'!L171:L171)+SUM('Раздел 2'!R171:R171)+SUM('Раздел 2'!T171:T171)+SUM('Раздел 2'!U171:U171)),"","Неверно!")</f>
        <v/>
      </c>
      <c r="B3149" s="497" t="s">
        <v>1495</v>
      </c>
      <c r="C3149" s="498" t="s">
        <v>21322</v>
      </c>
      <c r="D3149" s="498" t="s">
        <v>5755</v>
      </c>
      <c r="E3149" s="499" t="str">
        <f>CONCATENATE(SUM('Раздел 2'!V171:V171),"=",SUM('Раздел 2'!L171:L171),"+",SUM('Раздел 2'!R171:R171),"+",SUM('Раздел 2'!T171:T171),"+",SUM('Раздел 2'!U171:U171))</f>
        <v>3=3+0+0+0</v>
      </c>
      <c r="F3149" s="503"/>
    </row>
    <row r="3150" spans="1:6" ht="30" hidden="1" customHeight="1" thickBot="1">
      <c r="A3150" s="496" t="str">
        <f>IF((SUM('Раздел 2'!V172:V172)=SUM('Раздел 2'!L172:L172)+SUM('Раздел 2'!R172:R172)+SUM('Раздел 2'!T172:T172)+SUM('Раздел 2'!U172:U172)),"","Неверно!")</f>
        <v/>
      </c>
      <c r="B3150" s="497" t="s">
        <v>1495</v>
      </c>
      <c r="C3150" s="498" t="s">
        <v>21323</v>
      </c>
      <c r="D3150" s="498" t="s">
        <v>5755</v>
      </c>
      <c r="E3150" s="499" t="str">
        <f>CONCATENATE(SUM('Раздел 2'!V172:V172),"=",SUM('Раздел 2'!L172:L172),"+",SUM('Раздел 2'!R172:R172),"+",SUM('Раздел 2'!T172:T172),"+",SUM('Раздел 2'!U172:U172))</f>
        <v>13=10+0+1+2</v>
      </c>
      <c r="F3150" s="503"/>
    </row>
    <row r="3151" spans="1:6" ht="30" hidden="1" customHeight="1" thickBot="1">
      <c r="A3151" s="496" t="str">
        <f>IF((SUM('Раздел 2'!V173:V173)=SUM('Раздел 2'!L173:L173)+SUM('Раздел 2'!R173:R173)+SUM('Раздел 2'!T173:T173)+SUM('Раздел 2'!U173:U173)),"","Неверно!")</f>
        <v/>
      </c>
      <c r="B3151" s="497" t="s">
        <v>1495</v>
      </c>
      <c r="C3151" s="498" t="s">
        <v>21324</v>
      </c>
      <c r="D3151" s="498" t="s">
        <v>5755</v>
      </c>
      <c r="E3151" s="499" t="str">
        <f>CONCATENATE(SUM('Раздел 2'!V173:V173),"=",SUM('Раздел 2'!L173:L173),"+",SUM('Раздел 2'!R173:R173),"+",SUM('Раздел 2'!T173:T173),"+",SUM('Раздел 2'!U173:U173))</f>
        <v>2=1+1+0+0</v>
      </c>
      <c r="F3151" s="503"/>
    </row>
    <row r="3152" spans="1:6" ht="30" hidden="1" customHeight="1" thickBot="1">
      <c r="A3152" s="496" t="str">
        <f>IF((SUM('Раздел 2'!V174:V174)=SUM('Раздел 2'!L174:L174)+SUM('Раздел 2'!R174:R174)+SUM('Раздел 2'!T174:T174)+SUM('Раздел 2'!U174:U174)),"","Неверно!")</f>
        <v/>
      </c>
      <c r="B3152" s="497" t="s">
        <v>1495</v>
      </c>
      <c r="C3152" s="498" t="s">
        <v>21325</v>
      </c>
      <c r="D3152" s="498" t="s">
        <v>5755</v>
      </c>
      <c r="E3152" s="499" t="str">
        <f>CONCATENATE(SUM('Раздел 2'!V174:V174),"=",SUM('Раздел 2'!L174:L174),"+",SUM('Раздел 2'!R174:R174),"+",SUM('Раздел 2'!T174:T174),"+",SUM('Раздел 2'!U174:U174))</f>
        <v>3=2+0+0+1</v>
      </c>
      <c r="F3152" s="503"/>
    </row>
    <row r="3153" spans="1:6" ht="30" hidden="1" customHeight="1" thickBot="1">
      <c r="A3153" s="496" t="str">
        <f>IF((SUM('Раздел 2'!V175:V175)=SUM('Раздел 2'!L175:L175)+SUM('Раздел 2'!R175:R175)+SUM('Раздел 2'!T175:T175)+SUM('Раздел 2'!U175:U175)),"","Неверно!")</f>
        <v/>
      </c>
      <c r="B3153" s="497" t="s">
        <v>1495</v>
      </c>
      <c r="C3153" s="498" t="s">
        <v>21326</v>
      </c>
      <c r="D3153" s="498" t="s">
        <v>5755</v>
      </c>
      <c r="E3153" s="499" t="str">
        <f>CONCATENATE(SUM('Раздел 2'!V175:V175),"=",SUM('Раздел 2'!L175:L175),"+",SUM('Раздел 2'!R175:R175),"+",SUM('Раздел 2'!T175:T175),"+",SUM('Раздел 2'!U175:U175))</f>
        <v>18=13+1+1+3</v>
      </c>
      <c r="F3153" s="503"/>
    </row>
    <row r="3154" spans="1:6" ht="30" hidden="1" customHeight="1" thickBot="1">
      <c r="A3154" s="496" t="str">
        <f>IF((SUM('Раздел 2'!V176:V176)=SUM('Раздел 2'!L176:L176)+SUM('Раздел 2'!R176:R176)+SUM('Раздел 2'!T176:T176)+SUM('Раздел 2'!U176:U176)),"","Неверно!")</f>
        <v/>
      </c>
      <c r="B3154" s="497" t="s">
        <v>1495</v>
      </c>
      <c r="C3154" s="498" t="s">
        <v>21327</v>
      </c>
      <c r="D3154" s="498" t="s">
        <v>5755</v>
      </c>
      <c r="E3154" s="499" t="str">
        <f>CONCATENATE(SUM('Раздел 2'!V176:V176),"=",SUM('Раздел 2'!L176:L176),"+",SUM('Раздел 2'!R176:R176),"+",SUM('Раздел 2'!T176:T176),"+",SUM('Раздел 2'!U176:U176))</f>
        <v>0=0+0+0+0</v>
      </c>
      <c r="F3154" s="503"/>
    </row>
    <row r="3155" spans="1:6" ht="30" hidden="1" customHeight="1" thickBot="1">
      <c r="A3155" s="496" t="str">
        <f>IF((SUM('Раздел 2'!V177:V177)=SUM('Раздел 2'!L177:L177)+SUM('Раздел 2'!R177:R177)+SUM('Раздел 2'!T177:T177)+SUM('Раздел 2'!U177:U177)),"","Неверно!")</f>
        <v/>
      </c>
      <c r="B3155" s="497" t="s">
        <v>1495</v>
      </c>
      <c r="C3155" s="498" t="s">
        <v>21328</v>
      </c>
      <c r="D3155" s="498" t="s">
        <v>5755</v>
      </c>
      <c r="E3155" s="499" t="str">
        <f>CONCATENATE(SUM('Раздел 2'!V177:V177),"=",SUM('Раздел 2'!L177:L177),"+",SUM('Раздел 2'!R177:R177),"+",SUM('Раздел 2'!T177:T177),"+",SUM('Раздел 2'!U177:U177))</f>
        <v>0=0+0+0+0</v>
      </c>
      <c r="F3155" s="503"/>
    </row>
    <row r="3156" spans="1:6" ht="30" hidden="1" customHeight="1" thickBot="1">
      <c r="A3156" s="496" t="str">
        <f>IF((SUM('Раздел 2'!V178:V178)=SUM('Раздел 2'!L178:L178)+SUM('Раздел 2'!R178:R178)+SUM('Раздел 2'!T178:T178)+SUM('Раздел 2'!U178:U178)),"","Неверно!")</f>
        <v/>
      </c>
      <c r="B3156" s="497" t="s">
        <v>1495</v>
      </c>
      <c r="C3156" s="498" t="s">
        <v>21329</v>
      </c>
      <c r="D3156" s="498" t="s">
        <v>5755</v>
      </c>
      <c r="E3156" s="499" t="str">
        <f>CONCATENATE(SUM('Раздел 2'!V178:V178),"=",SUM('Раздел 2'!L178:L178),"+",SUM('Раздел 2'!R178:R178),"+",SUM('Раздел 2'!T178:T178),"+",SUM('Раздел 2'!U178:U178))</f>
        <v>0=0+0+0+0</v>
      </c>
      <c r="F3156" s="503"/>
    </row>
    <row r="3157" spans="1:6" ht="30" hidden="1" customHeight="1" thickBot="1">
      <c r="A3157" s="496" t="str">
        <f>IF((SUM('Раздел 2'!V179:V179)=SUM('Раздел 2'!L179:L179)+SUM('Раздел 2'!R179:R179)+SUM('Раздел 2'!T179:T179)+SUM('Раздел 2'!U179:U179)),"","Неверно!")</f>
        <v/>
      </c>
      <c r="B3157" s="497" t="s">
        <v>1495</v>
      </c>
      <c r="C3157" s="498" t="s">
        <v>21330</v>
      </c>
      <c r="D3157" s="498" t="s">
        <v>5755</v>
      </c>
      <c r="E3157" s="499" t="str">
        <f>CONCATENATE(SUM('Раздел 2'!V179:V179),"=",SUM('Раздел 2'!L179:L179),"+",SUM('Раздел 2'!R179:R179),"+",SUM('Раздел 2'!T179:T179),"+",SUM('Раздел 2'!U179:U179))</f>
        <v>0=0+0+0+0</v>
      </c>
      <c r="F3157" s="503"/>
    </row>
    <row r="3158" spans="1:6" ht="30" hidden="1" customHeight="1" thickBot="1">
      <c r="A3158" s="496" t="str">
        <f>IF((SUM('Раздел 2'!V27:V27)=SUM('Раздел 2'!L27:L27)+SUM('Раздел 2'!R27:R27)+SUM('Раздел 2'!T27:T27)+SUM('Раздел 2'!U27:U27)),"","Неверно!")</f>
        <v/>
      </c>
      <c r="B3158" s="497" t="s">
        <v>1495</v>
      </c>
      <c r="C3158" s="498" t="s">
        <v>21331</v>
      </c>
      <c r="D3158" s="498" t="s">
        <v>5755</v>
      </c>
      <c r="E3158" s="499" t="str">
        <f>CONCATENATE(SUM('Раздел 2'!V27:V27),"=",SUM('Раздел 2'!L27:L27),"+",SUM('Раздел 2'!R27:R27),"+",SUM('Раздел 2'!T27:T27),"+",SUM('Раздел 2'!U27:U27))</f>
        <v>0=0+0+0+0</v>
      </c>
      <c r="F3158" s="503"/>
    </row>
    <row r="3159" spans="1:6" ht="30" hidden="1" customHeight="1" thickBot="1">
      <c r="A3159" s="496" t="str">
        <f>IF((SUM('Раздел 2'!V180:V180)=SUM('Раздел 2'!L180:L180)+SUM('Раздел 2'!R180:R180)+SUM('Раздел 2'!T180:T180)+SUM('Раздел 2'!U180:U180)),"","Неверно!")</f>
        <v/>
      </c>
      <c r="B3159" s="497" t="s">
        <v>1495</v>
      </c>
      <c r="C3159" s="498" t="s">
        <v>21332</v>
      </c>
      <c r="D3159" s="498" t="s">
        <v>5755</v>
      </c>
      <c r="E3159" s="499" t="str">
        <f>CONCATENATE(SUM('Раздел 2'!V180:V180),"=",SUM('Раздел 2'!L180:L180),"+",SUM('Раздел 2'!R180:R180),"+",SUM('Раздел 2'!T180:T180),"+",SUM('Раздел 2'!U180:U180))</f>
        <v>0=0+0+0+0</v>
      </c>
      <c r="F3159" s="503"/>
    </row>
    <row r="3160" spans="1:6" ht="30" hidden="1" customHeight="1" thickBot="1">
      <c r="A3160" s="496" t="str">
        <f>IF((SUM('Раздел 2'!V181:V181)=SUM('Раздел 2'!L181:L181)+SUM('Раздел 2'!R181:R181)+SUM('Раздел 2'!T181:T181)+SUM('Раздел 2'!U181:U181)),"","Неверно!")</f>
        <v/>
      </c>
      <c r="B3160" s="497" t="s">
        <v>1495</v>
      </c>
      <c r="C3160" s="498" t="s">
        <v>21333</v>
      </c>
      <c r="D3160" s="498" t="s">
        <v>5755</v>
      </c>
      <c r="E3160" s="499" t="str">
        <f>CONCATENATE(SUM('Раздел 2'!V181:V181),"=",SUM('Раздел 2'!L181:L181),"+",SUM('Раздел 2'!R181:R181),"+",SUM('Раздел 2'!T181:T181),"+",SUM('Раздел 2'!U181:U181))</f>
        <v>0=0+0+0+0</v>
      </c>
      <c r="F3160" s="503"/>
    </row>
    <row r="3161" spans="1:6" ht="30" hidden="1" customHeight="1" thickBot="1">
      <c r="A3161" s="496" t="str">
        <f>IF((SUM('Раздел 2'!V182:V182)=SUM('Раздел 2'!L182:L182)+SUM('Раздел 2'!R182:R182)+SUM('Раздел 2'!T182:T182)+SUM('Раздел 2'!U182:U182)),"","Неверно!")</f>
        <v/>
      </c>
      <c r="B3161" s="497" t="s">
        <v>1495</v>
      </c>
      <c r="C3161" s="498" t="s">
        <v>21334</v>
      </c>
      <c r="D3161" s="498" t="s">
        <v>5755</v>
      </c>
      <c r="E3161" s="499" t="str">
        <f>CONCATENATE(SUM('Раздел 2'!V182:V182),"=",SUM('Раздел 2'!L182:L182),"+",SUM('Раздел 2'!R182:R182),"+",SUM('Раздел 2'!T182:T182),"+",SUM('Раздел 2'!U182:U182))</f>
        <v>0=0+0+0+0</v>
      </c>
      <c r="F3161" s="503"/>
    </row>
    <row r="3162" spans="1:6" ht="30" hidden="1" customHeight="1" thickBot="1">
      <c r="A3162" s="496" t="str">
        <f>IF((SUM('Раздел 2'!V183:V183)=SUM('Раздел 2'!L183:L183)+SUM('Раздел 2'!R183:R183)+SUM('Раздел 2'!T183:T183)+SUM('Раздел 2'!U183:U183)),"","Неверно!")</f>
        <v/>
      </c>
      <c r="B3162" s="497" t="s">
        <v>1495</v>
      </c>
      <c r="C3162" s="498" t="s">
        <v>21335</v>
      </c>
      <c r="D3162" s="498" t="s">
        <v>5755</v>
      </c>
      <c r="E3162" s="499" t="str">
        <f>CONCATENATE(SUM('Раздел 2'!V183:V183),"=",SUM('Раздел 2'!L183:L183),"+",SUM('Раздел 2'!R183:R183),"+",SUM('Раздел 2'!T183:T183),"+",SUM('Раздел 2'!U183:U183))</f>
        <v>0=0+0+0+0</v>
      </c>
      <c r="F3162" s="503"/>
    </row>
    <row r="3163" spans="1:6" ht="30" hidden="1" customHeight="1" thickBot="1">
      <c r="A3163" s="496" t="str">
        <f>IF((SUM('Раздел 2'!V184:V184)=SUM('Раздел 2'!L184:L184)+SUM('Раздел 2'!R184:R184)+SUM('Раздел 2'!T184:T184)+SUM('Раздел 2'!U184:U184)),"","Неверно!")</f>
        <v/>
      </c>
      <c r="B3163" s="497" t="s">
        <v>1495</v>
      </c>
      <c r="C3163" s="498" t="s">
        <v>21336</v>
      </c>
      <c r="D3163" s="498" t="s">
        <v>5755</v>
      </c>
      <c r="E3163" s="499" t="str">
        <f>CONCATENATE(SUM('Раздел 2'!V184:V184),"=",SUM('Раздел 2'!L184:L184),"+",SUM('Раздел 2'!R184:R184),"+",SUM('Раздел 2'!T184:T184),"+",SUM('Раздел 2'!U184:U184))</f>
        <v>0=0+0+0+0</v>
      </c>
      <c r="F3163" s="503"/>
    </row>
    <row r="3164" spans="1:6" ht="30" hidden="1" customHeight="1" thickBot="1">
      <c r="A3164" s="496" t="str">
        <f>IF((SUM('Раздел 2'!V185:V185)=SUM('Раздел 2'!L185:L185)+SUM('Раздел 2'!R185:R185)+SUM('Раздел 2'!T185:T185)+SUM('Раздел 2'!U185:U185)),"","Неверно!")</f>
        <v/>
      </c>
      <c r="B3164" s="497" t="s">
        <v>1495</v>
      </c>
      <c r="C3164" s="498" t="s">
        <v>21337</v>
      </c>
      <c r="D3164" s="498" t="s">
        <v>5755</v>
      </c>
      <c r="E3164" s="499" t="str">
        <f>CONCATENATE(SUM('Раздел 2'!V185:V185),"=",SUM('Раздел 2'!L185:L185),"+",SUM('Раздел 2'!R185:R185),"+",SUM('Раздел 2'!T185:T185),"+",SUM('Раздел 2'!U185:U185))</f>
        <v>0=0+0+0+0</v>
      </c>
      <c r="F3164" s="503"/>
    </row>
    <row r="3165" spans="1:6" ht="30" hidden="1" customHeight="1" thickBot="1">
      <c r="A3165" s="496" t="str">
        <f>IF((SUM('Раздел 2'!V186:V186)=SUM('Раздел 2'!L186:L186)+SUM('Раздел 2'!R186:R186)+SUM('Раздел 2'!T186:T186)+SUM('Раздел 2'!U186:U186)),"","Неверно!")</f>
        <v/>
      </c>
      <c r="B3165" s="497" t="s">
        <v>1495</v>
      </c>
      <c r="C3165" s="498" t="s">
        <v>21338</v>
      </c>
      <c r="D3165" s="498" t="s">
        <v>5755</v>
      </c>
      <c r="E3165" s="499" t="str">
        <f>CONCATENATE(SUM('Раздел 2'!V186:V186),"=",SUM('Раздел 2'!L186:L186),"+",SUM('Раздел 2'!R186:R186),"+",SUM('Раздел 2'!T186:T186),"+",SUM('Раздел 2'!U186:U186))</f>
        <v>0=0+0+0+0</v>
      </c>
      <c r="F3165" s="503"/>
    </row>
    <row r="3166" spans="1:6" ht="30" hidden="1" customHeight="1" thickBot="1">
      <c r="A3166" s="496" t="str">
        <f>IF((SUM('Раздел 2'!V187:V187)=SUM('Раздел 2'!L187:L187)+SUM('Раздел 2'!R187:R187)+SUM('Раздел 2'!T187:T187)+SUM('Раздел 2'!U187:U187)),"","Неверно!")</f>
        <v/>
      </c>
      <c r="B3166" s="497" t="s">
        <v>1495</v>
      </c>
      <c r="C3166" s="498" t="s">
        <v>21339</v>
      </c>
      <c r="D3166" s="498" t="s">
        <v>5755</v>
      </c>
      <c r="E3166" s="499" t="str">
        <f>CONCATENATE(SUM('Раздел 2'!V187:V187),"=",SUM('Раздел 2'!L187:L187),"+",SUM('Раздел 2'!R187:R187),"+",SUM('Раздел 2'!T187:T187),"+",SUM('Раздел 2'!U187:U187))</f>
        <v>0=0+0+0+0</v>
      </c>
      <c r="F3166" s="503"/>
    </row>
    <row r="3167" spans="1:6" ht="30" hidden="1" customHeight="1" thickBot="1">
      <c r="A3167" s="496" t="str">
        <f>IF((SUM('Раздел 2'!V188:V188)=SUM('Раздел 2'!L188:L188)+SUM('Раздел 2'!R188:R188)+SUM('Раздел 2'!T188:T188)+SUM('Раздел 2'!U188:U188)),"","Неверно!")</f>
        <v/>
      </c>
      <c r="B3167" s="497" t="s">
        <v>1495</v>
      </c>
      <c r="C3167" s="498" t="s">
        <v>21340</v>
      </c>
      <c r="D3167" s="498" t="s">
        <v>5755</v>
      </c>
      <c r="E3167" s="499" t="str">
        <f>CONCATENATE(SUM('Раздел 2'!V188:V188),"=",SUM('Раздел 2'!L188:L188),"+",SUM('Раздел 2'!R188:R188),"+",SUM('Раздел 2'!T188:T188),"+",SUM('Раздел 2'!U188:U188))</f>
        <v>0=0+0+0+0</v>
      </c>
      <c r="F3167" s="503"/>
    </row>
    <row r="3168" spans="1:6" ht="30" hidden="1" customHeight="1" thickBot="1">
      <c r="A3168" s="496" t="str">
        <f>IF((SUM('Раздел 2'!V189:V189)=SUM('Раздел 2'!L189:L189)+SUM('Раздел 2'!R189:R189)+SUM('Раздел 2'!T189:T189)+SUM('Раздел 2'!U189:U189)),"","Неверно!")</f>
        <v/>
      </c>
      <c r="B3168" s="497" t="s">
        <v>1495</v>
      </c>
      <c r="C3168" s="498" t="s">
        <v>21341</v>
      </c>
      <c r="D3168" s="498" t="s">
        <v>5755</v>
      </c>
      <c r="E3168" s="499" t="str">
        <f>CONCATENATE(SUM('Раздел 2'!V189:V189),"=",SUM('Раздел 2'!L189:L189),"+",SUM('Раздел 2'!R189:R189),"+",SUM('Раздел 2'!T189:T189),"+",SUM('Раздел 2'!U189:U189))</f>
        <v>6=3+3+0+0</v>
      </c>
      <c r="F3168" s="503"/>
    </row>
    <row r="3169" spans="1:6" ht="30" hidden="1" customHeight="1" thickBot="1">
      <c r="A3169" s="496" t="str">
        <f>IF((SUM('Раздел 2'!V28:V28)=SUM('Раздел 2'!L28:L28)+SUM('Раздел 2'!R28:R28)+SUM('Раздел 2'!T28:T28)+SUM('Раздел 2'!U28:U28)),"","Неверно!")</f>
        <v/>
      </c>
      <c r="B3169" s="497" t="s">
        <v>1495</v>
      </c>
      <c r="C3169" s="498" t="s">
        <v>21342</v>
      </c>
      <c r="D3169" s="498" t="s">
        <v>5755</v>
      </c>
      <c r="E3169" s="499" t="str">
        <f>CONCATENATE(SUM('Раздел 2'!V28:V28),"=",SUM('Раздел 2'!L28:L28),"+",SUM('Раздел 2'!R28:R28),"+",SUM('Раздел 2'!T28:T28),"+",SUM('Раздел 2'!U28:U28))</f>
        <v>0=0+0+0+0</v>
      </c>
      <c r="F3169" s="503"/>
    </row>
    <row r="3170" spans="1:6" ht="30" hidden="1" customHeight="1" thickBot="1">
      <c r="A3170" s="496" t="str">
        <f>IF((SUM('Раздел 2'!V190:V190)=SUM('Раздел 2'!L190:L190)+SUM('Раздел 2'!R190:R190)+SUM('Раздел 2'!T190:T190)+SUM('Раздел 2'!U190:U190)),"","Неверно!")</f>
        <v/>
      </c>
      <c r="B3170" s="497" t="s">
        <v>1495</v>
      </c>
      <c r="C3170" s="498" t="s">
        <v>21343</v>
      </c>
      <c r="D3170" s="498" t="s">
        <v>5755</v>
      </c>
      <c r="E3170" s="499" t="str">
        <f>CONCATENATE(SUM('Раздел 2'!V190:V190),"=",SUM('Раздел 2'!L190:L190),"+",SUM('Раздел 2'!R190:R190),"+",SUM('Раздел 2'!T190:T190),"+",SUM('Раздел 2'!U190:U190))</f>
        <v>6=3+3+0+0</v>
      </c>
      <c r="F3170" s="503"/>
    </row>
    <row r="3171" spans="1:6" ht="30" hidden="1" customHeight="1" thickBot="1">
      <c r="A3171" s="496" t="str">
        <f>IF((SUM('Раздел 2'!V191:V191)=SUM('Раздел 2'!L191:L191)+SUM('Раздел 2'!R191:R191)+SUM('Раздел 2'!T191:T191)+SUM('Раздел 2'!U191:U191)),"","Неверно!")</f>
        <v/>
      </c>
      <c r="B3171" s="497" t="s">
        <v>1495</v>
      </c>
      <c r="C3171" s="498" t="s">
        <v>21344</v>
      </c>
      <c r="D3171" s="498" t="s">
        <v>5755</v>
      </c>
      <c r="E3171" s="499" t="str">
        <f>CONCATENATE(SUM('Раздел 2'!V191:V191),"=",SUM('Раздел 2'!L191:L191),"+",SUM('Раздел 2'!R191:R191),"+",SUM('Раздел 2'!T191:T191),"+",SUM('Раздел 2'!U191:U191))</f>
        <v>1=1+0+0+0</v>
      </c>
      <c r="F3171" s="503"/>
    </row>
    <row r="3172" spans="1:6" ht="30" hidden="1" customHeight="1" thickBot="1">
      <c r="A3172" s="496" t="str">
        <f>IF((SUM('Раздел 2'!V192:V192)=SUM('Раздел 2'!L192:L192)+SUM('Раздел 2'!R192:R192)+SUM('Раздел 2'!T192:T192)+SUM('Раздел 2'!U192:U192)),"","Неверно!")</f>
        <v/>
      </c>
      <c r="B3172" s="497" t="s">
        <v>1495</v>
      </c>
      <c r="C3172" s="498" t="s">
        <v>21345</v>
      </c>
      <c r="D3172" s="498" t="s">
        <v>5755</v>
      </c>
      <c r="E3172" s="499" t="str">
        <f>CONCATENATE(SUM('Раздел 2'!V192:V192),"=",SUM('Раздел 2'!L192:L192),"+",SUM('Раздел 2'!R192:R192),"+",SUM('Раздел 2'!T192:T192),"+",SUM('Раздел 2'!U192:U192))</f>
        <v>0=0+0+0+0</v>
      </c>
      <c r="F3172" s="503"/>
    </row>
    <row r="3173" spans="1:6" ht="30" hidden="1" customHeight="1" thickBot="1">
      <c r="A3173" s="496" t="str">
        <f>IF((SUM('Раздел 2'!V193:V193)=SUM('Раздел 2'!L193:L193)+SUM('Раздел 2'!R193:R193)+SUM('Раздел 2'!T193:T193)+SUM('Раздел 2'!U193:U193)),"","Неверно!")</f>
        <v/>
      </c>
      <c r="B3173" s="497" t="s">
        <v>1495</v>
      </c>
      <c r="C3173" s="498" t="s">
        <v>21346</v>
      </c>
      <c r="D3173" s="498" t="s">
        <v>5755</v>
      </c>
      <c r="E3173" s="499" t="str">
        <f>CONCATENATE(SUM('Раздел 2'!V193:V193),"=",SUM('Раздел 2'!L193:L193),"+",SUM('Раздел 2'!R193:R193),"+",SUM('Раздел 2'!T193:T193),"+",SUM('Раздел 2'!U193:U193))</f>
        <v>0=0+0+0+0</v>
      </c>
      <c r="F3173" s="503"/>
    </row>
    <row r="3174" spans="1:6" ht="30" hidden="1" customHeight="1" thickBot="1">
      <c r="A3174" s="496" t="str">
        <f>IF((SUM('Раздел 2'!V194:V194)=SUM('Раздел 2'!L194:L194)+SUM('Раздел 2'!R194:R194)+SUM('Раздел 2'!T194:T194)+SUM('Раздел 2'!U194:U194)),"","Неверно!")</f>
        <v/>
      </c>
      <c r="B3174" s="497" t="s">
        <v>1495</v>
      </c>
      <c r="C3174" s="498" t="s">
        <v>21347</v>
      </c>
      <c r="D3174" s="498" t="s">
        <v>5755</v>
      </c>
      <c r="E3174" s="499" t="str">
        <f>CONCATENATE(SUM('Раздел 2'!V194:V194),"=",SUM('Раздел 2'!L194:L194),"+",SUM('Раздел 2'!R194:R194),"+",SUM('Раздел 2'!T194:T194),"+",SUM('Раздел 2'!U194:U194))</f>
        <v>24=16+4+1+3</v>
      </c>
      <c r="F3174" s="503"/>
    </row>
    <row r="3175" spans="1:6" ht="30" hidden="1" customHeight="1" thickBot="1">
      <c r="A3175" s="496" t="str">
        <f>IF((SUM('Раздел 2'!V195:V195)=SUM('Раздел 2'!L195:L195)+SUM('Раздел 2'!R195:R195)+SUM('Раздел 2'!T195:T195)+SUM('Раздел 2'!U195:U195)),"","Неверно!")</f>
        <v/>
      </c>
      <c r="B3175" s="497" t="s">
        <v>1495</v>
      </c>
      <c r="C3175" s="498" t="s">
        <v>21348</v>
      </c>
      <c r="D3175" s="498" t="s">
        <v>5755</v>
      </c>
      <c r="E3175" s="499" t="str">
        <f>CONCATENATE(SUM('Раздел 2'!V195:V195),"=",SUM('Раздел 2'!L195:L195),"+",SUM('Раздел 2'!R195:R195),"+",SUM('Раздел 2'!T195:T195),"+",SUM('Раздел 2'!U195:U195))</f>
        <v>3=2+0+1+0</v>
      </c>
      <c r="F3175" s="503"/>
    </row>
    <row r="3176" spans="1:6" ht="30" hidden="1" customHeight="1" thickBot="1">
      <c r="A3176" s="496" t="str">
        <f>IF((SUM('Раздел 2'!V196:V196)=SUM('Раздел 2'!L196:L196)+SUM('Раздел 2'!R196:R196)+SUM('Раздел 2'!T196:T196)+SUM('Раздел 2'!U196:U196)),"","Неверно!")</f>
        <v/>
      </c>
      <c r="B3176" s="497" t="s">
        <v>1495</v>
      </c>
      <c r="C3176" s="498" t="s">
        <v>21349</v>
      </c>
      <c r="D3176" s="498" t="s">
        <v>5755</v>
      </c>
      <c r="E3176" s="499" t="str">
        <f>CONCATENATE(SUM('Раздел 2'!V196:V196),"=",SUM('Раздел 2'!L196:L196),"+",SUM('Раздел 2'!R196:R196),"+",SUM('Раздел 2'!T196:T196),"+",SUM('Раздел 2'!U196:U196))</f>
        <v>5=3+1+1+0</v>
      </c>
      <c r="F3176" s="503"/>
    </row>
    <row r="3177" spans="1:6" ht="30" hidden="1" customHeight="1" thickBot="1">
      <c r="A3177" s="496" t="str">
        <f>IF((SUM('Раздел 2'!V197:V197)=SUM('Раздел 2'!L197:L197)+SUM('Раздел 2'!R197:R197)+SUM('Раздел 2'!T197:T197)+SUM('Раздел 2'!U197:U197)),"","Неверно!")</f>
        <v/>
      </c>
      <c r="B3177" s="497" t="s">
        <v>1495</v>
      </c>
      <c r="C3177" s="498" t="s">
        <v>21350</v>
      </c>
      <c r="D3177" s="498" t="s">
        <v>5755</v>
      </c>
      <c r="E3177" s="499" t="str">
        <f>CONCATENATE(SUM('Раздел 2'!V197:V197),"=",SUM('Раздел 2'!L197:L197),"+",SUM('Раздел 2'!R197:R197),"+",SUM('Раздел 2'!T197:T197),"+",SUM('Раздел 2'!U197:U197))</f>
        <v>33=22+5+3+3</v>
      </c>
      <c r="F3177" s="503"/>
    </row>
    <row r="3178" spans="1:6" ht="30" hidden="1" customHeight="1" thickBot="1">
      <c r="A3178" s="496" t="str">
        <f>IF((SUM('Раздел 2'!V198:V198)=SUM('Раздел 2'!L198:L198)+SUM('Раздел 2'!R198:R198)+SUM('Раздел 2'!T198:T198)+SUM('Раздел 2'!U198:U198)),"","Неверно!")</f>
        <v/>
      </c>
      <c r="B3178" s="497" t="s">
        <v>1495</v>
      </c>
      <c r="C3178" s="498" t="s">
        <v>21351</v>
      </c>
      <c r="D3178" s="498" t="s">
        <v>5755</v>
      </c>
      <c r="E3178" s="499" t="str">
        <f>CONCATENATE(SUM('Раздел 2'!V198:V198),"=",SUM('Раздел 2'!L198:L198),"+",SUM('Раздел 2'!R198:R198),"+",SUM('Раздел 2'!T198:T198),"+",SUM('Раздел 2'!U198:U198))</f>
        <v>0=0+0+0+0</v>
      </c>
      <c r="F3178" s="503"/>
    </row>
    <row r="3179" spans="1:6" ht="30" hidden="1" customHeight="1" thickBot="1">
      <c r="A3179" s="496" t="str">
        <f>IF((SUM('Раздел 2'!V199:V199)=SUM('Раздел 2'!L199:L199)+SUM('Раздел 2'!R199:R199)+SUM('Раздел 2'!T199:T199)+SUM('Раздел 2'!U199:U199)),"","Неверно!")</f>
        <v/>
      </c>
      <c r="B3179" s="497" t="s">
        <v>1495</v>
      </c>
      <c r="C3179" s="498" t="s">
        <v>21352</v>
      </c>
      <c r="D3179" s="498" t="s">
        <v>5755</v>
      </c>
      <c r="E3179" s="499" t="str">
        <f>CONCATENATE(SUM('Раздел 2'!V199:V199),"=",SUM('Раздел 2'!L199:L199),"+",SUM('Раздел 2'!R199:R199),"+",SUM('Раздел 2'!T199:T199),"+",SUM('Раздел 2'!U199:U199))</f>
        <v>0=0+0+0+0</v>
      </c>
      <c r="F3179" s="503"/>
    </row>
    <row r="3180" spans="1:6" ht="30" hidden="1" customHeight="1" thickBot="1">
      <c r="A3180" s="496" t="str">
        <f>IF((SUM('Раздел 2'!V29:V29)=SUM('Раздел 2'!L29:L29)+SUM('Раздел 2'!R29:R29)+SUM('Раздел 2'!T29:T29)+SUM('Раздел 2'!U29:U29)),"","Неверно!")</f>
        <v/>
      </c>
      <c r="B3180" s="497" t="s">
        <v>1495</v>
      </c>
      <c r="C3180" s="498" t="s">
        <v>21353</v>
      </c>
      <c r="D3180" s="498" t="s">
        <v>5755</v>
      </c>
      <c r="E3180" s="499" t="str">
        <f>CONCATENATE(SUM('Раздел 2'!V29:V29),"=",SUM('Раздел 2'!L29:L29),"+",SUM('Раздел 2'!R29:R29),"+",SUM('Раздел 2'!T29:T29),"+",SUM('Раздел 2'!U29:U29))</f>
        <v>0=0+0+0+0</v>
      </c>
      <c r="F3180" s="503"/>
    </row>
    <row r="3181" spans="1:6" ht="30" hidden="1" customHeight="1" thickBot="1">
      <c r="A3181" s="496" t="str">
        <f>IF((SUM('Раздел 2'!V200:V200)=SUM('Раздел 2'!L200:L200)+SUM('Раздел 2'!R200:R200)+SUM('Раздел 2'!T200:T200)+SUM('Раздел 2'!U200:U200)),"","Неверно!")</f>
        <v/>
      </c>
      <c r="B3181" s="497" t="s">
        <v>1495</v>
      </c>
      <c r="C3181" s="498" t="s">
        <v>21354</v>
      </c>
      <c r="D3181" s="498" t="s">
        <v>5755</v>
      </c>
      <c r="E3181" s="499" t="str">
        <f>CONCATENATE(SUM('Раздел 2'!V200:V200),"=",SUM('Раздел 2'!L200:L200),"+",SUM('Раздел 2'!R200:R200),"+",SUM('Раздел 2'!T200:T200),"+",SUM('Раздел 2'!U200:U200))</f>
        <v>1=1+0+0+0</v>
      </c>
      <c r="F3181" s="503"/>
    </row>
    <row r="3182" spans="1:6" ht="30" hidden="1" customHeight="1" thickBot="1">
      <c r="A3182" s="496" t="str">
        <f>IF((SUM('Раздел 2'!V201:V201)=SUM('Раздел 2'!L201:L201)+SUM('Раздел 2'!R201:R201)+SUM('Раздел 2'!T201:T201)+SUM('Раздел 2'!U201:U201)),"","Неверно!")</f>
        <v/>
      </c>
      <c r="B3182" s="497" t="s">
        <v>1495</v>
      </c>
      <c r="C3182" s="498" t="s">
        <v>21355</v>
      </c>
      <c r="D3182" s="498" t="s">
        <v>5755</v>
      </c>
      <c r="E3182" s="499" t="str">
        <f>CONCATENATE(SUM('Раздел 2'!V201:V201),"=",SUM('Раздел 2'!L201:L201),"+",SUM('Раздел 2'!R201:R201),"+",SUM('Раздел 2'!T201:T201),"+",SUM('Раздел 2'!U201:U201))</f>
        <v>0=0+0+0+0</v>
      </c>
      <c r="F3182" s="503"/>
    </row>
    <row r="3183" spans="1:6" ht="30" hidden="1" customHeight="1" thickBot="1">
      <c r="A3183" s="496" t="str">
        <f>IF((SUM('Раздел 2'!V202:V202)=SUM('Раздел 2'!L202:L202)+SUM('Раздел 2'!R202:R202)+SUM('Раздел 2'!T202:T202)+SUM('Раздел 2'!U202:U202)),"","Неверно!")</f>
        <v/>
      </c>
      <c r="B3183" s="497" t="s">
        <v>1495</v>
      </c>
      <c r="C3183" s="498" t="s">
        <v>21356</v>
      </c>
      <c r="D3183" s="498" t="s">
        <v>5755</v>
      </c>
      <c r="E3183" s="499" t="str">
        <f>CONCATENATE(SUM('Раздел 2'!V202:V202),"=",SUM('Раздел 2'!L202:L202),"+",SUM('Раздел 2'!R202:R202),"+",SUM('Раздел 2'!T202:T202),"+",SUM('Раздел 2'!U202:U202))</f>
        <v>0=0+0+0+0</v>
      </c>
      <c r="F3183" s="503"/>
    </row>
    <row r="3184" spans="1:6" ht="30" hidden="1" customHeight="1" thickBot="1">
      <c r="A3184" s="496" t="str">
        <f>IF((SUM('Раздел 2'!V203:V203)=SUM('Раздел 2'!L203:L203)+SUM('Раздел 2'!R203:R203)+SUM('Раздел 2'!T203:T203)+SUM('Раздел 2'!U203:U203)),"","Неверно!")</f>
        <v/>
      </c>
      <c r="B3184" s="497" t="s">
        <v>1495</v>
      </c>
      <c r="C3184" s="498" t="s">
        <v>21357</v>
      </c>
      <c r="D3184" s="498" t="s">
        <v>5755</v>
      </c>
      <c r="E3184" s="499" t="str">
        <f>CONCATENATE(SUM('Раздел 2'!V203:V203),"=",SUM('Раздел 2'!L203:L203),"+",SUM('Раздел 2'!R203:R203),"+",SUM('Раздел 2'!T203:T203),"+",SUM('Раздел 2'!U203:U203))</f>
        <v>0=0+0+0+0</v>
      </c>
      <c r="F3184" s="503"/>
    </row>
    <row r="3185" spans="1:6" ht="30" hidden="1" customHeight="1" thickBot="1">
      <c r="A3185" s="496" t="str">
        <f>IF((SUM('Раздел 2'!V204:V204)=SUM('Раздел 2'!L204:L204)+SUM('Раздел 2'!R204:R204)+SUM('Раздел 2'!T204:T204)+SUM('Раздел 2'!U204:U204)),"","Неверно!")</f>
        <v/>
      </c>
      <c r="B3185" s="497" t="s">
        <v>1495</v>
      </c>
      <c r="C3185" s="498" t="s">
        <v>21358</v>
      </c>
      <c r="D3185" s="498" t="s">
        <v>5755</v>
      </c>
      <c r="E3185" s="499" t="str">
        <f>CONCATENATE(SUM('Раздел 2'!V204:V204),"=",SUM('Раздел 2'!L204:L204),"+",SUM('Раздел 2'!R204:R204),"+",SUM('Раздел 2'!T204:T204),"+",SUM('Раздел 2'!U204:U204))</f>
        <v>1=1+0+0+0</v>
      </c>
      <c r="F3185" s="503"/>
    </row>
    <row r="3186" spans="1:6" ht="30" hidden="1" customHeight="1" thickBot="1">
      <c r="A3186" s="496" t="str">
        <f>IF((SUM('Раздел 2'!V205:V205)=SUM('Раздел 2'!L205:L205)+SUM('Раздел 2'!R205:R205)+SUM('Раздел 2'!T205:T205)+SUM('Раздел 2'!U205:U205)),"","Неверно!")</f>
        <v/>
      </c>
      <c r="B3186" s="497" t="s">
        <v>1495</v>
      </c>
      <c r="C3186" s="498" t="s">
        <v>21359</v>
      </c>
      <c r="D3186" s="498" t="s">
        <v>5755</v>
      </c>
      <c r="E3186" s="499" t="str">
        <f>CONCATENATE(SUM('Раздел 2'!V205:V205),"=",SUM('Раздел 2'!L205:L205),"+",SUM('Раздел 2'!R205:R205),"+",SUM('Раздел 2'!T205:T205),"+",SUM('Раздел 2'!U205:U205))</f>
        <v>1=1+0+0+0</v>
      </c>
      <c r="F3186" s="503"/>
    </row>
    <row r="3187" spans="1:6" ht="30" hidden="1" customHeight="1" thickBot="1">
      <c r="A3187" s="496" t="str">
        <f>IF((SUM('Раздел 2'!V206:V206)=SUM('Раздел 2'!L206:L206)+SUM('Раздел 2'!R206:R206)+SUM('Раздел 2'!T206:T206)+SUM('Раздел 2'!U206:U206)),"","Неверно!")</f>
        <v/>
      </c>
      <c r="B3187" s="497" t="s">
        <v>1495</v>
      </c>
      <c r="C3187" s="498" t="s">
        <v>21360</v>
      </c>
      <c r="D3187" s="498" t="s">
        <v>5755</v>
      </c>
      <c r="E3187" s="499" t="str">
        <f>CONCATENATE(SUM('Раздел 2'!V206:V206),"=",SUM('Раздел 2'!L206:L206),"+",SUM('Раздел 2'!R206:R206),"+",SUM('Раздел 2'!T206:T206),"+",SUM('Раздел 2'!U206:U206))</f>
        <v>0=0+0+0+0</v>
      </c>
      <c r="F3187" s="503"/>
    </row>
    <row r="3188" spans="1:6" ht="30" hidden="1" customHeight="1" thickBot="1">
      <c r="A3188" s="496" t="str">
        <f>IF((SUM('Раздел 2'!V207:V207)=SUM('Раздел 2'!L207:L207)+SUM('Раздел 2'!R207:R207)+SUM('Раздел 2'!T207:T207)+SUM('Раздел 2'!U207:U207)),"","Неверно!")</f>
        <v/>
      </c>
      <c r="B3188" s="497" t="s">
        <v>1495</v>
      </c>
      <c r="C3188" s="498" t="s">
        <v>21361</v>
      </c>
      <c r="D3188" s="498" t="s">
        <v>5755</v>
      </c>
      <c r="E3188" s="499" t="str">
        <f>CONCATENATE(SUM('Раздел 2'!V207:V207),"=",SUM('Раздел 2'!L207:L207),"+",SUM('Раздел 2'!R207:R207),"+",SUM('Раздел 2'!T207:T207),"+",SUM('Раздел 2'!U207:U207))</f>
        <v>0=0+0+0+0</v>
      </c>
      <c r="F3188" s="503"/>
    </row>
    <row r="3189" spans="1:6" ht="30" hidden="1" customHeight="1" thickBot="1">
      <c r="A3189" s="496" t="str">
        <f>IF((SUM('Раздел 2'!V208:V208)=SUM('Раздел 2'!L208:L208)+SUM('Раздел 2'!R208:R208)+SUM('Раздел 2'!T208:T208)+SUM('Раздел 2'!U208:U208)),"","Неверно!")</f>
        <v/>
      </c>
      <c r="B3189" s="497" t="s">
        <v>1495</v>
      </c>
      <c r="C3189" s="498" t="s">
        <v>21362</v>
      </c>
      <c r="D3189" s="498" t="s">
        <v>5755</v>
      </c>
      <c r="E3189" s="499" t="str">
        <f>CONCATENATE(SUM('Раздел 2'!V208:V208),"=",SUM('Раздел 2'!L208:L208),"+",SUM('Раздел 2'!R208:R208),"+",SUM('Раздел 2'!T208:T208),"+",SUM('Раздел 2'!U208:U208))</f>
        <v>1=1+0+0+0</v>
      </c>
      <c r="F3189" s="503"/>
    </row>
    <row r="3190" spans="1:6" ht="30" hidden="1" customHeight="1" thickBot="1">
      <c r="A3190" s="496" t="str">
        <f>IF((SUM('Раздел 2'!V209:V209)=SUM('Раздел 2'!L209:L209)+SUM('Раздел 2'!R209:R209)+SUM('Раздел 2'!T209:T209)+SUM('Раздел 2'!U209:U209)),"","Неверно!")</f>
        <v/>
      </c>
      <c r="B3190" s="497" t="s">
        <v>1495</v>
      </c>
      <c r="C3190" s="498" t="s">
        <v>21363</v>
      </c>
      <c r="D3190" s="498" t="s">
        <v>5755</v>
      </c>
      <c r="E3190" s="499" t="str">
        <f>CONCATENATE(SUM('Раздел 2'!V209:V209),"=",SUM('Раздел 2'!L209:L209),"+",SUM('Раздел 2'!R209:R209),"+",SUM('Раздел 2'!T209:T209),"+",SUM('Раздел 2'!U209:U209))</f>
        <v>2=1+0+1+0</v>
      </c>
      <c r="F3190" s="503"/>
    </row>
    <row r="3191" spans="1:6" ht="30" hidden="1" customHeight="1" thickBot="1">
      <c r="A3191" s="496" t="str">
        <f>IF((SUM('Раздел 2'!V12:V12)=SUM('Раздел 2'!L12:L12)+SUM('Раздел 2'!R12:R12)+SUM('Раздел 2'!T12:T12)+SUM('Раздел 2'!U12:U12)),"","Неверно!")</f>
        <v/>
      </c>
      <c r="B3191" s="497" t="s">
        <v>1495</v>
      </c>
      <c r="C3191" s="498" t="s">
        <v>21364</v>
      </c>
      <c r="D3191" s="498" t="s">
        <v>5755</v>
      </c>
      <c r="E3191" s="499" t="str">
        <f>CONCATENATE(SUM('Раздел 2'!V12:V12),"=",SUM('Раздел 2'!L12:L12),"+",SUM('Раздел 2'!R12:R12),"+",SUM('Раздел 2'!T12:T12),"+",SUM('Раздел 2'!U12:U12))</f>
        <v>1=1+0+0+0</v>
      </c>
      <c r="F3191" s="503"/>
    </row>
    <row r="3192" spans="1:6" ht="30" hidden="1" customHeight="1" thickBot="1">
      <c r="A3192" s="496" t="str">
        <f>IF((SUM('Раздел 2'!V30:V30)=SUM('Раздел 2'!L30:L30)+SUM('Раздел 2'!R30:R30)+SUM('Раздел 2'!T30:T30)+SUM('Раздел 2'!U30:U30)),"","Неверно!")</f>
        <v/>
      </c>
      <c r="B3192" s="497" t="s">
        <v>1495</v>
      </c>
      <c r="C3192" s="498" t="s">
        <v>21365</v>
      </c>
      <c r="D3192" s="498" t="s">
        <v>5755</v>
      </c>
      <c r="E3192" s="499" t="str">
        <f>CONCATENATE(SUM('Раздел 2'!V30:V30),"=",SUM('Раздел 2'!L30:L30),"+",SUM('Раздел 2'!R30:R30),"+",SUM('Раздел 2'!T30:T30),"+",SUM('Раздел 2'!U30:U30))</f>
        <v>0=0+0+0+0</v>
      </c>
      <c r="F3192" s="503"/>
    </row>
    <row r="3193" spans="1:6" ht="30" hidden="1" customHeight="1" thickBot="1">
      <c r="A3193" s="496" t="str">
        <f>IF((SUM('Раздел 2'!V210:V210)=SUM('Раздел 2'!L210:L210)+SUM('Раздел 2'!R210:R210)+SUM('Раздел 2'!T210:T210)+SUM('Раздел 2'!U210:U210)),"","Неверно!")</f>
        <v/>
      </c>
      <c r="B3193" s="497" t="s">
        <v>1495</v>
      </c>
      <c r="C3193" s="498" t="s">
        <v>21366</v>
      </c>
      <c r="D3193" s="498" t="s">
        <v>5755</v>
      </c>
      <c r="E3193" s="499" t="str">
        <f>CONCATENATE(SUM('Раздел 2'!V210:V210),"=",SUM('Раздел 2'!L210:L210),"+",SUM('Раздел 2'!R210:R210),"+",SUM('Раздел 2'!T210:T210),"+",SUM('Раздел 2'!U210:U210))</f>
        <v>0=0+0+0+0</v>
      </c>
      <c r="F3193" s="503"/>
    </row>
    <row r="3194" spans="1:6" ht="30" hidden="1" customHeight="1" thickBot="1">
      <c r="A3194" s="496" t="str">
        <f>IF((SUM('Раздел 2'!V211:V211)=SUM('Раздел 2'!L211:L211)+SUM('Раздел 2'!R211:R211)+SUM('Раздел 2'!T211:T211)+SUM('Раздел 2'!U211:U211)),"","Неверно!")</f>
        <v/>
      </c>
      <c r="B3194" s="497" t="s">
        <v>1495</v>
      </c>
      <c r="C3194" s="498" t="s">
        <v>21367</v>
      </c>
      <c r="D3194" s="498" t="s">
        <v>5755</v>
      </c>
      <c r="E3194" s="499" t="str">
        <f>CONCATENATE(SUM('Раздел 2'!V211:V211),"=",SUM('Раздел 2'!L211:L211),"+",SUM('Раздел 2'!R211:R211),"+",SUM('Раздел 2'!T211:T211),"+",SUM('Раздел 2'!U211:U211))</f>
        <v>0=0+0+0+0</v>
      </c>
      <c r="F3194" s="503"/>
    </row>
    <row r="3195" spans="1:6" ht="30" hidden="1" customHeight="1" thickBot="1">
      <c r="A3195" s="496" t="str">
        <f>IF((SUM('Раздел 2'!V212:V212)=SUM('Раздел 2'!L212:L212)+SUM('Раздел 2'!R212:R212)+SUM('Раздел 2'!T212:T212)+SUM('Раздел 2'!U212:U212)),"","Неверно!")</f>
        <v/>
      </c>
      <c r="B3195" s="497" t="s">
        <v>1495</v>
      </c>
      <c r="C3195" s="498" t="s">
        <v>21368</v>
      </c>
      <c r="D3195" s="498" t="s">
        <v>5755</v>
      </c>
      <c r="E3195" s="499" t="str">
        <f>CONCATENATE(SUM('Раздел 2'!V212:V212),"=",SUM('Раздел 2'!L212:L212),"+",SUM('Раздел 2'!R212:R212),"+",SUM('Раздел 2'!T212:T212),"+",SUM('Раздел 2'!U212:U212))</f>
        <v>0=0+0+0+0</v>
      </c>
      <c r="F3195" s="503"/>
    </row>
    <row r="3196" spans="1:6" ht="30" hidden="1" customHeight="1" thickBot="1">
      <c r="A3196" s="496" t="str">
        <f>IF((SUM('Раздел 2'!V213:V213)=SUM('Раздел 2'!L213:L213)+SUM('Раздел 2'!R213:R213)+SUM('Раздел 2'!T213:T213)+SUM('Раздел 2'!U213:U213)),"","Неверно!")</f>
        <v/>
      </c>
      <c r="B3196" s="497" t="s">
        <v>1495</v>
      </c>
      <c r="C3196" s="498" t="s">
        <v>21369</v>
      </c>
      <c r="D3196" s="498" t="s">
        <v>5755</v>
      </c>
      <c r="E3196" s="499" t="str">
        <f>CONCATENATE(SUM('Раздел 2'!V213:V213),"=",SUM('Раздел 2'!L213:L213),"+",SUM('Раздел 2'!R213:R213),"+",SUM('Раздел 2'!T213:T213),"+",SUM('Раздел 2'!U213:U213))</f>
        <v>0=0+0+0+0</v>
      </c>
      <c r="F3196" s="503"/>
    </row>
    <row r="3197" spans="1:6" ht="30" hidden="1" customHeight="1" thickBot="1">
      <c r="A3197" s="496" t="str">
        <f>IF((SUM('Раздел 2'!V214:V214)=SUM('Раздел 2'!L214:L214)+SUM('Раздел 2'!R214:R214)+SUM('Раздел 2'!T214:T214)+SUM('Раздел 2'!U214:U214)),"","Неверно!")</f>
        <v/>
      </c>
      <c r="B3197" s="497" t="s">
        <v>1495</v>
      </c>
      <c r="C3197" s="498" t="s">
        <v>21370</v>
      </c>
      <c r="D3197" s="498" t="s">
        <v>5755</v>
      </c>
      <c r="E3197" s="499" t="str">
        <f>CONCATENATE(SUM('Раздел 2'!V214:V214),"=",SUM('Раздел 2'!L214:L214),"+",SUM('Раздел 2'!R214:R214),"+",SUM('Раздел 2'!T214:T214),"+",SUM('Раздел 2'!U214:U214))</f>
        <v>9=7+1+1+0</v>
      </c>
      <c r="F3197" s="503"/>
    </row>
    <row r="3198" spans="1:6" ht="30" hidden="1" customHeight="1" thickBot="1">
      <c r="A3198" s="496" t="str">
        <f>IF((SUM('Раздел 2'!V215:V215)=SUM('Раздел 2'!L215:L215)+SUM('Раздел 2'!R215:R215)+SUM('Раздел 2'!T215:T215)+SUM('Раздел 2'!U215:U215)),"","Неверно!")</f>
        <v/>
      </c>
      <c r="B3198" s="497" t="s">
        <v>1495</v>
      </c>
      <c r="C3198" s="498" t="s">
        <v>21371</v>
      </c>
      <c r="D3198" s="498" t="s">
        <v>5755</v>
      </c>
      <c r="E3198" s="499" t="str">
        <f>CONCATENATE(SUM('Раздел 2'!V215:V215),"=",SUM('Раздел 2'!L215:L215),"+",SUM('Раздел 2'!R215:R215),"+",SUM('Раздел 2'!T215:T215),"+",SUM('Раздел 2'!U215:U215))</f>
        <v>11=8+1+2+0</v>
      </c>
      <c r="F3198" s="503"/>
    </row>
    <row r="3199" spans="1:6" ht="30" hidden="1" customHeight="1" thickBot="1">
      <c r="A3199" s="496" t="str">
        <f>IF((SUM('Раздел 2'!V216:V216)=SUM('Раздел 2'!L216:L216)+SUM('Раздел 2'!R216:R216)+SUM('Раздел 2'!T216:T216)+SUM('Раздел 2'!U216:U216)),"","Неверно!")</f>
        <v/>
      </c>
      <c r="B3199" s="497" t="s">
        <v>1495</v>
      </c>
      <c r="C3199" s="498" t="s">
        <v>21372</v>
      </c>
      <c r="D3199" s="498" t="s">
        <v>5755</v>
      </c>
      <c r="E3199" s="499" t="str">
        <f>CONCATENATE(SUM('Раздел 2'!V216:V216),"=",SUM('Раздел 2'!L216:L216),"+",SUM('Раздел 2'!R216:R216),"+",SUM('Раздел 2'!T216:T216),"+",SUM('Раздел 2'!U216:U216))</f>
        <v>0=0+0+0+0</v>
      </c>
      <c r="F3199" s="503"/>
    </row>
    <row r="3200" spans="1:6" ht="30" hidden="1" customHeight="1" thickBot="1">
      <c r="A3200" s="496" t="str">
        <f>IF((SUM('Раздел 2'!V217:V217)=SUM('Раздел 2'!L217:L217)+SUM('Раздел 2'!R217:R217)+SUM('Раздел 2'!T217:T217)+SUM('Раздел 2'!U217:U217)),"","Неверно!")</f>
        <v/>
      </c>
      <c r="B3200" s="497" t="s">
        <v>1495</v>
      </c>
      <c r="C3200" s="498" t="s">
        <v>21373</v>
      </c>
      <c r="D3200" s="498" t="s">
        <v>5755</v>
      </c>
      <c r="E3200" s="499" t="str">
        <f>CONCATENATE(SUM('Раздел 2'!V217:V217),"=",SUM('Раздел 2'!L217:L217),"+",SUM('Раздел 2'!R217:R217),"+",SUM('Раздел 2'!T217:T217),"+",SUM('Раздел 2'!U217:U217))</f>
        <v>0=0+0+0+0</v>
      </c>
      <c r="F3200" s="503"/>
    </row>
    <row r="3201" spans="1:6" ht="30" hidden="1" customHeight="1" thickBot="1">
      <c r="A3201" s="496" t="str">
        <f>IF((SUM('Раздел 2'!V218:V218)=SUM('Раздел 2'!L218:L218)+SUM('Раздел 2'!R218:R218)+SUM('Раздел 2'!T218:T218)+SUM('Раздел 2'!U218:U218)),"","Неверно!")</f>
        <v/>
      </c>
      <c r="B3201" s="497" t="s">
        <v>1495</v>
      </c>
      <c r="C3201" s="498" t="s">
        <v>21374</v>
      </c>
      <c r="D3201" s="498" t="s">
        <v>5755</v>
      </c>
      <c r="E3201" s="499" t="str">
        <f>CONCATENATE(SUM('Раздел 2'!V218:V218),"=",SUM('Раздел 2'!L218:L218),"+",SUM('Раздел 2'!R218:R218),"+",SUM('Раздел 2'!T218:T218),"+",SUM('Раздел 2'!U218:U218))</f>
        <v>1=1+0+0+0</v>
      </c>
      <c r="F3201" s="503"/>
    </row>
    <row r="3202" spans="1:6" ht="30" hidden="1" customHeight="1" thickBot="1">
      <c r="A3202" s="496" t="str">
        <f>IF((SUM('Раздел 2'!V219:V219)=SUM('Раздел 2'!L219:L219)+SUM('Раздел 2'!R219:R219)+SUM('Раздел 2'!T219:T219)+SUM('Раздел 2'!U219:U219)),"","Неверно!")</f>
        <v/>
      </c>
      <c r="B3202" s="497" t="s">
        <v>1495</v>
      </c>
      <c r="C3202" s="498" t="s">
        <v>21375</v>
      </c>
      <c r="D3202" s="498" t="s">
        <v>5755</v>
      </c>
      <c r="E3202" s="499" t="str">
        <f>CONCATENATE(SUM('Раздел 2'!V219:V219),"=",SUM('Раздел 2'!L219:L219),"+",SUM('Раздел 2'!R219:R219),"+",SUM('Раздел 2'!T219:T219),"+",SUM('Раздел 2'!U219:U219))</f>
        <v>0=0+0+0+0</v>
      </c>
      <c r="F3202" s="503"/>
    </row>
    <row r="3203" spans="1:6" ht="30" hidden="1" customHeight="1" thickBot="1">
      <c r="A3203" s="496" t="str">
        <f>IF((SUM('Раздел 2'!V31:V31)=SUM('Раздел 2'!L31:L31)+SUM('Раздел 2'!R31:R31)+SUM('Раздел 2'!T31:T31)+SUM('Раздел 2'!U31:U31)),"","Неверно!")</f>
        <v/>
      </c>
      <c r="B3203" s="497" t="s">
        <v>1495</v>
      </c>
      <c r="C3203" s="498" t="s">
        <v>21376</v>
      </c>
      <c r="D3203" s="498" t="s">
        <v>5755</v>
      </c>
      <c r="E3203" s="499" t="str">
        <f>CONCATENATE(SUM('Раздел 2'!V31:V31),"=",SUM('Раздел 2'!L31:L31),"+",SUM('Раздел 2'!R31:R31),"+",SUM('Раздел 2'!T31:T31),"+",SUM('Раздел 2'!U31:U31))</f>
        <v>0=0+0+0+0</v>
      </c>
      <c r="F3203" s="503"/>
    </row>
    <row r="3204" spans="1:6" ht="30" hidden="1" customHeight="1" thickBot="1">
      <c r="A3204" s="496" t="str">
        <f>IF((SUM('Раздел 2'!V220:V220)=SUM('Раздел 2'!L220:L220)+SUM('Раздел 2'!R220:R220)+SUM('Раздел 2'!T220:T220)+SUM('Раздел 2'!U220:U220)),"","Неверно!")</f>
        <v/>
      </c>
      <c r="B3204" s="497" t="s">
        <v>1495</v>
      </c>
      <c r="C3204" s="498" t="s">
        <v>21377</v>
      </c>
      <c r="D3204" s="498" t="s">
        <v>5755</v>
      </c>
      <c r="E3204" s="499" t="str">
        <f>CONCATENATE(SUM('Раздел 2'!V220:V220),"=",SUM('Раздел 2'!L220:L220),"+",SUM('Раздел 2'!R220:R220),"+",SUM('Раздел 2'!T220:T220),"+",SUM('Раздел 2'!U220:U220))</f>
        <v>1=1+0+0+0</v>
      </c>
      <c r="F3204" s="503"/>
    </row>
    <row r="3205" spans="1:6" ht="30" hidden="1" customHeight="1" thickBot="1">
      <c r="A3205" s="496" t="str">
        <f>IF((SUM('Раздел 2'!V221:V221)=SUM('Раздел 2'!L221:L221)+SUM('Раздел 2'!R221:R221)+SUM('Раздел 2'!T221:T221)+SUM('Раздел 2'!U221:U221)),"","Неверно!")</f>
        <v/>
      </c>
      <c r="B3205" s="497" t="s">
        <v>1495</v>
      </c>
      <c r="C3205" s="498" t="s">
        <v>21378</v>
      </c>
      <c r="D3205" s="498" t="s">
        <v>5755</v>
      </c>
      <c r="E3205" s="499" t="str">
        <f>CONCATENATE(SUM('Раздел 2'!V221:V221),"=",SUM('Раздел 2'!L221:L221),"+",SUM('Раздел 2'!R221:R221),"+",SUM('Раздел 2'!T221:T221),"+",SUM('Раздел 2'!U221:U221))</f>
        <v>2=2+0+0+0</v>
      </c>
      <c r="F3205" s="503"/>
    </row>
    <row r="3206" spans="1:6" ht="30" hidden="1" customHeight="1" thickBot="1">
      <c r="A3206" s="496" t="str">
        <f>IF((SUM('Раздел 2'!V222:V222)=SUM('Раздел 2'!L222:L222)+SUM('Раздел 2'!R222:R222)+SUM('Раздел 2'!T222:T222)+SUM('Раздел 2'!U222:U222)),"","Неверно!")</f>
        <v/>
      </c>
      <c r="B3206" s="497" t="s">
        <v>1495</v>
      </c>
      <c r="C3206" s="498" t="s">
        <v>21379</v>
      </c>
      <c r="D3206" s="498" t="s">
        <v>5755</v>
      </c>
      <c r="E3206" s="499" t="str">
        <f>CONCATENATE(SUM('Раздел 2'!V222:V222),"=",SUM('Раздел 2'!L222:L222),"+",SUM('Раздел 2'!R222:R222),"+",SUM('Раздел 2'!T222:T222),"+",SUM('Раздел 2'!U222:U222))</f>
        <v>8=5+2+1+0</v>
      </c>
      <c r="F3206" s="503"/>
    </row>
    <row r="3207" spans="1:6" ht="30" hidden="1" customHeight="1" thickBot="1">
      <c r="A3207" s="496" t="str">
        <f>IF((SUM('Раздел 2'!V223:V223)=SUM('Раздел 2'!L223:L223)+SUM('Раздел 2'!R223:R223)+SUM('Раздел 2'!T223:T223)+SUM('Раздел 2'!U223:U223)),"","Неверно!")</f>
        <v/>
      </c>
      <c r="B3207" s="497" t="s">
        <v>1495</v>
      </c>
      <c r="C3207" s="498" t="s">
        <v>21380</v>
      </c>
      <c r="D3207" s="498" t="s">
        <v>5755</v>
      </c>
      <c r="E3207" s="499" t="str">
        <f>CONCATENATE(SUM('Раздел 2'!V223:V223),"=",SUM('Раздел 2'!L223:L223),"+",SUM('Раздел 2'!R223:R223),"+",SUM('Раздел 2'!T223:T223),"+",SUM('Раздел 2'!U223:U223))</f>
        <v>92=74+5+6+7</v>
      </c>
      <c r="F3207" s="503"/>
    </row>
    <row r="3208" spans="1:6" ht="30" hidden="1" customHeight="1" thickBot="1">
      <c r="A3208" s="496" t="str">
        <f>IF((SUM('Раздел 2'!V224:V224)=SUM('Раздел 2'!L224:L224)+SUM('Раздел 2'!R224:R224)+SUM('Раздел 2'!T224:T224)+SUM('Раздел 2'!U224:U224)),"","Неверно!")</f>
        <v/>
      </c>
      <c r="B3208" s="497" t="s">
        <v>1495</v>
      </c>
      <c r="C3208" s="498" t="s">
        <v>21381</v>
      </c>
      <c r="D3208" s="498" t="s">
        <v>5755</v>
      </c>
      <c r="E3208" s="499" t="str">
        <f>CONCATENATE(SUM('Раздел 2'!V224:V224),"=",SUM('Раздел 2'!L224:L224),"+",SUM('Раздел 2'!R224:R224),"+",SUM('Раздел 2'!T224:T224),"+",SUM('Раздел 2'!U224:U224))</f>
        <v>9=6+1+0+2</v>
      </c>
      <c r="F3208" s="503"/>
    </row>
    <row r="3209" spans="1:6" ht="30" hidden="1" customHeight="1" thickBot="1">
      <c r="A3209" s="496" t="str">
        <f>IF((SUM('Раздел 2'!V225:V225)=SUM('Раздел 2'!L225:L225)+SUM('Раздел 2'!R225:R225)+SUM('Раздел 2'!T225:T225)+SUM('Раздел 2'!U225:U225)),"","Неверно!")</f>
        <v/>
      </c>
      <c r="B3209" s="497" t="s">
        <v>1495</v>
      </c>
      <c r="C3209" s="498" t="s">
        <v>21382</v>
      </c>
      <c r="D3209" s="498" t="s">
        <v>5755</v>
      </c>
      <c r="E3209" s="499" t="str">
        <f>CONCATENATE(SUM('Раздел 2'!V225:V225),"=",SUM('Раздел 2'!L225:L225),"+",SUM('Раздел 2'!R225:R225),"+",SUM('Раздел 2'!T225:T225),"+",SUM('Раздел 2'!U225:U225))</f>
        <v>0=0+0+0+0</v>
      </c>
      <c r="F3209" s="503"/>
    </row>
    <row r="3210" spans="1:6" ht="30" hidden="1" customHeight="1" thickBot="1">
      <c r="A3210" s="496" t="str">
        <f>IF((SUM('Раздел 2'!V226:V226)=SUM('Раздел 2'!L226:L226)+SUM('Раздел 2'!R226:R226)+SUM('Раздел 2'!T226:T226)+SUM('Раздел 2'!U226:U226)),"","Неверно!")</f>
        <v/>
      </c>
      <c r="B3210" s="497" t="s">
        <v>1495</v>
      </c>
      <c r="C3210" s="498" t="s">
        <v>21383</v>
      </c>
      <c r="D3210" s="498" t="s">
        <v>5755</v>
      </c>
      <c r="E3210" s="499" t="str">
        <f>CONCATENATE(SUM('Раздел 2'!V226:V226),"=",SUM('Раздел 2'!L226:L226),"+",SUM('Раздел 2'!R226:R226),"+",SUM('Раздел 2'!T226:T226),"+",SUM('Раздел 2'!U226:U226))</f>
        <v>0=0+0+0+0</v>
      </c>
      <c r="F3210" s="503"/>
    </row>
    <row r="3211" spans="1:6" ht="30" hidden="1" customHeight="1" thickBot="1">
      <c r="A3211" s="496" t="str">
        <f>IF((SUM('Раздел 2'!V227:V227)=SUM('Раздел 2'!L227:L227)+SUM('Раздел 2'!R227:R227)+SUM('Раздел 2'!T227:T227)+SUM('Раздел 2'!U227:U227)),"","Неверно!")</f>
        <v/>
      </c>
      <c r="B3211" s="497" t="s">
        <v>1495</v>
      </c>
      <c r="C3211" s="498" t="s">
        <v>21384</v>
      </c>
      <c r="D3211" s="498" t="s">
        <v>5755</v>
      </c>
      <c r="E3211" s="499" t="str">
        <f>CONCATENATE(SUM('Раздел 2'!V227:V227),"=",SUM('Раздел 2'!L227:L227),"+",SUM('Раздел 2'!R227:R227),"+",SUM('Раздел 2'!T227:T227),"+",SUM('Раздел 2'!U227:U227))</f>
        <v>0=0+0+0+0</v>
      </c>
      <c r="F3211" s="503"/>
    </row>
    <row r="3212" spans="1:6" ht="30" hidden="1" customHeight="1" thickBot="1">
      <c r="A3212" s="496" t="str">
        <f>IF((SUM('Раздел 2'!V228:V228)=SUM('Раздел 2'!L228:L228)+SUM('Раздел 2'!R228:R228)+SUM('Раздел 2'!T228:T228)+SUM('Раздел 2'!U228:U228)),"","Неверно!")</f>
        <v/>
      </c>
      <c r="B3212" s="497" t="s">
        <v>1495</v>
      </c>
      <c r="C3212" s="498" t="s">
        <v>21385</v>
      </c>
      <c r="D3212" s="498" t="s">
        <v>5755</v>
      </c>
      <c r="E3212" s="499" t="str">
        <f>CONCATENATE(SUM('Раздел 2'!V228:V228),"=",SUM('Раздел 2'!L228:L228),"+",SUM('Раздел 2'!R228:R228),"+",SUM('Раздел 2'!T228:T228),"+",SUM('Раздел 2'!U228:U228))</f>
        <v>0=0+0+0+0</v>
      </c>
      <c r="F3212" s="503"/>
    </row>
    <row r="3213" spans="1:6" ht="30" hidden="1" customHeight="1" thickBot="1">
      <c r="A3213" s="496" t="str">
        <f>IF((SUM('Раздел 2'!V229:V229)=SUM('Раздел 2'!L229:L229)+SUM('Раздел 2'!R229:R229)+SUM('Раздел 2'!T229:T229)+SUM('Раздел 2'!U229:U229)),"","Неверно!")</f>
        <v/>
      </c>
      <c r="B3213" s="497" t="s">
        <v>1495</v>
      </c>
      <c r="C3213" s="498" t="s">
        <v>21386</v>
      </c>
      <c r="D3213" s="498" t="s">
        <v>5755</v>
      </c>
      <c r="E3213" s="499" t="str">
        <f>CONCATENATE(SUM('Раздел 2'!V229:V229),"=",SUM('Раздел 2'!L229:L229),"+",SUM('Раздел 2'!R229:R229),"+",SUM('Раздел 2'!T229:T229),"+",SUM('Раздел 2'!U229:U229))</f>
        <v>100=83+6+9+2</v>
      </c>
      <c r="F3213" s="503"/>
    </row>
    <row r="3214" spans="1:6" ht="30" hidden="1" customHeight="1" thickBot="1">
      <c r="A3214" s="496" t="str">
        <f>IF((SUM('Раздел 2'!V32:V32)=SUM('Раздел 2'!L32:L32)+SUM('Раздел 2'!R32:R32)+SUM('Раздел 2'!T32:T32)+SUM('Раздел 2'!U32:U32)),"","Неверно!")</f>
        <v/>
      </c>
      <c r="B3214" s="497" t="s">
        <v>1495</v>
      </c>
      <c r="C3214" s="498" t="s">
        <v>21387</v>
      </c>
      <c r="D3214" s="498" t="s">
        <v>5755</v>
      </c>
      <c r="E3214" s="499" t="str">
        <f>CONCATENATE(SUM('Раздел 2'!V32:V32),"=",SUM('Раздел 2'!L32:L32),"+",SUM('Раздел 2'!R32:R32),"+",SUM('Раздел 2'!T32:T32),"+",SUM('Раздел 2'!U32:U32))</f>
        <v>0=0+0+0+0</v>
      </c>
      <c r="F3214" s="503"/>
    </row>
    <row r="3215" spans="1:6" ht="30" hidden="1" customHeight="1" thickBot="1">
      <c r="A3215" s="496" t="str">
        <f>IF((SUM('Раздел 2'!V230:V230)=SUM('Раздел 2'!L230:L230)+SUM('Раздел 2'!R230:R230)+SUM('Раздел 2'!T230:T230)+SUM('Раздел 2'!U230:U230)),"","Неверно!")</f>
        <v/>
      </c>
      <c r="B3215" s="497" t="s">
        <v>1495</v>
      </c>
      <c r="C3215" s="498" t="s">
        <v>21388</v>
      </c>
      <c r="D3215" s="498" t="s">
        <v>5755</v>
      </c>
      <c r="E3215" s="499" t="str">
        <f>CONCATENATE(SUM('Раздел 2'!V230:V230),"=",SUM('Раздел 2'!L230:L230),"+",SUM('Раздел 2'!R230:R230),"+",SUM('Раздел 2'!T230:T230),"+",SUM('Раздел 2'!U230:U230))</f>
        <v>460=345+47+43+25</v>
      </c>
      <c r="F3215" s="503"/>
    </row>
    <row r="3216" spans="1:6" ht="30" hidden="1" customHeight="1" thickBot="1">
      <c r="A3216" s="496" t="str">
        <f>IF((SUM('Раздел 2'!V231:V231)=SUM('Раздел 2'!L231:L231)+SUM('Раздел 2'!R231:R231)+SUM('Раздел 2'!T231:T231)+SUM('Раздел 2'!U231:U231)),"","Неверно!")</f>
        <v/>
      </c>
      <c r="B3216" s="497" t="s">
        <v>1495</v>
      </c>
      <c r="C3216" s="498" t="s">
        <v>21389</v>
      </c>
      <c r="D3216" s="498" t="s">
        <v>5755</v>
      </c>
      <c r="E3216" s="499" t="str">
        <f>CONCATENATE(SUM('Раздел 2'!V231:V231),"=",SUM('Раздел 2'!L231:L231),"+",SUM('Раздел 2'!R231:R231),"+",SUM('Раздел 2'!T231:T231),"+",SUM('Раздел 2'!U231:U231))</f>
        <v>0=0+0+0+0</v>
      </c>
      <c r="F3216" s="503"/>
    </row>
    <row r="3217" spans="1:6" ht="30" hidden="1" customHeight="1" thickBot="1">
      <c r="A3217" s="496" t="str">
        <f>IF((SUM('Раздел 2'!V232:V232)=SUM('Раздел 2'!L232:L232)+SUM('Раздел 2'!R232:R232)+SUM('Раздел 2'!T232:T232)+SUM('Раздел 2'!U232:U232)),"","Неверно!")</f>
        <v/>
      </c>
      <c r="B3217" s="497" t="s">
        <v>1495</v>
      </c>
      <c r="C3217" s="498" t="s">
        <v>21390</v>
      </c>
      <c r="D3217" s="498" t="s">
        <v>5755</v>
      </c>
      <c r="E3217" s="499" t="str">
        <f>CONCATENATE(SUM('Раздел 2'!V232:V232),"=",SUM('Раздел 2'!L232:L232),"+",SUM('Раздел 2'!R232:R232),"+",SUM('Раздел 2'!T232:T232),"+",SUM('Раздел 2'!U232:U232))</f>
        <v>1=1+0+0+0</v>
      </c>
      <c r="F3217" s="503"/>
    </row>
    <row r="3218" spans="1:6" ht="30" hidden="1" customHeight="1" thickBot="1">
      <c r="A3218" s="496" t="str">
        <f>IF((SUM('Раздел 2'!V233:V233)=SUM('Раздел 2'!L233:L233)+SUM('Раздел 2'!R233:R233)+SUM('Раздел 2'!T233:T233)+SUM('Раздел 2'!U233:U233)),"","Неверно!")</f>
        <v/>
      </c>
      <c r="B3218" s="497" t="s">
        <v>1495</v>
      </c>
      <c r="C3218" s="498" t="s">
        <v>21391</v>
      </c>
      <c r="D3218" s="498" t="s">
        <v>5755</v>
      </c>
      <c r="E3218" s="499" t="str">
        <f>CONCATENATE(SUM('Раздел 2'!V233:V233),"=",SUM('Раздел 2'!L233:L233),"+",SUM('Раздел 2'!R233:R233),"+",SUM('Раздел 2'!T233:T233),"+",SUM('Раздел 2'!U233:U233))</f>
        <v>3=2+0+1+0</v>
      </c>
      <c r="F3218" s="503"/>
    </row>
    <row r="3219" spans="1:6" ht="30" hidden="1" customHeight="1" thickBot="1">
      <c r="A3219" s="496" t="str">
        <f>IF((SUM('Раздел 2'!V234:V234)=SUM('Раздел 2'!L234:L234)+SUM('Раздел 2'!R234:R234)+SUM('Раздел 2'!T234:T234)+SUM('Раздел 2'!U234:U234)),"","Неверно!")</f>
        <v/>
      </c>
      <c r="B3219" s="497" t="s">
        <v>1495</v>
      </c>
      <c r="C3219" s="498" t="s">
        <v>21392</v>
      </c>
      <c r="D3219" s="498" t="s">
        <v>5755</v>
      </c>
      <c r="E3219" s="499" t="str">
        <f>CONCATENATE(SUM('Раздел 2'!V234:V234),"=",SUM('Раздел 2'!L234:L234),"+",SUM('Раздел 2'!R234:R234),"+",SUM('Раздел 2'!T234:T234),"+",SUM('Раздел 2'!U234:U234))</f>
        <v>0=0+0+0+0</v>
      </c>
      <c r="F3219" s="503"/>
    </row>
    <row r="3220" spans="1:6" ht="30" hidden="1" customHeight="1" thickBot="1">
      <c r="A3220" s="496" t="str">
        <f>IF((SUM('Раздел 2'!V235:V235)=SUM('Раздел 2'!L235:L235)+SUM('Раздел 2'!R235:R235)+SUM('Раздел 2'!T235:T235)+SUM('Раздел 2'!U235:U235)),"","Неверно!")</f>
        <v/>
      </c>
      <c r="B3220" s="497" t="s">
        <v>1495</v>
      </c>
      <c r="C3220" s="498" t="s">
        <v>21393</v>
      </c>
      <c r="D3220" s="498" t="s">
        <v>5755</v>
      </c>
      <c r="E3220" s="499" t="str">
        <f>CONCATENATE(SUM('Раздел 2'!V235:V235),"=",SUM('Раздел 2'!L235:L235),"+",SUM('Раздел 2'!R235:R235),"+",SUM('Раздел 2'!T235:T235),"+",SUM('Раздел 2'!U235:U235))</f>
        <v>31=28+1+2+0</v>
      </c>
      <c r="F3220" s="503"/>
    </row>
    <row r="3221" spans="1:6" ht="30" hidden="1" customHeight="1" thickBot="1">
      <c r="A3221" s="496" t="str">
        <f>IF((SUM('Раздел 2'!V236:V236)=SUM('Раздел 2'!L236:L236)+SUM('Раздел 2'!R236:R236)+SUM('Раздел 2'!T236:T236)+SUM('Раздел 2'!U236:U236)),"","Неверно!")</f>
        <v/>
      </c>
      <c r="B3221" s="497" t="s">
        <v>1495</v>
      </c>
      <c r="C3221" s="498" t="s">
        <v>21394</v>
      </c>
      <c r="D3221" s="498" t="s">
        <v>5755</v>
      </c>
      <c r="E3221" s="499" t="str">
        <f>CONCATENATE(SUM('Раздел 2'!V236:V236),"=",SUM('Раздел 2'!L236:L236),"+",SUM('Раздел 2'!R236:R236),"+",SUM('Раздел 2'!T236:T236),"+",SUM('Раздел 2'!U236:U236))</f>
        <v>4=4+0+0+0</v>
      </c>
      <c r="F3221" s="503"/>
    </row>
    <row r="3222" spans="1:6" ht="30" hidden="1" customHeight="1" thickBot="1">
      <c r="A3222" s="496" t="str">
        <f>IF((SUM('Раздел 2'!V237:V237)=SUM('Раздел 2'!L237:L237)+SUM('Раздел 2'!R237:R237)+SUM('Раздел 2'!T237:T237)+SUM('Раздел 2'!U237:U237)),"","Неверно!")</f>
        <v/>
      </c>
      <c r="B3222" s="497" t="s">
        <v>1495</v>
      </c>
      <c r="C3222" s="498" t="s">
        <v>21395</v>
      </c>
      <c r="D3222" s="498" t="s">
        <v>5755</v>
      </c>
      <c r="E3222" s="499" t="str">
        <f>CONCATENATE(SUM('Раздел 2'!V237:V237),"=",SUM('Раздел 2'!L237:L237),"+",SUM('Раздел 2'!R237:R237),"+",SUM('Раздел 2'!T237:T237),"+",SUM('Раздел 2'!U237:U237))</f>
        <v>9=7+2+0+0</v>
      </c>
      <c r="F3222" s="503"/>
    </row>
    <row r="3223" spans="1:6" ht="30" hidden="1" customHeight="1" thickBot="1">
      <c r="A3223" s="496" t="str">
        <f>IF((SUM('Раздел 2'!V238:V238)=SUM('Раздел 2'!L238:L238)+SUM('Раздел 2'!R238:R238)+SUM('Раздел 2'!T238:T238)+SUM('Раздел 2'!U238:U238)),"","Неверно!")</f>
        <v/>
      </c>
      <c r="B3223" s="497" t="s">
        <v>1495</v>
      </c>
      <c r="C3223" s="498" t="s">
        <v>21396</v>
      </c>
      <c r="D3223" s="498" t="s">
        <v>5755</v>
      </c>
      <c r="E3223" s="499" t="str">
        <f>CONCATENATE(SUM('Раздел 2'!V238:V238),"=",SUM('Раздел 2'!L238:L238),"+",SUM('Раздел 2'!R238:R238),"+",SUM('Раздел 2'!T238:T238),"+",SUM('Раздел 2'!U238:U238))</f>
        <v>0=0+0+0+0</v>
      </c>
      <c r="F3223" s="503"/>
    </row>
    <row r="3224" spans="1:6" ht="30" hidden="1" customHeight="1" thickBot="1">
      <c r="A3224" s="496" t="str">
        <f>IF((SUM('Раздел 2'!V239:V239)=SUM('Раздел 2'!L239:L239)+SUM('Раздел 2'!R239:R239)+SUM('Раздел 2'!T239:T239)+SUM('Раздел 2'!U239:U239)),"","Неверно!")</f>
        <v/>
      </c>
      <c r="B3224" s="497" t="s">
        <v>1495</v>
      </c>
      <c r="C3224" s="498" t="s">
        <v>21397</v>
      </c>
      <c r="D3224" s="498" t="s">
        <v>5755</v>
      </c>
      <c r="E3224" s="499" t="str">
        <f>CONCATENATE(SUM('Раздел 2'!V239:V239),"=",SUM('Раздел 2'!L239:L239),"+",SUM('Раздел 2'!R239:R239),"+",SUM('Раздел 2'!T239:T239),"+",SUM('Раздел 2'!U239:U239))</f>
        <v>17=16+1+0+0</v>
      </c>
      <c r="F3224" s="503"/>
    </row>
    <row r="3225" spans="1:6" ht="30" hidden="1" customHeight="1" thickBot="1">
      <c r="A3225" s="496" t="str">
        <f>IF((SUM('Раздел 2'!V33:V33)=SUM('Раздел 2'!L33:L33)+SUM('Раздел 2'!R33:R33)+SUM('Раздел 2'!T33:T33)+SUM('Раздел 2'!U33:U33)),"","Неверно!")</f>
        <v/>
      </c>
      <c r="B3225" s="497" t="s">
        <v>1495</v>
      </c>
      <c r="C3225" s="498" t="s">
        <v>21398</v>
      </c>
      <c r="D3225" s="498" t="s">
        <v>5755</v>
      </c>
      <c r="E3225" s="499" t="str">
        <f>CONCATENATE(SUM('Раздел 2'!V33:V33),"=",SUM('Раздел 2'!L33:L33),"+",SUM('Раздел 2'!R33:R33),"+",SUM('Раздел 2'!T33:T33),"+",SUM('Раздел 2'!U33:U33))</f>
        <v>0=0+0+0+0</v>
      </c>
      <c r="F3225" s="503"/>
    </row>
    <row r="3226" spans="1:6" ht="30" hidden="1" customHeight="1" thickBot="1">
      <c r="A3226" s="496" t="str">
        <f>IF((SUM('Раздел 2'!V240:V240)=SUM('Раздел 2'!L240:L240)+SUM('Раздел 2'!R240:R240)+SUM('Раздел 2'!T240:T240)+SUM('Раздел 2'!U240:U240)),"","Неверно!")</f>
        <v/>
      </c>
      <c r="B3226" s="497" t="s">
        <v>1495</v>
      </c>
      <c r="C3226" s="498" t="s">
        <v>21399</v>
      </c>
      <c r="D3226" s="498" t="s">
        <v>5755</v>
      </c>
      <c r="E3226" s="499" t="str">
        <f>CONCATENATE(SUM('Раздел 2'!V240:V240),"=",SUM('Раздел 2'!L240:L240),"+",SUM('Раздел 2'!R240:R240),"+",SUM('Раздел 2'!T240:T240),"+",SUM('Раздел 2'!U240:U240))</f>
        <v>0=0+0+0+0</v>
      </c>
      <c r="F3226" s="503"/>
    </row>
    <row r="3227" spans="1:6" ht="30" hidden="1" customHeight="1" thickBot="1">
      <c r="A3227" s="496" t="str">
        <f>IF((SUM('Раздел 2'!V241:V241)=SUM('Раздел 2'!L241:L241)+SUM('Раздел 2'!R241:R241)+SUM('Раздел 2'!T241:T241)+SUM('Раздел 2'!U241:U241)),"","Неверно!")</f>
        <v/>
      </c>
      <c r="B3227" s="497" t="s">
        <v>1495</v>
      </c>
      <c r="C3227" s="498" t="s">
        <v>21400</v>
      </c>
      <c r="D3227" s="498" t="s">
        <v>5755</v>
      </c>
      <c r="E3227" s="499" t="str">
        <f>CONCATENATE(SUM('Раздел 2'!V241:V241),"=",SUM('Раздел 2'!L241:L241),"+",SUM('Раздел 2'!R241:R241),"+",SUM('Раздел 2'!T241:T241),"+",SUM('Раздел 2'!U241:U241))</f>
        <v>0=0+0+0+0</v>
      </c>
      <c r="F3227" s="503"/>
    </row>
    <row r="3228" spans="1:6" ht="30" hidden="1" customHeight="1" thickBot="1">
      <c r="A3228" s="496" t="str">
        <f>IF((SUM('Раздел 2'!V242:V242)=SUM('Раздел 2'!L242:L242)+SUM('Раздел 2'!R242:R242)+SUM('Раздел 2'!T242:T242)+SUM('Раздел 2'!U242:U242)),"","Неверно!")</f>
        <v/>
      </c>
      <c r="B3228" s="497" t="s">
        <v>1495</v>
      </c>
      <c r="C3228" s="498" t="s">
        <v>21401</v>
      </c>
      <c r="D3228" s="498" t="s">
        <v>5755</v>
      </c>
      <c r="E3228" s="499" t="str">
        <f>CONCATENATE(SUM('Раздел 2'!V242:V242),"=",SUM('Раздел 2'!L242:L242),"+",SUM('Раздел 2'!R242:R242),"+",SUM('Раздел 2'!T242:T242),"+",SUM('Раздел 2'!U242:U242))</f>
        <v>9=8+0+1+0</v>
      </c>
      <c r="F3228" s="503"/>
    </row>
    <row r="3229" spans="1:6" ht="30" hidden="1" customHeight="1" thickBot="1">
      <c r="A3229" s="496" t="str">
        <f>IF((SUM('Раздел 2'!V243:V243)=SUM('Раздел 2'!L243:L243)+SUM('Раздел 2'!R243:R243)+SUM('Раздел 2'!T243:T243)+SUM('Раздел 2'!U243:U243)),"","Неверно!")</f>
        <v/>
      </c>
      <c r="B3229" s="497" t="s">
        <v>1495</v>
      </c>
      <c r="C3229" s="498" t="s">
        <v>21402</v>
      </c>
      <c r="D3229" s="498" t="s">
        <v>5755</v>
      </c>
      <c r="E3229" s="499" t="str">
        <f>CONCATENATE(SUM('Раздел 2'!V243:V243),"=",SUM('Раздел 2'!L243:L243),"+",SUM('Раздел 2'!R243:R243),"+",SUM('Раздел 2'!T243:T243),"+",SUM('Раздел 2'!U243:U243))</f>
        <v>0=0+0+0+0</v>
      </c>
      <c r="F3229" s="503"/>
    </row>
    <row r="3230" spans="1:6" ht="30" hidden="1" customHeight="1" thickBot="1">
      <c r="A3230" s="496" t="str">
        <f>IF((SUM('Раздел 2'!V244:V244)=SUM('Раздел 2'!L244:L244)+SUM('Раздел 2'!R244:R244)+SUM('Раздел 2'!T244:T244)+SUM('Раздел 2'!U244:U244)),"","Неверно!")</f>
        <v/>
      </c>
      <c r="B3230" s="497" t="s">
        <v>1495</v>
      </c>
      <c r="C3230" s="498" t="s">
        <v>21403</v>
      </c>
      <c r="D3230" s="498" t="s">
        <v>5755</v>
      </c>
      <c r="E3230" s="499" t="str">
        <f>CONCATENATE(SUM('Раздел 2'!V244:V244),"=",SUM('Раздел 2'!L244:L244),"+",SUM('Раздел 2'!R244:R244),"+",SUM('Раздел 2'!T244:T244),"+",SUM('Раздел 2'!U244:U244))</f>
        <v>4=3+0+1+0</v>
      </c>
      <c r="F3230" s="503"/>
    </row>
    <row r="3231" spans="1:6" ht="30" hidden="1" customHeight="1" thickBot="1">
      <c r="A3231" s="496" t="str">
        <f>IF((SUM('Раздел 2'!V245:V245)=SUM('Раздел 2'!L245:L245)+SUM('Раздел 2'!R245:R245)+SUM('Раздел 2'!T245:T245)+SUM('Раздел 2'!U245:U245)),"","Неверно!")</f>
        <v/>
      </c>
      <c r="B3231" s="497" t="s">
        <v>1495</v>
      </c>
      <c r="C3231" s="498" t="s">
        <v>21404</v>
      </c>
      <c r="D3231" s="498" t="s">
        <v>5755</v>
      </c>
      <c r="E3231" s="499" t="str">
        <f>CONCATENATE(SUM('Раздел 2'!V245:V245),"=",SUM('Раздел 2'!L245:L245),"+",SUM('Раздел 2'!R245:R245),"+",SUM('Раздел 2'!T245:T245),"+",SUM('Раздел 2'!U245:U245))</f>
        <v>0=0+0+0+0</v>
      </c>
      <c r="F3231" s="503"/>
    </row>
    <row r="3232" spans="1:6" ht="30" hidden="1" customHeight="1" thickBot="1">
      <c r="A3232" s="496" t="str">
        <f>IF((SUM('Раздел 2'!V246:V246)=SUM('Раздел 2'!L246:L246)+SUM('Раздел 2'!R246:R246)+SUM('Раздел 2'!T246:T246)+SUM('Раздел 2'!U246:U246)),"","Неверно!")</f>
        <v/>
      </c>
      <c r="B3232" s="497" t="s">
        <v>1495</v>
      </c>
      <c r="C3232" s="498" t="s">
        <v>21405</v>
      </c>
      <c r="D3232" s="498" t="s">
        <v>5755</v>
      </c>
      <c r="E3232" s="499" t="str">
        <f>CONCATENATE(SUM('Раздел 2'!V246:V246),"=",SUM('Раздел 2'!L246:L246),"+",SUM('Раздел 2'!R246:R246),"+",SUM('Раздел 2'!T246:T246),"+",SUM('Раздел 2'!U246:U246))</f>
        <v>0=0+0+0+0</v>
      </c>
      <c r="F3232" s="503"/>
    </row>
    <row r="3233" spans="1:6" ht="30" hidden="1" customHeight="1" thickBot="1">
      <c r="A3233" s="496" t="str">
        <f>IF((SUM('Раздел 2'!V247:V247)=SUM('Раздел 2'!L247:L247)+SUM('Раздел 2'!R247:R247)+SUM('Раздел 2'!T247:T247)+SUM('Раздел 2'!U247:U247)),"","Неверно!")</f>
        <v/>
      </c>
      <c r="B3233" s="497" t="s">
        <v>1495</v>
      </c>
      <c r="C3233" s="498" t="s">
        <v>21406</v>
      </c>
      <c r="D3233" s="498" t="s">
        <v>5755</v>
      </c>
      <c r="E3233" s="499" t="str">
        <f>CONCATENATE(SUM('Раздел 2'!V247:V247),"=",SUM('Раздел 2'!L247:L247),"+",SUM('Раздел 2'!R247:R247),"+",SUM('Раздел 2'!T247:T247),"+",SUM('Раздел 2'!U247:U247))</f>
        <v>2=2+0+0+0</v>
      </c>
      <c r="F3233" s="503"/>
    </row>
    <row r="3234" spans="1:6" ht="30" hidden="1" customHeight="1" thickBot="1">
      <c r="A3234" s="496" t="str">
        <f>IF((SUM('Раздел 2'!V248:V248)=SUM('Раздел 2'!L248:L248)+SUM('Раздел 2'!R248:R248)+SUM('Раздел 2'!T248:T248)+SUM('Раздел 2'!U248:U248)),"","Неверно!")</f>
        <v/>
      </c>
      <c r="B3234" s="497" t="s">
        <v>1495</v>
      </c>
      <c r="C3234" s="498" t="s">
        <v>3330</v>
      </c>
      <c r="D3234" s="498" t="s">
        <v>5755</v>
      </c>
      <c r="E3234" s="499" t="str">
        <f>CONCATENATE(SUM('Раздел 2'!V248:V248),"=",SUM('Раздел 2'!L248:L248),"+",SUM('Раздел 2'!R248:R248),"+",SUM('Раздел 2'!T248:T248),"+",SUM('Раздел 2'!U248:U248))</f>
        <v>0=0+0+0+0</v>
      </c>
      <c r="F3234" s="503"/>
    </row>
    <row r="3235" spans="1:6" ht="30" hidden="1" customHeight="1" thickBot="1">
      <c r="A3235" s="496" t="str">
        <f>IF((SUM('Раздел 2'!V249:V249)=SUM('Раздел 2'!L249:L249)+SUM('Раздел 2'!R249:R249)+SUM('Раздел 2'!T249:T249)+SUM('Раздел 2'!U249:U249)),"","Неверно!")</f>
        <v/>
      </c>
      <c r="B3235" s="497" t="s">
        <v>1495</v>
      </c>
      <c r="C3235" s="498" t="s">
        <v>3331</v>
      </c>
      <c r="D3235" s="498" t="s">
        <v>5755</v>
      </c>
      <c r="E3235" s="499" t="str">
        <f>CONCATENATE(SUM('Раздел 2'!V249:V249),"=",SUM('Раздел 2'!L249:L249),"+",SUM('Раздел 2'!R249:R249),"+",SUM('Раздел 2'!T249:T249),"+",SUM('Раздел 2'!U249:U249))</f>
        <v>0=0+0+0+0</v>
      </c>
      <c r="F3235" s="503"/>
    </row>
    <row r="3236" spans="1:6" ht="30" hidden="1" customHeight="1" thickBot="1">
      <c r="A3236" s="496" t="str">
        <f>IF((SUM('Раздел 2'!V34:V34)=SUM('Раздел 2'!L34:L34)+SUM('Раздел 2'!R34:R34)+SUM('Раздел 2'!T34:T34)+SUM('Раздел 2'!U34:U34)),"","Неверно!")</f>
        <v/>
      </c>
      <c r="B3236" s="497" t="s">
        <v>1495</v>
      </c>
      <c r="C3236" s="498" t="s">
        <v>21407</v>
      </c>
      <c r="D3236" s="498" t="s">
        <v>5755</v>
      </c>
      <c r="E3236" s="499" t="str">
        <f>CONCATENATE(SUM('Раздел 2'!V34:V34),"=",SUM('Раздел 2'!L34:L34),"+",SUM('Раздел 2'!R34:R34),"+",SUM('Раздел 2'!T34:T34),"+",SUM('Раздел 2'!U34:U34))</f>
        <v>0=0+0+0+0</v>
      </c>
      <c r="F3236" s="503"/>
    </row>
    <row r="3237" spans="1:6" ht="30" hidden="1" customHeight="1" thickBot="1">
      <c r="A3237" s="496" t="str">
        <f>IF((SUM('Раздел 2'!V250:V250)=SUM('Раздел 2'!L250:L250)+SUM('Раздел 2'!R250:R250)+SUM('Раздел 2'!T250:T250)+SUM('Раздел 2'!U250:U250)),"","Неверно!")</f>
        <v/>
      </c>
      <c r="B3237" s="497" t="s">
        <v>1495</v>
      </c>
      <c r="C3237" s="498" t="s">
        <v>1496</v>
      </c>
      <c r="D3237" s="498" t="s">
        <v>5755</v>
      </c>
      <c r="E3237" s="499" t="str">
        <f>CONCATENATE(SUM('Раздел 2'!V250:V250),"=",SUM('Раздел 2'!L250:L250),"+",SUM('Раздел 2'!R250:R250),"+",SUM('Раздел 2'!T250:T250),"+",SUM('Раздел 2'!U250:U250))</f>
        <v>0=0+0+0+0</v>
      </c>
      <c r="F3237" s="503"/>
    </row>
    <row r="3238" spans="1:6" ht="30" hidden="1" customHeight="1" thickBot="1">
      <c r="A3238" s="496" t="str">
        <f>IF((SUM('Раздел 2'!V251:V251)=SUM('Раздел 2'!L251:L251)+SUM('Раздел 2'!R251:R251)+SUM('Раздел 2'!T251:T251)+SUM('Раздел 2'!U251:U251)),"","Неверно!")</f>
        <v/>
      </c>
      <c r="B3238" s="497" t="s">
        <v>1495</v>
      </c>
      <c r="C3238" s="498" t="s">
        <v>1497</v>
      </c>
      <c r="D3238" s="498" t="s">
        <v>5755</v>
      </c>
      <c r="E3238" s="499" t="str">
        <f>CONCATENATE(SUM('Раздел 2'!V251:V251),"=",SUM('Раздел 2'!L251:L251),"+",SUM('Раздел 2'!R251:R251),"+",SUM('Раздел 2'!T251:T251),"+",SUM('Раздел 2'!U251:U251))</f>
        <v>80=71+4+5+0</v>
      </c>
      <c r="F3238" s="503"/>
    </row>
    <row r="3239" spans="1:6" ht="30" hidden="1" customHeight="1" thickBot="1">
      <c r="A3239" s="496" t="str">
        <f>IF((SUM('Раздел 2'!V252:V252)=SUM('Раздел 2'!L252:L252)+SUM('Раздел 2'!R252:R252)+SUM('Раздел 2'!T252:T252)+SUM('Раздел 2'!U252:U252)),"","Неверно!")</f>
        <v/>
      </c>
      <c r="B3239" s="497" t="s">
        <v>1495</v>
      </c>
      <c r="C3239" s="498" t="s">
        <v>1498</v>
      </c>
      <c r="D3239" s="498" t="s">
        <v>5755</v>
      </c>
      <c r="E3239" s="499" t="str">
        <f>CONCATENATE(SUM('Раздел 2'!V252:V252),"=",SUM('Раздел 2'!L252:L252),"+",SUM('Раздел 2'!R252:R252),"+",SUM('Раздел 2'!T252:T252),"+",SUM('Раздел 2'!U252:U252))</f>
        <v>0=0+0+0+0</v>
      </c>
      <c r="F3239" s="503"/>
    </row>
    <row r="3240" spans="1:6" ht="30" hidden="1" customHeight="1" thickBot="1">
      <c r="A3240" s="496" t="str">
        <f>IF((SUM('Раздел 2'!V253:V253)=SUM('Раздел 2'!L253:L253)+SUM('Раздел 2'!R253:R253)+SUM('Раздел 2'!T253:T253)+SUM('Раздел 2'!U253:U253)),"","Неверно!")</f>
        <v/>
      </c>
      <c r="B3240" s="497" t="s">
        <v>1495</v>
      </c>
      <c r="C3240" s="498" t="s">
        <v>1499</v>
      </c>
      <c r="D3240" s="498" t="s">
        <v>5755</v>
      </c>
      <c r="E3240" s="499" t="str">
        <f>CONCATENATE(SUM('Раздел 2'!V253:V253),"=",SUM('Раздел 2'!L253:L253),"+",SUM('Раздел 2'!R253:R253),"+",SUM('Раздел 2'!T253:T253),"+",SUM('Раздел 2'!U253:U253))</f>
        <v>0=0+0+0+0</v>
      </c>
      <c r="F3240" s="503"/>
    </row>
    <row r="3241" spans="1:6" ht="30" hidden="1" customHeight="1" thickBot="1">
      <c r="A3241" s="496" t="str">
        <f>IF((SUM('Раздел 2'!V254:V254)=SUM('Раздел 2'!L254:L254)+SUM('Раздел 2'!R254:R254)+SUM('Раздел 2'!T254:T254)+SUM('Раздел 2'!U254:U254)),"","Неверно!")</f>
        <v/>
      </c>
      <c r="B3241" s="497" t="s">
        <v>1495</v>
      </c>
      <c r="C3241" s="498" t="s">
        <v>1500</v>
      </c>
      <c r="D3241" s="498" t="s">
        <v>5755</v>
      </c>
      <c r="E3241" s="499" t="str">
        <f>CONCATENATE(SUM('Раздел 2'!V254:V254),"=",SUM('Раздел 2'!L254:L254),"+",SUM('Раздел 2'!R254:R254),"+",SUM('Раздел 2'!T254:T254),"+",SUM('Раздел 2'!U254:U254))</f>
        <v>3=2+0+1+0</v>
      </c>
      <c r="F3241" s="503"/>
    </row>
    <row r="3242" spans="1:6" ht="30" hidden="1" customHeight="1" thickBot="1">
      <c r="A3242" s="496" t="str">
        <f>IF((SUM('Раздел 2'!V255:V255)=SUM('Раздел 2'!L255:L255)+SUM('Раздел 2'!R255:R255)+SUM('Раздел 2'!T255:T255)+SUM('Раздел 2'!U255:U255)),"","Неверно!")</f>
        <v/>
      </c>
      <c r="B3242" s="497" t="s">
        <v>1495</v>
      </c>
      <c r="C3242" s="498" t="s">
        <v>1501</v>
      </c>
      <c r="D3242" s="498" t="s">
        <v>5755</v>
      </c>
      <c r="E3242" s="499" t="str">
        <f>CONCATENATE(SUM('Раздел 2'!V255:V255),"=",SUM('Раздел 2'!L255:L255),"+",SUM('Раздел 2'!R255:R255),"+",SUM('Раздел 2'!T255:T255),"+",SUM('Раздел 2'!U255:U255))</f>
        <v>119=99+7+13+0</v>
      </c>
      <c r="F3242" s="503"/>
    </row>
    <row r="3243" spans="1:6" ht="30" hidden="1" customHeight="1" thickBot="1">
      <c r="A3243" s="496" t="str">
        <f>IF((SUM('Раздел 2'!V256:V256)=SUM('Раздел 2'!L256:L256)+SUM('Раздел 2'!R256:R256)+SUM('Раздел 2'!T256:T256)+SUM('Раздел 2'!U256:U256)),"","Неверно!")</f>
        <v/>
      </c>
      <c r="B3243" s="497" t="s">
        <v>1495</v>
      </c>
      <c r="C3243" s="498" t="s">
        <v>1502</v>
      </c>
      <c r="D3243" s="498" t="s">
        <v>5755</v>
      </c>
      <c r="E3243" s="499" t="str">
        <f>CONCATENATE(SUM('Раздел 2'!V256:V256),"=",SUM('Раздел 2'!L256:L256),"+",SUM('Раздел 2'!R256:R256),"+",SUM('Раздел 2'!T256:T256),"+",SUM('Раздел 2'!U256:U256))</f>
        <v>76=63+2+11+0</v>
      </c>
      <c r="F3243" s="503"/>
    </row>
    <row r="3244" spans="1:6" ht="30" hidden="1" customHeight="1" thickBot="1">
      <c r="A3244" s="496" t="str">
        <f>IF((SUM('Раздел 2'!V257:V257)=SUM('Раздел 2'!L257:L257)+SUM('Раздел 2'!R257:R257)+SUM('Раздел 2'!T257:T257)+SUM('Раздел 2'!U257:U257)),"","Неверно!")</f>
        <v/>
      </c>
      <c r="B3244" s="497" t="s">
        <v>1495</v>
      </c>
      <c r="C3244" s="498" t="s">
        <v>1503</v>
      </c>
      <c r="D3244" s="498" t="s">
        <v>5755</v>
      </c>
      <c r="E3244" s="499" t="str">
        <f>CONCATENATE(SUM('Раздел 2'!V257:V257),"=",SUM('Раздел 2'!L257:L257),"+",SUM('Раздел 2'!R257:R257),"+",SUM('Раздел 2'!T257:T257),"+",SUM('Раздел 2'!U257:U257))</f>
        <v>177=134+13+11+19</v>
      </c>
      <c r="F3244" s="503"/>
    </row>
    <row r="3245" spans="1:6" ht="30" hidden="1" customHeight="1" thickBot="1">
      <c r="A3245" s="496" t="str">
        <f>IF((SUM('Раздел 2'!V258:V258)=SUM('Раздел 2'!L258:L258)+SUM('Раздел 2'!R258:R258)+SUM('Раздел 2'!T258:T258)+SUM('Раздел 2'!U258:U258)),"","Неверно!")</f>
        <v/>
      </c>
      <c r="B3245" s="497" t="s">
        <v>1495</v>
      </c>
      <c r="C3245" s="498" t="s">
        <v>1504</v>
      </c>
      <c r="D3245" s="498" t="s">
        <v>5755</v>
      </c>
      <c r="E3245" s="499" t="str">
        <f>CONCATENATE(SUM('Раздел 2'!V258:V258),"=",SUM('Раздел 2'!L258:L258),"+",SUM('Раздел 2'!R258:R258),"+",SUM('Раздел 2'!T258:T258),"+",SUM('Раздел 2'!U258:U258))</f>
        <v>31=24+3+2+2</v>
      </c>
      <c r="F3245" s="503"/>
    </row>
    <row r="3246" spans="1:6" ht="30" hidden="1" customHeight="1" thickBot="1">
      <c r="A3246" s="496" t="str">
        <f>IF((SUM('Раздел 2'!V259:V259)=SUM('Раздел 2'!L259:L259)+SUM('Раздел 2'!R259:R259)+SUM('Раздел 2'!T259:T259)+SUM('Раздел 2'!U259:U259)),"","Неверно!")</f>
        <v/>
      </c>
      <c r="B3246" s="497" t="s">
        <v>1495</v>
      </c>
      <c r="C3246" s="498" t="s">
        <v>1505</v>
      </c>
      <c r="D3246" s="498" t="s">
        <v>5755</v>
      </c>
      <c r="E3246" s="499" t="str">
        <f>CONCATENATE(SUM('Раздел 2'!V259:V259),"=",SUM('Раздел 2'!L259:L259),"+",SUM('Раздел 2'!R259:R259),"+",SUM('Раздел 2'!T259:T259),"+",SUM('Раздел 2'!U259:U259))</f>
        <v>152=104+24+19+5</v>
      </c>
      <c r="F3246" s="503"/>
    </row>
    <row r="3247" spans="1:6" ht="30" hidden="1" customHeight="1" thickBot="1">
      <c r="A3247" s="496" t="str">
        <f>IF((SUM('Раздел 2'!V35:V35)=SUM('Раздел 2'!L35:L35)+SUM('Раздел 2'!R35:R35)+SUM('Раздел 2'!T35:T35)+SUM('Раздел 2'!U35:U35)),"","Неверно!")</f>
        <v/>
      </c>
      <c r="B3247" s="497" t="s">
        <v>1495</v>
      </c>
      <c r="C3247" s="498" t="s">
        <v>21408</v>
      </c>
      <c r="D3247" s="498" t="s">
        <v>5755</v>
      </c>
      <c r="E3247" s="499" t="str">
        <f>CONCATENATE(SUM('Раздел 2'!V35:V35),"=",SUM('Раздел 2'!L35:L35),"+",SUM('Раздел 2'!R35:R35),"+",SUM('Раздел 2'!T35:T35),"+",SUM('Раздел 2'!U35:U35))</f>
        <v>4=1+1+1+1</v>
      </c>
      <c r="F3247" s="503"/>
    </row>
    <row r="3248" spans="1:6" ht="30" hidden="1" customHeight="1" thickBot="1">
      <c r="A3248" s="496" t="str">
        <f>IF((SUM('Раздел 2'!V260:V260)=SUM('Раздел 2'!L260:L260)+SUM('Раздел 2'!R260:R260)+SUM('Раздел 2'!T260:T260)+SUM('Раздел 2'!U260:U260)),"","Неверно!")</f>
        <v/>
      </c>
      <c r="B3248" s="497" t="s">
        <v>1495</v>
      </c>
      <c r="C3248" s="498" t="s">
        <v>1506</v>
      </c>
      <c r="D3248" s="498" t="s">
        <v>5755</v>
      </c>
      <c r="E3248" s="499" t="str">
        <f>CONCATENATE(SUM('Раздел 2'!V260:V260),"=",SUM('Раздел 2'!L260:L260),"+",SUM('Раздел 2'!R260:R260),"+",SUM('Раздел 2'!T260:T260),"+",SUM('Раздел 2'!U260:U260))</f>
        <v>11=7+3+0+1</v>
      </c>
      <c r="F3248" s="503"/>
    </row>
    <row r="3249" spans="1:6" ht="30" hidden="1" customHeight="1" thickBot="1">
      <c r="A3249" s="496" t="str">
        <f>IF((SUM('Раздел 2'!V36:V36)=SUM('Раздел 2'!L36:L36)+SUM('Раздел 2'!R36:R36)+SUM('Раздел 2'!T36:T36)+SUM('Раздел 2'!U36:U36)),"","Неверно!")</f>
        <v/>
      </c>
      <c r="B3249" s="497" t="s">
        <v>1495</v>
      </c>
      <c r="C3249" s="498" t="s">
        <v>21409</v>
      </c>
      <c r="D3249" s="498" t="s">
        <v>5755</v>
      </c>
      <c r="E3249" s="499" t="str">
        <f>CONCATENATE(SUM('Раздел 2'!V36:V36),"=",SUM('Раздел 2'!L36:L36),"+",SUM('Раздел 2'!R36:R36),"+",SUM('Раздел 2'!T36:T36),"+",SUM('Раздел 2'!U36:U36))</f>
        <v>2=1+1+0+0</v>
      </c>
      <c r="F3249" s="503"/>
    </row>
    <row r="3250" spans="1:6" ht="30" hidden="1" customHeight="1" thickBot="1">
      <c r="A3250" s="496" t="str">
        <f>IF((SUM('Раздел 2'!V37:V37)=SUM('Раздел 2'!L37:L37)+SUM('Раздел 2'!R37:R37)+SUM('Раздел 2'!T37:T37)+SUM('Раздел 2'!U37:U37)),"","Неверно!")</f>
        <v/>
      </c>
      <c r="B3250" s="497" t="s">
        <v>1495</v>
      </c>
      <c r="C3250" s="498" t="s">
        <v>21410</v>
      </c>
      <c r="D3250" s="498" t="s">
        <v>5755</v>
      </c>
      <c r="E3250" s="499" t="str">
        <f>CONCATENATE(SUM('Раздел 2'!V37:V37),"=",SUM('Раздел 2'!L37:L37),"+",SUM('Раздел 2'!R37:R37),"+",SUM('Раздел 2'!T37:T37),"+",SUM('Раздел 2'!U37:U37))</f>
        <v>0=0+0+0+0</v>
      </c>
      <c r="F3250" s="503"/>
    </row>
    <row r="3251" spans="1:6" ht="30" hidden="1" customHeight="1" thickBot="1">
      <c r="A3251" s="496" t="str">
        <f>IF((SUM('Раздел 2'!V38:V38)=SUM('Раздел 2'!L38:L38)+SUM('Раздел 2'!R38:R38)+SUM('Раздел 2'!T38:T38)+SUM('Раздел 2'!U38:U38)),"","Неверно!")</f>
        <v/>
      </c>
      <c r="B3251" s="497" t="s">
        <v>1495</v>
      </c>
      <c r="C3251" s="498" t="s">
        <v>21411</v>
      </c>
      <c r="D3251" s="498" t="s">
        <v>5755</v>
      </c>
      <c r="E3251" s="499" t="str">
        <f>CONCATENATE(SUM('Раздел 2'!V38:V38),"=",SUM('Раздел 2'!L38:L38),"+",SUM('Раздел 2'!R38:R38),"+",SUM('Раздел 2'!T38:T38),"+",SUM('Раздел 2'!U38:U38))</f>
        <v>0=0+0+0+0</v>
      </c>
      <c r="F3251" s="503"/>
    </row>
    <row r="3252" spans="1:6" ht="30" hidden="1" customHeight="1" thickBot="1">
      <c r="A3252" s="496" t="str">
        <f>IF((SUM('Раздел 2'!V39:V39)=SUM('Раздел 2'!L39:L39)+SUM('Раздел 2'!R39:R39)+SUM('Раздел 2'!T39:T39)+SUM('Раздел 2'!U39:U39)),"","Неверно!")</f>
        <v/>
      </c>
      <c r="B3252" s="497" t="s">
        <v>1495</v>
      </c>
      <c r="C3252" s="498" t="s">
        <v>21412</v>
      </c>
      <c r="D3252" s="498" t="s">
        <v>5755</v>
      </c>
      <c r="E3252" s="499" t="str">
        <f>CONCATENATE(SUM('Раздел 2'!V39:V39),"=",SUM('Раздел 2'!L39:L39),"+",SUM('Раздел 2'!R39:R39),"+",SUM('Раздел 2'!T39:T39),"+",SUM('Раздел 2'!U39:U39))</f>
        <v>0=0+0+0+0</v>
      </c>
      <c r="F3252" s="503"/>
    </row>
    <row r="3253" spans="1:6" ht="30" hidden="1" customHeight="1" thickBot="1">
      <c r="A3253" s="496" t="str">
        <f>IF((SUM('Раздел 2'!V13:V13)=SUM('Раздел 2'!L13:L13)+SUM('Раздел 2'!R13:R13)+SUM('Раздел 2'!T13:T13)+SUM('Раздел 2'!U13:U13)),"","Неверно!")</f>
        <v/>
      </c>
      <c r="B3253" s="497" t="s">
        <v>1495</v>
      </c>
      <c r="C3253" s="498" t="s">
        <v>21413</v>
      </c>
      <c r="D3253" s="498" t="s">
        <v>5755</v>
      </c>
      <c r="E3253" s="499" t="str">
        <f>CONCATENATE(SUM('Раздел 2'!V13:V13),"=",SUM('Раздел 2'!L13:L13),"+",SUM('Раздел 2'!R13:R13),"+",SUM('Раздел 2'!T13:T13),"+",SUM('Раздел 2'!U13:U13))</f>
        <v>0=0+0+0+0</v>
      </c>
      <c r="F3253" s="503"/>
    </row>
    <row r="3254" spans="1:6" ht="30" hidden="1" customHeight="1" thickBot="1">
      <c r="A3254" s="496" t="str">
        <f>IF((SUM('Раздел 2'!V40:V40)=SUM('Раздел 2'!L40:L40)+SUM('Раздел 2'!R40:R40)+SUM('Раздел 2'!T40:T40)+SUM('Раздел 2'!U40:U40)),"","Неверно!")</f>
        <v/>
      </c>
      <c r="B3254" s="497" t="s">
        <v>1495</v>
      </c>
      <c r="C3254" s="498" t="s">
        <v>21414</v>
      </c>
      <c r="D3254" s="498" t="s">
        <v>5755</v>
      </c>
      <c r="E3254" s="499" t="str">
        <f>CONCATENATE(SUM('Раздел 2'!V40:V40),"=",SUM('Раздел 2'!L40:L40),"+",SUM('Раздел 2'!R40:R40),"+",SUM('Раздел 2'!T40:T40),"+",SUM('Раздел 2'!U40:U40))</f>
        <v>0=0+0+0+0</v>
      </c>
      <c r="F3254" s="503"/>
    </row>
    <row r="3255" spans="1:6" ht="30" hidden="1" customHeight="1" thickBot="1">
      <c r="A3255" s="496" t="str">
        <f>IF((SUM('Раздел 2'!V41:V41)=SUM('Раздел 2'!L41:L41)+SUM('Раздел 2'!R41:R41)+SUM('Раздел 2'!T41:T41)+SUM('Раздел 2'!U41:U41)),"","Неверно!")</f>
        <v/>
      </c>
      <c r="B3255" s="497" t="s">
        <v>1495</v>
      </c>
      <c r="C3255" s="498" t="s">
        <v>21415</v>
      </c>
      <c r="D3255" s="498" t="s">
        <v>5755</v>
      </c>
      <c r="E3255" s="499" t="str">
        <f>CONCATENATE(SUM('Раздел 2'!V41:V41),"=",SUM('Раздел 2'!L41:L41),"+",SUM('Раздел 2'!R41:R41),"+",SUM('Раздел 2'!T41:T41),"+",SUM('Раздел 2'!U41:U41))</f>
        <v>0=0+0+0+0</v>
      </c>
      <c r="F3255" s="503"/>
    </row>
    <row r="3256" spans="1:6" ht="30" hidden="1" customHeight="1" thickBot="1">
      <c r="A3256" s="496" t="str">
        <f>IF((SUM('Раздел 2'!V42:V42)=SUM('Раздел 2'!L42:L42)+SUM('Раздел 2'!R42:R42)+SUM('Раздел 2'!T42:T42)+SUM('Раздел 2'!U42:U42)),"","Неверно!")</f>
        <v/>
      </c>
      <c r="B3256" s="497" t="s">
        <v>1495</v>
      </c>
      <c r="C3256" s="498" t="s">
        <v>21416</v>
      </c>
      <c r="D3256" s="498" t="s">
        <v>5755</v>
      </c>
      <c r="E3256" s="499" t="str">
        <f>CONCATENATE(SUM('Раздел 2'!V42:V42),"=",SUM('Раздел 2'!L42:L42),"+",SUM('Раздел 2'!R42:R42),"+",SUM('Раздел 2'!T42:T42),"+",SUM('Раздел 2'!U42:U42))</f>
        <v>0=0+0+0+0</v>
      </c>
      <c r="F3256" s="503"/>
    </row>
    <row r="3257" spans="1:6" ht="30" hidden="1" customHeight="1" thickBot="1">
      <c r="A3257" s="496" t="str">
        <f>IF((SUM('Раздел 2'!V43:V43)=SUM('Раздел 2'!L43:L43)+SUM('Раздел 2'!R43:R43)+SUM('Раздел 2'!T43:T43)+SUM('Раздел 2'!U43:U43)),"","Неверно!")</f>
        <v/>
      </c>
      <c r="B3257" s="497" t="s">
        <v>1495</v>
      </c>
      <c r="C3257" s="498" t="s">
        <v>21417</v>
      </c>
      <c r="D3257" s="498" t="s">
        <v>5755</v>
      </c>
      <c r="E3257" s="499" t="str">
        <f>CONCATENATE(SUM('Раздел 2'!V43:V43),"=",SUM('Раздел 2'!L43:L43),"+",SUM('Раздел 2'!R43:R43),"+",SUM('Раздел 2'!T43:T43),"+",SUM('Раздел 2'!U43:U43))</f>
        <v>0=0+0+0+0</v>
      </c>
      <c r="F3257" s="503"/>
    </row>
    <row r="3258" spans="1:6" ht="30" hidden="1" customHeight="1" thickBot="1">
      <c r="A3258" s="496" t="str">
        <f>IF((SUM('Раздел 2'!V44:V44)=SUM('Раздел 2'!L44:L44)+SUM('Раздел 2'!R44:R44)+SUM('Раздел 2'!T44:T44)+SUM('Раздел 2'!U44:U44)),"","Неверно!")</f>
        <v/>
      </c>
      <c r="B3258" s="497" t="s">
        <v>1495</v>
      </c>
      <c r="C3258" s="498" t="s">
        <v>21418</v>
      </c>
      <c r="D3258" s="498" t="s">
        <v>5755</v>
      </c>
      <c r="E3258" s="499" t="str">
        <f>CONCATENATE(SUM('Раздел 2'!V44:V44),"=",SUM('Раздел 2'!L44:L44),"+",SUM('Раздел 2'!R44:R44),"+",SUM('Раздел 2'!T44:T44),"+",SUM('Раздел 2'!U44:U44))</f>
        <v>0=0+0+0+0</v>
      </c>
      <c r="F3258" s="503"/>
    </row>
    <row r="3259" spans="1:6" ht="30" hidden="1" customHeight="1" thickBot="1">
      <c r="A3259" s="496" t="str">
        <f>IF((SUM('Раздел 2'!V45:V45)=SUM('Раздел 2'!L45:L45)+SUM('Раздел 2'!R45:R45)+SUM('Раздел 2'!T45:T45)+SUM('Раздел 2'!U45:U45)),"","Неверно!")</f>
        <v/>
      </c>
      <c r="B3259" s="497" t="s">
        <v>1495</v>
      </c>
      <c r="C3259" s="498" t="s">
        <v>21419</v>
      </c>
      <c r="D3259" s="498" t="s">
        <v>5755</v>
      </c>
      <c r="E3259" s="499" t="str">
        <f>CONCATENATE(SUM('Раздел 2'!V45:V45),"=",SUM('Раздел 2'!L45:L45),"+",SUM('Раздел 2'!R45:R45),"+",SUM('Раздел 2'!T45:T45),"+",SUM('Раздел 2'!U45:U45))</f>
        <v>0=0+0+0+0</v>
      </c>
      <c r="F3259" s="503"/>
    </row>
    <row r="3260" spans="1:6" ht="30" hidden="1" customHeight="1" thickBot="1">
      <c r="A3260" s="496" t="str">
        <f>IF((SUM('Раздел 2'!V46:V46)=SUM('Раздел 2'!L46:L46)+SUM('Раздел 2'!R46:R46)+SUM('Раздел 2'!T46:T46)+SUM('Раздел 2'!U46:U46)),"","Неверно!")</f>
        <v/>
      </c>
      <c r="B3260" s="497" t="s">
        <v>1495</v>
      </c>
      <c r="C3260" s="498" t="s">
        <v>21420</v>
      </c>
      <c r="D3260" s="498" t="s">
        <v>5755</v>
      </c>
      <c r="E3260" s="499" t="str">
        <f>CONCATENATE(SUM('Раздел 2'!V46:V46),"=",SUM('Раздел 2'!L46:L46),"+",SUM('Раздел 2'!R46:R46),"+",SUM('Раздел 2'!T46:T46),"+",SUM('Раздел 2'!U46:U46))</f>
        <v>0=0+0+0+0</v>
      </c>
      <c r="F3260" s="503"/>
    </row>
    <row r="3261" spans="1:6" ht="30" hidden="1" customHeight="1" thickBot="1">
      <c r="A3261" s="496" t="str">
        <f>IF((SUM('Раздел 2'!V47:V47)=SUM('Раздел 2'!L47:L47)+SUM('Раздел 2'!R47:R47)+SUM('Раздел 2'!T47:T47)+SUM('Раздел 2'!U47:U47)),"","Неверно!")</f>
        <v/>
      </c>
      <c r="B3261" s="497" t="s">
        <v>1495</v>
      </c>
      <c r="C3261" s="498" t="s">
        <v>21421</v>
      </c>
      <c r="D3261" s="498" t="s">
        <v>5755</v>
      </c>
      <c r="E3261" s="499" t="str">
        <f>CONCATENATE(SUM('Раздел 2'!V47:V47),"=",SUM('Раздел 2'!L47:L47),"+",SUM('Раздел 2'!R47:R47),"+",SUM('Раздел 2'!T47:T47),"+",SUM('Раздел 2'!U47:U47))</f>
        <v>0=0+0+0+0</v>
      </c>
      <c r="F3261" s="503"/>
    </row>
    <row r="3262" spans="1:6" ht="30" hidden="1" customHeight="1" thickBot="1">
      <c r="A3262" s="496" t="str">
        <f>IF((SUM('Раздел 2'!V48:V48)=SUM('Раздел 2'!L48:L48)+SUM('Раздел 2'!R48:R48)+SUM('Раздел 2'!T48:T48)+SUM('Раздел 2'!U48:U48)),"","Неверно!")</f>
        <v/>
      </c>
      <c r="B3262" s="497" t="s">
        <v>1495</v>
      </c>
      <c r="C3262" s="498" t="s">
        <v>21422</v>
      </c>
      <c r="D3262" s="498" t="s">
        <v>5755</v>
      </c>
      <c r="E3262" s="499" t="str">
        <f>CONCATENATE(SUM('Раздел 2'!V48:V48),"=",SUM('Раздел 2'!L48:L48),"+",SUM('Раздел 2'!R48:R48),"+",SUM('Раздел 2'!T48:T48),"+",SUM('Раздел 2'!U48:U48))</f>
        <v>0=0+0+0+0</v>
      </c>
      <c r="F3262" s="503"/>
    </row>
    <row r="3263" spans="1:6" ht="30" hidden="1" customHeight="1" thickBot="1">
      <c r="A3263" s="496" t="str">
        <f>IF((SUM('Раздел 2'!V49:V49)=SUM('Раздел 2'!L49:L49)+SUM('Раздел 2'!R49:R49)+SUM('Раздел 2'!T49:T49)+SUM('Раздел 2'!U49:U49)),"","Неверно!")</f>
        <v/>
      </c>
      <c r="B3263" s="497" t="s">
        <v>1495</v>
      </c>
      <c r="C3263" s="498" t="s">
        <v>21423</v>
      </c>
      <c r="D3263" s="498" t="s">
        <v>5755</v>
      </c>
      <c r="E3263" s="499" t="str">
        <f>CONCATENATE(SUM('Раздел 2'!V49:V49),"=",SUM('Раздел 2'!L49:L49),"+",SUM('Раздел 2'!R49:R49),"+",SUM('Раздел 2'!T49:T49),"+",SUM('Раздел 2'!U49:U49))</f>
        <v>9=7+0+1+1</v>
      </c>
      <c r="F3263" s="503"/>
    </row>
    <row r="3264" spans="1:6" ht="30" hidden="1" customHeight="1" thickBot="1">
      <c r="A3264" s="496" t="str">
        <f>IF((SUM('Раздел 2'!V14:V14)=SUM('Раздел 2'!L14:L14)+SUM('Раздел 2'!R14:R14)+SUM('Раздел 2'!T14:T14)+SUM('Раздел 2'!U14:U14)),"","Неверно!")</f>
        <v/>
      </c>
      <c r="B3264" s="497" t="s">
        <v>1495</v>
      </c>
      <c r="C3264" s="498" t="s">
        <v>21424</v>
      </c>
      <c r="D3264" s="498" t="s">
        <v>5755</v>
      </c>
      <c r="E3264" s="499" t="str">
        <f>CONCATENATE(SUM('Раздел 2'!V14:V14),"=",SUM('Раздел 2'!L14:L14),"+",SUM('Раздел 2'!R14:R14),"+",SUM('Раздел 2'!T14:T14),"+",SUM('Раздел 2'!U14:U14))</f>
        <v>0=0+0+0+0</v>
      </c>
      <c r="F3264" s="503"/>
    </row>
    <row r="3265" spans="1:6" ht="30" hidden="1" customHeight="1" thickBot="1">
      <c r="A3265" s="496" t="str">
        <f>IF((SUM('Раздел 2'!V50:V50)=SUM('Раздел 2'!L50:L50)+SUM('Раздел 2'!R50:R50)+SUM('Раздел 2'!T50:T50)+SUM('Раздел 2'!U50:U50)),"","Неверно!")</f>
        <v/>
      </c>
      <c r="B3265" s="497" t="s">
        <v>1495</v>
      </c>
      <c r="C3265" s="498" t="s">
        <v>21425</v>
      </c>
      <c r="D3265" s="498" t="s">
        <v>5755</v>
      </c>
      <c r="E3265" s="499" t="str">
        <f>CONCATENATE(SUM('Раздел 2'!V50:V50),"=",SUM('Раздел 2'!L50:L50),"+",SUM('Раздел 2'!R50:R50),"+",SUM('Раздел 2'!T50:T50),"+",SUM('Раздел 2'!U50:U50))</f>
        <v>56=42+5+6+3</v>
      </c>
      <c r="F3265" s="503"/>
    </row>
    <row r="3266" spans="1:6" ht="30" hidden="1" customHeight="1" thickBot="1">
      <c r="A3266" s="496" t="str">
        <f>IF((SUM('Раздел 2'!V51:V51)=SUM('Раздел 2'!L51:L51)+SUM('Раздел 2'!R51:R51)+SUM('Раздел 2'!T51:T51)+SUM('Раздел 2'!U51:U51)),"","Неверно!")</f>
        <v/>
      </c>
      <c r="B3266" s="497" t="s">
        <v>1495</v>
      </c>
      <c r="C3266" s="498" t="s">
        <v>21426</v>
      </c>
      <c r="D3266" s="498" t="s">
        <v>5755</v>
      </c>
      <c r="E3266" s="499" t="str">
        <f>CONCATENATE(SUM('Раздел 2'!V51:V51),"=",SUM('Раздел 2'!L51:L51),"+",SUM('Раздел 2'!R51:R51),"+",SUM('Раздел 2'!T51:T51),"+",SUM('Раздел 2'!U51:U51))</f>
        <v>1=1+0+0+0</v>
      </c>
      <c r="F3266" s="503"/>
    </row>
    <row r="3267" spans="1:6" ht="30" hidden="1" customHeight="1" thickBot="1">
      <c r="A3267" s="496" t="str">
        <f>IF((SUM('Раздел 2'!V52:V52)=SUM('Раздел 2'!L52:L52)+SUM('Раздел 2'!R52:R52)+SUM('Раздел 2'!T52:T52)+SUM('Раздел 2'!U52:U52)),"","Неверно!")</f>
        <v/>
      </c>
      <c r="B3267" s="497" t="s">
        <v>1495</v>
      </c>
      <c r="C3267" s="498" t="s">
        <v>21427</v>
      </c>
      <c r="D3267" s="498" t="s">
        <v>5755</v>
      </c>
      <c r="E3267" s="499" t="str">
        <f>CONCATENATE(SUM('Раздел 2'!V52:V52),"=",SUM('Раздел 2'!L52:L52),"+",SUM('Раздел 2'!R52:R52),"+",SUM('Раздел 2'!T52:T52),"+",SUM('Раздел 2'!U52:U52))</f>
        <v>0=0+0+0+0</v>
      </c>
      <c r="F3267" s="503"/>
    </row>
    <row r="3268" spans="1:6" ht="30" hidden="1" customHeight="1" thickBot="1">
      <c r="A3268" s="496" t="str">
        <f>IF((SUM('Раздел 2'!V53:V53)=SUM('Раздел 2'!L53:L53)+SUM('Раздел 2'!R53:R53)+SUM('Раздел 2'!T53:T53)+SUM('Раздел 2'!U53:U53)),"","Неверно!")</f>
        <v/>
      </c>
      <c r="B3268" s="497" t="s">
        <v>1495</v>
      </c>
      <c r="C3268" s="498" t="s">
        <v>21428</v>
      </c>
      <c r="D3268" s="498" t="s">
        <v>5755</v>
      </c>
      <c r="E3268" s="499" t="str">
        <f>CONCATENATE(SUM('Раздел 2'!V53:V53),"=",SUM('Раздел 2'!L53:L53),"+",SUM('Раздел 2'!R53:R53),"+",SUM('Раздел 2'!T53:T53),"+",SUM('Раздел 2'!U53:U53))</f>
        <v>0=0+0+0+0</v>
      </c>
      <c r="F3268" s="503"/>
    </row>
    <row r="3269" spans="1:6" ht="30" hidden="1" customHeight="1" thickBot="1">
      <c r="A3269" s="496" t="str">
        <f>IF((SUM('Раздел 2'!V54:V54)=SUM('Раздел 2'!L54:L54)+SUM('Раздел 2'!R54:R54)+SUM('Раздел 2'!T54:T54)+SUM('Раздел 2'!U54:U54)),"","Неверно!")</f>
        <v/>
      </c>
      <c r="B3269" s="497" t="s">
        <v>1495</v>
      </c>
      <c r="C3269" s="498" t="s">
        <v>20736</v>
      </c>
      <c r="D3269" s="498" t="s">
        <v>5755</v>
      </c>
      <c r="E3269" s="499" t="str">
        <f>CONCATENATE(SUM('Раздел 2'!V54:V54),"=",SUM('Раздел 2'!L54:L54),"+",SUM('Раздел 2'!R54:R54),"+",SUM('Раздел 2'!T54:T54),"+",SUM('Раздел 2'!U54:U54))</f>
        <v>0=0+0+0+0</v>
      </c>
      <c r="F3269" s="503"/>
    </row>
    <row r="3270" spans="1:6" ht="30" hidden="1" customHeight="1" thickBot="1">
      <c r="A3270" s="496" t="str">
        <f>IF((SUM('Раздел 2'!V55:V55)=SUM('Раздел 2'!L55:L55)+SUM('Раздел 2'!R55:R55)+SUM('Раздел 2'!T55:T55)+SUM('Раздел 2'!U55:U55)),"","Неверно!")</f>
        <v/>
      </c>
      <c r="B3270" s="497" t="s">
        <v>1495</v>
      </c>
      <c r="C3270" s="498" t="s">
        <v>20737</v>
      </c>
      <c r="D3270" s="498" t="s">
        <v>5755</v>
      </c>
      <c r="E3270" s="499" t="str">
        <f>CONCATENATE(SUM('Раздел 2'!V55:V55),"=",SUM('Раздел 2'!L55:L55),"+",SUM('Раздел 2'!R55:R55),"+",SUM('Раздел 2'!T55:T55),"+",SUM('Раздел 2'!U55:U55))</f>
        <v>0=0+0+0+0</v>
      </c>
      <c r="F3270" s="503"/>
    </row>
    <row r="3271" spans="1:6" ht="30" hidden="1" customHeight="1" thickBot="1">
      <c r="A3271" s="496" t="str">
        <f>IF((SUM('Раздел 2'!V56:V56)=SUM('Раздел 2'!L56:L56)+SUM('Раздел 2'!R56:R56)+SUM('Раздел 2'!T56:T56)+SUM('Раздел 2'!U56:U56)),"","Неверно!")</f>
        <v/>
      </c>
      <c r="B3271" s="497" t="s">
        <v>1495</v>
      </c>
      <c r="C3271" s="498" t="s">
        <v>20738</v>
      </c>
      <c r="D3271" s="498" t="s">
        <v>5755</v>
      </c>
      <c r="E3271" s="499" t="str">
        <f>CONCATENATE(SUM('Раздел 2'!V56:V56),"=",SUM('Раздел 2'!L56:L56),"+",SUM('Раздел 2'!R56:R56),"+",SUM('Раздел 2'!T56:T56),"+",SUM('Раздел 2'!U56:U56))</f>
        <v>0=0+0+0+0</v>
      </c>
      <c r="F3271" s="503"/>
    </row>
    <row r="3272" spans="1:6" ht="30" hidden="1" customHeight="1" thickBot="1">
      <c r="A3272" s="496" t="str">
        <f>IF((SUM('Раздел 2'!V57:V57)=SUM('Раздел 2'!L57:L57)+SUM('Раздел 2'!R57:R57)+SUM('Раздел 2'!T57:T57)+SUM('Раздел 2'!U57:U57)),"","Неверно!")</f>
        <v/>
      </c>
      <c r="B3272" s="497" t="s">
        <v>1495</v>
      </c>
      <c r="C3272" s="498" t="s">
        <v>20739</v>
      </c>
      <c r="D3272" s="498" t="s">
        <v>5755</v>
      </c>
      <c r="E3272" s="499" t="str">
        <f>CONCATENATE(SUM('Раздел 2'!V57:V57),"=",SUM('Раздел 2'!L57:L57),"+",SUM('Раздел 2'!R57:R57),"+",SUM('Раздел 2'!T57:T57),"+",SUM('Раздел 2'!U57:U57))</f>
        <v>0=0+0+0+0</v>
      </c>
      <c r="F3272" s="503"/>
    </row>
    <row r="3273" spans="1:6" ht="30" hidden="1" customHeight="1" thickBot="1">
      <c r="A3273" s="496" t="str">
        <f>IF((SUM('Раздел 2'!V58:V58)=SUM('Раздел 2'!L58:L58)+SUM('Раздел 2'!R58:R58)+SUM('Раздел 2'!T58:T58)+SUM('Раздел 2'!U58:U58)),"","Неверно!")</f>
        <v/>
      </c>
      <c r="B3273" s="497" t="s">
        <v>1495</v>
      </c>
      <c r="C3273" s="498" t="s">
        <v>20740</v>
      </c>
      <c r="D3273" s="498" t="s">
        <v>5755</v>
      </c>
      <c r="E3273" s="499" t="str">
        <f>CONCATENATE(SUM('Раздел 2'!V58:V58),"=",SUM('Раздел 2'!L58:L58),"+",SUM('Раздел 2'!R58:R58),"+",SUM('Раздел 2'!T58:T58),"+",SUM('Раздел 2'!U58:U58))</f>
        <v>0=0+0+0+0</v>
      </c>
      <c r="F3273" s="503"/>
    </row>
    <row r="3274" spans="1:6" ht="30" hidden="1" customHeight="1" thickBot="1">
      <c r="A3274" s="496" t="str">
        <f>IF((SUM('Раздел 2'!V59:V59)=SUM('Раздел 2'!L59:L59)+SUM('Раздел 2'!R59:R59)+SUM('Раздел 2'!T59:T59)+SUM('Раздел 2'!U59:U59)),"","Неверно!")</f>
        <v/>
      </c>
      <c r="B3274" s="497" t="s">
        <v>1495</v>
      </c>
      <c r="C3274" s="498" t="s">
        <v>20741</v>
      </c>
      <c r="D3274" s="498" t="s">
        <v>5755</v>
      </c>
      <c r="E3274" s="499" t="str">
        <f>CONCATENATE(SUM('Раздел 2'!V59:V59),"=",SUM('Раздел 2'!L59:L59),"+",SUM('Раздел 2'!R59:R59),"+",SUM('Раздел 2'!T59:T59),"+",SUM('Раздел 2'!U59:U59))</f>
        <v>0=0+0+0+0</v>
      </c>
      <c r="F3274" s="503"/>
    </row>
    <row r="3275" spans="1:6" ht="30" hidden="1" customHeight="1" thickBot="1">
      <c r="A3275" s="496" t="str">
        <f>IF((SUM('Раздел 2'!V15:V15)=SUM('Раздел 2'!L15:L15)+SUM('Раздел 2'!R15:R15)+SUM('Раздел 2'!T15:T15)+SUM('Раздел 2'!U15:U15)),"","Неверно!")</f>
        <v/>
      </c>
      <c r="B3275" s="497" t="s">
        <v>1495</v>
      </c>
      <c r="C3275" s="498" t="s">
        <v>20742</v>
      </c>
      <c r="D3275" s="498" t="s">
        <v>5755</v>
      </c>
      <c r="E3275" s="499" t="str">
        <f>CONCATENATE(SUM('Раздел 2'!V15:V15),"=",SUM('Раздел 2'!L15:L15),"+",SUM('Раздел 2'!R15:R15),"+",SUM('Раздел 2'!T15:T15),"+",SUM('Раздел 2'!U15:U15))</f>
        <v>0=0+0+0+0</v>
      </c>
      <c r="F3275" s="503"/>
    </row>
    <row r="3276" spans="1:6" ht="30" hidden="1" customHeight="1" thickBot="1">
      <c r="A3276" s="496" t="str">
        <f>IF((SUM('Раздел 2'!V60:V60)=SUM('Раздел 2'!L60:L60)+SUM('Раздел 2'!R60:R60)+SUM('Раздел 2'!T60:T60)+SUM('Раздел 2'!U60:U60)),"","Неверно!")</f>
        <v/>
      </c>
      <c r="B3276" s="497" t="s">
        <v>1495</v>
      </c>
      <c r="C3276" s="498" t="s">
        <v>20743</v>
      </c>
      <c r="D3276" s="498" t="s">
        <v>5755</v>
      </c>
      <c r="E3276" s="499" t="str">
        <f>CONCATENATE(SUM('Раздел 2'!V60:V60),"=",SUM('Раздел 2'!L60:L60),"+",SUM('Раздел 2'!R60:R60),"+",SUM('Раздел 2'!T60:T60),"+",SUM('Раздел 2'!U60:U60))</f>
        <v>0=0+0+0+0</v>
      </c>
      <c r="F3276" s="503"/>
    </row>
    <row r="3277" spans="1:6" ht="30" hidden="1" customHeight="1" thickBot="1">
      <c r="A3277" s="496" t="str">
        <f>IF((SUM('Раздел 2'!V61:V61)=SUM('Раздел 2'!L61:L61)+SUM('Раздел 2'!R61:R61)+SUM('Раздел 2'!T61:T61)+SUM('Раздел 2'!U61:U61)),"","Неверно!")</f>
        <v/>
      </c>
      <c r="B3277" s="497" t="s">
        <v>1495</v>
      </c>
      <c r="C3277" s="498" t="s">
        <v>20744</v>
      </c>
      <c r="D3277" s="498" t="s">
        <v>5755</v>
      </c>
      <c r="E3277" s="499" t="str">
        <f>CONCATENATE(SUM('Раздел 2'!V61:V61),"=",SUM('Раздел 2'!L61:L61),"+",SUM('Раздел 2'!R61:R61),"+",SUM('Раздел 2'!T61:T61),"+",SUM('Раздел 2'!U61:U61))</f>
        <v>0=0+0+0+0</v>
      </c>
      <c r="F3277" s="503"/>
    </row>
    <row r="3278" spans="1:6" ht="30" hidden="1" customHeight="1" thickBot="1">
      <c r="A3278" s="496" t="str">
        <f>IF((SUM('Раздел 2'!V62:V62)=SUM('Раздел 2'!L62:L62)+SUM('Раздел 2'!R62:R62)+SUM('Раздел 2'!T62:T62)+SUM('Раздел 2'!U62:U62)),"","Неверно!")</f>
        <v/>
      </c>
      <c r="B3278" s="497" t="s">
        <v>1495</v>
      </c>
      <c r="C3278" s="498" t="s">
        <v>20745</v>
      </c>
      <c r="D3278" s="498" t="s">
        <v>5755</v>
      </c>
      <c r="E3278" s="499" t="str">
        <f>CONCATENATE(SUM('Раздел 2'!V62:V62),"=",SUM('Раздел 2'!L62:L62),"+",SUM('Раздел 2'!R62:R62),"+",SUM('Раздел 2'!T62:T62),"+",SUM('Раздел 2'!U62:U62))</f>
        <v>0=0+0+0+0</v>
      </c>
      <c r="F3278" s="503"/>
    </row>
    <row r="3279" spans="1:6" ht="30" hidden="1" customHeight="1" thickBot="1">
      <c r="A3279" s="496" t="str">
        <f>IF((SUM('Раздел 2'!V63:V63)=SUM('Раздел 2'!L63:L63)+SUM('Раздел 2'!R63:R63)+SUM('Раздел 2'!T63:T63)+SUM('Раздел 2'!U63:U63)),"","Неверно!")</f>
        <v/>
      </c>
      <c r="B3279" s="497" t="s">
        <v>1495</v>
      </c>
      <c r="C3279" s="498" t="s">
        <v>20746</v>
      </c>
      <c r="D3279" s="498" t="s">
        <v>5755</v>
      </c>
      <c r="E3279" s="499" t="str">
        <f>CONCATENATE(SUM('Раздел 2'!V63:V63),"=",SUM('Раздел 2'!L63:L63),"+",SUM('Раздел 2'!R63:R63),"+",SUM('Раздел 2'!T63:T63),"+",SUM('Раздел 2'!U63:U63))</f>
        <v>0=0+0+0+0</v>
      </c>
      <c r="F3279" s="503"/>
    </row>
    <row r="3280" spans="1:6" ht="30" hidden="1" customHeight="1" thickBot="1">
      <c r="A3280" s="496" t="str">
        <f>IF((SUM('Раздел 2'!V64:V64)=SUM('Раздел 2'!L64:L64)+SUM('Раздел 2'!R64:R64)+SUM('Раздел 2'!T64:T64)+SUM('Раздел 2'!U64:U64)),"","Неверно!")</f>
        <v/>
      </c>
      <c r="B3280" s="497" t="s">
        <v>1495</v>
      </c>
      <c r="C3280" s="498" t="s">
        <v>20747</v>
      </c>
      <c r="D3280" s="498" t="s">
        <v>5755</v>
      </c>
      <c r="E3280" s="499" t="str">
        <f>CONCATENATE(SUM('Раздел 2'!V64:V64),"=",SUM('Раздел 2'!L64:L64),"+",SUM('Раздел 2'!R64:R64),"+",SUM('Раздел 2'!T64:T64),"+",SUM('Раздел 2'!U64:U64))</f>
        <v>25=13+1+11+0</v>
      </c>
      <c r="F3280" s="503"/>
    </row>
    <row r="3281" spans="1:6" ht="30" hidden="1" customHeight="1" thickBot="1">
      <c r="A3281" s="496" t="str">
        <f>IF((SUM('Раздел 2'!V65:V65)=SUM('Раздел 2'!L65:L65)+SUM('Раздел 2'!R65:R65)+SUM('Раздел 2'!T65:T65)+SUM('Раздел 2'!U65:U65)),"","Неверно!")</f>
        <v/>
      </c>
      <c r="B3281" s="497" t="s">
        <v>1495</v>
      </c>
      <c r="C3281" s="498" t="s">
        <v>20748</v>
      </c>
      <c r="D3281" s="498" t="s">
        <v>5755</v>
      </c>
      <c r="E3281" s="499" t="str">
        <f>CONCATENATE(SUM('Раздел 2'!V65:V65),"=",SUM('Раздел 2'!L65:L65),"+",SUM('Раздел 2'!R65:R65),"+",SUM('Раздел 2'!T65:T65),"+",SUM('Раздел 2'!U65:U65))</f>
        <v>0=0+0+0+0</v>
      </c>
      <c r="F3281" s="503"/>
    </row>
    <row r="3282" spans="1:6" ht="30" hidden="1" customHeight="1" thickBot="1">
      <c r="A3282" s="496" t="str">
        <f>IF((SUM('Раздел 2'!V66:V66)=SUM('Раздел 2'!L66:L66)+SUM('Раздел 2'!R66:R66)+SUM('Раздел 2'!T66:T66)+SUM('Раздел 2'!U66:U66)),"","Неверно!")</f>
        <v/>
      </c>
      <c r="B3282" s="497" t="s">
        <v>1495</v>
      </c>
      <c r="C3282" s="498" t="s">
        <v>20749</v>
      </c>
      <c r="D3282" s="498" t="s">
        <v>5755</v>
      </c>
      <c r="E3282" s="499" t="str">
        <f>CONCATENATE(SUM('Раздел 2'!V66:V66),"=",SUM('Раздел 2'!L66:L66),"+",SUM('Раздел 2'!R66:R66),"+",SUM('Раздел 2'!T66:T66),"+",SUM('Раздел 2'!U66:U66))</f>
        <v>0=0+0+0+0</v>
      </c>
      <c r="F3282" s="503"/>
    </row>
    <row r="3283" spans="1:6" ht="30" hidden="1" customHeight="1" thickBot="1">
      <c r="A3283" s="496" t="str">
        <f>IF((SUM('Раздел 2'!V67:V67)=SUM('Раздел 2'!L67:L67)+SUM('Раздел 2'!R67:R67)+SUM('Раздел 2'!T67:T67)+SUM('Раздел 2'!U67:U67)),"","Неверно!")</f>
        <v/>
      </c>
      <c r="B3283" s="497" t="s">
        <v>1495</v>
      </c>
      <c r="C3283" s="498" t="s">
        <v>20750</v>
      </c>
      <c r="D3283" s="498" t="s">
        <v>5755</v>
      </c>
      <c r="E3283" s="499" t="str">
        <f>CONCATENATE(SUM('Раздел 2'!V67:V67),"=",SUM('Раздел 2'!L67:L67),"+",SUM('Раздел 2'!R67:R67),"+",SUM('Раздел 2'!T67:T67),"+",SUM('Раздел 2'!U67:U67))</f>
        <v>0=0+0+0+0</v>
      </c>
      <c r="F3283" s="503"/>
    </row>
    <row r="3284" spans="1:6" ht="30" hidden="1" customHeight="1" thickBot="1">
      <c r="A3284" s="496" t="str">
        <f>IF((SUM('Раздел 2'!V68:V68)=SUM('Раздел 2'!L68:L68)+SUM('Раздел 2'!R68:R68)+SUM('Раздел 2'!T68:T68)+SUM('Раздел 2'!U68:U68)),"","Неверно!")</f>
        <v/>
      </c>
      <c r="B3284" s="497" t="s">
        <v>1495</v>
      </c>
      <c r="C3284" s="498" t="s">
        <v>20751</v>
      </c>
      <c r="D3284" s="498" t="s">
        <v>5755</v>
      </c>
      <c r="E3284" s="499" t="str">
        <f>CONCATENATE(SUM('Раздел 2'!V68:V68),"=",SUM('Раздел 2'!L68:L68),"+",SUM('Раздел 2'!R68:R68),"+",SUM('Раздел 2'!T68:T68),"+",SUM('Раздел 2'!U68:U68))</f>
        <v>0=0+0+0+0</v>
      </c>
      <c r="F3284" s="503"/>
    </row>
    <row r="3285" spans="1:6" ht="30" hidden="1" customHeight="1" thickBot="1">
      <c r="A3285" s="496" t="str">
        <f>IF((SUM('Раздел 2'!V69:V69)=SUM('Раздел 2'!L69:L69)+SUM('Раздел 2'!R69:R69)+SUM('Раздел 2'!T69:T69)+SUM('Раздел 2'!U69:U69)),"","Неверно!")</f>
        <v/>
      </c>
      <c r="B3285" s="497" t="s">
        <v>1495</v>
      </c>
      <c r="C3285" s="498" t="s">
        <v>20752</v>
      </c>
      <c r="D3285" s="498" t="s">
        <v>5755</v>
      </c>
      <c r="E3285" s="499" t="str">
        <f>CONCATENATE(SUM('Раздел 2'!V69:V69),"=",SUM('Раздел 2'!L69:L69),"+",SUM('Раздел 2'!R69:R69),"+",SUM('Раздел 2'!T69:T69),"+",SUM('Раздел 2'!U69:U69))</f>
        <v>0=0+0+0+0</v>
      </c>
      <c r="F3285" s="503"/>
    </row>
    <row r="3286" spans="1:6" ht="30" hidden="1" customHeight="1" thickBot="1">
      <c r="A3286" s="496" t="str">
        <f>IF((SUM('Раздел 2'!V16:V16)=SUM('Раздел 2'!L16:L16)+SUM('Раздел 2'!R16:R16)+SUM('Раздел 2'!T16:T16)+SUM('Раздел 2'!U16:U16)),"","Неверно!")</f>
        <v/>
      </c>
      <c r="B3286" s="497" t="s">
        <v>1495</v>
      </c>
      <c r="C3286" s="498" t="s">
        <v>20753</v>
      </c>
      <c r="D3286" s="498" t="s">
        <v>5755</v>
      </c>
      <c r="E3286" s="499" t="str">
        <f>CONCATENATE(SUM('Раздел 2'!V16:V16),"=",SUM('Раздел 2'!L16:L16),"+",SUM('Раздел 2'!R16:R16),"+",SUM('Раздел 2'!T16:T16),"+",SUM('Раздел 2'!U16:U16))</f>
        <v>7=5+2+0+0</v>
      </c>
      <c r="F3286" s="503"/>
    </row>
    <row r="3287" spans="1:6" ht="30" hidden="1" customHeight="1" thickBot="1">
      <c r="A3287" s="496" t="str">
        <f>IF((SUM('Раздел 2'!V70:V70)=SUM('Раздел 2'!L70:L70)+SUM('Раздел 2'!R70:R70)+SUM('Раздел 2'!T70:T70)+SUM('Раздел 2'!U70:U70)),"","Неверно!")</f>
        <v/>
      </c>
      <c r="B3287" s="497" t="s">
        <v>1495</v>
      </c>
      <c r="C3287" s="498" t="s">
        <v>20754</v>
      </c>
      <c r="D3287" s="498" t="s">
        <v>5755</v>
      </c>
      <c r="E3287" s="499" t="str">
        <f>CONCATENATE(SUM('Раздел 2'!V70:V70),"=",SUM('Раздел 2'!L70:L70),"+",SUM('Раздел 2'!R70:R70),"+",SUM('Раздел 2'!T70:T70),"+",SUM('Раздел 2'!U70:U70))</f>
        <v>2=1+0+0+1</v>
      </c>
      <c r="F3287" s="503"/>
    </row>
    <row r="3288" spans="1:6" ht="30" hidden="1" customHeight="1" thickBot="1">
      <c r="A3288" s="496" t="str">
        <f>IF((SUM('Раздел 2'!V71:V71)=SUM('Раздел 2'!L71:L71)+SUM('Раздел 2'!R71:R71)+SUM('Раздел 2'!T71:T71)+SUM('Раздел 2'!U71:U71)),"","Неверно!")</f>
        <v/>
      </c>
      <c r="B3288" s="497" t="s">
        <v>1495</v>
      </c>
      <c r="C3288" s="498" t="s">
        <v>20755</v>
      </c>
      <c r="D3288" s="498" t="s">
        <v>5755</v>
      </c>
      <c r="E3288" s="499" t="str">
        <f>CONCATENATE(SUM('Раздел 2'!V71:V71),"=",SUM('Раздел 2'!L71:L71),"+",SUM('Раздел 2'!R71:R71),"+",SUM('Раздел 2'!T71:T71),"+",SUM('Раздел 2'!U71:U71))</f>
        <v>0=0+0+0+0</v>
      </c>
      <c r="F3288" s="503"/>
    </row>
    <row r="3289" spans="1:6" ht="30" hidden="1" customHeight="1" thickBot="1">
      <c r="A3289" s="496" t="str">
        <f>IF((SUM('Раздел 2'!V72:V72)=SUM('Раздел 2'!L72:L72)+SUM('Раздел 2'!R72:R72)+SUM('Раздел 2'!T72:T72)+SUM('Раздел 2'!U72:U72)),"","Неверно!")</f>
        <v/>
      </c>
      <c r="B3289" s="497" t="s">
        <v>1495</v>
      </c>
      <c r="C3289" s="498" t="s">
        <v>20756</v>
      </c>
      <c r="D3289" s="498" t="s">
        <v>5755</v>
      </c>
      <c r="E3289" s="499" t="str">
        <f>CONCATENATE(SUM('Раздел 2'!V72:V72),"=",SUM('Раздел 2'!L72:L72),"+",SUM('Раздел 2'!R72:R72),"+",SUM('Раздел 2'!T72:T72),"+",SUM('Раздел 2'!U72:U72))</f>
        <v>0=0+0+0+0</v>
      </c>
      <c r="F3289" s="503"/>
    </row>
    <row r="3290" spans="1:6" ht="30" hidden="1" customHeight="1" thickBot="1">
      <c r="A3290" s="496" t="str">
        <f>IF((SUM('Раздел 2'!V73:V73)=SUM('Раздел 2'!L73:L73)+SUM('Раздел 2'!R73:R73)+SUM('Раздел 2'!T73:T73)+SUM('Раздел 2'!U73:U73)),"","Неверно!")</f>
        <v/>
      </c>
      <c r="B3290" s="497" t="s">
        <v>1495</v>
      </c>
      <c r="C3290" s="498" t="s">
        <v>20757</v>
      </c>
      <c r="D3290" s="498" t="s">
        <v>5755</v>
      </c>
      <c r="E3290" s="499" t="str">
        <f>CONCATENATE(SUM('Раздел 2'!V73:V73),"=",SUM('Раздел 2'!L73:L73),"+",SUM('Раздел 2'!R73:R73),"+",SUM('Раздел 2'!T73:T73),"+",SUM('Раздел 2'!U73:U73))</f>
        <v>0=0+0+0+0</v>
      </c>
      <c r="F3290" s="503"/>
    </row>
    <row r="3291" spans="1:6" ht="30" hidden="1" customHeight="1" thickBot="1">
      <c r="A3291" s="496" t="str">
        <f>IF((SUM('Раздел 2'!V74:V74)=SUM('Раздел 2'!L74:L74)+SUM('Раздел 2'!R74:R74)+SUM('Раздел 2'!T74:T74)+SUM('Раздел 2'!U74:U74)),"","Неверно!")</f>
        <v/>
      </c>
      <c r="B3291" s="497" t="s">
        <v>1495</v>
      </c>
      <c r="C3291" s="498" t="s">
        <v>20758</v>
      </c>
      <c r="D3291" s="498" t="s">
        <v>5755</v>
      </c>
      <c r="E3291" s="499" t="str">
        <f>CONCATENATE(SUM('Раздел 2'!V74:V74),"=",SUM('Раздел 2'!L74:L74),"+",SUM('Раздел 2'!R74:R74),"+",SUM('Раздел 2'!T74:T74),"+",SUM('Раздел 2'!U74:U74))</f>
        <v>0=0+0+0+0</v>
      </c>
      <c r="F3291" s="503"/>
    </row>
    <row r="3292" spans="1:6" ht="30" hidden="1" customHeight="1" thickBot="1">
      <c r="A3292" s="496" t="str">
        <f>IF((SUM('Раздел 2'!V75:V75)=SUM('Раздел 2'!L75:L75)+SUM('Раздел 2'!R75:R75)+SUM('Раздел 2'!T75:T75)+SUM('Раздел 2'!U75:U75)),"","Неверно!")</f>
        <v/>
      </c>
      <c r="B3292" s="497" t="s">
        <v>1495</v>
      </c>
      <c r="C3292" s="498" t="s">
        <v>20759</v>
      </c>
      <c r="D3292" s="498" t="s">
        <v>5755</v>
      </c>
      <c r="E3292" s="499" t="str">
        <f>CONCATENATE(SUM('Раздел 2'!V75:V75),"=",SUM('Раздел 2'!L75:L75),"+",SUM('Раздел 2'!R75:R75),"+",SUM('Раздел 2'!T75:T75),"+",SUM('Раздел 2'!U75:U75))</f>
        <v>0=0+0+0+0</v>
      </c>
      <c r="F3292" s="503"/>
    </row>
    <row r="3293" spans="1:6" ht="30" hidden="1" customHeight="1" thickBot="1">
      <c r="A3293" s="496" t="str">
        <f>IF((SUM('Раздел 2'!V76:V76)=SUM('Раздел 2'!L76:L76)+SUM('Раздел 2'!R76:R76)+SUM('Раздел 2'!T76:T76)+SUM('Раздел 2'!U76:U76)),"","Неверно!")</f>
        <v/>
      </c>
      <c r="B3293" s="497" t="s">
        <v>1495</v>
      </c>
      <c r="C3293" s="498" t="s">
        <v>20760</v>
      </c>
      <c r="D3293" s="498" t="s">
        <v>5755</v>
      </c>
      <c r="E3293" s="499" t="str">
        <f>CONCATENATE(SUM('Раздел 2'!V76:V76),"=",SUM('Раздел 2'!L76:L76),"+",SUM('Раздел 2'!R76:R76),"+",SUM('Раздел 2'!T76:T76),"+",SUM('Раздел 2'!U76:U76))</f>
        <v>0=0+0+0+0</v>
      </c>
      <c r="F3293" s="503"/>
    </row>
    <row r="3294" spans="1:6" ht="30" hidden="1" customHeight="1" thickBot="1">
      <c r="A3294" s="496" t="str">
        <f>IF((SUM('Раздел 2'!V77:V77)=SUM('Раздел 2'!L77:L77)+SUM('Раздел 2'!R77:R77)+SUM('Раздел 2'!T77:T77)+SUM('Раздел 2'!U77:U77)),"","Неверно!")</f>
        <v/>
      </c>
      <c r="B3294" s="497" t="s">
        <v>1495</v>
      </c>
      <c r="C3294" s="498" t="s">
        <v>20761</v>
      </c>
      <c r="D3294" s="498" t="s">
        <v>5755</v>
      </c>
      <c r="E3294" s="499" t="str">
        <f>CONCATENATE(SUM('Раздел 2'!V77:V77),"=",SUM('Раздел 2'!L77:L77),"+",SUM('Раздел 2'!R77:R77),"+",SUM('Раздел 2'!T77:T77),"+",SUM('Раздел 2'!U77:U77))</f>
        <v>0=0+0+0+0</v>
      </c>
      <c r="F3294" s="503"/>
    </row>
    <row r="3295" spans="1:6" ht="30" hidden="1" customHeight="1" thickBot="1">
      <c r="A3295" s="496" t="str">
        <f>IF((SUM('Раздел 2'!V78:V78)=SUM('Раздел 2'!L78:L78)+SUM('Раздел 2'!R78:R78)+SUM('Раздел 2'!T78:T78)+SUM('Раздел 2'!U78:U78)),"","Неверно!")</f>
        <v/>
      </c>
      <c r="B3295" s="497" t="s">
        <v>1495</v>
      </c>
      <c r="C3295" s="498" t="s">
        <v>20762</v>
      </c>
      <c r="D3295" s="498" t="s">
        <v>5755</v>
      </c>
      <c r="E3295" s="499" t="str">
        <f>CONCATENATE(SUM('Раздел 2'!V78:V78),"=",SUM('Раздел 2'!L78:L78),"+",SUM('Раздел 2'!R78:R78),"+",SUM('Раздел 2'!T78:T78),"+",SUM('Раздел 2'!U78:U78))</f>
        <v>0=0+0+0+0</v>
      </c>
      <c r="F3295" s="503"/>
    </row>
    <row r="3296" spans="1:6" ht="30" hidden="1" customHeight="1" thickBot="1">
      <c r="A3296" s="496" t="str">
        <f>IF((SUM('Раздел 2'!V79:V79)=SUM('Раздел 2'!L79:L79)+SUM('Раздел 2'!R79:R79)+SUM('Раздел 2'!T79:T79)+SUM('Раздел 2'!U79:U79)),"","Неверно!")</f>
        <v/>
      </c>
      <c r="B3296" s="497" t="s">
        <v>1495</v>
      </c>
      <c r="C3296" s="498" t="s">
        <v>20763</v>
      </c>
      <c r="D3296" s="498" t="s">
        <v>5755</v>
      </c>
      <c r="E3296" s="499" t="str">
        <f>CONCATENATE(SUM('Раздел 2'!V79:V79),"=",SUM('Раздел 2'!L79:L79),"+",SUM('Раздел 2'!R79:R79),"+",SUM('Раздел 2'!T79:T79),"+",SUM('Раздел 2'!U79:U79))</f>
        <v>0=0+0+0+0</v>
      </c>
      <c r="F3296" s="503"/>
    </row>
    <row r="3297" spans="1:6" ht="30" hidden="1" customHeight="1" thickBot="1">
      <c r="A3297" s="496" t="str">
        <f>IF((SUM('Раздел 2'!V17:V17)=SUM('Раздел 2'!L17:L17)+SUM('Раздел 2'!R17:R17)+SUM('Раздел 2'!T17:T17)+SUM('Раздел 2'!U17:U17)),"","Неверно!")</f>
        <v/>
      </c>
      <c r="B3297" s="497" t="s">
        <v>1495</v>
      </c>
      <c r="C3297" s="498" t="s">
        <v>20764</v>
      </c>
      <c r="D3297" s="498" t="s">
        <v>5755</v>
      </c>
      <c r="E3297" s="499" t="str">
        <f>CONCATENATE(SUM('Раздел 2'!V17:V17),"=",SUM('Раздел 2'!L17:L17),"+",SUM('Раздел 2'!R17:R17),"+",SUM('Раздел 2'!T17:T17),"+",SUM('Раздел 2'!U17:U17))</f>
        <v>0=0+0+0+0</v>
      </c>
      <c r="F3297" s="503"/>
    </row>
    <row r="3298" spans="1:6" ht="30" hidden="1" customHeight="1" thickBot="1">
      <c r="A3298" s="496" t="str">
        <f>IF((SUM('Раздел 2'!V80:V80)=SUM('Раздел 2'!L80:L80)+SUM('Раздел 2'!R80:R80)+SUM('Раздел 2'!T80:T80)+SUM('Раздел 2'!U80:U80)),"","Неверно!")</f>
        <v/>
      </c>
      <c r="B3298" s="497" t="s">
        <v>1495</v>
      </c>
      <c r="C3298" s="498" t="s">
        <v>20765</v>
      </c>
      <c r="D3298" s="498" t="s">
        <v>5755</v>
      </c>
      <c r="E3298" s="499" t="str">
        <f>CONCATENATE(SUM('Раздел 2'!V80:V80),"=",SUM('Раздел 2'!L80:L80),"+",SUM('Раздел 2'!R80:R80),"+",SUM('Раздел 2'!T80:T80),"+",SUM('Раздел 2'!U80:U80))</f>
        <v>0=0+0+0+0</v>
      </c>
      <c r="F3298" s="503"/>
    </row>
    <row r="3299" spans="1:6" ht="30" hidden="1" customHeight="1" thickBot="1">
      <c r="A3299" s="496" t="str">
        <f>IF((SUM('Раздел 2'!V81:V81)=SUM('Раздел 2'!L81:L81)+SUM('Раздел 2'!R81:R81)+SUM('Раздел 2'!T81:T81)+SUM('Раздел 2'!U81:U81)),"","Неверно!")</f>
        <v/>
      </c>
      <c r="B3299" s="497" t="s">
        <v>1495</v>
      </c>
      <c r="C3299" s="498" t="s">
        <v>20766</v>
      </c>
      <c r="D3299" s="498" t="s">
        <v>5755</v>
      </c>
      <c r="E3299" s="499" t="str">
        <f>CONCATENATE(SUM('Раздел 2'!V81:V81),"=",SUM('Раздел 2'!L81:L81),"+",SUM('Раздел 2'!R81:R81),"+",SUM('Раздел 2'!T81:T81),"+",SUM('Раздел 2'!U81:U81))</f>
        <v>0=0+0+0+0</v>
      </c>
      <c r="F3299" s="503"/>
    </row>
    <row r="3300" spans="1:6" ht="30" hidden="1" customHeight="1" thickBot="1">
      <c r="A3300" s="496" t="str">
        <f>IF((SUM('Раздел 2'!V82:V82)=SUM('Раздел 2'!L82:L82)+SUM('Раздел 2'!R82:R82)+SUM('Раздел 2'!T82:T82)+SUM('Раздел 2'!U82:U82)),"","Неверно!")</f>
        <v/>
      </c>
      <c r="B3300" s="497" t="s">
        <v>1495</v>
      </c>
      <c r="C3300" s="498" t="s">
        <v>20767</v>
      </c>
      <c r="D3300" s="498" t="s">
        <v>5755</v>
      </c>
      <c r="E3300" s="499" t="str">
        <f>CONCATENATE(SUM('Раздел 2'!V82:V82),"=",SUM('Раздел 2'!L82:L82),"+",SUM('Раздел 2'!R82:R82),"+",SUM('Раздел 2'!T82:T82),"+",SUM('Раздел 2'!U82:U82))</f>
        <v>0=0+0+0+0</v>
      </c>
      <c r="F3300" s="503"/>
    </row>
    <row r="3301" spans="1:6" ht="30" hidden="1" customHeight="1" thickBot="1">
      <c r="A3301" s="496" t="str">
        <f>IF((SUM('Раздел 2'!V83:V83)=SUM('Раздел 2'!L83:L83)+SUM('Раздел 2'!R83:R83)+SUM('Раздел 2'!T83:T83)+SUM('Раздел 2'!U83:U83)),"","Неверно!")</f>
        <v/>
      </c>
      <c r="B3301" s="497" t="s">
        <v>1495</v>
      </c>
      <c r="C3301" s="498" t="s">
        <v>20768</v>
      </c>
      <c r="D3301" s="498" t="s">
        <v>5755</v>
      </c>
      <c r="E3301" s="499" t="str">
        <f>CONCATENATE(SUM('Раздел 2'!V83:V83),"=",SUM('Раздел 2'!L83:L83),"+",SUM('Раздел 2'!R83:R83),"+",SUM('Раздел 2'!T83:T83),"+",SUM('Раздел 2'!U83:U83))</f>
        <v>0=0+0+0+0</v>
      </c>
      <c r="F3301" s="503"/>
    </row>
    <row r="3302" spans="1:6" ht="30" hidden="1" customHeight="1" thickBot="1">
      <c r="A3302" s="496" t="str">
        <f>IF((SUM('Раздел 2'!V84:V84)=SUM('Раздел 2'!L84:L84)+SUM('Раздел 2'!R84:R84)+SUM('Раздел 2'!T84:T84)+SUM('Раздел 2'!U84:U84)),"","Неверно!")</f>
        <v/>
      </c>
      <c r="B3302" s="497" t="s">
        <v>1495</v>
      </c>
      <c r="C3302" s="498" t="s">
        <v>20769</v>
      </c>
      <c r="D3302" s="498" t="s">
        <v>5755</v>
      </c>
      <c r="E3302" s="499" t="str">
        <f>CONCATENATE(SUM('Раздел 2'!V84:V84),"=",SUM('Раздел 2'!L84:L84),"+",SUM('Раздел 2'!R84:R84),"+",SUM('Раздел 2'!T84:T84),"+",SUM('Раздел 2'!U84:U84))</f>
        <v>5=5+0+0+0</v>
      </c>
      <c r="F3302" s="503"/>
    </row>
    <row r="3303" spans="1:6" ht="30" hidden="1" customHeight="1" thickBot="1">
      <c r="A3303" s="496" t="str">
        <f>IF((SUM('Раздел 2'!V85:V85)=SUM('Раздел 2'!L85:L85)+SUM('Раздел 2'!R85:R85)+SUM('Раздел 2'!T85:T85)+SUM('Раздел 2'!U85:U85)),"","Неверно!")</f>
        <v/>
      </c>
      <c r="B3303" s="497" t="s">
        <v>1495</v>
      </c>
      <c r="C3303" s="498" t="s">
        <v>20770</v>
      </c>
      <c r="D3303" s="498" t="s">
        <v>5755</v>
      </c>
      <c r="E3303" s="499" t="str">
        <f>CONCATENATE(SUM('Раздел 2'!V85:V85),"=",SUM('Раздел 2'!L85:L85),"+",SUM('Раздел 2'!R85:R85),"+",SUM('Раздел 2'!T85:T85),"+",SUM('Раздел 2'!U85:U85))</f>
        <v>33=20+1+11+1</v>
      </c>
      <c r="F3303" s="503"/>
    </row>
    <row r="3304" spans="1:6" ht="30" hidden="1" customHeight="1" thickBot="1">
      <c r="A3304" s="496" t="str">
        <f>IF((SUM('Раздел 2'!V86:V86)=SUM('Раздел 2'!L86:L86)+SUM('Раздел 2'!R86:R86)+SUM('Раздел 2'!T86:T86)+SUM('Раздел 2'!U86:U86)),"","Неверно!")</f>
        <v/>
      </c>
      <c r="B3304" s="497" t="s">
        <v>1495</v>
      </c>
      <c r="C3304" s="498" t="s">
        <v>20771</v>
      </c>
      <c r="D3304" s="498" t="s">
        <v>5755</v>
      </c>
      <c r="E3304" s="499" t="str">
        <f>CONCATENATE(SUM('Раздел 2'!V86:V86),"=",SUM('Раздел 2'!L86:L86),"+",SUM('Раздел 2'!R86:R86),"+",SUM('Раздел 2'!T86:T86),"+",SUM('Раздел 2'!U86:U86))</f>
        <v>0=0+0+0+0</v>
      </c>
      <c r="F3304" s="503"/>
    </row>
    <row r="3305" spans="1:6" ht="30" hidden="1" customHeight="1" thickBot="1">
      <c r="A3305" s="496" t="str">
        <f>IF((SUM('Раздел 2'!V87:V87)=SUM('Раздел 2'!L87:L87)+SUM('Раздел 2'!R87:R87)+SUM('Раздел 2'!T87:T87)+SUM('Раздел 2'!U87:U87)),"","Неверно!")</f>
        <v/>
      </c>
      <c r="B3305" s="497" t="s">
        <v>1495</v>
      </c>
      <c r="C3305" s="498" t="s">
        <v>20772</v>
      </c>
      <c r="D3305" s="498" t="s">
        <v>5755</v>
      </c>
      <c r="E3305" s="499" t="str">
        <f>CONCATENATE(SUM('Раздел 2'!V87:V87),"=",SUM('Раздел 2'!L87:L87),"+",SUM('Раздел 2'!R87:R87),"+",SUM('Раздел 2'!T87:T87),"+",SUM('Раздел 2'!U87:U87))</f>
        <v>1=1+0+0+0</v>
      </c>
      <c r="F3305" s="503"/>
    </row>
    <row r="3306" spans="1:6" ht="30" hidden="1" customHeight="1" thickBot="1">
      <c r="A3306" s="496" t="str">
        <f>IF((SUM('Раздел 2'!V88:V88)=SUM('Раздел 2'!L88:L88)+SUM('Раздел 2'!R88:R88)+SUM('Раздел 2'!T88:T88)+SUM('Раздел 2'!U88:U88)),"","Неверно!")</f>
        <v/>
      </c>
      <c r="B3306" s="497" t="s">
        <v>1495</v>
      </c>
      <c r="C3306" s="498" t="s">
        <v>20773</v>
      </c>
      <c r="D3306" s="498" t="s">
        <v>5755</v>
      </c>
      <c r="E3306" s="499" t="str">
        <f>CONCATENATE(SUM('Раздел 2'!V88:V88),"=",SUM('Раздел 2'!L88:L88),"+",SUM('Раздел 2'!R88:R88),"+",SUM('Раздел 2'!T88:T88),"+",SUM('Раздел 2'!U88:U88))</f>
        <v>6=6+0+0+0</v>
      </c>
      <c r="F3306" s="503"/>
    </row>
    <row r="3307" spans="1:6" ht="30" hidden="1" customHeight="1" thickBot="1">
      <c r="A3307" s="496" t="str">
        <f>IF((SUM('Раздел 2'!V89:V89)=SUM('Раздел 2'!L89:L89)+SUM('Раздел 2'!R89:R89)+SUM('Раздел 2'!T89:T89)+SUM('Раздел 2'!U89:U89)),"","Неверно!")</f>
        <v/>
      </c>
      <c r="B3307" s="497" t="s">
        <v>1495</v>
      </c>
      <c r="C3307" s="498" t="s">
        <v>20774</v>
      </c>
      <c r="D3307" s="498" t="s">
        <v>5755</v>
      </c>
      <c r="E3307" s="499" t="str">
        <f>CONCATENATE(SUM('Раздел 2'!V89:V89),"=",SUM('Раздел 2'!L89:L89),"+",SUM('Раздел 2'!R89:R89),"+",SUM('Раздел 2'!T89:T89),"+",SUM('Раздел 2'!U89:U89))</f>
        <v>0=0+0+0+0</v>
      </c>
      <c r="F3307" s="503"/>
    </row>
    <row r="3308" spans="1:6" ht="30" hidden="1" customHeight="1" thickBot="1">
      <c r="A3308" s="496" t="str">
        <f>IF((SUM('Раздел 2'!V18:V18)=SUM('Раздел 2'!L18:L18)+SUM('Раздел 2'!R18:R18)+SUM('Раздел 2'!T18:T18)+SUM('Раздел 2'!U18:U18)),"","Неверно!")</f>
        <v/>
      </c>
      <c r="B3308" s="497" t="s">
        <v>1495</v>
      </c>
      <c r="C3308" s="498" t="s">
        <v>20775</v>
      </c>
      <c r="D3308" s="498" t="s">
        <v>5755</v>
      </c>
      <c r="E3308" s="499" t="str">
        <f>CONCATENATE(SUM('Раздел 2'!V18:V18),"=",SUM('Раздел 2'!L18:L18),"+",SUM('Раздел 2'!R18:R18),"+",SUM('Раздел 2'!T18:T18),"+",SUM('Раздел 2'!U18:U18))</f>
        <v>0=0+0+0+0</v>
      </c>
      <c r="F3308" s="503"/>
    </row>
    <row r="3309" spans="1:6" ht="30" hidden="1" customHeight="1" thickBot="1">
      <c r="A3309" s="496" t="str">
        <f>IF((SUM('Раздел 2'!V90:V90)=SUM('Раздел 2'!L90:L90)+SUM('Раздел 2'!R90:R90)+SUM('Раздел 2'!T90:T90)+SUM('Раздел 2'!U90:U90)),"","Неверно!")</f>
        <v/>
      </c>
      <c r="B3309" s="497" t="s">
        <v>1495</v>
      </c>
      <c r="C3309" s="498" t="s">
        <v>20776</v>
      </c>
      <c r="D3309" s="498" t="s">
        <v>5755</v>
      </c>
      <c r="E3309" s="499" t="str">
        <f>CONCATENATE(SUM('Раздел 2'!V90:V90),"=",SUM('Раздел 2'!L90:L90),"+",SUM('Раздел 2'!R90:R90),"+",SUM('Раздел 2'!T90:T90),"+",SUM('Раздел 2'!U90:U90))</f>
        <v>0=0+0+0+0</v>
      </c>
      <c r="F3309" s="503"/>
    </row>
    <row r="3310" spans="1:6" ht="30" hidden="1" customHeight="1" thickBot="1">
      <c r="A3310" s="496" t="str">
        <f>IF((SUM('Раздел 2'!V91:V91)=SUM('Раздел 2'!L91:L91)+SUM('Раздел 2'!R91:R91)+SUM('Раздел 2'!T91:T91)+SUM('Раздел 2'!U91:U91)),"","Неверно!")</f>
        <v/>
      </c>
      <c r="B3310" s="497" t="s">
        <v>1495</v>
      </c>
      <c r="C3310" s="498" t="s">
        <v>20777</v>
      </c>
      <c r="D3310" s="498" t="s">
        <v>5755</v>
      </c>
      <c r="E3310" s="499" t="str">
        <f>CONCATENATE(SUM('Раздел 2'!V91:V91),"=",SUM('Раздел 2'!L91:L91),"+",SUM('Раздел 2'!R91:R91),"+",SUM('Раздел 2'!T91:T91),"+",SUM('Раздел 2'!U91:U91))</f>
        <v>2=1+1+0+0</v>
      </c>
      <c r="F3310" s="503"/>
    </row>
    <row r="3311" spans="1:6" ht="30" hidden="1" customHeight="1" thickBot="1">
      <c r="A3311" s="496" t="str">
        <f>IF((SUM('Раздел 2'!V92:V92)=SUM('Раздел 2'!L92:L92)+SUM('Раздел 2'!R92:R92)+SUM('Раздел 2'!T92:T92)+SUM('Раздел 2'!U92:U92)),"","Неверно!")</f>
        <v/>
      </c>
      <c r="B3311" s="497" t="s">
        <v>1495</v>
      </c>
      <c r="C3311" s="498" t="s">
        <v>20778</v>
      </c>
      <c r="D3311" s="498" t="s">
        <v>5755</v>
      </c>
      <c r="E3311" s="499" t="str">
        <f>CONCATENATE(SUM('Раздел 2'!V92:V92),"=",SUM('Раздел 2'!L92:L92),"+",SUM('Раздел 2'!R92:R92),"+",SUM('Раздел 2'!T92:T92),"+",SUM('Раздел 2'!U92:U92))</f>
        <v>0=0+0+0+0</v>
      </c>
      <c r="F3311" s="503"/>
    </row>
    <row r="3312" spans="1:6" ht="30" hidden="1" customHeight="1" thickBot="1">
      <c r="A3312" s="496" t="str">
        <f>IF((SUM('Раздел 2'!V93:V93)=SUM('Раздел 2'!L93:L93)+SUM('Раздел 2'!R93:R93)+SUM('Раздел 2'!T93:T93)+SUM('Раздел 2'!U93:U93)),"","Неверно!")</f>
        <v/>
      </c>
      <c r="B3312" s="497" t="s">
        <v>1495</v>
      </c>
      <c r="C3312" s="498" t="s">
        <v>20779</v>
      </c>
      <c r="D3312" s="498" t="s">
        <v>5755</v>
      </c>
      <c r="E3312" s="499" t="str">
        <f>CONCATENATE(SUM('Раздел 2'!V93:V93),"=",SUM('Раздел 2'!L93:L93),"+",SUM('Раздел 2'!R93:R93),"+",SUM('Раздел 2'!T93:T93),"+",SUM('Раздел 2'!U93:U93))</f>
        <v>0=0+0+0+0</v>
      </c>
      <c r="F3312" s="503"/>
    </row>
    <row r="3313" spans="1:6" ht="30" hidden="1" customHeight="1" thickBot="1">
      <c r="A3313" s="496" t="str">
        <f>IF((SUM('Раздел 2'!V94:V94)=SUM('Раздел 2'!L94:L94)+SUM('Раздел 2'!R94:R94)+SUM('Раздел 2'!T94:T94)+SUM('Раздел 2'!U94:U94)),"","Неверно!")</f>
        <v/>
      </c>
      <c r="B3313" s="497" t="s">
        <v>1495</v>
      </c>
      <c r="C3313" s="498" t="s">
        <v>20780</v>
      </c>
      <c r="D3313" s="498" t="s">
        <v>5755</v>
      </c>
      <c r="E3313" s="499" t="str">
        <f>CONCATENATE(SUM('Раздел 2'!V94:V94),"=",SUM('Раздел 2'!L94:L94),"+",SUM('Раздел 2'!R94:R94),"+",SUM('Раздел 2'!T94:T94),"+",SUM('Раздел 2'!U94:U94))</f>
        <v>1=0+1+0+0</v>
      </c>
      <c r="F3313" s="503"/>
    </row>
    <row r="3314" spans="1:6" ht="30" hidden="1" customHeight="1" thickBot="1">
      <c r="A3314" s="496" t="str">
        <f>IF((SUM('Раздел 2'!V95:V95)=SUM('Раздел 2'!L95:L95)+SUM('Раздел 2'!R95:R95)+SUM('Раздел 2'!T95:T95)+SUM('Раздел 2'!U95:U95)),"","Неверно!")</f>
        <v/>
      </c>
      <c r="B3314" s="497" t="s">
        <v>1495</v>
      </c>
      <c r="C3314" s="498" t="s">
        <v>20781</v>
      </c>
      <c r="D3314" s="498" t="s">
        <v>5755</v>
      </c>
      <c r="E3314" s="499" t="str">
        <f>CONCATENATE(SUM('Раздел 2'!V95:V95),"=",SUM('Раздел 2'!L95:L95),"+",SUM('Раздел 2'!R95:R95),"+",SUM('Раздел 2'!T95:T95),"+",SUM('Раздел 2'!U95:U95))</f>
        <v>10=8+2+0+0</v>
      </c>
      <c r="F3314" s="503"/>
    </row>
    <row r="3315" spans="1:6" ht="30" hidden="1" customHeight="1" thickBot="1">
      <c r="A3315" s="496" t="str">
        <f>IF((SUM('Раздел 2'!V96:V96)=SUM('Раздел 2'!L96:L96)+SUM('Раздел 2'!R96:R96)+SUM('Раздел 2'!T96:T96)+SUM('Раздел 2'!U96:U96)),"","Неверно!")</f>
        <v/>
      </c>
      <c r="B3315" s="497" t="s">
        <v>1495</v>
      </c>
      <c r="C3315" s="498" t="s">
        <v>20782</v>
      </c>
      <c r="D3315" s="498" t="s">
        <v>5755</v>
      </c>
      <c r="E3315" s="499" t="str">
        <f>CONCATENATE(SUM('Раздел 2'!V96:V96),"=",SUM('Раздел 2'!L96:L96),"+",SUM('Раздел 2'!R96:R96),"+",SUM('Раздел 2'!T96:T96),"+",SUM('Раздел 2'!U96:U96))</f>
        <v>0=0+0+0+0</v>
      </c>
      <c r="F3315" s="503"/>
    </row>
    <row r="3316" spans="1:6" ht="30" hidden="1" customHeight="1" thickBot="1">
      <c r="A3316" s="496" t="str">
        <f>IF((SUM('Раздел 2'!V97:V97)=SUM('Раздел 2'!L97:L97)+SUM('Раздел 2'!R97:R97)+SUM('Раздел 2'!T97:T97)+SUM('Раздел 2'!U97:U97)),"","Неверно!")</f>
        <v/>
      </c>
      <c r="B3316" s="497" t="s">
        <v>1495</v>
      </c>
      <c r="C3316" s="498" t="s">
        <v>20783</v>
      </c>
      <c r="D3316" s="498" t="s">
        <v>5755</v>
      </c>
      <c r="E3316" s="499" t="str">
        <f>CONCATENATE(SUM('Раздел 2'!V97:V97),"=",SUM('Раздел 2'!L97:L97),"+",SUM('Раздел 2'!R97:R97),"+",SUM('Раздел 2'!T97:T97),"+",SUM('Раздел 2'!U97:U97))</f>
        <v>0=0+0+0+0</v>
      </c>
      <c r="F3316" s="503"/>
    </row>
    <row r="3317" spans="1:6" ht="30" hidden="1" customHeight="1" thickBot="1">
      <c r="A3317" s="496" t="str">
        <f>IF((SUM('Раздел 2'!V98:V98)=SUM('Раздел 2'!L98:L98)+SUM('Раздел 2'!R98:R98)+SUM('Раздел 2'!T98:T98)+SUM('Раздел 2'!U98:U98)),"","Неверно!")</f>
        <v/>
      </c>
      <c r="B3317" s="497" t="s">
        <v>1495</v>
      </c>
      <c r="C3317" s="498" t="s">
        <v>20784</v>
      </c>
      <c r="D3317" s="498" t="s">
        <v>5755</v>
      </c>
      <c r="E3317" s="499" t="str">
        <f>CONCATENATE(SUM('Раздел 2'!V98:V98),"=",SUM('Раздел 2'!L98:L98),"+",SUM('Раздел 2'!R98:R98),"+",SUM('Раздел 2'!T98:T98),"+",SUM('Раздел 2'!U98:U98))</f>
        <v>0=0+0+0+0</v>
      </c>
      <c r="F3317" s="503"/>
    </row>
    <row r="3318" spans="1:6" ht="30" hidden="1" customHeight="1" thickBot="1">
      <c r="A3318" s="496" t="str">
        <f>IF((SUM('Раздел 2'!V99:V99)=SUM('Раздел 2'!L99:L99)+SUM('Раздел 2'!R99:R99)+SUM('Раздел 2'!T99:T99)+SUM('Раздел 2'!U99:U99)),"","Неверно!")</f>
        <v/>
      </c>
      <c r="B3318" s="497" t="s">
        <v>1495</v>
      </c>
      <c r="C3318" s="498" t="s">
        <v>20785</v>
      </c>
      <c r="D3318" s="498" t="s">
        <v>5755</v>
      </c>
      <c r="E3318" s="499" t="str">
        <f>CONCATENATE(SUM('Раздел 2'!V99:V99),"=",SUM('Раздел 2'!L99:L99),"+",SUM('Раздел 2'!R99:R99),"+",SUM('Раздел 2'!T99:T99),"+",SUM('Раздел 2'!U99:U99))</f>
        <v>0=0+0+0+0</v>
      </c>
      <c r="F3318" s="503"/>
    </row>
    <row r="3319" spans="1:6" ht="30" hidden="1" customHeight="1" thickBot="1">
      <c r="A3319" s="496" t="str">
        <f>IF((SUM('Раздел 2'!V19:V19)=SUM('Раздел 2'!L19:L19)+SUM('Раздел 2'!R19:R19)+SUM('Раздел 2'!T19:T19)+SUM('Раздел 2'!U19:U19)),"","Неверно!")</f>
        <v/>
      </c>
      <c r="B3319" s="497" t="s">
        <v>1495</v>
      </c>
      <c r="C3319" s="498" t="s">
        <v>20786</v>
      </c>
      <c r="D3319" s="498" t="s">
        <v>5755</v>
      </c>
      <c r="E3319" s="499" t="str">
        <f>CONCATENATE(SUM('Раздел 2'!V19:V19),"=",SUM('Раздел 2'!L19:L19),"+",SUM('Раздел 2'!R19:R19),"+",SUM('Раздел 2'!T19:T19),"+",SUM('Раздел 2'!U19:U19))</f>
        <v>1=0+0+1+0</v>
      </c>
      <c r="F3319" s="503"/>
    </row>
    <row r="3320" spans="1:6" ht="30" hidden="1" customHeight="1" thickBot="1">
      <c r="A3320" s="496" t="str">
        <f>IF((SUM('Раздел 2'!V100:V100)=SUM('Раздел 2'!L100:L100)+SUM('Раздел 2'!R100:R100)+SUM('Раздел 2'!T100:T100)+SUM('Раздел 2'!U100:U100)),"","Неверно!")</f>
        <v/>
      </c>
      <c r="B3320" s="497" t="s">
        <v>1495</v>
      </c>
      <c r="C3320" s="498" t="s">
        <v>20787</v>
      </c>
      <c r="D3320" s="498" t="s">
        <v>5755</v>
      </c>
      <c r="E3320" s="499" t="str">
        <f>CONCATENATE(SUM('Раздел 2'!V100:V100),"=",SUM('Раздел 2'!L100:L100),"+",SUM('Раздел 2'!R100:R100),"+",SUM('Раздел 2'!T100:T100),"+",SUM('Раздел 2'!U100:U100))</f>
        <v>0=0+0+0+0</v>
      </c>
      <c r="F3320" s="503"/>
    </row>
    <row r="3321" spans="1:6" ht="30" hidden="1" customHeight="1" thickBot="1">
      <c r="A3321" s="496" t="str">
        <f>IF((SUM('Раздел 2'!V101:V101)=SUM('Раздел 2'!L101:L101)+SUM('Раздел 2'!R101:R101)+SUM('Раздел 2'!T101:T101)+SUM('Раздел 2'!U101:U101)),"","Неверно!")</f>
        <v/>
      </c>
      <c r="B3321" s="497" t="s">
        <v>1495</v>
      </c>
      <c r="C3321" s="498" t="s">
        <v>20788</v>
      </c>
      <c r="D3321" s="498" t="s">
        <v>5755</v>
      </c>
      <c r="E3321" s="499" t="str">
        <f>CONCATENATE(SUM('Раздел 2'!V101:V101),"=",SUM('Раздел 2'!L101:L101),"+",SUM('Раздел 2'!R101:R101),"+",SUM('Раздел 2'!T101:T101),"+",SUM('Раздел 2'!U101:U101))</f>
        <v>0=0+0+0+0</v>
      </c>
      <c r="F3321" s="503"/>
    </row>
    <row r="3322" spans="1:6" ht="30" hidden="1" customHeight="1" thickBot="1">
      <c r="A3322" s="496" t="str">
        <f>IF((SUM('Раздел 2'!V102:V102)=SUM('Раздел 2'!L102:L102)+SUM('Раздел 2'!R102:R102)+SUM('Раздел 2'!T102:T102)+SUM('Раздел 2'!U102:U102)),"","Неверно!")</f>
        <v/>
      </c>
      <c r="B3322" s="497" t="s">
        <v>1495</v>
      </c>
      <c r="C3322" s="498" t="s">
        <v>20789</v>
      </c>
      <c r="D3322" s="498" t="s">
        <v>5755</v>
      </c>
      <c r="E3322" s="499" t="str">
        <f>CONCATENATE(SUM('Раздел 2'!V102:V102),"=",SUM('Раздел 2'!L102:L102),"+",SUM('Раздел 2'!R102:R102),"+",SUM('Раздел 2'!T102:T102),"+",SUM('Раздел 2'!U102:U102))</f>
        <v>0=0+0+0+0</v>
      </c>
      <c r="F3322" s="503"/>
    </row>
    <row r="3323" spans="1:6" ht="30" hidden="1" customHeight="1" thickBot="1">
      <c r="A3323" s="496" t="str">
        <f>IF((SUM('Раздел 2'!V103:V103)=SUM('Раздел 2'!L103:L103)+SUM('Раздел 2'!R103:R103)+SUM('Раздел 2'!T103:T103)+SUM('Раздел 2'!U103:U103)),"","Неверно!")</f>
        <v/>
      </c>
      <c r="B3323" s="497" t="s">
        <v>1495</v>
      </c>
      <c r="C3323" s="498" t="s">
        <v>20790</v>
      </c>
      <c r="D3323" s="498" t="s">
        <v>5755</v>
      </c>
      <c r="E3323" s="499" t="str">
        <f>CONCATENATE(SUM('Раздел 2'!V103:V103),"=",SUM('Раздел 2'!L103:L103),"+",SUM('Раздел 2'!R103:R103),"+",SUM('Раздел 2'!T103:T103),"+",SUM('Раздел 2'!U103:U103))</f>
        <v>0=0+0+0+0</v>
      </c>
      <c r="F3323" s="503"/>
    </row>
    <row r="3324" spans="1:6" ht="30" hidden="1" customHeight="1" thickBot="1">
      <c r="A3324" s="496" t="str">
        <f>IF((SUM('Раздел 2'!V104:V104)=SUM('Раздел 2'!L104:L104)+SUM('Раздел 2'!R104:R104)+SUM('Раздел 2'!T104:T104)+SUM('Раздел 2'!U104:U104)),"","Неверно!")</f>
        <v/>
      </c>
      <c r="B3324" s="497" t="s">
        <v>1495</v>
      </c>
      <c r="C3324" s="498" t="s">
        <v>20791</v>
      </c>
      <c r="D3324" s="498" t="s">
        <v>5755</v>
      </c>
      <c r="E3324" s="499" t="str">
        <f>CONCATENATE(SUM('Раздел 2'!V104:V104),"=",SUM('Раздел 2'!L104:L104),"+",SUM('Раздел 2'!R104:R104),"+",SUM('Раздел 2'!T104:T104),"+",SUM('Раздел 2'!U104:U104))</f>
        <v>0=0+0+0+0</v>
      </c>
      <c r="F3324" s="503"/>
    </row>
    <row r="3325" spans="1:6" ht="30" hidden="1" customHeight="1" thickBot="1">
      <c r="A3325" s="496" t="str">
        <f>IF((SUM('Раздел 2'!V105:V105)=SUM('Раздел 2'!L105:L105)+SUM('Раздел 2'!R105:R105)+SUM('Раздел 2'!T105:T105)+SUM('Раздел 2'!U105:U105)),"","Неверно!")</f>
        <v/>
      </c>
      <c r="B3325" s="497" t="s">
        <v>1495</v>
      </c>
      <c r="C3325" s="498" t="s">
        <v>20792</v>
      </c>
      <c r="D3325" s="498" t="s">
        <v>5755</v>
      </c>
      <c r="E3325" s="499" t="str">
        <f>CONCATENATE(SUM('Раздел 2'!V105:V105),"=",SUM('Раздел 2'!L105:L105),"+",SUM('Раздел 2'!R105:R105),"+",SUM('Раздел 2'!T105:T105),"+",SUM('Раздел 2'!U105:U105))</f>
        <v>0=0+0+0+0</v>
      </c>
      <c r="F3325" s="503"/>
    </row>
    <row r="3326" spans="1:6" ht="30" hidden="1" customHeight="1" thickBot="1">
      <c r="A3326" s="496" t="str">
        <f>IF((SUM('Раздел 2'!V106:V106)=SUM('Раздел 2'!L106:L106)+SUM('Раздел 2'!R106:R106)+SUM('Раздел 2'!T106:T106)+SUM('Раздел 2'!U106:U106)),"","Неверно!")</f>
        <v/>
      </c>
      <c r="B3326" s="497" t="s">
        <v>1495</v>
      </c>
      <c r="C3326" s="498" t="s">
        <v>20793</v>
      </c>
      <c r="D3326" s="498" t="s">
        <v>5755</v>
      </c>
      <c r="E3326" s="499" t="str">
        <f>CONCATENATE(SUM('Раздел 2'!V106:V106),"=",SUM('Раздел 2'!L106:L106),"+",SUM('Раздел 2'!R106:R106),"+",SUM('Раздел 2'!T106:T106),"+",SUM('Раздел 2'!U106:U106))</f>
        <v>0=0+0+0+0</v>
      </c>
      <c r="F3326" s="503"/>
    </row>
    <row r="3327" spans="1:6" ht="30" hidden="1" customHeight="1" thickBot="1">
      <c r="A3327" s="496" t="str">
        <f>IF((SUM('Раздел 2'!V107:V107)=SUM('Раздел 2'!L107:L107)+SUM('Раздел 2'!R107:R107)+SUM('Раздел 2'!T107:T107)+SUM('Раздел 2'!U107:U107)),"","Неверно!")</f>
        <v/>
      </c>
      <c r="B3327" s="497" t="s">
        <v>1495</v>
      </c>
      <c r="C3327" s="498" t="s">
        <v>20794</v>
      </c>
      <c r="D3327" s="498" t="s">
        <v>5755</v>
      </c>
      <c r="E3327" s="499" t="str">
        <f>CONCATENATE(SUM('Раздел 2'!V107:V107),"=",SUM('Раздел 2'!L107:L107),"+",SUM('Раздел 2'!R107:R107),"+",SUM('Раздел 2'!T107:T107),"+",SUM('Раздел 2'!U107:U107))</f>
        <v>0=0+0+0+0</v>
      </c>
      <c r="F3327" s="503"/>
    </row>
    <row r="3328" spans="1:6" ht="30" hidden="1" customHeight="1" thickBot="1">
      <c r="A3328" s="496" t="str">
        <f>IF((SUM('Раздел 2'!V108:V108)=SUM('Раздел 2'!L108:L108)+SUM('Раздел 2'!R108:R108)+SUM('Раздел 2'!T108:T108)+SUM('Раздел 2'!U108:U108)),"","Неверно!")</f>
        <v/>
      </c>
      <c r="B3328" s="497" t="s">
        <v>1495</v>
      </c>
      <c r="C3328" s="498" t="s">
        <v>20795</v>
      </c>
      <c r="D3328" s="498" t="s">
        <v>5755</v>
      </c>
      <c r="E3328" s="499" t="str">
        <f>CONCATENATE(SUM('Раздел 2'!V108:V108),"=",SUM('Раздел 2'!L108:L108),"+",SUM('Раздел 2'!R108:R108),"+",SUM('Раздел 2'!T108:T108),"+",SUM('Раздел 2'!U108:U108))</f>
        <v>0=0+0+0+0</v>
      </c>
      <c r="F3328" s="503"/>
    </row>
    <row r="3329" spans="1:6" ht="30" hidden="1" customHeight="1" thickBot="1">
      <c r="A3329" s="496" t="str">
        <f>IF((SUM('Раздел 2'!V109:V109)=SUM('Раздел 2'!L109:L109)+SUM('Раздел 2'!R109:R109)+SUM('Раздел 2'!T109:T109)+SUM('Раздел 2'!U109:U109)),"","Неверно!")</f>
        <v/>
      </c>
      <c r="B3329" s="497" t="s">
        <v>1495</v>
      </c>
      <c r="C3329" s="498" t="s">
        <v>20796</v>
      </c>
      <c r="D3329" s="498" t="s">
        <v>5755</v>
      </c>
      <c r="E3329" s="499" t="str">
        <f>CONCATENATE(SUM('Раздел 2'!V109:V109),"=",SUM('Раздел 2'!L109:L109),"+",SUM('Раздел 2'!R109:R109),"+",SUM('Раздел 2'!T109:T109),"+",SUM('Раздел 2'!U109:U109))</f>
        <v>0=0+0+0+0</v>
      </c>
      <c r="F3329" s="503"/>
    </row>
    <row r="3330" spans="1:6" ht="30" hidden="1" customHeight="1" thickBot="1">
      <c r="A3330" s="496" t="str">
        <f>IF((SUM('Раздел 2'!F11:G11)=SUM('Раздел 2'!V11:V11)+SUM('Раздел 2'!X11:X11)+SUM('Раздел 2'!Z11:Z11)),"","Неверно!")</f>
        <v/>
      </c>
      <c r="B3330" s="497" t="s">
        <v>1507</v>
      </c>
      <c r="C3330" s="498" t="s">
        <v>21592</v>
      </c>
      <c r="D3330" s="498" t="s">
        <v>5754</v>
      </c>
      <c r="E3330" s="499" t="str">
        <f>CONCATENATE(SUM('Раздел 2'!F11:G11),"=",SUM('Раздел 2'!V11:V11),"+",SUM('Раздел 2'!X11:X11),"+",SUM('Раздел 2'!Z11:Z11))</f>
        <v>592=540+51+1</v>
      </c>
      <c r="F3330" s="503"/>
    </row>
    <row r="3331" spans="1:6" ht="30" hidden="1" customHeight="1" thickBot="1">
      <c r="A3331" s="496" t="str">
        <f>IF((SUM('Раздел 2'!F20:G20)=SUM('Раздел 2'!V20:V20)+SUM('Раздел 2'!X20:X20)+SUM('Раздел 2'!Z20:Z20)),"","Неверно!")</f>
        <v/>
      </c>
      <c r="B3331" s="497" t="s">
        <v>1507</v>
      </c>
      <c r="C3331" s="498" t="s">
        <v>21593</v>
      </c>
      <c r="D3331" s="498" t="s">
        <v>5754</v>
      </c>
      <c r="E3331" s="499" t="str">
        <f>CONCATENATE(SUM('Раздел 2'!F20:G20),"=",SUM('Раздел 2'!V20:V20),"+",SUM('Раздел 2'!X20:X20),"+",SUM('Раздел 2'!Z20:Z20))</f>
        <v>11=10+1+0</v>
      </c>
      <c r="F3331" s="503"/>
    </row>
    <row r="3332" spans="1:6" ht="30" hidden="1" customHeight="1" thickBot="1">
      <c r="A3332" s="496" t="str">
        <f>IF((SUM('Раздел 2'!F110:G110)=SUM('Раздел 2'!V110:V110)+SUM('Раздел 2'!X110:X110)+SUM('Раздел 2'!Z110:Z110)),"","Неверно!")</f>
        <v/>
      </c>
      <c r="B3332" s="497" t="s">
        <v>1507</v>
      </c>
      <c r="C3332" s="498" t="s">
        <v>21594</v>
      </c>
      <c r="D3332" s="498" t="s">
        <v>5754</v>
      </c>
      <c r="E3332" s="499" t="str">
        <f>CONCATENATE(SUM('Раздел 2'!F110:G110),"=",SUM('Раздел 2'!V110:V110),"+",SUM('Раздел 2'!X110:X110),"+",SUM('Раздел 2'!Z110:Z110))</f>
        <v>0=0+0+0</v>
      </c>
      <c r="F3332" s="503"/>
    </row>
    <row r="3333" spans="1:6" ht="30" hidden="1" customHeight="1" thickBot="1">
      <c r="A3333" s="496" t="str">
        <f>IF((SUM('Раздел 2'!F111:G111)=SUM('Раздел 2'!V111:V111)+SUM('Раздел 2'!X111:X111)+SUM('Раздел 2'!Z111:Z111)),"","Неверно!")</f>
        <v/>
      </c>
      <c r="B3333" s="497" t="s">
        <v>1507</v>
      </c>
      <c r="C3333" s="498" t="s">
        <v>21595</v>
      </c>
      <c r="D3333" s="498" t="s">
        <v>5754</v>
      </c>
      <c r="E3333" s="499" t="str">
        <f>CONCATENATE(SUM('Раздел 2'!F111:G111),"=",SUM('Раздел 2'!V111:V111),"+",SUM('Раздел 2'!X111:X111),"+",SUM('Раздел 2'!Z111:Z111))</f>
        <v>0=0+0+0</v>
      </c>
      <c r="F3333" s="503"/>
    </row>
    <row r="3334" spans="1:6" ht="30" hidden="1" customHeight="1" thickBot="1">
      <c r="A3334" s="496" t="str">
        <f>IF((SUM('Раздел 2'!F112:G112)=SUM('Раздел 2'!V112:V112)+SUM('Раздел 2'!X112:X112)+SUM('Раздел 2'!Z112:Z112)),"","Неверно!")</f>
        <v/>
      </c>
      <c r="B3334" s="497" t="s">
        <v>1507</v>
      </c>
      <c r="C3334" s="498" t="s">
        <v>21596</v>
      </c>
      <c r="D3334" s="498" t="s">
        <v>5754</v>
      </c>
      <c r="E3334" s="499" t="str">
        <f>CONCATENATE(SUM('Раздел 2'!F112:G112),"=",SUM('Раздел 2'!V112:V112),"+",SUM('Раздел 2'!X112:X112),"+",SUM('Раздел 2'!Z112:Z112))</f>
        <v>0=0+0+0</v>
      </c>
      <c r="F3334" s="503"/>
    </row>
    <row r="3335" spans="1:6" ht="30" hidden="1" customHeight="1" thickBot="1">
      <c r="A3335" s="496" t="str">
        <f>IF((SUM('Раздел 2'!F113:G113)=SUM('Раздел 2'!V113:V113)+SUM('Раздел 2'!X113:X113)+SUM('Раздел 2'!Z113:Z113)),"","Неверно!")</f>
        <v/>
      </c>
      <c r="B3335" s="497" t="s">
        <v>1507</v>
      </c>
      <c r="C3335" s="498" t="s">
        <v>21597</v>
      </c>
      <c r="D3335" s="498" t="s">
        <v>5754</v>
      </c>
      <c r="E3335" s="499" t="str">
        <f>CONCATENATE(SUM('Раздел 2'!F113:G113),"=",SUM('Раздел 2'!V113:V113),"+",SUM('Раздел 2'!X113:X113),"+",SUM('Раздел 2'!Z113:Z113))</f>
        <v>0=0+0+0</v>
      </c>
      <c r="F3335" s="503"/>
    </row>
    <row r="3336" spans="1:6" ht="30" hidden="1" customHeight="1" thickBot="1">
      <c r="A3336" s="496" t="str">
        <f>IF((SUM('Раздел 2'!F114:G114)=SUM('Раздел 2'!V114:V114)+SUM('Раздел 2'!X114:X114)+SUM('Раздел 2'!Z114:Z114)),"","Неверно!")</f>
        <v/>
      </c>
      <c r="B3336" s="497" t="s">
        <v>1507</v>
      </c>
      <c r="C3336" s="498" t="s">
        <v>21598</v>
      </c>
      <c r="D3336" s="498" t="s">
        <v>5754</v>
      </c>
      <c r="E3336" s="499" t="str">
        <f>CONCATENATE(SUM('Раздел 2'!F114:G114),"=",SUM('Раздел 2'!V114:V114),"+",SUM('Раздел 2'!X114:X114),"+",SUM('Раздел 2'!Z114:Z114))</f>
        <v>0=0+0+0</v>
      </c>
      <c r="F3336" s="503"/>
    </row>
    <row r="3337" spans="1:6" ht="30" hidden="1" customHeight="1" thickBot="1">
      <c r="A3337" s="496" t="str">
        <f>IF((SUM('Раздел 2'!F115:G115)=SUM('Раздел 2'!V115:V115)+SUM('Раздел 2'!X115:X115)+SUM('Раздел 2'!Z115:Z115)),"","Неверно!")</f>
        <v/>
      </c>
      <c r="B3337" s="497" t="s">
        <v>1507</v>
      </c>
      <c r="C3337" s="498" t="s">
        <v>21599</v>
      </c>
      <c r="D3337" s="498" t="s">
        <v>5754</v>
      </c>
      <c r="E3337" s="499" t="str">
        <f>CONCATENATE(SUM('Раздел 2'!F115:G115),"=",SUM('Раздел 2'!V115:V115),"+",SUM('Раздел 2'!X115:X115),"+",SUM('Раздел 2'!Z115:Z115))</f>
        <v>0=0+0+0</v>
      </c>
      <c r="F3337" s="503"/>
    </row>
    <row r="3338" spans="1:6" ht="30" hidden="1" customHeight="1" thickBot="1">
      <c r="A3338" s="496" t="str">
        <f>IF((SUM('Раздел 2'!F116:G116)=SUM('Раздел 2'!V116:V116)+SUM('Раздел 2'!X116:X116)+SUM('Раздел 2'!Z116:Z116)),"","Неверно!")</f>
        <v/>
      </c>
      <c r="B3338" s="497" t="s">
        <v>1507</v>
      </c>
      <c r="C3338" s="498" t="s">
        <v>21600</v>
      </c>
      <c r="D3338" s="498" t="s">
        <v>5754</v>
      </c>
      <c r="E3338" s="499" t="str">
        <f>CONCATENATE(SUM('Раздел 2'!F116:G116),"=",SUM('Раздел 2'!V116:V116),"+",SUM('Раздел 2'!X116:X116),"+",SUM('Раздел 2'!Z116:Z116))</f>
        <v>0=0+0+0</v>
      </c>
      <c r="F3338" s="503"/>
    </row>
    <row r="3339" spans="1:6" ht="30" hidden="1" customHeight="1" thickBot="1">
      <c r="A3339" s="496" t="str">
        <f>IF((SUM('Раздел 2'!F117:G117)=SUM('Раздел 2'!V117:V117)+SUM('Раздел 2'!X117:X117)+SUM('Раздел 2'!Z117:Z117)),"","Неверно!")</f>
        <v/>
      </c>
      <c r="B3339" s="497" t="s">
        <v>1507</v>
      </c>
      <c r="C3339" s="498" t="s">
        <v>21601</v>
      </c>
      <c r="D3339" s="498" t="s">
        <v>5754</v>
      </c>
      <c r="E3339" s="499" t="str">
        <f>CONCATENATE(SUM('Раздел 2'!F117:G117),"=",SUM('Раздел 2'!V117:V117),"+",SUM('Раздел 2'!X117:X117),"+",SUM('Раздел 2'!Z117:Z117))</f>
        <v>0=0+0+0</v>
      </c>
      <c r="F3339" s="503"/>
    </row>
    <row r="3340" spans="1:6" ht="30" hidden="1" customHeight="1" thickBot="1">
      <c r="A3340" s="496" t="str">
        <f>IF((SUM('Раздел 2'!F118:G118)=SUM('Раздел 2'!V118:V118)+SUM('Раздел 2'!X118:X118)+SUM('Раздел 2'!Z118:Z118)),"","Неверно!")</f>
        <v/>
      </c>
      <c r="B3340" s="497" t="s">
        <v>1507</v>
      </c>
      <c r="C3340" s="498" t="s">
        <v>21602</v>
      </c>
      <c r="D3340" s="498" t="s">
        <v>5754</v>
      </c>
      <c r="E3340" s="499" t="str">
        <f>CONCATENATE(SUM('Раздел 2'!F118:G118),"=",SUM('Раздел 2'!V118:V118),"+",SUM('Раздел 2'!X118:X118),"+",SUM('Раздел 2'!Z118:Z118))</f>
        <v>0=0+0+0</v>
      </c>
      <c r="F3340" s="503"/>
    </row>
    <row r="3341" spans="1:6" ht="30" hidden="1" customHeight="1" thickBot="1">
      <c r="A3341" s="496" t="str">
        <f>IF((SUM('Раздел 2'!F119:G119)=SUM('Раздел 2'!V119:V119)+SUM('Раздел 2'!X119:X119)+SUM('Раздел 2'!Z119:Z119)),"","Неверно!")</f>
        <v/>
      </c>
      <c r="B3341" s="497" t="s">
        <v>1507</v>
      </c>
      <c r="C3341" s="498" t="s">
        <v>21603</v>
      </c>
      <c r="D3341" s="498" t="s">
        <v>5754</v>
      </c>
      <c r="E3341" s="499" t="str">
        <f>CONCATENATE(SUM('Раздел 2'!F119:G119),"=",SUM('Раздел 2'!V119:V119),"+",SUM('Раздел 2'!X119:X119),"+",SUM('Раздел 2'!Z119:Z119))</f>
        <v>0=0+0+0</v>
      </c>
      <c r="F3341" s="503"/>
    </row>
    <row r="3342" spans="1:6" ht="30" hidden="1" customHeight="1" thickBot="1">
      <c r="A3342" s="496" t="str">
        <f>IF((SUM('Раздел 2'!F21:G21)=SUM('Раздел 2'!V21:V21)+SUM('Раздел 2'!X21:X21)+SUM('Раздел 2'!Z21:Z21)),"","Неверно!")</f>
        <v/>
      </c>
      <c r="B3342" s="497" t="s">
        <v>1507</v>
      </c>
      <c r="C3342" s="498" t="s">
        <v>21604</v>
      </c>
      <c r="D3342" s="498" t="s">
        <v>5754</v>
      </c>
      <c r="E3342" s="499" t="str">
        <f>CONCATENATE(SUM('Раздел 2'!F21:G21),"=",SUM('Раздел 2'!V21:V21),"+",SUM('Раздел 2'!X21:X21),"+",SUM('Раздел 2'!Z21:Z21))</f>
        <v>0=0+0+0</v>
      </c>
      <c r="F3342" s="503"/>
    </row>
    <row r="3343" spans="1:6" ht="30" hidden="1" customHeight="1" thickBot="1">
      <c r="A3343" s="496" t="str">
        <f>IF((SUM('Раздел 2'!F120:G120)=SUM('Раздел 2'!V120:V120)+SUM('Раздел 2'!X120:X120)+SUM('Раздел 2'!Z120:Z120)),"","Неверно!")</f>
        <v/>
      </c>
      <c r="B3343" s="497" t="s">
        <v>1507</v>
      </c>
      <c r="C3343" s="498" t="s">
        <v>21605</v>
      </c>
      <c r="D3343" s="498" t="s">
        <v>5754</v>
      </c>
      <c r="E3343" s="499" t="str">
        <f>CONCATENATE(SUM('Раздел 2'!F120:G120),"=",SUM('Раздел 2'!V120:V120),"+",SUM('Раздел 2'!X120:X120),"+",SUM('Раздел 2'!Z120:Z120))</f>
        <v>0=0+0+0</v>
      </c>
      <c r="F3343" s="503"/>
    </row>
    <row r="3344" spans="1:6" ht="30" hidden="1" customHeight="1" thickBot="1">
      <c r="A3344" s="496" t="str">
        <f>IF((SUM('Раздел 2'!F121:G121)=SUM('Раздел 2'!V121:V121)+SUM('Раздел 2'!X121:X121)+SUM('Раздел 2'!Z121:Z121)),"","Неверно!")</f>
        <v/>
      </c>
      <c r="B3344" s="497" t="s">
        <v>1507</v>
      </c>
      <c r="C3344" s="498" t="s">
        <v>21606</v>
      </c>
      <c r="D3344" s="498" t="s">
        <v>5754</v>
      </c>
      <c r="E3344" s="499" t="str">
        <f>CONCATENATE(SUM('Раздел 2'!F121:G121),"=",SUM('Раздел 2'!V121:V121),"+",SUM('Раздел 2'!X121:X121),"+",SUM('Раздел 2'!Z121:Z121))</f>
        <v>0=0+0+0</v>
      </c>
      <c r="F3344" s="503"/>
    </row>
    <row r="3345" spans="1:6" ht="30" hidden="1" customHeight="1" thickBot="1">
      <c r="A3345" s="496" t="str">
        <f>IF((SUM('Раздел 2'!F122:G122)=SUM('Раздел 2'!V122:V122)+SUM('Раздел 2'!X122:X122)+SUM('Раздел 2'!Z122:Z122)),"","Неверно!")</f>
        <v/>
      </c>
      <c r="B3345" s="497" t="s">
        <v>1507</v>
      </c>
      <c r="C3345" s="498" t="s">
        <v>21607</v>
      </c>
      <c r="D3345" s="498" t="s">
        <v>5754</v>
      </c>
      <c r="E3345" s="499" t="str">
        <f>CONCATENATE(SUM('Раздел 2'!F122:G122),"=",SUM('Раздел 2'!V122:V122),"+",SUM('Раздел 2'!X122:X122),"+",SUM('Раздел 2'!Z122:Z122))</f>
        <v>0=0+0+0</v>
      </c>
      <c r="F3345" s="503"/>
    </row>
    <row r="3346" spans="1:6" ht="30" hidden="1" customHeight="1" thickBot="1">
      <c r="A3346" s="496" t="str">
        <f>IF((SUM('Раздел 2'!F123:G123)=SUM('Раздел 2'!V123:V123)+SUM('Раздел 2'!X123:X123)+SUM('Раздел 2'!Z123:Z123)),"","Неверно!")</f>
        <v/>
      </c>
      <c r="B3346" s="497" t="s">
        <v>1507</v>
      </c>
      <c r="C3346" s="498" t="s">
        <v>21608</v>
      </c>
      <c r="D3346" s="498" t="s">
        <v>5754</v>
      </c>
      <c r="E3346" s="499" t="str">
        <f>CONCATENATE(SUM('Раздел 2'!F123:G123),"=",SUM('Раздел 2'!V123:V123),"+",SUM('Раздел 2'!X123:X123),"+",SUM('Раздел 2'!Z123:Z123))</f>
        <v>0=0+0+0</v>
      </c>
      <c r="F3346" s="503"/>
    </row>
    <row r="3347" spans="1:6" ht="30" hidden="1" customHeight="1" thickBot="1">
      <c r="A3347" s="496" t="str">
        <f>IF((SUM('Раздел 2'!F124:G124)=SUM('Раздел 2'!V124:V124)+SUM('Раздел 2'!X124:X124)+SUM('Раздел 2'!Z124:Z124)),"","Неверно!")</f>
        <v/>
      </c>
      <c r="B3347" s="497" t="s">
        <v>1507</v>
      </c>
      <c r="C3347" s="498" t="s">
        <v>21609</v>
      </c>
      <c r="D3347" s="498" t="s">
        <v>5754</v>
      </c>
      <c r="E3347" s="499" t="str">
        <f>CONCATENATE(SUM('Раздел 2'!F124:G124),"=",SUM('Раздел 2'!V124:V124),"+",SUM('Раздел 2'!X124:X124),"+",SUM('Раздел 2'!Z124:Z124))</f>
        <v>0=0+0+0</v>
      </c>
      <c r="F3347" s="503"/>
    </row>
    <row r="3348" spans="1:6" ht="30" hidden="1" customHeight="1" thickBot="1">
      <c r="A3348" s="496" t="str">
        <f>IF((SUM('Раздел 2'!F125:G125)=SUM('Раздел 2'!V125:V125)+SUM('Раздел 2'!X125:X125)+SUM('Раздел 2'!Z125:Z125)),"","Неверно!")</f>
        <v/>
      </c>
      <c r="B3348" s="497" t="s">
        <v>1507</v>
      </c>
      <c r="C3348" s="498" t="s">
        <v>21610</v>
      </c>
      <c r="D3348" s="498" t="s">
        <v>5754</v>
      </c>
      <c r="E3348" s="499" t="str">
        <f>CONCATENATE(SUM('Раздел 2'!F125:G125),"=",SUM('Раздел 2'!V125:V125),"+",SUM('Раздел 2'!X125:X125),"+",SUM('Раздел 2'!Z125:Z125))</f>
        <v>0=0+0+0</v>
      </c>
      <c r="F3348" s="503"/>
    </row>
    <row r="3349" spans="1:6" ht="30" hidden="1" customHeight="1" thickBot="1">
      <c r="A3349" s="496" t="str">
        <f>IF((SUM('Раздел 2'!F126:G126)=SUM('Раздел 2'!V126:V126)+SUM('Раздел 2'!X126:X126)+SUM('Раздел 2'!Z126:Z126)),"","Неверно!")</f>
        <v/>
      </c>
      <c r="B3349" s="497" t="s">
        <v>1507</v>
      </c>
      <c r="C3349" s="498" t="s">
        <v>21611</v>
      </c>
      <c r="D3349" s="498" t="s">
        <v>5754</v>
      </c>
      <c r="E3349" s="499" t="str">
        <f>CONCATENATE(SUM('Раздел 2'!F126:G126),"=",SUM('Раздел 2'!V126:V126),"+",SUM('Раздел 2'!X126:X126),"+",SUM('Раздел 2'!Z126:Z126))</f>
        <v>0=0+0+0</v>
      </c>
      <c r="F3349" s="503"/>
    </row>
    <row r="3350" spans="1:6" ht="30" hidden="1" customHeight="1" thickBot="1">
      <c r="A3350" s="496" t="str">
        <f>IF((SUM('Раздел 2'!F127:G127)=SUM('Раздел 2'!V127:V127)+SUM('Раздел 2'!X127:X127)+SUM('Раздел 2'!Z127:Z127)),"","Неверно!")</f>
        <v/>
      </c>
      <c r="B3350" s="497" t="s">
        <v>1507</v>
      </c>
      <c r="C3350" s="498" t="s">
        <v>21612</v>
      </c>
      <c r="D3350" s="498" t="s">
        <v>5754</v>
      </c>
      <c r="E3350" s="499" t="str">
        <f>CONCATENATE(SUM('Раздел 2'!F127:G127),"=",SUM('Раздел 2'!V127:V127),"+",SUM('Раздел 2'!X127:X127),"+",SUM('Раздел 2'!Z127:Z127))</f>
        <v>0=0+0+0</v>
      </c>
      <c r="F3350" s="503"/>
    </row>
    <row r="3351" spans="1:6" ht="30" hidden="1" customHeight="1" thickBot="1">
      <c r="A3351" s="496" t="str">
        <f>IF((SUM('Раздел 2'!F128:G128)=SUM('Раздел 2'!V128:V128)+SUM('Раздел 2'!X128:X128)+SUM('Раздел 2'!Z128:Z128)),"","Неверно!")</f>
        <v/>
      </c>
      <c r="B3351" s="497" t="s">
        <v>1507</v>
      </c>
      <c r="C3351" s="498" t="s">
        <v>21613</v>
      </c>
      <c r="D3351" s="498" t="s">
        <v>5754</v>
      </c>
      <c r="E3351" s="499" t="str">
        <f>CONCATENATE(SUM('Раздел 2'!F128:G128),"=",SUM('Раздел 2'!V128:V128),"+",SUM('Раздел 2'!X128:X128),"+",SUM('Раздел 2'!Z128:Z128))</f>
        <v>0=0+0+0</v>
      </c>
      <c r="F3351" s="503"/>
    </row>
    <row r="3352" spans="1:6" ht="30" hidden="1" customHeight="1" thickBot="1">
      <c r="A3352" s="496" t="str">
        <f>IF((SUM('Раздел 2'!F129:G129)=SUM('Раздел 2'!V129:V129)+SUM('Раздел 2'!X129:X129)+SUM('Раздел 2'!Z129:Z129)),"","Неверно!")</f>
        <v/>
      </c>
      <c r="B3352" s="497" t="s">
        <v>1507</v>
      </c>
      <c r="C3352" s="498" t="s">
        <v>21614</v>
      </c>
      <c r="D3352" s="498" t="s">
        <v>5754</v>
      </c>
      <c r="E3352" s="499" t="str">
        <f>CONCATENATE(SUM('Раздел 2'!F129:G129),"=",SUM('Раздел 2'!V129:V129),"+",SUM('Раздел 2'!X129:X129),"+",SUM('Раздел 2'!Z129:Z129))</f>
        <v>0=0+0+0</v>
      </c>
      <c r="F3352" s="503"/>
    </row>
    <row r="3353" spans="1:6" ht="30" hidden="1" customHeight="1" thickBot="1">
      <c r="A3353" s="496" t="str">
        <f>IF((SUM('Раздел 2'!F22:G22)=SUM('Раздел 2'!V22:V22)+SUM('Раздел 2'!X22:X22)+SUM('Раздел 2'!Z22:Z22)),"","Неверно!")</f>
        <v/>
      </c>
      <c r="B3353" s="497" t="s">
        <v>1507</v>
      </c>
      <c r="C3353" s="498" t="s">
        <v>21615</v>
      </c>
      <c r="D3353" s="498" t="s">
        <v>5754</v>
      </c>
      <c r="E3353" s="499" t="str">
        <f>CONCATENATE(SUM('Раздел 2'!F22:G22),"=",SUM('Раздел 2'!V22:V22),"+",SUM('Раздел 2'!X22:X22),"+",SUM('Раздел 2'!Z22:Z22))</f>
        <v>3=3+0+0</v>
      </c>
      <c r="F3353" s="503"/>
    </row>
    <row r="3354" spans="1:6" ht="30" hidden="1" customHeight="1" thickBot="1">
      <c r="A3354" s="496" t="str">
        <f>IF((SUM('Раздел 2'!F130:G130)=SUM('Раздел 2'!V130:V130)+SUM('Раздел 2'!X130:X130)+SUM('Раздел 2'!Z130:Z130)),"","Неверно!")</f>
        <v/>
      </c>
      <c r="B3354" s="497" t="s">
        <v>1507</v>
      </c>
      <c r="C3354" s="498" t="s">
        <v>21616</v>
      </c>
      <c r="D3354" s="498" t="s">
        <v>5754</v>
      </c>
      <c r="E3354" s="499" t="str">
        <f>CONCATENATE(SUM('Раздел 2'!F130:G130),"=",SUM('Раздел 2'!V130:V130),"+",SUM('Раздел 2'!X130:X130),"+",SUM('Раздел 2'!Z130:Z130))</f>
        <v>0=0+0+0</v>
      </c>
      <c r="F3354" s="503"/>
    </row>
    <row r="3355" spans="1:6" ht="30" hidden="1" customHeight="1" thickBot="1">
      <c r="A3355" s="496" t="str">
        <f>IF((SUM('Раздел 2'!F131:G131)=SUM('Раздел 2'!V131:V131)+SUM('Раздел 2'!X131:X131)+SUM('Раздел 2'!Z131:Z131)),"","Неверно!")</f>
        <v/>
      </c>
      <c r="B3355" s="497" t="s">
        <v>1507</v>
      </c>
      <c r="C3355" s="498" t="s">
        <v>21617</v>
      </c>
      <c r="D3355" s="498" t="s">
        <v>5754</v>
      </c>
      <c r="E3355" s="499" t="str">
        <f>CONCATENATE(SUM('Раздел 2'!F131:G131),"=",SUM('Раздел 2'!V131:V131),"+",SUM('Раздел 2'!X131:X131),"+",SUM('Раздел 2'!Z131:Z131))</f>
        <v>0=0+0+0</v>
      </c>
      <c r="F3355" s="503"/>
    </row>
    <row r="3356" spans="1:6" ht="30" hidden="1" customHeight="1" thickBot="1">
      <c r="A3356" s="496" t="str">
        <f>IF((SUM('Раздел 2'!F132:G132)=SUM('Раздел 2'!V132:V132)+SUM('Раздел 2'!X132:X132)+SUM('Раздел 2'!Z132:Z132)),"","Неверно!")</f>
        <v/>
      </c>
      <c r="B3356" s="497" t="s">
        <v>1507</v>
      </c>
      <c r="C3356" s="498" t="s">
        <v>21618</v>
      </c>
      <c r="D3356" s="498" t="s">
        <v>5754</v>
      </c>
      <c r="E3356" s="499" t="str">
        <f>CONCATENATE(SUM('Раздел 2'!F132:G132),"=",SUM('Раздел 2'!V132:V132),"+",SUM('Раздел 2'!X132:X132),"+",SUM('Раздел 2'!Z132:Z132))</f>
        <v>0=0+0+0</v>
      </c>
      <c r="F3356" s="503"/>
    </row>
    <row r="3357" spans="1:6" ht="30" hidden="1" customHeight="1" thickBot="1">
      <c r="A3357" s="496" t="str">
        <f>IF((SUM('Раздел 2'!F133:G133)=SUM('Раздел 2'!V133:V133)+SUM('Раздел 2'!X133:X133)+SUM('Раздел 2'!Z133:Z133)),"","Неверно!")</f>
        <v/>
      </c>
      <c r="B3357" s="497" t="s">
        <v>1507</v>
      </c>
      <c r="C3357" s="498" t="s">
        <v>21619</v>
      </c>
      <c r="D3357" s="498" t="s">
        <v>5754</v>
      </c>
      <c r="E3357" s="499" t="str">
        <f>CONCATENATE(SUM('Раздел 2'!F133:G133),"=",SUM('Раздел 2'!V133:V133),"+",SUM('Раздел 2'!X133:X133),"+",SUM('Раздел 2'!Z133:Z133))</f>
        <v>4=4+0+0</v>
      </c>
      <c r="F3357" s="503"/>
    </row>
    <row r="3358" spans="1:6" ht="30" hidden="1" customHeight="1" thickBot="1">
      <c r="A3358" s="496" t="str">
        <f>IF((SUM('Раздел 2'!F134:G134)=SUM('Раздел 2'!V134:V134)+SUM('Раздел 2'!X134:X134)+SUM('Раздел 2'!Z134:Z134)),"","Неверно!")</f>
        <v/>
      </c>
      <c r="B3358" s="497" t="s">
        <v>1507</v>
      </c>
      <c r="C3358" s="498" t="s">
        <v>21620</v>
      </c>
      <c r="D3358" s="498" t="s">
        <v>5754</v>
      </c>
      <c r="E3358" s="499" t="str">
        <f>CONCATENATE(SUM('Раздел 2'!F134:G134),"=",SUM('Раздел 2'!V134:V134),"+",SUM('Раздел 2'!X134:X134),"+",SUM('Раздел 2'!Z134:Z134))</f>
        <v>1=1+0+0</v>
      </c>
      <c r="F3358" s="503"/>
    </row>
    <row r="3359" spans="1:6" ht="30" hidden="1" customHeight="1" thickBot="1">
      <c r="A3359" s="496" t="str">
        <f>IF((SUM('Раздел 2'!F135:G135)=SUM('Раздел 2'!V135:V135)+SUM('Раздел 2'!X135:X135)+SUM('Раздел 2'!Z135:Z135)),"","Неверно!")</f>
        <v/>
      </c>
      <c r="B3359" s="497" t="s">
        <v>1507</v>
      </c>
      <c r="C3359" s="498" t="s">
        <v>21621</v>
      </c>
      <c r="D3359" s="498" t="s">
        <v>5754</v>
      </c>
      <c r="E3359" s="499" t="str">
        <f>CONCATENATE(SUM('Раздел 2'!F135:G135),"=",SUM('Раздел 2'!V135:V135),"+",SUM('Раздел 2'!X135:X135),"+",SUM('Раздел 2'!Z135:Z135))</f>
        <v>0=0+0+0</v>
      </c>
      <c r="F3359" s="503"/>
    </row>
    <row r="3360" spans="1:6" ht="30" hidden="1" customHeight="1" thickBot="1">
      <c r="A3360" s="496" t="str">
        <f>IF((SUM('Раздел 2'!F136:G136)=SUM('Раздел 2'!V136:V136)+SUM('Раздел 2'!X136:X136)+SUM('Раздел 2'!Z136:Z136)),"","Неверно!")</f>
        <v/>
      </c>
      <c r="B3360" s="497" t="s">
        <v>1507</v>
      </c>
      <c r="C3360" s="498" t="s">
        <v>21622</v>
      </c>
      <c r="D3360" s="498" t="s">
        <v>5754</v>
      </c>
      <c r="E3360" s="499" t="str">
        <f>CONCATENATE(SUM('Раздел 2'!F136:G136),"=",SUM('Раздел 2'!V136:V136),"+",SUM('Раздел 2'!X136:X136),"+",SUM('Раздел 2'!Z136:Z136))</f>
        <v>0=0+0+0</v>
      </c>
      <c r="F3360" s="503"/>
    </row>
    <row r="3361" spans="1:6" ht="30" hidden="1" customHeight="1" thickBot="1">
      <c r="A3361" s="496" t="str">
        <f>IF((SUM('Раздел 2'!F137:G137)=SUM('Раздел 2'!V137:V137)+SUM('Раздел 2'!X137:X137)+SUM('Раздел 2'!Z137:Z137)),"","Неверно!")</f>
        <v/>
      </c>
      <c r="B3361" s="497" t="s">
        <v>1507</v>
      </c>
      <c r="C3361" s="498" t="s">
        <v>21623</v>
      </c>
      <c r="D3361" s="498" t="s">
        <v>5754</v>
      </c>
      <c r="E3361" s="499" t="str">
        <f>CONCATENATE(SUM('Раздел 2'!F137:G137),"=",SUM('Раздел 2'!V137:V137),"+",SUM('Раздел 2'!X137:X137),"+",SUM('Раздел 2'!Z137:Z137))</f>
        <v>0=0+0+0</v>
      </c>
      <c r="F3361" s="503"/>
    </row>
    <row r="3362" spans="1:6" ht="30" hidden="1" customHeight="1" thickBot="1">
      <c r="A3362" s="496" t="str">
        <f>IF((SUM('Раздел 2'!F138:G138)=SUM('Раздел 2'!V138:V138)+SUM('Раздел 2'!X138:X138)+SUM('Раздел 2'!Z138:Z138)),"","Неверно!")</f>
        <v/>
      </c>
      <c r="B3362" s="497" t="s">
        <v>1507</v>
      </c>
      <c r="C3362" s="498" t="s">
        <v>21624</v>
      </c>
      <c r="D3362" s="498" t="s">
        <v>5754</v>
      </c>
      <c r="E3362" s="499" t="str">
        <f>CONCATENATE(SUM('Раздел 2'!F138:G138),"=",SUM('Раздел 2'!V138:V138),"+",SUM('Раздел 2'!X138:X138),"+",SUM('Раздел 2'!Z138:Z138))</f>
        <v>0=0+0+0</v>
      </c>
      <c r="F3362" s="503"/>
    </row>
    <row r="3363" spans="1:6" ht="30" hidden="1" customHeight="1" thickBot="1">
      <c r="A3363" s="496" t="str">
        <f>IF((SUM('Раздел 2'!F139:G139)=SUM('Раздел 2'!V139:V139)+SUM('Раздел 2'!X139:X139)+SUM('Раздел 2'!Z139:Z139)),"","Неверно!")</f>
        <v/>
      </c>
      <c r="B3363" s="497" t="s">
        <v>1507</v>
      </c>
      <c r="C3363" s="498" t="s">
        <v>21625</v>
      </c>
      <c r="D3363" s="498" t="s">
        <v>5754</v>
      </c>
      <c r="E3363" s="499" t="str">
        <f>CONCATENATE(SUM('Раздел 2'!F139:G139),"=",SUM('Раздел 2'!V139:V139),"+",SUM('Раздел 2'!X139:X139),"+",SUM('Раздел 2'!Z139:Z139))</f>
        <v>0=0+0+0</v>
      </c>
      <c r="F3363" s="503"/>
    </row>
    <row r="3364" spans="1:6" ht="30" hidden="1" customHeight="1" thickBot="1">
      <c r="A3364" s="496" t="str">
        <f>IF((SUM('Раздел 2'!F23:G23)=SUM('Раздел 2'!V23:V23)+SUM('Раздел 2'!X23:X23)+SUM('Раздел 2'!Z23:Z23)),"","Неверно!")</f>
        <v/>
      </c>
      <c r="B3364" s="497" t="s">
        <v>1507</v>
      </c>
      <c r="C3364" s="498" t="s">
        <v>21626</v>
      </c>
      <c r="D3364" s="498" t="s">
        <v>5754</v>
      </c>
      <c r="E3364" s="499" t="str">
        <f>CONCATENATE(SUM('Раздел 2'!F23:G23),"=",SUM('Раздел 2'!V23:V23),"+",SUM('Раздел 2'!X23:X23),"+",SUM('Раздел 2'!Z23:Z23))</f>
        <v>6=5+1+0</v>
      </c>
      <c r="F3364" s="503"/>
    </row>
    <row r="3365" spans="1:6" ht="30" hidden="1" customHeight="1" thickBot="1">
      <c r="A3365" s="496" t="str">
        <f>IF((SUM('Раздел 2'!F140:G140)=SUM('Раздел 2'!V140:V140)+SUM('Раздел 2'!X140:X140)+SUM('Раздел 2'!Z140:Z140)),"","Неверно!")</f>
        <v/>
      </c>
      <c r="B3365" s="497" t="s">
        <v>1507</v>
      </c>
      <c r="C3365" s="498" t="s">
        <v>21627</v>
      </c>
      <c r="D3365" s="498" t="s">
        <v>5754</v>
      </c>
      <c r="E3365" s="499" t="str">
        <f>CONCATENATE(SUM('Раздел 2'!F140:G140),"=",SUM('Раздел 2'!V140:V140),"+",SUM('Раздел 2'!X140:X140),"+",SUM('Раздел 2'!Z140:Z140))</f>
        <v>0=0+0+0</v>
      </c>
      <c r="F3365" s="503"/>
    </row>
    <row r="3366" spans="1:6" ht="30" hidden="1" customHeight="1" thickBot="1">
      <c r="A3366" s="496" t="str">
        <f>IF((SUM('Раздел 2'!F141:G141)=SUM('Раздел 2'!V141:V141)+SUM('Раздел 2'!X141:X141)+SUM('Раздел 2'!Z141:Z141)),"","Неверно!")</f>
        <v/>
      </c>
      <c r="B3366" s="497" t="s">
        <v>1507</v>
      </c>
      <c r="C3366" s="498" t="s">
        <v>21628</v>
      </c>
      <c r="D3366" s="498" t="s">
        <v>5754</v>
      </c>
      <c r="E3366" s="499" t="str">
        <f>CONCATENATE(SUM('Раздел 2'!F141:G141),"=",SUM('Раздел 2'!V141:V141),"+",SUM('Раздел 2'!X141:X141),"+",SUM('Раздел 2'!Z141:Z141))</f>
        <v>0=0+0+0</v>
      </c>
      <c r="F3366" s="503"/>
    </row>
    <row r="3367" spans="1:6" ht="30" hidden="1" customHeight="1" thickBot="1">
      <c r="A3367" s="496" t="str">
        <f>IF((SUM('Раздел 2'!F142:G142)=SUM('Раздел 2'!V142:V142)+SUM('Раздел 2'!X142:X142)+SUM('Раздел 2'!Z142:Z142)),"","Неверно!")</f>
        <v/>
      </c>
      <c r="B3367" s="497" t="s">
        <v>1507</v>
      </c>
      <c r="C3367" s="498" t="s">
        <v>21629</v>
      </c>
      <c r="D3367" s="498" t="s">
        <v>5754</v>
      </c>
      <c r="E3367" s="499" t="str">
        <f>CONCATENATE(SUM('Раздел 2'!F142:G142),"=",SUM('Раздел 2'!V142:V142),"+",SUM('Раздел 2'!X142:X142),"+",SUM('Раздел 2'!Z142:Z142))</f>
        <v>0=0+0+0</v>
      </c>
      <c r="F3367" s="503"/>
    </row>
    <row r="3368" spans="1:6" ht="30" hidden="1" customHeight="1" thickBot="1">
      <c r="A3368" s="496" t="str">
        <f>IF((SUM('Раздел 2'!F143:G143)=SUM('Раздел 2'!V143:V143)+SUM('Раздел 2'!X143:X143)+SUM('Раздел 2'!Z143:Z143)),"","Неверно!")</f>
        <v/>
      </c>
      <c r="B3368" s="497" t="s">
        <v>1507</v>
      </c>
      <c r="C3368" s="498" t="s">
        <v>21630</v>
      </c>
      <c r="D3368" s="498" t="s">
        <v>5754</v>
      </c>
      <c r="E3368" s="499" t="str">
        <f>CONCATENATE(SUM('Раздел 2'!F143:G143),"=",SUM('Раздел 2'!V143:V143),"+",SUM('Раздел 2'!X143:X143),"+",SUM('Раздел 2'!Z143:Z143))</f>
        <v>0=0+0+0</v>
      </c>
      <c r="F3368" s="503"/>
    </row>
    <row r="3369" spans="1:6" ht="30" hidden="1" customHeight="1" thickBot="1">
      <c r="A3369" s="496" t="str">
        <f>IF((SUM('Раздел 2'!F144:G144)=SUM('Раздел 2'!V144:V144)+SUM('Раздел 2'!X144:X144)+SUM('Раздел 2'!Z144:Z144)),"","Неверно!")</f>
        <v/>
      </c>
      <c r="B3369" s="497" t="s">
        <v>1507</v>
      </c>
      <c r="C3369" s="498" t="s">
        <v>21631</v>
      </c>
      <c r="D3369" s="498" t="s">
        <v>5754</v>
      </c>
      <c r="E3369" s="499" t="str">
        <f>CONCATENATE(SUM('Раздел 2'!F144:G144),"=",SUM('Раздел 2'!V144:V144),"+",SUM('Раздел 2'!X144:X144),"+",SUM('Раздел 2'!Z144:Z144))</f>
        <v>0=0+0+0</v>
      </c>
      <c r="F3369" s="503"/>
    </row>
    <row r="3370" spans="1:6" ht="30" hidden="1" customHeight="1" thickBot="1">
      <c r="A3370" s="496" t="str">
        <f>IF((SUM('Раздел 2'!F145:G145)=SUM('Раздел 2'!V145:V145)+SUM('Раздел 2'!X145:X145)+SUM('Раздел 2'!Z145:Z145)),"","Неверно!")</f>
        <v/>
      </c>
      <c r="B3370" s="497" t="s">
        <v>1507</v>
      </c>
      <c r="C3370" s="498" t="s">
        <v>21632</v>
      </c>
      <c r="D3370" s="498" t="s">
        <v>5754</v>
      </c>
      <c r="E3370" s="499" t="str">
        <f>CONCATENATE(SUM('Раздел 2'!F145:G145),"=",SUM('Раздел 2'!V145:V145),"+",SUM('Раздел 2'!X145:X145),"+",SUM('Раздел 2'!Z145:Z145))</f>
        <v>0=0+0+0</v>
      </c>
      <c r="F3370" s="503"/>
    </row>
    <row r="3371" spans="1:6" ht="30" hidden="1" customHeight="1" thickBot="1">
      <c r="A3371" s="496" t="str">
        <f>IF((SUM('Раздел 2'!F146:G146)=SUM('Раздел 2'!V146:V146)+SUM('Раздел 2'!X146:X146)+SUM('Раздел 2'!Z146:Z146)),"","Неверно!")</f>
        <v/>
      </c>
      <c r="B3371" s="497" t="s">
        <v>1507</v>
      </c>
      <c r="C3371" s="498" t="s">
        <v>21633</v>
      </c>
      <c r="D3371" s="498" t="s">
        <v>5754</v>
      </c>
      <c r="E3371" s="499" t="str">
        <f>CONCATENATE(SUM('Раздел 2'!F146:G146),"=",SUM('Раздел 2'!V146:V146),"+",SUM('Раздел 2'!X146:X146),"+",SUM('Раздел 2'!Z146:Z146))</f>
        <v>0=0+0+0</v>
      </c>
      <c r="F3371" s="503"/>
    </row>
    <row r="3372" spans="1:6" ht="30" hidden="1" customHeight="1" thickBot="1">
      <c r="A3372" s="496" t="str">
        <f>IF((SUM('Раздел 2'!F147:G147)=SUM('Раздел 2'!V147:V147)+SUM('Раздел 2'!X147:X147)+SUM('Раздел 2'!Z147:Z147)),"","Неверно!")</f>
        <v/>
      </c>
      <c r="B3372" s="497" t="s">
        <v>1507</v>
      </c>
      <c r="C3372" s="498" t="s">
        <v>21634</v>
      </c>
      <c r="D3372" s="498" t="s">
        <v>5754</v>
      </c>
      <c r="E3372" s="499" t="str">
        <f>CONCATENATE(SUM('Раздел 2'!F147:G147),"=",SUM('Раздел 2'!V147:V147),"+",SUM('Раздел 2'!X147:X147),"+",SUM('Раздел 2'!Z147:Z147))</f>
        <v>30=27+3+0</v>
      </c>
      <c r="F3372" s="503"/>
    </row>
    <row r="3373" spans="1:6" ht="30" hidden="1" customHeight="1" thickBot="1">
      <c r="A3373" s="496" t="str">
        <f>IF((SUM('Раздел 2'!F148:G148)=SUM('Раздел 2'!V148:V148)+SUM('Раздел 2'!X148:X148)+SUM('Раздел 2'!Z148:Z148)),"","Неверно!")</f>
        <v/>
      </c>
      <c r="B3373" s="497" t="s">
        <v>1507</v>
      </c>
      <c r="C3373" s="498" t="s">
        <v>21635</v>
      </c>
      <c r="D3373" s="498" t="s">
        <v>5754</v>
      </c>
      <c r="E3373" s="499" t="str">
        <f>CONCATENATE(SUM('Раздел 2'!F148:G148),"=",SUM('Раздел 2'!V148:V148),"+",SUM('Раздел 2'!X148:X148),"+",SUM('Раздел 2'!Z148:Z148))</f>
        <v>35=32+3+0</v>
      </c>
      <c r="F3373" s="503"/>
    </row>
    <row r="3374" spans="1:6" ht="30" hidden="1" customHeight="1" thickBot="1">
      <c r="A3374" s="496" t="str">
        <f>IF((SUM('Раздел 2'!F149:G149)=SUM('Раздел 2'!V149:V149)+SUM('Раздел 2'!X149:X149)+SUM('Раздел 2'!Z149:Z149)),"","Неверно!")</f>
        <v/>
      </c>
      <c r="B3374" s="497" t="s">
        <v>1507</v>
      </c>
      <c r="C3374" s="498" t="s">
        <v>21636</v>
      </c>
      <c r="D3374" s="498" t="s">
        <v>5754</v>
      </c>
      <c r="E3374" s="499" t="str">
        <f>CONCATENATE(SUM('Раздел 2'!F149:G149),"=",SUM('Раздел 2'!V149:V149),"+",SUM('Раздел 2'!X149:X149),"+",SUM('Раздел 2'!Z149:Z149))</f>
        <v>0=0+0+0</v>
      </c>
      <c r="F3374" s="503"/>
    </row>
    <row r="3375" spans="1:6" ht="30" hidden="1" customHeight="1" thickBot="1">
      <c r="A3375" s="496" t="str">
        <f>IF((SUM('Раздел 2'!F24:G24)=SUM('Раздел 2'!V24:V24)+SUM('Раздел 2'!X24:X24)+SUM('Раздел 2'!Z24:Z24)),"","Неверно!")</f>
        <v/>
      </c>
      <c r="B3375" s="497" t="s">
        <v>1507</v>
      </c>
      <c r="C3375" s="498" t="s">
        <v>21637</v>
      </c>
      <c r="D3375" s="498" t="s">
        <v>5754</v>
      </c>
      <c r="E3375" s="499" t="str">
        <f>CONCATENATE(SUM('Раздел 2'!F24:G24),"=",SUM('Раздел 2'!V24:V24),"+",SUM('Раздел 2'!X24:X24),"+",SUM('Раздел 2'!Z24:Z24))</f>
        <v>4=4+0+0</v>
      </c>
      <c r="F3375" s="503"/>
    </row>
    <row r="3376" spans="1:6" ht="30" hidden="1" customHeight="1" thickBot="1">
      <c r="A3376" s="496" t="str">
        <f>IF((SUM('Раздел 2'!F150:G150)=SUM('Раздел 2'!V150:V150)+SUM('Раздел 2'!X150:X150)+SUM('Раздел 2'!Z150:Z150)),"","Неверно!")</f>
        <v/>
      </c>
      <c r="B3376" s="497" t="s">
        <v>1507</v>
      </c>
      <c r="C3376" s="498" t="s">
        <v>21638</v>
      </c>
      <c r="D3376" s="498" t="s">
        <v>5754</v>
      </c>
      <c r="E3376" s="499" t="str">
        <f>CONCATENATE(SUM('Раздел 2'!F150:G150),"=",SUM('Раздел 2'!V150:V150),"+",SUM('Раздел 2'!X150:X150),"+",SUM('Раздел 2'!Z150:Z150))</f>
        <v>0=0+0+0</v>
      </c>
      <c r="F3376" s="503"/>
    </row>
    <row r="3377" spans="1:6" ht="30" hidden="1" customHeight="1" thickBot="1">
      <c r="A3377" s="496" t="str">
        <f>IF((SUM('Раздел 2'!F151:G151)=SUM('Раздел 2'!V151:V151)+SUM('Раздел 2'!X151:X151)+SUM('Раздел 2'!Z151:Z151)),"","Неверно!")</f>
        <v/>
      </c>
      <c r="B3377" s="497" t="s">
        <v>1507</v>
      </c>
      <c r="C3377" s="498" t="s">
        <v>21639</v>
      </c>
      <c r="D3377" s="498" t="s">
        <v>5754</v>
      </c>
      <c r="E3377" s="499" t="str">
        <f>CONCATENATE(SUM('Раздел 2'!F151:G151),"=",SUM('Раздел 2'!V151:V151),"+",SUM('Раздел 2'!X151:X151),"+",SUM('Раздел 2'!Z151:Z151))</f>
        <v>1=1+0+0</v>
      </c>
      <c r="F3377" s="503"/>
    </row>
    <row r="3378" spans="1:6" ht="30" hidden="1" customHeight="1" thickBot="1">
      <c r="A3378" s="496" t="str">
        <f>IF((SUM('Раздел 2'!F152:G152)=SUM('Раздел 2'!V152:V152)+SUM('Раздел 2'!X152:X152)+SUM('Раздел 2'!Z152:Z152)),"","Неверно!")</f>
        <v/>
      </c>
      <c r="B3378" s="497" t="s">
        <v>1507</v>
      </c>
      <c r="C3378" s="498" t="s">
        <v>21640</v>
      </c>
      <c r="D3378" s="498" t="s">
        <v>5754</v>
      </c>
      <c r="E3378" s="499" t="str">
        <f>CONCATENATE(SUM('Раздел 2'!F152:G152),"=",SUM('Раздел 2'!V152:V152),"+",SUM('Раздел 2'!X152:X152),"+",SUM('Раздел 2'!Z152:Z152))</f>
        <v>4=4+0+0</v>
      </c>
      <c r="F3378" s="503"/>
    </row>
    <row r="3379" spans="1:6" ht="30" hidden="1" customHeight="1" thickBot="1">
      <c r="A3379" s="496" t="str">
        <f>IF((SUM('Раздел 2'!F153:G153)=SUM('Раздел 2'!V153:V153)+SUM('Раздел 2'!X153:X153)+SUM('Раздел 2'!Z153:Z153)),"","Неверно!")</f>
        <v/>
      </c>
      <c r="B3379" s="497" t="s">
        <v>1507</v>
      </c>
      <c r="C3379" s="498" t="s">
        <v>21641</v>
      </c>
      <c r="D3379" s="498" t="s">
        <v>5754</v>
      </c>
      <c r="E3379" s="499" t="str">
        <f>CONCATENATE(SUM('Раздел 2'!F153:G153),"=",SUM('Раздел 2'!V153:V153),"+",SUM('Раздел 2'!X153:X153),"+",SUM('Раздел 2'!Z153:Z153))</f>
        <v>0=0+0+0</v>
      </c>
      <c r="F3379" s="503"/>
    </row>
    <row r="3380" spans="1:6" ht="30" hidden="1" customHeight="1" thickBot="1">
      <c r="A3380" s="496" t="str">
        <f>IF((SUM('Раздел 2'!F154:G154)=SUM('Раздел 2'!V154:V154)+SUM('Раздел 2'!X154:X154)+SUM('Раздел 2'!Z154:Z154)),"","Неверно!")</f>
        <v/>
      </c>
      <c r="B3380" s="497" t="s">
        <v>1507</v>
      </c>
      <c r="C3380" s="498" t="s">
        <v>21642</v>
      </c>
      <c r="D3380" s="498" t="s">
        <v>5754</v>
      </c>
      <c r="E3380" s="499" t="str">
        <f>CONCATENATE(SUM('Раздел 2'!F154:G154),"=",SUM('Раздел 2'!V154:V154),"+",SUM('Раздел 2'!X154:X154),"+",SUM('Раздел 2'!Z154:Z154))</f>
        <v>0=0+0+0</v>
      </c>
      <c r="F3380" s="503"/>
    </row>
    <row r="3381" spans="1:6" ht="30" hidden="1" customHeight="1" thickBot="1">
      <c r="A3381" s="496" t="str">
        <f>IF((SUM('Раздел 2'!F155:G155)=SUM('Раздел 2'!V155:V155)+SUM('Раздел 2'!X155:X155)+SUM('Раздел 2'!Z155:Z155)),"","Неверно!")</f>
        <v/>
      </c>
      <c r="B3381" s="497" t="s">
        <v>1507</v>
      </c>
      <c r="C3381" s="498" t="s">
        <v>21643</v>
      </c>
      <c r="D3381" s="498" t="s">
        <v>5754</v>
      </c>
      <c r="E3381" s="499" t="str">
        <f>CONCATENATE(SUM('Раздел 2'!F155:G155),"=",SUM('Раздел 2'!V155:V155),"+",SUM('Раздел 2'!X155:X155),"+",SUM('Раздел 2'!Z155:Z155))</f>
        <v>0=0+0+0</v>
      </c>
      <c r="F3381" s="503"/>
    </row>
    <row r="3382" spans="1:6" ht="30" hidden="1" customHeight="1" thickBot="1">
      <c r="A3382" s="496" t="str">
        <f>IF((SUM('Раздел 2'!F156:G156)=SUM('Раздел 2'!V156:V156)+SUM('Раздел 2'!X156:X156)+SUM('Раздел 2'!Z156:Z156)),"","Неверно!")</f>
        <v/>
      </c>
      <c r="B3382" s="497" t="s">
        <v>1507</v>
      </c>
      <c r="C3382" s="498" t="s">
        <v>21644</v>
      </c>
      <c r="D3382" s="498" t="s">
        <v>5754</v>
      </c>
      <c r="E3382" s="499" t="str">
        <f>CONCATENATE(SUM('Раздел 2'!F156:G156),"=",SUM('Раздел 2'!V156:V156),"+",SUM('Раздел 2'!X156:X156),"+",SUM('Раздел 2'!Z156:Z156))</f>
        <v>0=0+0+0</v>
      </c>
      <c r="F3382" s="503"/>
    </row>
    <row r="3383" spans="1:6" ht="30" hidden="1" customHeight="1" thickBot="1">
      <c r="A3383" s="496" t="str">
        <f>IF((SUM('Раздел 2'!F157:G157)=SUM('Раздел 2'!V157:V157)+SUM('Раздел 2'!X157:X157)+SUM('Раздел 2'!Z157:Z157)),"","Неверно!")</f>
        <v/>
      </c>
      <c r="B3383" s="497" t="s">
        <v>1507</v>
      </c>
      <c r="C3383" s="498" t="s">
        <v>21645</v>
      </c>
      <c r="D3383" s="498" t="s">
        <v>5754</v>
      </c>
      <c r="E3383" s="499" t="str">
        <f>CONCATENATE(SUM('Раздел 2'!F157:G157),"=",SUM('Раздел 2'!V157:V157),"+",SUM('Раздел 2'!X157:X157),"+",SUM('Раздел 2'!Z157:Z157))</f>
        <v>0=0+0+0</v>
      </c>
      <c r="F3383" s="503"/>
    </row>
    <row r="3384" spans="1:6" ht="30" hidden="1" customHeight="1" thickBot="1">
      <c r="A3384" s="496" t="str">
        <f>IF((SUM('Раздел 2'!F158:G158)=SUM('Раздел 2'!V158:V158)+SUM('Раздел 2'!X158:X158)+SUM('Раздел 2'!Z158:Z158)),"","Неверно!")</f>
        <v/>
      </c>
      <c r="B3384" s="497" t="s">
        <v>1507</v>
      </c>
      <c r="C3384" s="498" t="s">
        <v>21646</v>
      </c>
      <c r="D3384" s="498" t="s">
        <v>5754</v>
      </c>
      <c r="E3384" s="499" t="str">
        <f>CONCATENATE(SUM('Раздел 2'!F158:G158),"=",SUM('Раздел 2'!V158:V158),"+",SUM('Раздел 2'!X158:X158),"+",SUM('Раздел 2'!Z158:Z158))</f>
        <v>0=0+0+0</v>
      </c>
      <c r="F3384" s="503"/>
    </row>
    <row r="3385" spans="1:6" ht="30" hidden="1" customHeight="1" thickBot="1">
      <c r="A3385" s="496" t="str">
        <f>IF((SUM('Раздел 2'!F159:G159)=SUM('Раздел 2'!V159:V159)+SUM('Раздел 2'!X159:X159)+SUM('Раздел 2'!Z159:Z159)),"","Неверно!")</f>
        <v/>
      </c>
      <c r="B3385" s="497" t="s">
        <v>1507</v>
      </c>
      <c r="C3385" s="498" t="s">
        <v>21647</v>
      </c>
      <c r="D3385" s="498" t="s">
        <v>5754</v>
      </c>
      <c r="E3385" s="499" t="str">
        <f>CONCATENATE(SUM('Раздел 2'!F159:G159),"=",SUM('Раздел 2'!V159:V159),"+",SUM('Раздел 2'!X159:X159),"+",SUM('Раздел 2'!Z159:Z159))</f>
        <v>3=3+0+0</v>
      </c>
      <c r="F3385" s="503"/>
    </row>
    <row r="3386" spans="1:6" ht="30" hidden="1" customHeight="1" thickBot="1">
      <c r="A3386" s="496" t="str">
        <f>IF((SUM('Раздел 2'!F25:G25)=SUM('Раздел 2'!V25:V25)+SUM('Раздел 2'!X25:X25)+SUM('Раздел 2'!Z25:Z25)),"","Неверно!")</f>
        <v/>
      </c>
      <c r="B3386" s="497" t="s">
        <v>1507</v>
      </c>
      <c r="C3386" s="498" t="s">
        <v>21648</v>
      </c>
      <c r="D3386" s="498" t="s">
        <v>5754</v>
      </c>
      <c r="E3386" s="499" t="str">
        <f>CONCATENATE(SUM('Раздел 2'!F25:G25),"=",SUM('Раздел 2'!V25:V25),"+",SUM('Раздел 2'!X25:X25),"+",SUM('Раздел 2'!Z25:Z25))</f>
        <v>13=12+1+0</v>
      </c>
      <c r="F3386" s="503"/>
    </row>
    <row r="3387" spans="1:6" ht="30" hidden="1" customHeight="1" thickBot="1">
      <c r="A3387" s="496" t="str">
        <f>IF((SUM('Раздел 2'!F160:G160)=SUM('Раздел 2'!V160:V160)+SUM('Раздел 2'!X160:X160)+SUM('Раздел 2'!Z160:Z160)),"","Неверно!")</f>
        <v/>
      </c>
      <c r="B3387" s="497" t="s">
        <v>1507</v>
      </c>
      <c r="C3387" s="498" t="s">
        <v>21649</v>
      </c>
      <c r="D3387" s="498" t="s">
        <v>5754</v>
      </c>
      <c r="E3387" s="499" t="str">
        <f>CONCATENATE(SUM('Раздел 2'!F160:G160),"=",SUM('Раздел 2'!V160:V160),"+",SUM('Раздел 2'!X160:X160),"+",SUM('Раздел 2'!Z160:Z160))</f>
        <v>2=1+1+0</v>
      </c>
      <c r="F3387" s="503"/>
    </row>
    <row r="3388" spans="1:6" ht="30" hidden="1" customHeight="1" thickBot="1">
      <c r="A3388" s="496" t="str">
        <f>IF((SUM('Раздел 2'!F161:G161)=SUM('Раздел 2'!V161:V161)+SUM('Раздел 2'!X161:X161)+SUM('Раздел 2'!Z161:Z161)),"","Неверно!")</f>
        <v/>
      </c>
      <c r="B3388" s="497" t="s">
        <v>1507</v>
      </c>
      <c r="C3388" s="498" t="s">
        <v>21650</v>
      </c>
      <c r="D3388" s="498" t="s">
        <v>5754</v>
      </c>
      <c r="E3388" s="499" t="str">
        <f>CONCATENATE(SUM('Раздел 2'!F161:G161),"=",SUM('Раздел 2'!V161:V161),"+",SUM('Раздел 2'!X161:X161),"+",SUM('Раздел 2'!Z161:Z161))</f>
        <v>0=0+0+0</v>
      </c>
      <c r="F3388" s="503"/>
    </row>
    <row r="3389" spans="1:6" ht="30" hidden="1" customHeight="1" thickBot="1">
      <c r="A3389" s="496" t="str">
        <f>IF((SUM('Раздел 2'!F162:G162)=SUM('Раздел 2'!V162:V162)+SUM('Раздел 2'!X162:X162)+SUM('Раздел 2'!Z162:Z162)),"","Неверно!")</f>
        <v/>
      </c>
      <c r="B3389" s="497" t="s">
        <v>1507</v>
      </c>
      <c r="C3389" s="498" t="s">
        <v>21651</v>
      </c>
      <c r="D3389" s="498" t="s">
        <v>5754</v>
      </c>
      <c r="E3389" s="499" t="str">
        <f>CONCATENATE(SUM('Раздел 2'!F162:G162),"=",SUM('Раздел 2'!V162:V162),"+",SUM('Раздел 2'!X162:X162),"+",SUM('Раздел 2'!Z162:Z162))</f>
        <v>0=0+0+0</v>
      </c>
      <c r="F3389" s="503"/>
    </row>
    <row r="3390" spans="1:6" ht="30" hidden="1" customHeight="1" thickBot="1">
      <c r="A3390" s="496" t="str">
        <f>IF((SUM('Раздел 2'!F163:G163)=SUM('Раздел 2'!V163:V163)+SUM('Раздел 2'!X163:X163)+SUM('Раздел 2'!Z163:Z163)),"","Неверно!")</f>
        <v/>
      </c>
      <c r="B3390" s="497" t="s">
        <v>1507</v>
      </c>
      <c r="C3390" s="498" t="s">
        <v>21652</v>
      </c>
      <c r="D3390" s="498" t="s">
        <v>5754</v>
      </c>
      <c r="E3390" s="499" t="str">
        <f>CONCATENATE(SUM('Раздел 2'!F163:G163),"=",SUM('Раздел 2'!V163:V163),"+",SUM('Раздел 2'!X163:X163),"+",SUM('Раздел 2'!Z163:Z163))</f>
        <v>0=0+0+0</v>
      </c>
      <c r="F3390" s="503"/>
    </row>
    <row r="3391" spans="1:6" ht="30" hidden="1" customHeight="1" thickBot="1">
      <c r="A3391" s="496" t="str">
        <f>IF((SUM('Раздел 2'!F164:G164)=SUM('Раздел 2'!V164:V164)+SUM('Раздел 2'!X164:X164)+SUM('Раздел 2'!Z164:Z164)),"","Неверно!")</f>
        <v/>
      </c>
      <c r="B3391" s="497" t="s">
        <v>1507</v>
      </c>
      <c r="C3391" s="498" t="s">
        <v>21653</v>
      </c>
      <c r="D3391" s="498" t="s">
        <v>5754</v>
      </c>
      <c r="E3391" s="499" t="str">
        <f>CONCATENATE(SUM('Раздел 2'!F164:G164),"=",SUM('Раздел 2'!V164:V164),"+",SUM('Раздел 2'!X164:X164),"+",SUM('Раздел 2'!Z164:Z164))</f>
        <v>0=0+0+0</v>
      </c>
      <c r="F3391" s="503"/>
    </row>
    <row r="3392" spans="1:6" ht="30" hidden="1" customHeight="1" thickBot="1">
      <c r="A3392" s="496" t="str">
        <f>IF((SUM('Раздел 2'!F165:G165)=SUM('Раздел 2'!V165:V165)+SUM('Раздел 2'!X165:X165)+SUM('Раздел 2'!Z165:Z165)),"","Неверно!")</f>
        <v/>
      </c>
      <c r="B3392" s="497" t="s">
        <v>1507</v>
      </c>
      <c r="C3392" s="498" t="s">
        <v>21654</v>
      </c>
      <c r="D3392" s="498" t="s">
        <v>5754</v>
      </c>
      <c r="E3392" s="499" t="str">
        <f>CONCATENATE(SUM('Раздел 2'!F165:G165),"=",SUM('Раздел 2'!V165:V165),"+",SUM('Раздел 2'!X165:X165),"+",SUM('Раздел 2'!Z165:Z165))</f>
        <v>3=3+0+0</v>
      </c>
      <c r="F3392" s="503"/>
    </row>
    <row r="3393" spans="1:6" ht="30" hidden="1" customHeight="1" thickBot="1">
      <c r="A3393" s="496" t="str">
        <f>IF((SUM('Раздел 2'!F166:G166)=SUM('Раздел 2'!V166:V166)+SUM('Раздел 2'!X166:X166)+SUM('Раздел 2'!Z166:Z166)),"","Неверно!")</f>
        <v/>
      </c>
      <c r="B3393" s="497" t="s">
        <v>1507</v>
      </c>
      <c r="C3393" s="498" t="s">
        <v>21655</v>
      </c>
      <c r="D3393" s="498" t="s">
        <v>5754</v>
      </c>
      <c r="E3393" s="499" t="str">
        <f>CONCATENATE(SUM('Раздел 2'!F166:G166),"=",SUM('Раздел 2'!V166:V166),"+",SUM('Раздел 2'!X166:X166),"+",SUM('Раздел 2'!Z166:Z166))</f>
        <v>15=13+2+0</v>
      </c>
      <c r="F3393" s="503"/>
    </row>
    <row r="3394" spans="1:6" ht="30" hidden="1" customHeight="1" thickBot="1">
      <c r="A3394" s="496" t="str">
        <f>IF((SUM('Раздел 2'!F167:G167)=SUM('Раздел 2'!V167:V167)+SUM('Раздел 2'!X167:X167)+SUM('Раздел 2'!Z167:Z167)),"","Неверно!")</f>
        <v/>
      </c>
      <c r="B3394" s="497" t="s">
        <v>1507</v>
      </c>
      <c r="C3394" s="498" t="s">
        <v>21656</v>
      </c>
      <c r="D3394" s="498" t="s">
        <v>5754</v>
      </c>
      <c r="E3394" s="499" t="str">
        <f>CONCATENATE(SUM('Раздел 2'!F167:G167),"=",SUM('Раздел 2'!V167:V167),"+",SUM('Раздел 2'!X167:X167),"+",SUM('Раздел 2'!Z167:Z167))</f>
        <v>28=25+3+0</v>
      </c>
      <c r="F3394" s="503"/>
    </row>
    <row r="3395" spans="1:6" ht="30" hidden="1" customHeight="1" thickBot="1">
      <c r="A3395" s="496" t="str">
        <f>IF((SUM('Раздел 2'!F168:G168)=SUM('Раздел 2'!V168:V168)+SUM('Раздел 2'!X168:X168)+SUM('Раздел 2'!Z168:Z168)),"","Неверно!")</f>
        <v/>
      </c>
      <c r="B3395" s="497" t="s">
        <v>1507</v>
      </c>
      <c r="C3395" s="498" t="s">
        <v>21657</v>
      </c>
      <c r="D3395" s="498" t="s">
        <v>5754</v>
      </c>
      <c r="E3395" s="499" t="str">
        <f>CONCATENATE(SUM('Раздел 2'!F168:G168),"=",SUM('Раздел 2'!V168:V168),"+",SUM('Раздел 2'!X168:X168),"+",SUM('Раздел 2'!Z168:Z168))</f>
        <v>0=0+0+0</v>
      </c>
      <c r="F3395" s="503"/>
    </row>
    <row r="3396" spans="1:6" ht="30" hidden="1" customHeight="1" thickBot="1">
      <c r="A3396" s="496" t="str">
        <f>IF((SUM('Раздел 2'!F169:G169)=SUM('Раздел 2'!V169:V169)+SUM('Раздел 2'!X169:X169)+SUM('Раздел 2'!Z169:Z169)),"","Неверно!")</f>
        <v/>
      </c>
      <c r="B3396" s="497" t="s">
        <v>1507</v>
      </c>
      <c r="C3396" s="498" t="s">
        <v>21658</v>
      </c>
      <c r="D3396" s="498" t="s">
        <v>5754</v>
      </c>
      <c r="E3396" s="499" t="str">
        <f>CONCATENATE(SUM('Раздел 2'!F169:G169),"=",SUM('Раздел 2'!V169:V169),"+",SUM('Раздел 2'!X169:X169),"+",SUM('Раздел 2'!Z169:Z169))</f>
        <v>0=0+0+0</v>
      </c>
      <c r="F3396" s="503"/>
    </row>
    <row r="3397" spans="1:6" ht="30" hidden="1" customHeight="1" thickBot="1">
      <c r="A3397" s="496" t="str">
        <f>IF((SUM('Раздел 2'!F26:G26)=SUM('Раздел 2'!V26:V26)+SUM('Раздел 2'!X26:X26)+SUM('Раздел 2'!Z26:Z26)),"","Неверно!")</f>
        <v/>
      </c>
      <c r="B3397" s="497" t="s">
        <v>1507</v>
      </c>
      <c r="C3397" s="498" t="s">
        <v>21659</v>
      </c>
      <c r="D3397" s="498" t="s">
        <v>5754</v>
      </c>
      <c r="E3397" s="499" t="str">
        <f>CONCATENATE(SUM('Раздел 2'!F26:G26),"=",SUM('Раздел 2'!V26:V26),"+",SUM('Раздел 2'!X26:X26),"+",SUM('Раздел 2'!Z26:Z26))</f>
        <v>0=0+0+0</v>
      </c>
      <c r="F3397" s="503"/>
    </row>
    <row r="3398" spans="1:6" ht="30" hidden="1" customHeight="1" thickBot="1">
      <c r="A3398" s="496" t="str">
        <f>IF((SUM('Раздел 2'!F170:G170)=SUM('Раздел 2'!V170:V170)+SUM('Раздел 2'!X170:X170)+SUM('Раздел 2'!Z170:Z170)),"","Неверно!")</f>
        <v/>
      </c>
      <c r="B3398" s="497" t="s">
        <v>1507</v>
      </c>
      <c r="C3398" s="498" t="s">
        <v>21660</v>
      </c>
      <c r="D3398" s="498" t="s">
        <v>5754</v>
      </c>
      <c r="E3398" s="499" t="str">
        <f>CONCATENATE(SUM('Раздел 2'!F170:G170),"=",SUM('Раздел 2'!V170:V170),"+",SUM('Раздел 2'!X170:X170),"+",SUM('Раздел 2'!Z170:Z170))</f>
        <v>18=18+0+0</v>
      </c>
      <c r="F3398" s="503"/>
    </row>
    <row r="3399" spans="1:6" ht="30" hidden="1" customHeight="1" thickBot="1">
      <c r="A3399" s="496" t="str">
        <f>IF((SUM('Раздел 2'!F171:G171)=SUM('Раздел 2'!V171:V171)+SUM('Раздел 2'!X171:X171)+SUM('Раздел 2'!Z171:Z171)),"","Неверно!")</f>
        <v/>
      </c>
      <c r="B3399" s="497" t="s">
        <v>1507</v>
      </c>
      <c r="C3399" s="498" t="s">
        <v>21661</v>
      </c>
      <c r="D3399" s="498" t="s">
        <v>5754</v>
      </c>
      <c r="E3399" s="499" t="str">
        <f>CONCATENATE(SUM('Раздел 2'!F171:G171),"=",SUM('Раздел 2'!V171:V171),"+",SUM('Раздел 2'!X171:X171),"+",SUM('Раздел 2'!Z171:Z171))</f>
        <v>3=3+0+0</v>
      </c>
      <c r="F3399" s="503"/>
    </row>
    <row r="3400" spans="1:6" ht="30" hidden="1" customHeight="1" thickBot="1">
      <c r="A3400" s="496" t="str">
        <f>IF((SUM('Раздел 2'!F172:G172)=SUM('Раздел 2'!V172:V172)+SUM('Раздел 2'!X172:X172)+SUM('Раздел 2'!Z172:Z172)),"","Неверно!")</f>
        <v/>
      </c>
      <c r="B3400" s="497" t="s">
        <v>1507</v>
      </c>
      <c r="C3400" s="498" t="s">
        <v>21662</v>
      </c>
      <c r="D3400" s="498" t="s">
        <v>5754</v>
      </c>
      <c r="E3400" s="499" t="str">
        <f>CONCATENATE(SUM('Раздел 2'!F172:G172),"=",SUM('Раздел 2'!V172:V172),"+",SUM('Раздел 2'!X172:X172),"+",SUM('Раздел 2'!Z172:Z172))</f>
        <v>13=13+0+0</v>
      </c>
      <c r="F3400" s="503"/>
    </row>
    <row r="3401" spans="1:6" ht="30" hidden="1" customHeight="1" thickBot="1">
      <c r="A3401" s="496" t="str">
        <f>IF((SUM('Раздел 2'!F173:G173)=SUM('Раздел 2'!V173:V173)+SUM('Раздел 2'!X173:X173)+SUM('Раздел 2'!Z173:Z173)),"","Неверно!")</f>
        <v/>
      </c>
      <c r="B3401" s="497" t="s">
        <v>1507</v>
      </c>
      <c r="C3401" s="498" t="s">
        <v>21663</v>
      </c>
      <c r="D3401" s="498" t="s">
        <v>5754</v>
      </c>
      <c r="E3401" s="499" t="str">
        <f>CONCATENATE(SUM('Раздел 2'!F173:G173),"=",SUM('Раздел 2'!V173:V173),"+",SUM('Раздел 2'!X173:X173),"+",SUM('Раздел 2'!Z173:Z173))</f>
        <v>2=2+0+0</v>
      </c>
      <c r="F3401" s="503"/>
    </row>
    <row r="3402" spans="1:6" ht="30" hidden="1" customHeight="1" thickBot="1">
      <c r="A3402" s="496" t="str">
        <f>IF((SUM('Раздел 2'!F174:G174)=SUM('Раздел 2'!V174:V174)+SUM('Раздел 2'!X174:X174)+SUM('Раздел 2'!Z174:Z174)),"","Неверно!")</f>
        <v/>
      </c>
      <c r="B3402" s="497" t="s">
        <v>1507</v>
      </c>
      <c r="C3402" s="498" t="s">
        <v>21664</v>
      </c>
      <c r="D3402" s="498" t="s">
        <v>5754</v>
      </c>
      <c r="E3402" s="499" t="str">
        <f>CONCATENATE(SUM('Раздел 2'!F174:G174),"=",SUM('Раздел 2'!V174:V174),"+",SUM('Раздел 2'!X174:X174),"+",SUM('Раздел 2'!Z174:Z174))</f>
        <v>3=3+0+0</v>
      </c>
      <c r="F3402" s="503"/>
    </row>
    <row r="3403" spans="1:6" ht="30" hidden="1" customHeight="1" thickBot="1">
      <c r="A3403" s="496" t="str">
        <f>IF((SUM('Раздел 2'!F175:G175)=SUM('Раздел 2'!V175:V175)+SUM('Раздел 2'!X175:X175)+SUM('Раздел 2'!Z175:Z175)),"","Неверно!")</f>
        <v/>
      </c>
      <c r="B3403" s="497" t="s">
        <v>1507</v>
      </c>
      <c r="C3403" s="498" t="s">
        <v>21665</v>
      </c>
      <c r="D3403" s="498" t="s">
        <v>5754</v>
      </c>
      <c r="E3403" s="499" t="str">
        <f>CONCATENATE(SUM('Раздел 2'!F175:G175),"=",SUM('Раздел 2'!V175:V175),"+",SUM('Раздел 2'!X175:X175),"+",SUM('Раздел 2'!Z175:Z175))</f>
        <v>18=18+0+0</v>
      </c>
      <c r="F3403" s="503"/>
    </row>
    <row r="3404" spans="1:6" ht="30" hidden="1" customHeight="1" thickBot="1">
      <c r="A3404" s="496" t="str">
        <f>IF((SUM('Раздел 2'!F176:G176)=SUM('Раздел 2'!V176:V176)+SUM('Раздел 2'!X176:X176)+SUM('Раздел 2'!Z176:Z176)),"","Неверно!")</f>
        <v/>
      </c>
      <c r="B3404" s="497" t="s">
        <v>1507</v>
      </c>
      <c r="C3404" s="498" t="s">
        <v>21666</v>
      </c>
      <c r="D3404" s="498" t="s">
        <v>5754</v>
      </c>
      <c r="E3404" s="499" t="str">
        <f>CONCATENATE(SUM('Раздел 2'!F176:G176),"=",SUM('Раздел 2'!V176:V176),"+",SUM('Раздел 2'!X176:X176),"+",SUM('Раздел 2'!Z176:Z176))</f>
        <v>0=0+0+0</v>
      </c>
      <c r="F3404" s="503"/>
    </row>
    <row r="3405" spans="1:6" ht="30" hidden="1" customHeight="1" thickBot="1">
      <c r="A3405" s="496" t="str">
        <f>IF((SUM('Раздел 2'!F177:G177)=SUM('Раздел 2'!V177:V177)+SUM('Раздел 2'!X177:X177)+SUM('Раздел 2'!Z177:Z177)),"","Неверно!")</f>
        <v/>
      </c>
      <c r="B3405" s="497" t="s">
        <v>1507</v>
      </c>
      <c r="C3405" s="498" t="s">
        <v>21667</v>
      </c>
      <c r="D3405" s="498" t="s">
        <v>5754</v>
      </c>
      <c r="E3405" s="499" t="str">
        <f>CONCATENATE(SUM('Раздел 2'!F177:G177),"=",SUM('Раздел 2'!V177:V177),"+",SUM('Раздел 2'!X177:X177),"+",SUM('Раздел 2'!Z177:Z177))</f>
        <v>0=0+0+0</v>
      </c>
      <c r="F3405" s="503"/>
    </row>
    <row r="3406" spans="1:6" ht="30" hidden="1" customHeight="1" thickBot="1">
      <c r="A3406" s="496" t="str">
        <f>IF((SUM('Раздел 2'!F178:G178)=SUM('Раздел 2'!V178:V178)+SUM('Раздел 2'!X178:X178)+SUM('Раздел 2'!Z178:Z178)),"","Неверно!")</f>
        <v/>
      </c>
      <c r="B3406" s="497" t="s">
        <v>1507</v>
      </c>
      <c r="C3406" s="498" t="s">
        <v>21668</v>
      </c>
      <c r="D3406" s="498" t="s">
        <v>5754</v>
      </c>
      <c r="E3406" s="499" t="str">
        <f>CONCATENATE(SUM('Раздел 2'!F178:G178),"=",SUM('Раздел 2'!V178:V178),"+",SUM('Раздел 2'!X178:X178),"+",SUM('Раздел 2'!Z178:Z178))</f>
        <v>0=0+0+0</v>
      </c>
      <c r="F3406" s="503"/>
    </row>
    <row r="3407" spans="1:6" ht="30" hidden="1" customHeight="1" thickBot="1">
      <c r="A3407" s="496" t="str">
        <f>IF((SUM('Раздел 2'!F179:G179)=SUM('Раздел 2'!V179:V179)+SUM('Раздел 2'!X179:X179)+SUM('Раздел 2'!Z179:Z179)),"","Неверно!")</f>
        <v/>
      </c>
      <c r="B3407" s="497" t="s">
        <v>1507</v>
      </c>
      <c r="C3407" s="498" t="s">
        <v>21669</v>
      </c>
      <c r="D3407" s="498" t="s">
        <v>5754</v>
      </c>
      <c r="E3407" s="499" t="str">
        <f>CONCATENATE(SUM('Раздел 2'!F179:G179),"=",SUM('Раздел 2'!V179:V179),"+",SUM('Раздел 2'!X179:X179),"+",SUM('Раздел 2'!Z179:Z179))</f>
        <v>0=0+0+0</v>
      </c>
      <c r="F3407" s="503"/>
    </row>
    <row r="3408" spans="1:6" ht="30" hidden="1" customHeight="1" thickBot="1">
      <c r="A3408" s="496" t="str">
        <f>IF((SUM('Раздел 2'!F27:G27)=SUM('Раздел 2'!V27:V27)+SUM('Раздел 2'!X27:X27)+SUM('Раздел 2'!Z27:Z27)),"","Неверно!")</f>
        <v/>
      </c>
      <c r="B3408" s="497" t="s">
        <v>1507</v>
      </c>
      <c r="C3408" s="498" t="s">
        <v>21670</v>
      </c>
      <c r="D3408" s="498" t="s">
        <v>5754</v>
      </c>
      <c r="E3408" s="499" t="str">
        <f>CONCATENATE(SUM('Раздел 2'!F27:G27),"=",SUM('Раздел 2'!V27:V27),"+",SUM('Раздел 2'!X27:X27),"+",SUM('Раздел 2'!Z27:Z27))</f>
        <v>0=0+0+0</v>
      </c>
      <c r="F3408" s="503"/>
    </row>
    <row r="3409" spans="1:6" ht="30" hidden="1" customHeight="1" thickBot="1">
      <c r="A3409" s="496" t="str">
        <f>IF((SUM('Раздел 2'!F180:G180)=SUM('Раздел 2'!V180:V180)+SUM('Раздел 2'!X180:X180)+SUM('Раздел 2'!Z180:Z180)),"","Неверно!")</f>
        <v/>
      </c>
      <c r="B3409" s="497" t="s">
        <v>1507</v>
      </c>
      <c r="C3409" s="498" t="s">
        <v>21671</v>
      </c>
      <c r="D3409" s="498" t="s">
        <v>5754</v>
      </c>
      <c r="E3409" s="499" t="str">
        <f>CONCATENATE(SUM('Раздел 2'!F180:G180),"=",SUM('Раздел 2'!V180:V180),"+",SUM('Раздел 2'!X180:X180),"+",SUM('Раздел 2'!Z180:Z180))</f>
        <v>0=0+0+0</v>
      </c>
      <c r="F3409" s="503"/>
    </row>
    <row r="3410" spans="1:6" ht="30" hidden="1" customHeight="1" thickBot="1">
      <c r="A3410" s="496" t="str">
        <f>IF((SUM('Раздел 2'!F181:G181)=SUM('Раздел 2'!V181:V181)+SUM('Раздел 2'!X181:X181)+SUM('Раздел 2'!Z181:Z181)),"","Неверно!")</f>
        <v/>
      </c>
      <c r="B3410" s="497" t="s">
        <v>1507</v>
      </c>
      <c r="C3410" s="498" t="s">
        <v>21672</v>
      </c>
      <c r="D3410" s="498" t="s">
        <v>5754</v>
      </c>
      <c r="E3410" s="499" t="str">
        <f>CONCATENATE(SUM('Раздел 2'!F181:G181),"=",SUM('Раздел 2'!V181:V181),"+",SUM('Раздел 2'!X181:X181),"+",SUM('Раздел 2'!Z181:Z181))</f>
        <v>0=0+0+0</v>
      </c>
      <c r="F3410" s="503"/>
    </row>
    <row r="3411" spans="1:6" ht="30" hidden="1" customHeight="1" thickBot="1">
      <c r="A3411" s="496" t="str">
        <f>IF((SUM('Раздел 2'!F182:G182)=SUM('Раздел 2'!V182:V182)+SUM('Раздел 2'!X182:X182)+SUM('Раздел 2'!Z182:Z182)),"","Неверно!")</f>
        <v/>
      </c>
      <c r="B3411" s="497" t="s">
        <v>1507</v>
      </c>
      <c r="C3411" s="498" t="s">
        <v>21673</v>
      </c>
      <c r="D3411" s="498" t="s">
        <v>5754</v>
      </c>
      <c r="E3411" s="499" t="str">
        <f>CONCATENATE(SUM('Раздел 2'!F182:G182),"=",SUM('Раздел 2'!V182:V182),"+",SUM('Раздел 2'!X182:X182),"+",SUM('Раздел 2'!Z182:Z182))</f>
        <v>0=0+0+0</v>
      </c>
      <c r="F3411" s="503"/>
    </row>
    <row r="3412" spans="1:6" ht="30" hidden="1" customHeight="1" thickBot="1">
      <c r="A3412" s="496" t="str">
        <f>IF((SUM('Раздел 2'!F183:G183)=SUM('Раздел 2'!V183:V183)+SUM('Раздел 2'!X183:X183)+SUM('Раздел 2'!Z183:Z183)),"","Неверно!")</f>
        <v/>
      </c>
      <c r="B3412" s="497" t="s">
        <v>1507</v>
      </c>
      <c r="C3412" s="498" t="s">
        <v>21674</v>
      </c>
      <c r="D3412" s="498" t="s">
        <v>5754</v>
      </c>
      <c r="E3412" s="499" t="str">
        <f>CONCATENATE(SUM('Раздел 2'!F183:G183),"=",SUM('Раздел 2'!V183:V183),"+",SUM('Раздел 2'!X183:X183),"+",SUM('Раздел 2'!Z183:Z183))</f>
        <v>0=0+0+0</v>
      </c>
      <c r="F3412" s="503"/>
    </row>
    <row r="3413" spans="1:6" ht="30" hidden="1" customHeight="1" thickBot="1">
      <c r="A3413" s="496" t="str">
        <f>IF((SUM('Раздел 2'!F184:G184)=SUM('Раздел 2'!V184:V184)+SUM('Раздел 2'!X184:X184)+SUM('Раздел 2'!Z184:Z184)),"","Неверно!")</f>
        <v/>
      </c>
      <c r="B3413" s="497" t="s">
        <v>1507</v>
      </c>
      <c r="C3413" s="498" t="s">
        <v>21675</v>
      </c>
      <c r="D3413" s="498" t="s">
        <v>5754</v>
      </c>
      <c r="E3413" s="499" t="str">
        <f>CONCATENATE(SUM('Раздел 2'!F184:G184),"=",SUM('Раздел 2'!V184:V184),"+",SUM('Раздел 2'!X184:X184),"+",SUM('Раздел 2'!Z184:Z184))</f>
        <v>0=0+0+0</v>
      </c>
      <c r="F3413" s="503"/>
    </row>
    <row r="3414" spans="1:6" ht="30" hidden="1" customHeight="1" thickBot="1">
      <c r="A3414" s="496" t="str">
        <f>IF((SUM('Раздел 2'!F185:G185)=SUM('Раздел 2'!V185:V185)+SUM('Раздел 2'!X185:X185)+SUM('Раздел 2'!Z185:Z185)),"","Неверно!")</f>
        <v/>
      </c>
      <c r="B3414" s="497" t="s">
        <v>1507</v>
      </c>
      <c r="C3414" s="498" t="s">
        <v>21676</v>
      </c>
      <c r="D3414" s="498" t="s">
        <v>5754</v>
      </c>
      <c r="E3414" s="499" t="str">
        <f>CONCATENATE(SUM('Раздел 2'!F185:G185),"=",SUM('Раздел 2'!V185:V185),"+",SUM('Раздел 2'!X185:X185),"+",SUM('Раздел 2'!Z185:Z185))</f>
        <v>0=0+0+0</v>
      </c>
      <c r="F3414" s="503"/>
    </row>
    <row r="3415" spans="1:6" ht="30" hidden="1" customHeight="1" thickBot="1">
      <c r="A3415" s="496" t="str">
        <f>IF((SUM('Раздел 2'!F186:G186)=SUM('Раздел 2'!V186:V186)+SUM('Раздел 2'!X186:X186)+SUM('Раздел 2'!Z186:Z186)),"","Неверно!")</f>
        <v/>
      </c>
      <c r="B3415" s="497" t="s">
        <v>1507</v>
      </c>
      <c r="C3415" s="498" t="s">
        <v>21677</v>
      </c>
      <c r="D3415" s="498" t="s">
        <v>5754</v>
      </c>
      <c r="E3415" s="499" t="str">
        <f>CONCATENATE(SUM('Раздел 2'!F186:G186),"=",SUM('Раздел 2'!V186:V186),"+",SUM('Раздел 2'!X186:X186),"+",SUM('Раздел 2'!Z186:Z186))</f>
        <v>0=0+0+0</v>
      </c>
      <c r="F3415" s="503"/>
    </row>
    <row r="3416" spans="1:6" ht="30" hidden="1" customHeight="1" thickBot="1">
      <c r="A3416" s="496" t="str">
        <f>IF((SUM('Раздел 2'!F187:G187)=SUM('Раздел 2'!V187:V187)+SUM('Раздел 2'!X187:X187)+SUM('Раздел 2'!Z187:Z187)),"","Неверно!")</f>
        <v/>
      </c>
      <c r="B3416" s="497" t="s">
        <v>1507</v>
      </c>
      <c r="C3416" s="498" t="s">
        <v>21678</v>
      </c>
      <c r="D3416" s="498" t="s">
        <v>5754</v>
      </c>
      <c r="E3416" s="499" t="str">
        <f>CONCATENATE(SUM('Раздел 2'!F187:G187),"=",SUM('Раздел 2'!V187:V187),"+",SUM('Раздел 2'!X187:X187),"+",SUM('Раздел 2'!Z187:Z187))</f>
        <v>0=0+0+0</v>
      </c>
      <c r="F3416" s="503"/>
    </row>
    <row r="3417" spans="1:6" ht="30" hidden="1" customHeight="1" thickBot="1">
      <c r="A3417" s="496" t="str">
        <f>IF((SUM('Раздел 2'!F188:G188)=SUM('Раздел 2'!V188:V188)+SUM('Раздел 2'!X188:X188)+SUM('Раздел 2'!Z188:Z188)),"","Неверно!")</f>
        <v/>
      </c>
      <c r="B3417" s="497" t="s">
        <v>1507</v>
      </c>
      <c r="C3417" s="498" t="s">
        <v>21679</v>
      </c>
      <c r="D3417" s="498" t="s">
        <v>5754</v>
      </c>
      <c r="E3417" s="499" t="str">
        <f>CONCATENATE(SUM('Раздел 2'!F188:G188),"=",SUM('Раздел 2'!V188:V188),"+",SUM('Раздел 2'!X188:X188),"+",SUM('Раздел 2'!Z188:Z188))</f>
        <v>0=0+0+0</v>
      </c>
      <c r="F3417" s="503"/>
    </row>
    <row r="3418" spans="1:6" ht="30" hidden="1" customHeight="1" thickBot="1">
      <c r="A3418" s="496" t="str">
        <f>IF((SUM('Раздел 2'!F189:G189)=SUM('Раздел 2'!V189:V189)+SUM('Раздел 2'!X189:X189)+SUM('Раздел 2'!Z189:Z189)),"","Неверно!")</f>
        <v/>
      </c>
      <c r="B3418" s="497" t="s">
        <v>1507</v>
      </c>
      <c r="C3418" s="498" t="s">
        <v>21680</v>
      </c>
      <c r="D3418" s="498" t="s">
        <v>5754</v>
      </c>
      <c r="E3418" s="499" t="str">
        <f>CONCATENATE(SUM('Раздел 2'!F189:G189),"=",SUM('Раздел 2'!V189:V189),"+",SUM('Раздел 2'!X189:X189),"+",SUM('Раздел 2'!Z189:Z189))</f>
        <v>7=6+1+0</v>
      </c>
      <c r="F3418" s="503"/>
    </row>
    <row r="3419" spans="1:6" ht="30" hidden="1" customHeight="1" thickBot="1">
      <c r="A3419" s="496" t="str">
        <f>IF((SUM('Раздел 2'!F28:G28)=SUM('Раздел 2'!V28:V28)+SUM('Раздел 2'!X28:X28)+SUM('Раздел 2'!Z28:Z28)),"","Неверно!")</f>
        <v/>
      </c>
      <c r="B3419" s="497" t="s">
        <v>1507</v>
      </c>
      <c r="C3419" s="498" t="s">
        <v>21681</v>
      </c>
      <c r="D3419" s="498" t="s">
        <v>5754</v>
      </c>
      <c r="E3419" s="499" t="str">
        <f>CONCATENATE(SUM('Раздел 2'!F28:G28),"=",SUM('Раздел 2'!V28:V28),"+",SUM('Раздел 2'!X28:X28),"+",SUM('Раздел 2'!Z28:Z28))</f>
        <v>0=0+0+0</v>
      </c>
      <c r="F3419" s="503"/>
    </row>
    <row r="3420" spans="1:6" ht="30" hidden="1" customHeight="1" thickBot="1">
      <c r="A3420" s="496" t="str">
        <f>IF((SUM('Раздел 2'!F190:G190)=SUM('Раздел 2'!V190:V190)+SUM('Раздел 2'!X190:X190)+SUM('Раздел 2'!Z190:Z190)),"","Неверно!")</f>
        <v/>
      </c>
      <c r="B3420" s="497" t="s">
        <v>1507</v>
      </c>
      <c r="C3420" s="498" t="s">
        <v>21682</v>
      </c>
      <c r="D3420" s="498" t="s">
        <v>5754</v>
      </c>
      <c r="E3420" s="499" t="str">
        <f>CONCATENATE(SUM('Раздел 2'!F190:G190),"=",SUM('Раздел 2'!V190:V190),"+",SUM('Раздел 2'!X190:X190),"+",SUM('Раздел 2'!Z190:Z190))</f>
        <v>7=6+1+0</v>
      </c>
      <c r="F3420" s="503"/>
    </row>
    <row r="3421" spans="1:6" ht="30" hidden="1" customHeight="1" thickBot="1">
      <c r="A3421" s="496" t="str">
        <f>IF((SUM('Раздел 2'!F191:G191)=SUM('Раздел 2'!V191:V191)+SUM('Раздел 2'!X191:X191)+SUM('Раздел 2'!Z191:Z191)),"","Неверно!")</f>
        <v/>
      </c>
      <c r="B3421" s="497" t="s">
        <v>1507</v>
      </c>
      <c r="C3421" s="498" t="s">
        <v>21683</v>
      </c>
      <c r="D3421" s="498" t="s">
        <v>5754</v>
      </c>
      <c r="E3421" s="499" t="str">
        <f>CONCATENATE(SUM('Раздел 2'!F191:G191),"=",SUM('Раздел 2'!V191:V191),"+",SUM('Раздел 2'!X191:X191),"+",SUM('Раздел 2'!Z191:Z191))</f>
        <v>1=1+0+0</v>
      </c>
      <c r="F3421" s="503"/>
    </row>
    <row r="3422" spans="1:6" ht="30" hidden="1" customHeight="1" thickBot="1">
      <c r="A3422" s="496" t="str">
        <f>IF((SUM('Раздел 2'!F192:G192)=SUM('Раздел 2'!V192:V192)+SUM('Раздел 2'!X192:X192)+SUM('Раздел 2'!Z192:Z192)),"","Неверно!")</f>
        <v/>
      </c>
      <c r="B3422" s="497" t="s">
        <v>1507</v>
      </c>
      <c r="C3422" s="498" t="s">
        <v>21684</v>
      </c>
      <c r="D3422" s="498" t="s">
        <v>5754</v>
      </c>
      <c r="E3422" s="499" t="str">
        <f>CONCATENATE(SUM('Раздел 2'!F192:G192),"=",SUM('Раздел 2'!V192:V192),"+",SUM('Раздел 2'!X192:X192),"+",SUM('Раздел 2'!Z192:Z192))</f>
        <v>0=0+0+0</v>
      </c>
      <c r="F3422" s="503"/>
    </row>
    <row r="3423" spans="1:6" ht="30" hidden="1" customHeight="1" thickBot="1">
      <c r="A3423" s="496" t="str">
        <f>IF((SUM('Раздел 2'!F193:G193)=SUM('Раздел 2'!V193:V193)+SUM('Раздел 2'!X193:X193)+SUM('Раздел 2'!Z193:Z193)),"","Неверно!")</f>
        <v/>
      </c>
      <c r="B3423" s="497" t="s">
        <v>1507</v>
      </c>
      <c r="C3423" s="498" t="s">
        <v>21685</v>
      </c>
      <c r="D3423" s="498" t="s">
        <v>5754</v>
      </c>
      <c r="E3423" s="499" t="str">
        <f>CONCATENATE(SUM('Раздел 2'!F193:G193),"=",SUM('Раздел 2'!V193:V193),"+",SUM('Раздел 2'!X193:X193),"+",SUM('Раздел 2'!Z193:Z193))</f>
        <v>0=0+0+0</v>
      </c>
      <c r="F3423" s="503"/>
    </row>
    <row r="3424" spans="1:6" ht="30" hidden="1" customHeight="1" thickBot="1">
      <c r="A3424" s="496" t="str">
        <f>IF((SUM('Раздел 2'!F194:G194)=SUM('Раздел 2'!V194:V194)+SUM('Раздел 2'!X194:X194)+SUM('Раздел 2'!Z194:Z194)),"","Неверно!")</f>
        <v/>
      </c>
      <c r="B3424" s="497" t="s">
        <v>1507</v>
      </c>
      <c r="C3424" s="498" t="s">
        <v>21686</v>
      </c>
      <c r="D3424" s="498" t="s">
        <v>5754</v>
      </c>
      <c r="E3424" s="499" t="str">
        <f>CONCATENATE(SUM('Раздел 2'!F194:G194),"=",SUM('Раздел 2'!V194:V194),"+",SUM('Раздел 2'!X194:X194),"+",SUM('Раздел 2'!Z194:Z194))</f>
        <v>31=24+7+0</v>
      </c>
      <c r="F3424" s="503"/>
    </row>
    <row r="3425" spans="1:6" ht="30" hidden="1" customHeight="1" thickBot="1">
      <c r="A3425" s="496" t="str">
        <f>IF((SUM('Раздел 2'!F195:G195)=SUM('Раздел 2'!V195:V195)+SUM('Раздел 2'!X195:X195)+SUM('Раздел 2'!Z195:Z195)),"","Неверно!")</f>
        <v/>
      </c>
      <c r="B3425" s="497" t="s">
        <v>1507</v>
      </c>
      <c r="C3425" s="498" t="s">
        <v>21687</v>
      </c>
      <c r="D3425" s="498" t="s">
        <v>5754</v>
      </c>
      <c r="E3425" s="499" t="str">
        <f>CONCATENATE(SUM('Раздел 2'!F195:G195),"=",SUM('Раздел 2'!V195:V195),"+",SUM('Раздел 2'!X195:X195),"+",SUM('Раздел 2'!Z195:Z195))</f>
        <v>3=3+0+0</v>
      </c>
      <c r="F3425" s="503"/>
    </row>
    <row r="3426" spans="1:6" ht="30" hidden="1" customHeight="1" thickBot="1">
      <c r="A3426" s="496" t="str">
        <f>IF((SUM('Раздел 2'!F196:G196)=SUM('Раздел 2'!V196:V196)+SUM('Раздел 2'!X196:X196)+SUM('Раздел 2'!Z196:Z196)),"","Неверно!")</f>
        <v/>
      </c>
      <c r="B3426" s="497" t="s">
        <v>1507</v>
      </c>
      <c r="C3426" s="498" t="s">
        <v>21688</v>
      </c>
      <c r="D3426" s="498" t="s">
        <v>5754</v>
      </c>
      <c r="E3426" s="499" t="str">
        <f>CONCATENATE(SUM('Раздел 2'!F196:G196),"=",SUM('Раздел 2'!V196:V196),"+",SUM('Раздел 2'!X196:X196),"+",SUM('Раздел 2'!Z196:Z196))</f>
        <v>5=5+0+0</v>
      </c>
      <c r="F3426" s="503"/>
    </row>
    <row r="3427" spans="1:6" ht="30" hidden="1" customHeight="1" thickBot="1">
      <c r="A3427" s="496" t="str">
        <f>IF((SUM('Раздел 2'!F197:G197)=SUM('Раздел 2'!V197:V197)+SUM('Раздел 2'!X197:X197)+SUM('Раздел 2'!Z197:Z197)),"","Неверно!")</f>
        <v/>
      </c>
      <c r="B3427" s="497" t="s">
        <v>1507</v>
      </c>
      <c r="C3427" s="498" t="s">
        <v>21689</v>
      </c>
      <c r="D3427" s="498" t="s">
        <v>5754</v>
      </c>
      <c r="E3427" s="499" t="str">
        <f>CONCATENATE(SUM('Раздел 2'!F197:G197),"=",SUM('Раздел 2'!V197:V197),"+",SUM('Раздел 2'!X197:X197),"+",SUM('Раздел 2'!Z197:Z197))</f>
        <v>40=33+7+0</v>
      </c>
      <c r="F3427" s="503"/>
    </row>
    <row r="3428" spans="1:6" ht="30" hidden="1" customHeight="1" thickBot="1">
      <c r="A3428" s="496" t="str">
        <f>IF((SUM('Раздел 2'!F198:G198)=SUM('Раздел 2'!V198:V198)+SUM('Раздел 2'!X198:X198)+SUM('Раздел 2'!Z198:Z198)),"","Неверно!")</f>
        <v/>
      </c>
      <c r="B3428" s="497" t="s">
        <v>1507</v>
      </c>
      <c r="C3428" s="498" t="s">
        <v>21690</v>
      </c>
      <c r="D3428" s="498" t="s">
        <v>5754</v>
      </c>
      <c r="E3428" s="499" t="str">
        <f>CONCATENATE(SUM('Раздел 2'!F198:G198),"=",SUM('Раздел 2'!V198:V198),"+",SUM('Раздел 2'!X198:X198),"+",SUM('Раздел 2'!Z198:Z198))</f>
        <v>0=0+0+0</v>
      </c>
      <c r="F3428" s="503"/>
    </row>
    <row r="3429" spans="1:6" ht="30" hidden="1" customHeight="1" thickBot="1">
      <c r="A3429" s="496" t="str">
        <f>IF((SUM('Раздел 2'!F199:G199)=SUM('Раздел 2'!V199:V199)+SUM('Раздел 2'!X199:X199)+SUM('Раздел 2'!Z199:Z199)),"","Неверно!")</f>
        <v/>
      </c>
      <c r="B3429" s="497" t="s">
        <v>1507</v>
      </c>
      <c r="C3429" s="498" t="s">
        <v>21691</v>
      </c>
      <c r="D3429" s="498" t="s">
        <v>5754</v>
      </c>
      <c r="E3429" s="499" t="str">
        <f>CONCATENATE(SUM('Раздел 2'!F199:G199),"=",SUM('Раздел 2'!V199:V199),"+",SUM('Раздел 2'!X199:X199),"+",SUM('Раздел 2'!Z199:Z199))</f>
        <v>0=0+0+0</v>
      </c>
      <c r="F3429" s="503"/>
    </row>
    <row r="3430" spans="1:6" ht="30" hidden="1" customHeight="1" thickBot="1">
      <c r="A3430" s="496" t="str">
        <f>IF((SUM('Раздел 2'!F29:G29)=SUM('Раздел 2'!V29:V29)+SUM('Раздел 2'!X29:X29)+SUM('Раздел 2'!Z29:Z29)),"","Неверно!")</f>
        <v/>
      </c>
      <c r="B3430" s="497" t="s">
        <v>1507</v>
      </c>
      <c r="C3430" s="498" t="s">
        <v>21692</v>
      </c>
      <c r="D3430" s="498" t="s">
        <v>5754</v>
      </c>
      <c r="E3430" s="499" t="str">
        <f>CONCATENATE(SUM('Раздел 2'!F29:G29),"=",SUM('Раздел 2'!V29:V29),"+",SUM('Раздел 2'!X29:X29),"+",SUM('Раздел 2'!Z29:Z29))</f>
        <v>0=0+0+0</v>
      </c>
      <c r="F3430" s="503"/>
    </row>
    <row r="3431" spans="1:6" ht="30" hidden="1" customHeight="1" thickBot="1">
      <c r="A3431" s="496" t="str">
        <f>IF((SUM('Раздел 2'!F200:G200)=SUM('Раздел 2'!V200:V200)+SUM('Раздел 2'!X200:X200)+SUM('Раздел 2'!Z200:Z200)),"","Неверно!")</f>
        <v/>
      </c>
      <c r="B3431" s="497" t="s">
        <v>1507</v>
      </c>
      <c r="C3431" s="498" t="s">
        <v>21693</v>
      </c>
      <c r="D3431" s="498" t="s">
        <v>5754</v>
      </c>
      <c r="E3431" s="499" t="str">
        <f>CONCATENATE(SUM('Раздел 2'!F200:G200),"=",SUM('Раздел 2'!V200:V200),"+",SUM('Раздел 2'!X200:X200),"+",SUM('Раздел 2'!Z200:Z200))</f>
        <v>1=1+0+0</v>
      </c>
      <c r="F3431" s="503"/>
    </row>
    <row r="3432" spans="1:6" ht="30" hidden="1" customHeight="1" thickBot="1">
      <c r="A3432" s="496" t="str">
        <f>IF((SUM('Раздел 2'!F201:G201)=SUM('Раздел 2'!V201:V201)+SUM('Раздел 2'!X201:X201)+SUM('Раздел 2'!Z201:Z201)),"","Неверно!")</f>
        <v/>
      </c>
      <c r="B3432" s="497" t="s">
        <v>1507</v>
      </c>
      <c r="C3432" s="498" t="s">
        <v>21694</v>
      </c>
      <c r="D3432" s="498" t="s">
        <v>5754</v>
      </c>
      <c r="E3432" s="499" t="str">
        <f>CONCATENATE(SUM('Раздел 2'!F201:G201),"=",SUM('Раздел 2'!V201:V201),"+",SUM('Раздел 2'!X201:X201),"+",SUM('Раздел 2'!Z201:Z201))</f>
        <v>0=0+0+0</v>
      </c>
      <c r="F3432" s="503"/>
    </row>
    <row r="3433" spans="1:6" ht="30" hidden="1" customHeight="1" thickBot="1">
      <c r="A3433" s="496" t="str">
        <f>IF((SUM('Раздел 2'!F202:G202)=SUM('Раздел 2'!V202:V202)+SUM('Раздел 2'!X202:X202)+SUM('Раздел 2'!Z202:Z202)),"","Неверно!")</f>
        <v/>
      </c>
      <c r="B3433" s="497" t="s">
        <v>1507</v>
      </c>
      <c r="C3433" s="498" t="s">
        <v>21695</v>
      </c>
      <c r="D3433" s="498" t="s">
        <v>5754</v>
      </c>
      <c r="E3433" s="499" t="str">
        <f>CONCATENATE(SUM('Раздел 2'!F202:G202),"=",SUM('Раздел 2'!V202:V202),"+",SUM('Раздел 2'!X202:X202),"+",SUM('Раздел 2'!Z202:Z202))</f>
        <v>0=0+0+0</v>
      </c>
      <c r="F3433" s="503"/>
    </row>
    <row r="3434" spans="1:6" ht="30" hidden="1" customHeight="1" thickBot="1">
      <c r="A3434" s="496" t="str">
        <f>IF((SUM('Раздел 2'!F203:G203)=SUM('Раздел 2'!V203:V203)+SUM('Раздел 2'!X203:X203)+SUM('Раздел 2'!Z203:Z203)),"","Неверно!")</f>
        <v/>
      </c>
      <c r="B3434" s="497" t="s">
        <v>1507</v>
      </c>
      <c r="C3434" s="498" t="s">
        <v>21696</v>
      </c>
      <c r="D3434" s="498" t="s">
        <v>5754</v>
      </c>
      <c r="E3434" s="499" t="str">
        <f>CONCATENATE(SUM('Раздел 2'!F203:G203),"=",SUM('Раздел 2'!V203:V203),"+",SUM('Раздел 2'!X203:X203),"+",SUM('Раздел 2'!Z203:Z203))</f>
        <v>0=0+0+0</v>
      </c>
      <c r="F3434" s="503"/>
    </row>
    <row r="3435" spans="1:6" ht="30" hidden="1" customHeight="1" thickBot="1">
      <c r="A3435" s="496" t="str">
        <f>IF((SUM('Раздел 2'!F204:G204)=SUM('Раздел 2'!V204:V204)+SUM('Раздел 2'!X204:X204)+SUM('Раздел 2'!Z204:Z204)),"","Неверно!")</f>
        <v/>
      </c>
      <c r="B3435" s="497" t="s">
        <v>1507</v>
      </c>
      <c r="C3435" s="498" t="s">
        <v>21697</v>
      </c>
      <c r="D3435" s="498" t="s">
        <v>5754</v>
      </c>
      <c r="E3435" s="499" t="str">
        <f>CONCATENATE(SUM('Раздел 2'!F204:G204),"=",SUM('Раздел 2'!V204:V204),"+",SUM('Раздел 2'!X204:X204),"+",SUM('Раздел 2'!Z204:Z204))</f>
        <v>1=1+0+0</v>
      </c>
      <c r="F3435" s="503"/>
    </row>
    <row r="3436" spans="1:6" ht="30" hidden="1" customHeight="1" thickBot="1">
      <c r="A3436" s="496" t="str">
        <f>IF((SUM('Раздел 2'!F205:G205)=SUM('Раздел 2'!V205:V205)+SUM('Раздел 2'!X205:X205)+SUM('Раздел 2'!Z205:Z205)),"","Неверно!")</f>
        <v/>
      </c>
      <c r="B3436" s="497" t="s">
        <v>1507</v>
      </c>
      <c r="C3436" s="498" t="s">
        <v>21698</v>
      </c>
      <c r="D3436" s="498" t="s">
        <v>5754</v>
      </c>
      <c r="E3436" s="499" t="str">
        <f>CONCATENATE(SUM('Раздел 2'!F205:G205),"=",SUM('Раздел 2'!V205:V205),"+",SUM('Раздел 2'!X205:X205),"+",SUM('Раздел 2'!Z205:Z205))</f>
        <v>3=1+1+1</v>
      </c>
      <c r="F3436" s="503"/>
    </row>
    <row r="3437" spans="1:6" ht="30" hidden="1" customHeight="1" thickBot="1">
      <c r="A3437" s="496" t="str">
        <f>IF((SUM('Раздел 2'!F206:G206)=SUM('Раздел 2'!V206:V206)+SUM('Раздел 2'!X206:X206)+SUM('Раздел 2'!Z206:Z206)),"","Неверно!")</f>
        <v/>
      </c>
      <c r="B3437" s="497" t="s">
        <v>1507</v>
      </c>
      <c r="C3437" s="498" t="s">
        <v>21699</v>
      </c>
      <c r="D3437" s="498" t="s">
        <v>5754</v>
      </c>
      <c r="E3437" s="499" t="str">
        <f>CONCATENATE(SUM('Раздел 2'!F206:G206),"=",SUM('Раздел 2'!V206:V206),"+",SUM('Раздел 2'!X206:X206),"+",SUM('Раздел 2'!Z206:Z206))</f>
        <v>0=0+0+0</v>
      </c>
      <c r="F3437" s="503"/>
    </row>
    <row r="3438" spans="1:6" ht="30" hidden="1" customHeight="1" thickBot="1">
      <c r="A3438" s="496" t="str">
        <f>IF((SUM('Раздел 2'!F207:G207)=SUM('Раздел 2'!V207:V207)+SUM('Раздел 2'!X207:X207)+SUM('Раздел 2'!Z207:Z207)),"","Неверно!")</f>
        <v/>
      </c>
      <c r="B3438" s="497" t="s">
        <v>1507</v>
      </c>
      <c r="C3438" s="498" t="s">
        <v>21700</v>
      </c>
      <c r="D3438" s="498" t="s">
        <v>5754</v>
      </c>
      <c r="E3438" s="499" t="str">
        <f>CONCATENATE(SUM('Раздел 2'!F207:G207),"=",SUM('Раздел 2'!V207:V207),"+",SUM('Раздел 2'!X207:X207),"+",SUM('Раздел 2'!Z207:Z207))</f>
        <v>0=0+0+0</v>
      </c>
      <c r="F3438" s="503"/>
    </row>
    <row r="3439" spans="1:6" ht="30" hidden="1" customHeight="1" thickBot="1">
      <c r="A3439" s="496" t="str">
        <f>IF((SUM('Раздел 2'!F208:G208)=SUM('Раздел 2'!V208:V208)+SUM('Раздел 2'!X208:X208)+SUM('Раздел 2'!Z208:Z208)),"","Неверно!")</f>
        <v/>
      </c>
      <c r="B3439" s="497" t="s">
        <v>1507</v>
      </c>
      <c r="C3439" s="498" t="s">
        <v>21701</v>
      </c>
      <c r="D3439" s="498" t="s">
        <v>5754</v>
      </c>
      <c r="E3439" s="499" t="str">
        <f>CONCATENATE(SUM('Раздел 2'!F208:G208),"=",SUM('Раздел 2'!V208:V208),"+",SUM('Раздел 2'!X208:X208),"+",SUM('Раздел 2'!Z208:Z208))</f>
        <v>1=1+0+0</v>
      </c>
      <c r="F3439" s="503"/>
    </row>
    <row r="3440" spans="1:6" ht="30" hidden="1" customHeight="1" thickBot="1">
      <c r="A3440" s="496" t="str">
        <f>IF((SUM('Раздел 2'!F209:G209)=SUM('Раздел 2'!V209:V209)+SUM('Раздел 2'!X209:X209)+SUM('Раздел 2'!Z209:Z209)),"","Неверно!")</f>
        <v/>
      </c>
      <c r="B3440" s="497" t="s">
        <v>1507</v>
      </c>
      <c r="C3440" s="498" t="s">
        <v>21702</v>
      </c>
      <c r="D3440" s="498" t="s">
        <v>5754</v>
      </c>
      <c r="E3440" s="499" t="str">
        <f>CONCATENATE(SUM('Раздел 2'!F209:G209),"=",SUM('Раздел 2'!V209:V209),"+",SUM('Раздел 2'!X209:X209),"+",SUM('Раздел 2'!Z209:Z209))</f>
        <v>2=2+0+0</v>
      </c>
      <c r="F3440" s="503"/>
    </row>
    <row r="3441" spans="1:6" ht="30" hidden="1" customHeight="1" thickBot="1">
      <c r="A3441" s="496" t="str">
        <f>IF((SUM('Раздел 2'!F12:G12)=SUM('Раздел 2'!V12:V12)+SUM('Раздел 2'!X12:X12)+SUM('Раздел 2'!Z12:Z12)),"","Неверно!")</f>
        <v/>
      </c>
      <c r="B3441" s="497" t="s">
        <v>1507</v>
      </c>
      <c r="C3441" s="498" t="s">
        <v>21703</v>
      </c>
      <c r="D3441" s="498" t="s">
        <v>5754</v>
      </c>
      <c r="E3441" s="499" t="str">
        <f>CONCATENATE(SUM('Раздел 2'!F12:G12),"=",SUM('Раздел 2'!V12:V12),"+",SUM('Раздел 2'!X12:X12),"+",SUM('Раздел 2'!Z12:Z12))</f>
        <v>1=1+0+0</v>
      </c>
      <c r="F3441" s="503"/>
    </row>
    <row r="3442" spans="1:6" ht="30" hidden="1" customHeight="1" thickBot="1">
      <c r="A3442" s="496" t="str">
        <f>IF((SUM('Раздел 2'!F30:G30)=SUM('Раздел 2'!V30:V30)+SUM('Раздел 2'!X30:X30)+SUM('Раздел 2'!Z30:Z30)),"","Неверно!")</f>
        <v/>
      </c>
      <c r="B3442" s="497" t="s">
        <v>1507</v>
      </c>
      <c r="C3442" s="498" t="s">
        <v>21704</v>
      </c>
      <c r="D3442" s="498" t="s">
        <v>5754</v>
      </c>
      <c r="E3442" s="499" t="str">
        <f>CONCATENATE(SUM('Раздел 2'!F30:G30),"=",SUM('Раздел 2'!V30:V30),"+",SUM('Раздел 2'!X30:X30),"+",SUM('Раздел 2'!Z30:Z30))</f>
        <v>0=0+0+0</v>
      </c>
      <c r="F3442" s="503"/>
    </row>
    <row r="3443" spans="1:6" ht="30" hidden="1" customHeight="1" thickBot="1">
      <c r="A3443" s="496" t="str">
        <f>IF((SUM('Раздел 2'!F210:G210)=SUM('Раздел 2'!V210:V210)+SUM('Раздел 2'!X210:X210)+SUM('Раздел 2'!Z210:Z210)),"","Неверно!")</f>
        <v/>
      </c>
      <c r="B3443" s="497" t="s">
        <v>1507</v>
      </c>
      <c r="C3443" s="498" t="s">
        <v>21705</v>
      </c>
      <c r="D3443" s="498" t="s">
        <v>5754</v>
      </c>
      <c r="E3443" s="499" t="str">
        <f>CONCATENATE(SUM('Раздел 2'!F210:G210),"=",SUM('Раздел 2'!V210:V210),"+",SUM('Раздел 2'!X210:X210),"+",SUM('Раздел 2'!Z210:Z210))</f>
        <v>0=0+0+0</v>
      </c>
      <c r="F3443" s="503"/>
    </row>
    <row r="3444" spans="1:6" ht="30" hidden="1" customHeight="1" thickBot="1">
      <c r="A3444" s="496" t="str">
        <f>IF((SUM('Раздел 2'!F211:G211)=SUM('Раздел 2'!V211:V211)+SUM('Раздел 2'!X211:X211)+SUM('Раздел 2'!Z211:Z211)),"","Неверно!")</f>
        <v/>
      </c>
      <c r="B3444" s="497" t="s">
        <v>1507</v>
      </c>
      <c r="C3444" s="498" t="s">
        <v>21706</v>
      </c>
      <c r="D3444" s="498" t="s">
        <v>5754</v>
      </c>
      <c r="E3444" s="499" t="str">
        <f>CONCATENATE(SUM('Раздел 2'!F211:G211),"=",SUM('Раздел 2'!V211:V211),"+",SUM('Раздел 2'!X211:X211),"+",SUM('Раздел 2'!Z211:Z211))</f>
        <v>0=0+0+0</v>
      </c>
      <c r="F3444" s="503"/>
    </row>
    <row r="3445" spans="1:6" ht="30" hidden="1" customHeight="1" thickBot="1">
      <c r="A3445" s="496" t="str">
        <f>IF((SUM('Раздел 2'!F212:G212)=SUM('Раздел 2'!V212:V212)+SUM('Раздел 2'!X212:X212)+SUM('Раздел 2'!Z212:Z212)),"","Неверно!")</f>
        <v/>
      </c>
      <c r="B3445" s="497" t="s">
        <v>1507</v>
      </c>
      <c r="C3445" s="498" t="s">
        <v>21707</v>
      </c>
      <c r="D3445" s="498" t="s">
        <v>5754</v>
      </c>
      <c r="E3445" s="499" t="str">
        <f>CONCATENATE(SUM('Раздел 2'!F212:G212),"=",SUM('Раздел 2'!V212:V212),"+",SUM('Раздел 2'!X212:X212),"+",SUM('Раздел 2'!Z212:Z212))</f>
        <v>0=0+0+0</v>
      </c>
      <c r="F3445" s="503"/>
    </row>
    <row r="3446" spans="1:6" ht="30" hidden="1" customHeight="1" thickBot="1">
      <c r="A3446" s="496" t="str">
        <f>IF((SUM('Раздел 2'!F213:G213)=SUM('Раздел 2'!V213:V213)+SUM('Раздел 2'!X213:X213)+SUM('Раздел 2'!Z213:Z213)),"","Неверно!")</f>
        <v/>
      </c>
      <c r="B3446" s="497" t="s">
        <v>1507</v>
      </c>
      <c r="C3446" s="498" t="s">
        <v>21708</v>
      </c>
      <c r="D3446" s="498" t="s">
        <v>5754</v>
      </c>
      <c r="E3446" s="499" t="str">
        <f>CONCATENATE(SUM('Раздел 2'!F213:G213),"=",SUM('Раздел 2'!V213:V213),"+",SUM('Раздел 2'!X213:X213),"+",SUM('Раздел 2'!Z213:Z213))</f>
        <v>0=0+0+0</v>
      </c>
      <c r="F3446" s="503"/>
    </row>
    <row r="3447" spans="1:6" ht="30" hidden="1" customHeight="1" thickBot="1">
      <c r="A3447" s="496" t="str">
        <f>IF((SUM('Раздел 2'!F214:G214)=SUM('Раздел 2'!V214:V214)+SUM('Раздел 2'!X214:X214)+SUM('Раздел 2'!Z214:Z214)),"","Неверно!")</f>
        <v/>
      </c>
      <c r="B3447" s="497" t="s">
        <v>1507</v>
      </c>
      <c r="C3447" s="498" t="s">
        <v>21709</v>
      </c>
      <c r="D3447" s="498" t="s">
        <v>5754</v>
      </c>
      <c r="E3447" s="499" t="str">
        <f>CONCATENATE(SUM('Раздел 2'!F214:G214),"=",SUM('Раздел 2'!V214:V214),"+",SUM('Раздел 2'!X214:X214),"+",SUM('Раздел 2'!Z214:Z214))</f>
        <v>9=9+0+0</v>
      </c>
      <c r="F3447" s="503"/>
    </row>
    <row r="3448" spans="1:6" ht="30" hidden="1" customHeight="1" thickBot="1">
      <c r="A3448" s="496" t="str">
        <f>IF((SUM('Раздел 2'!F215:G215)=SUM('Раздел 2'!V215:V215)+SUM('Раздел 2'!X215:X215)+SUM('Раздел 2'!Z215:Z215)),"","Неверно!")</f>
        <v/>
      </c>
      <c r="B3448" s="497" t="s">
        <v>1507</v>
      </c>
      <c r="C3448" s="498" t="s">
        <v>21710</v>
      </c>
      <c r="D3448" s="498" t="s">
        <v>5754</v>
      </c>
      <c r="E3448" s="499" t="str">
        <f>CONCATENATE(SUM('Раздел 2'!F215:G215),"=",SUM('Раздел 2'!V215:V215),"+",SUM('Раздел 2'!X215:X215),"+",SUM('Раздел 2'!Z215:Z215))</f>
        <v>11=11+0+0</v>
      </c>
      <c r="F3448" s="503"/>
    </row>
    <row r="3449" spans="1:6" ht="30" hidden="1" customHeight="1" thickBot="1">
      <c r="A3449" s="496" t="str">
        <f>IF((SUM('Раздел 2'!F216:G216)=SUM('Раздел 2'!V216:V216)+SUM('Раздел 2'!X216:X216)+SUM('Раздел 2'!Z216:Z216)),"","Неверно!")</f>
        <v/>
      </c>
      <c r="B3449" s="497" t="s">
        <v>1507</v>
      </c>
      <c r="C3449" s="498" t="s">
        <v>21711</v>
      </c>
      <c r="D3449" s="498" t="s">
        <v>5754</v>
      </c>
      <c r="E3449" s="499" t="str">
        <f>CONCATENATE(SUM('Раздел 2'!F216:G216),"=",SUM('Раздел 2'!V216:V216),"+",SUM('Раздел 2'!X216:X216),"+",SUM('Раздел 2'!Z216:Z216))</f>
        <v>0=0+0+0</v>
      </c>
      <c r="F3449" s="503"/>
    </row>
    <row r="3450" spans="1:6" ht="30" hidden="1" customHeight="1" thickBot="1">
      <c r="A3450" s="496" t="str">
        <f>IF((SUM('Раздел 2'!F217:G217)=SUM('Раздел 2'!V217:V217)+SUM('Раздел 2'!X217:X217)+SUM('Раздел 2'!Z217:Z217)),"","Неверно!")</f>
        <v/>
      </c>
      <c r="B3450" s="497" t="s">
        <v>1507</v>
      </c>
      <c r="C3450" s="498" t="s">
        <v>21712</v>
      </c>
      <c r="D3450" s="498" t="s">
        <v>5754</v>
      </c>
      <c r="E3450" s="499" t="str">
        <f>CONCATENATE(SUM('Раздел 2'!F217:G217),"=",SUM('Раздел 2'!V217:V217),"+",SUM('Раздел 2'!X217:X217),"+",SUM('Раздел 2'!Z217:Z217))</f>
        <v>0=0+0+0</v>
      </c>
      <c r="F3450" s="503"/>
    </row>
    <row r="3451" spans="1:6" ht="30" hidden="1" customHeight="1" thickBot="1">
      <c r="A3451" s="496" t="str">
        <f>IF((SUM('Раздел 2'!F218:G218)=SUM('Раздел 2'!V218:V218)+SUM('Раздел 2'!X218:X218)+SUM('Раздел 2'!Z218:Z218)),"","Неверно!")</f>
        <v/>
      </c>
      <c r="B3451" s="497" t="s">
        <v>1507</v>
      </c>
      <c r="C3451" s="498" t="s">
        <v>21713</v>
      </c>
      <c r="D3451" s="498" t="s">
        <v>5754</v>
      </c>
      <c r="E3451" s="499" t="str">
        <f>CONCATENATE(SUM('Раздел 2'!F218:G218),"=",SUM('Раздел 2'!V218:V218),"+",SUM('Раздел 2'!X218:X218),"+",SUM('Раздел 2'!Z218:Z218))</f>
        <v>1=1+0+0</v>
      </c>
      <c r="F3451" s="503"/>
    </row>
    <row r="3452" spans="1:6" ht="30" hidden="1" customHeight="1" thickBot="1">
      <c r="A3452" s="496" t="str">
        <f>IF((SUM('Раздел 2'!F219:G219)=SUM('Раздел 2'!V219:V219)+SUM('Раздел 2'!X219:X219)+SUM('Раздел 2'!Z219:Z219)),"","Неверно!")</f>
        <v/>
      </c>
      <c r="B3452" s="497" t="s">
        <v>1507</v>
      </c>
      <c r="C3452" s="498" t="s">
        <v>21714</v>
      </c>
      <c r="D3452" s="498" t="s">
        <v>5754</v>
      </c>
      <c r="E3452" s="499" t="str">
        <f>CONCATENATE(SUM('Раздел 2'!F219:G219),"=",SUM('Раздел 2'!V219:V219),"+",SUM('Раздел 2'!X219:X219),"+",SUM('Раздел 2'!Z219:Z219))</f>
        <v>0=0+0+0</v>
      </c>
      <c r="F3452" s="503"/>
    </row>
    <row r="3453" spans="1:6" ht="30" hidden="1" customHeight="1" thickBot="1">
      <c r="A3453" s="496" t="str">
        <f>IF((SUM('Раздел 2'!F31:G31)=SUM('Раздел 2'!V31:V31)+SUM('Раздел 2'!X31:X31)+SUM('Раздел 2'!Z31:Z31)),"","Неверно!")</f>
        <v/>
      </c>
      <c r="B3453" s="497" t="s">
        <v>1507</v>
      </c>
      <c r="C3453" s="498" t="s">
        <v>21715</v>
      </c>
      <c r="D3453" s="498" t="s">
        <v>5754</v>
      </c>
      <c r="E3453" s="499" t="str">
        <f>CONCATENATE(SUM('Раздел 2'!F31:G31),"=",SUM('Раздел 2'!V31:V31),"+",SUM('Раздел 2'!X31:X31),"+",SUM('Раздел 2'!Z31:Z31))</f>
        <v>0=0+0+0</v>
      </c>
      <c r="F3453" s="503"/>
    </row>
    <row r="3454" spans="1:6" ht="30" hidden="1" customHeight="1" thickBot="1">
      <c r="A3454" s="496" t="str">
        <f>IF((SUM('Раздел 2'!F220:G220)=SUM('Раздел 2'!V220:V220)+SUM('Раздел 2'!X220:X220)+SUM('Раздел 2'!Z220:Z220)),"","Неверно!")</f>
        <v/>
      </c>
      <c r="B3454" s="497" t="s">
        <v>1507</v>
      </c>
      <c r="C3454" s="498" t="s">
        <v>21716</v>
      </c>
      <c r="D3454" s="498" t="s">
        <v>5754</v>
      </c>
      <c r="E3454" s="499" t="str">
        <f>CONCATENATE(SUM('Раздел 2'!F220:G220),"=",SUM('Раздел 2'!V220:V220),"+",SUM('Раздел 2'!X220:X220),"+",SUM('Раздел 2'!Z220:Z220))</f>
        <v>1=1+0+0</v>
      </c>
      <c r="F3454" s="503"/>
    </row>
    <row r="3455" spans="1:6" ht="30" hidden="1" customHeight="1" thickBot="1">
      <c r="A3455" s="496" t="str">
        <f>IF((SUM('Раздел 2'!F221:G221)=SUM('Раздел 2'!V221:V221)+SUM('Раздел 2'!X221:X221)+SUM('Раздел 2'!Z221:Z221)),"","Неверно!")</f>
        <v/>
      </c>
      <c r="B3455" s="497" t="s">
        <v>1507</v>
      </c>
      <c r="C3455" s="498" t="s">
        <v>21717</v>
      </c>
      <c r="D3455" s="498" t="s">
        <v>5754</v>
      </c>
      <c r="E3455" s="499" t="str">
        <f>CONCATENATE(SUM('Раздел 2'!F221:G221),"=",SUM('Раздел 2'!V221:V221),"+",SUM('Раздел 2'!X221:X221),"+",SUM('Раздел 2'!Z221:Z221))</f>
        <v>2=2+0+0</v>
      </c>
      <c r="F3455" s="503"/>
    </row>
    <row r="3456" spans="1:6" ht="30" hidden="1" customHeight="1" thickBot="1">
      <c r="A3456" s="496" t="str">
        <f>IF((SUM('Раздел 2'!F222:G222)=SUM('Раздел 2'!V222:V222)+SUM('Раздел 2'!X222:X222)+SUM('Раздел 2'!Z222:Z222)),"","Неверно!")</f>
        <v/>
      </c>
      <c r="B3456" s="497" t="s">
        <v>1507</v>
      </c>
      <c r="C3456" s="498" t="s">
        <v>21718</v>
      </c>
      <c r="D3456" s="498" t="s">
        <v>5754</v>
      </c>
      <c r="E3456" s="499" t="str">
        <f>CONCATENATE(SUM('Раздел 2'!F222:G222),"=",SUM('Раздел 2'!V222:V222),"+",SUM('Раздел 2'!X222:X222),"+",SUM('Раздел 2'!Z222:Z222))</f>
        <v>9=8+1+0</v>
      </c>
      <c r="F3456" s="503"/>
    </row>
    <row r="3457" spans="1:6" ht="30" hidden="1" customHeight="1" thickBot="1">
      <c r="A3457" s="496" t="str">
        <f>IF((SUM('Раздел 2'!F223:G223)=SUM('Раздел 2'!V223:V223)+SUM('Раздел 2'!X223:X223)+SUM('Раздел 2'!Z223:Z223)),"","Неверно!")</f>
        <v/>
      </c>
      <c r="B3457" s="497" t="s">
        <v>1507</v>
      </c>
      <c r="C3457" s="498" t="s">
        <v>21719</v>
      </c>
      <c r="D3457" s="498" t="s">
        <v>5754</v>
      </c>
      <c r="E3457" s="499" t="str">
        <f>CONCATENATE(SUM('Раздел 2'!F223:G223),"=",SUM('Раздел 2'!V223:V223),"+",SUM('Раздел 2'!X223:X223),"+",SUM('Раздел 2'!Z223:Z223))</f>
        <v>105=92+13+0</v>
      </c>
      <c r="F3457" s="503"/>
    </row>
    <row r="3458" spans="1:6" ht="30" hidden="1" customHeight="1" thickBot="1">
      <c r="A3458" s="496" t="str">
        <f>IF((SUM('Раздел 2'!F224:G224)=SUM('Раздел 2'!V224:V224)+SUM('Раздел 2'!X224:X224)+SUM('Раздел 2'!Z224:Z224)),"","Неверно!")</f>
        <v/>
      </c>
      <c r="B3458" s="497" t="s">
        <v>1507</v>
      </c>
      <c r="C3458" s="498" t="s">
        <v>21720</v>
      </c>
      <c r="D3458" s="498" t="s">
        <v>5754</v>
      </c>
      <c r="E3458" s="499" t="str">
        <f>CONCATENATE(SUM('Раздел 2'!F224:G224),"=",SUM('Раздел 2'!V224:V224),"+",SUM('Раздел 2'!X224:X224),"+",SUM('Раздел 2'!Z224:Z224))</f>
        <v>9=9+0+0</v>
      </c>
      <c r="F3458" s="503"/>
    </row>
    <row r="3459" spans="1:6" ht="30" hidden="1" customHeight="1" thickBot="1">
      <c r="A3459" s="496" t="str">
        <f>IF((SUM('Раздел 2'!F225:G225)=SUM('Раздел 2'!V225:V225)+SUM('Раздел 2'!X225:X225)+SUM('Раздел 2'!Z225:Z225)),"","Неверно!")</f>
        <v/>
      </c>
      <c r="B3459" s="497" t="s">
        <v>1507</v>
      </c>
      <c r="C3459" s="498" t="s">
        <v>21721</v>
      </c>
      <c r="D3459" s="498" t="s">
        <v>5754</v>
      </c>
      <c r="E3459" s="499" t="str">
        <f>CONCATENATE(SUM('Раздел 2'!F225:G225),"=",SUM('Раздел 2'!V225:V225),"+",SUM('Раздел 2'!X225:X225),"+",SUM('Раздел 2'!Z225:Z225))</f>
        <v>0=0+0+0</v>
      </c>
      <c r="F3459" s="503"/>
    </row>
    <row r="3460" spans="1:6" ht="30" hidden="1" customHeight="1" thickBot="1">
      <c r="A3460" s="496" t="str">
        <f>IF((SUM('Раздел 2'!F226:G226)=SUM('Раздел 2'!V226:V226)+SUM('Раздел 2'!X226:X226)+SUM('Раздел 2'!Z226:Z226)),"","Неверно!")</f>
        <v/>
      </c>
      <c r="B3460" s="497" t="s">
        <v>1507</v>
      </c>
      <c r="C3460" s="498" t="s">
        <v>21722</v>
      </c>
      <c r="D3460" s="498" t="s">
        <v>5754</v>
      </c>
      <c r="E3460" s="499" t="str">
        <f>CONCATENATE(SUM('Раздел 2'!F226:G226),"=",SUM('Раздел 2'!V226:V226),"+",SUM('Раздел 2'!X226:X226),"+",SUM('Раздел 2'!Z226:Z226))</f>
        <v>0=0+0+0</v>
      </c>
      <c r="F3460" s="503"/>
    </row>
    <row r="3461" spans="1:6" ht="30" hidden="1" customHeight="1" thickBot="1">
      <c r="A3461" s="496" t="str">
        <f>IF((SUM('Раздел 2'!F227:G227)=SUM('Раздел 2'!V227:V227)+SUM('Раздел 2'!X227:X227)+SUM('Раздел 2'!Z227:Z227)),"","Неверно!")</f>
        <v/>
      </c>
      <c r="B3461" s="497" t="s">
        <v>1507</v>
      </c>
      <c r="C3461" s="498" t="s">
        <v>21723</v>
      </c>
      <c r="D3461" s="498" t="s">
        <v>5754</v>
      </c>
      <c r="E3461" s="499" t="str">
        <f>CONCATENATE(SUM('Раздел 2'!F227:G227),"=",SUM('Раздел 2'!V227:V227),"+",SUM('Раздел 2'!X227:X227),"+",SUM('Раздел 2'!Z227:Z227))</f>
        <v>0=0+0+0</v>
      </c>
      <c r="F3461" s="503"/>
    </row>
    <row r="3462" spans="1:6" ht="30" hidden="1" customHeight="1" thickBot="1">
      <c r="A3462" s="496" t="str">
        <f>IF((SUM('Раздел 2'!F228:G228)=SUM('Раздел 2'!V228:V228)+SUM('Раздел 2'!X228:X228)+SUM('Раздел 2'!Z228:Z228)),"","Неверно!")</f>
        <v/>
      </c>
      <c r="B3462" s="497" t="s">
        <v>1507</v>
      </c>
      <c r="C3462" s="498" t="s">
        <v>21724</v>
      </c>
      <c r="D3462" s="498" t="s">
        <v>5754</v>
      </c>
      <c r="E3462" s="499" t="str">
        <f>CONCATENATE(SUM('Раздел 2'!F228:G228),"=",SUM('Раздел 2'!V228:V228),"+",SUM('Раздел 2'!X228:X228),"+",SUM('Раздел 2'!Z228:Z228))</f>
        <v>0=0+0+0</v>
      </c>
      <c r="F3462" s="503"/>
    </row>
    <row r="3463" spans="1:6" ht="30" hidden="1" customHeight="1" thickBot="1">
      <c r="A3463" s="496" t="str">
        <f>IF((SUM('Раздел 2'!F229:G229)=SUM('Раздел 2'!V229:V229)+SUM('Раздел 2'!X229:X229)+SUM('Раздел 2'!Z229:Z229)),"","Неверно!")</f>
        <v/>
      </c>
      <c r="B3463" s="497" t="s">
        <v>1507</v>
      </c>
      <c r="C3463" s="498" t="s">
        <v>21725</v>
      </c>
      <c r="D3463" s="498" t="s">
        <v>5754</v>
      </c>
      <c r="E3463" s="499" t="str">
        <f>CONCATENATE(SUM('Раздел 2'!F229:G229),"=",SUM('Раздел 2'!V229:V229),"+",SUM('Раздел 2'!X229:X229),"+",SUM('Раздел 2'!Z229:Z229))</f>
        <v>108=100+8+0</v>
      </c>
      <c r="F3463" s="503"/>
    </row>
    <row r="3464" spans="1:6" ht="30" hidden="1" customHeight="1" thickBot="1">
      <c r="A3464" s="496" t="str">
        <f>IF((SUM('Раздел 2'!F32:G32)=SUM('Раздел 2'!V32:V32)+SUM('Раздел 2'!X32:X32)+SUM('Раздел 2'!Z32:Z32)),"","Неверно!")</f>
        <v/>
      </c>
      <c r="B3464" s="497" t="s">
        <v>1507</v>
      </c>
      <c r="C3464" s="498" t="s">
        <v>21726</v>
      </c>
      <c r="D3464" s="498" t="s">
        <v>5754</v>
      </c>
      <c r="E3464" s="499" t="str">
        <f>CONCATENATE(SUM('Раздел 2'!F32:G32),"=",SUM('Раздел 2'!V32:V32),"+",SUM('Раздел 2'!X32:X32),"+",SUM('Раздел 2'!Z32:Z32))</f>
        <v>0=0+0+0</v>
      </c>
      <c r="F3464" s="503"/>
    </row>
    <row r="3465" spans="1:6" ht="30" hidden="1" customHeight="1" thickBot="1">
      <c r="A3465" s="496" t="str">
        <f>IF((SUM('Раздел 2'!F230:G230)=SUM('Раздел 2'!V230:V230)+SUM('Раздел 2'!X230:X230)+SUM('Раздел 2'!Z230:Z230)),"","Неверно!")</f>
        <v/>
      </c>
      <c r="B3465" s="497" t="s">
        <v>1507</v>
      </c>
      <c r="C3465" s="498" t="s">
        <v>21727</v>
      </c>
      <c r="D3465" s="498" t="s">
        <v>5754</v>
      </c>
      <c r="E3465" s="499" t="str">
        <f>CONCATENATE(SUM('Раздел 2'!F230:G230),"=",SUM('Раздел 2'!V230:V230),"+",SUM('Раздел 2'!X230:X230),"+",SUM('Раздел 2'!Z230:Z230))</f>
        <v>505=460+44+1</v>
      </c>
      <c r="F3465" s="503"/>
    </row>
    <row r="3466" spans="1:6" ht="30" hidden="1" customHeight="1" thickBot="1">
      <c r="A3466" s="496" t="str">
        <f>IF((SUM('Раздел 2'!F231:G231)=SUM('Раздел 2'!V231:V231)+SUM('Раздел 2'!X231:X231)+SUM('Раздел 2'!Z231:Z231)),"","Неверно!")</f>
        <v/>
      </c>
      <c r="B3466" s="497" t="s">
        <v>1507</v>
      </c>
      <c r="C3466" s="498" t="s">
        <v>21728</v>
      </c>
      <c r="D3466" s="498" t="s">
        <v>5754</v>
      </c>
      <c r="E3466" s="499" t="str">
        <f>CONCATENATE(SUM('Раздел 2'!F231:G231),"=",SUM('Раздел 2'!V231:V231),"+",SUM('Раздел 2'!X231:X231),"+",SUM('Раздел 2'!Z231:Z231))</f>
        <v>0=0+0+0</v>
      </c>
      <c r="F3466" s="503"/>
    </row>
    <row r="3467" spans="1:6" ht="30" hidden="1" customHeight="1" thickBot="1">
      <c r="A3467" s="496" t="str">
        <f>IF((SUM('Раздел 2'!F232:G232)=SUM('Раздел 2'!V232:V232)+SUM('Раздел 2'!X232:X232)+SUM('Раздел 2'!Z232:Z232)),"","Неверно!")</f>
        <v/>
      </c>
      <c r="B3467" s="497" t="s">
        <v>1507</v>
      </c>
      <c r="C3467" s="498" t="s">
        <v>21729</v>
      </c>
      <c r="D3467" s="498" t="s">
        <v>5754</v>
      </c>
      <c r="E3467" s="499" t="str">
        <f>CONCATENATE(SUM('Раздел 2'!F232:G232),"=",SUM('Раздел 2'!V232:V232),"+",SUM('Раздел 2'!X232:X232),"+",SUM('Раздел 2'!Z232:Z232))</f>
        <v>3=1+2+0</v>
      </c>
      <c r="F3467" s="503"/>
    </row>
    <row r="3468" spans="1:6" ht="30" hidden="1" customHeight="1" thickBot="1">
      <c r="A3468" s="496" t="str">
        <f>IF((SUM('Раздел 2'!F233:G233)=SUM('Раздел 2'!V233:V233)+SUM('Раздел 2'!X233:X233)+SUM('Раздел 2'!Z233:Z233)),"","Неверно!")</f>
        <v/>
      </c>
      <c r="B3468" s="497" t="s">
        <v>1507</v>
      </c>
      <c r="C3468" s="498" t="s">
        <v>21730</v>
      </c>
      <c r="D3468" s="498" t="s">
        <v>5754</v>
      </c>
      <c r="E3468" s="499" t="str">
        <f>CONCATENATE(SUM('Раздел 2'!F233:G233),"=",SUM('Раздел 2'!V233:V233),"+",SUM('Раздел 2'!X233:X233),"+",SUM('Раздел 2'!Z233:Z233))</f>
        <v>3=3+0+0</v>
      </c>
      <c r="F3468" s="503"/>
    </row>
    <row r="3469" spans="1:6" ht="30" hidden="1" customHeight="1" thickBot="1">
      <c r="A3469" s="496" t="str">
        <f>IF((SUM('Раздел 2'!F234:G234)=SUM('Раздел 2'!V234:V234)+SUM('Раздел 2'!X234:X234)+SUM('Раздел 2'!Z234:Z234)),"","Неверно!")</f>
        <v/>
      </c>
      <c r="B3469" s="497" t="s">
        <v>1507</v>
      </c>
      <c r="C3469" s="498" t="s">
        <v>21731</v>
      </c>
      <c r="D3469" s="498" t="s">
        <v>5754</v>
      </c>
      <c r="E3469" s="499" t="str">
        <f>CONCATENATE(SUM('Раздел 2'!F234:G234),"=",SUM('Раздел 2'!V234:V234),"+",SUM('Раздел 2'!X234:X234),"+",SUM('Раздел 2'!Z234:Z234))</f>
        <v>0=0+0+0</v>
      </c>
      <c r="F3469" s="503"/>
    </row>
    <row r="3470" spans="1:6" ht="30" hidden="1" customHeight="1" thickBot="1">
      <c r="A3470" s="496" t="str">
        <f>IF((SUM('Раздел 2'!F235:G235)=SUM('Раздел 2'!V235:V235)+SUM('Раздел 2'!X235:X235)+SUM('Раздел 2'!Z235:Z235)),"","Неверно!")</f>
        <v/>
      </c>
      <c r="B3470" s="497" t="s">
        <v>1507</v>
      </c>
      <c r="C3470" s="498" t="s">
        <v>21732</v>
      </c>
      <c r="D3470" s="498" t="s">
        <v>5754</v>
      </c>
      <c r="E3470" s="499" t="str">
        <f>CONCATENATE(SUM('Раздел 2'!F235:G235),"=",SUM('Раздел 2'!V235:V235),"+",SUM('Раздел 2'!X235:X235),"+",SUM('Раздел 2'!Z235:Z235))</f>
        <v>32=31+1+0</v>
      </c>
      <c r="F3470" s="503"/>
    </row>
    <row r="3471" spans="1:6" ht="30" hidden="1" customHeight="1" thickBot="1">
      <c r="A3471" s="496" t="str">
        <f>IF((SUM('Раздел 2'!F236:G236)=SUM('Раздел 2'!V236:V236)+SUM('Раздел 2'!X236:X236)+SUM('Раздел 2'!Z236:Z236)),"","Неверно!")</f>
        <v/>
      </c>
      <c r="B3471" s="497" t="s">
        <v>1507</v>
      </c>
      <c r="C3471" s="498" t="s">
        <v>21733</v>
      </c>
      <c r="D3471" s="498" t="s">
        <v>5754</v>
      </c>
      <c r="E3471" s="499" t="str">
        <f>CONCATENATE(SUM('Раздел 2'!F236:G236),"=",SUM('Раздел 2'!V236:V236),"+",SUM('Раздел 2'!X236:X236),"+",SUM('Раздел 2'!Z236:Z236))</f>
        <v>4=4+0+0</v>
      </c>
      <c r="F3471" s="503"/>
    </row>
    <row r="3472" spans="1:6" ht="30" hidden="1" customHeight="1" thickBot="1">
      <c r="A3472" s="496" t="str">
        <f>IF((SUM('Раздел 2'!F237:G237)=SUM('Раздел 2'!V237:V237)+SUM('Раздел 2'!X237:X237)+SUM('Раздел 2'!Z237:Z237)),"","Неверно!")</f>
        <v/>
      </c>
      <c r="B3472" s="497" t="s">
        <v>1507</v>
      </c>
      <c r="C3472" s="498" t="s">
        <v>21734</v>
      </c>
      <c r="D3472" s="498" t="s">
        <v>5754</v>
      </c>
      <c r="E3472" s="499" t="str">
        <f>CONCATENATE(SUM('Раздел 2'!F237:G237),"=",SUM('Раздел 2'!V237:V237),"+",SUM('Раздел 2'!X237:X237),"+",SUM('Раздел 2'!Z237:Z237))</f>
        <v>10=9+1+0</v>
      </c>
      <c r="F3472" s="503"/>
    </row>
    <row r="3473" spans="1:6" ht="30" hidden="1" customHeight="1" thickBot="1">
      <c r="A3473" s="496" t="str">
        <f>IF((SUM('Раздел 2'!F238:G238)=SUM('Раздел 2'!V238:V238)+SUM('Раздел 2'!X238:X238)+SUM('Раздел 2'!Z238:Z238)),"","Неверно!")</f>
        <v/>
      </c>
      <c r="B3473" s="497" t="s">
        <v>1507</v>
      </c>
      <c r="C3473" s="498" t="s">
        <v>21735</v>
      </c>
      <c r="D3473" s="498" t="s">
        <v>5754</v>
      </c>
      <c r="E3473" s="499" t="str">
        <f>CONCATENATE(SUM('Раздел 2'!F238:G238),"=",SUM('Раздел 2'!V238:V238),"+",SUM('Раздел 2'!X238:X238),"+",SUM('Раздел 2'!Z238:Z238))</f>
        <v>0=0+0+0</v>
      </c>
      <c r="F3473" s="503"/>
    </row>
    <row r="3474" spans="1:6" ht="30" hidden="1" customHeight="1" thickBot="1">
      <c r="A3474" s="496" t="str">
        <f>IF((SUM('Раздел 2'!F239:G239)=SUM('Раздел 2'!V239:V239)+SUM('Раздел 2'!X239:X239)+SUM('Раздел 2'!Z239:Z239)),"","Неверно!")</f>
        <v/>
      </c>
      <c r="B3474" s="497" t="s">
        <v>1507</v>
      </c>
      <c r="C3474" s="498" t="s">
        <v>21736</v>
      </c>
      <c r="D3474" s="498" t="s">
        <v>5754</v>
      </c>
      <c r="E3474" s="499" t="str">
        <f>CONCATENATE(SUM('Раздел 2'!F239:G239),"=",SUM('Раздел 2'!V239:V239),"+",SUM('Раздел 2'!X239:X239),"+",SUM('Раздел 2'!Z239:Z239))</f>
        <v>20=17+3+0</v>
      </c>
      <c r="F3474" s="503"/>
    </row>
    <row r="3475" spans="1:6" ht="30" hidden="1" customHeight="1" thickBot="1">
      <c r="A3475" s="496" t="str">
        <f>IF((SUM('Раздел 2'!F33:G33)=SUM('Раздел 2'!V33:V33)+SUM('Раздел 2'!X33:X33)+SUM('Раздел 2'!Z33:Z33)),"","Неверно!")</f>
        <v/>
      </c>
      <c r="B3475" s="497" t="s">
        <v>1507</v>
      </c>
      <c r="C3475" s="498" t="s">
        <v>21737</v>
      </c>
      <c r="D3475" s="498" t="s">
        <v>5754</v>
      </c>
      <c r="E3475" s="499" t="str">
        <f>CONCATENATE(SUM('Раздел 2'!F33:G33),"=",SUM('Раздел 2'!V33:V33),"+",SUM('Раздел 2'!X33:X33),"+",SUM('Раздел 2'!Z33:Z33))</f>
        <v>0=0+0+0</v>
      </c>
      <c r="F3475" s="503"/>
    </row>
    <row r="3476" spans="1:6" ht="30" hidden="1" customHeight="1" thickBot="1">
      <c r="A3476" s="496" t="str">
        <f>IF((SUM('Раздел 2'!F240:G240)=SUM('Раздел 2'!V240:V240)+SUM('Раздел 2'!X240:X240)+SUM('Раздел 2'!Z240:Z240)),"","Неверно!")</f>
        <v/>
      </c>
      <c r="B3476" s="497" t="s">
        <v>1507</v>
      </c>
      <c r="C3476" s="498" t="s">
        <v>21738</v>
      </c>
      <c r="D3476" s="498" t="s">
        <v>5754</v>
      </c>
      <c r="E3476" s="499" t="str">
        <f>CONCATENATE(SUM('Раздел 2'!F240:G240),"=",SUM('Раздел 2'!V240:V240),"+",SUM('Раздел 2'!X240:X240),"+",SUM('Раздел 2'!Z240:Z240))</f>
        <v>0=0+0+0</v>
      </c>
      <c r="F3476" s="503"/>
    </row>
    <row r="3477" spans="1:6" ht="30" hidden="1" customHeight="1" thickBot="1">
      <c r="A3477" s="496" t="str">
        <f>IF((SUM('Раздел 2'!F241:G241)=SUM('Раздел 2'!V241:V241)+SUM('Раздел 2'!X241:X241)+SUM('Раздел 2'!Z241:Z241)),"","Неверно!")</f>
        <v/>
      </c>
      <c r="B3477" s="497" t="s">
        <v>1507</v>
      </c>
      <c r="C3477" s="498" t="s">
        <v>21739</v>
      </c>
      <c r="D3477" s="498" t="s">
        <v>5754</v>
      </c>
      <c r="E3477" s="499" t="str">
        <f>CONCATENATE(SUM('Раздел 2'!F241:G241),"=",SUM('Раздел 2'!V241:V241),"+",SUM('Раздел 2'!X241:X241),"+",SUM('Раздел 2'!Z241:Z241))</f>
        <v>0=0+0+0</v>
      </c>
      <c r="F3477" s="503"/>
    </row>
    <row r="3478" spans="1:6" ht="30" hidden="1" customHeight="1" thickBot="1">
      <c r="A3478" s="496" t="str">
        <f>IF((SUM('Раздел 2'!F242:G242)=SUM('Раздел 2'!V242:V242)+SUM('Раздел 2'!X242:X242)+SUM('Раздел 2'!Z242:Z242)),"","Неверно!")</f>
        <v/>
      </c>
      <c r="B3478" s="497" t="s">
        <v>1507</v>
      </c>
      <c r="C3478" s="498" t="s">
        <v>21740</v>
      </c>
      <c r="D3478" s="498" t="s">
        <v>5754</v>
      </c>
      <c r="E3478" s="499" t="str">
        <f>CONCATENATE(SUM('Раздел 2'!F242:G242),"=",SUM('Раздел 2'!V242:V242),"+",SUM('Раздел 2'!X242:X242),"+",SUM('Раздел 2'!Z242:Z242))</f>
        <v>9=9+0+0</v>
      </c>
      <c r="F3478" s="503"/>
    </row>
    <row r="3479" spans="1:6" ht="30" hidden="1" customHeight="1" thickBot="1">
      <c r="A3479" s="496" t="str">
        <f>IF((SUM('Раздел 2'!F243:G243)=SUM('Раздел 2'!V243:V243)+SUM('Раздел 2'!X243:X243)+SUM('Раздел 2'!Z243:Z243)),"","Неверно!")</f>
        <v/>
      </c>
      <c r="B3479" s="497" t="s">
        <v>1507</v>
      </c>
      <c r="C3479" s="498" t="s">
        <v>21741</v>
      </c>
      <c r="D3479" s="498" t="s">
        <v>5754</v>
      </c>
      <c r="E3479" s="499" t="str">
        <f>CONCATENATE(SUM('Раздел 2'!F243:G243),"=",SUM('Раздел 2'!V243:V243),"+",SUM('Раздел 2'!X243:X243),"+",SUM('Раздел 2'!Z243:Z243))</f>
        <v>0=0+0+0</v>
      </c>
      <c r="F3479" s="503"/>
    </row>
    <row r="3480" spans="1:6" ht="30" hidden="1" customHeight="1" thickBot="1">
      <c r="A3480" s="496" t="str">
        <f>IF((SUM('Раздел 2'!F244:G244)=SUM('Раздел 2'!V244:V244)+SUM('Раздел 2'!X244:X244)+SUM('Раздел 2'!Z244:Z244)),"","Неверно!")</f>
        <v/>
      </c>
      <c r="B3480" s="497" t="s">
        <v>1507</v>
      </c>
      <c r="C3480" s="498" t="s">
        <v>21742</v>
      </c>
      <c r="D3480" s="498" t="s">
        <v>5754</v>
      </c>
      <c r="E3480" s="499" t="str">
        <f>CONCATENATE(SUM('Раздел 2'!F244:G244),"=",SUM('Раздел 2'!V244:V244),"+",SUM('Раздел 2'!X244:X244),"+",SUM('Раздел 2'!Z244:Z244))</f>
        <v>4=4+0+0</v>
      </c>
      <c r="F3480" s="503"/>
    </row>
    <row r="3481" spans="1:6" ht="30" hidden="1" customHeight="1" thickBot="1">
      <c r="A3481" s="496" t="str">
        <f>IF((SUM('Раздел 2'!F245:G245)=SUM('Раздел 2'!V245:V245)+SUM('Раздел 2'!X245:X245)+SUM('Раздел 2'!Z245:Z245)),"","Неверно!")</f>
        <v/>
      </c>
      <c r="B3481" s="497" t="s">
        <v>1507</v>
      </c>
      <c r="C3481" s="498" t="s">
        <v>21743</v>
      </c>
      <c r="D3481" s="498" t="s">
        <v>5754</v>
      </c>
      <c r="E3481" s="499" t="str">
        <f>CONCATENATE(SUM('Раздел 2'!F245:G245),"=",SUM('Раздел 2'!V245:V245),"+",SUM('Раздел 2'!X245:X245),"+",SUM('Раздел 2'!Z245:Z245))</f>
        <v>0=0+0+0</v>
      </c>
      <c r="F3481" s="503"/>
    </row>
    <row r="3482" spans="1:6" ht="30" hidden="1" customHeight="1" thickBot="1">
      <c r="A3482" s="496" t="str">
        <f>IF((SUM('Раздел 2'!F246:G246)=SUM('Раздел 2'!V246:V246)+SUM('Раздел 2'!X246:X246)+SUM('Раздел 2'!Z246:Z246)),"","Неверно!")</f>
        <v/>
      </c>
      <c r="B3482" s="497" t="s">
        <v>1507</v>
      </c>
      <c r="C3482" s="498" t="s">
        <v>21744</v>
      </c>
      <c r="D3482" s="498" t="s">
        <v>5754</v>
      </c>
      <c r="E3482" s="499" t="str">
        <f>CONCATENATE(SUM('Раздел 2'!F246:G246),"=",SUM('Раздел 2'!V246:V246),"+",SUM('Раздел 2'!X246:X246),"+",SUM('Раздел 2'!Z246:Z246))</f>
        <v>0=0+0+0</v>
      </c>
      <c r="F3482" s="503"/>
    </row>
    <row r="3483" spans="1:6" ht="30" hidden="1" customHeight="1" thickBot="1">
      <c r="A3483" s="496" t="str">
        <f>IF((SUM('Раздел 2'!F247:G247)=SUM('Раздел 2'!V247:V247)+SUM('Раздел 2'!X247:X247)+SUM('Раздел 2'!Z247:Z247)),"","Неверно!")</f>
        <v/>
      </c>
      <c r="B3483" s="497" t="s">
        <v>1507</v>
      </c>
      <c r="C3483" s="498" t="s">
        <v>21745</v>
      </c>
      <c r="D3483" s="498" t="s">
        <v>5754</v>
      </c>
      <c r="E3483" s="499" t="str">
        <f>CONCATENATE(SUM('Раздел 2'!F247:G247),"=",SUM('Раздел 2'!V247:V247),"+",SUM('Раздел 2'!X247:X247),"+",SUM('Раздел 2'!Z247:Z247))</f>
        <v>2=2+0+0</v>
      </c>
      <c r="F3483" s="503"/>
    </row>
    <row r="3484" spans="1:6" ht="30" hidden="1" customHeight="1" thickBot="1">
      <c r="A3484" s="496" t="str">
        <f>IF((SUM('Раздел 2'!F248:G248)=SUM('Раздел 2'!V248:V248)+SUM('Раздел 2'!X248:X248)+SUM('Раздел 2'!Z248:Z248)),"","Неверно!")</f>
        <v/>
      </c>
      <c r="B3484" s="497" t="s">
        <v>1507</v>
      </c>
      <c r="C3484" s="498" t="s">
        <v>3332</v>
      </c>
      <c r="D3484" s="498" t="s">
        <v>5754</v>
      </c>
      <c r="E3484" s="499" t="str">
        <f>CONCATENATE(SUM('Раздел 2'!F248:G248),"=",SUM('Раздел 2'!V248:V248),"+",SUM('Раздел 2'!X248:X248),"+",SUM('Раздел 2'!Z248:Z248))</f>
        <v>0=0+0+0</v>
      </c>
      <c r="F3484" s="503"/>
    </row>
    <row r="3485" spans="1:6" ht="30" hidden="1" customHeight="1" thickBot="1">
      <c r="A3485" s="496" t="str">
        <f>IF((SUM('Раздел 2'!F249:G249)=SUM('Раздел 2'!V249:V249)+SUM('Раздел 2'!X249:X249)+SUM('Раздел 2'!Z249:Z249)),"","Неверно!")</f>
        <v/>
      </c>
      <c r="B3485" s="497" t="s">
        <v>1507</v>
      </c>
      <c r="C3485" s="498" t="s">
        <v>3333</v>
      </c>
      <c r="D3485" s="498" t="s">
        <v>5754</v>
      </c>
      <c r="E3485" s="499" t="str">
        <f>CONCATENATE(SUM('Раздел 2'!F249:G249),"=",SUM('Раздел 2'!V249:V249),"+",SUM('Раздел 2'!X249:X249),"+",SUM('Раздел 2'!Z249:Z249))</f>
        <v>0=0+0+0</v>
      </c>
      <c r="F3485" s="503"/>
    </row>
    <row r="3486" spans="1:6" ht="30" hidden="1" customHeight="1" thickBot="1">
      <c r="A3486" s="496" t="str">
        <f>IF((SUM('Раздел 2'!F34:G34)=SUM('Раздел 2'!V34:V34)+SUM('Раздел 2'!X34:X34)+SUM('Раздел 2'!Z34:Z34)),"","Неверно!")</f>
        <v/>
      </c>
      <c r="B3486" s="497" t="s">
        <v>1507</v>
      </c>
      <c r="C3486" s="498" t="s">
        <v>21746</v>
      </c>
      <c r="D3486" s="498" t="s">
        <v>5754</v>
      </c>
      <c r="E3486" s="499" t="str">
        <f>CONCATENATE(SUM('Раздел 2'!F34:G34),"=",SUM('Раздел 2'!V34:V34),"+",SUM('Раздел 2'!X34:X34),"+",SUM('Раздел 2'!Z34:Z34))</f>
        <v>0=0+0+0</v>
      </c>
      <c r="F3486" s="503"/>
    </row>
    <row r="3487" spans="1:6" ht="30" hidden="1" customHeight="1" thickBot="1">
      <c r="A3487" s="496" t="str">
        <f>IF((SUM('Раздел 2'!F250:G250)=SUM('Раздел 2'!V250:V250)+SUM('Раздел 2'!X250:X250)+SUM('Раздел 2'!Z250:Z250)),"","Неверно!")</f>
        <v/>
      </c>
      <c r="B3487" s="497" t="s">
        <v>1507</v>
      </c>
      <c r="C3487" s="498" t="s">
        <v>1508</v>
      </c>
      <c r="D3487" s="498" t="s">
        <v>5754</v>
      </c>
      <c r="E3487" s="499" t="str">
        <f>CONCATENATE(SUM('Раздел 2'!F250:G250),"=",SUM('Раздел 2'!V250:V250),"+",SUM('Раздел 2'!X250:X250),"+",SUM('Раздел 2'!Z250:Z250))</f>
        <v>0=0+0+0</v>
      </c>
      <c r="F3487" s="503"/>
    </row>
    <row r="3488" spans="1:6" ht="30" hidden="1" customHeight="1" thickBot="1">
      <c r="A3488" s="496" t="str">
        <f>IF((SUM('Раздел 2'!F251:G251)=SUM('Раздел 2'!V251:V251)+SUM('Раздел 2'!X251:X251)+SUM('Раздел 2'!Z251:Z251)),"","Неверно!")</f>
        <v/>
      </c>
      <c r="B3488" s="497" t="s">
        <v>1507</v>
      </c>
      <c r="C3488" s="498" t="s">
        <v>1509</v>
      </c>
      <c r="D3488" s="498" t="s">
        <v>5754</v>
      </c>
      <c r="E3488" s="499" t="str">
        <f>CONCATENATE(SUM('Раздел 2'!F251:G251),"=",SUM('Раздел 2'!V251:V251),"+",SUM('Раздел 2'!X251:X251),"+",SUM('Раздел 2'!Z251:Z251))</f>
        <v>87=80+7+0</v>
      </c>
      <c r="F3488" s="503"/>
    </row>
    <row r="3489" spans="1:6" ht="30" hidden="1" customHeight="1" thickBot="1">
      <c r="A3489" s="496" t="str">
        <f>IF((SUM('Раздел 2'!F252:G252)=SUM('Раздел 2'!V252:V252)+SUM('Раздел 2'!X252:X252)+SUM('Раздел 2'!Z252:Z252)),"","Неверно!")</f>
        <v/>
      </c>
      <c r="B3489" s="497" t="s">
        <v>1507</v>
      </c>
      <c r="C3489" s="498" t="s">
        <v>1510</v>
      </c>
      <c r="D3489" s="498" t="s">
        <v>5754</v>
      </c>
      <c r="E3489" s="499" t="str">
        <f>CONCATENATE(SUM('Раздел 2'!F252:G252),"=",SUM('Раздел 2'!V252:V252),"+",SUM('Раздел 2'!X252:X252),"+",SUM('Раздел 2'!Z252:Z252))</f>
        <v>0=0+0+0</v>
      </c>
      <c r="F3489" s="503"/>
    </row>
    <row r="3490" spans="1:6" ht="30" hidden="1" customHeight="1" thickBot="1">
      <c r="A3490" s="496" t="str">
        <f>IF((SUM('Раздел 2'!F253:G253)=SUM('Раздел 2'!V253:V253)+SUM('Раздел 2'!X253:X253)+SUM('Раздел 2'!Z253:Z253)),"","Неверно!")</f>
        <v/>
      </c>
      <c r="B3490" s="497" t="s">
        <v>1507</v>
      </c>
      <c r="C3490" s="498" t="s">
        <v>1511</v>
      </c>
      <c r="D3490" s="498" t="s">
        <v>5754</v>
      </c>
      <c r="E3490" s="499" t="str">
        <f>CONCATENATE(SUM('Раздел 2'!F253:G253),"=",SUM('Раздел 2'!V253:V253),"+",SUM('Раздел 2'!X253:X253),"+",SUM('Раздел 2'!Z253:Z253))</f>
        <v>0=0+0+0</v>
      </c>
      <c r="F3490" s="503"/>
    </row>
    <row r="3491" spans="1:6" ht="30" hidden="1" customHeight="1" thickBot="1">
      <c r="A3491" s="496" t="str">
        <f>IF((SUM('Раздел 2'!F254:G254)=SUM('Раздел 2'!V254:V254)+SUM('Раздел 2'!X254:X254)+SUM('Раздел 2'!Z254:Z254)),"","Неверно!")</f>
        <v/>
      </c>
      <c r="B3491" s="497" t="s">
        <v>1507</v>
      </c>
      <c r="C3491" s="498" t="s">
        <v>1512</v>
      </c>
      <c r="D3491" s="498" t="s">
        <v>5754</v>
      </c>
      <c r="E3491" s="499" t="str">
        <f>CONCATENATE(SUM('Раздел 2'!F254:G254),"=",SUM('Раздел 2'!V254:V254),"+",SUM('Раздел 2'!X254:X254),"+",SUM('Раздел 2'!Z254:Z254))</f>
        <v>3=3+0+0</v>
      </c>
      <c r="F3491" s="503"/>
    </row>
    <row r="3492" spans="1:6" ht="30" hidden="1" customHeight="1" thickBot="1">
      <c r="A3492" s="496" t="str">
        <f>IF((SUM('Раздел 2'!F255:G255)=SUM('Раздел 2'!V255:V255)+SUM('Раздел 2'!X255:X255)+SUM('Раздел 2'!Z255:Z255)),"","Неверно!")</f>
        <v/>
      </c>
      <c r="B3492" s="497" t="s">
        <v>1507</v>
      </c>
      <c r="C3492" s="498" t="s">
        <v>1513</v>
      </c>
      <c r="D3492" s="498" t="s">
        <v>5754</v>
      </c>
      <c r="E3492" s="499" t="str">
        <f>CONCATENATE(SUM('Раздел 2'!F255:G255),"=",SUM('Раздел 2'!V255:V255),"+",SUM('Раздел 2'!X255:X255),"+",SUM('Раздел 2'!Z255:Z255))</f>
        <v>126=119+7+0</v>
      </c>
      <c r="F3492" s="503"/>
    </row>
    <row r="3493" spans="1:6" ht="30" hidden="1" customHeight="1" thickBot="1">
      <c r="A3493" s="496" t="str">
        <f>IF((SUM('Раздел 2'!F256:G256)=SUM('Раздел 2'!V256:V256)+SUM('Раздел 2'!X256:X256)+SUM('Раздел 2'!Z256:Z256)),"","Неверно!")</f>
        <v/>
      </c>
      <c r="B3493" s="497" t="s">
        <v>1507</v>
      </c>
      <c r="C3493" s="498" t="s">
        <v>1514</v>
      </c>
      <c r="D3493" s="498" t="s">
        <v>5754</v>
      </c>
      <c r="E3493" s="499" t="str">
        <f>CONCATENATE(SUM('Раздел 2'!F256:G256),"=",SUM('Раздел 2'!V256:V256),"+",SUM('Раздел 2'!X256:X256),"+",SUM('Раздел 2'!Z256:Z256))</f>
        <v>78=76+2+0</v>
      </c>
      <c r="F3493" s="503"/>
    </row>
    <row r="3494" spans="1:6" ht="30" hidden="1" customHeight="1" thickBot="1">
      <c r="A3494" s="496" t="str">
        <f>IF((SUM('Раздел 2'!F257:G257)=SUM('Раздел 2'!V257:V257)+SUM('Раздел 2'!X257:X257)+SUM('Раздел 2'!Z257:Z257)),"","Неверно!")</f>
        <v/>
      </c>
      <c r="B3494" s="497" t="s">
        <v>1507</v>
      </c>
      <c r="C3494" s="498" t="s">
        <v>1515</v>
      </c>
      <c r="D3494" s="498" t="s">
        <v>5754</v>
      </c>
      <c r="E3494" s="499" t="str">
        <f>CONCATENATE(SUM('Раздел 2'!F257:G257),"=",SUM('Раздел 2'!V257:V257),"+",SUM('Раздел 2'!X257:X257),"+",SUM('Раздел 2'!Z257:Z257))</f>
        <v>201=177+23+1</v>
      </c>
      <c r="F3494" s="503"/>
    </row>
    <row r="3495" spans="1:6" ht="30" hidden="1" customHeight="1" thickBot="1">
      <c r="A3495" s="496" t="str">
        <f>IF((SUM('Раздел 2'!F258:G258)=SUM('Раздел 2'!V258:V258)+SUM('Раздел 2'!X258:X258)+SUM('Раздел 2'!Z258:Z258)),"","Неверно!")</f>
        <v/>
      </c>
      <c r="B3495" s="497" t="s">
        <v>1507</v>
      </c>
      <c r="C3495" s="498" t="s">
        <v>1516</v>
      </c>
      <c r="D3495" s="498" t="s">
        <v>5754</v>
      </c>
      <c r="E3495" s="499" t="str">
        <f>CONCATENATE(SUM('Раздел 2'!F258:G258),"=",SUM('Раздел 2'!V258:V258),"+",SUM('Раздел 2'!X258:X258),"+",SUM('Раздел 2'!Z258:Z258))</f>
        <v>32=31+1+0</v>
      </c>
      <c r="F3495" s="503"/>
    </row>
    <row r="3496" spans="1:6" ht="30" hidden="1" customHeight="1" thickBot="1">
      <c r="A3496" s="496" t="str">
        <f>IF((SUM('Раздел 2'!F259:G259)=SUM('Раздел 2'!V259:V259)+SUM('Раздел 2'!X259:X259)+SUM('Раздел 2'!Z259:Z259)),"","Неверно!")</f>
        <v/>
      </c>
      <c r="B3496" s="497" t="s">
        <v>1507</v>
      </c>
      <c r="C3496" s="498" t="s">
        <v>1517</v>
      </c>
      <c r="D3496" s="498" t="s">
        <v>5754</v>
      </c>
      <c r="E3496" s="499" t="str">
        <f>CONCATENATE(SUM('Раздел 2'!F259:G259),"=",SUM('Раздел 2'!V259:V259),"+",SUM('Раздел 2'!X259:X259),"+",SUM('Раздел 2'!Z259:Z259))</f>
        <v>165=152+13+0</v>
      </c>
      <c r="F3496" s="503"/>
    </row>
    <row r="3497" spans="1:6" ht="30" hidden="1" customHeight="1" thickBot="1">
      <c r="A3497" s="496" t="str">
        <f>IF((SUM('Раздел 2'!F35:G35)=SUM('Раздел 2'!V35:V35)+SUM('Раздел 2'!X35:X35)+SUM('Раздел 2'!Z35:Z35)),"","Неверно!")</f>
        <v/>
      </c>
      <c r="B3497" s="497" t="s">
        <v>1507</v>
      </c>
      <c r="C3497" s="498" t="s">
        <v>21747</v>
      </c>
      <c r="D3497" s="498" t="s">
        <v>5754</v>
      </c>
      <c r="E3497" s="499" t="str">
        <f>CONCATENATE(SUM('Раздел 2'!F35:G35),"=",SUM('Раздел 2'!V35:V35),"+",SUM('Раздел 2'!X35:X35),"+",SUM('Раздел 2'!Z35:Z35))</f>
        <v>4=4+0+0</v>
      </c>
      <c r="F3497" s="503"/>
    </row>
    <row r="3498" spans="1:6" ht="30" hidden="1" customHeight="1" thickBot="1">
      <c r="A3498" s="496" t="str">
        <f>IF((SUM('Раздел 2'!F260:G260)=SUM('Раздел 2'!V260:V260)+SUM('Раздел 2'!X260:X260)+SUM('Раздел 2'!Z260:Z260)),"","Неверно!")</f>
        <v/>
      </c>
      <c r="B3498" s="497" t="s">
        <v>1507</v>
      </c>
      <c r="C3498" s="498" t="s">
        <v>1518</v>
      </c>
      <c r="D3498" s="498" t="s">
        <v>5754</v>
      </c>
      <c r="E3498" s="499" t="str">
        <f>CONCATENATE(SUM('Раздел 2'!F260:G260),"=",SUM('Раздел 2'!V260:V260),"+",SUM('Раздел 2'!X260:X260),"+",SUM('Раздел 2'!Z260:Z260))</f>
        <v>12=11+1+0</v>
      </c>
      <c r="F3498" s="503"/>
    </row>
    <row r="3499" spans="1:6" ht="30" hidden="1" customHeight="1" thickBot="1">
      <c r="A3499" s="496" t="str">
        <f>IF((SUM('Раздел 2'!F36:G36)=SUM('Раздел 2'!V36:V36)+SUM('Раздел 2'!X36:X36)+SUM('Раздел 2'!Z36:Z36)),"","Неверно!")</f>
        <v/>
      </c>
      <c r="B3499" s="497" t="s">
        <v>1507</v>
      </c>
      <c r="C3499" s="498" t="s">
        <v>21748</v>
      </c>
      <c r="D3499" s="498" t="s">
        <v>5754</v>
      </c>
      <c r="E3499" s="499" t="str">
        <f>CONCATENATE(SUM('Раздел 2'!F36:G36),"=",SUM('Раздел 2'!V36:V36),"+",SUM('Раздел 2'!X36:X36),"+",SUM('Раздел 2'!Z36:Z36))</f>
        <v>2=2+0+0</v>
      </c>
      <c r="F3499" s="503"/>
    </row>
    <row r="3500" spans="1:6" ht="30" hidden="1" customHeight="1" thickBot="1">
      <c r="A3500" s="496" t="str">
        <f>IF((SUM('Раздел 2'!F37:G37)=SUM('Раздел 2'!V37:V37)+SUM('Раздел 2'!X37:X37)+SUM('Раздел 2'!Z37:Z37)),"","Неверно!")</f>
        <v/>
      </c>
      <c r="B3500" s="497" t="s">
        <v>1507</v>
      </c>
      <c r="C3500" s="498" t="s">
        <v>21749</v>
      </c>
      <c r="D3500" s="498" t="s">
        <v>5754</v>
      </c>
      <c r="E3500" s="499" t="str">
        <f>CONCATENATE(SUM('Раздел 2'!F37:G37),"=",SUM('Раздел 2'!V37:V37),"+",SUM('Раздел 2'!X37:X37),"+",SUM('Раздел 2'!Z37:Z37))</f>
        <v>0=0+0+0</v>
      </c>
      <c r="F3500" s="503"/>
    </row>
    <row r="3501" spans="1:6" ht="30" hidden="1" customHeight="1" thickBot="1">
      <c r="A3501" s="496" t="str">
        <f>IF((SUM('Раздел 2'!F38:G38)=SUM('Раздел 2'!V38:V38)+SUM('Раздел 2'!X38:X38)+SUM('Раздел 2'!Z38:Z38)),"","Неверно!")</f>
        <v/>
      </c>
      <c r="B3501" s="497" t="s">
        <v>1507</v>
      </c>
      <c r="C3501" s="498" t="s">
        <v>21750</v>
      </c>
      <c r="D3501" s="498" t="s">
        <v>5754</v>
      </c>
      <c r="E3501" s="499" t="str">
        <f>CONCATENATE(SUM('Раздел 2'!F38:G38),"=",SUM('Раздел 2'!V38:V38),"+",SUM('Раздел 2'!X38:X38),"+",SUM('Раздел 2'!Z38:Z38))</f>
        <v>0=0+0+0</v>
      </c>
      <c r="F3501" s="503"/>
    </row>
    <row r="3502" spans="1:6" ht="30" hidden="1" customHeight="1" thickBot="1">
      <c r="A3502" s="496" t="str">
        <f>IF((SUM('Раздел 2'!F39:G39)=SUM('Раздел 2'!V39:V39)+SUM('Раздел 2'!X39:X39)+SUM('Раздел 2'!Z39:Z39)),"","Неверно!")</f>
        <v/>
      </c>
      <c r="B3502" s="497" t="s">
        <v>1507</v>
      </c>
      <c r="C3502" s="498" t="s">
        <v>21751</v>
      </c>
      <c r="D3502" s="498" t="s">
        <v>5754</v>
      </c>
      <c r="E3502" s="499" t="str">
        <f>CONCATENATE(SUM('Раздел 2'!F39:G39),"=",SUM('Раздел 2'!V39:V39),"+",SUM('Раздел 2'!X39:X39),"+",SUM('Раздел 2'!Z39:Z39))</f>
        <v>0=0+0+0</v>
      </c>
      <c r="F3502" s="503"/>
    </row>
    <row r="3503" spans="1:6" ht="30" hidden="1" customHeight="1" thickBot="1">
      <c r="A3503" s="496" t="str">
        <f>IF((SUM('Раздел 2'!F13:G13)=SUM('Раздел 2'!V13:V13)+SUM('Раздел 2'!X13:X13)+SUM('Раздел 2'!Z13:Z13)),"","Неверно!")</f>
        <v/>
      </c>
      <c r="B3503" s="497" t="s">
        <v>1507</v>
      </c>
      <c r="C3503" s="498" t="s">
        <v>21752</v>
      </c>
      <c r="D3503" s="498" t="s">
        <v>5754</v>
      </c>
      <c r="E3503" s="499" t="str">
        <f>CONCATENATE(SUM('Раздел 2'!F13:G13),"=",SUM('Раздел 2'!V13:V13),"+",SUM('Раздел 2'!X13:X13),"+",SUM('Раздел 2'!Z13:Z13))</f>
        <v>0=0+0+0</v>
      </c>
      <c r="F3503" s="503"/>
    </row>
    <row r="3504" spans="1:6" ht="30" hidden="1" customHeight="1" thickBot="1">
      <c r="A3504" s="496" t="str">
        <f>IF((SUM('Раздел 2'!F40:G40)=SUM('Раздел 2'!V40:V40)+SUM('Раздел 2'!X40:X40)+SUM('Раздел 2'!Z40:Z40)),"","Неверно!")</f>
        <v/>
      </c>
      <c r="B3504" s="497" t="s">
        <v>1507</v>
      </c>
      <c r="C3504" s="498" t="s">
        <v>21753</v>
      </c>
      <c r="D3504" s="498" t="s">
        <v>5754</v>
      </c>
      <c r="E3504" s="499" t="str">
        <f>CONCATENATE(SUM('Раздел 2'!F40:G40),"=",SUM('Раздел 2'!V40:V40),"+",SUM('Раздел 2'!X40:X40),"+",SUM('Раздел 2'!Z40:Z40))</f>
        <v>0=0+0+0</v>
      </c>
      <c r="F3504" s="503"/>
    </row>
    <row r="3505" spans="1:6" ht="30" hidden="1" customHeight="1" thickBot="1">
      <c r="A3505" s="496" t="str">
        <f>IF((SUM('Раздел 2'!F41:G41)=SUM('Раздел 2'!V41:V41)+SUM('Раздел 2'!X41:X41)+SUM('Раздел 2'!Z41:Z41)),"","Неверно!")</f>
        <v/>
      </c>
      <c r="B3505" s="497" t="s">
        <v>1507</v>
      </c>
      <c r="C3505" s="498" t="s">
        <v>21754</v>
      </c>
      <c r="D3505" s="498" t="s">
        <v>5754</v>
      </c>
      <c r="E3505" s="499" t="str">
        <f>CONCATENATE(SUM('Раздел 2'!F41:G41),"=",SUM('Раздел 2'!V41:V41),"+",SUM('Раздел 2'!X41:X41),"+",SUM('Раздел 2'!Z41:Z41))</f>
        <v>0=0+0+0</v>
      </c>
      <c r="F3505" s="503"/>
    </row>
    <row r="3506" spans="1:6" ht="30" hidden="1" customHeight="1" thickBot="1">
      <c r="A3506" s="496" t="str">
        <f>IF((SUM('Раздел 2'!F42:G42)=SUM('Раздел 2'!V42:V42)+SUM('Раздел 2'!X42:X42)+SUM('Раздел 2'!Z42:Z42)),"","Неверно!")</f>
        <v/>
      </c>
      <c r="B3506" s="497" t="s">
        <v>1507</v>
      </c>
      <c r="C3506" s="498" t="s">
        <v>21755</v>
      </c>
      <c r="D3506" s="498" t="s">
        <v>5754</v>
      </c>
      <c r="E3506" s="499" t="str">
        <f>CONCATENATE(SUM('Раздел 2'!F42:G42),"=",SUM('Раздел 2'!V42:V42),"+",SUM('Раздел 2'!X42:X42),"+",SUM('Раздел 2'!Z42:Z42))</f>
        <v>0=0+0+0</v>
      </c>
      <c r="F3506" s="503"/>
    </row>
    <row r="3507" spans="1:6" ht="30" hidden="1" customHeight="1" thickBot="1">
      <c r="A3507" s="496" t="str">
        <f>IF((SUM('Раздел 2'!F43:G43)=SUM('Раздел 2'!V43:V43)+SUM('Раздел 2'!X43:X43)+SUM('Раздел 2'!Z43:Z43)),"","Неверно!")</f>
        <v/>
      </c>
      <c r="B3507" s="497" t="s">
        <v>1507</v>
      </c>
      <c r="C3507" s="498" t="s">
        <v>21756</v>
      </c>
      <c r="D3507" s="498" t="s">
        <v>5754</v>
      </c>
      <c r="E3507" s="499" t="str">
        <f>CONCATENATE(SUM('Раздел 2'!F43:G43),"=",SUM('Раздел 2'!V43:V43),"+",SUM('Раздел 2'!X43:X43),"+",SUM('Раздел 2'!Z43:Z43))</f>
        <v>0=0+0+0</v>
      </c>
      <c r="F3507" s="503"/>
    </row>
    <row r="3508" spans="1:6" ht="30" hidden="1" customHeight="1" thickBot="1">
      <c r="A3508" s="496" t="str">
        <f>IF((SUM('Раздел 2'!F44:G44)=SUM('Раздел 2'!V44:V44)+SUM('Раздел 2'!X44:X44)+SUM('Раздел 2'!Z44:Z44)),"","Неверно!")</f>
        <v/>
      </c>
      <c r="B3508" s="497" t="s">
        <v>1507</v>
      </c>
      <c r="C3508" s="498" t="s">
        <v>21757</v>
      </c>
      <c r="D3508" s="498" t="s">
        <v>5754</v>
      </c>
      <c r="E3508" s="499" t="str">
        <f>CONCATENATE(SUM('Раздел 2'!F44:G44),"=",SUM('Раздел 2'!V44:V44),"+",SUM('Раздел 2'!X44:X44),"+",SUM('Раздел 2'!Z44:Z44))</f>
        <v>0=0+0+0</v>
      </c>
      <c r="F3508" s="503"/>
    </row>
    <row r="3509" spans="1:6" ht="30" hidden="1" customHeight="1" thickBot="1">
      <c r="A3509" s="496" t="str">
        <f>IF((SUM('Раздел 2'!F45:G45)=SUM('Раздел 2'!V45:V45)+SUM('Раздел 2'!X45:X45)+SUM('Раздел 2'!Z45:Z45)),"","Неверно!")</f>
        <v/>
      </c>
      <c r="B3509" s="497" t="s">
        <v>1507</v>
      </c>
      <c r="C3509" s="498" t="s">
        <v>21758</v>
      </c>
      <c r="D3509" s="498" t="s">
        <v>5754</v>
      </c>
      <c r="E3509" s="499" t="str">
        <f>CONCATENATE(SUM('Раздел 2'!F45:G45),"=",SUM('Раздел 2'!V45:V45),"+",SUM('Раздел 2'!X45:X45),"+",SUM('Раздел 2'!Z45:Z45))</f>
        <v>0=0+0+0</v>
      </c>
      <c r="F3509" s="503"/>
    </row>
    <row r="3510" spans="1:6" ht="30" hidden="1" customHeight="1" thickBot="1">
      <c r="A3510" s="496" t="str">
        <f>IF((SUM('Раздел 2'!F46:G46)=SUM('Раздел 2'!V46:V46)+SUM('Раздел 2'!X46:X46)+SUM('Раздел 2'!Z46:Z46)),"","Неверно!")</f>
        <v/>
      </c>
      <c r="B3510" s="497" t="s">
        <v>1507</v>
      </c>
      <c r="C3510" s="498" t="s">
        <v>21759</v>
      </c>
      <c r="D3510" s="498" t="s">
        <v>5754</v>
      </c>
      <c r="E3510" s="499" t="str">
        <f>CONCATENATE(SUM('Раздел 2'!F46:G46),"=",SUM('Раздел 2'!V46:V46),"+",SUM('Раздел 2'!X46:X46),"+",SUM('Раздел 2'!Z46:Z46))</f>
        <v>0=0+0+0</v>
      </c>
      <c r="F3510" s="503"/>
    </row>
    <row r="3511" spans="1:6" ht="30" hidden="1" customHeight="1" thickBot="1">
      <c r="A3511" s="496" t="str">
        <f>IF((SUM('Раздел 2'!F47:G47)=SUM('Раздел 2'!V47:V47)+SUM('Раздел 2'!X47:X47)+SUM('Раздел 2'!Z47:Z47)),"","Неверно!")</f>
        <v/>
      </c>
      <c r="B3511" s="497" t="s">
        <v>1507</v>
      </c>
      <c r="C3511" s="498" t="s">
        <v>21760</v>
      </c>
      <c r="D3511" s="498" t="s">
        <v>5754</v>
      </c>
      <c r="E3511" s="499" t="str">
        <f>CONCATENATE(SUM('Раздел 2'!F47:G47),"=",SUM('Раздел 2'!V47:V47),"+",SUM('Раздел 2'!X47:X47),"+",SUM('Раздел 2'!Z47:Z47))</f>
        <v>0=0+0+0</v>
      </c>
      <c r="F3511" s="503"/>
    </row>
    <row r="3512" spans="1:6" ht="30" hidden="1" customHeight="1" thickBot="1">
      <c r="A3512" s="496" t="str">
        <f>IF((SUM('Раздел 2'!F48:G48)=SUM('Раздел 2'!V48:V48)+SUM('Раздел 2'!X48:X48)+SUM('Раздел 2'!Z48:Z48)),"","Неверно!")</f>
        <v/>
      </c>
      <c r="B3512" s="497" t="s">
        <v>1507</v>
      </c>
      <c r="C3512" s="498" t="s">
        <v>21761</v>
      </c>
      <c r="D3512" s="498" t="s">
        <v>5754</v>
      </c>
      <c r="E3512" s="499" t="str">
        <f>CONCATENATE(SUM('Раздел 2'!F48:G48),"=",SUM('Раздел 2'!V48:V48),"+",SUM('Раздел 2'!X48:X48),"+",SUM('Раздел 2'!Z48:Z48))</f>
        <v>0=0+0+0</v>
      </c>
      <c r="F3512" s="503"/>
    </row>
    <row r="3513" spans="1:6" ht="30" hidden="1" customHeight="1" thickBot="1">
      <c r="A3513" s="496" t="str">
        <f>IF((SUM('Раздел 2'!F49:G49)=SUM('Раздел 2'!V49:V49)+SUM('Раздел 2'!X49:X49)+SUM('Раздел 2'!Z49:Z49)),"","Неверно!")</f>
        <v/>
      </c>
      <c r="B3513" s="497" t="s">
        <v>1507</v>
      </c>
      <c r="C3513" s="498" t="s">
        <v>21762</v>
      </c>
      <c r="D3513" s="498" t="s">
        <v>5754</v>
      </c>
      <c r="E3513" s="499" t="str">
        <f>CONCATENATE(SUM('Раздел 2'!F49:G49),"=",SUM('Раздел 2'!V49:V49),"+",SUM('Раздел 2'!X49:X49),"+",SUM('Раздел 2'!Z49:Z49))</f>
        <v>9=9+0+0</v>
      </c>
      <c r="F3513" s="503"/>
    </row>
    <row r="3514" spans="1:6" ht="30" hidden="1" customHeight="1" thickBot="1">
      <c r="A3514" s="496" t="str">
        <f>IF((SUM('Раздел 2'!F14:G14)=SUM('Раздел 2'!V14:V14)+SUM('Раздел 2'!X14:X14)+SUM('Раздел 2'!Z14:Z14)),"","Неверно!")</f>
        <v/>
      </c>
      <c r="B3514" s="497" t="s">
        <v>1507</v>
      </c>
      <c r="C3514" s="498" t="s">
        <v>21763</v>
      </c>
      <c r="D3514" s="498" t="s">
        <v>5754</v>
      </c>
      <c r="E3514" s="499" t="str">
        <f>CONCATENATE(SUM('Раздел 2'!F14:G14),"=",SUM('Раздел 2'!V14:V14),"+",SUM('Раздел 2'!X14:X14),"+",SUM('Раздел 2'!Z14:Z14))</f>
        <v>0=0+0+0</v>
      </c>
      <c r="F3514" s="503"/>
    </row>
    <row r="3515" spans="1:6" ht="30" hidden="1" customHeight="1" thickBot="1">
      <c r="A3515" s="496" t="str">
        <f>IF((SUM('Раздел 2'!F50:G50)=SUM('Раздел 2'!V50:V50)+SUM('Раздел 2'!X50:X50)+SUM('Раздел 2'!Z50:Z50)),"","Неверно!")</f>
        <v/>
      </c>
      <c r="B3515" s="497" t="s">
        <v>1507</v>
      </c>
      <c r="C3515" s="498" t="s">
        <v>21764</v>
      </c>
      <c r="D3515" s="498" t="s">
        <v>5754</v>
      </c>
      <c r="E3515" s="499" t="str">
        <f>CONCATENATE(SUM('Раздел 2'!F50:G50),"=",SUM('Раздел 2'!V50:V50),"+",SUM('Раздел 2'!X50:X50),"+",SUM('Раздел 2'!Z50:Z50))</f>
        <v>59=56+3+0</v>
      </c>
      <c r="F3515" s="503"/>
    </row>
    <row r="3516" spans="1:6" ht="30" hidden="1" customHeight="1" thickBot="1">
      <c r="A3516" s="496" t="str">
        <f>IF((SUM('Раздел 2'!F51:G51)=SUM('Раздел 2'!V51:V51)+SUM('Раздел 2'!X51:X51)+SUM('Раздел 2'!Z51:Z51)),"","Неверно!")</f>
        <v/>
      </c>
      <c r="B3516" s="497" t="s">
        <v>1507</v>
      </c>
      <c r="C3516" s="498" t="s">
        <v>21765</v>
      </c>
      <c r="D3516" s="498" t="s">
        <v>5754</v>
      </c>
      <c r="E3516" s="499" t="str">
        <f>CONCATENATE(SUM('Раздел 2'!F51:G51),"=",SUM('Раздел 2'!V51:V51),"+",SUM('Раздел 2'!X51:X51),"+",SUM('Раздел 2'!Z51:Z51))</f>
        <v>2=1+1+0</v>
      </c>
      <c r="F3516" s="503"/>
    </row>
    <row r="3517" spans="1:6" ht="30" hidden="1" customHeight="1" thickBot="1">
      <c r="A3517" s="496" t="str">
        <f>IF((SUM('Раздел 2'!F52:G52)=SUM('Раздел 2'!V52:V52)+SUM('Раздел 2'!X52:X52)+SUM('Раздел 2'!Z52:Z52)),"","Неверно!")</f>
        <v/>
      </c>
      <c r="B3517" s="497" t="s">
        <v>1507</v>
      </c>
      <c r="C3517" s="498" t="s">
        <v>21766</v>
      </c>
      <c r="D3517" s="498" t="s">
        <v>5754</v>
      </c>
      <c r="E3517" s="499" t="str">
        <f>CONCATENATE(SUM('Раздел 2'!F52:G52),"=",SUM('Раздел 2'!V52:V52),"+",SUM('Раздел 2'!X52:X52),"+",SUM('Раздел 2'!Z52:Z52))</f>
        <v>0=0+0+0</v>
      </c>
      <c r="F3517" s="503"/>
    </row>
    <row r="3518" spans="1:6" ht="30" hidden="1" customHeight="1" thickBot="1">
      <c r="A3518" s="496" t="str">
        <f>IF((SUM('Раздел 2'!F53:G53)=SUM('Раздел 2'!V53:V53)+SUM('Раздел 2'!X53:X53)+SUM('Раздел 2'!Z53:Z53)),"","Неверно!")</f>
        <v/>
      </c>
      <c r="B3518" s="497" t="s">
        <v>1507</v>
      </c>
      <c r="C3518" s="498" t="s">
        <v>21767</v>
      </c>
      <c r="D3518" s="498" t="s">
        <v>5754</v>
      </c>
      <c r="E3518" s="499" t="str">
        <f>CONCATENATE(SUM('Раздел 2'!F53:G53),"=",SUM('Раздел 2'!V53:V53),"+",SUM('Раздел 2'!X53:X53),"+",SUM('Раздел 2'!Z53:Z53))</f>
        <v>0=0+0+0</v>
      </c>
      <c r="F3518" s="503"/>
    </row>
    <row r="3519" spans="1:6" ht="30" hidden="1" customHeight="1" thickBot="1">
      <c r="A3519" s="496" t="str">
        <f>IF((SUM('Раздел 2'!F54:G54)=SUM('Раздел 2'!V54:V54)+SUM('Раздел 2'!X54:X54)+SUM('Раздел 2'!Z54:Z54)),"","Неверно!")</f>
        <v/>
      </c>
      <c r="B3519" s="497" t="s">
        <v>1507</v>
      </c>
      <c r="C3519" s="498" t="s">
        <v>21768</v>
      </c>
      <c r="D3519" s="498" t="s">
        <v>5754</v>
      </c>
      <c r="E3519" s="499" t="str">
        <f>CONCATENATE(SUM('Раздел 2'!F54:G54),"=",SUM('Раздел 2'!V54:V54),"+",SUM('Раздел 2'!X54:X54),"+",SUM('Раздел 2'!Z54:Z54))</f>
        <v>0=0+0+0</v>
      </c>
      <c r="F3519" s="503"/>
    </row>
    <row r="3520" spans="1:6" ht="30" hidden="1" customHeight="1" thickBot="1">
      <c r="A3520" s="496" t="str">
        <f>IF((SUM('Раздел 2'!F55:G55)=SUM('Раздел 2'!V55:V55)+SUM('Раздел 2'!X55:X55)+SUM('Раздел 2'!Z55:Z55)),"","Неверно!")</f>
        <v/>
      </c>
      <c r="B3520" s="497" t="s">
        <v>1507</v>
      </c>
      <c r="C3520" s="498" t="s">
        <v>21769</v>
      </c>
      <c r="D3520" s="498" t="s">
        <v>5754</v>
      </c>
      <c r="E3520" s="499" t="str">
        <f>CONCATENATE(SUM('Раздел 2'!F55:G55),"=",SUM('Раздел 2'!V55:V55),"+",SUM('Раздел 2'!X55:X55),"+",SUM('Раздел 2'!Z55:Z55))</f>
        <v>0=0+0+0</v>
      </c>
      <c r="F3520" s="503"/>
    </row>
    <row r="3521" spans="1:6" ht="30" hidden="1" customHeight="1" thickBot="1">
      <c r="A3521" s="496" t="str">
        <f>IF((SUM('Раздел 2'!F56:G56)=SUM('Раздел 2'!V56:V56)+SUM('Раздел 2'!X56:X56)+SUM('Раздел 2'!Z56:Z56)),"","Неверно!")</f>
        <v/>
      </c>
      <c r="B3521" s="497" t="s">
        <v>1507</v>
      </c>
      <c r="C3521" s="498" t="s">
        <v>21770</v>
      </c>
      <c r="D3521" s="498" t="s">
        <v>5754</v>
      </c>
      <c r="E3521" s="499" t="str">
        <f>CONCATENATE(SUM('Раздел 2'!F56:G56),"=",SUM('Раздел 2'!V56:V56),"+",SUM('Раздел 2'!X56:X56),"+",SUM('Раздел 2'!Z56:Z56))</f>
        <v>0=0+0+0</v>
      </c>
      <c r="F3521" s="503"/>
    </row>
    <row r="3522" spans="1:6" ht="30" hidden="1" customHeight="1" thickBot="1">
      <c r="A3522" s="496" t="str">
        <f>IF((SUM('Раздел 2'!F57:G57)=SUM('Раздел 2'!V57:V57)+SUM('Раздел 2'!X57:X57)+SUM('Раздел 2'!Z57:Z57)),"","Неверно!")</f>
        <v/>
      </c>
      <c r="B3522" s="497" t="s">
        <v>1507</v>
      </c>
      <c r="C3522" s="498" t="s">
        <v>21195</v>
      </c>
      <c r="D3522" s="498" t="s">
        <v>5754</v>
      </c>
      <c r="E3522" s="499" t="str">
        <f>CONCATENATE(SUM('Раздел 2'!F57:G57),"=",SUM('Раздел 2'!V57:V57),"+",SUM('Раздел 2'!X57:X57),"+",SUM('Раздел 2'!Z57:Z57))</f>
        <v>0=0+0+0</v>
      </c>
      <c r="F3522" s="503"/>
    </row>
    <row r="3523" spans="1:6" ht="30" hidden="1" customHeight="1" thickBot="1">
      <c r="A3523" s="496" t="str">
        <f>IF((SUM('Раздел 2'!F58:G58)=SUM('Раздел 2'!V58:V58)+SUM('Раздел 2'!X58:X58)+SUM('Раздел 2'!Z58:Z58)),"","Неверно!")</f>
        <v/>
      </c>
      <c r="B3523" s="497" t="s">
        <v>1507</v>
      </c>
      <c r="C3523" s="498" t="s">
        <v>21196</v>
      </c>
      <c r="D3523" s="498" t="s">
        <v>5754</v>
      </c>
      <c r="E3523" s="499" t="str">
        <f>CONCATENATE(SUM('Раздел 2'!F58:G58),"=",SUM('Раздел 2'!V58:V58),"+",SUM('Раздел 2'!X58:X58),"+",SUM('Раздел 2'!Z58:Z58))</f>
        <v>0=0+0+0</v>
      </c>
      <c r="F3523" s="503"/>
    </row>
    <row r="3524" spans="1:6" ht="30" hidden="1" customHeight="1" thickBot="1">
      <c r="A3524" s="496" t="str">
        <f>IF((SUM('Раздел 2'!F59:G59)=SUM('Раздел 2'!V59:V59)+SUM('Раздел 2'!X59:X59)+SUM('Раздел 2'!Z59:Z59)),"","Неверно!")</f>
        <v/>
      </c>
      <c r="B3524" s="497" t="s">
        <v>1507</v>
      </c>
      <c r="C3524" s="498" t="s">
        <v>21197</v>
      </c>
      <c r="D3524" s="498" t="s">
        <v>5754</v>
      </c>
      <c r="E3524" s="499" t="str">
        <f>CONCATENATE(SUM('Раздел 2'!F59:G59),"=",SUM('Раздел 2'!V59:V59),"+",SUM('Раздел 2'!X59:X59),"+",SUM('Раздел 2'!Z59:Z59))</f>
        <v>0=0+0+0</v>
      </c>
      <c r="F3524" s="503"/>
    </row>
    <row r="3525" spans="1:6" ht="30" hidden="1" customHeight="1" thickBot="1">
      <c r="A3525" s="496" t="str">
        <f>IF((SUM('Раздел 2'!F15:G15)=SUM('Раздел 2'!V15:V15)+SUM('Раздел 2'!X15:X15)+SUM('Раздел 2'!Z15:Z15)),"","Неверно!")</f>
        <v/>
      </c>
      <c r="B3525" s="497" t="s">
        <v>1507</v>
      </c>
      <c r="C3525" s="498" t="s">
        <v>21198</v>
      </c>
      <c r="D3525" s="498" t="s">
        <v>5754</v>
      </c>
      <c r="E3525" s="499" t="str">
        <f>CONCATENATE(SUM('Раздел 2'!F15:G15),"=",SUM('Раздел 2'!V15:V15),"+",SUM('Раздел 2'!X15:X15),"+",SUM('Раздел 2'!Z15:Z15))</f>
        <v>0=0+0+0</v>
      </c>
      <c r="F3525" s="503"/>
    </row>
    <row r="3526" spans="1:6" ht="30" hidden="1" customHeight="1" thickBot="1">
      <c r="A3526" s="496" t="str">
        <f>IF((SUM('Раздел 2'!F60:G60)=SUM('Раздел 2'!V60:V60)+SUM('Раздел 2'!X60:X60)+SUM('Раздел 2'!Z60:Z60)),"","Неверно!")</f>
        <v/>
      </c>
      <c r="B3526" s="497" t="s">
        <v>1507</v>
      </c>
      <c r="C3526" s="498" t="s">
        <v>21199</v>
      </c>
      <c r="D3526" s="498" t="s">
        <v>5754</v>
      </c>
      <c r="E3526" s="499" t="str">
        <f>CONCATENATE(SUM('Раздел 2'!F60:G60),"=",SUM('Раздел 2'!V60:V60),"+",SUM('Раздел 2'!X60:X60),"+",SUM('Раздел 2'!Z60:Z60))</f>
        <v>0=0+0+0</v>
      </c>
      <c r="F3526" s="503"/>
    </row>
    <row r="3527" spans="1:6" ht="30" hidden="1" customHeight="1" thickBot="1">
      <c r="A3527" s="496" t="str">
        <f>IF((SUM('Раздел 2'!F61:G61)=SUM('Раздел 2'!V61:V61)+SUM('Раздел 2'!X61:X61)+SUM('Раздел 2'!Z61:Z61)),"","Неверно!")</f>
        <v/>
      </c>
      <c r="B3527" s="497" t="s">
        <v>1507</v>
      </c>
      <c r="C3527" s="498" t="s">
        <v>21200</v>
      </c>
      <c r="D3527" s="498" t="s">
        <v>5754</v>
      </c>
      <c r="E3527" s="499" t="str">
        <f>CONCATENATE(SUM('Раздел 2'!F61:G61),"=",SUM('Раздел 2'!V61:V61),"+",SUM('Раздел 2'!X61:X61),"+",SUM('Раздел 2'!Z61:Z61))</f>
        <v>0=0+0+0</v>
      </c>
      <c r="F3527" s="503"/>
    </row>
    <row r="3528" spans="1:6" ht="30" hidden="1" customHeight="1" thickBot="1">
      <c r="A3528" s="496" t="str">
        <f>IF((SUM('Раздел 2'!F62:G62)=SUM('Раздел 2'!V62:V62)+SUM('Раздел 2'!X62:X62)+SUM('Раздел 2'!Z62:Z62)),"","Неверно!")</f>
        <v/>
      </c>
      <c r="B3528" s="497" t="s">
        <v>1507</v>
      </c>
      <c r="C3528" s="498" t="s">
        <v>21201</v>
      </c>
      <c r="D3528" s="498" t="s">
        <v>5754</v>
      </c>
      <c r="E3528" s="499" t="str">
        <f>CONCATENATE(SUM('Раздел 2'!F62:G62),"=",SUM('Раздел 2'!V62:V62),"+",SUM('Раздел 2'!X62:X62),"+",SUM('Раздел 2'!Z62:Z62))</f>
        <v>0=0+0+0</v>
      </c>
      <c r="F3528" s="503"/>
    </row>
    <row r="3529" spans="1:6" ht="30" hidden="1" customHeight="1" thickBot="1">
      <c r="A3529" s="496" t="str">
        <f>IF((SUM('Раздел 2'!F63:G63)=SUM('Раздел 2'!V63:V63)+SUM('Раздел 2'!X63:X63)+SUM('Раздел 2'!Z63:Z63)),"","Неверно!")</f>
        <v/>
      </c>
      <c r="B3529" s="497" t="s">
        <v>1507</v>
      </c>
      <c r="C3529" s="498" t="s">
        <v>21202</v>
      </c>
      <c r="D3529" s="498" t="s">
        <v>5754</v>
      </c>
      <c r="E3529" s="499" t="str">
        <f>CONCATENATE(SUM('Раздел 2'!F63:G63),"=",SUM('Раздел 2'!V63:V63),"+",SUM('Раздел 2'!X63:X63),"+",SUM('Раздел 2'!Z63:Z63))</f>
        <v>0=0+0+0</v>
      </c>
      <c r="F3529" s="503"/>
    </row>
    <row r="3530" spans="1:6" ht="30" hidden="1" customHeight="1" thickBot="1">
      <c r="A3530" s="496" t="str">
        <f>IF((SUM('Раздел 2'!F64:G64)=SUM('Раздел 2'!V64:V64)+SUM('Раздел 2'!X64:X64)+SUM('Раздел 2'!Z64:Z64)),"","Неверно!")</f>
        <v/>
      </c>
      <c r="B3530" s="497" t="s">
        <v>1507</v>
      </c>
      <c r="C3530" s="498" t="s">
        <v>21203</v>
      </c>
      <c r="D3530" s="498" t="s">
        <v>5754</v>
      </c>
      <c r="E3530" s="499" t="str">
        <f>CONCATENATE(SUM('Раздел 2'!F64:G64),"=",SUM('Раздел 2'!V64:V64),"+",SUM('Раздел 2'!X64:X64),"+",SUM('Раздел 2'!Z64:Z64))</f>
        <v>26=25+1+0</v>
      </c>
      <c r="F3530" s="503"/>
    </row>
    <row r="3531" spans="1:6" ht="30" hidden="1" customHeight="1" thickBot="1">
      <c r="A3531" s="496" t="str">
        <f>IF((SUM('Раздел 2'!F65:G65)=SUM('Раздел 2'!V65:V65)+SUM('Раздел 2'!X65:X65)+SUM('Раздел 2'!Z65:Z65)),"","Неверно!")</f>
        <v/>
      </c>
      <c r="B3531" s="497" t="s">
        <v>1507</v>
      </c>
      <c r="C3531" s="498" t="s">
        <v>21204</v>
      </c>
      <c r="D3531" s="498" t="s">
        <v>5754</v>
      </c>
      <c r="E3531" s="499" t="str">
        <f>CONCATENATE(SUM('Раздел 2'!F65:G65),"=",SUM('Раздел 2'!V65:V65),"+",SUM('Раздел 2'!X65:X65),"+",SUM('Раздел 2'!Z65:Z65))</f>
        <v>0=0+0+0</v>
      </c>
      <c r="F3531" s="503"/>
    </row>
    <row r="3532" spans="1:6" ht="30" hidden="1" customHeight="1" thickBot="1">
      <c r="A3532" s="496" t="str">
        <f>IF((SUM('Раздел 2'!F66:G66)=SUM('Раздел 2'!V66:V66)+SUM('Раздел 2'!X66:X66)+SUM('Раздел 2'!Z66:Z66)),"","Неверно!")</f>
        <v/>
      </c>
      <c r="B3532" s="497" t="s">
        <v>1507</v>
      </c>
      <c r="C3532" s="498" t="s">
        <v>21205</v>
      </c>
      <c r="D3532" s="498" t="s">
        <v>5754</v>
      </c>
      <c r="E3532" s="499" t="str">
        <f>CONCATENATE(SUM('Раздел 2'!F66:G66),"=",SUM('Раздел 2'!V66:V66),"+",SUM('Раздел 2'!X66:X66),"+",SUM('Раздел 2'!Z66:Z66))</f>
        <v>0=0+0+0</v>
      </c>
      <c r="F3532" s="503"/>
    </row>
    <row r="3533" spans="1:6" ht="30" hidden="1" customHeight="1" thickBot="1">
      <c r="A3533" s="496" t="str">
        <f>IF((SUM('Раздел 2'!F67:G67)=SUM('Раздел 2'!V67:V67)+SUM('Раздел 2'!X67:X67)+SUM('Раздел 2'!Z67:Z67)),"","Неверно!")</f>
        <v/>
      </c>
      <c r="B3533" s="497" t="s">
        <v>1507</v>
      </c>
      <c r="C3533" s="498" t="s">
        <v>21206</v>
      </c>
      <c r="D3533" s="498" t="s">
        <v>5754</v>
      </c>
      <c r="E3533" s="499" t="str">
        <f>CONCATENATE(SUM('Раздел 2'!F67:G67),"=",SUM('Раздел 2'!V67:V67),"+",SUM('Раздел 2'!X67:X67),"+",SUM('Раздел 2'!Z67:Z67))</f>
        <v>0=0+0+0</v>
      </c>
      <c r="F3533" s="503"/>
    </row>
    <row r="3534" spans="1:6" ht="30" hidden="1" customHeight="1" thickBot="1">
      <c r="A3534" s="496" t="str">
        <f>IF((SUM('Раздел 2'!F68:G68)=SUM('Раздел 2'!V68:V68)+SUM('Раздел 2'!X68:X68)+SUM('Раздел 2'!Z68:Z68)),"","Неверно!")</f>
        <v/>
      </c>
      <c r="B3534" s="497" t="s">
        <v>1507</v>
      </c>
      <c r="C3534" s="498" t="s">
        <v>21207</v>
      </c>
      <c r="D3534" s="498" t="s">
        <v>5754</v>
      </c>
      <c r="E3534" s="499" t="str">
        <f>CONCATENATE(SUM('Раздел 2'!F68:G68),"=",SUM('Раздел 2'!V68:V68),"+",SUM('Раздел 2'!X68:X68),"+",SUM('Раздел 2'!Z68:Z68))</f>
        <v>0=0+0+0</v>
      </c>
      <c r="F3534" s="503"/>
    </row>
    <row r="3535" spans="1:6" ht="30" hidden="1" customHeight="1" thickBot="1">
      <c r="A3535" s="496" t="str">
        <f>IF((SUM('Раздел 2'!F69:G69)=SUM('Раздел 2'!V69:V69)+SUM('Раздел 2'!X69:X69)+SUM('Раздел 2'!Z69:Z69)),"","Неверно!")</f>
        <v/>
      </c>
      <c r="B3535" s="497" t="s">
        <v>1507</v>
      </c>
      <c r="C3535" s="498" t="s">
        <v>21208</v>
      </c>
      <c r="D3535" s="498" t="s">
        <v>5754</v>
      </c>
      <c r="E3535" s="499" t="str">
        <f>CONCATENATE(SUM('Раздел 2'!F69:G69),"=",SUM('Раздел 2'!V69:V69),"+",SUM('Раздел 2'!X69:X69),"+",SUM('Раздел 2'!Z69:Z69))</f>
        <v>0=0+0+0</v>
      </c>
      <c r="F3535" s="503"/>
    </row>
    <row r="3536" spans="1:6" ht="30" hidden="1" customHeight="1" thickBot="1">
      <c r="A3536" s="496" t="str">
        <f>IF((SUM('Раздел 2'!F16:G16)=SUM('Раздел 2'!V16:V16)+SUM('Раздел 2'!X16:X16)+SUM('Раздел 2'!Z16:Z16)),"","Неверно!")</f>
        <v/>
      </c>
      <c r="B3536" s="497" t="s">
        <v>1507</v>
      </c>
      <c r="C3536" s="498" t="s">
        <v>21209</v>
      </c>
      <c r="D3536" s="498" t="s">
        <v>5754</v>
      </c>
      <c r="E3536" s="499" t="str">
        <f>CONCATENATE(SUM('Раздел 2'!F16:G16),"=",SUM('Раздел 2'!V16:V16),"+",SUM('Раздел 2'!X16:X16),"+",SUM('Раздел 2'!Z16:Z16))</f>
        <v>7=7+0+0</v>
      </c>
      <c r="F3536" s="503"/>
    </row>
    <row r="3537" spans="1:6" ht="30" hidden="1" customHeight="1" thickBot="1">
      <c r="A3537" s="496" t="str">
        <f>IF((SUM('Раздел 2'!F70:G70)=SUM('Раздел 2'!V70:V70)+SUM('Раздел 2'!X70:X70)+SUM('Раздел 2'!Z70:Z70)),"","Неверно!")</f>
        <v/>
      </c>
      <c r="B3537" s="497" t="s">
        <v>1507</v>
      </c>
      <c r="C3537" s="498" t="s">
        <v>21210</v>
      </c>
      <c r="D3537" s="498" t="s">
        <v>5754</v>
      </c>
      <c r="E3537" s="499" t="str">
        <f>CONCATENATE(SUM('Раздел 2'!F70:G70),"=",SUM('Раздел 2'!V70:V70),"+",SUM('Раздел 2'!X70:X70),"+",SUM('Раздел 2'!Z70:Z70))</f>
        <v>2=2+0+0</v>
      </c>
      <c r="F3537" s="503"/>
    </row>
    <row r="3538" spans="1:6" ht="30" hidden="1" customHeight="1" thickBot="1">
      <c r="A3538" s="496" t="str">
        <f>IF((SUM('Раздел 2'!F71:G71)=SUM('Раздел 2'!V71:V71)+SUM('Раздел 2'!X71:X71)+SUM('Раздел 2'!Z71:Z71)),"","Неверно!")</f>
        <v/>
      </c>
      <c r="B3538" s="497" t="s">
        <v>1507</v>
      </c>
      <c r="C3538" s="498" t="s">
        <v>21211</v>
      </c>
      <c r="D3538" s="498" t="s">
        <v>5754</v>
      </c>
      <c r="E3538" s="499" t="str">
        <f>CONCATENATE(SUM('Раздел 2'!F71:G71),"=",SUM('Раздел 2'!V71:V71),"+",SUM('Раздел 2'!X71:X71),"+",SUM('Раздел 2'!Z71:Z71))</f>
        <v>0=0+0+0</v>
      </c>
      <c r="F3538" s="503"/>
    </row>
    <row r="3539" spans="1:6" ht="30" hidden="1" customHeight="1" thickBot="1">
      <c r="A3539" s="496" t="str">
        <f>IF((SUM('Раздел 2'!F72:G72)=SUM('Раздел 2'!V72:V72)+SUM('Раздел 2'!X72:X72)+SUM('Раздел 2'!Z72:Z72)),"","Неверно!")</f>
        <v/>
      </c>
      <c r="B3539" s="497" t="s">
        <v>1507</v>
      </c>
      <c r="C3539" s="498" t="s">
        <v>21212</v>
      </c>
      <c r="D3539" s="498" t="s">
        <v>5754</v>
      </c>
      <c r="E3539" s="499" t="str">
        <f>CONCATENATE(SUM('Раздел 2'!F72:G72),"=",SUM('Раздел 2'!V72:V72),"+",SUM('Раздел 2'!X72:X72),"+",SUM('Раздел 2'!Z72:Z72))</f>
        <v>0=0+0+0</v>
      </c>
      <c r="F3539" s="503"/>
    </row>
    <row r="3540" spans="1:6" ht="30" hidden="1" customHeight="1" thickBot="1">
      <c r="A3540" s="496" t="str">
        <f>IF((SUM('Раздел 2'!F73:G73)=SUM('Раздел 2'!V73:V73)+SUM('Раздел 2'!X73:X73)+SUM('Раздел 2'!Z73:Z73)),"","Неверно!")</f>
        <v/>
      </c>
      <c r="B3540" s="497" t="s">
        <v>1507</v>
      </c>
      <c r="C3540" s="498" t="s">
        <v>21213</v>
      </c>
      <c r="D3540" s="498" t="s">
        <v>5754</v>
      </c>
      <c r="E3540" s="499" t="str">
        <f>CONCATENATE(SUM('Раздел 2'!F73:G73),"=",SUM('Раздел 2'!V73:V73),"+",SUM('Раздел 2'!X73:X73),"+",SUM('Раздел 2'!Z73:Z73))</f>
        <v>1=0+1+0</v>
      </c>
      <c r="F3540" s="503"/>
    </row>
    <row r="3541" spans="1:6" ht="30" hidden="1" customHeight="1" thickBot="1">
      <c r="A3541" s="496" t="str">
        <f>IF((SUM('Раздел 2'!F74:G74)=SUM('Раздел 2'!V74:V74)+SUM('Раздел 2'!X74:X74)+SUM('Раздел 2'!Z74:Z74)),"","Неверно!")</f>
        <v/>
      </c>
      <c r="B3541" s="497" t="s">
        <v>1507</v>
      </c>
      <c r="C3541" s="498" t="s">
        <v>21214</v>
      </c>
      <c r="D3541" s="498" t="s">
        <v>5754</v>
      </c>
      <c r="E3541" s="499" t="str">
        <f>CONCATENATE(SUM('Раздел 2'!F74:G74),"=",SUM('Раздел 2'!V74:V74),"+",SUM('Раздел 2'!X74:X74),"+",SUM('Раздел 2'!Z74:Z74))</f>
        <v>0=0+0+0</v>
      </c>
      <c r="F3541" s="503"/>
    </row>
    <row r="3542" spans="1:6" ht="30" hidden="1" customHeight="1" thickBot="1">
      <c r="A3542" s="496" t="str">
        <f>IF((SUM('Раздел 2'!F75:G75)=SUM('Раздел 2'!V75:V75)+SUM('Раздел 2'!X75:X75)+SUM('Раздел 2'!Z75:Z75)),"","Неверно!")</f>
        <v/>
      </c>
      <c r="B3542" s="497" t="s">
        <v>1507</v>
      </c>
      <c r="C3542" s="498" t="s">
        <v>21215</v>
      </c>
      <c r="D3542" s="498" t="s">
        <v>5754</v>
      </c>
      <c r="E3542" s="499" t="str">
        <f>CONCATENATE(SUM('Раздел 2'!F75:G75),"=",SUM('Раздел 2'!V75:V75),"+",SUM('Раздел 2'!X75:X75),"+",SUM('Раздел 2'!Z75:Z75))</f>
        <v>0=0+0+0</v>
      </c>
      <c r="F3542" s="503"/>
    </row>
    <row r="3543" spans="1:6" ht="30" hidden="1" customHeight="1" thickBot="1">
      <c r="A3543" s="496" t="str">
        <f>IF((SUM('Раздел 2'!F76:G76)=SUM('Раздел 2'!V76:V76)+SUM('Раздел 2'!X76:X76)+SUM('Раздел 2'!Z76:Z76)),"","Неверно!")</f>
        <v/>
      </c>
      <c r="B3543" s="497" t="s">
        <v>1507</v>
      </c>
      <c r="C3543" s="498" t="s">
        <v>21216</v>
      </c>
      <c r="D3543" s="498" t="s">
        <v>5754</v>
      </c>
      <c r="E3543" s="499" t="str">
        <f>CONCATENATE(SUM('Раздел 2'!F76:G76),"=",SUM('Раздел 2'!V76:V76),"+",SUM('Раздел 2'!X76:X76),"+",SUM('Раздел 2'!Z76:Z76))</f>
        <v>0=0+0+0</v>
      </c>
      <c r="F3543" s="503"/>
    </row>
    <row r="3544" spans="1:6" ht="30" hidden="1" customHeight="1" thickBot="1">
      <c r="A3544" s="496" t="str">
        <f>IF((SUM('Раздел 2'!F77:G77)=SUM('Раздел 2'!V77:V77)+SUM('Раздел 2'!X77:X77)+SUM('Раздел 2'!Z77:Z77)),"","Неверно!")</f>
        <v/>
      </c>
      <c r="B3544" s="497" t="s">
        <v>1507</v>
      </c>
      <c r="C3544" s="498" t="s">
        <v>21217</v>
      </c>
      <c r="D3544" s="498" t="s">
        <v>5754</v>
      </c>
      <c r="E3544" s="499" t="str">
        <f>CONCATENATE(SUM('Раздел 2'!F77:G77),"=",SUM('Раздел 2'!V77:V77),"+",SUM('Раздел 2'!X77:X77),"+",SUM('Раздел 2'!Z77:Z77))</f>
        <v>0=0+0+0</v>
      </c>
      <c r="F3544" s="503"/>
    </row>
    <row r="3545" spans="1:6" ht="30" hidden="1" customHeight="1" thickBot="1">
      <c r="A3545" s="496" t="str">
        <f>IF((SUM('Раздел 2'!F78:G78)=SUM('Раздел 2'!V78:V78)+SUM('Раздел 2'!X78:X78)+SUM('Раздел 2'!Z78:Z78)),"","Неверно!")</f>
        <v/>
      </c>
      <c r="B3545" s="497" t="s">
        <v>1507</v>
      </c>
      <c r="C3545" s="498" t="s">
        <v>21218</v>
      </c>
      <c r="D3545" s="498" t="s">
        <v>5754</v>
      </c>
      <c r="E3545" s="499" t="str">
        <f>CONCATENATE(SUM('Раздел 2'!F78:G78),"=",SUM('Раздел 2'!V78:V78),"+",SUM('Раздел 2'!X78:X78),"+",SUM('Раздел 2'!Z78:Z78))</f>
        <v>0=0+0+0</v>
      </c>
      <c r="F3545" s="503"/>
    </row>
    <row r="3546" spans="1:6" ht="30" hidden="1" customHeight="1" thickBot="1">
      <c r="A3546" s="496" t="str">
        <f>IF((SUM('Раздел 2'!F79:G79)=SUM('Раздел 2'!V79:V79)+SUM('Раздел 2'!X79:X79)+SUM('Раздел 2'!Z79:Z79)),"","Неверно!")</f>
        <v/>
      </c>
      <c r="B3546" s="497" t="s">
        <v>1507</v>
      </c>
      <c r="C3546" s="498" t="s">
        <v>21219</v>
      </c>
      <c r="D3546" s="498" t="s">
        <v>5754</v>
      </c>
      <c r="E3546" s="499" t="str">
        <f>CONCATENATE(SUM('Раздел 2'!F79:G79),"=",SUM('Раздел 2'!V79:V79),"+",SUM('Раздел 2'!X79:X79),"+",SUM('Раздел 2'!Z79:Z79))</f>
        <v>0=0+0+0</v>
      </c>
      <c r="F3546" s="503"/>
    </row>
    <row r="3547" spans="1:6" ht="30" hidden="1" customHeight="1" thickBot="1">
      <c r="A3547" s="496" t="str">
        <f>IF((SUM('Раздел 2'!F17:G17)=SUM('Раздел 2'!V17:V17)+SUM('Раздел 2'!X17:X17)+SUM('Раздел 2'!Z17:Z17)),"","Неверно!")</f>
        <v/>
      </c>
      <c r="B3547" s="497" t="s">
        <v>1507</v>
      </c>
      <c r="C3547" s="498" t="s">
        <v>21220</v>
      </c>
      <c r="D3547" s="498" t="s">
        <v>5754</v>
      </c>
      <c r="E3547" s="499" t="str">
        <f>CONCATENATE(SUM('Раздел 2'!F17:G17),"=",SUM('Раздел 2'!V17:V17),"+",SUM('Раздел 2'!X17:X17),"+",SUM('Раздел 2'!Z17:Z17))</f>
        <v>0=0+0+0</v>
      </c>
      <c r="F3547" s="503"/>
    </row>
    <row r="3548" spans="1:6" ht="30" hidden="1" customHeight="1" thickBot="1">
      <c r="A3548" s="496" t="str">
        <f>IF((SUM('Раздел 2'!F80:G80)=SUM('Раздел 2'!V80:V80)+SUM('Раздел 2'!X80:X80)+SUM('Раздел 2'!Z80:Z80)),"","Неверно!")</f>
        <v/>
      </c>
      <c r="B3548" s="497" t="s">
        <v>1507</v>
      </c>
      <c r="C3548" s="498" t="s">
        <v>21221</v>
      </c>
      <c r="D3548" s="498" t="s">
        <v>5754</v>
      </c>
      <c r="E3548" s="499" t="str">
        <f>CONCATENATE(SUM('Раздел 2'!F80:G80),"=",SUM('Раздел 2'!V80:V80),"+",SUM('Раздел 2'!X80:X80),"+",SUM('Раздел 2'!Z80:Z80))</f>
        <v>0=0+0+0</v>
      </c>
      <c r="F3548" s="503"/>
    </row>
    <row r="3549" spans="1:6" ht="30" hidden="1" customHeight="1" thickBot="1">
      <c r="A3549" s="496" t="str">
        <f>IF((SUM('Раздел 2'!F81:G81)=SUM('Раздел 2'!V81:V81)+SUM('Раздел 2'!X81:X81)+SUM('Раздел 2'!Z81:Z81)),"","Неверно!")</f>
        <v/>
      </c>
      <c r="B3549" s="497" t="s">
        <v>1507</v>
      </c>
      <c r="C3549" s="498" t="s">
        <v>21222</v>
      </c>
      <c r="D3549" s="498" t="s">
        <v>5754</v>
      </c>
      <c r="E3549" s="499" t="str">
        <f>CONCATENATE(SUM('Раздел 2'!F81:G81),"=",SUM('Раздел 2'!V81:V81),"+",SUM('Раздел 2'!X81:X81),"+",SUM('Раздел 2'!Z81:Z81))</f>
        <v>0=0+0+0</v>
      </c>
      <c r="F3549" s="503"/>
    </row>
    <row r="3550" spans="1:6" ht="30" hidden="1" customHeight="1" thickBot="1">
      <c r="A3550" s="496" t="str">
        <f>IF((SUM('Раздел 2'!F82:G82)=SUM('Раздел 2'!V82:V82)+SUM('Раздел 2'!X82:X82)+SUM('Раздел 2'!Z82:Z82)),"","Неверно!")</f>
        <v/>
      </c>
      <c r="B3550" s="497" t="s">
        <v>1507</v>
      </c>
      <c r="C3550" s="498" t="s">
        <v>21223</v>
      </c>
      <c r="D3550" s="498" t="s">
        <v>5754</v>
      </c>
      <c r="E3550" s="499" t="str">
        <f>CONCATENATE(SUM('Раздел 2'!F82:G82),"=",SUM('Раздел 2'!V82:V82),"+",SUM('Раздел 2'!X82:X82),"+",SUM('Раздел 2'!Z82:Z82))</f>
        <v>0=0+0+0</v>
      </c>
      <c r="F3550" s="503"/>
    </row>
    <row r="3551" spans="1:6" ht="30" hidden="1" customHeight="1" thickBot="1">
      <c r="A3551" s="496" t="str">
        <f>IF((SUM('Раздел 2'!F83:G83)=SUM('Раздел 2'!V83:V83)+SUM('Раздел 2'!X83:X83)+SUM('Раздел 2'!Z83:Z83)),"","Неверно!")</f>
        <v/>
      </c>
      <c r="B3551" s="497" t="s">
        <v>1507</v>
      </c>
      <c r="C3551" s="498" t="s">
        <v>21224</v>
      </c>
      <c r="D3551" s="498" t="s">
        <v>5754</v>
      </c>
      <c r="E3551" s="499" t="str">
        <f>CONCATENATE(SUM('Раздел 2'!F83:G83),"=",SUM('Раздел 2'!V83:V83),"+",SUM('Раздел 2'!X83:X83),"+",SUM('Раздел 2'!Z83:Z83))</f>
        <v>0=0+0+0</v>
      </c>
      <c r="F3551" s="503"/>
    </row>
    <row r="3552" spans="1:6" ht="30" hidden="1" customHeight="1" thickBot="1">
      <c r="A3552" s="496" t="str">
        <f>IF((SUM('Раздел 2'!F84:G84)=SUM('Раздел 2'!V84:V84)+SUM('Раздел 2'!X84:X84)+SUM('Раздел 2'!Z84:Z84)),"","Неверно!")</f>
        <v/>
      </c>
      <c r="B3552" s="497" t="s">
        <v>1507</v>
      </c>
      <c r="C3552" s="498" t="s">
        <v>21225</v>
      </c>
      <c r="D3552" s="498" t="s">
        <v>5754</v>
      </c>
      <c r="E3552" s="499" t="str">
        <f>CONCATENATE(SUM('Раздел 2'!F84:G84),"=",SUM('Раздел 2'!V84:V84),"+",SUM('Раздел 2'!X84:X84),"+",SUM('Раздел 2'!Z84:Z84))</f>
        <v>5=5+0+0</v>
      </c>
      <c r="F3552" s="503"/>
    </row>
    <row r="3553" spans="1:6" ht="30" hidden="1" customHeight="1" thickBot="1">
      <c r="A3553" s="496" t="str">
        <f>IF((SUM('Раздел 2'!F85:G85)=SUM('Раздел 2'!V85:V85)+SUM('Раздел 2'!X85:X85)+SUM('Раздел 2'!Z85:Z85)),"","Неверно!")</f>
        <v/>
      </c>
      <c r="B3553" s="497" t="s">
        <v>1507</v>
      </c>
      <c r="C3553" s="498" t="s">
        <v>21226</v>
      </c>
      <c r="D3553" s="498" t="s">
        <v>5754</v>
      </c>
      <c r="E3553" s="499" t="str">
        <f>CONCATENATE(SUM('Раздел 2'!F85:G85),"=",SUM('Раздел 2'!V85:V85),"+",SUM('Раздел 2'!X85:X85),"+",SUM('Раздел 2'!Z85:Z85))</f>
        <v>36=33+3+0</v>
      </c>
      <c r="F3553" s="503"/>
    </row>
    <row r="3554" spans="1:6" ht="30" hidden="1" customHeight="1" thickBot="1">
      <c r="A3554" s="496" t="str">
        <f>IF((SUM('Раздел 2'!F86:G86)=SUM('Раздел 2'!V86:V86)+SUM('Раздел 2'!X86:X86)+SUM('Раздел 2'!Z86:Z86)),"","Неверно!")</f>
        <v/>
      </c>
      <c r="B3554" s="497" t="s">
        <v>1507</v>
      </c>
      <c r="C3554" s="498" t="s">
        <v>21227</v>
      </c>
      <c r="D3554" s="498" t="s">
        <v>5754</v>
      </c>
      <c r="E3554" s="499" t="str">
        <f>CONCATENATE(SUM('Раздел 2'!F86:G86),"=",SUM('Раздел 2'!V86:V86),"+",SUM('Раздел 2'!X86:X86),"+",SUM('Раздел 2'!Z86:Z86))</f>
        <v>0=0+0+0</v>
      </c>
      <c r="F3554" s="503"/>
    </row>
    <row r="3555" spans="1:6" ht="30" hidden="1" customHeight="1" thickBot="1">
      <c r="A3555" s="496" t="str">
        <f>IF((SUM('Раздел 2'!F87:G87)=SUM('Раздел 2'!V87:V87)+SUM('Раздел 2'!X87:X87)+SUM('Раздел 2'!Z87:Z87)),"","Неверно!")</f>
        <v/>
      </c>
      <c r="B3555" s="497" t="s">
        <v>1507</v>
      </c>
      <c r="C3555" s="498" t="s">
        <v>21228</v>
      </c>
      <c r="D3555" s="498" t="s">
        <v>5754</v>
      </c>
      <c r="E3555" s="499" t="str">
        <f>CONCATENATE(SUM('Раздел 2'!F87:G87),"=",SUM('Раздел 2'!V87:V87),"+",SUM('Раздел 2'!X87:X87),"+",SUM('Раздел 2'!Z87:Z87))</f>
        <v>1=1+0+0</v>
      </c>
      <c r="F3555" s="503"/>
    </row>
    <row r="3556" spans="1:6" ht="30" hidden="1" customHeight="1" thickBot="1">
      <c r="A3556" s="496" t="str">
        <f>IF((SUM('Раздел 2'!F88:G88)=SUM('Раздел 2'!V88:V88)+SUM('Раздел 2'!X88:X88)+SUM('Раздел 2'!Z88:Z88)),"","Неверно!")</f>
        <v/>
      </c>
      <c r="B3556" s="497" t="s">
        <v>1507</v>
      </c>
      <c r="C3556" s="498" t="s">
        <v>21229</v>
      </c>
      <c r="D3556" s="498" t="s">
        <v>5754</v>
      </c>
      <c r="E3556" s="499" t="str">
        <f>CONCATENATE(SUM('Раздел 2'!F88:G88),"=",SUM('Раздел 2'!V88:V88),"+",SUM('Раздел 2'!X88:X88),"+",SUM('Раздел 2'!Z88:Z88))</f>
        <v>7=6+1+0</v>
      </c>
      <c r="F3556" s="503"/>
    </row>
    <row r="3557" spans="1:6" ht="30" hidden="1" customHeight="1" thickBot="1">
      <c r="A3557" s="496" t="str">
        <f>IF((SUM('Раздел 2'!F89:G89)=SUM('Раздел 2'!V89:V89)+SUM('Раздел 2'!X89:X89)+SUM('Раздел 2'!Z89:Z89)),"","Неверно!")</f>
        <v/>
      </c>
      <c r="B3557" s="497" t="s">
        <v>1507</v>
      </c>
      <c r="C3557" s="498" t="s">
        <v>21230</v>
      </c>
      <c r="D3557" s="498" t="s">
        <v>5754</v>
      </c>
      <c r="E3557" s="499" t="str">
        <f>CONCATENATE(SUM('Раздел 2'!F89:G89),"=",SUM('Раздел 2'!V89:V89),"+",SUM('Раздел 2'!X89:X89),"+",SUM('Раздел 2'!Z89:Z89))</f>
        <v>0=0+0+0</v>
      </c>
      <c r="F3557" s="503"/>
    </row>
    <row r="3558" spans="1:6" ht="30" hidden="1" customHeight="1" thickBot="1">
      <c r="A3558" s="496" t="str">
        <f>IF((SUM('Раздел 2'!F18:G18)=SUM('Раздел 2'!V18:V18)+SUM('Раздел 2'!X18:X18)+SUM('Раздел 2'!Z18:Z18)),"","Неверно!")</f>
        <v/>
      </c>
      <c r="B3558" s="497" t="s">
        <v>1507</v>
      </c>
      <c r="C3558" s="498" t="s">
        <v>21231</v>
      </c>
      <c r="D3558" s="498" t="s">
        <v>5754</v>
      </c>
      <c r="E3558" s="499" t="str">
        <f>CONCATENATE(SUM('Раздел 2'!F18:G18),"=",SUM('Раздел 2'!V18:V18),"+",SUM('Раздел 2'!X18:X18),"+",SUM('Раздел 2'!Z18:Z18))</f>
        <v>0=0+0+0</v>
      </c>
      <c r="F3558" s="503"/>
    </row>
    <row r="3559" spans="1:6" ht="30" hidden="1" customHeight="1" thickBot="1">
      <c r="A3559" s="496" t="str">
        <f>IF((SUM('Раздел 2'!F90:G90)=SUM('Раздел 2'!V90:V90)+SUM('Раздел 2'!X90:X90)+SUM('Раздел 2'!Z90:Z90)),"","Неверно!")</f>
        <v/>
      </c>
      <c r="B3559" s="497" t="s">
        <v>1507</v>
      </c>
      <c r="C3559" s="498" t="s">
        <v>21232</v>
      </c>
      <c r="D3559" s="498" t="s">
        <v>5754</v>
      </c>
      <c r="E3559" s="499" t="str">
        <f>CONCATENATE(SUM('Раздел 2'!F90:G90),"=",SUM('Раздел 2'!V90:V90),"+",SUM('Раздел 2'!X90:X90),"+",SUM('Раздел 2'!Z90:Z90))</f>
        <v>0=0+0+0</v>
      </c>
      <c r="F3559" s="503"/>
    </row>
    <row r="3560" spans="1:6" ht="30" hidden="1" customHeight="1" thickBot="1">
      <c r="A3560" s="496" t="str">
        <f>IF((SUM('Раздел 2'!F91:G91)=SUM('Раздел 2'!V91:V91)+SUM('Раздел 2'!X91:X91)+SUM('Раздел 2'!Z91:Z91)),"","Неверно!")</f>
        <v/>
      </c>
      <c r="B3560" s="497" t="s">
        <v>1507</v>
      </c>
      <c r="C3560" s="498" t="s">
        <v>21233</v>
      </c>
      <c r="D3560" s="498" t="s">
        <v>5754</v>
      </c>
      <c r="E3560" s="499" t="str">
        <f>CONCATENATE(SUM('Раздел 2'!F91:G91),"=",SUM('Раздел 2'!V91:V91),"+",SUM('Раздел 2'!X91:X91),"+",SUM('Раздел 2'!Z91:Z91))</f>
        <v>2=2+0+0</v>
      </c>
      <c r="F3560" s="503"/>
    </row>
    <row r="3561" spans="1:6" ht="30" hidden="1" customHeight="1" thickBot="1">
      <c r="A3561" s="496" t="str">
        <f>IF((SUM('Раздел 2'!F92:G92)=SUM('Раздел 2'!V92:V92)+SUM('Раздел 2'!X92:X92)+SUM('Раздел 2'!Z92:Z92)),"","Неверно!")</f>
        <v/>
      </c>
      <c r="B3561" s="497" t="s">
        <v>1507</v>
      </c>
      <c r="C3561" s="498" t="s">
        <v>21234</v>
      </c>
      <c r="D3561" s="498" t="s">
        <v>5754</v>
      </c>
      <c r="E3561" s="499" t="str">
        <f>CONCATENATE(SUM('Раздел 2'!F92:G92),"=",SUM('Раздел 2'!V92:V92),"+",SUM('Раздел 2'!X92:X92),"+",SUM('Раздел 2'!Z92:Z92))</f>
        <v>0=0+0+0</v>
      </c>
      <c r="F3561" s="503"/>
    </row>
    <row r="3562" spans="1:6" ht="30" hidden="1" customHeight="1" thickBot="1">
      <c r="A3562" s="496" t="str">
        <f>IF((SUM('Раздел 2'!F93:G93)=SUM('Раздел 2'!V93:V93)+SUM('Раздел 2'!X93:X93)+SUM('Раздел 2'!Z93:Z93)),"","Неверно!")</f>
        <v/>
      </c>
      <c r="B3562" s="497" t="s">
        <v>1507</v>
      </c>
      <c r="C3562" s="498" t="s">
        <v>21235</v>
      </c>
      <c r="D3562" s="498" t="s">
        <v>5754</v>
      </c>
      <c r="E3562" s="499" t="str">
        <f>CONCATENATE(SUM('Раздел 2'!F93:G93),"=",SUM('Раздел 2'!V93:V93),"+",SUM('Раздел 2'!X93:X93),"+",SUM('Раздел 2'!Z93:Z93))</f>
        <v>0=0+0+0</v>
      </c>
      <c r="F3562" s="503"/>
    </row>
    <row r="3563" spans="1:6" ht="30" hidden="1" customHeight="1" thickBot="1">
      <c r="A3563" s="496" t="str">
        <f>IF((SUM('Раздел 2'!F94:G94)=SUM('Раздел 2'!V94:V94)+SUM('Раздел 2'!X94:X94)+SUM('Раздел 2'!Z94:Z94)),"","Неверно!")</f>
        <v/>
      </c>
      <c r="B3563" s="497" t="s">
        <v>1507</v>
      </c>
      <c r="C3563" s="498" t="s">
        <v>21236</v>
      </c>
      <c r="D3563" s="498" t="s">
        <v>5754</v>
      </c>
      <c r="E3563" s="499" t="str">
        <f>CONCATENATE(SUM('Раздел 2'!F94:G94),"=",SUM('Раздел 2'!V94:V94),"+",SUM('Раздел 2'!X94:X94),"+",SUM('Раздел 2'!Z94:Z94))</f>
        <v>1=1+0+0</v>
      </c>
      <c r="F3563" s="503"/>
    </row>
    <row r="3564" spans="1:6" ht="30" hidden="1" customHeight="1" thickBot="1">
      <c r="A3564" s="496" t="str">
        <f>IF((SUM('Раздел 2'!F95:G95)=SUM('Раздел 2'!V95:V95)+SUM('Раздел 2'!X95:X95)+SUM('Раздел 2'!Z95:Z95)),"","Неверно!")</f>
        <v/>
      </c>
      <c r="B3564" s="497" t="s">
        <v>1507</v>
      </c>
      <c r="C3564" s="498" t="s">
        <v>21237</v>
      </c>
      <c r="D3564" s="498" t="s">
        <v>5754</v>
      </c>
      <c r="E3564" s="499" t="str">
        <f>CONCATENATE(SUM('Раздел 2'!F95:G95),"=",SUM('Раздел 2'!V95:V95),"+",SUM('Раздел 2'!X95:X95),"+",SUM('Раздел 2'!Z95:Z95))</f>
        <v>11=10+1+0</v>
      </c>
      <c r="F3564" s="503"/>
    </row>
    <row r="3565" spans="1:6" ht="30" hidden="1" customHeight="1" thickBot="1">
      <c r="A3565" s="496" t="str">
        <f>IF((SUM('Раздел 2'!F96:G96)=SUM('Раздел 2'!V96:V96)+SUM('Раздел 2'!X96:X96)+SUM('Раздел 2'!Z96:Z96)),"","Неверно!")</f>
        <v/>
      </c>
      <c r="B3565" s="497" t="s">
        <v>1507</v>
      </c>
      <c r="C3565" s="498" t="s">
        <v>21238</v>
      </c>
      <c r="D3565" s="498" t="s">
        <v>5754</v>
      </c>
      <c r="E3565" s="499" t="str">
        <f>CONCATENATE(SUM('Раздел 2'!F96:G96),"=",SUM('Раздел 2'!V96:V96),"+",SUM('Раздел 2'!X96:X96),"+",SUM('Раздел 2'!Z96:Z96))</f>
        <v>0=0+0+0</v>
      </c>
      <c r="F3565" s="503"/>
    </row>
    <row r="3566" spans="1:6" ht="30" hidden="1" customHeight="1" thickBot="1">
      <c r="A3566" s="496" t="str">
        <f>IF((SUM('Раздел 2'!F97:G97)=SUM('Раздел 2'!V97:V97)+SUM('Раздел 2'!X97:X97)+SUM('Раздел 2'!Z97:Z97)),"","Неверно!")</f>
        <v/>
      </c>
      <c r="B3566" s="497" t="s">
        <v>1507</v>
      </c>
      <c r="C3566" s="498" t="s">
        <v>21239</v>
      </c>
      <c r="D3566" s="498" t="s">
        <v>5754</v>
      </c>
      <c r="E3566" s="499" t="str">
        <f>CONCATENATE(SUM('Раздел 2'!F97:G97),"=",SUM('Раздел 2'!V97:V97),"+",SUM('Раздел 2'!X97:X97),"+",SUM('Раздел 2'!Z97:Z97))</f>
        <v>0=0+0+0</v>
      </c>
      <c r="F3566" s="503"/>
    </row>
    <row r="3567" spans="1:6" ht="30" hidden="1" customHeight="1" thickBot="1">
      <c r="A3567" s="496" t="str">
        <f>IF((SUM('Раздел 2'!F98:G98)=SUM('Раздел 2'!V98:V98)+SUM('Раздел 2'!X98:X98)+SUM('Раздел 2'!Z98:Z98)),"","Неверно!")</f>
        <v/>
      </c>
      <c r="B3567" s="497" t="s">
        <v>1507</v>
      </c>
      <c r="C3567" s="498" t="s">
        <v>21240</v>
      </c>
      <c r="D3567" s="498" t="s">
        <v>5754</v>
      </c>
      <c r="E3567" s="499" t="str">
        <f>CONCATENATE(SUM('Раздел 2'!F98:G98),"=",SUM('Раздел 2'!V98:V98),"+",SUM('Раздел 2'!X98:X98),"+",SUM('Раздел 2'!Z98:Z98))</f>
        <v>0=0+0+0</v>
      </c>
      <c r="F3567" s="503"/>
    </row>
    <row r="3568" spans="1:6" ht="30" hidden="1" customHeight="1" thickBot="1">
      <c r="A3568" s="496" t="str">
        <f>IF((SUM('Раздел 2'!F99:G99)=SUM('Раздел 2'!V99:V99)+SUM('Раздел 2'!X99:X99)+SUM('Раздел 2'!Z99:Z99)),"","Неверно!")</f>
        <v/>
      </c>
      <c r="B3568" s="497" t="s">
        <v>1507</v>
      </c>
      <c r="C3568" s="498" t="s">
        <v>21241</v>
      </c>
      <c r="D3568" s="498" t="s">
        <v>5754</v>
      </c>
      <c r="E3568" s="499" t="str">
        <f>CONCATENATE(SUM('Раздел 2'!F99:G99),"=",SUM('Раздел 2'!V99:V99),"+",SUM('Раздел 2'!X99:X99),"+",SUM('Раздел 2'!Z99:Z99))</f>
        <v>0=0+0+0</v>
      </c>
      <c r="F3568" s="503"/>
    </row>
    <row r="3569" spans="1:6" ht="30" hidden="1" customHeight="1" thickBot="1">
      <c r="A3569" s="496" t="str">
        <f>IF((SUM('Раздел 2'!F19:G19)=SUM('Раздел 2'!V19:V19)+SUM('Раздел 2'!X19:X19)+SUM('Раздел 2'!Z19:Z19)),"","Неверно!")</f>
        <v/>
      </c>
      <c r="B3569" s="497" t="s">
        <v>1507</v>
      </c>
      <c r="C3569" s="498" t="s">
        <v>21242</v>
      </c>
      <c r="D3569" s="498" t="s">
        <v>5754</v>
      </c>
      <c r="E3569" s="499" t="str">
        <f>CONCATENATE(SUM('Раздел 2'!F19:G19),"=",SUM('Раздел 2'!V19:V19),"+",SUM('Раздел 2'!X19:X19),"+",SUM('Раздел 2'!Z19:Z19))</f>
        <v>1=1+0+0</v>
      </c>
      <c r="F3569" s="503"/>
    </row>
    <row r="3570" spans="1:6" ht="30" hidden="1" customHeight="1" thickBot="1">
      <c r="A3570" s="496" t="str">
        <f>IF((SUM('Раздел 2'!F100:G100)=SUM('Раздел 2'!V100:V100)+SUM('Раздел 2'!X100:X100)+SUM('Раздел 2'!Z100:Z100)),"","Неверно!")</f>
        <v/>
      </c>
      <c r="B3570" s="497" t="s">
        <v>1507</v>
      </c>
      <c r="C3570" s="498" t="s">
        <v>21243</v>
      </c>
      <c r="D3570" s="498" t="s">
        <v>5754</v>
      </c>
      <c r="E3570" s="499" t="str">
        <f>CONCATENATE(SUM('Раздел 2'!F100:G100),"=",SUM('Раздел 2'!V100:V100),"+",SUM('Раздел 2'!X100:X100),"+",SUM('Раздел 2'!Z100:Z100))</f>
        <v>0=0+0+0</v>
      </c>
      <c r="F3570" s="503"/>
    </row>
    <row r="3571" spans="1:6" ht="30" hidden="1" customHeight="1" thickBot="1">
      <c r="A3571" s="496" t="str">
        <f>IF((SUM('Раздел 2'!F101:G101)=SUM('Раздел 2'!V101:V101)+SUM('Раздел 2'!X101:X101)+SUM('Раздел 2'!Z101:Z101)),"","Неверно!")</f>
        <v/>
      </c>
      <c r="B3571" s="497" t="s">
        <v>1507</v>
      </c>
      <c r="C3571" s="498" t="s">
        <v>21244</v>
      </c>
      <c r="D3571" s="498" t="s">
        <v>5754</v>
      </c>
      <c r="E3571" s="499" t="str">
        <f>CONCATENATE(SUM('Раздел 2'!F101:G101),"=",SUM('Раздел 2'!V101:V101),"+",SUM('Раздел 2'!X101:X101),"+",SUM('Раздел 2'!Z101:Z101))</f>
        <v>0=0+0+0</v>
      </c>
      <c r="F3571" s="503"/>
    </row>
    <row r="3572" spans="1:6" ht="30" hidden="1" customHeight="1" thickBot="1">
      <c r="A3572" s="496" t="str">
        <f>IF((SUM('Раздел 2'!F102:G102)=SUM('Раздел 2'!V102:V102)+SUM('Раздел 2'!X102:X102)+SUM('Раздел 2'!Z102:Z102)),"","Неверно!")</f>
        <v/>
      </c>
      <c r="B3572" s="497" t="s">
        <v>1507</v>
      </c>
      <c r="C3572" s="498" t="s">
        <v>21245</v>
      </c>
      <c r="D3572" s="498" t="s">
        <v>5754</v>
      </c>
      <c r="E3572" s="499" t="str">
        <f>CONCATENATE(SUM('Раздел 2'!F102:G102),"=",SUM('Раздел 2'!V102:V102),"+",SUM('Раздел 2'!X102:X102),"+",SUM('Раздел 2'!Z102:Z102))</f>
        <v>0=0+0+0</v>
      </c>
      <c r="F3572" s="503"/>
    </row>
    <row r="3573" spans="1:6" ht="30" hidden="1" customHeight="1" thickBot="1">
      <c r="A3573" s="496" t="str">
        <f>IF((SUM('Раздел 2'!F103:G103)=SUM('Раздел 2'!V103:V103)+SUM('Раздел 2'!X103:X103)+SUM('Раздел 2'!Z103:Z103)),"","Неверно!")</f>
        <v/>
      </c>
      <c r="B3573" s="497" t="s">
        <v>1507</v>
      </c>
      <c r="C3573" s="498" t="s">
        <v>21246</v>
      </c>
      <c r="D3573" s="498" t="s">
        <v>5754</v>
      </c>
      <c r="E3573" s="499" t="str">
        <f>CONCATENATE(SUM('Раздел 2'!F103:G103),"=",SUM('Раздел 2'!V103:V103),"+",SUM('Раздел 2'!X103:X103),"+",SUM('Раздел 2'!Z103:Z103))</f>
        <v>0=0+0+0</v>
      </c>
      <c r="F3573" s="503"/>
    </row>
    <row r="3574" spans="1:6" ht="30" hidden="1" customHeight="1" thickBot="1">
      <c r="A3574" s="496" t="str">
        <f>IF((SUM('Раздел 2'!F104:G104)=SUM('Раздел 2'!V104:V104)+SUM('Раздел 2'!X104:X104)+SUM('Раздел 2'!Z104:Z104)),"","Неверно!")</f>
        <v/>
      </c>
      <c r="B3574" s="497" t="s">
        <v>1507</v>
      </c>
      <c r="C3574" s="498" t="s">
        <v>21247</v>
      </c>
      <c r="D3574" s="498" t="s">
        <v>5754</v>
      </c>
      <c r="E3574" s="499" t="str">
        <f>CONCATENATE(SUM('Раздел 2'!F104:G104),"=",SUM('Раздел 2'!V104:V104),"+",SUM('Раздел 2'!X104:X104),"+",SUM('Раздел 2'!Z104:Z104))</f>
        <v>0=0+0+0</v>
      </c>
      <c r="F3574" s="503"/>
    </row>
    <row r="3575" spans="1:6" ht="30" hidden="1" customHeight="1" thickBot="1">
      <c r="A3575" s="496" t="str">
        <f>IF((SUM('Раздел 2'!F105:G105)=SUM('Раздел 2'!V105:V105)+SUM('Раздел 2'!X105:X105)+SUM('Раздел 2'!Z105:Z105)),"","Неверно!")</f>
        <v/>
      </c>
      <c r="B3575" s="497" t="s">
        <v>1507</v>
      </c>
      <c r="C3575" s="498" t="s">
        <v>21248</v>
      </c>
      <c r="D3575" s="498" t="s">
        <v>5754</v>
      </c>
      <c r="E3575" s="499" t="str">
        <f>CONCATENATE(SUM('Раздел 2'!F105:G105),"=",SUM('Раздел 2'!V105:V105),"+",SUM('Раздел 2'!X105:X105),"+",SUM('Раздел 2'!Z105:Z105))</f>
        <v>0=0+0+0</v>
      </c>
      <c r="F3575" s="503"/>
    </row>
    <row r="3576" spans="1:6" ht="30" hidden="1" customHeight="1" thickBot="1">
      <c r="A3576" s="496" t="str">
        <f>IF((SUM('Раздел 2'!F106:G106)=SUM('Раздел 2'!V106:V106)+SUM('Раздел 2'!X106:X106)+SUM('Раздел 2'!Z106:Z106)),"","Неверно!")</f>
        <v/>
      </c>
      <c r="B3576" s="497" t="s">
        <v>1507</v>
      </c>
      <c r="C3576" s="498" t="s">
        <v>21249</v>
      </c>
      <c r="D3576" s="498" t="s">
        <v>5754</v>
      </c>
      <c r="E3576" s="499" t="str">
        <f>CONCATENATE(SUM('Раздел 2'!F106:G106),"=",SUM('Раздел 2'!V106:V106),"+",SUM('Раздел 2'!X106:X106),"+",SUM('Раздел 2'!Z106:Z106))</f>
        <v>0=0+0+0</v>
      </c>
      <c r="F3576" s="503"/>
    </row>
    <row r="3577" spans="1:6" ht="30" hidden="1" customHeight="1" thickBot="1">
      <c r="A3577" s="496" t="str">
        <f>IF((SUM('Раздел 2'!F107:G107)=SUM('Раздел 2'!V107:V107)+SUM('Раздел 2'!X107:X107)+SUM('Раздел 2'!Z107:Z107)),"","Неверно!")</f>
        <v/>
      </c>
      <c r="B3577" s="497" t="s">
        <v>1507</v>
      </c>
      <c r="C3577" s="498" t="s">
        <v>21250</v>
      </c>
      <c r="D3577" s="498" t="s">
        <v>5754</v>
      </c>
      <c r="E3577" s="499" t="str">
        <f>CONCATENATE(SUM('Раздел 2'!F107:G107),"=",SUM('Раздел 2'!V107:V107),"+",SUM('Раздел 2'!X107:X107),"+",SUM('Раздел 2'!Z107:Z107))</f>
        <v>0=0+0+0</v>
      </c>
      <c r="F3577" s="503"/>
    </row>
    <row r="3578" spans="1:6" ht="30" hidden="1" customHeight="1" thickBot="1">
      <c r="A3578" s="496" t="str">
        <f>IF((SUM('Раздел 2'!F108:G108)=SUM('Раздел 2'!V108:V108)+SUM('Раздел 2'!X108:X108)+SUM('Раздел 2'!Z108:Z108)),"","Неверно!")</f>
        <v/>
      </c>
      <c r="B3578" s="497" t="s">
        <v>1507</v>
      </c>
      <c r="C3578" s="498" t="s">
        <v>21251</v>
      </c>
      <c r="D3578" s="498" t="s">
        <v>5754</v>
      </c>
      <c r="E3578" s="499" t="str">
        <f>CONCATENATE(SUM('Раздел 2'!F108:G108),"=",SUM('Раздел 2'!V108:V108),"+",SUM('Раздел 2'!X108:X108),"+",SUM('Раздел 2'!Z108:Z108))</f>
        <v>0=0+0+0</v>
      </c>
      <c r="F3578" s="503"/>
    </row>
    <row r="3579" spans="1:6" ht="30" hidden="1" customHeight="1" thickBot="1">
      <c r="A3579" s="496" t="str">
        <f>IF((SUM('Раздел 2'!F109:G109)=SUM('Раздел 2'!V109:V109)+SUM('Раздел 2'!X109:X109)+SUM('Раздел 2'!Z109:Z109)),"","Неверно!")</f>
        <v/>
      </c>
      <c r="B3579" s="497" t="s">
        <v>1507</v>
      </c>
      <c r="C3579" s="498" t="s">
        <v>21252</v>
      </c>
      <c r="D3579" s="498" t="s">
        <v>5754</v>
      </c>
      <c r="E3579" s="499" t="str">
        <f>CONCATENATE(SUM('Раздел 2'!F109:G109),"=",SUM('Раздел 2'!V109:V109),"+",SUM('Раздел 2'!X109:X109),"+",SUM('Раздел 2'!Z109:Z109))</f>
        <v>0=0+0+0</v>
      </c>
      <c r="F3579" s="503"/>
    </row>
    <row r="3580" spans="1:6" ht="30" hidden="1" customHeight="1" thickBot="1">
      <c r="A3580" s="496" t="str">
        <f>IF((SUM('Раздел 2'!R11:R11)&gt;=SUM('Раздел 2'!S11:S11)),"","Неверно!")</f>
        <v/>
      </c>
      <c r="B3580" s="497" t="s">
        <v>1519</v>
      </c>
      <c r="C3580" s="498" t="s">
        <v>22109</v>
      </c>
      <c r="D3580" s="498" t="s">
        <v>5753</v>
      </c>
      <c r="E3580" s="499" t="str">
        <f>CONCATENATE(SUM('Раздел 2'!R11:R11),"&gt;=",SUM('Раздел 2'!S11:S11))</f>
        <v>51&gt;=0</v>
      </c>
      <c r="F3580" s="503"/>
    </row>
    <row r="3581" spans="1:6" ht="30" hidden="1" customHeight="1" thickBot="1">
      <c r="A3581" s="496" t="str">
        <f>IF((SUM('Раздел 2'!R20:R20)&gt;=SUM('Раздел 2'!S20:S20)),"","Неверно!")</f>
        <v/>
      </c>
      <c r="B3581" s="497" t="s">
        <v>1519</v>
      </c>
      <c r="C3581" s="498" t="s">
        <v>22110</v>
      </c>
      <c r="D3581" s="498" t="s">
        <v>5753</v>
      </c>
      <c r="E3581" s="499" t="str">
        <f>CONCATENATE(SUM('Раздел 2'!R20:R20),"&gt;=",SUM('Раздел 2'!S20:S20))</f>
        <v>0&gt;=0</v>
      </c>
      <c r="F3581" s="503"/>
    </row>
    <row r="3582" spans="1:6" ht="30" hidden="1" customHeight="1" thickBot="1">
      <c r="A3582" s="496" t="str">
        <f>IF((SUM('Раздел 2'!R110:R110)&gt;=SUM('Раздел 2'!S110:S110)),"","Неверно!")</f>
        <v/>
      </c>
      <c r="B3582" s="497" t="s">
        <v>1519</v>
      </c>
      <c r="C3582" s="498" t="s">
        <v>22111</v>
      </c>
      <c r="D3582" s="498" t="s">
        <v>5753</v>
      </c>
      <c r="E3582" s="499" t="str">
        <f>CONCATENATE(SUM('Раздел 2'!R110:R110),"&gt;=",SUM('Раздел 2'!S110:S110))</f>
        <v>0&gt;=0</v>
      </c>
      <c r="F3582" s="503"/>
    </row>
    <row r="3583" spans="1:6" ht="30" hidden="1" customHeight="1" thickBot="1">
      <c r="A3583" s="496" t="str">
        <f>IF((SUM('Раздел 2'!R111:R111)&gt;=SUM('Раздел 2'!S111:S111)),"","Неверно!")</f>
        <v/>
      </c>
      <c r="B3583" s="497" t="s">
        <v>1519</v>
      </c>
      <c r="C3583" s="498" t="s">
        <v>22112</v>
      </c>
      <c r="D3583" s="498" t="s">
        <v>5753</v>
      </c>
      <c r="E3583" s="499" t="str">
        <f>CONCATENATE(SUM('Раздел 2'!R111:R111),"&gt;=",SUM('Раздел 2'!S111:S111))</f>
        <v>0&gt;=0</v>
      </c>
      <c r="F3583" s="503"/>
    </row>
    <row r="3584" spans="1:6" ht="30" hidden="1" customHeight="1" thickBot="1">
      <c r="A3584" s="496" t="str">
        <f>IF((SUM('Раздел 2'!R112:R112)&gt;=SUM('Раздел 2'!S112:S112)),"","Неверно!")</f>
        <v/>
      </c>
      <c r="B3584" s="497" t="s">
        <v>1519</v>
      </c>
      <c r="C3584" s="498" t="s">
        <v>22113</v>
      </c>
      <c r="D3584" s="498" t="s">
        <v>5753</v>
      </c>
      <c r="E3584" s="499" t="str">
        <f>CONCATENATE(SUM('Раздел 2'!R112:R112),"&gt;=",SUM('Раздел 2'!S112:S112))</f>
        <v>0&gt;=0</v>
      </c>
      <c r="F3584" s="503"/>
    </row>
    <row r="3585" spans="1:6" ht="30" hidden="1" customHeight="1" thickBot="1">
      <c r="A3585" s="496" t="str">
        <f>IF((SUM('Раздел 2'!R113:R113)&gt;=SUM('Раздел 2'!S113:S113)),"","Неверно!")</f>
        <v/>
      </c>
      <c r="B3585" s="497" t="s">
        <v>1519</v>
      </c>
      <c r="C3585" s="498" t="s">
        <v>22114</v>
      </c>
      <c r="D3585" s="498" t="s">
        <v>5753</v>
      </c>
      <c r="E3585" s="499" t="str">
        <f>CONCATENATE(SUM('Раздел 2'!R113:R113),"&gt;=",SUM('Раздел 2'!S113:S113))</f>
        <v>0&gt;=0</v>
      </c>
      <c r="F3585" s="503"/>
    </row>
    <row r="3586" spans="1:6" ht="30" hidden="1" customHeight="1" thickBot="1">
      <c r="A3586" s="496" t="str">
        <f>IF((SUM('Раздел 2'!R114:R114)&gt;=SUM('Раздел 2'!S114:S114)),"","Неверно!")</f>
        <v/>
      </c>
      <c r="B3586" s="497" t="s">
        <v>1519</v>
      </c>
      <c r="C3586" s="498" t="s">
        <v>22115</v>
      </c>
      <c r="D3586" s="498" t="s">
        <v>5753</v>
      </c>
      <c r="E3586" s="499" t="str">
        <f>CONCATENATE(SUM('Раздел 2'!R114:R114),"&gt;=",SUM('Раздел 2'!S114:S114))</f>
        <v>0&gt;=0</v>
      </c>
      <c r="F3586" s="503"/>
    </row>
    <row r="3587" spans="1:6" ht="30" hidden="1" customHeight="1" thickBot="1">
      <c r="A3587" s="496" t="str">
        <f>IF((SUM('Раздел 2'!R115:R115)&gt;=SUM('Раздел 2'!S115:S115)),"","Неверно!")</f>
        <v/>
      </c>
      <c r="B3587" s="497" t="s">
        <v>1519</v>
      </c>
      <c r="C3587" s="498" t="s">
        <v>22116</v>
      </c>
      <c r="D3587" s="498" t="s">
        <v>5753</v>
      </c>
      <c r="E3587" s="499" t="str">
        <f>CONCATENATE(SUM('Раздел 2'!R115:R115),"&gt;=",SUM('Раздел 2'!S115:S115))</f>
        <v>0&gt;=0</v>
      </c>
      <c r="F3587" s="503"/>
    </row>
    <row r="3588" spans="1:6" ht="30" hidden="1" customHeight="1" thickBot="1">
      <c r="A3588" s="496" t="str">
        <f>IF((SUM('Раздел 2'!R116:R116)&gt;=SUM('Раздел 2'!S116:S116)),"","Неверно!")</f>
        <v/>
      </c>
      <c r="B3588" s="497" t="s">
        <v>1519</v>
      </c>
      <c r="C3588" s="498" t="s">
        <v>22117</v>
      </c>
      <c r="D3588" s="498" t="s">
        <v>5753</v>
      </c>
      <c r="E3588" s="499" t="str">
        <f>CONCATENATE(SUM('Раздел 2'!R116:R116),"&gt;=",SUM('Раздел 2'!S116:S116))</f>
        <v>0&gt;=0</v>
      </c>
      <c r="F3588" s="503"/>
    </row>
    <row r="3589" spans="1:6" ht="30" hidden="1" customHeight="1" thickBot="1">
      <c r="A3589" s="496" t="str">
        <f>IF((SUM('Раздел 2'!R117:R117)&gt;=SUM('Раздел 2'!S117:S117)),"","Неверно!")</f>
        <v/>
      </c>
      <c r="B3589" s="497" t="s">
        <v>1519</v>
      </c>
      <c r="C3589" s="498" t="s">
        <v>22118</v>
      </c>
      <c r="D3589" s="498" t="s">
        <v>5753</v>
      </c>
      <c r="E3589" s="499" t="str">
        <f>CONCATENATE(SUM('Раздел 2'!R117:R117),"&gt;=",SUM('Раздел 2'!S117:S117))</f>
        <v>0&gt;=0</v>
      </c>
      <c r="F3589" s="503"/>
    </row>
    <row r="3590" spans="1:6" ht="30" hidden="1" customHeight="1" thickBot="1">
      <c r="A3590" s="496" t="str">
        <f>IF((SUM('Раздел 2'!R118:R118)&gt;=SUM('Раздел 2'!S118:S118)),"","Неверно!")</f>
        <v/>
      </c>
      <c r="B3590" s="497" t="s">
        <v>1519</v>
      </c>
      <c r="C3590" s="498" t="s">
        <v>22119</v>
      </c>
      <c r="D3590" s="498" t="s">
        <v>5753</v>
      </c>
      <c r="E3590" s="499" t="str">
        <f>CONCATENATE(SUM('Раздел 2'!R118:R118),"&gt;=",SUM('Раздел 2'!S118:S118))</f>
        <v>0&gt;=0</v>
      </c>
      <c r="F3590" s="503"/>
    </row>
    <row r="3591" spans="1:6" ht="30" hidden="1" customHeight="1" thickBot="1">
      <c r="A3591" s="496" t="str">
        <f>IF((SUM('Раздел 2'!R119:R119)&gt;=SUM('Раздел 2'!S119:S119)),"","Неверно!")</f>
        <v/>
      </c>
      <c r="B3591" s="497" t="s">
        <v>1519</v>
      </c>
      <c r="C3591" s="498" t="s">
        <v>22120</v>
      </c>
      <c r="D3591" s="498" t="s">
        <v>5753</v>
      </c>
      <c r="E3591" s="499" t="str">
        <f>CONCATENATE(SUM('Раздел 2'!R119:R119),"&gt;=",SUM('Раздел 2'!S119:S119))</f>
        <v>0&gt;=0</v>
      </c>
      <c r="F3591" s="503"/>
    </row>
    <row r="3592" spans="1:6" ht="30" hidden="1" customHeight="1" thickBot="1">
      <c r="A3592" s="496" t="str">
        <f>IF((SUM('Раздел 2'!R21:R21)&gt;=SUM('Раздел 2'!S21:S21)),"","Неверно!")</f>
        <v/>
      </c>
      <c r="B3592" s="497" t="s">
        <v>1519</v>
      </c>
      <c r="C3592" s="498" t="s">
        <v>22121</v>
      </c>
      <c r="D3592" s="498" t="s">
        <v>5753</v>
      </c>
      <c r="E3592" s="499" t="str">
        <f>CONCATENATE(SUM('Раздел 2'!R21:R21),"&gt;=",SUM('Раздел 2'!S21:S21))</f>
        <v>0&gt;=0</v>
      </c>
      <c r="F3592" s="503"/>
    </row>
    <row r="3593" spans="1:6" ht="30" hidden="1" customHeight="1" thickBot="1">
      <c r="A3593" s="496" t="str">
        <f>IF((SUM('Раздел 2'!R120:R120)&gt;=SUM('Раздел 2'!S120:S120)),"","Неверно!")</f>
        <v/>
      </c>
      <c r="B3593" s="497" t="s">
        <v>1519</v>
      </c>
      <c r="C3593" s="498" t="s">
        <v>22122</v>
      </c>
      <c r="D3593" s="498" t="s">
        <v>5753</v>
      </c>
      <c r="E3593" s="499" t="str">
        <f>CONCATENATE(SUM('Раздел 2'!R120:R120),"&gt;=",SUM('Раздел 2'!S120:S120))</f>
        <v>0&gt;=0</v>
      </c>
      <c r="F3593" s="503"/>
    </row>
    <row r="3594" spans="1:6" ht="30" hidden="1" customHeight="1" thickBot="1">
      <c r="A3594" s="496" t="str">
        <f>IF((SUM('Раздел 2'!R121:R121)&gt;=SUM('Раздел 2'!S121:S121)),"","Неверно!")</f>
        <v/>
      </c>
      <c r="B3594" s="497" t="s">
        <v>1519</v>
      </c>
      <c r="C3594" s="498" t="s">
        <v>22123</v>
      </c>
      <c r="D3594" s="498" t="s">
        <v>5753</v>
      </c>
      <c r="E3594" s="499" t="str">
        <f>CONCATENATE(SUM('Раздел 2'!R121:R121),"&gt;=",SUM('Раздел 2'!S121:S121))</f>
        <v>0&gt;=0</v>
      </c>
      <c r="F3594" s="503"/>
    </row>
    <row r="3595" spans="1:6" ht="30" hidden="1" customHeight="1" thickBot="1">
      <c r="A3595" s="496" t="str">
        <f>IF((SUM('Раздел 2'!R122:R122)&gt;=SUM('Раздел 2'!S122:S122)),"","Неверно!")</f>
        <v/>
      </c>
      <c r="B3595" s="497" t="s">
        <v>1519</v>
      </c>
      <c r="C3595" s="498" t="s">
        <v>22124</v>
      </c>
      <c r="D3595" s="498" t="s">
        <v>5753</v>
      </c>
      <c r="E3595" s="499" t="str">
        <f>CONCATENATE(SUM('Раздел 2'!R122:R122),"&gt;=",SUM('Раздел 2'!S122:S122))</f>
        <v>0&gt;=0</v>
      </c>
      <c r="F3595" s="503"/>
    </row>
    <row r="3596" spans="1:6" ht="30" hidden="1" customHeight="1" thickBot="1">
      <c r="A3596" s="496" t="str">
        <f>IF((SUM('Раздел 2'!R123:R123)&gt;=SUM('Раздел 2'!S123:S123)),"","Неверно!")</f>
        <v/>
      </c>
      <c r="B3596" s="497" t="s">
        <v>1519</v>
      </c>
      <c r="C3596" s="498" t="s">
        <v>22125</v>
      </c>
      <c r="D3596" s="498" t="s">
        <v>5753</v>
      </c>
      <c r="E3596" s="499" t="str">
        <f>CONCATENATE(SUM('Раздел 2'!R123:R123),"&gt;=",SUM('Раздел 2'!S123:S123))</f>
        <v>0&gt;=0</v>
      </c>
      <c r="F3596" s="503"/>
    </row>
    <row r="3597" spans="1:6" ht="30" hidden="1" customHeight="1" thickBot="1">
      <c r="A3597" s="496" t="str">
        <f>IF((SUM('Раздел 2'!R124:R124)&gt;=SUM('Раздел 2'!S124:S124)),"","Неверно!")</f>
        <v/>
      </c>
      <c r="B3597" s="497" t="s">
        <v>1519</v>
      </c>
      <c r="C3597" s="498" t="s">
        <v>22126</v>
      </c>
      <c r="D3597" s="498" t="s">
        <v>5753</v>
      </c>
      <c r="E3597" s="499" t="str">
        <f>CONCATENATE(SUM('Раздел 2'!R124:R124),"&gt;=",SUM('Раздел 2'!S124:S124))</f>
        <v>0&gt;=0</v>
      </c>
      <c r="F3597" s="503"/>
    </row>
    <row r="3598" spans="1:6" ht="30" hidden="1" customHeight="1" thickBot="1">
      <c r="A3598" s="496" t="str">
        <f>IF((SUM('Раздел 2'!R125:R125)&gt;=SUM('Раздел 2'!S125:S125)),"","Неверно!")</f>
        <v/>
      </c>
      <c r="B3598" s="497" t="s">
        <v>1519</v>
      </c>
      <c r="C3598" s="498" t="s">
        <v>22127</v>
      </c>
      <c r="D3598" s="498" t="s">
        <v>5753</v>
      </c>
      <c r="E3598" s="499" t="str">
        <f>CONCATENATE(SUM('Раздел 2'!R125:R125),"&gt;=",SUM('Раздел 2'!S125:S125))</f>
        <v>0&gt;=0</v>
      </c>
      <c r="F3598" s="503"/>
    </row>
    <row r="3599" spans="1:6" ht="30" hidden="1" customHeight="1" thickBot="1">
      <c r="A3599" s="496" t="str">
        <f>IF((SUM('Раздел 2'!R126:R126)&gt;=SUM('Раздел 2'!S126:S126)),"","Неверно!")</f>
        <v/>
      </c>
      <c r="B3599" s="497" t="s">
        <v>1519</v>
      </c>
      <c r="C3599" s="498" t="s">
        <v>22128</v>
      </c>
      <c r="D3599" s="498" t="s">
        <v>5753</v>
      </c>
      <c r="E3599" s="499" t="str">
        <f>CONCATENATE(SUM('Раздел 2'!R126:R126),"&gt;=",SUM('Раздел 2'!S126:S126))</f>
        <v>0&gt;=0</v>
      </c>
      <c r="F3599" s="503"/>
    </row>
    <row r="3600" spans="1:6" ht="30" hidden="1" customHeight="1" thickBot="1">
      <c r="A3600" s="496" t="str">
        <f>IF((SUM('Раздел 2'!R127:R127)&gt;=SUM('Раздел 2'!S127:S127)),"","Неверно!")</f>
        <v/>
      </c>
      <c r="B3600" s="497" t="s">
        <v>1519</v>
      </c>
      <c r="C3600" s="498" t="s">
        <v>22129</v>
      </c>
      <c r="D3600" s="498" t="s">
        <v>5753</v>
      </c>
      <c r="E3600" s="499" t="str">
        <f>CONCATENATE(SUM('Раздел 2'!R127:R127),"&gt;=",SUM('Раздел 2'!S127:S127))</f>
        <v>0&gt;=0</v>
      </c>
      <c r="F3600" s="503"/>
    </row>
    <row r="3601" spans="1:6" ht="30" hidden="1" customHeight="1" thickBot="1">
      <c r="A3601" s="496" t="str">
        <f>IF((SUM('Раздел 2'!R128:R128)&gt;=SUM('Раздел 2'!S128:S128)),"","Неверно!")</f>
        <v/>
      </c>
      <c r="B3601" s="497" t="s">
        <v>1519</v>
      </c>
      <c r="C3601" s="498" t="s">
        <v>22130</v>
      </c>
      <c r="D3601" s="498" t="s">
        <v>5753</v>
      </c>
      <c r="E3601" s="499" t="str">
        <f>CONCATENATE(SUM('Раздел 2'!R128:R128),"&gt;=",SUM('Раздел 2'!S128:S128))</f>
        <v>0&gt;=0</v>
      </c>
      <c r="F3601" s="503"/>
    </row>
    <row r="3602" spans="1:6" ht="30" hidden="1" customHeight="1" thickBot="1">
      <c r="A3602" s="496" t="str">
        <f>IF((SUM('Раздел 2'!R129:R129)&gt;=SUM('Раздел 2'!S129:S129)),"","Неверно!")</f>
        <v/>
      </c>
      <c r="B3602" s="497" t="s">
        <v>1519</v>
      </c>
      <c r="C3602" s="498" t="s">
        <v>22131</v>
      </c>
      <c r="D3602" s="498" t="s">
        <v>5753</v>
      </c>
      <c r="E3602" s="499" t="str">
        <f>CONCATENATE(SUM('Раздел 2'!R129:R129),"&gt;=",SUM('Раздел 2'!S129:S129))</f>
        <v>0&gt;=0</v>
      </c>
      <c r="F3602" s="503"/>
    </row>
    <row r="3603" spans="1:6" ht="30" hidden="1" customHeight="1" thickBot="1">
      <c r="A3603" s="496" t="str">
        <f>IF((SUM('Раздел 2'!R22:R22)&gt;=SUM('Раздел 2'!S22:S22)),"","Неверно!")</f>
        <v/>
      </c>
      <c r="B3603" s="497" t="s">
        <v>1519</v>
      </c>
      <c r="C3603" s="498" t="s">
        <v>22132</v>
      </c>
      <c r="D3603" s="498" t="s">
        <v>5753</v>
      </c>
      <c r="E3603" s="499" t="str">
        <f>CONCATENATE(SUM('Раздел 2'!R22:R22),"&gt;=",SUM('Раздел 2'!S22:S22))</f>
        <v>1&gt;=0</v>
      </c>
      <c r="F3603" s="503"/>
    </row>
    <row r="3604" spans="1:6" ht="30" hidden="1" customHeight="1" thickBot="1">
      <c r="A3604" s="496" t="str">
        <f>IF((SUM('Раздел 2'!R130:R130)&gt;=SUM('Раздел 2'!S130:S130)),"","Неверно!")</f>
        <v/>
      </c>
      <c r="B3604" s="497" t="s">
        <v>1519</v>
      </c>
      <c r="C3604" s="498" t="s">
        <v>22133</v>
      </c>
      <c r="D3604" s="498" t="s">
        <v>5753</v>
      </c>
      <c r="E3604" s="499" t="str">
        <f>CONCATENATE(SUM('Раздел 2'!R130:R130),"&gt;=",SUM('Раздел 2'!S130:S130))</f>
        <v>0&gt;=0</v>
      </c>
      <c r="F3604" s="503"/>
    </row>
    <row r="3605" spans="1:6" ht="30" hidden="1" customHeight="1" thickBot="1">
      <c r="A3605" s="496" t="str">
        <f>IF((SUM('Раздел 2'!R131:R131)&gt;=SUM('Раздел 2'!S131:S131)),"","Неверно!")</f>
        <v/>
      </c>
      <c r="B3605" s="497" t="s">
        <v>1519</v>
      </c>
      <c r="C3605" s="498" t="s">
        <v>22134</v>
      </c>
      <c r="D3605" s="498" t="s">
        <v>5753</v>
      </c>
      <c r="E3605" s="499" t="str">
        <f>CONCATENATE(SUM('Раздел 2'!R131:R131),"&gt;=",SUM('Раздел 2'!S131:S131))</f>
        <v>0&gt;=0</v>
      </c>
      <c r="F3605" s="503"/>
    </row>
    <row r="3606" spans="1:6" ht="30" hidden="1" customHeight="1" thickBot="1">
      <c r="A3606" s="496" t="str">
        <f>IF((SUM('Раздел 2'!R132:R132)&gt;=SUM('Раздел 2'!S132:S132)),"","Неверно!")</f>
        <v/>
      </c>
      <c r="B3606" s="497" t="s">
        <v>1519</v>
      </c>
      <c r="C3606" s="498" t="s">
        <v>22135</v>
      </c>
      <c r="D3606" s="498" t="s">
        <v>5753</v>
      </c>
      <c r="E3606" s="499" t="str">
        <f>CONCATENATE(SUM('Раздел 2'!R132:R132),"&gt;=",SUM('Раздел 2'!S132:S132))</f>
        <v>0&gt;=0</v>
      </c>
      <c r="F3606" s="503"/>
    </row>
    <row r="3607" spans="1:6" ht="30" hidden="1" customHeight="1" thickBot="1">
      <c r="A3607" s="496" t="str">
        <f>IF((SUM('Раздел 2'!R133:R133)&gt;=SUM('Раздел 2'!S133:S133)),"","Неверно!")</f>
        <v/>
      </c>
      <c r="B3607" s="497" t="s">
        <v>1519</v>
      </c>
      <c r="C3607" s="498" t="s">
        <v>22136</v>
      </c>
      <c r="D3607" s="498" t="s">
        <v>5753</v>
      </c>
      <c r="E3607" s="499" t="str">
        <f>CONCATENATE(SUM('Раздел 2'!R133:R133),"&gt;=",SUM('Раздел 2'!S133:S133))</f>
        <v>0&gt;=0</v>
      </c>
      <c r="F3607" s="503"/>
    </row>
    <row r="3608" spans="1:6" ht="30" hidden="1" customHeight="1" thickBot="1">
      <c r="A3608" s="496" t="str">
        <f>IF((SUM('Раздел 2'!R134:R134)&gt;=SUM('Раздел 2'!S134:S134)),"","Неверно!")</f>
        <v/>
      </c>
      <c r="B3608" s="497" t="s">
        <v>1519</v>
      </c>
      <c r="C3608" s="498" t="s">
        <v>22137</v>
      </c>
      <c r="D3608" s="498" t="s">
        <v>5753</v>
      </c>
      <c r="E3608" s="499" t="str">
        <f>CONCATENATE(SUM('Раздел 2'!R134:R134),"&gt;=",SUM('Раздел 2'!S134:S134))</f>
        <v>0&gt;=0</v>
      </c>
      <c r="F3608" s="503"/>
    </row>
    <row r="3609" spans="1:6" ht="30" hidden="1" customHeight="1" thickBot="1">
      <c r="A3609" s="496" t="str">
        <f>IF((SUM('Раздел 2'!R135:R135)&gt;=SUM('Раздел 2'!S135:S135)),"","Неверно!")</f>
        <v/>
      </c>
      <c r="B3609" s="497" t="s">
        <v>1519</v>
      </c>
      <c r="C3609" s="498" t="s">
        <v>22138</v>
      </c>
      <c r="D3609" s="498" t="s">
        <v>5753</v>
      </c>
      <c r="E3609" s="499" t="str">
        <f>CONCATENATE(SUM('Раздел 2'!R135:R135),"&gt;=",SUM('Раздел 2'!S135:S135))</f>
        <v>0&gt;=0</v>
      </c>
      <c r="F3609" s="503"/>
    </row>
    <row r="3610" spans="1:6" ht="30" hidden="1" customHeight="1" thickBot="1">
      <c r="A3610" s="496" t="str">
        <f>IF((SUM('Раздел 2'!R136:R136)&gt;=SUM('Раздел 2'!S136:S136)),"","Неверно!")</f>
        <v/>
      </c>
      <c r="B3610" s="497" t="s">
        <v>1519</v>
      </c>
      <c r="C3610" s="498" t="s">
        <v>22139</v>
      </c>
      <c r="D3610" s="498" t="s">
        <v>5753</v>
      </c>
      <c r="E3610" s="499" t="str">
        <f>CONCATENATE(SUM('Раздел 2'!R136:R136),"&gt;=",SUM('Раздел 2'!S136:S136))</f>
        <v>0&gt;=0</v>
      </c>
      <c r="F3610" s="503"/>
    </row>
    <row r="3611" spans="1:6" ht="30" hidden="1" customHeight="1" thickBot="1">
      <c r="A3611" s="496" t="str">
        <f>IF((SUM('Раздел 2'!R137:R137)&gt;=SUM('Раздел 2'!S137:S137)),"","Неверно!")</f>
        <v/>
      </c>
      <c r="B3611" s="497" t="s">
        <v>1519</v>
      </c>
      <c r="C3611" s="498" t="s">
        <v>22140</v>
      </c>
      <c r="D3611" s="498" t="s">
        <v>5753</v>
      </c>
      <c r="E3611" s="499" t="str">
        <f>CONCATENATE(SUM('Раздел 2'!R137:R137),"&gt;=",SUM('Раздел 2'!S137:S137))</f>
        <v>0&gt;=0</v>
      </c>
      <c r="F3611" s="503"/>
    </row>
    <row r="3612" spans="1:6" ht="30" hidden="1" customHeight="1" thickBot="1">
      <c r="A3612" s="496" t="str">
        <f>IF((SUM('Раздел 2'!R138:R138)&gt;=SUM('Раздел 2'!S138:S138)),"","Неверно!")</f>
        <v/>
      </c>
      <c r="B3612" s="497" t="s">
        <v>1519</v>
      </c>
      <c r="C3612" s="498" t="s">
        <v>22141</v>
      </c>
      <c r="D3612" s="498" t="s">
        <v>5753</v>
      </c>
      <c r="E3612" s="499" t="str">
        <f>CONCATENATE(SUM('Раздел 2'!R138:R138),"&gt;=",SUM('Раздел 2'!S138:S138))</f>
        <v>0&gt;=0</v>
      </c>
      <c r="F3612" s="503"/>
    </row>
    <row r="3613" spans="1:6" ht="30" hidden="1" customHeight="1" thickBot="1">
      <c r="A3613" s="496" t="str">
        <f>IF((SUM('Раздел 2'!R139:R139)&gt;=SUM('Раздел 2'!S139:S139)),"","Неверно!")</f>
        <v/>
      </c>
      <c r="B3613" s="497" t="s">
        <v>1519</v>
      </c>
      <c r="C3613" s="498" t="s">
        <v>22142</v>
      </c>
      <c r="D3613" s="498" t="s">
        <v>5753</v>
      </c>
      <c r="E3613" s="499" t="str">
        <f>CONCATENATE(SUM('Раздел 2'!R139:R139),"&gt;=",SUM('Раздел 2'!S139:S139))</f>
        <v>0&gt;=0</v>
      </c>
      <c r="F3613" s="503"/>
    </row>
    <row r="3614" spans="1:6" ht="30" hidden="1" customHeight="1" thickBot="1">
      <c r="A3614" s="496" t="str">
        <f>IF((SUM('Раздел 2'!R23:R23)&gt;=SUM('Раздел 2'!S23:S23)),"","Неверно!")</f>
        <v/>
      </c>
      <c r="B3614" s="497" t="s">
        <v>1519</v>
      </c>
      <c r="C3614" s="498" t="s">
        <v>22143</v>
      </c>
      <c r="D3614" s="498" t="s">
        <v>5753</v>
      </c>
      <c r="E3614" s="499" t="str">
        <f>CONCATENATE(SUM('Раздел 2'!R23:R23),"&gt;=",SUM('Раздел 2'!S23:S23))</f>
        <v>1&gt;=0</v>
      </c>
      <c r="F3614" s="503"/>
    </row>
    <row r="3615" spans="1:6" ht="30" hidden="1" customHeight="1" thickBot="1">
      <c r="A3615" s="496" t="str">
        <f>IF((SUM('Раздел 2'!R140:R140)&gt;=SUM('Раздел 2'!S140:S140)),"","Неверно!")</f>
        <v/>
      </c>
      <c r="B3615" s="497" t="s">
        <v>1519</v>
      </c>
      <c r="C3615" s="498" t="s">
        <v>22144</v>
      </c>
      <c r="D3615" s="498" t="s">
        <v>5753</v>
      </c>
      <c r="E3615" s="499" t="str">
        <f>CONCATENATE(SUM('Раздел 2'!R140:R140),"&gt;=",SUM('Раздел 2'!S140:S140))</f>
        <v>0&gt;=0</v>
      </c>
      <c r="F3615" s="503"/>
    </row>
    <row r="3616" spans="1:6" ht="30" hidden="1" customHeight="1" thickBot="1">
      <c r="A3616" s="496" t="str">
        <f>IF((SUM('Раздел 2'!R141:R141)&gt;=SUM('Раздел 2'!S141:S141)),"","Неверно!")</f>
        <v/>
      </c>
      <c r="B3616" s="497" t="s">
        <v>1519</v>
      </c>
      <c r="C3616" s="498" t="s">
        <v>22145</v>
      </c>
      <c r="D3616" s="498" t="s">
        <v>5753</v>
      </c>
      <c r="E3616" s="499" t="str">
        <f>CONCATENATE(SUM('Раздел 2'!R141:R141),"&gt;=",SUM('Раздел 2'!S141:S141))</f>
        <v>0&gt;=0</v>
      </c>
      <c r="F3616" s="503"/>
    </row>
    <row r="3617" spans="1:6" ht="30" hidden="1" customHeight="1" thickBot="1">
      <c r="A3617" s="496" t="str">
        <f>IF((SUM('Раздел 2'!R142:R142)&gt;=SUM('Раздел 2'!S142:S142)),"","Неверно!")</f>
        <v/>
      </c>
      <c r="B3617" s="497" t="s">
        <v>1519</v>
      </c>
      <c r="C3617" s="498" t="s">
        <v>22146</v>
      </c>
      <c r="D3617" s="498" t="s">
        <v>5753</v>
      </c>
      <c r="E3617" s="499" t="str">
        <f>CONCATENATE(SUM('Раздел 2'!R142:R142),"&gt;=",SUM('Раздел 2'!S142:S142))</f>
        <v>0&gt;=0</v>
      </c>
      <c r="F3617" s="503"/>
    </row>
    <row r="3618" spans="1:6" ht="30" hidden="1" customHeight="1" thickBot="1">
      <c r="A3618" s="496" t="str">
        <f>IF((SUM('Раздел 2'!R143:R143)&gt;=SUM('Раздел 2'!S143:S143)),"","Неверно!")</f>
        <v/>
      </c>
      <c r="B3618" s="497" t="s">
        <v>1519</v>
      </c>
      <c r="C3618" s="498" t="s">
        <v>22147</v>
      </c>
      <c r="D3618" s="498" t="s">
        <v>5753</v>
      </c>
      <c r="E3618" s="499" t="str">
        <f>CONCATENATE(SUM('Раздел 2'!R143:R143),"&gt;=",SUM('Раздел 2'!S143:S143))</f>
        <v>0&gt;=0</v>
      </c>
      <c r="F3618" s="503"/>
    </row>
    <row r="3619" spans="1:6" ht="30" hidden="1" customHeight="1" thickBot="1">
      <c r="A3619" s="496" t="str">
        <f>IF((SUM('Раздел 2'!R144:R144)&gt;=SUM('Раздел 2'!S144:S144)),"","Неверно!")</f>
        <v/>
      </c>
      <c r="B3619" s="497" t="s">
        <v>1519</v>
      </c>
      <c r="C3619" s="498" t="s">
        <v>22148</v>
      </c>
      <c r="D3619" s="498" t="s">
        <v>5753</v>
      </c>
      <c r="E3619" s="499" t="str">
        <f>CONCATENATE(SUM('Раздел 2'!R144:R144),"&gt;=",SUM('Раздел 2'!S144:S144))</f>
        <v>0&gt;=0</v>
      </c>
      <c r="F3619" s="503"/>
    </row>
    <row r="3620" spans="1:6" ht="30" hidden="1" customHeight="1" thickBot="1">
      <c r="A3620" s="496" t="str">
        <f>IF((SUM('Раздел 2'!R145:R145)&gt;=SUM('Раздел 2'!S145:S145)),"","Неверно!")</f>
        <v/>
      </c>
      <c r="B3620" s="497" t="s">
        <v>1519</v>
      </c>
      <c r="C3620" s="498" t="s">
        <v>22149</v>
      </c>
      <c r="D3620" s="498" t="s">
        <v>5753</v>
      </c>
      <c r="E3620" s="499" t="str">
        <f>CONCATENATE(SUM('Раздел 2'!R145:R145),"&gt;=",SUM('Раздел 2'!S145:S145))</f>
        <v>0&gt;=0</v>
      </c>
      <c r="F3620" s="503"/>
    </row>
    <row r="3621" spans="1:6" ht="30" hidden="1" customHeight="1" thickBot="1">
      <c r="A3621" s="496" t="str">
        <f>IF((SUM('Раздел 2'!R146:R146)&gt;=SUM('Раздел 2'!S146:S146)),"","Неверно!")</f>
        <v/>
      </c>
      <c r="B3621" s="497" t="s">
        <v>1519</v>
      </c>
      <c r="C3621" s="498" t="s">
        <v>22150</v>
      </c>
      <c r="D3621" s="498" t="s">
        <v>5753</v>
      </c>
      <c r="E3621" s="499" t="str">
        <f>CONCATENATE(SUM('Раздел 2'!R146:R146),"&gt;=",SUM('Раздел 2'!S146:S146))</f>
        <v>0&gt;=0</v>
      </c>
      <c r="F3621" s="503"/>
    </row>
    <row r="3622" spans="1:6" ht="30" hidden="1" customHeight="1" thickBot="1">
      <c r="A3622" s="496" t="str">
        <f>IF((SUM('Раздел 2'!R147:R147)&gt;=SUM('Раздел 2'!S147:S147)),"","Неверно!")</f>
        <v/>
      </c>
      <c r="B3622" s="497" t="s">
        <v>1519</v>
      </c>
      <c r="C3622" s="498" t="s">
        <v>22151</v>
      </c>
      <c r="D3622" s="498" t="s">
        <v>5753</v>
      </c>
      <c r="E3622" s="499" t="str">
        <f>CONCATENATE(SUM('Раздел 2'!R147:R147),"&gt;=",SUM('Раздел 2'!S147:S147))</f>
        <v>5&gt;=0</v>
      </c>
      <c r="F3622" s="503"/>
    </row>
    <row r="3623" spans="1:6" ht="30" hidden="1" customHeight="1" thickBot="1">
      <c r="A3623" s="496" t="str">
        <f>IF((SUM('Раздел 2'!R148:R148)&gt;=SUM('Раздел 2'!S148:S148)),"","Неверно!")</f>
        <v/>
      </c>
      <c r="B3623" s="497" t="s">
        <v>1519</v>
      </c>
      <c r="C3623" s="498" t="s">
        <v>22152</v>
      </c>
      <c r="D3623" s="498" t="s">
        <v>5753</v>
      </c>
      <c r="E3623" s="499" t="str">
        <f>CONCATENATE(SUM('Раздел 2'!R148:R148),"&gt;=",SUM('Раздел 2'!S148:S148))</f>
        <v>5&gt;=0</v>
      </c>
      <c r="F3623" s="503"/>
    </row>
    <row r="3624" spans="1:6" ht="30" hidden="1" customHeight="1" thickBot="1">
      <c r="A3624" s="496" t="str">
        <f>IF((SUM('Раздел 2'!R149:R149)&gt;=SUM('Раздел 2'!S149:S149)),"","Неверно!")</f>
        <v/>
      </c>
      <c r="B3624" s="497" t="s">
        <v>1519</v>
      </c>
      <c r="C3624" s="498" t="s">
        <v>22153</v>
      </c>
      <c r="D3624" s="498" t="s">
        <v>5753</v>
      </c>
      <c r="E3624" s="499" t="str">
        <f>CONCATENATE(SUM('Раздел 2'!R149:R149),"&gt;=",SUM('Раздел 2'!S149:S149))</f>
        <v>0&gt;=0</v>
      </c>
      <c r="F3624" s="503"/>
    </row>
    <row r="3625" spans="1:6" ht="30" hidden="1" customHeight="1" thickBot="1">
      <c r="A3625" s="496" t="str">
        <f>IF((SUM('Раздел 2'!R24:R24)&gt;=SUM('Раздел 2'!S24:S24)),"","Неверно!")</f>
        <v/>
      </c>
      <c r="B3625" s="497" t="s">
        <v>1519</v>
      </c>
      <c r="C3625" s="498" t="s">
        <v>22154</v>
      </c>
      <c r="D3625" s="498" t="s">
        <v>5753</v>
      </c>
      <c r="E3625" s="499" t="str">
        <f>CONCATENATE(SUM('Раздел 2'!R24:R24),"&gt;=",SUM('Раздел 2'!S24:S24))</f>
        <v>0&gt;=0</v>
      </c>
      <c r="F3625" s="503"/>
    </row>
    <row r="3626" spans="1:6" ht="30" hidden="1" customHeight="1" thickBot="1">
      <c r="A3626" s="496" t="str">
        <f>IF((SUM('Раздел 2'!R150:R150)&gt;=SUM('Раздел 2'!S150:S150)),"","Неверно!")</f>
        <v/>
      </c>
      <c r="B3626" s="497" t="s">
        <v>1519</v>
      </c>
      <c r="C3626" s="498" t="s">
        <v>22155</v>
      </c>
      <c r="D3626" s="498" t="s">
        <v>5753</v>
      </c>
      <c r="E3626" s="499" t="str">
        <f>CONCATENATE(SUM('Раздел 2'!R150:R150),"&gt;=",SUM('Раздел 2'!S150:S150))</f>
        <v>0&gt;=0</v>
      </c>
      <c r="F3626" s="503"/>
    </row>
    <row r="3627" spans="1:6" ht="30" hidden="1" customHeight="1" thickBot="1">
      <c r="A3627" s="496" t="str">
        <f>IF((SUM('Раздел 2'!R151:R151)&gt;=SUM('Раздел 2'!S151:S151)),"","Неверно!")</f>
        <v/>
      </c>
      <c r="B3627" s="497" t="s">
        <v>1519</v>
      </c>
      <c r="C3627" s="498" t="s">
        <v>22156</v>
      </c>
      <c r="D3627" s="498" t="s">
        <v>5753</v>
      </c>
      <c r="E3627" s="499" t="str">
        <f>CONCATENATE(SUM('Раздел 2'!R151:R151),"&gt;=",SUM('Раздел 2'!S151:S151))</f>
        <v>0&gt;=0</v>
      </c>
      <c r="F3627" s="503"/>
    </row>
    <row r="3628" spans="1:6" ht="30" hidden="1" customHeight="1" thickBot="1">
      <c r="A3628" s="496" t="str">
        <f>IF((SUM('Раздел 2'!R152:R152)&gt;=SUM('Раздел 2'!S152:S152)),"","Неверно!")</f>
        <v/>
      </c>
      <c r="B3628" s="497" t="s">
        <v>1519</v>
      </c>
      <c r="C3628" s="498" t="s">
        <v>22157</v>
      </c>
      <c r="D3628" s="498" t="s">
        <v>5753</v>
      </c>
      <c r="E3628" s="499" t="str">
        <f>CONCATENATE(SUM('Раздел 2'!R152:R152),"&gt;=",SUM('Раздел 2'!S152:S152))</f>
        <v>0&gt;=0</v>
      </c>
      <c r="F3628" s="503"/>
    </row>
    <row r="3629" spans="1:6" ht="30" hidden="1" customHeight="1" thickBot="1">
      <c r="A3629" s="496" t="str">
        <f>IF((SUM('Раздел 2'!R153:R153)&gt;=SUM('Раздел 2'!S153:S153)),"","Неверно!")</f>
        <v/>
      </c>
      <c r="B3629" s="497" t="s">
        <v>1519</v>
      </c>
      <c r="C3629" s="498" t="s">
        <v>22158</v>
      </c>
      <c r="D3629" s="498" t="s">
        <v>5753</v>
      </c>
      <c r="E3629" s="499" t="str">
        <f>CONCATENATE(SUM('Раздел 2'!R153:R153),"&gt;=",SUM('Раздел 2'!S153:S153))</f>
        <v>0&gt;=0</v>
      </c>
      <c r="F3629" s="503"/>
    </row>
    <row r="3630" spans="1:6" ht="30" hidden="1" customHeight="1" thickBot="1">
      <c r="A3630" s="496" t="str">
        <f>IF((SUM('Раздел 2'!R154:R154)&gt;=SUM('Раздел 2'!S154:S154)),"","Неверно!")</f>
        <v/>
      </c>
      <c r="B3630" s="497" t="s">
        <v>1519</v>
      </c>
      <c r="C3630" s="498" t="s">
        <v>22159</v>
      </c>
      <c r="D3630" s="498" t="s">
        <v>5753</v>
      </c>
      <c r="E3630" s="499" t="str">
        <f>CONCATENATE(SUM('Раздел 2'!R154:R154),"&gt;=",SUM('Раздел 2'!S154:S154))</f>
        <v>0&gt;=0</v>
      </c>
      <c r="F3630" s="503"/>
    </row>
    <row r="3631" spans="1:6" ht="30" hidden="1" customHeight="1" thickBot="1">
      <c r="A3631" s="496" t="str">
        <f>IF((SUM('Раздел 2'!R155:R155)&gt;=SUM('Раздел 2'!S155:S155)),"","Неверно!")</f>
        <v/>
      </c>
      <c r="B3631" s="497" t="s">
        <v>1519</v>
      </c>
      <c r="C3631" s="498" t="s">
        <v>22160</v>
      </c>
      <c r="D3631" s="498" t="s">
        <v>5753</v>
      </c>
      <c r="E3631" s="499" t="str">
        <f>CONCATENATE(SUM('Раздел 2'!R155:R155),"&gt;=",SUM('Раздел 2'!S155:S155))</f>
        <v>0&gt;=0</v>
      </c>
      <c r="F3631" s="503"/>
    </row>
    <row r="3632" spans="1:6" ht="30" hidden="1" customHeight="1" thickBot="1">
      <c r="A3632" s="496" t="str">
        <f>IF((SUM('Раздел 2'!R156:R156)&gt;=SUM('Раздел 2'!S156:S156)),"","Неверно!")</f>
        <v/>
      </c>
      <c r="B3632" s="497" t="s">
        <v>1519</v>
      </c>
      <c r="C3632" s="498" t="s">
        <v>22161</v>
      </c>
      <c r="D3632" s="498" t="s">
        <v>5753</v>
      </c>
      <c r="E3632" s="499" t="str">
        <f>CONCATENATE(SUM('Раздел 2'!R156:R156),"&gt;=",SUM('Раздел 2'!S156:S156))</f>
        <v>0&gt;=0</v>
      </c>
      <c r="F3632" s="503"/>
    </row>
    <row r="3633" spans="1:6" ht="30" hidden="1" customHeight="1" thickBot="1">
      <c r="A3633" s="496" t="str">
        <f>IF((SUM('Раздел 2'!R157:R157)&gt;=SUM('Раздел 2'!S157:S157)),"","Неверно!")</f>
        <v/>
      </c>
      <c r="B3633" s="497" t="s">
        <v>1519</v>
      </c>
      <c r="C3633" s="498" t="s">
        <v>22162</v>
      </c>
      <c r="D3633" s="498" t="s">
        <v>5753</v>
      </c>
      <c r="E3633" s="499" t="str">
        <f>CONCATENATE(SUM('Раздел 2'!R157:R157),"&gt;=",SUM('Раздел 2'!S157:S157))</f>
        <v>0&gt;=0</v>
      </c>
      <c r="F3633" s="503"/>
    </row>
    <row r="3634" spans="1:6" ht="30" hidden="1" customHeight="1" thickBot="1">
      <c r="A3634" s="496" t="str">
        <f>IF((SUM('Раздел 2'!R158:R158)&gt;=SUM('Раздел 2'!S158:S158)),"","Неверно!")</f>
        <v/>
      </c>
      <c r="B3634" s="497" t="s">
        <v>1519</v>
      </c>
      <c r="C3634" s="498" t="s">
        <v>22163</v>
      </c>
      <c r="D3634" s="498" t="s">
        <v>5753</v>
      </c>
      <c r="E3634" s="499" t="str">
        <f>CONCATENATE(SUM('Раздел 2'!R158:R158),"&gt;=",SUM('Раздел 2'!S158:S158))</f>
        <v>0&gt;=0</v>
      </c>
      <c r="F3634" s="503"/>
    </row>
    <row r="3635" spans="1:6" ht="30" hidden="1" customHeight="1" thickBot="1">
      <c r="A3635" s="496" t="str">
        <f>IF((SUM('Раздел 2'!R159:R159)&gt;=SUM('Раздел 2'!S159:S159)),"","Неверно!")</f>
        <v/>
      </c>
      <c r="B3635" s="497" t="s">
        <v>1519</v>
      </c>
      <c r="C3635" s="498" t="s">
        <v>22164</v>
      </c>
      <c r="D3635" s="498" t="s">
        <v>5753</v>
      </c>
      <c r="E3635" s="499" t="str">
        <f>CONCATENATE(SUM('Раздел 2'!R159:R159),"&gt;=",SUM('Раздел 2'!S159:S159))</f>
        <v>1&gt;=0</v>
      </c>
      <c r="F3635" s="503"/>
    </row>
    <row r="3636" spans="1:6" ht="30" hidden="1" customHeight="1" thickBot="1">
      <c r="A3636" s="496" t="str">
        <f>IF((SUM('Раздел 2'!R25:R25)&gt;=SUM('Раздел 2'!S25:S25)),"","Неверно!")</f>
        <v/>
      </c>
      <c r="B3636" s="497" t="s">
        <v>1519</v>
      </c>
      <c r="C3636" s="498" t="s">
        <v>22165</v>
      </c>
      <c r="D3636" s="498" t="s">
        <v>5753</v>
      </c>
      <c r="E3636" s="499" t="str">
        <f>CONCATENATE(SUM('Раздел 2'!R25:R25),"&gt;=",SUM('Раздел 2'!S25:S25))</f>
        <v>0&gt;=0</v>
      </c>
      <c r="F3636" s="503"/>
    </row>
    <row r="3637" spans="1:6" ht="30" hidden="1" customHeight="1" thickBot="1">
      <c r="A3637" s="496" t="str">
        <f>IF((SUM('Раздел 2'!R160:R160)&gt;=SUM('Раздел 2'!S160:S160)),"","Неверно!")</f>
        <v/>
      </c>
      <c r="B3637" s="497" t="s">
        <v>1519</v>
      </c>
      <c r="C3637" s="498" t="s">
        <v>22166</v>
      </c>
      <c r="D3637" s="498" t="s">
        <v>5753</v>
      </c>
      <c r="E3637" s="499" t="str">
        <f>CONCATENATE(SUM('Раздел 2'!R160:R160),"&gt;=",SUM('Раздел 2'!S160:S160))</f>
        <v>1&gt;=0</v>
      </c>
      <c r="F3637" s="503"/>
    </row>
    <row r="3638" spans="1:6" ht="30" hidden="1" customHeight="1" thickBot="1">
      <c r="A3638" s="496" t="str">
        <f>IF((SUM('Раздел 2'!R161:R161)&gt;=SUM('Раздел 2'!S161:S161)),"","Неверно!")</f>
        <v/>
      </c>
      <c r="B3638" s="497" t="s">
        <v>1519</v>
      </c>
      <c r="C3638" s="498" t="s">
        <v>22167</v>
      </c>
      <c r="D3638" s="498" t="s">
        <v>5753</v>
      </c>
      <c r="E3638" s="499" t="str">
        <f>CONCATENATE(SUM('Раздел 2'!R161:R161),"&gt;=",SUM('Раздел 2'!S161:S161))</f>
        <v>0&gt;=0</v>
      </c>
      <c r="F3638" s="503"/>
    </row>
    <row r="3639" spans="1:6" ht="30" hidden="1" customHeight="1" thickBot="1">
      <c r="A3639" s="496" t="str">
        <f>IF((SUM('Раздел 2'!R162:R162)&gt;=SUM('Раздел 2'!S162:S162)),"","Неверно!")</f>
        <v/>
      </c>
      <c r="B3639" s="497" t="s">
        <v>1519</v>
      </c>
      <c r="C3639" s="498" t="s">
        <v>22168</v>
      </c>
      <c r="D3639" s="498" t="s">
        <v>5753</v>
      </c>
      <c r="E3639" s="499" t="str">
        <f>CONCATENATE(SUM('Раздел 2'!R162:R162),"&gt;=",SUM('Раздел 2'!S162:S162))</f>
        <v>0&gt;=0</v>
      </c>
      <c r="F3639" s="503"/>
    </row>
    <row r="3640" spans="1:6" ht="30" hidden="1" customHeight="1" thickBot="1">
      <c r="A3640" s="496" t="str">
        <f>IF((SUM('Раздел 2'!R163:R163)&gt;=SUM('Раздел 2'!S163:S163)),"","Неверно!")</f>
        <v/>
      </c>
      <c r="B3640" s="497" t="s">
        <v>1519</v>
      </c>
      <c r="C3640" s="498" t="s">
        <v>22169</v>
      </c>
      <c r="D3640" s="498" t="s">
        <v>5753</v>
      </c>
      <c r="E3640" s="499" t="str">
        <f>CONCATENATE(SUM('Раздел 2'!R163:R163),"&gt;=",SUM('Раздел 2'!S163:S163))</f>
        <v>0&gt;=0</v>
      </c>
      <c r="F3640" s="503"/>
    </row>
    <row r="3641" spans="1:6" ht="30" hidden="1" customHeight="1" thickBot="1">
      <c r="A3641" s="496" t="str">
        <f>IF((SUM('Раздел 2'!R164:R164)&gt;=SUM('Раздел 2'!S164:S164)),"","Неверно!")</f>
        <v/>
      </c>
      <c r="B3641" s="497" t="s">
        <v>1519</v>
      </c>
      <c r="C3641" s="498" t="s">
        <v>22170</v>
      </c>
      <c r="D3641" s="498" t="s">
        <v>5753</v>
      </c>
      <c r="E3641" s="499" t="str">
        <f>CONCATENATE(SUM('Раздел 2'!R164:R164),"&gt;=",SUM('Раздел 2'!S164:S164))</f>
        <v>0&gt;=0</v>
      </c>
      <c r="F3641" s="503"/>
    </row>
    <row r="3642" spans="1:6" ht="30" hidden="1" customHeight="1" thickBot="1">
      <c r="A3642" s="496" t="str">
        <f>IF((SUM('Раздел 2'!R165:R165)&gt;=SUM('Раздел 2'!S165:S165)),"","Неверно!")</f>
        <v/>
      </c>
      <c r="B3642" s="497" t="s">
        <v>1519</v>
      </c>
      <c r="C3642" s="498" t="s">
        <v>22171</v>
      </c>
      <c r="D3642" s="498" t="s">
        <v>5753</v>
      </c>
      <c r="E3642" s="499" t="str">
        <f>CONCATENATE(SUM('Раздел 2'!R165:R165),"&gt;=",SUM('Раздел 2'!S165:S165))</f>
        <v>0&gt;=0</v>
      </c>
      <c r="F3642" s="503"/>
    </row>
    <row r="3643" spans="1:6" ht="30" hidden="1" customHeight="1" thickBot="1">
      <c r="A3643" s="496" t="str">
        <f>IF((SUM('Раздел 2'!R166:R166)&gt;=SUM('Раздел 2'!S166:S166)),"","Неверно!")</f>
        <v/>
      </c>
      <c r="B3643" s="497" t="s">
        <v>1519</v>
      </c>
      <c r="C3643" s="498" t="s">
        <v>22172</v>
      </c>
      <c r="D3643" s="498" t="s">
        <v>5753</v>
      </c>
      <c r="E3643" s="499" t="str">
        <f>CONCATENATE(SUM('Раздел 2'!R166:R166),"&gt;=",SUM('Раздел 2'!S166:S166))</f>
        <v>4&gt;=0</v>
      </c>
      <c r="F3643" s="503"/>
    </row>
    <row r="3644" spans="1:6" ht="30" hidden="1" customHeight="1" thickBot="1">
      <c r="A3644" s="496" t="str">
        <f>IF((SUM('Раздел 2'!R167:R167)&gt;=SUM('Раздел 2'!S167:S167)),"","Неверно!")</f>
        <v/>
      </c>
      <c r="B3644" s="497" t="s">
        <v>1519</v>
      </c>
      <c r="C3644" s="498" t="s">
        <v>22173</v>
      </c>
      <c r="D3644" s="498" t="s">
        <v>5753</v>
      </c>
      <c r="E3644" s="499" t="str">
        <f>CONCATENATE(SUM('Раздел 2'!R167:R167),"&gt;=",SUM('Раздел 2'!S167:S167))</f>
        <v>6&gt;=0</v>
      </c>
      <c r="F3644" s="503"/>
    </row>
    <row r="3645" spans="1:6" ht="30" hidden="1" customHeight="1" thickBot="1">
      <c r="A3645" s="496" t="str">
        <f>IF((SUM('Раздел 2'!R168:R168)&gt;=SUM('Раздел 2'!S168:S168)),"","Неверно!")</f>
        <v/>
      </c>
      <c r="B3645" s="497" t="s">
        <v>1519</v>
      </c>
      <c r="C3645" s="498" t="s">
        <v>22174</v>
      </c>
      <c r="D3645" s="498" t="s">
        <v>5753</v>
      </c>
      <c r="E3645" s="499" t="str">
        <f>CONCATENATE(SUM('Раздел 2'!R168:R168),"&gt;=",SUM('Раздел 2'!S168:S168))</f>
        <v>0&gt;=0</v>
      </c>
      <c r="F3645" s="503"/>
    </row>
    <row r="3646" spans="1:6" ht="30" hidden="1" customHeight="1" thickBot="1">
      <c r="A3646" s="496" t="str">
        <f>IF((SUM('Раздел 2'!R169:R169)&gt;=SUM('Раздел 2'!S169:S169)),"","Неверно!")</f>
        <v/>
      </c>
      <c r="B3646" s="497" t="s">
        <v>1519</v>
      </c>
      <c r="C3646" s="498" t="s">
        <v>22175</v>
      </c>
      <c r="D3646" s="498" t="s">
        <v>5753</v>
      </c>
      <c r="E3646" s="499" t="str">
        <f>CONCATENATE(SUM('Раздел 2'!R169:R169),"&gt;=",SUM('Раздел 2'!S169:S169))</f>
        <v>0&gt;=0</v>
      </c>
      <c r="F3646" s="503"/>
    </row>
    <row r="3647" spans="1:6" ht="30" hidden="1" customHeight="1" thickBot="1">
      <c r="A3647" s="496" t="str">
        <f>IF((SUM('Раздел 2'!R26:R26)&gt;=SUM('Раздел 2'!S26:S26)),"","Неверно!")</f>
        <v/>
      </c>
      <c r="B3647" s="497" t="s">
        <v>1519</v>
      </c>
      <c r="C3647" s="498" t="s">
        <v>22176</v>
      </c>
      <c r="D3647" s="498" t="s">
        <v>5753</v>
      </c>
      <c r="E3647" s="499" t="str">
        <f>CONCATENATE(SUM('Раздел 2'!R26:R26),"&gt;=",SUM('Раздел 2'!S26:S26))</f>
        <v>0&gt;=0</v>
      </c>
      <c r="F3647" s="503"/>
    </row>
    <row r="3648" spans="1:6" ht="30" hidden="1" customHeight="1" thickBot="1">
      <c r="A3648" s="496" t="str">
        <f>IF((SUM('Раздел 2'!R170:R170)&gt;=SUM('Раздел 2'!S170:S170)),"","Неверно!")</f>
        <v/>
      </c>
      <c r="B3648" s="497" t="s">
        <v>1519</v>
      </c>
      <c r="C3648" s="498" t="s">
        <v>22177</v>
      </c>
      <c r="D3648" s="498" t="s">
        <v>5753</v>
      </c>
      <c r="E3648" s="499" t="str">
        <f>CONCATENATE(SUM('Раздел 2'!R170:R170),"&gt;=",SUM('Раздел 2'!S170:S170))</f>
        <v>4&gt;=0</v>
      </c>
      <c r="F3648" s="503"/>
    </row>
    <row r="3649" spans="1:6" ht="30" hidden="1" customHeight="1" thickBot="1">
      <c r="A3649" s="496" t="str">
        <f>IF((SUM('Раздел 2'!R171:R171)&gt;=SUM('Раздел 2'!S171:S171)),"","Неверно!")</f>
        <v/>
      </c>
      <c r="B3649" s="497" t="s">
        <v>1519</v>
      </c>
      <c r="C3649" s="498" t="s">
        <v>22178</v>
      </c>
      <c r="D3649" s="498" t="s">
        <v>5753</v>
      </c>
      <c r="E3649" s="499" t="str">
        <f>CONCATENATE(SUM('Раздел 2'!R171:R171),"&gt;=",SUM('Раздел 2'!S171:S171))</f>
        <v>0&gt;=0</v>
      </c>
      <c r="F3649" s="503"/>
    </row>
    <row r="3650" spans="1:6" ht="30" hidden="1" customHeight="1" thickBot="1">
      <c r="A3650" s="496" t="str">
        <f>IF((SUM('Раздел 2'!R172:R172)&gt;=SUM('Раздел 2'!S172:S172)),"","Неверно!")</f>
        <v/>
      </c>
      <c r="B3650" s="497" t="s">
        <v>1519</v>
      </c>
      <c r="C3650" s="498" t="s">
        <v>22179</v>
      </c>
      <c r="D3650" s="498" t="s">
        <v>5753</v>
      </c>
      <c r="E3650" s="499" t="str">
        <f>CONCATENATE(SUM('Раздел 2'!R172:R172),"&gt;=",SUM('Раздел 2'!S172:S172))</f>
        <v>0&gt;=0</v>
      </c>
      <c r="F3650" s="503"/>
    </row>
    <row r="3651" spans="1:6" ht="30" hidden="1" customHeight="1" thickBot="1">
      <c r="A3651" s="496" t="str">
        <f>IF((SUM('Раздел 2'!R173:R173)&gt;=SUM('Раздел 2'!S173:S173)),"","Неверно!")</f>
        <v/>
      </c>
      <c r="B3651" s="497" t="s">
        <v>1519</v>
      </c>
      <c r="C3651" s="498" t="s">
        <v>22180</v>
      </c>
      <c r="D3651" s="498" t="s">
        <v>5753</v>
      </c>
      <c r="E3651" s="499" t="str">
        <f>CONCATENATE(SUM('Раздел 2'!R173:R173),"&gt;=",SUM('Раздел 2'!S173:S173))</f>
        <v>1&gt;=0</v>
      </c>
      <c r="F3651" s="503"/>
    </row>
    <row r="3652" spans="1:6" ht="30" hidden="1" customHeight="1" thickBot="1">
      <c r="A3652" s="496" t="str">
        <f>IF((SUM('Раздел 2'!R174:R174)&gt;=SUM('Раздел 2'!S174:S174)),"","Неверно!")</f>
        <v/>
      </c>
      <c r="B3652" s="497" t="s">
        <v>1519</v>
      </c>
      <c r="C3652" s="498" t="s">
        <v>22181</v>
      </c>
      <c r="D3652" s="498" t="s">
        <v>5753</v>
      </c>
      <c r="E3652" s="499" t="str">
        <f>CONCATENATE(SUM('Раздел 2'!R174:R174),"&gt;=",SUM('Раздел 2'!S174:S174))</f>
        <v>0&gt;=0</v>
      </c>
      <c r="F3652" s="503"/>
    </row>
    <row r="3653" spans="1:6" ht="30" hidden="1" customHeight="1" thickBot="1">
      <c r="A3653" s="496" t="str">
        <f>IF((SUM('Раздел 2'!R175:R175)&gt;=SUM('Раздел 2'!S175:S175)),"","Неверно!")</f>
        <v/>
      </c>
      <c r="B3653" s="497" t="s">
        <v>1519</v>
      </c>
      <c r="C3653" s="498" t="s">
        <v>22182</v>
      </c>
      <c r="D3653" s="498" t="s">
        <v>5753</v>
      </c>
      <c r="E3653" s="499" t="str">
        <f>CONCATENATE(SUM('Раздел 2'!R175:R175),"&gt;=",SUM('Раздел 2'!S175:S175))</f>
        <v>1&gt;=0</v>
      </c>
      <c r="F3653" s="503"/>
    </row>
    <row r="3654" spans="1:6" ht="30" hidden="1" customHeight="1" thickBot="1">
      <c r="A3654" s="496" t="str">
        <f>IF((SUM('Раздел 2'!R176:R176)&gt;=SUM('Раздел 2'!S176:S176)),"","Неверно!")</f>
        <v/>
      </c>
      <c r="B3654" s="497" t="s">
        <v>1519</v>
      </c>
      <c r="C3654" s="498" t="s">
        <v>21429</v>
      </c>
      <c r="D3654" s="498" t="s">
        <v>5753</v>
      </c>
      <c r="E3654" s="499" t="str">
        <f>CONCATENATE(SUM('Раздел 2'!R176:R176),"&gt;=",SUM('Раздел 2'!S176:S176))</f>
        <v>0&gt;=0</v>
      </c>
      <c r="F3654" s="503"/>
    </row>
    <row r="3655" spans="1:6" ht="30" hidden="1" customHeight="1" thickBot="1">
      <c r="A3655" s="496" t="str">
        <f>IF((SUM('Раздел 2'!R177:R177)&gt;=SUM('Раздел 2'!S177:S177)),"","Неверно!")</f>
        <v/>
      </c>
      <c r="B3655" s="497" t="s">
        <v>1519</v>
      </c>
      <c r="C3655" s="498" t="s">
        <v>21430</v>
      </c>
      <c r="D3655" s="498" t="s">
        <v>5753</v>
      </c>
      <c r="E3655" s="499" t="str">
        <f>CONCATENATE(SUM('Раздел 2'!R177:R177),"&gt;=",SUM('Раздел 2'!S177:S177))</f>
        <v>0&gt;=0</v>
      </c>
      <c r="F3655" s="503"/>
    </row>
    <row r="3656" spans="1:6" ht="30" hidden="1" customHeight="1" thickBot="1">
      <c r="A3656" s="496" t="str">
        <f>IF((SUM('Раздел 2'!R178:R178)&gt;=SUM('Раздел 2'!S178:S178)),"","Неверно!")</f>
        <v/>
      </c>
      <c r="B3656" s="497" t="s">
        <v>1519</v>
      </c>
      <c r="C3656" s="498" t="s">
        <v>21431</v>
      </c>
      <c r="D3656" s="498" t="s">
        <v>5753</v>
      </c>
      <c r="E3656" s="499" t="str">
        <f>CONCATENATE(SUM('Раздел 2'!R178:R178),"&gt;=",SUM('Раздел 2'!S178:S178))</f>
        <v>0&gt;=0</v>
      </c>
      <c r="F3656" s="503"/>
    </row>
    <row r="3657" spans="1:6" ht="30" hidden="1" customHeight="1" thickBot="1">
      <c r="A3657" s="496" t="str">
        <f>IF((SUM('Раздел 2'!R179:R179)&gt;=SUM('Раздел 2'!S179:S179)),"","Неверно!")</f>
        <v/>
      </c>
      <c r="B3657" s="497" t="s">
        <v>1519</v>
      </c>
      <c r="C3657" s="498" t="s">
        <v>21432</v>
      </c>
      <c r="D3657" s="498" t="s">
        <v>5753</v>
      </c>
      <c r="E3657" s="499" t="str">
        <f>CONCATENATE(SUM('Раздел 2'!R179:R179),"&gt;=",SUM('Раздел 2'!S179:S179))</f>
        <v>0&gt;=0</v>
      </c>
      <c r="F3657" s="503"/>
    </row>
    <row r="3658" spans="1:6" ht="30" hidden="1" customHeight="1" thickBot="1">
      <c r="A3658" s="496" t="str">
        <f>IF((SUM('Раздел 2'!R27:R27)&gt;=SUM('Раздел 2'!S27:S27)),"","Неверно!")</f>
        <v/>
      </c>
      <c r="B3658" s="497" t="s">
        <v>1519</v>
      </c>
      <c r="C3658" s="498" t="s">
        <v>21433</v>
      </c>
      <c r="D3658" s="498" t="s">
        <v>5753</v>
      </c>
      <c r="E3658" s="499" t="str">
        <f>CONCATENATE(SUM('Раздел 2'!R27:R27),"&gt;=",SUM('Раздел 2'!S27:S27))</f>
        <v>0&gt;=0</v>
      </c>
      <c r="F3658" s="503"/>
    </row>
    <row r="3659" spans="1:6" ht="30" hidden="1" customHeight="1" thickBot="1">
      <c r="A3659" s="496" t="str">
        <f>IF((SUM('Раздел 2'!R180:R180)&gt;=SUM('Раздел 2'!S180:S180)),"","Неверно!")</f>
        <v/>
      </c>
      <c r="B3659" s="497" t="s">
        <v>1519</v>
      </c>
      <c r="C3659" s="498" t="s">
        <v>21434</v>
      </c>
      <c r="D3659" s="498" t="s">
        <v>5753</v>
      </c>
      <c r="E3659" s="499" t="str">
        <f>CONCATENATE(SUM('Раздел 2'!R180:R180),"&gt;=",SUM('Раздел 2'!S180:S180))</f>
        <v>0&gt;=0</v>
      </c>
      <c r="F3659" s="503"/>
    </row>
    <row r="3660" spans="1:6" ht="30" hidden="1" customHeight="1" thickBot="1">
      <c r="A3660" s="496" t="str">
        <f>IF((SUM('Раздел 2'!R181:R181)&gt;=SUM('Раздел 2'!S181:S181)),"","Неверно!")</f>
        <v/>
      </c>
      <c r="B3660" s="497" t="s">
        <v>1519</v>
      </c>
      <c r="C3660" s="498" t="s">
        <v>21435</v>
      </c>
      <c r="D3660" s="498" t="s">
        <v>5753</v>
      </c>
      <c r="E3660" s="499" t="str">
        <f>CONCATENATE(SUM('Раздел 2'!R181:R181),"&gt;=",SUM('Раздел 2'!S181:S181))</f>
        <v>0&gt;=0</v>
      </c>
      <c r="F3660" s="503"/>
    </row>
    <row r="3661" spans="1:6" ht="30" hidden="1" customHeight="1" thickBot="1">
      <c r="A3661" s="496" t="str">
        <f>IF((SUM('Раздел 2'!R182:R182)&gt;=SUM('Раздел 2'!S182:S182)),"","Неверно!")</f>
        <v/>
      </c>
      <c r="B3661" s="497" t="s">
        <v>1519</v>
      </c>
      <c r="C3661" s="498" t="s">
        <v>21436</v>
      </c>
      <c r="D3661" s="498" t="s">
        <v>5753</v>
      </c>
      <c r="E3661" s="499" t="str">
        <f>CONCATENATE(SUM('Раздел 2'!R182:R182),"&gt;=",SUM('Раздел 2'!S182:S182))</f>
        <v>0&gt;=0</v>
      </c>
      <c r="F3661" s="503"/>
    </row>
    <row r="3662" spans="1:6" ht="30" hidden="1" customHeight="1" thickBot="1">
      <c r="A3662" s="496" t="str">
        <f>IF((SUM('Раздел 2'!R183:R183)&gt;=SUM('Раздел 2'!S183:S183)),"","Неверно!")</f>
        <v/>
      </c>
      <c r="B3662" s="497" t="s">
        <v>1519</v>
      </c>
      <c r="C3662" s="498" t="s">
        <v>21437</v>
      </c>
      <c r="D3662" s="498" t="s">
        <v>5753</v>
      </c>
      <c r="E3662" s="499" t="str">
        <f>CONCATENATE(SUM('Раздел 2'!R183:R183),"&gt;=",SUM('Раздел 2'!S183:S183))</f>
        <v>0&gt;=0</v>
      </c>
      <c r="F3662" s="503"/>
    </row>
    <row r="3663" spans="1:6" ht="30" hidden="1" customHeight="1" thickBot="1">
      <c r="A3663" s="496" t="str">
        <f>IF((SUM('Раздел 2'!R184:R184)&gt;=SUM('Раздел 2'!S184:S184)),"","Неверно!")</f>
        <v/>
      </c>
      <c r="B3663" s="497" t="s">
        <v>1519</v>
      </c>
      <c r="C3663" s="498" t="s">
        <v>21438</v>
      </c>
      <c r="D3663" s="498" t="s">
        <v>5753</v>
      </c>
      <c r="E3663" s="499" t="str">
        <f>CONCATENATE(SUM('Раздел 2'!R184:R184),"&gt;=",SUM('Раздел 2'!S184:S184))</f>
        <v>0&gt;=0</v>
      </c>
      <c r="F3663" s="503"/>
    </row>
    <row r="3664" spans="1:6" ht="30" hidden="1" customHeight="1" thickBot="1">
      <c r="A3664" s="496" t="str">
        <f>IF((SUM('Раздел 2'!R185:R185)&gt;=SUM('Раздел 2'!S185:S185)),"","Неверно!")</f>
        <v/>
      </c>
      <c r="B3664" s="497" t="s">
        <v>1519</v>
      </c>
      <c r="C3664" s="498" t="s">
        <v>21439</v>
      </c>
      <c r="D3664" s="498" t="s">
        <v>5753</v>
      </c>
      <c r="E3664" s="499" t="str">
        <f>CONCATENATE(SUM('Раздел 2'!R185:R185),"&gt;=",SUM('Раздел 2'!S185:S185))</f>
        <v>0&gt;=0</v>
      </c>
      <c r="F3664" s="503"/>
    </row>
    <row r="3665" spans="1:6" ht="30" hidden="1" customHeight="1" thickBot="1">
      <c r="A3665" s="496" t="str">
        <f>IF((SUM('Раздел 2'!R186:R186)&gt;=SUM('Раздел 2'!S186:S186)),"","Неверно!")</f>
        <v/>
      </c>
      <c r="B3665" s="497" t="s">
        <v>1519</v>
      </c>
      <c r="C3665" s="498" t="s">
        <v>21440</v>
      </c>
      <c r="D3665" s="498" t="s">
        <v>5753</v>
      </c>
      <c r="E3665" s="499" t="str">
        <f>CONCATENATE(SUM('Раздел 2'!R186:R186),"&gt;=",SUM('Раздел 2'!S186:S186))</f>
        <v>0&gt;=0</v>
      </c>
      <c r="F3665" s="503"/>
    </row>
    <row r="3666" spans="1:6" ht="30" hidden="1" customHeight="1" thickBot="1">
      <c r="A3666" s="496" t="str">
        <f>IF((SUM('Раздел 2'!R187:R187)&gt;=SUM('Раздел 2'!S187:S187)),"","Неверно!")</f>
        <v/>
      </c>
      <c r="B3666" s="497" t="s">
        <v>1519</v>
      </c>
      <c r="C3666" s="498" t="s">
        <v>21441</v>
      </c>
      <c r="D3666" s="498" t="s">
        <v>5753</v>
      </c>
      <c r="E3666" s="499" t="str">
        <f>CONCATENATE(SUM('Раздел 2'!R187:R187),"&gt;=",SUM('Раздел 2'!S187:S187))</f>
        <v>0&gt;=0</v>
      </c>
      <c r="F3666" s="503"/>
    </row>
    <row r="3667" spans="1:6" ht="30" hidden="1" customHeight="1" thickBot="1">
      <c r="A3667" s="496" t="str">
        <f>IF((SUM('Раздел 2'!R188:R188)&gt;=SUM('Раздел 2'!S188:S188)),"","Неверно!")</f>
        <v/>
      </c>
      <c r="B3667" s="497" t="s">
        <v>1519</v>
      </c>
      <c r="C3667" s="498" t="s">
        <v>21442</v>
      </c>
      <c r="D3667" s="498" t="s">
        <v>5753</v>
      </c>
      <c r="E3667" s="499" t="str">
        <f>CONCATENATE(SUM('Раздел 2'!R188:R188),"&gt;=",SUM('Раздел 2'!S188:S188))</f>
        <v>0&gt;=0</v>
      </c>
      <c r="F3667" s="503"/>
    </row>
    <row r="3668" spans="1:6" ht="30" hidden="1" customHeight="1" thickBot="1">
      <c r="A3668" s="496" t="str">
        <f>IF((SUM('Раздел 2'!R189:R189)&gt;=SUM('Раздел 2'!S189:S189)),"","Неверно!")</f>
        <v/>
      </c>
      <c r="B3668" s="497" t="s">
        <v>1519</v>
      </c>
      <c r="C3668" s="498" t="s">
        <v>21443</v>
      </c>
      <c r="D3668" s="498" t="s">
        <v>5753</v>
      </c>
      <c r="E3668" s="499" t="str">
        <f>CONCATENATE(SUM('Раздел 2'!R189:R189),"&gt;=",SUM('Раздел 2'!S189:S189))</f>
        <v>3&gt;=0</v>
      </c>
      <c r="F3668" s="503"/>
    </row>
    <row r="3669" spans="1:6" ht="30" hidden="1" customHeight="1" thickBot="1">
      <c r="A3669" s="496" t="str">
        <f>IF((SUM('Раздел 2'!R28:R28)&gt;=SUM('Раздел 2'!S28:S28)),"","Неверно!")</f>
        <v/>
      </c>
      <c r="B3669" s="497" t="s">
        <v>1519</v>
      </c>
      <c r="C3669" s="498" t="s">
        <v>21444</v>
      </c>
      <c r="D3669" s="498" t="s">
        <v>5753</v>
      </c>
      <c r="E3669" s="499" t="str">
        <f>CONCATENATE(SUM('Раздел 2'!R28:R28),"&gt;=",SUM('Раздел 2'!S28:S28))</f>
        <v>0&gt;=0</v>
      </c>
      <c r="F3669" s="503"/>
    </row>
    <row r="3670" spans="1:6" ht="30" hidden="1" customHeight="1" thickBot="1">
      <c r="A3670" s="496" t="str">
        <f>IF((SUM('Раздел 2'!R190:R190)&gt;=SUM('Раздел 2'!S190:S190)),"","Неверно!")</f>
        <v/>
      </c>
      <c r="B3670" s="497" t="s">
        <v>1519</v>
      </c>
      <c r="C3670" s="498" t="s">
        <v>21445</v>
      </c>
      <c r="D3670" s="498" t="s">
        <v>5753</v>
      </c>
      <c r="E3670" s="499" t="str">
        <f>CONCATENATE(SUM('Раздел 2'!R190:R190),"&gt;=",SUM('Раздел 2'!S190:S190))</f>
        <v>3&gt;=0</v>
      </c>
      <c r="F3670" s="503"/>
    </row>
    <row r="3671" spans="1:6" ht="30" hidden="1" customHeight="1" thickBot="1">
      <c r="A3671" s="496" t="str">
        <f>IF((SUM('Раздел 2'!R191:R191)&gt;=SUM('Раздел 2'!S191:S191)),"","Неверно!")</f>
        <v/>
      </c>
      <c r="B3671" s="497" t="s">
        <v>1519</v>
      </c>
      <c r="C3671" s="498" t="s">
        <v>21446</v>
      </c>
      <c r="D3671" s="498" t="s">
        <v>5753</v>
      </c>
      <c r="E3671" s="499" t="str">
        <f>CONCATENATE(SUM('Раздел 2'!R191:R191),"&gt;=",SUM('Раздел 2'!S191:S191))</f>
        <v>0&gt;=0</v>
      </c>
      <c r="F3671" s="503"/>
    </row>
    <row r="3672" spans="1:6" ht="30" hidden="1" customHeight="1" thickBot="1">
      <c r="A3672" s="496" t="str">
        <f>IF((SUM('Раздел 2'!R192:R192)&gt;=SUM('Раздел 2'!S192:S192)),"","Неверно!")</f>
        <v/>
      </c>
      <c r="B3672" s="497" t="s">
        <v>1519</v>
      </c>
      <c r="C3672" s="498" t="s">
        <v>21447</v>
      </c>
      <c r="D3672" s="498" t="s">
        <v>5753</v>
      </c>
      <c r="E3672" s="499" t="str">
        <f>CONCATENATE(SUM('Раздел 2'!R192:R192),"&gt;=",SUM('Раздел 2'!S192:S192))</f>
        <v>0&gt;=0</v>
      </c>
      <c r="F3672" s="503"/>
    </row>
    <row r="3673" spans="1:6" ht="30" hidden="1" customHeight="1" thickBot="1">
      <c r="A3673" s="496" t="str">
        <f>IF((SUM('Раздел 2'!R193:R193)&gt;=SUM('Раздел 2'!S193:S193)),"","Неверно!")</f>
        <v/>
      </c>
      <c r="B3673" s="497" t="s">
        <v>1519</v>
      </c>
      <c r="C3673" s="498" t="s">
        <v>21448</v>
      </c>
      <c r="D3673" s="498" t="s">
        <v>5753</v>
      </c>
      <c r="E3673" s="499" t="str">
        <f>CONCATENATE(SUM('Раздел 2'!R193:R193),"&gt;=",SUM('Раздел 2'!S193:S193))</f>
        <v>0&gt;=0</v>
      </c>
      <c r="F3673" s="503"/>
    </row>
    <row r="3674" spans="1:6" ht="30" hidden="1" customHeight="1" thickBot="1">
      <c r="A3674" s="496" t="str">
        <f>IF((SUM('Раздел 2'!R194:R194)&gt;=SUM('Раздел 2'!S194:S194)),"","Неверно!")</f>
        <v/>
      </c>
      <c r="B3674" s="497" t="s">
        <v>1519</v>
      </c>
      <c r="C3674" s="498" t="s">
        <v>21449</v>
      </c>
      <c r="D3674" s="498" t="s">
        <v>5753</v>
      </c>
      <c r="E3674" s="499" t="str">
        <f>CONCATENATE(SUM('Раздел 2'!R194:R194),"&gt;=",SUM('Раздел 2'!S194:S194))</f>
        <v>4&gt;=0</v>
      </c>
      <c r="F3674" s="503"/>
    </row>
    <row r="3675" spans="1:6" ht="30" hidden="1" customHeight="1" thickBot="1">
      <c r="A3675" s="496" t="str">
        <f>IF((SUM('Раздел 2'!R195:R195)&gt;=SUM('Раздел 2'!S195:S195)),"","Неверно!")</f>
        <v/>
      </c>
      <c r="B3675" s="497" t="s">
        <v>1519</v>
      </c>
      <c r="C3675" s="498" t="s">
        <v>21450</v>
      </c>
      <c r="D3675" s="498" t="s">
        <v>5753</v>
      </c>
      <c r="E3675" s="499" t="str">
        <f>CONCATENATE(SUM('Раздел 2'!R195:R195),"&gt;=",SUM('Раздел 2'!S195:S195))</f>
        <v>0&gt;=0</v>
      </c>
      <c r="F3675" s="503"/>
    </row>
    <row r="3676" spans="1:6" ht="30" hidden="1" customHeight="1" thickBot="1">
      <c r="A3676" s="496" t="str">
        <f>IF((SUM('Раздел 2'!R196:R196)&gt;=SUM('Раздел 2'!S196:S196)),"","Неверно!")</f>
        <v/>
      </c>
      <c r="B3676" s="497" t="s">
        <v>1519</v>
      </c>
      <c r="C3676" s="498" t="s">
        <v>21451</v>
      </c>
      <c r="D3676" s="498" t="s">
        <v>5753</v>
      </c>
      <c r="E3676" s="499" t="str">
        <f>CONCATENATE(SUM('Раздел 2'!R196:R196),"&gt;=",SUM('Раздел 2'!S196:S196))</f>
        <v>1&gt;=0</v>
      </c>
      <c r="F3676" s="503"/>
    </row>
    <row r="3677" spans="1:6" ht="30" hidden="1" customHeight="1" thickBot="1">
      <c r="A3677" s="496" t="str">
        <f>IF((SUM('Раздел 2'!R197:R197)&gt;=SUM('Раздел 2'!S197:S197)),"","Неверно!")</f>
        <v/>
      </c>
      <c r="B3677" s="497" t="s">
        <v>1519</v>
      </c>
      <c r="C3677" s="498" t="s">
        <v>21452</v>
      </c>
      <c r="D3677" s="498" t="s">
        <v>5753</v>
      </c>
      <c r="E3677" s="499" t="str">
        <f>CONCATENATE(SUM('Раздел 2'!R197:R197),"&gt;=",SUM('Раздел 2'!S197:S197))</f>
        <v>5&gt;=0</v>
      </c>
      <c r="F3677" s="503"/>
    </row>
    <row r="3678" spans="1:6" ht="30" hidden="1" customHeight="1" thickBot="1">
      <c r="A3678" s="496" t="str">
        <f>IF((SUM('Раздел 2'!R198:R198)&gt;=SUM('Раздел 2'!S198:S198)),"","Неверно!")</f>
        <v/>
      </c>
      <c r="B3678" s="497" t="s">
        <v>1519</v>
      </c>
      <c r="C3678" s="498" t="s">
        <v>21453</v>
      </c>
      <c r="D3678" s="498" t="s">
        <v>5753</v>
      </c>
      <c r="E3678" s="499" t="str">
        <f>CONCATENATE(SUM('Раздел 2'!R198:R198),"&gt;=",SUM('Раздел 2'!S198:S198))</f>
        <v>0&gt;=0</v>
      </c>
      <c r="F3678" s="503"/>
    </row>
    <row r="3679" spans="1:6" ht="30" hidden="1" customHeight="1" thickBot="1">
      <c r="A3679" s="496" t="str">
        <f>IF((SUM('Раздел 2'!R199:R199)&gt;=SUM('Раздел 2'!S199:S199)),"","Неверно!")</f>
        <v/>
      </c>
      <c r="B3679" s="497" t="s">
        <v>1519</v>
      </c>
      <c r="C3679" s="498" t="s">
        <v>21454</v>
      </c>
      <c r="D3679" s="498" t="s">
        <v>5753</v>
      </c>
      <c r="E3679" s="499" t="str">
        <f>CONCATENATE(SUM('Раздел 2'!R199:R199),"&gt;=",SUM('Раздел 2'!S199:S199))</f>
        <v>0&gt;=0</v>
      </c>
      <c r="F3679" s="503"/>
    </row>
    <row r="3680" spans="1:6" ht="30" hidden="1" customHeight="1" thickBot="1">
      <c r="A3680" s="496" t="str">
        <f>IF((SUM('Раздел 2'!R29:R29)&gt;=SUM('Раздел 2'!S29:S29)),"","Неверно!")</f>
        <v/>
      </c>
      <c r="B3680" s="497" t="s">
        <v>1519</v>
      </c>
      <c r="C3680" s="498" t="s">
        <v>21455</v>
      </c>
      <c r="D3680" s="498" t="s">
        <v>5753</v>
      </c>
      <c r="E3680" s="499" t="str">
        <f>CONCATENATE(SUM('Раздел 2'!R29:R29),"&gt;=",SUM('Раздел 2'!S29:S29))</f>
        <v>0&gt;=0</v>
      </c>
      <c r="F3680" s="503"/>
    </row>
    <row r="3681" spans="1:6" ht="30" hidden="1" customHeight="1" thickBot="1">
      <c r="A3681" s="496" t="str">
        <f>IF((SUM('Раздел 2'!R200:R200)&gt;=SUM('Раздел 2'!S200:S200)),"","Неверно!")</f>
        <v/>
      </c>
      <c r="B3681" s="497" t="s">
        <v>1519</v>
      </c>
      <c r="C3681" s="498" t="s">
        <v>21456</v>
      </c>
      <c r="D3681" s="498" t="s">
        <v>5753</v>
      </c>
      <c r="E3681" s="499" t="str">
        <f>CONCATENATE(SUM('Раздел 2'!R200:R200),"&gt;=",SUM('Раздел 2'!S200:S200))</f>
        <v>0&gt;=0</v>
      </c>
      <c r="F3681" s="503"/>
    </row>
    <row r="3682" spans="1:6" ht="30" hidden="1" customHeight="1" thickBot="1">
      <c r="A3682" s="496" t="str">
        <f>IF((SUM('Раздел 2'!R201:R201)&gt;=SUM('Раздел 2'!S201:S201)),"","Неверно!")</f>
        <v/>
      </c>
      <c r="B3682" s="497" t="s">
        <v>1519</v>
      </c>
      <c r="C3682" s="498" t="s">
        <v>21457</v>
      </c>
      <c r="D3682" s="498" t="s">
        <v>5753</v>
      </c>
      <c r="E3682" s="499" t="str">
        <f>CONCATENATE(SUM('Раздел 2'!R201:R201),"&gt;=",SUM('Раздел 2'!S201:S201))</f>
        <v>0&gt;=0</v>
      </c>
      <c r="F3682" s="503"/>
    </row>
    <row r="3683" spans="1:6" ht="30" hidden="1" customHeight="1" thickBot="1">
      <c r="A3683" s="496" t="str">
        <f>IF((SUM('Раздел 2'!R202:R202)&gt;=SUM('Раздел 2'!S202:S202)),"","Неверно!")</f>
        <v/>
      </c>
      <c r="B3683" s="497" t="s">
        <v>1519</v>
      </c>
      <c r="C3683" s="498" t="s">
        <v>21458</v>
      </c>
      <c r="D3683" s="498" t="s">
        <v>5753</v>
      </c>
      <c r="E3683" s="499" t="str">
        <f>CONCATENATE(SUM('Раздел 2'!R202:R202),"&gt;=",SUM('Раздел 2'!S202:S202))</f>
        <v>0&gt;=0</v>
      </c>
      <c r="F3683" s="503"/>
    </row>
    <row r="3684" spans="1:6" ht="30" hidden="1" customHeight="1" thickBot="1">
      <c r="A3684" s="496" t="str">
        <f>IF((SUM('Раздел 2'!R203:R203)&gt;=SUM('Раздел 2'!S203:S203)),"","Неверно!")</f>
        <v/>
      </c>
      <c r="B3684" s="497" t="s">
        <v>1519</v>
      </c>
      <c r="C3684" s="498" t="s">
        <v>21459</v>
      </c>
      <c r="D3684" s="498" t="s">
        <v>5753</v>
      </c>
      <c r="E3684" s="499" t="str">
        <f>CONCATENATE(SUM('Раздел 2'!R203:R203),"&gt;=",SUM('Раздел 2'!S203:S203))</f>
        <v>0&gt;=0</v>
      </c>
      <c r="F3684" s="503"/>
    </row>
    <row r="3685" spans="1:6" ht="30" hidden="1" customHeight="1" thickBot="1">
      <c r="A3685" s="496" t="str">
        <f>IF((SUM('Раздел 2'!R204:R204)&gt;=SUM('Раздел 2'!S204:S204)),"","Неверно!")</f>
        <v/>
      </c>
      <c r="B3685" s="497" t="s">
        <v>1519</v>
      </c>
      <c r="C3685" s="498" t="s">
        <v>21460</v>
      </c>
      <c r="D3685" s="498" t="s">
        <v>5753</v>
      </c>
      <c r="E3685" s="499" t="str">
        <f>CONCATENATE(SUM('Раздел 2'!R204:R204),"&gt;=",SUM('Раздел 2'!S204:S204))</f>
        <v>0&gt;=0</v>
      </c>
      <c r="F3685" s="503"/>
    </row>
    <row r="3686" spans="1:6" ht="30" hidden="1" customHeight="1" thickBot="1">
      <c r="A3686" s="496" t="str">
        <f>IF((SUM('Раздел 2'!R205:R205)&gt;=SUM('Раздел 2'!S205:S205)),"","Неверно!")</f>
        <v/>
      </c>
      <c r="B3686" s="497" t="s">
        <v>1519</v>
      </c>
      <c r="C3686" s="498" t="s">
        <v>21461</v>
      </c>
      <c r="D3686" s="498" t="s">
        <v>5753</v>
      </c>
      <c r="E3686" s="499" t="str">
        <f>CONCATENATE(SUM('Раздел 2'!R205:R205),"&gt;=",SUM('Раздел 2'!S205:S205))</f>
        <v>0&gt;=0</v>
      </c>
      <c r="F3686" s="503"/>
    </row>
    <row r="3687" spans="1:6" ht="30" hidden="1" customHeight="1" thickBot="1">
      <c r="A3687" s="496" t="str">
        <f>IF((SUM('Раздел 2'!R206:R206)&gt;=SUM('Раздел 2'!S206:S206)),"","Неверно!")</f>
        <v/>
      </c>
      <c r="B3687" s="497" t="s">
        <v>1519</v>
      </c>
      <c r="C3687" s="498" t="s">
        <v>21462</v>
      </c>
      <c r="D3687" s="498" t="s">
        <v>5753</v>
      </c>
      <c r="E3687" s="499" t="str">
        <f>CONCATENATE(SUM('Раздел 2'!R206:R206),"&gt;=",SUM('Раздел 2'!S206:S206))</f>
        <v>0&gt;=0</v>
      </c>
      <c r="F3687" s="503"/>
    </row>
    <row r="3688" spans="1:6" ht="30" hidden="1" customHeight="1" thickBot="1">
      <c r="A3688" s="496" t="str">
        <f>IF((SUM('Раздел 2'!R207:R207)&gt;=SUM('Раздел 2'!S207:S207)),"","Неверно!")</f>
        <v/>
      </c>
      <c r="B3688" s="497" t="s">
        <v>1519</v>
      </c>
      <c r="C3688" s="498" t="s">
        <v>21463</v>
      </c>
      <c r="D3688" s="498" t="s">
        <v>5753</v>
      </c>
      <c r="E3688" s="499" t="str">
        <f>CONCATENATE(SUM('Раздел 2'!R207:R207),"&gt;=",SUM('Раздел 2'!S207:S207))</f>
        <v>0&gt;=0</v>
      </c>
      <c r="F3688" s="503"/>
    </row>
    <row r="3689" spans="1:6" ht="30" hidden="1" customHeight="1" thickBot="1">
      <c r="A3689" s="496" t="str">
        <f>IF((SUM('Раздел 2'!R208:R208)&gt;=SUM('Раздел 2'!S208:S208)),"","Неверно!")</f>
        <v/>
      </c>
      <c r="B3689" s="497" t="s">
        <v>1519</v>
      </c>
      <c r="C3689" s="498" t="s">
        <v>21464</v>
      </c>
      <c r="D3689" s="498" t="s">
        <v>5753</v>
      </c>
      <c r="E3689" s="499" t="str">
        <f>CONCATENATE(SUM('Раздел 2'!R208:R208),"&gt;=",SUM('Раздел 2'!S208:S208))</f>
        <v>0&gt;=0</v>
      </c>
      <c r="F3689" s="503"/>
    </row>
    <row r="3690" spans="1:6" ht="30" hidden="1" customHeight="1" thickBot="1">
      <c r="A3690" s="496" t="str">
        <f>IF((SUM('Раздел 2'!R209:R209)&gt;=SUM('Раздел 2'!S209:S209)),"","Неверно!")</f>
        <v/>
      </c>
      <c r="B3690" s="497" t="s">
        <v>1519</v>
      </c>
      <c r="C3690" s="498" t="s">
        <v>21465</v>
      </c>
      <c r="D3690" s="498" t="s">
        <v>5753</v>
      </c>
      <c r="E3690" s="499" t="str">
        <f>CONCATENATE(SUM('Раздел 2'!R209:R209),"&gt;=",SUM('Раздел 2'!S209:S209))</f>
        <v>0&gt;=0</v>
      </c>
      <c r="F3690" s="503"/>
    </row>
    <row r="3691" spans="1:6" ht="30" hidden="1" customHeight="1" thickBot="1">
      <c r="A3691" s="496" t="str">
        <f>IF((SUM('Раздел 2'!R12:R12)&gt;=SUM('Раздел 2'!S12:S12)),"","Неверно!")</f>
        <v/>
      </c>
      <c r="B3691" s="497" t="s">
        <v>1519</v>
      </c>
      <c r="C3691" s="498" t="s">
        <v>21466</v>
      </c>
      <c r="D3691" s="498" t="s">
        <v>5753</v>
      </c>
      <c r="E3691" s="499" t="str">
        <f>CONCATENATE(SUM('Раздел 2'!R12:R12),"&gt;=",SUM('Раздел 2'!S12:S12))</f>
        <v>0&gt;=0</v>
      </c>
      <c r="F3691" s="503"/>
    </row>
    <row r="3692" spans="1:6" ht="30" hidden="1" customHeight="1" thickBot="1">
      <c r="A3692" s="496" t="str">
        <f>IF((SUM('Раздел 2'!R30:R30)&gt;=SUM('Раздел 2'!S30:S30)),"","Неверно!")</f>
        <v/>
      </c>
      <c r="B3692" s="497" t="s">
        <v>1519</v>
      </c>
      <c r="C3692" s="498" t="s">
        <v>21467</v>
      </c>
      <c r="D3692" s="498" t="s">
        <v>5753</v>
      </c>
      <c r="E3692" s="499" t="str">
        <f>CONCATENATE(SUM('Раздел 2'!R30:R30),"&gt;=",SUM('Раздел 2'!S30:S30))</f>
        <v>0&gt;=0</v>
      </c>
      <c r="F3692" s="503"/>
    </row>
    <row r="3693" spans="1:6" ht="30" hidden="1" customHeight="1" thickBot="1">
      <c r="A3693" s="496" t="str">
        <f>IF((SUM('Раздел 2'!R210:R210)&gt;=SUM('Раздел 2'!S210:S210)),"","Неверно!")</f>
        <v/>
      </c>
      <c r="B3693" s="497" t="s">
        <v>1519</v>
      </c>
      <c r="C3693" s="498" t="s">
        <v>21468</v>
      </c>
      <c r="D3693" s="498" t="s">
        <v>5753</v>
      </c>
      <c r="E3693" s="499" t="str">
        <f>CONCATENATE(SUM('Раздел 2'!R210:R210),"&gt;=",SUM('Раздел 2'!S210:S210))</f>
        <v>0&gt;=0</v>
      </c>
      <c r="F3693" s="503"/>
    </row>
    <row r="3694" spans="1:6" ht="30" hidden="1" customHeight="1" thickBot="1">
      <c r="A3694" s="496" t="str">
        <f>IF((SUM('Раздел 2'!R211:R211)&gt;=SUM('Раздел 2'!S211:S211)),"","Неверно!")</f>
        <v/>
      </c>
      <c r="B3694" s="497" t="s">
        <v>1519</v>
      </c>
      <c r="C3694" s="498" t="s">
        <v>21469</v>
      </c>
      <c r="D3694" s="498" t="s">
        <v>5753</v>
      </c>
      <c r="E3694" s="499" t="str">
        <f>CONCATENATE(SUM('Раздел 2'!R211:R211),"&gt;=",SUM('Раздел 2'!S211:S211))</f>
        <v>0&gt;=0</v>
      </c>
      <c r="F3694" s="503"/>
    </row>
    <row r="3695" spans="1:6" ht="30" hidden="1" customHeight="1" thickBot="1">
      <c r="A3695" s="496" t="str">
        <f>IF((SUM('Раздел 2'!R212:R212)&gt;=SUM('Раздел 2'!S212:S212)),"","Неверно!")</f>
        <v/>
      </c>
      <c r="B3695" s="497" t="s">
        <v>1519</v>
      </c>
      <c r="C3695" s="498" t="s">
        <v>21470</v>
      </c>
      <c r="D3695" s="498" t="s">
        <v>5753</v>
      </c>
      <c r="E3695" s="499" t="str">
        <f>CONCATENATE(SUM('Раздел 2'!R212:R212),"&gt;=",SUM('Раздел 2'!S212:S212))</f>
        <v>0&gt;=0</v>
      </c>
      <c r="F3695" s="503"/>
    </row>
    <row r="3696" spans="1:6" ht="30" hidden="1" customHeight="1" thickBot="1">
      <c r="A3696" s="496" t="str">
        <f>IF((SUM('Раздел 2'!R213:R213)&gt;=SUM('Раздел 2'!S213:S213)),"","Неверно!")</f>
        <v/>
      </c>
      <c r="B3696" s="497" t="s">
        <v>1519</v>
      </c>
      <c r="C3696" s="498" t="s">
        <v>21471</v>
      </c>
      <c r="D3696" s="498" t="s">
        <v>5753</v>
      </c>
      <c r="E3696" s="499" t="str">
        <f>CONCATENATE(SUM('Раздел 2'!R213:R213),"&gt;=",SUM('Раздел 2'!S213:S213))</f>
        <v>0&gt;=0</v>
      </c>
      <c r="F3696" s="503"/>
    </row>
    <row r="3697" spans="1:6" ht="30" hidden="1" customHeight="1" thickBot="1">
      <c r="A3697" s="496" t="str">
        <f>IF((SUM('Раздел 2'!R214:R214)&gt;=SUM('Раздел 2'!S214:S214)),"","Неверно!")</f>
        <v/>
      </c>
      <c r="B3697" s="497" t="s">
        <v>1519</v>
      </c>
      <c r="C3697" s="498" t="s">
        <v>21472</v>
      </c>
      <c r="D3697" s="498" t="s">
        <v>5753</v>
      </c>
      <c r="E3697" s="499" t="str">
        <f>CONCATENATE(SUM('Раздел 2'!R214:R214),"&gt;=",SUM('Раздел 2'!S214:S214))</f>
        <v>1&gt;=0</v>
      </c>
      <c r="F3697" s="503"/>
    </row>
    <row r="3698" spans="1:6" ht="30" hidden="1" customHeight="1" thickBot="1">
      <c r="A3698" s="496" t="str">
        <f>IF((SUM('Раздел 2'!R215:R215)&gt;=SUM('Раздел 2'!S215:S215)),"","Неверно!")</f>
        <v/>
      </c>
      <c r="B3698" s="497" t="s">
        <v>1519</v>
      </c>
      <c r="C3698" s="498" t="s">
        <v>21473</v>
      </c>
      <c r="D3698" s="498" t="s">
        <v>5753</v>
      </c>
      <c r="E3698" s="499" t="str">
        <f>CONCATENATE(SUM('Раздел 2'!R215:R215),"&gt;=",SUM('Раздел 2'!S215:S215))</f>
        <v>1&gt;=0</v>
      </c>
      <c r="F3698" s="503"/>
    </row>
    <row r="3699" spans="1:6" ht="30" hidden="1" customHeight="1" thickBot="1">
      <c r="A3699" s="496" t="str">
        <f>IF((SUM('Раздел 2'!R216:R216)&gt;=SUM('Раздел 2'!S216:S216)),"","Неверно!")</f>
        <v/>
      </c>
      <c r="B3699" s="497" t="s">
        <v>1519</v>
      </c>
      <c r="C3699" s="498" t="s">
        <v>21474</v>
      </c>
      <c r="D3699" s="498" t="s">
        <v>5753</v>
      </c>
      <c r="E3699" s="499" t="str">
        <f>CONCATENATE(SUM('Раздел 2'!R216:R216),"&gt;=",SUM('Раздел 2'!S216:S216))</f>
        <v>0&gt;=0</v>
      </c>
      <c r="F3699" s="503"/>
    </row>
    <row r="3700" spans="1:6" ht="30" hidden="1" customHeight="1" thickBot="1">
      <c r="A3700" s="496" t="str">
        <f>IF((SUM('Раздел 2'!R217:R217)&gt;=SUM('Раздел 2'!S217:S217)),"","Неверно!")</f>
        <v/>
      </c>
      <c r="B3700" s="497" t="s">
        <v>1519</v>
      </c>
      <c r="C3700" s="498" t="s">
        <v>21475</v>
      </c>
      <c r="D3700" s="498" t="s">
        <v>5753</v>
      </c>
      <c r="E3700" s="499" t="str">
        <f>CONCATENATE(SUM('Раздел 2'!R217:R217),"&gt;=",SUM('Раздел 2'!S217:S217))</f>
        <v>0&gt;=0</v>
      </c>
      <c r="F3700" s="503"/>
    </row>
    <row r="3701" spans="1:6" ht="30" hidden="1" customHeight="1" thickBot="1">
      <c r="A3701" s="496" t="str">
        <f>IF((SUM('Раздел 2'!R218:R218)&gt;=SUM('Раздел 2'!S218:S218)),"","Неверно!")</f>
        <v/>
      </c>
      <c r="B3701" s="497" t="s">
        <v>1519</v>
      </c>
      <c r="C3701" s="498" t="s">
        <v>21476</v>
      </c>
      <c r="D3701" s="498" t="s">
        <v>5753</v>
      </c>
      <c r="E3701" s="499" t="str">
        <f>CONCATENATE(SUM('Раздел 2'!R218:R218),"&gt;=",SUM('Раздел 2'!S218:S218))</f>
        <v>0&gt;=0</v>
      </c>
      <c r="F3701" s="503"/>
    </row>
    <row r="3702" spans="1:6" ht="30" hidden="1" customHeight="1" thickBot="1">
      <c r="A3702" s="496" t="str">
        <f>IF((SUM('Раздел 2'!R219:R219)&gt;=SUM('Раздел 2'!S219:S219)),"","Неверно!")</f>
        <v/>
      </c>
      <c r="B3702" s="497" t="s">
        <v>1519</v>
      </c>
      <c r="C3702" s="498" t="s">
        <v>21477</v>
      </c>
      <c r="D3702" s="498" t="s">
        <v>5753</v>
      </c>
      <c r="E3702" s="499" t="str">
        <f>CONCATENATE(SUM('Раздел 2'!R219:R219),"&gt;=",SUM('Раздел 2'!S219:S219))</f>
        <v>0&gt;=0</v>
      </c>
      <c r="F3702" s="503"/>
    </row>
    <row r="3703" spans="1:6" ht="30" hidden="1" customHeight="1" thickBot="1">
      <c r="A3703" s="496" t="str">
        <f>IF((SUM('Раздел 2'!R31:R31)&gt;=SUM('Раздел 2'!S31:S31)),"","Неверно!")</f>
        <v/>
      </c>
      <c r="B3703" s="497" t="s">
        <v>1519</v>
      </c>
      <c r="C3703" s="498" t="s">
        <v>21478</v>
      </c>
      <c r="D3703" s="498" t="s">
        <v>5753</v>
      </c>
      <c r="E3703" s="499" t="str">
        <f>CONCATENATE(SUM('Раздел 2'!R31:R31),"&gt;=",SUM('Раздел 2'!S31:S31))</f>
        <v>0&gt;=0</v>
      </c>
      <c r="F3703" s="503"/>
    </row>
    <row r="3704" spans="1:6" ht="30" hidden="1" customHeight="1" thickBot="1">
      <c r="A3704" s="496" t="str">
        <f>IF((SUM('Раздел 2'!R220:R220)&gt;=SUM('Раздел 2'!S220:S220)),"","Неверно!")</f>
        <v/>
      </c>
      <c r="B3704" s="497" t="s">
        <v>1519</v>
      </c>
      <c r="C3704" s="498" t="s">
        <v>21479</v>
      </c>
      <c r="D3704" s="498" t="s">
        <v>5753</v>
      </c>
      <c r="E3704" s="499" t="str">
        <f>CONCATENATE(SUM('Раздел 2'!R220:R220),"&gt;=",SUM('Раздел 2'!S220:S220))</f>
        <v>0&gt;=0</v>
      </c>
      <c r="F3704" s="503"/>
    </row>
    <row r="3705" spans="1:6" ht="30" hidden="1" customHeight="1" thickBot="1">
      <c r="A3705" s="496" t="str">
        <f>IF((SUM('Раздел 2'!R221:R221)&gt;=SUM('Раздел 2'!S221:S221)),"","Неверно!")</f>
        <v/>
      </c>
      <c r="B3705" s="497" t="s">
        <v>1519</v>
      </c>
      <c r="C3705" s="498" t="s">
        <v>21480</v>
      </c>
      <c r="D3705" s="498" t="s">
        <v>5753</v>
      </c>
      <c r="E3705" s="499" t="str">
        <f>CONCATENATE(SUM('Раздел 2'!R221:R221),"&gt;=",SUM('Раздел 2'!S221:S221))</f>
        <v>0&gt;=0</v>
      </c>
      <c r="F3705" s="503"/>
    </row>
    <row r="3706" spans="1:6" ht="30" hidden="1" customHeight="1" thickBot="1">
      <c r="A3706" s="496" t="str">
        <f>IF((SUM('Раздел 2'!R222:R222)&gt;=SUM('Раздел 2'!S222:S222)),"","Неверно!")</f>
        <v/>
      </c>
      <c r="B3706" s="497" t="s">
        <v>1519</v>
      </c>
      <c r="C3706" s="498" t="s">
        <v>21481</v>
      </c>
      <c r="D3706" s="498" t="s">
        <v>5753</v>
      </c>
      <c r="E3706" s="499" t="str">
        <f>CONCATENATE(SUM('Раздел 2'!R222:R222),"&gt;=",SUM('Раздел 2'!S222:S222))</f>
        <v>2&gt;=0</v>
      </c>
      <c r="F3706" s="503"/>
    </row>
    <row r="3707" spans="1:6" ht="30" hidden="1" customHeight="1" thickBot="1">
      <c r="A3707" s="496" t="str">
        <f>IF((SUM('Раздел 2'!R223:R223)&gt;=SUM('Раздел 2'!S223:S223)),"","Неверно!")</f>
        <v/>
      </c>
      <c r="B3707" s="497" t="s">
        <v>1519</v>
      </c>
      <c r="C3707" s="498" t="s">
        <v>21482</v>
      </c>
      <c r="D3707" s="498" t="s">
        <v>5753</v>
      </c>
      <c r="E3707" s="499" t="str">
        <f>CONCATENATE(SUM('Раздел 2'!R223:R223),"&gt;=",SUM('Раздел 2'!S223:S223))</f>
        <v>5&gt;=0</v>
      </c>
      <c r="F3707" s="503"/>
    </row>
    <row r="3708" spans="1:6" ht="30" hidden="1" customHeight="1" thickBot="1">
      <c r="A3708" s="496" t="str">
        <f>IF((SUM('Раздел 2'!R224:R224)&gt;=SUM('Раздел 2'!S224:S224)),"","Неверно!")</f>
        <v/>
      </c>
      <c r="B3708" s="497" t="s">
        <v>1519</v>
      </c>
      <c r="C3708" s="498" t="s">
        <v>21483</v>
      </c>
      <c r="D3708" s="498" t="s">
        <v>5753</v>
      </c>
      <c r="E3708" s="499" t="str">
        <f>CONCATENATE(SUM('Раздел 2'!R224:R224),"&gt;=",SUM('Раздел 2'!S224:S224))</f>
        <v>1&gt;=0</v>
      </c>
      <c r="F3708" s="503"/>
    </row>
    <row r="3709" spans="1:6" ht="30" hidden="1" customHeight="1" thickBot="1">
      <c r="A3709" s="496" t="str">
        <f>IF((SUM('Раздел 2'!R225:R225)&gt;=SUM('Раздел 2'!S225:S225)),"","Неверно!")</f>
        <v/>
      </c>
      <c r="B3709" s="497" t="s">
        <v>1519</v>
      </c>
      <c r="C3709" s="498" t="s">
        <v>21484</v>
      </c>
      <c r="D3709" s="498" t="s">
        <v>5753</v>
      </c>
      <c r="E3709" s="499" t="str">
        <f>CONCATENATE(SUM('Раздел 2'!R225:R225),"&gt;=",SUM('Раздел 2'!S225:S225))</f>
        <v>0&gt;=0</v>
      </c>
      <c r="F3709" s="503"/>
    </row>
    <row r="3710" spans="1:6" ht="30" hidden="1" customHeight="1" thickBot="1">
      <c r="A3710" s="496" t="str">
        <f>IF((SUM('Раздел 2'!R226:R226)&gt;=SUM('Раздел 2'!S226:S226)),"","Неверно!")</f>
        <v/>
      </c>
      <c r="B3710" s="497" t="s">
        <v>1519</v>
      </c>
      <c r="C3710" s="498" t="s">
        <v>21485</v>
      </c>
      <c r="D3710" s="498" t="s">
        <v>5753</v>
      </c>
      <c r="E3710" s="499" t="str">
        <f>CONCATENATE(SUM('Раздел 2'!R226:R226),"&gt;=",SUM('Раздел 2'!S226:S226))</f>
        <v>0&gt;=0</v>
      </c>
      <c r="F3710" s="503"/>
    </row>
    <row r="3711" spans="1:6" ht="30" hidden="1" customHeight="1" thickBot="1">
      <c r="A3711" s="496" t="str">
        <f>IF((SUM('Раздел 2'!R227:R227)&gt;=SUM('Раздел 2'!S227:S227)),"","Неверно!")</f>
        <v/>
      </c>
      <c r="B3711" s="497" t="s">
        <v>1519</v>
      </c>
      <c r="C3711" s="498" t="s">
        <v>21486</v>
      </c>
      <c r="D3711" s="498" t="s">
        <v>5753</v>
      </c>
      <c r="E3711" s="499" t="str">
        <f>CONCATENATE(SUM('Раздел 2'!R227:R227),"&gt;=",SUM('Раздел 2'!S227:S227))</f>
        <v>0&gt;=0</v>
      </c>
      <c r="F3711" s="503"/>
    </row>
    <row r="3712" spans="1:6" ht="30" hidden="1" customHeight="1" thickBot="1">
      <c r="A3712" s="496" t="str">
        <f>IF((SUM('Раздел 2'!R228:R228)&gt;=SUM('Раздел 2'!S228:S228)),"","Неверно!")</f>
        <v/>
      </c>
      <c r="B3712" s="497" t="s">
        <v>1519</v>
      </c>
      <c r="C3712" s="498" t="s">
        <v>21487</v>
      </c>
      <c r="D3712" s="498" t="s">
        <v>5753</v>
      </c>
      <c r="E3712" s="499" t="str">
        <f>CONCATENATE(SUM('Раздел 2'!R228:R228),"&gt;=",SUM('Раздел 2'!S228:S228))</f>
        <v>0&gt;=0</v>
      </c>
      <c r="F3712" s="503"/>
    </row>
    <row r="3713" spans="1:6" ht="30" hidden="1" customHeight="1" thickBot="1">
      <c r="A3713" s="496" t="str">
        <f>IF((SUM('Раздел 2'!R229:R229)&gt;=SUM('Раздел 2'!S229:S229)),"","Неверно!")</f>
        <v/>
      </c>
      <c r="B3713" s="497" t="s">
        <v>1519</v>
      </c>
      <c r="C3713" s="498" t="s">
        <v>21488</v>
      </c>
      <c r="D3713" s="498" t="s">
        <v>5753</v>
      </c>
      <c r="E3713" s="499" t="str">
        <f>CONCATENATE(SUM('Раздел 2'!R229:R229),"&gt;=",SUM('Раздел 2'!S229:S229))</f>
        <v>6&gt;=0</v>
      </c>
      <c r="F3713" s="503"/>
    </row>
    <row r="3714" spans="1:6" ht="30" hidden="1" customHeight="1" thickBot="1">
      <c r="A3714" s="496" t="str">
        <f>IF((SUM('Раздел 2'!R32:R32)&gt;=SUM('Раздел 2'!S32:S32)),"","Неверно!")</f>
        <v/>
      </c>
      <c r="B3714" s="497" t="s">
        <v>1519</v>
      </c>
      <c r="C3714" s="498" t="s">
        <v>21489</v>
      </c>
      <c r="D3714" s="498" t="s">
        <v>5753</v>
      </c>
      <c r="E3714" s="499" t="str">
        <f>CONCATENATE(SUM('Раздел 2'!R32:R32),"&gt;=",SUM('Раздел 2'!S32:S32))</f>
        <v>0&gt;=0</v>
      </c>
      <c r="F3714" s="503"/>
    </row>
    <row r="3715" spans="1:6" ht="30" hidden="1" customHeight="1" thickBot="1">
      <c r="A3715" s="496" t="str">
        <f>IF((SUM('Раздел 2'!R230:R230)&gt;=SUM('Раздел 2'!S230:S230)),"","Неверно!")</f>
        <v/>
      </c>
      <c r="B3715" s="497" t="s">
        <v>1519</v>
      </c>
      <c r="C3715" s="498" t="s">
        <v>21490</v>
      </c>
      <c r="D3715" s="498" t="s">
        <v>5753</v>
      </c>
      <c r="E3715" s="499" t="str">
        <f>CONCATENATE(SUM('Раздел 2'!R230:R230),"&gt;=",SUM('Раздел 2'!S230:S230))</f>
        <v>47&gt;=0</v>
      </c>
      <c r="F3715" s="503"/>
    </row>
    <row r="3716" spans="1:6" ht="30" hidden="1" customHeight="1" thickBot="1">
      <c r="A3716" s="496" t="str">
        <f>IF((SUM('Раздел 2'!R231:R231)&gt;=SUM('Раздел 2'!S231:S231)),"","Неверно!")</f>
        <v/>
      </c>
      <c r="B3716" s="497" t="s">
        <v>1519</v>
      </c>
      <c r="C3716" s="498" t="s">
        <v>21491</v>
      </c>
      <c r="D3716" s="498" t="s">
        <v>5753</v>
      </c>
      <c r="E3716" s="499" t="str">
        <f>CONCATENATE(SUM('Раздел 2'!R231:R231),"&gt;=",SUM('Раздел 2'!S231:S231))</f>
        <v>0&gt;=0</v>
      </c>
      <c r="F3716" s="503"/>
    </row>
    <row r="3717" spans="1:6" ht="30" hidden="1" customHeight="1" thickBot="1">
      <c r="A3717" s="496" t="str">
        <f>IF((SUM('Раздел 2'!R232:R232)&gt;=SUM('Раздел 2'!S232:S232)),"","Неверно!")</f>
        <v/>
      </c>
      <c r="B3717" s="497" t="s">
        <v>1519</v>
      </c>
      <c r="C3717" s="498" t="s">
        <v>21492</v>
      </c>
      <c r="D3717" s="498" t="s">
        <v>5753</v>
      </c>
      <c r="E3717" s="499" t="str">
        <f>CONCATENATE(SUM('Раздел 2'!R232:R232),"&gt;=",SUM('Раздел 2'!S232:S232))</f>
        <v>0&gt;=0</v>
      </c>
      <c r="F3717" s="503"/>
    </row>
    <row r="3718" spans="1:6" ht="30" hidden="1" customHeight="1" thickBot="1">
      <c r="A3718" s="496" t="str">
        <f>IF((SUM('Раздел 2'!R233:R233)&gt;=SUM('Раздел 2'!S233:S233)),"","Неверно!")</f>
        <v/>
      </c>
      <c r="B3718" s="497" t="s">
        <v>1519</v>
      </c>
      <c r="C3718" s="498" t="s">
        <v>21493</v>
      </c>
      <c r="D3718" s="498" t="s">
        <v>5753</v>
      </c>
      <c r="E3718" s="499" t="str">
        <f>CONCATENATE(SUM('Раздел 2'!R233:R233),"&gt;=",SUM('Раздел 2'!S233:S233))</f>
        <v>0&gt;=0</v>
      </c>
      <c r="F3718" s="503"/>
    </row>
    <row r="3719" spans="1:6" ht="30" hidden="1" customHeight="1" thickBot="1">
      <c r="A3719" s="496" t="str">
        <f>IF((SUM('Раздел 2'!R234:R234)&gt;=SUM('Раздел 2'!S234:S234)),"","Неверно!")</f>
        <v/>
      </c>
      <c r="B3719" s="497" t="s">
        <v>1519</v>
      </c>
      <c r="C3719" s="498" t="s">
        <v>21494</v>
      </c>
      <c r="D3719" s="498" t="s">
        <v>5753</v>
      </c>
      <c r="E3719" s="499" t="str">
        <f>CONCATENATE(SUM('Раздел 2'!R234:R234),"&gt;=",SUM('Раздел 2'!S234:S234))</f>
        <v>0&gt;=0</v>
      </c>
      <c r="F3719" s="503"/>
    </row>
    <row r="3720" spans="1:6" ht="30" hidden="1" customHeight="1" thickBot="1">
      <c r="A3720" s="496" t="str">
        <f>IF((SUM('Раздел 2'!R235:R235)&gt;=SUM('Раздел 2'!S235:S235)),"","Неверно!")</f>
        <v/>
      </c>
      <c r="B3720" s="497" t="s">
        <v>1519</v>
      </c>
      <c r="C3720" s="498" t="s">
        <v>21495</v>
      </c>
      <c r="D3720" s="498" t="s">
        <v>5753</v>
      </c>
      <c r="E3720" s="499" t="str">
        <f>CONCATENATE(SUM('Раздел 2'!R235:R235),"&gt;=",SUM('Раздел 2'!S235:S235))</f>
        <v>1&gt;=0</v>
      </c>
      <c r="F3720" s="503"/>
    </row>
    <row r="3721" spans="1:6" ht="30" hidden="1" customHeight="1" thickBot="1">
      <c r="A3721" s="496" t="str">
        <f>IF((SUM('Раздел 2'!R236:R236)&gt;=SUM('Раздел 2'!S236:S236)),"","Неверно!")</f>
        <v/>
      </c>
      <c r="B3721" s="497" t="s">
        <v>1519</v>
      </c>
      <c r="C3721" s="498" t="s">
        <v>21496</v>
      </c>
      <c r="D3721" s="498" t="s">
        <v>5753</v>
      </c>
      <c r="E3721" s="499" t="str">
        <f>CONCATENATE(SUM('Раздел 2'!R236:R236),"&gt;=",SUM('Раздел 2'!S236:S236))</f>
        <v>0&gt;=0</v>
      </c>
      <c r="F3721" s="503"/>
    </row>
    <row r="3722" spans="1:6" ht="30" hidden="1" customHeight="1" thickBot="1">
      <c r="A3722" s="496" t="str">
        <f>IF((SUM('Раздел 2'!R237:R237)&gt;=SUM('Раздел 2'!S237:S237)),"","Неверно!")</f>
        <v/>
      </c>
      <c r="B3722" s="497" t="s">
        <v>1519</v>
      </c>
      <c r="C3722" s="498" t="s">
        <v>21497</v>
      </c>
      <c r="D3722" s="498" t="s">
        <v>5753</v>
      </c>
      <c r="E3722" s="499" t="str">
        <f>CONCATENATE(SUM('Раздел 2'!R237:R237),"&gt;=",SUM('Раздел 2'!S237:S237))</f>
        <v>2&gt;=0</v>
      </c>
      <c r="F3722" s="503"/>
    </row>
    <row r="3723" spans="1:6" ht="30" hidden="1" customHeight="1" thickBot="1">
      <c r="A3723" s="496" t="str">
        <f>IF((SUM('Раздел 2'!R238:R238)&gt;=SUM('Раздел 2'!S238:S238)),"","Неверно!")</f>
        <v/>
      </c>
      <c r="B3723" s="497" t="s">
        <v>1519</v>
      </c>
      <c r="C3723" s="498" t="s">
        <v>21498</v>
      </c>
      <c r="D3723" s="498" t="s">
        <v>5753</v>
      </c>
      <c r="E3723" s="499" t="str">
        <f>CONCATENATE(SUM('Раздел 2'!R238:R238),"&gt;=",SUM('Раздел 2'!S238:S238))</f>
        <v>0&gt;=0</v>
      </c>
      <c r="F3723" s="503"/>
    </row>
    <row r="3724" spans="1:6" ht="30" hidden="1" customHeight="1" thickBot="1">
      <c r="A3724" s="496" t="str">
        <f>IF((SUM('Раздел 2'!R239:R239)&gt;=SUM('Раздел 2'!S239:S239)),"","Неверно!")</f>
        <v/>
      </c>
      <c r="B3724" s="497" t="s">
        <v>1519</v>
      </c>
      <c r="C3724" s="498" t="s">
        <v>21499</v>
      </c>
      <c r="D3724" s="498" t="s">
        <v>5753</v>
      </c>
      <c r="E3724" s="499" t="str">
        <f>CONCATENATE(SUM('Раздел 2'!R239:R239),"&gt;=",SUM('Раздел 2'!S239:S239))</f>
        <v>1&gt;=0</v>
      </c>
      <c r="F3724" s="503"/>
    </row>
    <row r="3725" spans="1:6" ht="30" hidden="1" customHeight="1" thickBot="1">
      <c r="A3725" s="496" t="str">
        <f>IF((SUM('Раздел 2'!R33:R33)&gt;=SUM('Раздел 2'!S33:S33)),"","Неверно!")</f>
        <v/>
      </c>
      <c r="B3725" s="497" t="s">
        <v>1519</v>
      </c>
      <c r="C3725" s="498" t="s">
        <v>21500</v>
      </c>
      <c r="D3725" s="498" t="s">
        <v>5753</v>
      </c>
      <c r="E3725" s="499" t="str">
        <f>CONCATENATE(SUM('Раздел 2'!R33:R33),"&gt;=",SUM('Раздел 2'!S33:S33))</f>
        <v>0&gt;=0</v>
      </c>
      <c r="F3725" s="503"/>
    </row>
    <row r="3726" spans="1:6" ht="30" hidden="1" customHeight="1" thickBot="1">
      <c r="A3726" s="496" t="str">
        <f>IF((SUM('Раздел 2'!R240:R240)&gt;=SUM('Раздел 2'!S240:S240)),"","Неверно!")</f>
        <v/>
      </c>
      <c r="B3726" s="497" t="s">
        <v>1519</v>
      </c>
      <c r="C3726" s="498" t="s">
        <v>21501</v>
      </c>
      <c r="D3726" s="498" t="s">
        <v>5753</v>
      </c>
      <c r="E3726" s="499" t="str">
        <f>CONCATENATE(SUM('Раздел 2'!R240:R240),"&gt;=",SUM('Раздел 2'!S240:S240))</f>
        <v>0&gt;=0</v>
      </c>
      <c r="F3726" s="503"/>
    </row>
    <row r="3727" spans="1:6" ht="30" hidden="1" customHeight="1" thickBot="1">
      <c r="A3727" s="496" t="str">
        <f>IF((SUM('Раздел 2'!R241:R241)&gt;=SUM('Раздел 2'!S241:S241)),"","Неверно!")</f>
        <v/>
      </c>
      <c r="B3727" s="497" t="s">
        <v>1519</v>
      </c>
      <c r="C3727" s="498" t="s">
        <v>21502</v>
      </c>
      <c r="D3727" s="498" t="s">
        <v>5753</v>
      </c>
      <c r="E3727" s="499" t="str">
        <f>CONCATENATE(SUM('Раздел 2'!R241:R241),"&gt;=",SUM('Раздел 2'!S241:S241))</f>
        <v>0&gt;=0</v>
      </c>
      <c r="F3727" s="503"/>
    </row>
    <row r="3728" spans="1:6" ht="30" hidden="1" customHeight="1" thickBot="1">
      <c r="A3728" s="496" t="str">
        <f>IF((SUM('Раздел 2'!R242:R242)&gt;=SUM('Раздел 2'!S242:S242)),"","Неверно!")</f>
        <v/>
      </c>
      <c r="B3728" s="497" t="s">
        <v>1519</v>
      </c>
      <c r="C3728" s="498" t="s">
        <v>21503</v>
      </c>
      <c r="D3728" s="498" t="s">
        <v>5753</v>
      </c>
      <c r="E3728" s="499" t="str">
        <f>CONCATENATE(SUM('Раздел 2'!R242:R242),"&gt;=",SUM('Раздел 2'!S242:S242))</f>
        <v>0&gt;=0</v>
      </c>
      <c r="F3728" s="503"/>
    </row>
    <row r="3729" spans="1:6" ht="30" hidden="1" customHeight="1" thickBot="1">
      <c r="A3729" s="496" t="str">
        <f>IF((SUM('Раздел 2'!R243:R243)&gt;=SUM('Раздел 2'!S243:S243)),"","Неверно!")</f>
        <v/>
      </c>
      <c r="B3729" s="497" t="s">
        <v>1519</v>
      </c>
      <c r="C3729" s="498" t="s">
        <v>21504</v>
      </c>
      <c r="D3729" s="498" t="s">
        <v>5753</v>
      </c>
      <c r="E3729" s="499" t="str">
        <f>CONCATENATE(SUM('Раздел 2'!R243:R243),"&gt;=",SUM('Раздел 2'!S243:S243))</f>
        <v>0&gt;=0</v>
      </c>
      <c r="F3729" s="503"/>
    </row>
    <row r="3730" spans="1:6" ht="30" hidden="1" customHeight="1" thickBot="1">
      <c r="A3730" s="496" t="str">
        <f>IF((SUM('Раздел 2'!R244:R244)&gt;=SUM('Раздел 2'!S244:S244)),"","Неверно!")</f>
        <v/>
      </c>
      <c r="B3730" s="497" t="s">
        <v>1519</v>
      </c>
      <c r="C3730" s="498" t="s">
        <v>21505</v>
      </c>
      <c r="D3730" s="498" t="s">
        <v>5753</v>
      </c>
      <c r="E3730" s="499" t="str">
        <f>CONCATENATE(SUM('Раздел 2'!R244:R244),"&gt;=",SUM('Раздел 2'!S244:S244))</f>
        <v>0&gt;=0</v>
      </c>
      <c r="F3730" s="503"/>
    </row>
    <row r="3731" spans="1:6" ht="30" hidden="1" customHeight="1" thickBot="1">
      <c r="A3731" s="496" t="str">
        <f>IF((SUM('Раздел 2'!R245:R245)&gt;=SUM('Раздел 2'!S245:S245)),"","Неверно!")</f>
        <v/>
      </c>
      <c r="B3731" s="497" t="s">
        <v>1519</v>
      </c>
      <c r="C3731" s="498" t="s">
        <v>21506</v>
      </c>
      <c r="D3731" s="498" t="s">
        <v>5753</v>
      </c>
      <c r="E3731" s="499" t="str">
        <f>CONCATENATE(SUM('Раздел 2'!R245:R245),"&gt;=",SUM('Раздел 2'!S245:S245))</f>
        <v>0&gt;=0</v>
      </c>
      <c r="F3731" s="503"/>
    </row>
    <row r="3732" spans="1:6" ht="30" hidden="1" customHeight="1" thickBot="1">
      <c r="A3732" s="496" t="str">
        <f>IF((SUM('Раздел 2'!R246:R246)&gt;=SUM('Раздел 2'!S246:S246)),"","Неверно!")</f>
        <v/>
      </c>
      <c r="B3732" s="497" t="s">
        <v>1519</v>
      </c>
      <c r="C3732" s="498" t="s">
        <v>21507</v>
      </c>
      <c r="D3732" s="498" t="s">
        <v>5753</v>
      </c>
      <c r="E3732" s="499" t="str">
        <f>CONCATENATE(SUM('Раздел 2'!R246:R246),"&gt;=",SUM('Раздел 2'!S246:S246))</f>
        <v>0&gt;=0</v>
      </c>
      <c r="F3732" s="503"/>
    </row>
    <row r="3733" spans="1:6" ht="30" hidden="1" customHeight="1" thickBot="1">
      <c r="A3733" s="496" t="str">
        <f>IF((SUM('Раздел 2'!R247:R247)&gt;=SUM('Раздел 2'!S247:S247)),"","Неверно!")</f>
        <v/>
      </c>
      <c r="B3733" s="497" t="s">
        <v>1519</v>
      </c>
      <c r="C3733" s="498" t="s">
        <v>21508</v>
      </c>
      <c r="D3733" s="498" t="s">
        <v>5753</v>
      </c>
      <c r="E3733" s="499" t="str">
        <f>CONCATENATE(SUM('Раздел 2'!R247:R247),"&gt;=",SUM('Раздел 2'!S247:S247))</f>
        <v>0&gt;=0</v>
      </c>
      <c r="F3733" s="503"/>
    </row>
    <row r="3734" spans="1:6" ht="30" hidden="1" customHeight="1" thickBot="1">
      <c r="A3734" s="496" t="str">
        <f>IF((SUM('Раздел 2'!R248:R248)&gt;=SUM('Раздел 2'!S248:S248)),"","Неверно!")</f>
        <v/>
      </c>
      <c r="B3734" s="497" t="s">
        <v>1519</v>
      </c>
      <c r="C3734" s="498" t="s">
        <v>3334</v>
      </c>
      <c r="D3734" s="498" t="s">
        <v>5753</v>
      </c>
      <c r="E3734" s="499" t="str">
        <f>CONCATENATE(SUM('Раздел 2'!R248:R248),"&gt;=",SUM('Раздел 2'!S248:S248))</f>
        <v>0&gt;=0</v>
      </c>
      <c r="F3734" s="503"/>
    </row>
    <row r="3735" spans="1:6" ht="30" hidden="1" customHeight="1" thickBot="1">
      <c r="A3735" s="496" t="str">
        <f>IF((SUM('Раздел 2'!R249:R249)&gt;=SUM('Раздел 2'!S249:S249)),"","Неверно!")</f>
        <v/>
      </c>
      <c r="B3735" s="497" t="s">
        <v>1519</v>
      </c>
      <c r="C3735" s="498" t="s">
        <v>3335</v>
      </c>
      <c r="D3735" s="498" t="s">
        <v>5753</v>
      </c>
      <c r="E3735" s="499" t="str">
        <f>CONCATENATE(SUM('Раздел 2'!R249:R249),"&gt;=",SUM('Раздел 2'!S249:S249))</f>
        <v>0&gt;=0</v>
      </c>
      <c r="F3735" s="503"/>
    </row>
    <row r="3736" spans="1:6" ht="30" hidden="1" customHeight="1" thickBot="1">
      <c r="A3736" s="496" t="str">
        <f>IF((SUM('Раздел 2'!R34:R34)&gt;=SUM('Раздел 2'!S34:S34)),"","Неверно!")</f>
        <v/>
      </c>
      <c r="B3736" s="497" t="s">
        <v>1519</v>
      </c>
      <c r="C3736" s="498" t="s">
        <v>21509</v>
      </c>
      <c r="D3736" s="498" t="s">
        <v>5753</v>
      </c>
      <c r="E3736" s="499" t="str">
        <f>CONCATENATE(SUM('Раздел 2'!R34:R34),"&gt;=",SUM('Раздел 2'!S34:S34))</f>
        <v>0&gt;=0</v>
      </c>
      <c r="F3736" s="503"/>
    </row>
    <row r="3737" spans="1:6" ht="30" hidden="1" customHeight="1" thickBot="1">
      <c r="A3737" s="496" t="str">
        <f>IF((SUM('Раздел 2'!R250:R250)&gt;=SUM('Раздел 2'!S250:S250)),"","Неверно!")</f>
        <v/>
      </c>
      <c r="B3737" s="497" t="s">
        <v>1519</v>
      </c>
      <c r="C3737" s="498" t="s">
        <v>1520</v>
      </c>
      <c r="D3737" s="498" t="s">
        <v>5753</v>
      </c>
      <c r="E3737" s="499" t="str">
        <f>CONCATENATE(SUM('Раздел 2'!R250:R250),"&gt;=",SUM('Раздел 2'!S250:S250))</f>
        <v>0&gt;=0</v>
      </c>
      <c r="F3737" s="503"/>
    </row>
    <row r="3738" spans="1:6" ht="30" hidden="1" customHeight="1" thickBot="1">
      <c r="A3738" s="496" t="str">
        <f>IF((SUM('Раздел 2'!R251:R251)&gt;=SUM('Раздел 2'!S251:S251)),"","Неверно!")</f>
        <v/>
      </c>
      <c r="B3738" s="497" t="s">
        <v>1519</v>
      </c>
      <c r="C3738" s="498" t="s">
        <v>1521</v>
      </c>
      <c r="D3738" s="498" t="s">
        <v>5753</v>
      </c>
      <c r="E3738" s="499" t="str">
        <f>CONCATENATE(SUM('Раздел 2'!R251:R251),"&gt;=",SUM('Раздел 2'!S251:S251))</f>
        <v>4&gt;=0</v>
      </c>
      <c r="F3738" s="503"/>
    </row>
    <row r="3739" spans="1:6" ht="30" hidden="1" customHeight="1" thickBot="1">
      <c r="A3739" s="496" t="str">
        <f>IF((SUM('Раздел 2'!R252:R252)&gt;=SUM('Раздел 2'!S252:S252)),"","Неверно!")</f>
        <v/>
      </c>
      <c r="B3739" s="497" t="s">
        <v>1519</v>
      </c>
      <c r="C3739" s="498" t="s">
        <v>1522</v>
      </c>
      <c r="D3739" s="498" t="s">
        <v>5753</v>
      </c>
      <c r="E3739" s="499" t="str">
        <f>CONCATENATE(SUM('Раздел 2'!R252:R252),"&gt;=",SUM('Раздел 2'!S252:S252))</f>
        <v>0&gt;=0</v>
      </c>
      <c r="F3739" s="503"/>
    </row>
    <row r="3740" spans="1:6" ht="30" hidden="1" customHeight="1" thickBot="1">
      <c r="A3740" s="496" t="str">
        <f>IF((SUM('Раздел 2'!R253:R253)&gt;=SUM('Раздел 2'!S253:S253)),"","Неверно!")</f>
        <v/>
      </c>
      <c r="B3740" s="497" t="s">
        <v>1519</v>
      </c>
      <c r="C3740" s="498" t="s">
        <v>1523</v>
      </c>
      <c r="D3740" s="498" t="s">
        <v>5753</v>
      </c>
      <c r="E3740" s="499" t="str">
        <f>CONCATENATE(SUM('Раздел 2'!R253:R253),"&gt;=",SUM('Раздел 2'!S253:S253))</f>
        <v>0&gt;=0</v>
      </c>
      <c r="F3740" s="503"/>
    </row>
    <row r="3741" spans="1:6" ht="30" hidden="1" customHeight="1" thickBot="1">
      <c r="A3741" s="496" t="str">
        <f>IF((SUM('Раздел 2'!R254:R254)&gt;=SUM('Раздел 2'!S254:S254)),"","Неверно!")</f>
        <v/>
      </c>
      <c r="B3741" s="497" t="s">
        <v>1519</v>
      </c>
      <c r="C3741" s="498" t="s">
        <v>1524</v>
      </c>
      <c r="D3741" s="498" t="s">
        <v>5753</v>
      </c>
      <c r="E3741" s="499" t="str">
        <f>CONCATENATE(SUM('Раздел 2'!R254:R254),"&gt;=",SUM('Раздел 2'!S254:S254))</f>
        <v>0&gt;=0</v>
      </c>
      <c r="F3741" s="503"/>
    </row>
    <row r="3742" spans="1:6" ht="30" hidden="1" customHeight="1" thickBot="1">
      <c r="A3742" s="496" t="str">
        <f>IF((SUM('Раздел 2'!R255:R255)&gt;=SUM('Раздел 2'!S255:S255)),"","Неверно!")</f>
        <v/>
      </c>
      <c r="B3742" s="497" t="s">
        <v>1519</v>
      </c>
      <c r="C3742" s="498" t="s">
        <v>1525</v>
      </c>
      <c r="D3742" s="498" t="s">
        <v>5753</v>
      </c>
      <c r="E3742" s="499" t="str">
        <f>CONCATENATE(SUM('Раздел 2'!R255:R255),"&gt;=",SUM('Раздел 2'!S255:S255))</f>
        <v>7&gt;=0</v>
      </c>
      <c r="F3742" s="503"/>
    </row>
    <row r="3743" spans="1:6" ht="30" hidden="1" customHeight="1" thickBot="1">
      <c r="A3743" s="496" t="str">
        <f>IF((SUM('Раздел 2'!R256:R256)&gt;=SUM('Раздел 2'!S256:S256)),"","Неверно!")</f>
        <v/>
      </c>
      <c r="B3743" s="497" t="s">
        <v>1519</v>
      </c>
      <c r="C3743" s="498" t="s">
        <v>1526</v>
      </c>
      <c r="D3743" s="498" t="s">
        <v>5753</v>
      </c>
      <c r="E3743" s="499" t="str">
        <f>CONCATENATE(SUM('Раздел 2'!R256:R256),"&gt;=",SUM('Раздел 2'!S256:S256))</f>
        <v>2&gt;=0</v>
      </c>
      <c r="F3743" s="503"/>
    </row>
    <row r="3744" spans="1:6" ht="30" hidden="1" customHeight="1" thickBot="1">
      <c r="A3744" s="496" t="str">
        <f>IF((SUM('Раздел 2'!R257:R257)&gt;=SUM('Раздел 2'!S257:S257)),"","Неверно!")</f>
        <v/>
      </c>
      <c r="B3744" s="497" t="s">
        <v>1519</v>
      </c>
      <c r="C3744" s="498" t="s">
        <v>1527</v>
      </c>
      <c r="D3744" s="498" t="s">
        <v>5753</v>
      </c>
      <c r="E3744" s="499" t="str">
        <f>CONCATENATE(SUM('Раздел 2'!R257:R257),"&gt;=",SUM('Раздел 2'!S257:S257))</f>
        <v>13&gt;=0</v>
      </c>
      <c r="F3744" s="503"/>
    </row>
    <row r="3745" spans="1:6" ht="30" hidden="1" customHeight="1" thickBot="1">
      <c r="A3745" s="496" t="str">
        <f>IF((SUM('Раздел 2'!R258:R258)&gt;=SUM('Раздел 2'!S258:S258)),"","Неверно!")</f>
        <v/>
      </c>
      <c r="B3745" s="497" t="s">
        <v>1519</v>
      </c>
      <c r="C3745" s="498" t="s">
        <v>1528</v>
      </c>
      <c r="D3745" s="498" t="s">
        <v>5753</v>
      </c>
      <c r="E3745" s="499" t="str">
        <f>CONCATENATE(SUM('Раздел 2'!R258:R258),"&gt;=",SUM('Раздел 2'!S258:S258))</f>
        <v>3&gt;=0</v>
      </c>
      <c r="F3745" s="503"/>
    </row>
    <row r="3746" spans="1:6" ht="30" hidden="1" customHeight="1" thickBot="1">
      <c r="A3746" s="496" t="str">
        <f>IF((SUM('Раздел 2'!R259:R259)&gt;=SUM('Раздел 2'!S259:S259)),"","Неверно!")</f>
        <v/>
      </c>
      <c r="B3746" s="497" t="s">
        <v>1519</v>
      </c>
      <c r="C3746" s="498" t="s">
        <v>1529</v>
      </c>
      <c r="D3746" s="498" t="s">
        <v>5753</v>
      </c>
      <c r="E3746" s="499" t="str">
        <f>CONCATENATE(SUM('Раздел 2'!R259:R259),"&gt;=",SUM('Раздел 2'!S259:S259))</f>
        <v>24&gt;=0</v>
      </c>
      <c r="F3746" s="503"/>
    </row>
    <row r="3747" spans="1:6" ht="30" hidden="1" customHeight="1" thickBot="1">
      <c r="A3747" s="496" t="str">
        <f>IF((SUM('Раздел 2'!R35:R35)&gt;=SUM('Раздел 2'!S35:S35)),"","Неверно!")</f>
        <v/>
      </c>
      <c r="B3747" s="497" t="s">
        <v>1519</v>
      </c>
      <c r="C3747" s="498" t="s">
        <v>21510</v>
      </c>
      <c r="D3747" s="498" t="s">
        <v>5753</v>
      </c>
      <c r="E3747" s="499" t="str">
        <f>CONCATENATE(SUM('Раздел 2'!R35:R35),"&gt;=",SUM('Раздел 2'!S35:S35))</f>
        <v>1&gt;=0</v>
      </c>
      <c r="F3747" s="503"/>
    </row>
    <row r="3748" spans="1:6" ht="30" hidden="1" customHeight="1" thickBot="1">
      <c r="A3748" s="496" t="str">
        <f>IF((SUM('Раздел 2'!R260:R260)&gt;=SUM('Раздел 2'!S260:S260)),"","Неверно!")</f>
        <v/>
      </c>
      <c r="B3748" s="497" t="s">
        <v>1519</v>
      </c>
      <c r="C3748" s="498" t="s">
        <v>1530</v>
      </c>
      <c r="D3748" s="498" t="s">
        <v>5753</v>
      </c>
      <c r="E3748" s="499" t="str">
        <f>CONCATENATE(SUM('Раздел 2'!R260:R260),"&gt;=",SUM('Раздел 2'!S260:S260))</f>
        <v>3&gt;=0</v>
      </c>
      <c r="F3748" s="503"/>
    </row>
    <row r="3749" spans="1:6" ht="30" hidden="1" customHeight="1" thickBot="1">
      <c r="A3749" s="496" t="str">
        <f>IF((SUM('Раздел 2'!R36:R36)&gt;=SUM('Раздел 2'!S36:S36)),"","Неверно!")</f>
        <v/>
      </c>
      <c r="B3749" s="497" t="s">
        <v>1519</v>
      </c>
      <c r="C3749" s="498" t="s">
        <v>21511</v>
      </c>
      <c r="D3749" s="498" t="s">
        <v>5753</v>
      </c>
      <c r="E3749" s="499" t="str">
        <f>CONCATENATE(SUM('Раздел 2'!R36:R36),"&gt;=",SUM('Раздел 2'!S36:S36))</f>
        <v>1&gt;=0</v>
      </c>
      <c r="F3749" s="503"/>
    </row>
    <row r="3750" spans="1:6" ht="30" hidden="1" customHeight="1" thickBot="1">
      <c r="A3750" s="496" t="str">
        <f>IF((SUM('Раздел 2'!R37:R37)&gt;=SUM('Раздел 2'!S37:S37)),"","Неверно!")</f>
        <v/>
      </c>
      <c r="B3750" s="497" t="s">
        <v>1519</v>
      </c>
      <c r="C3750" s="498" t="s">
        <v>21512</v>
      </c>
      <c r="D3750" s="498" t="s">
        <v>5753</v>
      </c>
      <c r="E3750" s="499" t="str">
        <f>CONCATENATE(SUM('Раздел 2'!R37:R37),"&gt;=",SUM('Раздел 2'!S37:S37))</f>
        <v>0&gt;=0</v>
      </c>
      <c r="F3750" s="503"/>
    </row>
    <row r="3751" spans="1:6" ht="30" hidden="1" customHeight="1" thickBot="1">
      <c r="A3751" s="496" t="str">
        <f>IF((SUM('Раздел 2'!R38:R38)&gt;=SUM('Раздел 2'!S38:S38)),"","Неверно!")</f>
        <v/>
      </c>
      <c r="B3751" s="497" t="s">
        <v>1519</v>
      </c>
      <c r="C3751" s="498" t="s">
        <v>21513</v>
      </c>
      <c r="D3751" s="498" t="s">
        <v>5753</v>
      </c>
      <c r="E3751" s="499" t="str">
        <f>CONCATENATE(SUM('Раздел 2'!R38:R38),"&gt;=",SUM('Раздел 2'!S38:S38))</f>
        <v>0&gt;=0</v>
      </c>
      <c r="F3751" s="503"/>
    </row>
    <row r="3752" spans="1:6" ht="30" hidden="1" customHeight="1" thickBot="1">
      <c r="A3752" s="496" t="str">
        <f>IF((SUM('Раздел 2'!R39:R39)&gt;=SUM('Раздел 2'!S39:S39)),"","Неверно!")</f>
        <v/>
      </c>
      <c r="B3752" s="497" t="s">
        <v>1519</v>
      </c>
      <c r="C3752" s="498" t="s">
        <v>21514</v>
      </c>
      <c r="D3752" s="498" t="s">
        <v>5753</v>
      </c>
      <c r="E3752" s="499" t="str">
        <f>CONCATENATE(SUM('Раздел 2'!R39:R39),"&gt;=",SUM('Раздел 2'!S39:S39))</f>
        <v>0&gt;=0</v>
      </c>
      <c r="F3752" s="503"/>
    </row>
    <row r="3753" spans="1:6" ht="30" hidden="1" customHeight="1" thickBot="1">
      <c r="A3753" s="496" t="str">
        <f>IF((SUM('Раздел 2'!R13:R13)&gt;=SUM('Раздел 2'!S13:S13)),"","Неверно!")</f>
        <v/>
      </c>
      <c r="B3753" s="497" t="s">
        <v>1519</v>
      </c>
      <c r="C3753" s="498" t="s">
        <v>21515</v>
      </c>
      <c r="D3753" s="498" t="s">
        <v>5753</v>
      </c>
      <c r="E3753" s="499" t="str">
        <f>CONCATENATE(SUM('Раздел 2'!R13:R13),"&gt;=",SUM('Раздел 2'!S13:S13))</f>
        <v>0&gt;=0</v>
      </c>
      <c r="F3753" s="503"/>
    </row>
    <row r="3754" spans="1:6" ht="30" hidden="1" customHeight="1" thickBot="1">
      <c r="A3754" s="496" t="str">
        <f>IF((SUM('Раздел 2'!R40:R40)&gt;=SUM('Раздел 2'!S40:S40)),"","Неверно!")</f>
        <v/>
      </c>
      <c r="B3754" s="497" t="s">
        <v>1519</v>
      </c>
      <c r="C3754" s="498" t="s">
        <v>21516</v>
      </c>
      <c r="D3754" s="498" t="s">
        <v>5753</v>
      </c>
      <c r="E3754" s="499" t="str">
        <f>CONCATENATE(SUM('Раздел 2'!R40:R40),"&gt;=",SUM('Раздел 2'!S40:S40))</f>
        <v>0&gt;=0</v>
      </c>
      <c r="F3754" s="503"/>
    </row>
    <row r="3755" spans="1:6" ht="30" hidden="1" customHeight="1" thickBot="1">
      <c r="A3755" s="496" t="str">
        <f>IF((SUM('Раздел 2'!R41:R41)&gt;=SUM('Раздел 2'!S41:S41)),"","Неверно!")</f>
        <v/>
      </c>
      <c r="B3755" s="497" t="s">
        <v>1519</v>
      </c>
      <c r="C3755" s="498" t="s">
        <v>21517</v>
      </c>
      <c r="D3755" s="498" t="s">
        <v>5753</v>
      </c>
      <c r="E3755" s="499" t="str">
        <f>CONCATENATE(SUM('Раздел 2'!R41:R41),"&gt;=",SUM('Раздел 2'!S41:S41))</f>
        <v>0&gt;=0</v>
      </c>
      <c r="F3755" s="503"/>
    </row>
    <row r="3756" spans="1:6" ht="30" hidden="1" customHeight="1" thickBot="1">
      <c r="A3756" s="496" t="str">
        <f>IF((SUM('Раздел 2'!R42:R42)&gt;=SUM('Раздел 2'!S42:S42)),"","Неверно!")</f>
        <v/>
      </c>
      <c r="B3756" s="497" t="s">
        <v>1519</v>
      </c>
      <c r="C3756" s="498" t="s">
        <v>21518</v>
      </c>
      <c r="D3756" s="498" t="s">
        <v>5753</v>
      </c>
      <c r="E3756" s="499" t="str">
        <f>CONCATENATE(SUM('Раздел 2'!R42:R42),"&gt;=",SUM('Раздел 2'!S42:S42))</f>
        <v>0&gt;=0</v>
      </c>
      <c r="F3756" s="503"/>
    </row>
    <row r="3757" spans="1:6" ht="30" hidden="1" customHeight="1" thickBot="1">
      <c r="A3757" s="496" t="str">
        <f>IF((SUM('Раздел 2'!R43:R43)&gt;=SUM('Раздел 2'!S43:S43)),"","Неверно!")</f>
        <v/>
      </c>
      <c r="B3757" s="497" t="s">
        <v>1519</v>
      </c>
      <c r="C3757" s="498" t="s">
        <v>21519</v>
      </c>
      <c r="D3757" s="498" t="s">
        <v>5753</v>
      </c>
      <c r="E3757" s="499" t="str">
        <f>CONCATENATE(SUM('Раздел 2'!R43:R43),"&gt;=",SUM('Раздел 2'!S43:S43))</f>
        <v>0&gt;=0</v>
      </c>
      <c r="F3757" s="503"/>
    </row>
    <row r="3758" spans="1:6" ht="30" hidden="1" customHeight="1" thickBot="1">
      <c r="A3758" s="496" t="str">
        <f>IF((SUM('Раздел 2'!R44:R44)&gt;=SUM('Раздел 2'!S44:S44)),"","Неверно!")</f>
        <v/>
      </c>
      <c r="B3758" s="497" t="s">
        <v>1519</v>
      </c>
      <c r="C3758" s="498" t="s">
        <v>21520</v>
      </c>
      <c r="D3758" s="498" t="s">
        <v>5753</v>
      </c>
      <c r="E3758" s="499" t="str">
        <f>CONCATENATE(SUM('Раздел 2'!R44:R44),"&gt;=",SUM('Раздел 2'!S44:S44))</f>
        <v>0&gt;=0</v>
      </c>
      <c r="F3758" s="503"/>
    </row>
    <row r="3759" spans="1:6" ht="30" hidden="1" customHeight="1" thickBot="1">
      <c r="A3759" s="496" t="str">
        <f>IF((SUM('Раздел 2'!R45:R45)&gt;=SUM('Раздел 2'!S45:S45)),"","Неверно!")</f>
        <v/>
      </c>
      <c r="B3759" s="497" t="s">
        <v>1519</v>
      </c>
      <c r="C3759" s="498" t="s">
        <v>21521</v>
      </c>
      <c r="D3759" s="498" t="s">
        <v>5753</v>
      </c>
      <c r="E3759" s="499" t="str">
        <f>CONCATENATE(SUM('Раздел 2'!R45:R45),"&gt;=",SUM('Раздел 2'!S45:S45))</f>
        <v>0&gt;=0</v>
      </c>
      <c r="F3759" s="503"/>
    </row>
    <row r="3760" spans="1:6" ht="30" hidden="1" customHeight="1" thickBot="1">
      <c r="A3760" s="496" t="str">
        <f>IF((SUM('Раздел 2'!R46:R46)&gt;=SUM('Раздел 2'!S46:S46)),"","Неверно!")</f>
        <v/>
      </c>
      <c r="B3760" s="497" t="s">
        <v>1519</v>
      </c>
      <c r="C3760" s="498" t="s">
        <v>21522</v>
      </c>
      <c r="D3760" s="498" t="s">
        <v>5753</v>
      </c>
      <c r="E3760" s="499" t="str">
        <f>CONCATENATE(SUM('Раздел 2'!R46:R46),"&gt;=",SUM('Раздел 2'!S46:S46))</f>
        <v>0&gt;=0</v>
      </c>
      <c r="F3760" s="503"/>
    </row>
    <row r="3761" spans="1:6" ht="30" hidden="1" customHeight="1" thickBot="1">
      <c r="A3761" s="496" t="str">
        <f>IF((SUM('Раздел 2'!R47:R47)&gt;=SUM('Раздел 2'!S47:S47)),"","Неверно!")</f>
        <v/>
      </c>
      <c r="B3761" s="497" t="s">
        <v>1519</v>
      </c>
      <c r="C3761" s="498" t="s">
        <v>21523</v>
      </c>
      <c r="D3761" s="498" t="s">
        <v>5753</v>
      </c>
      <c r="E3761" s="499" t="str">
        <f>CONCATENATE(SUM('Раздел 2'!R47:R47),"&gt;=",SUM('Раздел 2'!S47:S47))</f>
        <v>0&gt;=0</v>
      </c>
      <c r="F3761" s="503"/>
    </row>
    <row r="3762" spans="1:6" ht="30" hidden="1" customHeight="1" thickBot="1">
      <c r="A3762" s="496" t="str">
        <f>IF((SUM('Раздел 2'!R48:R48)&gt;=SUM('Раздел 2'!S48:S48)),"","Неверно!")</f>
        <v/>
      </c>
      <c r="B3762" s="497" t="s">
        <v>1519</v>
      </c>
      <c r="C3762" s="498" t="s">
        <v>21524</v>
      </c>
      <c r="D3762" s="498" t="s">
        <v>5753</v>
      </c>
      <c r="E3762" s="499" t="str">
        <f>CONCATENATE(SUM('Раздел 2'!R48:R48),"&gt;=",SUM('Раздел 2'!S48:S48))</f>
        <v>0&gt;=0</v>
      </c>
      <c r="F3762" s="503"/>
    </row>
    <row r="3763" spans="1:6" ht="30" hidden="1" customHeight="1" thickBot="1">
      <c r="A3763" s="496" t="str">
        <f>IF((SUM('Раздел 2'!R49:R49)&gt;=SUM('Раздел 2'!S49:S49)),"","Неверно!")</f>
        <v/>
      </c>
      <c r="B3763" s="497" t="s">
        <v>1519</v>
      </c>
      <c r="C3763" s="498" t="s">
        <v>21525</v>
      </c>
      <c r="D3763" s="498" t="s">
        <v>5753</v>
      </c>
      <c r="E3763" s="499" t="str">
        <f>CONCATENATE(SUM('Раздел 2'!R49:R49),"&gt;=",SUM('Раздел 2'!S49:S49))</f>
        <v>0&gt;=0</v>
      </c>
      <c r="F3763" s="503"/>
    </row>
    <row r="3764" spans="1:6" ht="30" hidden="1" customHeight="1" thickBot="1">
      <c r="A3764" s="496" t="str">
        <f>IF((SUM('Раздел 2'!R14:R14)&gt;=SUM('Раздел 2'!S14:S14)),"","Неверно!")</f>
        <v/>
      </c>
      <c r="B3764" s="497" t="s">
        <v>1519</v>
      </c>
      <c r="C3764" s="498" t="s">
        <v>21526</v>
      </c>
      <c r="D3764" s="498" t="s">
        <v>5753</v>
      </c>
      <c r="E3764" s="499" t="str">
        <f>CONCATENATE(SUM('Раздел 2'!R14:R14),"&gt;=",SUM('Раздел 2'!S14:S14))</f>
        <v>0&gt;=0</v>
      </c>
      <c r="F3764" s="503"/>
    </row>
    <row r="3765" spans="1:6" ht="30" hidden="1" customHeight="1" thickBot="1">
      <c r="A3765" s="496" t="str">
        <f>IF((SUM('Раздел 2'!R50:R50)&gt;=SUM('Раздел 2'!S50:S50)),"","Неверно!")</f>
        <v/>
      </c>
      <c r="B3765" s="497" t="s">
        <v>1519</v>
      </c>
      <c r="C3765" s="498" t="s">
        <v>21527</v>
      </c>
      <c r="D3765" s="498" t="s">
        <v>5753</v>
      </c>
      <c r="E3765" s="499" t="str">
        <f>CONCATENATE(SUM('Раздел 2'!R50:R50),"&gt;=",SUM('Раздел 2'!S50:S50))</f>
        <v>5&gt;=0</v>
      </c>
      <c r="F3765" s="503"/>
    </row>
    <row r="3766" spans="1:6" ht="30" hidden="1" customHeight="1" thickBot="1">
      <c r="A3766" s="496" t="str">
        <f>IF((SUM('Раздел 2'!R51:R51)&gt;=SUM('Раздел 2'!S51:S51)),"","Неверно!")</f>
        <v/>
      </c>
      <c r="B3766" s="497" t="s">
        <v>1519</v>
      </c>
      <c r="C3766" s="498" t="s">
        <v>21528</v>
      </c>
      <c r="D3766" s="498" t="s">
        <v>5753</v>
      </c>
      <c r="E3766" s="499" t="str">
        <f>CONCATENATE(SUM('Раздел 2'!R51:R51),"&gt;=",SUM('Раздел 2'!S51:S51))</f>
        <v>0&gt;=0</v>
      </c>
      <c r="F3766" s="503"/>
    </row>
    <row r="3767" spans="1:6" ht="30" hidden="1" customHeight="1" thickBot="1">
      <c r="A3767" s="496" t="str">
        <f>IF((SUM('Раздел 2'!R52:R52)&gt;=SUM('Раздел 2'!S52:S52)),"","Неверно!")</f>
        <v/>
      </c>
      <c r="B3767" s="497" t="s">
        <v>1519</v>
      </c>
      <c r="C3767" s="498" t="s">
        <v>21529</v>
      </c>
      <c r="D3767" s="498" t="s">
        <v>5753</v>
      </c>
      <c r="E3767" s="499" t="str">
        <f>CONCATENATE(SUM('Раздел 2'!R52:R52),"&gt;=",SUM('Раздел 2'!S52:S52))</f>
        <v>0&gt;=0</v>
      </c>
      <c r="F3767" s="503"/>
    </row>
    <row r="3768" spans="1:6" ht="30" hidden="1" customHeight="1" thickBot="1">
      <c r="A3768" s="496" t="str">
        <f>IF((SUM('Раздел 2'!R53:R53)&gt;=SUM('Раздел 2'!S53:S53)),"","Неверно!")</f>
        <v/>
      </c>
      <c r="B3768" s="497" t="s">
        <v>1519</v>
      </c>
      <c r="C3768" s="498" t="s">
        <v>21530</v>
      </c>
      <c r="D3768" s="498" t="s">
        <v>5753</v>
      </c>
      <c r="E3768" s="499" t="str">
        <f>CONCATENATE(SUM('Раздел 2'!R53:R53),"&gt;=",SUM('Раздел 2'!S53:S53))</f>
        <v>0&gt;=0</v>
      </c>
      <c r="F3768" s="503"/>
    </row>
    <row r="3769" spans="1:6" ht="30" hidden="1" customHeight="1" thickBot="1">
      <c r="A3769" s="496" t="str">
        <f>IF((SUM('Раздел 2'!R54:R54)&gt;=SUM('Раздел 2'!S54:S54)),"","Неверно!")</f>
        <v/>
      </c>
      <c r="B3769" s="497" t="s">
        <v>1519</v>
      </c>
      <c r="C3769" s="498" t="s">
        <v>21531</v>
      </c>
      <c r="D3769" s="498" t="s">
        <v>5753</v>
      </c>
      <c r="E3769" s="499" t="str">
        <f>CONCATENATE(SUM('Раздел 2'!R54:R54),"&gt;=",SUM('Раздел 2'!S54:S54))</f>
        <v>0&gt;=0</v>
      </c>
      <c r="F3769" s="503"/>
    </row>
    <row r="3770" spans="1:6" ht="30" hidden="1" customHeight="1" thickBot="1">
      <c r="A3770" s="496" t="str">
        <f>IF((SUM('Раздел 2'!R55:R55)&gt;=SUM('Раздел 2'!S55:S55)),"","Неверно!")</f>
        <v/>
      </c>
      <c r="B3770" s="497" t="s">
        <v>1519</v>
      </c>
      <c r="C3770" s="498" t="s">
        <v>21532</v>
      </c>
      <c r="D3770" s="498" t="s">
        <v>5753</v>
      </c>
      <c r="E3770" s="499" t="str">
        <f>CONCATENATE(SUM('Раздел 2'!R55:R55),"&gt;=",SUM('Раздел 2'!S55:S55))</f>
        <v>0&gt;=0</v>
      </c>
      <c r="F3770" s="503"/>
    </row>
    <row r="3771" spans="1:6" ht="30" hidden="1" customHeight="1" thickBot="1">
      <c r="A3771" s="496" t="str">
        <f>IF((SUM('Раздел 2'!R56:R56)&gt;=SUM('Раздел 2'!S56:S56)),"","Неверно!")</f>
        <v/>
      </c>
      <c r="B3771" s="497" t="s">
        <v>1519</v>
      </c>
      <c r="C3771" s="498" t="s">
        <v>21533</v>
      </c>
      <c r="D3771" s="498" t="s">
        <v>5753</v>
      </c>
      <c r="E3771" s="499" t="str">
        <f>CONCATENATE(SUM('Раздел 2'!R56:R56),"&gt;=",SUM('Раздел 2'!S56:S56))</f>
        <v>0&gt;=0</v>
      </c>
      <c r="F3771" s="503"/>
    </row>
    <row r="3772" spans="1:6" ht="30" hidden="1" customHeight="1" thickBot="1">
      <c r="A3772" s="496" t="str">
        <f>IF((SUM('Раздел 2'!R57:R57)&gt;=SUM('Раздел 2'!S57:S57)),"","Неверно!")</f>
        <v/>
      </c>
      <c r="B3772" s="497" t="s">
        <v>1519</v>
      </c>
      <c r="C3772" s="498" t="s">
        <v>21534</v>
      </c>
      <c r="D3772" s="498" t="s">
        <v>5753</v>
      </c>
      <c r="E3772" s="499" t="str">
        <f>CONCATENATE(SUM('Раздел 2'!R57:R57),"&gt;=",SUM('Раздел 2'!S57:S57))</f>
        <v>0&gt;=0</v>
      </c>
      <c r="F3772" s="503"/>
    </row>
    <row r="3773" spans="1:6" ht="30" hidden="1" customHeight="1" thickBot="1">
      <c r="A3773" s="496" t="str">
        <f>IF((SUM('Раздел 2'!R58:R58)&gt;=SUM('Раздел 2'!S58:S58)),"","Неверно!")</f>
        <v/>
      </c>
      <c r="B3773" s="497" t="s">
        <v>1519</v>
      </c>
      <c r="C3773" s="498" t="s">
        <v>21535</v>
      </c>
      <c r="D3773" s="498" t="s">
        <v>5753</v>
      </c>
      <c r="E3773" s="499" t="str">
        <f>CONCATENATE(SUM('Раздел 2'!R58:R58),"&gt;=",SUM('Раздел 2'!S58:S58))</f>
        <v>0&gt;=0</v>
      </c>
      <c r="F3773" s="503"/>
    </row>
    <row r="3774" spans="1:6" ht="30" hidden="1" customHeight="1" thickBot="1">
      <c r="A3774" s="496" t="str">
        <f>IF((SUM('Раздел 2'!R59:R59)&gt;=SUM('Раздел 2'!S59:S59)),"","Неверно!")</f>
        <v/>
      </c>
      <c r="B3774" s="497" t="s">
        <v>1519</v>
      </c>
      <c r="C3774" s="498" t="s">
        <v>21536</v>
      </c>
      <c r="D3774" s="498" t="s">
        <v>5753</v>
      </c>
      <c r="E3774" s="499" t="str">
        <f>CONCATENATE(SUM('Раздел 2'!R59:R59),"&gt;=",SUM('Раздел 2'!S59:S59))</f>
        <v>0&gt;=0</v>
      </c>
      <c r="F3774" s="503"/>
    </row>
    <row r="3775" spans="1:6" ht="30" hidden="1" customHeight="1" thickBot="1">
      <c r="A3775" s="496" t="str">
        <f>IF((SUM('Раздел 2'!R15:R15)&gt;=SUM('Раздел 2'!S15:S15)),"","Неверно!")</f>
        <v/>
      </c>
      <c r="B3775" s="497" t="s">
        <v>1519</v>
      </c>
      <c r="C3775" s="498" t="s">
        <v>21537</v>
      </c>
      <c r="D3775" s="498" t="s">
        <v>5753</v>
      </c>
      <c r="E3775" s="499" t="str">
        <f>CONCATENATE(SUM('Раздел 2'!R15:R15),"&gt;=",SUM('Раздел 2'!S15:S15))</f>
        <v>0&gt;=0</v>
      </c>
      <c r="F3775" s="503"/>
    </row>
    <row r="3776" spans="1:6" ht="30" hidden="1" customHeight="1" thickBot="1">
      <c r="A3776" s="496" t="str">
        <f>IF((SUM('Раздел 2'!R60:R60)&gt;=SUM('Раздел 2'!S60:S60)),"","Неверно!")</f>
        <v/>
      </c>
      <c r="B3776" s="497" t="s">
        <v>1519</v>
      </c>
      <c r="C3776" s="498" t="s">
        <v>21538</v>
      </c>
      <c r="D3776" s="498" t="s">
        <v>5753</v>
      </c>
      <c r="E3776" s="499" t="str">
        <f>CONCATENATE(SUM('Раздел 2'!R60:R60),"&gt;=",SUM('Раздел 2'!S60:S60))</f>
        <v>0&gt;=0</v>
      </c>
      <c r="F3776" s="503"/>
    </row>
    <row r="3777" spans="1:6" ht="30" hidden="1" customHeight="1" thickBot="1">
      <c r="A3777" s="496" t="str">
        <f>IF((SUM('Раздел 2'!R61:R61)&gt;=SUM('Раздел 2'!S61:S61)),"","Неверно!")</f>
        <v/>
      </c>
      <c r="B3777" s="497" t="s">
        <v>1519</v>
      </c>
      <c r="C3777" s="498" t="s">
        <v>21539</v>
      </c>
      <c r="D3777" s="498" t="s">
        <v>5753</v>
      </c>
      <c r="E3777" s="499" t="str">
        <f>CONCATENATE(SUM('Раздел 2'!R61:R61),"&gt;=",SUM('Раздел 2'!S61:S61))</f>
        <v>0&gt;=0</v>
      </c>
      <c r="F3777" s="503"/>
    </row>
    <row r="3778" spans="1:6" ht="30" hidden="1" customHeight="1" thickBot="1">
      <c r="A3778" s="496" t="str">
        <f>IF((SUM('Раздел 2'!R62:R62)&gt;=SUM('Раздел 2'!S62:S62)),"","Неверно!")</f>
        <v/>
      </c>
      <c r="B3778" s="497" t="s">
        <v>1519</v>
      </c>
      <c r="C3778" s="498" t="s">
        <v>21540</v>
      </c>
      <c r="D3778" s="498" t="s">
        <v>5753</v>
      </c>
      <c r="E3778" s="499" t="str">
        <f>CONCATENATE(SUM('Раздел 2'!R62:R62),"&gt;=",SUM('Раздел 2'!S62:S62))</f>
        <v>0&gt;=0</v>
      </c>
      <c r="F3778" s="503"/>
    </row>
    <row r="3779" spans="1:6" ht="30" hidden="1" customHeight="1" thickBot="1">
      <c r="A3779" s="496" t="str">
        <f>IF((SUM('Раздел 2'!R63:R63)&gt;=SUM('Раздел 2'!S63:S63)),"","Неверно!")</f>
        <v/>
      </c>
      <c r="B3779" s="497" t="s">
        <v>1519</v>
      </c>
      <c r="C3779" s="498" t="s">
        <v>21541</v>
      </c>
      <c r="D3779" s="498" t="s">
        <v>5753</v>
      </c>
      <c r="E3779" s="499" t="str">
        <f>CONCATENATE(SUM('Раздел 2'!R63:R63),"&gt;=",SUM('Раздел 2'!S63:S63))</f>
        <v>0&gt;=0</v>
      </c>
      <c r="F3779" s="503"/>
    </row>
    <row r="3780" spans="1:6" ht="30" hidden="1" customHeight="1" thickBot="1">
      <c r="A3780" s="496" t="str">
        <f>IF((SUM('Раздел 2'!R64:R64)&gt;=SUM('Раздел 2'!S64:S64)),"","Неверно!")</f>
        <v/>
      </c>
      <c r="B3780" s="497" t="s">
        <v>1519</v>
      </c>
      <c r="C3780" s="498" t="s">
        <v>21542</v>
      </c>
      <c r="D3780" s="498" t="s">
        <v>5753</v>
      </c>
      <c r="E3780" s="499" t="str">
        <f>CONCATENATE(SUM('Раздел 2'!R64:R64),"&gt;=",SUM('Раздел 2'!S64:S64))</f>
        <v>1&gt;=0</v>
      </c>
      <c r="F3780" s="503"/>
    </row>
    <row r="3781" spans="1:6" ht="30" hidden="1" customHeight="1" thickBot="1">
      <c r="A3781" s="496" t="str">
        <f>IF((SUM('Раздел 2'!R65:R65)&gt;=SUM('Раздел 2'!S65:S65)),"","Неверно!")</f>
        <v/>
      </c>
      <c r="B3781" s="497" t="s">
        <v>1519</v>
      </c>
      <c r="C3781" s="498" t="s">
        <v>21543</v>
      </c>
      <c r="D3781" s="498" t="s">
        <v>5753</v>
      </c>
      <c r="E3781" s="499" t="str">
        <f>CONCATENATE(SUM('Раздел 2'!R65:R65),"&gt;=",SUM('Раздел 2'!S65:S65))</f>
        <v>0&gt;=0</v>
      </c>
      <c r="F3781" s="503"/>
    </row>
    <row r="3782" spans="1:6" ht="30" hidden="1" customHeight="1" thickBot="1">
      <c r="A3782" s="496" t="str">
        <f>IF((SUM('Раздел 2'!R66:R66)&gt;=SUM('Раздел 2'!S66:S66)),"","Неверно!")</f>
        <v/>
      </c>
      <c r="B3782" s="497" t="s">
        <v>1519</v>
      </c>
      <c r="C3782" s="498" t="s">
        <v>21544</v>
      </c>
      <c r="D3782" s="498" t="s">
        <v>5753</v>
      </c>
      <c r="E3782" s="499" t="str">
        <f>CONCATENATE(SUM('Раздел 2'!R66:R66),"&gt;=",SUM('Раздел 2'!S66:S66))</f>
        <v>0&gt;=0</v>
      </c>
      <c r="F3782" s="503"/>
    </row>
    <row r="3783" spans="1:6" ht="30" hidden="1" customHeight="1" thickBot="1">
      <c r="A3783" s="496" t="str">
        <f>IF((SUM('Раздел 2'!R67:R67)&gt;=SUM('Раздел 2'!S67:S67)),"","Неверно!")</f>
        <v/>
      </c>
      <c r="B3783" s="497" t="s">
        <v>1519</v>
      </c>
      <c r="C3783" s="498" t="s">
        <v>21545</v>
      </c>
      <c r="D3783" s="498" t="s">
        <v>5753</v>
      </c>
      <c r="E3783" s="499" t="str">
        <f>CONCATENATE(SUM('Раздел 2'!R67:R67),"&gt;=",SUM('Раздел 2'!S67:S67))</f>
        <v>0&gt;=0</v>
      </c>
      <c r="F3783" s="503"/>
    </row>
    <row r="3784" spans="1:6" ht="30" hidden="1" customHeight="1" thickBot="1">
      <c r="A3784" s="496" t="str">
        <f>IF((SUM('Раздел 2'!R68:R68)&gt;=SUM('Раздел 2'!S68:S68)),"","Неверно!")</f>
        <v/>
      </c>
      <c r="B3784" s="497" t="s">
        <v>1519</v>
      </c>
      <c r="C3784" s="498" t="s">
        <v>21546</v>
      </c>
      <c r="D3784" s="498" t="s">
        <v>5753</v>
      </c>
      <c r="E3784" s="499" t="str">
        <f>CONCATENATE(SUM('Раздел 2'!R68:R68),"&gt;=",SUM('Раздел 2'!S68:S68))</f>
        <v>0&gt;=0</v>
      </c>
      <c r="F3784" s="503"/>
    </row>
    <row r="3785" spans="1:6" ht="30" hidden="1" customHeight="1" thickBot="1">
      <c r="A3785" s="496" t="str">
        <f>IF((SUM('Раздел 2'!R69:R69)&gt;=SUM('Раздел 2'!S69:S69)),"","Неверно!")</f>
        <v/>
      </c>
      <c r="B3785" s="497" t="s">
        <v>1519</v>
      </c>
      <c r="C3785" s="498" t="s">
        <v>21547</v>
      </c>
      <c r="D3785" s="498" t="s">
        <v>5753</v>
      </c>
      <c r="E3785" s="499" t="str">
        <f>CONCATENATE(SUM('Раздел 2'!R69:R69),"&gt;=",SUM('Раздел 2'!S69:S69))</f>
        <v>0&gt;=0</v>
      </c>
      <c r="F3785" s="503"/>
    </row>
    <row r="3786" spans="1:6" ht="30" hidden="1" customHeight="1" thickBot="1">
      <c r="A3786" s="496" t="str">
        <f>IF((SUM('Раздел 2'!R16:R16)&gt;=SUM('Раздел 2'!S16:S16)),"","Неверно!")</f>
        <v/>
      </c>
      <c r="B3786" s="497" t="s">
        <v>1519</v>
      </c>
      <c r="C3786" s="498" t="s">
        <v>21548</v>
      </c>
      <c r="D3786" s="498" t="s">
        <v>5753</v>
      </c>
      <c r="E3786" s="499" t="str">
        <f>CONCATENATE(SUM('Раздел 2'!R16:R16),"&gt;=",SUM('Раздел 2'!S16:S16))</f>
        <v>2&gt;=0</v>
      </c>
      <c r="F3786" s="503"/>
    </row>
    <row r="3787" spans="1:6" ht="30" hidden="1" customHeight="1" thickBot="1">
      <c r="A3787" s="496" t="str">
        <f>IF((SUM('Раздел 2'!R70:R70)&gt;=SUM('Раздел 2'!S70:S70)),"","Неверно!")</f>
        <v/>
      </c>
      <c r="B3787" s="497" t="s">
        <v>1519</v>
      </c>
      <c r="C3787" s="498" t="s">
        <v>21549</v>
      </c>
      <c r="D3787" s="498" t="s">
        <v>5753</v>
      </c>
      <c r="E3787" s="499" t="str">
        <f>CONCATENATE(SUM('Раздел 2'!R70:R70),"&gt;=",SUM('Раздел 2'!S70:S70))</f>
        <v>0&gt;=0</v>
      </c>
      <c r="F3787" s="503"/>
    </row>
    <row r="3788" spans="1:6" ht="30" hidden="1" customHeight="1" thickBot="1">
      <c r="A3788" s="496" t="str">
        <f>IF((SUM('Раздел 2'!R71:R71)&gt;=SUM('Раздел 2'!S71:S71)),"","Неверно!")</f>
        <v/>
      </c>
      <c r="B3788" s="497" t="s">
        <v>1519</v>
      </c>
      <c r="C3788" s="498" t="s">
        <v>21550</v>
      </c>
      <c r="D3788" s="498" t="s">
        <v>5753</v>
      </c>
      <c r="E3788" s="499" t="str">
        <f>CONCATENATE(SUM('Раздел 2'!R71:R71),"&gt;=",SUM('Раздел 2'!S71:S71))</f>
        <v>0&gt;=0</v>
      </c>
      <c r="F3788" s="503"/>
    </row>
    <row r="3789" spans="1:6" ht="30" hidden="1" customHeight="1" thickBot="1">
      <c r="A3789" s="496" t="str">
        <f>IF((SUM('Раздел 2'!R72:R72)&gt;=SUM('Раздел 2'!S72:S72)),"","Неверно!")</f>
        <v/>
      </c>
      <c r="B3789" s="497" t="s">
        <v>1519</v>
      </c>
      <c r="C3789" s="498" t="s">
        <v>21551</v>
      </c>
      <c r="D3789" s="498" t="s">
        <v>5753</v>
      </c>
      <c r="E3789" s="499" t="str">
        <f>CONCATENATE(SUM('Раздел 2'!R72:R72),"&gt;=",SUM('Раздел 2'!S72:S72))</f>
        <v>0&gt;=0</v>
      </c>
      <c r="F3789" s="503"/>
    </row>
    <row r="3790" spans="1:6" ht="30" hidden="1" customHeight="1" thickBot="1">
      <c r="A3790" s="496" t="str">
        <f>IF((SUM('Раздел 2'!R73:R73)&gt;=SUM('Раздел 2'!S73:S73)),"","Неверно!")</f>
        <v/>
      </c>
      <c r="B3790" s="497" t="s">
        <v>1519</v>
      </c>
      <c r="C3790" s="498" t="s">
        <v>21552</v>
      </c>
      <c r="D3790" s="498" t="s">
        <v>5753</v>
      </c>
      <c r="E3790" s="499" t="str">
        <f>CONCATENATE(SUM('Раздел 2'!R73:R73),"&gt;=",SUM('Раздел 2'!S73:S73))</f>
        <v>0&gt;=0</v>
      </c>
      <c r="F3790" s="503"/>
    </row>
    <row r="3791" spans="1:6" ht="30" hidden="1" customHeight="1" thickBot="1">
      <c r="A3791" s="496" t="str">
        <f>IF((SUM('Раздел 2'!R74:R74)&gt;=SUM('Раздел 2'!S74:S74)),"","Неверно!")</f>
        <v/>
      </c>
      <c r="B3791" s="497" t="s">
        <v>1519</v>
      </c>
      <c r="C3791" s="498" t="s">
        <v>21553</v>
      </c>
      <c r="D3791" s="498" t="s">
        <v>5753</v>
      </c>
      <c r="E3791" s="499" t="str">
        <f>CONCATENATE(SUM('Раздел 2'!R74:R74),"&gt;=",SUM('Раздел 2'!S74:S74))</f>
        <v>0&gt;=0</v>
      </c>
      <c r="F3791" s="503"/>
    </row>
    <row r="3792" spans="1:6" ht="30" hidden="1" customHeight="1" thickBot="1">
      <c r="A3792" s="496" t="str">
        <f>IF((SUM('Раздел 2'!R75:R75)&gt;=SUM('Раздел 2'!S75:S75)),"","Неверно!")</f>
        <v/>
      </c>
      <c r="B3792" s="497" t="s">
        <v>1519</v>
      </c>
      <c r="C3792" s="498" t="s">
        <v>21554</v>
      </c>
      <c r="D3792" s="498" t="s">
        <v>5753</v>
      </c>
      <c r="E3792" s="499" t="str">
        <f>CONCATENATE(SUM('Раздел 2'!R75:R75),"&gt;=",SUM('Раздел 2'!S75:S75))</f>
        <v>0&gt;=0</v>
      </c>
      <c r="F3792" s="503"/>
    </row>
    <row r="3793" spans="1:6" ht="30" hidden="1" customHeight="1" thickBot="1">
      <c r="A3793" s="496" t="str">
        <f>IF((SUM('Раздел 2'!R76:R76)&gt;=SUM('Раздел 2'!S76:S76)),"","Неверно!")</f>
        <v/>
      </c>
      <c r="B3793" s="497" t="s">
        <v>1519</v>
      </c>
      <c r="C3793" s="498" t="s">
        <v>21555</v>
      </c>
      <c r="D3793" s="498" t="s">
        <v>5753</v>
      </c>
      <c r="E3793" s="499" t="str">
        <f>CONCATENATE(SUM('Раздел 2'!R76:R76),"&gt;=",SUM('Раздел 2'!S76:S76))</f>
        <v>0&gt;=0</v>
      </c>
      <c r="F3793" s="503"/>
    </row>
    <row r="3794" spans="1:6" ht="30" hidden="1" customHeight="1" thickBot="1">
      <c r="A3794" s="496" t="str">
        <f>IF((SUM('Раздел 2'!R77:R77)&gt;=SUM('Раздел 2'!S77:S77)),"","Неверно!")</f>
        <v/>
      </c>
      <c r="B3794" s="497" t="s">
        <v>1519</v>
      </c>
      <c r="C3794" s="498" t="s">
        <v>21556</v>
      </c>
      <c r="D3794" s="498" t="s">
        <v>5753</v>
      </c>
      <c r="E3794" s="499" t="str">
        <f>CONCATENATE(SUM('Раздел 2'!R77:R77),"&gt;=",SUM('Раздел 2'!S77:S77))</f>
        <v>0&gt;=0</v>
      </c>
      <c r="F3794" s="503"/>
    </row>
    <row r="3795" spans="1:6" ht="30" hidden="1" customHeight="1" thickBot="1">
      <c r="A3795" s="496" t="str">
        <f>IF((SUM('Раздел 2'!R78:R78)&gt;=SUM('Раздел 2'!S78:S78)),"","Неверно!")</f>
        <v/>
      </c>
      <c r="B3795" s="497" t="s">
        <v>1519</v>
      </c>
      <c r="C3795" s="498" t="s">
        <v>21557</v>
      </c>
      <c r="D3795" s="498" t="s">
        <v>5753</v>
      </c>
      <c r="E3795" s="499" t="str">
        <f>CONCATENATE(SUM('Раздел 2'!R78:R78),"&gt;=",SUM('Раздел 2'!S78:S78))</f>
        <v>0&gt;=0</v>
      </c>
      <c r="F3795" s="503"/>
    </row>
    <row r="3796" spans="1:6" ht="30" hidden="1" customHeight="1" thickBot="1">
      <c r="A3796" s="496" t="str">
        <f>IF((SUM('Раздел 2'!R79:R79)&gt;=SUM('Раздел 2'!S79:S79)),"","Неверно!")</f>
        <v/>
      </c>
      <c r="B3796" s="497" t="s">
        <v>1519</v>
      </c>
      <c r="C3796" s="498" t="s">
        <v>21558</v>
      </c>
      <c r="D3796" s="498" t="s">
        <v>5753</v>
      </c>
      <c r="E3796" s="499" t="str">
        <f>CONCATENATE(SUM('Раздел 2'!R79:R79),"&gt;=",SUM('Раздел 2'!S79:S79))</f>
        <v>0&gt;=0</v>
      </c>
      <c r="F3796" s="503"/>
    </row>
    <row r="3797" spans="1:6" ht="30" hidden="1" customHeight="1" thickBot="1">
      <c r="A3797" s="496" t="str">
        <f>IF((SUM('Раздел 2'!R17:R17)&gt;=SUM('Раздел 2'!S17:S17)),"","Неверно!")</f>
        <v/>
      </c>
      <c r="B3797" s="497" t="s">
        <v>1519</v>
      </c>
      <c r="C3797" s="498" t="s">
        <v>21559</v>
      </c>
      <c r="D3797" s="498" t="s">
        <v>5753</v>
      </c>
      <c r="E3797" s="499" t="str">
        <f>CONCATENATE(SUM('Раздел 2'!R17:R17),"&gt;=",SUM('Раздел 2'!S17:S17))</f>
        <v>0&gt;=0</v>
      </c>
      <c r="F3797" s="503"/>
    </row>
    <row r="3798" spans="1:6" ht="30" hidden="1" customHeight="1" thickBot="1">
      <c r="A3798" s="496" t="str">
        <f>IF((SUM('Раздел 2'!R80:R80)&gt;=SUM('Раздел 2'!S80:S80)),"","Неверно!")</f>
        <v/>
      </c>
      <c r="B3798" s="497" t="s">
        <v>1519</v>
      </c>
      <c r="C3798" s="498" t="s">
        <v>21560</v>
      </c>
      <c r="D3798" s="498" t="s">
        <v>5753</v>
      </c>
      <c r="E3798" s="499" t="str">
        <f>CONCATENATE(SUM('Раздел 2'!R80:R80),"&gt;=",SUM('Раздел 2'!S80:S80))</f>
        <v>0&gt;=0</v>
      </c>
      <c r="F3798" s="503"/>
    </row>
    <row r="3799" spans="1:6" ht="30" hidden="1" customHeight="1" thickBot="1">
      <c r="A3799" s="496" t="str">
        <f>IF((SUM('Раздел 2'!R81:R81)&gt;=SUM('Раздел 2'!S81:S81)),"","Неверно!")</f>
        <v/>
      </c>
      <c r="B3799" s="497" t="s">
        <v>1519</v>
      </c>
      <c r="C3799" s="498" t="s">
        <v>21561</v>
      </c>
      <c r="D3799" s="498" t="s">
        <v>5753</v>
      </c>
      <c r="E3799" s="499" t="str">
        <f>CONCATENATE(SUM('Раздел 2'!R81:R81),"&gt;=",SUM('Раздел 2'!S81:S81))</f>
        <v>0&gt;=0</v>
      </c>
      <c r="F3799" s="503"/>
    </row>
    <row r="3800" spans="1:6" ht="30" hidden="1" customHeight="1" thickBot="1">
      <c r="A3800" s="496" t="str">
        <f>IF((SUM('Раздел 2'!R82:R82)&gt;=SUM('Раздел 2'!S82:S82)),"","Неверно!")</f>
        <v/>
      </c>
      <c r="B3800" s="497" t="s">
        <v>1519</v>
      </c>
      <c r="C3800" s="498" t="s">
        <v>21562</v>
      </c>
      <c r="D3800" s="498" t="s">
        <v>5753</v>
      </c>
      <c r="E3800" s="499" t="str">
        <f>CONCATENATE(SUM('Раздел 2'!R82:R82),"&gt;=",SUM('Раздел 2'!S82:S82))</f>
        <v>0&gt;=0</v>
      </c>
      <c r="F3800" s="503"/>
    </row>
    <row r="3801" spans="1:6" ht="30" hidden="1" customHeight="1" thickBot="1">
      <c r="A3801" s="496" t="str">
        <f>IF((SUM('Раздел 2'!R83:R83)&gt;=SUM('Раздел 2'!S83:S83)),"","Неверно!")</f>
        <v/>
      </c>
      <c r="B3801" s="497" t="s">
        <v>1519</v>
      </c>
      <c r="C3801" s="498" t="s">
        <v>21563</v>
      </c>
      <c r="D3801" s="498" t="s">
        <v>5753</v>
      </c>
      <c r="E3801" s="499" t="str">
        <f>CONCATENATE(SUM('Раздел 2'!R83:R83),"&gt;=",SUM('Раздел 2'!S83:S83))</f>
        <v>0&gt;=0</v>
      </c>
      <c r="F3801" s="503"/>
    </row>
    <row r="3802" spans="1:6" ht="30" hidden="1" customHeight="1" thickBot="1">
      <c r="A3802" s="496" t="str">
        <f>IF((SUM('Раздел 2'!R84:R84)&gt;=SUM('Раздел 2'!S84:S84)),"","Неверно!")</f>
        <v/>
      </c>
      <c r="B3802" s="497" t="s">
        <v>1519</v>
      </c>
      <c r="C3802" s="498" t="s">
        <v>21564</v>
      </c>
      <c r="D3802" s="498" t="s">
        <v>5753</v>
      </c>
      <c r="E3802" s="499" t="str">
        <f>CONCATENATE(SUM('Раздел 2'!R84:R84),"&gt;=",SUM('Раздел 2'!S84:S84))</f>
        <v>0&gt;=0</v>
      </c>
      <c r="F3802" s="503"/>
    </row>
    <row r="3803" spans="1:6" ht="30" hidden="1" customHeight="1" thickBot="1">
      <c r="A3803" s="496" t="str">
        <f>IF((SUM('Раздел 2'!R85:R85)&gt;=SUM('Раздел 2'!S85:S85)),"","Неверно!")</f>
        <v/>
      </c>
      <c r="B3803" s="497" t="s">
        <v>1519</v>
      </c>
      <c r="C3803" s="498" t="s">
        <v>21565</v>
      </c>
      <c r="D3803" s="498" t="s">
        <v>5753</v>
      </c>
      <c r="E3803" s="499" t="str">
        <f>CONCATENATE(SUM('Раздел 2'!R85:R85),"&gt;=",SUM('Раздел 2'!S85:S85))</f>
        <v>1&gt;=0</v>
      </c>
      <c r="F3803" s="503"/>
    </row>
    <row r="3804" spans="1:6" ht="30" hidden="1" customHeight="1" thickBot="1">
      <c r="A3804" s="496" t="str">
        <f>IF((SUM('Раздел 2'!R86:R86)&gt;=SUM('Раздел 2'!S86:S86)),"","Неверно!")</f>
        <v/>
      </c>
      <c r="B3804" s="497" t="s">
        <v>1519</v>
      </c>
      <c r="C3804" s="498" t="s">
        <v>21566</v>
      </c>
      <c r="D3804" s="498" t="s">
        <v>5753</v>
      </c>
      <c r="E3804" s="499" t="str">
        <f>CONCATENATE(SUM('Раздел 2'!R86:R86),"&gt;=",SUM('Раздел 2'!S86:S86))</f>
        <v>0&gt;=0</v>
      </c>
      <c r="F3804" s="503"/>
    </row>
    <row r="3805" spans="1:6" ht="30" hidden="1" customHeight="1" thickBot="1">
      <c r="A3805" s="496" t="str">
        <f>IF((SUM('Раздел 2'!R87:R87)&gt;=SUM('Раздел 2'!S87:S87)),"","Неверно!")</f>
        <v/>
      </c>
      <c r="B3805" s="497" t="s">
        <v>1519</v>
      </c>
      <c r="C3805" s="498" t="s">
        <v>21567</v>
      </c>
      <c r="D3805" s="498" t="s">
        <v>5753</v>
      </c>
      <c r="E3805" s="499" t="str">
        <f>CONCATENATE(SUM('Раздел 2'!R87:R87),"&gt;=",SUM('Раздел 2'!S87:S87))</f>
        <v>0&gt;=0</v>
      </c>
      <c r="F3805" s="503"/>
    </row>
    <row r="3806" spans="1:6" ht="30" hidden="1" customHeight="1" thickBot="1">
      <c r="A3806" s="496" t="str">
        <f>IF((SUM('Раздел 2'!R88:R88)&gt;=SUM('Раздел 2'!S88:S88)),"","Неверно!")</f>
        <v/>
      </c>
      <c r="B3806" s="497" t="s">
        <v>1519</v>
      </c>
      <c r="C3806" s="498" t="s">
        <v>21568</v>
      </c>
      <c r="D3806" s="498" t="s">
        <v>5753</v>
      </c>
      <c r="E3806" s="499" t="str">
        <f>CONCATENATE(SUM('Раздел 2'!R88:R88),"&gt;=",SUM('Раздел 2'!S88:S88))</f>
        <v>0&gt;=0</v>
      </c>
      <c r="F3806" s="503"/>
    </row>
    <row r="3807" spans="1:6" ht="30" hidden="1" customHeight="1" thickBot="1">
      <c r="A3807" s="496" t="str">
        <f>IF((SUM('Раздел 2'!R89:R89)&gt;=SUM('Раздел 2'!S89:S89)),"","Неверно!")</f>
        <v/>
      </c>
      <c r="B3807" s="497" t="s">
        <v>1519</v>
      </c>
      <c r="C3807" s="498" t="s">
        <v>21569</v>
      </c>
      <c r="D3807" s="498" t="s">
        <v>5753</v>
      </c>
      <c r="E3807" s="499" t="str">
        <f>CONCATENATE(SUM('Раздел 2'!R89:R89),"&gt;=",SUM('Раздел 2'!S89:S89))</f>
        <v>0&gt;=0</v>
      </c>
      <c r="F3807" s="503"/>
    </row>
    <row r="3808" spans="1:6" ht="30" hidden="1" customHeight="1" thickBot="1">
      <c r="A3808" s="496" t="str">
        <f>IF((SUM('Раздел 2'!R18:R18)&gt;=SUM('Раздел 2'!S18:S18)),"","Неверно!")</f>
        <v/>
      </c>
      <c r="B3808" s="497" t="s">
        <v>1519</v>
      </c>
      <c r="C3808" s="498" t="s">
        <v>21570</v>
      </c>
      <c r="D3808" s="498" t="s">
        <v>5753</v>
      </c>
      <c r="E3808" s="499" t="str">
        <f>CONCATENATE(SUM('Раздел 2'!R18:R18),"&gt;=",SUM('Раздел 2'!S18:S18))</f>
        <v>0&gt;=0</v>
      </c>
      <c r="F3808" s="503"/>
    </row>
    <row r="3809" spans="1:6" ht="30" hidden="1" customHeight="1" thickBot="1">
      <c r="A3809" s="496" t="str">
        <f>IF((SUM('Раздел 2'!R90:R90)&gt;=SUM('Раздел 2'!S90:S90)),"","Неверно!")</f>
        <v/>
      </c>
      <c r="B3809" s="497" t="s">
        <v>1519</v>
      </c>
      <c r="C3809" s="498" t="s">
        <v>21571</v>
      </c>
      <c r="D3809" s="498" t="s">
        <v>5753</v>
      </c>
      <c r="E3809" s="499" t="str">
        <f>CONCATENATE(SUM('Раздел 2'!R90:R90),"&gt;=",SUM('Раздел 2'!S90:S90))</f>
        <v>0&gt;=0</v>
      </c>
      <c r="F3809" s="503"/>
    </row>
    <row r="3810" spans="1:6" ht="30" hidden="1" customHeight="1" thickBot="1">
      <c r="A3810" s="496" t="str">
        <f>IF((SUM('Раздел 2'!R91:R91)&gt;=SUM('Раздел 2'!S91:S91)),"","Неверно!")</f>
        <v/>
      </c>
      <c r="B3810" s="497" t="s">
        <v>1519</v>
      </c>
      <c r="C3810" s="498" t="s">
        <v>21572</v>
      </c>
      <c r="D3810" s="498" t="s">
        <v>5753</v>
      </c>
      <c r="E3810" s="499" t="str">
        <f>CONCATENATE(SUM('Раздел 2'!R91:R91),"&gt;=",SUM('Раздел 2'!S91:S91))</f>
        <v>1&gt;=0</v>
      </c>
      <c r="F3810" s="503"/>
    </row>
    <row r="3811" spans="1:6" ht="30" hidden="1" customHeight="1" thickBot="1">
      <c r="A3811" s="496" t="str">
        <f>IF((SUM('Раздел 2'!R92:R92)&gt;=SUM('Раздел 2'!S92:S92)),"","Неверно!")</f>
        <v/>
      </c>
      <c r="B3811" s="497" t="s">
        <v>1519</v>
      </c>
      <c r="C3811" s="498" t="s">
        <v>21573</v>
      </c>
      <c r="D3811" s="498" t="s">
        <v>5753</v>
      </c>
      <c r="E3811" s="499" t="str">
        <f>CONCATENATE(SUM('Раздел 2'!R92:R92),"&gt;=",SUM('Раздел 2'!S92:S92))</f>
        <v>0&gt;=0</v>
      </c>
      <c r="F3811" s="503"/>
    </row>
    <row r="3812" spans="1:6" ht="30" hidden="1" customHeight="1" thickBot="1">
      <c r="A3812" s="496" t="str">
        <f>IF((SUM('Раздел 2'!R93:R93)&gt;=SUM('Раздел 2'!S93:S93)),"","Неверно!")</f>
        <v/>
      </c>
      <c r="B3812" s="497" t="s">
        <v>1519</v>
      </c>
      <c r="C3812" s="498" t="s">
        <v>21574</v>
      </c>
      <c r="D3812" s="498" t="s">
        <v>5753</v>
      </c>
      <c r="E3812" s="499" t="str">
        <f>CONCATENATE(SUM('Раздел 2'!R93:R93),"&gt;=",SUM('Раздел 2'!S93:S93))</f>
        <v>0&gt;=0</v>
      </c>
      <c r="F3812" s="503"/>
    </row>
    <row r="3813" spans="1:6" ht="30" hidden="1" customHeight="1" thickBot="1">
      <c r="A3813" s="496" t="str">
        <f>IF((SUM('Раздел 2'!R94:R94)&gt;=SUM('Раздел 2'!S94:S94)),"","Неверно!")</f>
        <v/>
      </c>
      <c r="B3813" s="497" t="s">
        <v>1519</v>
      </c>
      <c r="C3813" s="498" t="s">
        <v>21575</v>
      </c>
      <c r="D3813" s="498" t="s">
        <v>5753</v>
      </c>
      <c r="E3813" s="499" t="str">
        <f>CONCATENATE(SUM('Раздел 2'!R94:R94),"&gt;=",SUM('Раздел 2'!S94:S94))</f>
        <v>1&gt;=0</v>
      </c>
      <c r="F3813" s="503"/>
    </row>
    <row r="3814" spans="1:6" ht="30" hidden="1" customHeight="1" thickBot="1">
      <c r="A3814" s="496" t="str">
        <f>IF((SUM('Раздел 2'!R95:R95)&gt;=SUM('Раздел 2'!S95:S95)),"","Неверно!")</f>
        <v/>
      </c>
      <c r="B3814" s="497" t="s">
        <v>1519</v>
      </c>
      <c r="C3814" s="498" t="s">
        <v>21576</v>
      </c>
      <c r="D3814" s="498" t="s">
        <v>5753</v>
      </c>
      <c r="E3814" s="499" t="str">
        <f>CONCATENATE(SUM('Раздел 2'!R95:R95),"&gt;=",SUM('Раздел 2'!S95:S95))</f>
        <v>2&gt;=0</v>
      </c>
      <c r="F3814" s="503"/>
    </row>
    <row r="3815" spans="1:6" ht="30" hidden="1" customHeight="1" thickBot="1">
      <c r="A3815" s="496" t="str">
        <f>IF((SUM('Раздел 2'!R96:R96)&gt;=SUM('Раздел 2'!S96:S96)),"","Неверно!")</f>
        <v/>
      </c>
      <c r="B3815" s="497" t="s">
        <v>1519</v>
      </c>
      <c r="C3815" s="498" t="s">
        <v>21577</v>
      </c>
      <c r="D3815" s="498" t="s">
        <v>5753</v>
      </c>
      <c r="E3815" s="499" t="str">
        <f>CONCATENATE(SUM('Раздел 2'!R96:R96),"&gt;=",SUM('Раздел 2'!S96:S96))</f>
        <v>0&gt;=0</v>
      </c>
      <c r="F3815" s="503"/>
    </row>
    <row r="3816" spans="1:6" ht="30" hidden="1" customHeight="1" thickBot="1">
      <c r="A3816" s="496" t="str">
        <f>IF((SUM('Раздел 2'!R97:R97)&gt;=SUM('Раздел 2'!S97:S97)),"","Неверно!")</f>
        <v/>
      </c>
      <c r="B3816" s="497" t="s">
        <v>1519</v>
      </c>
      <c r="C3816" s="498" t="s">
        <v>21578</v>
      </c>
      <c r="D3816" s="498" t="s">
        <v>5753</v>
      </c>
      <c r="E3816" s="499" t="str">
        <f>CONCATENATE(SUM('Раздел 2'!R97:R97),"&gt;=",SUM('Раздел 2'!S97:S97))</f>
        <v>0&gt;=0</v>
      </c>
      <c r="F3816" s="503"/>
    </row>
    <row r="3817" spans="1:6" ht="30" hidden="1" customHeight="1" thickBot="1">
      <c r="A3817" s="496" t="str">
        <f>IF((SUM('Раздел 2'!R98:R98)&gt;=SUM('Раздел 2'!S98:S98)),"","Неверно!")</f>
        <v/>
      </c>
      <c r="B3817" s="497" t="s">
        <v>1519</v>
      </c>
      <c r="C3817" s="498" t="s">
        <v>21579</v>
      </c>
      <c r="D3817" s="498" t="s">
        <v>5753</v>
      </c>
      <c r="E3817" s="499" t="str">
        <f>CONCATENATE(SUM('Раздел 2'!R98:R98),"&gt;=",SUM('Раздел 2'!S98:S98))</f>
        <v>0&gt;=0</v>
      </c>
      <c r="F3817" s="503"/>
    </row>
    <row r="3818" spans="1:6" ht="30" hidden="1" customHeight="1" thickBot="1">
      <c r="A3818" s="496" t="str">
        <f>IF((SUM('Раздел 2'!R99:R99)&gt;=SUM('Раздел 2'!S99:S99)),"","Неверно!")</f>
        <v/>
      </c>
      <c r="B3818" s="497" t="s">
        <v>1519</v>
      </c>
      <c r="C3818" s="498" t="s">
        <v>21580</v>
      </c>
      <c r="D3818" s="498" t="s">
        <v>5753</v>
      </c>
      <c r="E3818" s="499" t="str">
        <f>CONCATENATE(SUM('Раздел 2'!R99:R99),"&gt;=",SUM('Раздел 2'!S99:S99))</f>
        <v>0&gt;=0</v>
      </c>
      <c r="F3818" s="503"/>
    </row>
    <row r="3819" spans="1:6" ht="30" hidden="1" customHeight="1" thickBot="1">
      <c r="A3819" s="496" t="str">
        <f>IF((SUM('Раздел 2'!R19:R19)&gt;=SUM('Раздел 2'!S19:S19)),"","Неверно!")</f>
        <v/>
      </c>
      <c r="B3819" s="497" t="s">
        <v>1519</v>
      </c>
      <c r="C3819" s="498" t="s">
        <v>21581</v>
      </c>
      <c r="D3819" s="498" t="s">
        <v>5753</v>
      </c>
      <c r="E3819" s="499" t="str">
        <f>CONCATENATE(SUM('Раздел 2'!R19:R19),"&gt;=",SUM('Раздел 2'!S19:S19))</f>
        <v>0&gt;=0</v>
      </c>
      <c r="F3819" s="503"/>
    </row>
    <row r="3820" spans="1:6" ht="30" hidden="1" customHeight="1" thickBot="1">
      <c r="A3820" s="496" t="str">
        <f>IF((SUM('Раздел 2'!R100:R100)&gt;=SUM('Раздел 2'!S100:S100)),"","Неверно!")</f>
        <v/>
      </c>
      <c r="B3820" s="497" t="s">
        <v>1519</v>
      </c>
      <c r="C3820" s="498" t="s">
        <v>21582</v>
      </c>
      <c r="D3820" s="498" t="s">
        <v>5753</v>
      </c>
      <c r="E3820" s="499" t="str">
        <f>CONCATENATE(SUM('Раздел 2'!R100:R100),"&gt;=",SUM('Раздел 2'!S100:S100))</f>
        <v>0&gt;=0</v>
      </c>
      <c r="F3820" s="503"/>
    </row>
    <row r="3821" spans="1:6" ht="30" hidden="1" customHeight="1" thickBot="1">
      <c r="A3821" s="496" t="str">
        <f>IF((SUM('Раздел 2'!R101:R101)&gt;=SUM('Раздел 2'!S101:S101)),"","Неверно!")</f>
        <v/>
      </c>
      <c r="B3821" s="497" t="s">
        <v>1519</v>
      </c>
      <c r="C3821" s="498" t="s">
        <v>21583</v>
      </c>
      <c r="D3821" s="498" t="s">
        <v>5753</v>
      </c>
      <c r="E3821" s="499" t="str">
        <f>CONCATENATE(SUM('Раздел 2'!R101:R101),"&gt;=",SUM('Раздел 2'!S101:S101))</f>
        <v>0&gt;=0</v>
      </c>
      <c r="F3821" s="503"/>
    </row>
    <row r="3822" spans="1:6" ht="30" hidden="1" customHeight="1" thickBot="1">
      <c r="A3822" s="496" t="str">
        <f>IF((SUM('Раздел 2'!R102:R102)&gt;=SUM('Раздел 2'!S102:S102)),"","Неверно!")</f>
        <v/>
      </c>
      <c r="B3822" s="497" t="s">
        <v>1519</v>
      </c>
      <c r="C3822" s="498" t="s">
        <v>21584</v>
      </c>
      <c r="D3822" s="498" t="s">
        <v>5753</v>
      </c>
      <c r="E3822" s="499" t="str">
        <f>CONCATENATE(SUM('Раздел 2'!R102:R102),"&gt;=",SUM('Раздел 2'!S102:S102))</f>
        <v>0&gt;=0</v>
      </c>
      <c r="F3822" s="503"/>
    </row>
    <row r="3823" spans="1:6" ht="30" hidden="1" customHeight="1" thickBot="1">
      <c r="A3823" s="496" t="str">
        <f>IF((SUM('Раздел 2'!R103:R103)&gt;=SUM('Раздел 2'!S103:S103)),"","Неверно!")</f>
        <v/>
      </c>
      <c r="B3823" s="497" t="s">
        <v>1519</v>
      </c>
      <c r="C3823" s="498" t="s">
        <v>21585</v>
      </c>
      <c r="D3823" s="498" t="s">
        <v>5753</v>
      </c>
      <c r="E3823" s="499" t="str">
        <f>CONCATENATE(SUM('Раздел 2'!R103:R103),"&gt;=",SUM('Раздел 2'!S103:S103))</f>
        <v>0&gt;=0</v>
      </c>
      <c r="F3823" s="503"/>
    </row>
    <row r="3824" spans="1:6" ht="30" hidden="1" customHeight="1" thickBot="1">
      <c r="A3824" s="496" t="str">
        <f>IF((SUM('Раздел 2'!R104:R104)&gt;=SUM('Раздел 2'!S104:S104)),"","Неверно!")</f>
        <v/>
      </c>
      <c r="B3824" s="497" t="s">
        <v>1519</v>
      </c>
      <c r="C3824" s="498" t="s">
        <v>21586</v>
      </c>
      <c r="D3824" s="498" t="s">
        <v>5753</v>
      </c>
      <c r="E3824" s="499" t="str">
        <f>CONCATENATE(SUM('Раздел 2'!R104:R104),"&gt;=",SUM('Раздел 2'!S104:S104))</f>
        <v>0&gt;=0</v>
      </c>
      <c r="F3824" s="503"/>
    </row>
    <row r="3825" spans="1:6" ht="30" hidden="1" customHeight="1" thickBot="1">
      <c r="A3825" s="496" t="str">
        <f>IF((SUM('Раздел 2'!R105:R105)&gt;=SUM('Раздел 2'!S105:S105)),"","Неверно!")</f>
        <v/>
      </c>
      <c r="B3825" s="497" t="s">
        <v>1519</v>
      </c>
      <c r="C3825" s="498" t="s">
        <v>21587</v>
      </c>
      <c r="D3825" s="498" t="s">
        <v>5753</v>
      </c>
      <c r="E3825" s="499" t="str">
        <f>CONCATENATE(SUM('Раздел 2'!R105:R105),"&gt;=",SUM('Раздел 2'!S105:S105))</f>
        <v>0&gt;=0</v>
      </c>
      <c r="F3825" s="503"/>
    </row>
    <row r="3826" spans="1:6" ht="30" hidden="1" customHeight="1" thickBot="1">
      <c r="A3826" s="496" t="str">
        <f>IF((SUM('Раздел 2'!R106:R106)&gt;=SUM('Раздел 2'!S106:S106)),"","Неверно!")</f>
        <v/>
      </c>
      <c r="B3826" s="497" t="s">
        <v>1519</v>
      </c>
      <c r="C3826" s="498" t="s">
        <v>21588</v>
      </c>
      <c r="D3826" s="498" t="s">
        <v>5753</v>
      </c>
      <c r="E3826" s="499" t="str">
        <f>CONCATENATE(SUM('Раздел 2'!R106:R106),"&gt;=",SUM('Раздел 2'!S106:S106))</f>
        <v>0&gt;=0</v>
      </c>
      <c r="F3826" s="503"/>
    </row>
    <row r="3827" spans="1:6" ht="30" hidden="1" customHeight="1" thickBot="1">
      <c r="A3827" s="496" t="str">
        <f>IF((SUM('Раздел 2'!R107:R107)&gt;=SUM('Раздел 2'!S107:S107)),"","Неверно!")</f>
        <v/>
      </c>
      <c r="B3827" s="497" t="s">
        <v>1519</v>
      </c>
      <c r="C3827" s="498" t="s">
        <v>21589</v>
      </c>
      <c r="D3827" s="498" t="s">
        <v>5753</v>
      </c>
      <c r="E3827" s="499" t="str">
        <f>CONCATENATE(SUM('Раздел 2'!R107:R107),"&gt;=",SUM('Раздел 2'!S107:S107))</f>
        <v>0&gt;=0</v>
      </c>
      <c r="F3827" s="503"/>
    </row>
    <row r="3828" spans="1:6" ht="30" hidden="1" customHeight="1" thickBot="1">
      <c r="A3828" s="496" t="str">
        <f>IF((SUM('Раздел 2'!R108:R108)&gt;=SUM('Раздел 2'!S108:S108)),"","Неверно!")</f>
        <v/>
      </c>
      <c r="B3828" s="497" t="s">
        <v>1519</v>
      </c>
      <c r="C3828" s="498" t="s">
        <v>21590</v>
      </c>
      <c r="D3828" s="498" t="s">
        <v>5753</v>
      </c>
      <c r="E3828" s="499" t="str">
        <f>CONCATENATE(SUM('Раздел 2'!R108:R108),"&gt;=",SUM('Раздел 2'!S108:S108))</f>
        <v>0&gt;=0</v>
      </c>
      <c r="F3828" s="503"/>
    </row>
    <row r="3829" spans="1:6" ht="30" hidden="1" customHeight="1" thickBot="1">
      <c r="A3829" s="496" t="str">
        <f>IF((SUM('Раздел 2'!R109:R109)&gt;=SUM('Раздел 2'!S109:S109)),"","Неверно!")</f>
        <v/>
      </c>
      <c r="B3829" s="497" t="s">
        <v>1519</v>
      </c>
      <c r="C3829" s="498" t="s">
        <v>21591</v>
      </c>
      <c r="D3829" s="498" t="s">
        <v>5753</v>
      </c>
      <c r="E3829" s="499" t="str">
        <f>CONCATENATE(SUM('Раздел 2'!R109:R109),"&gt;=",SUM('Раздел 2'!S109:S109))</f>
        <v>0&gt;=0</v>
      </c>
      <c r="F3829" s="503"/>
    </row>
    <row r="3830" spans="1:6" ht="30" hidden="1" customHeight="1" thickBot="1">
      <c r="A3830" s="496" t="str">
        <f>IF((SUM('Раздел 2'!F51:F84)=SUM('Раздел 2'!F85:F85)),"","Неверно!")</f>
        <v/>
      </c>
      <c r="B3830" s="497" t="s">
        <v>1531</v>
      </c>
      <c r="C3830" s="498" t="s">
        <v>1532</v>
      </c>
      <c r="D3830" s="498" t="s">
        <v>1533</v>
      </c>
      <c r="E3830" s="499" t="str">
        <f>CONCATENATE(SUM('Раздел 2'!F51:F84),"=",SUM('Раздел 2'!F85:F85))</f>
        <v>1=1</v>
      </c>
      <c r="F3830" s="503"/>
    </row>
    <row r="3831" spans="1:6" ht="30" hidden="1" customHeight="1" thickBot="1">
      <c r="A3831" s="496" t="str">
        <f>IF((SUM('Раздел 2'!O51:O84)=SUM('Раздел 2'!O85:O85)),"","Неверно!")</f>
        <v/>
      </c>
      <c r="B3831" s="497" t="s">
        <v>1531</v>
      </c>
      <c r="C3831" s="498" t="s">
        <v>1534</v>
      </c>
      <c r="D3831" s="498" t="s">
        <v>1533</v>
      </c>
      <c r="E3831" s="499" t="str">
        <f>CONCATENATE(SUM('Раздел 2'!O51:O84),"=",SUM('Раздел 2'!O85:O85))</f>
        <v>0=0</v>
      </c>
      <c r="F3831" s="503"/>
    </row>
    <row r="3832" spans="1:6" ht="30" hidden="1" customHeight="1" thickBot="1">
      <c r="A3832" s="496" t="str">
        <f>IF((SUM('Раздел 2'!P51:P84)=SUM('Раздел 2'!P85:P85)),"","Неверно!")</f>
        <v/>
      </c>
      <c r="B3832" s="497" t="s">
        <v>1531</v>
      </c>
      <c r="C3832" s="498" t="s">
        <v>1535</v>
      </c>
      <c r="D3832" s="498" t="s">
        <v>1533</v>
      </c>
      <c r="E3832" s="499" t="str">
        <f>CONCATENATE(SUM('Раздел 2'!P51:P84),"=",SUM('Раздел 2'!P85:P85))</f>
        <v>2=2</v>
      </c>
      <c r="F3832" s="503"/>
    </row>
    <row r="3833" spans="1:6" ht="30" hidden="1" customHeight="1" thickBot="1">
      <c r="A3833" s="496" t="str">
        <f>IF((SUM('Раздел 2'!Q51:Q84)=SUM('Раздел 2'!Q85:Q85)),"","Неверно!")</f>
        <v/>
      </c>
      <c r="B3833" s="497" t="s">
        <v>1531</v>
      </c>
      <c r="C3833" s="498" t="s">
        <v>1536</v>
      </c>
      <c r="D3833" s="498" t="s">
        <v>1533</v>
      </c>
      <c r="E3833" s="499" t="str">
        <f>CONCATENATE(SUM('Раздел 2'!Q51:Q84),"=",SUM('Раздел 2'!Q85:Q85))</f>
        <v>1=1</v>
      </c>
      <c r="F3833" s="503"/>
    </row>
    <row r="3834" spans="1:6" ht="30" hidden="1" customHeight="1" thickBot="1">
      <c r="A3834" s="496" t="str">
        <f>IF((SUM('Раздел 2'!R51:R84)=SUM('Раздел 2'!R85:R85)),"","Неверно!")</f>
        <v/>
      </c>
      <c r="B3834" s="497" t="s">
        <v>1531</v>
      </c>
      <c r="C3834" s="498" t="s">
        <v>1537</v>
      </c>
      <c r="D3834" s="498" t="s">
        <v>1533</v>
      </c>
      <c r="E3834" s="499" t="str">
        <f>CONCATENATE(SUM('Раздел 2'!R51:R84),"=",SUM('Раздел 2'!R85:R85))</f>
        <v>1=1</v>
      </c>
      <c r="F3834" s="503"/>
    </row>
    <row r="3835" spans="1:6" ht="30" hidden="1" customHeight="1" thickBot="1">
      <c r="A3835" s="496" t="str">
        <f>IF((SUM('Раздел 2'!S51:S84)=SUM('Раздел 2'!S85:S85)),"","Неверно!")</f>
        <v/>
      </c>
      <c r="B3835" s="497" t="s">
        <v>1531</v>
      </c>
      <c r="C3835" s="498" t="s">
        <v>1538</v>
      </c>
      <c r="D3835" s="498" t="s">
        <v>1533</v>
      </c>
      <c r="E3835" s="499" t="str">
        <f>CONCATENATE(SUM('Раздел 2'!S51:S84),"=",SUM('Раздел 2'!S85:S85))</f>
        <v>0=0</v>
      </c>
      <c r="F3835" s="503"/>
    </row>
    <row r="3836" spans="1:6" ht="30" hidden="1" customHeight="1" thickBot="1">
      <c r="A3836" s="496" t="str">
        <f>IF((SUM('Раздел 2'!T51:T84)=SUM('Раздел 2'!T85:T85)),"","Неверно!")</f>
        <v/>
      </c>
      <c r="B3836" s="497" t="s">
        <v>1531</v>
      </c>
      <c r="C3836" s="498" t="s">
        <v>1539</v>
      </c>
      <c r="D3836" s="498" t="s">
        <v>1533</v>
      </c>
      <c r="E3836" s="499" t="str">
        <f>CONCATENATE(SUM('Раздел 2'!T51:T84),"=",SUM('Раздел 2'!T85:T85))</f>
        <v>11=11</v>
      </c>
      <c r="F3836" s="503"/>
    </row>
    <row r="3837" spans="1:6" ht="30" hidden="1" customHeight="1" thickBot="1">
      <c r="A3837" s="496" t="str">
        <f>IF((SUM('Раздел 2'!U51:U84)=SUM('Раздел 2'!U85:U85)),"","Неверно!")</f>
        <v/>
      </c>
      <c r="B3837" s="497" t="s">
        <v>1531</v>
      </c>
      <c r="C3837" s="498" t="s">
        <v>1540</v>
      </c>
      <c r="D3837" s="498" t="s">
        <v>1533</v>
      </c>
      <c r="E3837" s="499" t="str">
        <f>CONCATENATE(SUM('Раздел 2'!U51:U84),"=",SUM('Раздел 2'!U85:U85))</f>
        <v>1=1</v>
      </c>
      <c r="F3837" s="503"/>
    </row>
    <row r="3838" spans="1:6" ht="30" hidden="1" customHeight="1" thickBot="1">
      <c r="A3838" s="496" t="str">
        <f>IF((SUM('Раздел 2'!V51:V84)=SUM('Раздел 2'!V85:V85)),"","Неверно!")</f>
        <v/>
      </c>
      <c r="B3838" s="497" t="s">
        <v>1531</v>
      </c>
      <c r="C3838" s="498" t="s">
        <v>1541</v>
      </c>
      <c r="D3838" s="498" t="s">
        <v>1533</v>
      </c>
      <c r="E3838" s="499" t="str">
        <f>CONCATENATE(SUM('Раздел 2'!V51:V84),"=",SUM('Раздел 2'!V85:V85))</f>
        <v>33=33</v>
      </c>
      <c r="F3838" s="503"/>
    </row>
    <row r="3839" spans="1:6" ht="30" hidden="1" customHeight="1" thickBot="1">
      <c r="A3839" s="496" t="str">
        <f>IF((SUM('Раздел 2'!W51:W84)=SUM('Раздел 2'!W85:W85)),"","Неверно!")</f>
        <v/>
      </c>
      <c r="B3839" s="497" t="s">
        <v>1531</v>
      </c>
      <c r="C3839" s="498" t="s">
        <v>1542</v>
      </c>
      <c r="D3839" s="498" t="s">
        <v>1533</v>
      </c>
      <c r="E3839" s="499" t="str">
        <f>CONCATENATE(SUM('Раздел 2'!W51:W84),"=",SUM('Раздел 2'!W85:W85))</f>
        <v>0=0</v>
      </c>
      <c r="F3839" s="503"/>
    </row>
    <row r="3840" spans="1:6" ht="30" hidden="1" customHeight="1" thickBot="1">
      <c r="A3840" s="496" t="str">
        <f>IF((SUM('Раздел 2'!X51:X84)=SUM('Раздел 2'!X85:X85)),"","Неверно!")</f>
        <v/>
      </c>
      <c r="B3840" s="497" t="s">
        <v>1531</v>
      </c>
      <c r="C3840" s="498" t="s">
        <v>1543</v>
      </c>
      <c r="D3840" s="498" t="s">
        <v>1533</v>
      </c>
      <c r="E3840" s="499" t="str">
        <f>CONCATENATE(SUM('Раздел 2'!X51:X84),"=",SUM('Раздел 2'!X85:X85))</f>
        <v>3=3</v>
      </c>
      <c r="F3840" s="503"/>
    </row>
    <row r="3841" spans="1:6" ht="30" hidden="1" customHeight="1" thickBot="1">
      <c r="A3841" s="496" t="str">
        <f>IF((SUM('Раздел 2'!G51:G84)=SUM('Раздел 2'!G85:G85)),"","Неверно!")</f>
        <v/>
      </c>
      <c r="B3841" s="497" t="s">
        <v>1531</v>
      </c>
      <c r="C3841" s="498" t="s">
        <v>1544</v>
      </c>
      <c r="D3841" s="498" t="s">
        <v>1533</v>
      </c>
      <c r="E3841" s="499" t="str">
        <f>CONCATENATE(SUM('Раздел 2'!G51:G84),"=",SUM('Раздел 2'!G85:G85))</f>
        <v>35=35</v>
      </c>
      <c r="F3841" s="503"/>
    </row>
    <row r="3842" spans="1:6" ht="30" hidden="1" customHeight="1" thickBot="1">
      <c r="A3842" s="496" t="str">
        <f>IF((SUM('Раздел 2'!Y51:Y84)=SUM('Раздел 2'!Y85:Y85)),"","Неверно!")</f>
        <v/>
      </c>
      <c r="B3842" s="497" t="s">
        <v>1531</v>
      </c>
      <c r="C3842" s="498" t="s">
        <v>1545</v>
      </c>
      <c r="D3842" s="498" t="s">
        <v>1533</v>
      </c>
      <c r="E3842" s="499" t="str">
        <f>CONCATENATE(SUM('Раздел 2'!Y51:Y84),"=",SUM('Раздел 2'!Y85:Y85))</f>
        <v>0=0</v>
      </c>
      <c r="F3842" s="503"/>
    </row>
    <row r="3843" spans="1:6" ht="30" hidden="1" customHeight="1" thickBot="1">
      <c r="A3843" s="496" t="str">
        <f>IF((SUM('Раздел 2'!Z51:Z84)=SUM('Раздел 2'!Z85:Z85)),"","Неверно!")</f>
        <v/>
      </c>
      <c r="B3843" s="497" t="s">
        <v>1531</v>
      </c>
      <c r="C3843" s="498" t="s">
        <v>1546</v>
      </c>
      <c r="D3843" s="498" t="s">
        <v>1533</v>
      </c>
      <c r="E3843" s="499" t="str">
        <f>CONCATENATE(SUM('Раздел 2'!Z51:Z84),"=",SUM('Раздел 2'!Z85:Z85))</f>
        <v>0=0</v>
      </c>
      <c r="F3843" s="503"/>
    </row>
    <row r="3844" spans="1:6" ht="30" hidden="1" customHeight="1" thickBot="1">
      <c r="A3844" s="496" t="str">
        <f>IF((SUM('Раздел 2'!AA51:AA84)=SUM('Раздел 2'!AA85:AA85)),"","Неверно!")</f>
        <v/>
      </c>
      <c r="B3844" s="497" t="s">
        <v>1531</v>
      </c>
      <c r="C3844" s="498" t="s">
        <v>1547</v>
      </c>
      <c r="D3844" s="498" t="s">
        <v>1533</v>
      </c>
      <c r="E3844" s="499" t="str">
        <f>CONCATENATE(SUM('Раздел 2'!AA51:AA84),"=",SUM('Раздел 2'!AA85:AA85))</f>
        <v>3=3</v>
      </c>
      <c r="F3844" s="503"/>
    </row>
    <row r="3845" spans="1:6" ht="30" hidden="1" customHeight="1" thickBot="1">
      <c r="A3845" s="496" t="str">
        <f>IF((SUM('Раздел 2'!AB51:AB84)=SUM('Раздел 2'!AB85:AB85)),"","Неверно!")</f>
        <v/>
      </c>
      <c r="B3845" s="497" t="s">
        <v>1531</v>
      </c>
      <c r="C3845" s="498" t="s">
        <v>1548</v>
      </c>
      <c r="D3845" s="498" t="s">
        <v>1533</v>
      </c>
      <c r="E3845" s="499" t="str">
        <f>CONCATENATE(SUM('Раздел 2'!AB51:AB84),"=",SUM('Раздел 2'!AB85:AB85))</f>
        <v>4=4</v>
      </c>
      <c r="F3845" s="503"/>
    </row>
    <row r="3846" spans="1:6" ht="30" hidden="1" customHeight="1" thickBot="1">
      <c r="A3846" s="496" t="str">
        <f>IF((SUM('Раздел 2'!AC51:AC84)=SUM('Раздел 2'!AC85:AC85)),"","Неверно!")</f>
        <v/>
      </c>
      <c r="B3846" s="497" t="s">
        <v>1531</v>
      </c>
      <c r="C3846" s="498" t="s">
        <v>1549</v>
      </c>
      <c r="D3846" s="498" t="s">
        <v>1533</v>
      </c>
      <c r="E3846" s="499" t="str">
        <f>CONCATENATE(SUM('Раздел 2'!AC51:AC84),"=",SUM('Раздел 2'!AC85:AC85))</f>
        <v>2=2</v>
      </c>
      <c r="F3846" s="503"/>
    </row>
    <row r="3847" spans="1:6" ht="30" hidden="1" customHeight="1" thickBot="1">
      <c r="A3847" s="496" t="str">
        <f>IF((SUM('Раздел 2'!AD51:AD84)=SUM('Раздел 2'!AD85:AD85)),"","Неверно!")</f>
        <v/>
      </c>
      <c r="B3847" s="497" t="s">
        <v>1531</v>
      </c>
      <c r="C3847" s="498" t="s">
        <v>1550</v>
      </c>
      <c r="D3847" s="498" t="s">
        <v>1533</v>
      </c>
      <c r="E3847" s="499" t="str">
        <f>CONCATENATE(SUM('Раздел 2'!AD51:AD84),"=",SUM('Раздел 2'!AD85:AD85))</f>
        <v>1=1</v>
      </c>
      <c r="F3847" s="503"/>
    </row>
    <row r="3848" spans="1:6" ht="30" hidden="1" customHeight="1" thickBot="1">
      <c r="A3848" s="496" t="str">
        <f>IF((SUM('Раздел 2'!AE51:AE84)=SUM('Раздел 2'!AE85:AE85)),"","Неверно!")</f>
        <v/>
      </c>
      <c r="B3848" s="497" t="s">
        <v>1531</v>
      </c>
      <c r="C3848" s="498" t="s">
        <v>1551</v>
      </c>
      <c r="D3848" s="498" t="s">
        <v>1533</v>
      </c>
      <c r="E3848" s="499" t="str">
        <f>CONCATENATE(SUM('Раздел 2'!AE51:AE84),"=",SUM('Раздел 2'!AE85:AE85))</f>
        <v>1=1</v>
      </c>
      <c r="F3848" s="503"/>
    </row>
    <row r="3849" spans="1:6" ht="30" hidden="1" customHeight="1" thickBot="1">
      <c r="A3849" s="496" t="str">
        <f>IF((SUM('Раздел 2'!AF51:AF84)=SUM('Раздел 2'!AF85:AF85)),"","Неверно!")</f>
        <v/>
      </c>
      <c r="B3849" s="497" t="s">
        <v>1531</v>
      </c>
      <c r="C3849" s="498" t="s">
        <v>1552</v>
      </c>
      <c r="D3849" s="498" t="s">
        <v>1533</v>
      </c>
      <c r="E3849" s="499" t="str">
        <f>CONCATENATE(SUM('Раздел 2'!AF51:AF84),"=",SUM('Раздел 2'!AF85:AF85))</f>
        <v>3=3</v>
      </c>
      <c r="F3849" s="503"/>
    </row>
    <row r="3850" spans="1:6" ht="30" hidden="1" customHeight="1" thickBot="1">
      <c r="A3850" s="496" t="str">
        <f>IF((SUM('Раздел 2'!AG51:AG84)=SUM('Раздел 2'!AG85:AG85)),"","Неверно!")</f>
        <v/>
      </c>
      <c r="B3850" s="497" t="s">
        <v>1531</v>
      </c>
      <c r="C3850" s="498" t="s">
        <v>1553</v>
      </c>
      <c r="D3850" s="498" t="s">
        <v>1533</v>
      </c>
      <c r="E3850" s="499" t="str">
        <f>CONCATENATE(SUM('Раздел 2'!AG51:AG84),"=",SUM('Раздел 2'!AG85:AG85))</f>
        <v>1=1</v>
      </c>
      <c r="F3850" s="503"/>
    </row>
    <row r="3851" spans="1:6" ht="30" hidden="1" customHeight="1" thickBot="1">
      <c r="A3851" s="496" t="str">
        <f>IF((SUM('Раздел 2'!AH51:AH84)=SUM('Раздел 2'!AH85:AH85)),"","Неверно!")</f>
        <v/>
      </c>
      <c r="B3851" s="497" t="s">
        <v>1531</v>
      </c>
      <c r="C3851" s="498" t="s">
        <v>1554</v>
      </c>
      <c r="D3851" s="498" t="s">
        <v>1533</v>
      </c>
      <c r="E3851" s="499" t="str">
        <f>CONCATENATE(SUM('Раздел 2'!AH51:AH84),"=",SUM('Раздел 2'!AH85:AH85))</f>
        <v>994422=994422</v>
      </c>
      <c r="F3851" s="503"/>
    </row>
    <row r="3852" spans="1:6" ht="30" hidden="1" customHeight="1" thickBot="1">
      <c r="A3852" s="496" t="str">
        <f>IF((SUM('Раздел 2'!H51:H84)=SUM('Раздел 2'!H85:H85)),"","Неверно!")</f>
        <v/>
      </c>
      <c r="B3852" s="497" t="s">
        <v>1531</v>
      </c>
      <c r="C3852" s="498" t="s">
        <v>1555</v>
      </c>
      <c r="D3852" s="498" t="s">
        <v>1533</v>
      </c>
      <c r="E3852" s="499" t="str">
        <f>CONCATENATE(SUM('Раздел 2'!H51:H84),"=",SUM('Раздел 2'!H85:H85))</f>
        <v>3=3</v>
      </c>
      <c r="F3852" s="503"/>
    </row>
    <row r="3853" spans="1:6" ht="30" hidden="1" customHeight="1" thickBot="1">
      <c r="A3853" s="496" t="str">
        <f>IF((SUM('Раздел 2'!AI51:AI84)=SUM('Раздел 2'!AI85:AI85)),"","Неверно!")</f>
        <v/>
      </c>
      <c r="B3853" s="497" t="s">
        <v>1531</v>
      </c>
      <c r="C3853" s="498" t="s">
        <v>1556</v>
      </c>
      <c r="D3853" s="498" t="s">
        <v>1533</v>
      </c>
      <c r="E3853" s="499" t="str">
        <f>CONCATENATE(SUM('Раздел 2'!AI51:AI84),"=",SUM('Раздел 2'!AI85:AI85))</f>
        <v>168578=168578</v>
      </c>
      <c r="F3853" s="503"/>
    </row>
    <row r="3854" spans="1:6" ht="30" hidden="1" customHeight="1" thickBot="1">
      <c r="A3854" s="496" t="str">
        <f>IF((SUM('Раздел 2'!AJ51:AJ84)=SUM('Раздел 2'!AJ85:AJ85)),"","Неверно!")</f>
        <v/>
      </c>
      <c r="B3854" s="497" t="s">
        <v>1531</v>
      </c>
      <c r="C3854" s="498" t="s">
        <v>1557</v>
      </c>
      <c r="D3854" s="498" t="s">
        <v>1533</v>
      </c>
      <c r="E3854" s="499" t="str">
        <f>CONCATENATE(SUM('Раздел 2'!AJ51:AJ84),"=",SUM('Раздел 2'!AJ85:AJ85))</f>
        <v>12119=12119</v>
      </c>
      <c r="F3854" s="503"/>
    </row>
    <row r="3855" spans="1:6" ht="30" hidden="1" customHeight="1" thickBot="1">
      <c r="A3855" s="496" t="str">
        <f>IF((SUM('Раздел 2'!AK51:AK84)=SUM('Раздел 2'!AK85:AK85)),"","Неверно!")</f>
        <v/>
      </c>
      <c r="B3855" s="497" t="s">
        <v>1531</v>
      </c>
      <c r="C3855" s="498" t="s">
        <v>1558</v>
      </c>
      <c r="D3855" s="498" t="s">
        <v>1533</v>
      </c>
      <c r="E3855" s="499" t="str">
        <f>CONCATENATE(SUM('Раздел 2'!AK51:AK84),"=",SUM('Раздел 2'!AK85:AK85))</f>
        <v>0=0</v>
      </c>
      <c r="F3855" s="503"/>
    </row>
    <row r="3856" spans="1:6" ht="30" hidden="1" customHeight="1" thickBot="1">
      <c r="A3856" s="496" t="str">
        <f>IF((SUM('Раздел 2'!AL51:AL84)=SUM('Раздел 2'!AL85:AL85)),"","Неверно!")</f>
        <v/>
      </c>
      <c r="B3856" s="497" t="s">
        <v>1531</v>
      </c>
      <c r="C3856" s="498" t="s">
        <v>1559</v>
      </c>
      <c r="D3856" s="498" t="s">
        <v>1533</v>
      </c>
      <c r="E3856" s="499" t="str">
        <f>CONCATENATE(SUM('Раздел 2'!AL51:AL84),"=",SUM('Раздел 2'!AL85:AL85))</f>
        <v>0=0</v>
      </c>
      <c r="F3856" s="503"/>
    </row>
    <row r="3857" spans="1:6" ht="30" hidden="1" customHeight="1" thickBot="1">
      <c r="A3857" s="496" t="str">
        <f>IF((SUM('Раздел 2'!AM51:AM84)=SUM('Раздел 2'!AM85:AM85)),"","Неверно!")</f>
        <v/>
      </c>
      <c r="B3857" s="497" t="s">
        <v>1531</v>
      </c>
      <c r="C3857" s="498" t="s">
        <v>1560</v>
      </c>
      <c r="D3857" s="498" t="s">
        <v>1533</v>
      </c>
      <c r="E3857" s="499" t="str">
        <f>CONCATENATE(SUM('Раздел 2'!AM51:AM84),"=",SUM('Раздел 2'!AM85:AM85))</f>
        <v>0=0</v>
      </c>
      <c r="F3857" s="503"/>
    </row>
    <row r="3858" spans="1:6" ht="30" hidden="1" customHeight="1" thickBot="1">
      <c r="A3858" s="496" t="str">
        <f>IF((SUM('Раздел 2'!I51:I84)=SUM('Раздел 2'!I85:I85)),"","Неверно!")</f>
        <v/>
      </c>
      <c r="B3858" s="497" t="s">
        <v>1531</v>
      </c>
      <c r="C3858" s="498" t="s">
        <v>1561</v>
      </c>
      <c r="D3858" s="498" t="s">
        <v>1533</v>
      </c>
      <c r="E3858" s="499" t="str">
        <f>CONCATENATE(SUM('Раздел 2'!I51:I84),"=",SUM('Раздел 2'!I85:I85))</f>
        <v>22=22</v>
      </c>
      <c r="F3858" s="503"/>
    </row>
    <row r="3859" spans="1:6" ht="30" hidden="1" customHeight="1" thickBot="1">
      <c r="A3859" s="496" t="str">
        <f>IF((SUM('Раздел 2'!J51:J84)=SUM('Раздел 2'!J85:J85)),"","Неверно!")</f>
        <v/>
      </c>
      <c r="B3859" s="497" t="s">
        <v>1531</v>
      </c>
      <c r="C3859" s="498" t="s">
        <v>1562</v>
      </c>
      <c r="D3859" s="498" t="s">
        <v>1533</v>
      </c>
      <c r="E3859" s="499" t="str">
        <f>CONCATENATE(SUM('Раздел 2'!J51:J84),"=",SUM('Раздел 2'!J85:J85))</f>
        <v>7240299=7240299</v>
      </c>
      <c r="F3859" s="503"/>
    </row>
    <row r="3860" spans="1:6" ht="30" hidden="1" customHeight="1" thickBot="1">
      <c r="A3860" s="496" t="str">
        <f>IF((SUM('Раздел 2'!K51:K84)=SUM('Раздел 2'!K85:K85)),"","Неверно!")</f>
        <v/>
      </c>
      <c r="B3860" s="497" t="s">
        <v>1531</v>
      </c>
      <c r="C3860" s="498" t="s">
        <v>1563</v>
      </c>
      <c r="D3860" s="498" t="s">
        <v>1533</v>
      </c>
      <c r="E3860" s="499" t="str">
        <f>CONCATENATE(SUM('Раздел 2'!K51:K84),"=",SUM('Раздел 2'!K85:K85))</f>
        <v>8042=8042</v>
      </c>
      <c r="F3860" s="503"/>
    </row>
    <row r="3861" spans="1:6" ht="30" hidden="1" customHeight="1" thickBot="1">
      <c r="A3861" s="496" t="str">
        <f>IF((SUM('Раздел 2'!L51:L84)=SUM('Раздел 2'!L85:L85)),"","Неверно!")</f>
        <v/>
      </c>
      <c r="B3861" s="497" t="s">
        <v>1531</v>
      </c>
      <c r="C3861" s="498" t="s">
        <v>1564</v>
      </c>
      <c r="D3861" s="498" t="s">
        <v>1533</v>
      </c>
      <c r="E3861" s="499" t="str">
        <f>CONCATENATE(SUM('Раздел 2'!L51:L84),"=",SUM('Раздел 2'!L85:L85))</f>
        <v>20=20</v>
      </c>
      <c r="F3861" s="503"/>
    </row>
    <row r="3862" spans="1:6" ht="30" hidden="1" customHeight="1" thickBot="1">
      <c r="A3862" s="496" t="str">
        <f>IF((SUM('Раздел 2'!M51:M84)=SUM('Раздел 2'!M85:M85)),"","Неверно!")</f>
        <v/>
      </c>
      <c r="B3862" s="497" t="s">
        <v>1531</v>
      </c>
      <c r="C3862" s="498" t="s">
        <v>1565</v>
      </c>
      <c r="D3862" s="498" t="s">
        <v>1533</v>
      </c>
      <c r="E3862" s="499" t="str">
        <f>CONCATENATE(SUM('Раздел 2'!M51:M84),"=",SUM('Раздел 2'!M85:M85))</f>
        <v>19=19</v>
      </c>
      <c r="F3862" s="503"/>
    </row>
    <row r="3863" spans="1:6" ht="30" hidden="1" customHeight="1" thickBot="1">
      <c r="A3863" s="496" t="str">
        <f>IF((SUM('Раздел 2'!N51:N84)=SUM('Раздел 2'!N85:N85)),"","Неверно!")</f>
        <v/>
      </c>
      <c r="B3863" s="497" t="s">
        <v>1531</v>
      </c>
      <c r="C3863" s="498" t="s">
        <v>1566</v>
      </c>
      <c r="D3863" s="498" t="s">
        <v>1533</v>
      </c>
      <c r="E3863" s="499" t="str">
        <f>CONCATENATE(SUM('Раздел 2'!N51:N84),"=",SUM('Раздел 2'!N85:N85))</f>
        <v>7=7</v>
      </c>
      <c r="F3863" s="503"/>
    </row>
    <row r="3864" spans="1:6" ht="30" hidden="1" customHeight="1" thickBot="1">
      <c r="A3864" s="496" t="str">
        <f>IF((SUM('Раздел 2'!F86:F94)=SUM('Раздел 2'!F95:F95)),"","Неверно!")</f>
        <v/>
      </c>
      <c r="B3864" s="497" t="s">
        <v>1567</v>
      </c>
      <c r="C3864" s="498" t="s">
        <v>1568</v>
      </c>
      <c r="D3864" s="498" t="s">
        <v>1569</v>
      </c>
      <c r="E3864" s="499" t="str">
        <f>CONCATENATE(SUM('Раздел 2'!F86:F94),"=",SUM('Раздел 2'!F95:F95))</f>
        <v>2=2</v>
      </c>
      <c r="F3864" s="503"/>
    </row>
    <row r="3865" spans="1:6" ht="30" hidden="1" customHeight="1" thickBot="1">
      <c r="A3865" s="496" t="str">
        <f>IF((SUM('Раздел 2'!O86:O94)=SUM('Раздел 2'!O95:O95)),"","Неверно!")</f>
        <v/>
      </c>
      <c r="B3865" s="497" t="s">
        <v>1567</v>
      </c>
      <c r="C3865" s="498" t="s">
        <v>1570</v>
      </c>
      <c r="D3865" s="498" t="s">
        <v>1569</v>
      </c>
      <c r="E3865" s="499" t="str">
        <f>CONCATENATE(SUM('Раздел 2'!O86:O94),"=",SUM('Раздел 2'!O95:O95))</f>
        <v>0=0</v>
      </c>
      <c r="F3865" s="503"/>
    </row>
    <row r="3866" spans="1:6" ht="30" hidden="1" customHeight="1" thickBot="1">
      <c r="A3866" s="496" t="str">
        <f>IF((SUM('Раздел 2'!P86:P94)=SUM('Раздел 2'!P95:P95)),"","Неверно!")</f>
        <v/>
      </c>
      <c r="B3866" s="497" t="s">
        <v>1567</v>
      </c>
      <c r="C3866" s="498" t="s">
        <v>1571</v>
      </c>
      <c r="D3866" s="498" t="s">
        <v>1569</v>
      </c>
      <c r="E3866" s="499" t="str">
        <f>CONCATENATE(SUM('Раздел 2'!P86:P94),"=",SUM('Раздел 2'!P95:P95))</f>
        <v>0=0</v>
      </c>
      <c r="F3866" s="503"/>
    </row>
    <row r="3867" spans="1:6" ht="30" hidden="1" customHeight="1" thickBot="1">
      <c r="A3867" s="496" t="str">
        <f>IF((SUM('Раздел 2'!Q86:Q94)=SUM('Раздел 2'!Q95:Q95)),"","Неверно!")</f>
        <v/>
      </c>
      <c r="B3867" s="497" t="s">
        <v>1567</v>
      </c>
      <c r="C3867" s="498" t="s">
        <v>1572</v>
      </c>
      <c r="D3867" s="498" t="s">
        <v>1569</v>
      </c>
      <c r="E3867" s="499" t="str">
        <f>CONCATENATE(SUM('Раздел 2'!Q86:Q94),"=",SUM('Раздел 2'!Q95:Q95))</f>
        <v>3=3</v>
      </c>
      <c r="F3867" s="503"/>
    </row>
    <row r="3868" spans="1:6" ht="30" hidden="1" customHeight="1" thickBot="1">
      <c r="A3868" s="496" t="str">
        <f>IF((SUM('Раздел 2'!R86:R94)=SUM('Раздел 2'!R95:R95)),"","Неверно!")</f>
        <v/>
      </c>
      <c r="B3868" s="497" t="s">
        <v>1567</v>
      </c>
      <c r="C3868" s="498" t="s">
        <v>1573</v>
      </c>
      <c r="D3868" s="498" t="s">
        <v>1569</v>
      </c>
      <c r="E3868" s="499" t="str">
        <f>CONCATENATE(SUM('Раздел 2'!R86:R94),"=",SUM('Раздел 2'!R95:R95))</f>
        <v>2=2</v>
      </c>
      <c r="F3868" s="503"/>
    </row>
    <row r="3869" spans="1:6" ht="30" hidden="1" customHeight="1" thickBot="1">
      <c r="A3869" s="496" t="str">
        <f>IF((SUM('Раздел 2'!S86:S94)=SUM('Раздел 2'!S95:S95)),"","Неверно!")</f>
        <v/>
      </c>
      <c r="B3869" s="497" t="s">
        <v>1567</v>
      </c>
      <c r="C3869" s="498" t="s">
        <v>1574</v>
      </c>
      <c r="D3869" s="498" t="s">
        <v>1569</v>
      </c>
      <c r="E3869" s="499" t="str">
        <f>CONCATENATE(SUM('Раздел 2'!S86:S94),"=",SUM('Раздел 2'!S95:S95))</f>
        <v>0=0</v>
      </c>
      <c r="F3869" s="503"/>
    </row>
    <row r="3870" spans="1:6" ht="30" hidden="1" customHeight="1" thickBot="1">
      <c r="A3870" s="496" t="str">
        <f>IF((SUM('Раздел 2'!T86:T94)=SUM('Раздел 2'!T95:T95)),"","Неверно!")</f>
        <v/>
      </c>
      <c r="B3870" s="497" t="s">
        <v>1567</v>
      </c>
      <c r="C3870" s="498" t="s">
        <v>1575</v>
      </c>
      <c r="D3870" s="498" t="s">
        <v>1569</v>
      </c>
      <c r="E3870" s="499" t="str">
        <f>CONCATENATE(SUM('Раздел 2'!T86:T94),"=",SUM('Раздел 2'!T95:T95))</f>
        <v>0=0</v>
      </c>
      <c r="F3870" s="503"/>
    </row>
    <row r="3871" spans="1:6" ht="30" hidden="1" customHeight="1" thickBot="1">
      <c r="A3871" s="496" t="str">
        <f>IF((SUM('Раздел 2'!U86:U94)=SUM('Раздел 2'!U95:U95)),"","Неверно!")</f>
        <v/>
      </c>
      <c r="B3871" s="497" t="s">
        <v>1567</v>
      </c>
      <c r="C3871" s="498" t="s">
        <v>1576</v>
      </c>
      <c r="D3871" s="498" t="s">
        <v>1569</v>
      </c>
      <c r="E3871" s="499" t="str">
        <f>CONCATENATE(SUM('Раздел 2'!U86:U94),"=",SUM('Раздел 2'!U95:U95))</f>
        <v>0=0</v>
      </c>
      <c r="F3871" s="503"/>
    </row>
    <row r="3872" spans="1:6" ht="30" hidden="1" customHeight="1" thickBot="1">
      <c r="A3872" s="496" t="str">
        <f>IF((SUM('Раздел 2'!V86:V94)=SUM('Раздел 2'!V95:V95)),"","Неверно!")</f>
        <v/>
      </c>
      <c r="B3872" s="497" t="s">
        <v>1567</v>
      </c>
      <c r="C3872" s="498" t="s">
        <v>1577</v>
      </c>
      <c r="D3872" s="498" t="s">
        <v>1569</v>
      </c>
      <c r="E3872" s="499" t="str">
        <f>CONCATENATE(SUM('Раздел 2'!V86:V94),"=",SUM('Раздел 2'!V95:V95))</f>
        <v>10=10</v>
      </c>
      <c r="F3872" s="503"/>
    </row>
    <row r="3873" spans="1:6" ht="30" hidden="1" customHeight="1" thickBot="1">
      <c r="A3873" s="496" t="str">
        <f>IF((SUM('Раздел 2'!W86:W94)=SUM('Раздел 2'!W95:W95)),"","Неверно!")</f>
        <v/>
      </c>
      <c r="B3873" s="497" t="s">
        <v>1567</v>
      </c>
      <c r="C3873" s="498" t="s">
        <v>1578</v>
      </c>
      <c r="D3873" s="498" t="s">
        <v>1569</v>
      </c>
      <c r="E3873" s="499" t="str">
        <f>CONCATENATE(SUM('Раздел 2'!W86:W94),"=",SUM('Раздел 2'!W95:W95))</f>
        <v>0=0</v>
      </c>
      <c r="F3873" s="503"/>
    </row>
    <row r="3874" spans="1:6" ht="30" hidden="1" customHeight="1" thickBot="1">
      <c r="A3874" s="496" t="str">
        <f>IF((SUM('Раздел 2'!X86:X94)=SUM('Раздел 2'!X95:X95)),"","Неверно!")</f>
        <v/>
      </c>
      <c r="B3874" s="497" t="s">
        <v>1567</v>
      </c>
      <c r="C3874" s="498" t="s">
        <v>1579</v>
      </c>
      <c r="D3874" s="498" t="s">
        <v>1569</v>
      </c>
      <c r="E3874" s="499" t="str">
        <f>CONCATENATE(SUM('Раздел 2'!X86:X94),"=",SUM('Раздел 2'!X95:X95))</f>
        <v>1=1</v>
      </c>
      <c r="F3874" s="503"/>
    </row>
    <row r="3875" spans="1:6" ht="30" hidden="1" customHeight="1" thickBot="1">
      <c r="A3875" s="496" t="str">
        <f>IF((SUM('Раздел 2'!G86:G94)=SUM('Раздел 2'!G95:G95)),"","Неверно!")</f>
        <v/>
      </c>
      <c r="B3875" s="497" t="s">
        <v>1567</v>
      </c>
      <c r="C3875" s="498" t="s">
        <v>1580</v>
      </c>
      <c r="D3875" s="498" t="s">
        <v>1569</v>
      </c>
      <c r="E3875" s="499" t="str">
        <f>CONCATENATE(SUM('Раздел 2'!G86:G94),"=",SUM('Раздел 2'!G95:G95))</f>
        <v>9=9</v>
      </c>
      <c r="F3875" s="503"/>
    </row>
    <row r="3876" spans="1:6" ht="30" hidden="1" customHeight="1" thickBot="1">
      <c r="A3876" s="496" t="str">
        <f>IF((SUM('Раздел 2'!Y86:Y94)=SUM('Раздел 2'!Y95:Y95)),"","Неверно!")</f>
        <v/>
      </c>
      <c r="B3876" s="497" t="s">
        <v>1567</v>
      </c>
      <c r="C3876" s="498" t="s">
        <v>1581</v>
      </c>
      <c r="D3876" s="498" t="s">
        <v>1569</v>
      </c>
      <c r="E3876" s="499" t="str">
        <f>CONCATENATE(SUM('Раздел 2'!Y86:Y94),"=",SUM('Раздел 2'!Y95:Y95))</f>
        <v>0=0</v>
      </c>
      <c r="F3876" s="503"/>
    </row>
    <row r="3877" spans="1:6" ht="30" hidden="1" customHeight="1" thickBot="1">
      <c r="A3877" s="496" t="str">
        <f>IF((SUM('Раздел 2'!Z86:Z94)=SUM('Раздел 2'!Z95:Z95)),"","Неверно!")</f>
        <v/>
      </c>
      <c r="B3877" s="497" t="s">
        <v>1567</v>
      </c>
      <c r="C3877" s="498" t="s">
        <v>1582</v>
      </c>
      <c r="D3877" s="498" t="s">
        <v>1569</v>
      </c>
      <c r="E3877" s="499" t="str">
        <f>CONCATENATE(SUM('Раздел 2'!Z86:Z94),"=",SUM('Раздел 2'!Z95:Z95))</f>
        <v>0=0</v>
      </c>
      <c r="F3877" s="503"/>
    </row>
    <row r="3878" spans="1:6" ht="30" hidden="1" customHeight="1" thickBot="1">
      <c r="A3878" s="496" t="str">
        <f>IF((SUM('Раздел 2'!AA86:AA94)=SUM('Раздел 2'!AA95:AA95)),"","Неверно!")</f>
        <v/>
      </c>
      <c r="B3878" s="497" t="s">
        <v>1567</v>
      </c>
      <c r="C3878" s="498" t="s">
        <v>1583</v>
      </c>
      <c r="D3878" s="498" t="s">
        <v>1569</v>
      </c>
      <c r="E3878" s="499" t="str">
        <f>CONCATENATE(SUM('Раздел 2'!AA86:AA94),"=",SUM('Раздел 2'!AA95:AA95))</f>
        <v>0=0</v>
      </c>
      <c r="F3878" s="503"/>
    </row>
    <row r="3879" spans="1:6" ht="30" hidden="1" customHeight="1" thickBot="1">
      <c r="A3879" s="496" t="str">
        <f>IF((SUM('Раздел 2'!AB86:AB94)=SUM('Раздел 2'!AB95:AB95)),"","Неверно!")</f>
        <v/>
      </c>
      <c r="B3879" s="497" t="s">
        <v>1567</v>
      </c>
      <c r="C3879" s="498" t="s">
        <v>1584</v>
      </c>
      <c r="D3879" s="498" t="s">
        <v>1569</v>
      </c>
      <c r="E3879" s="499" t="str">
        <f>CONCATENATE(SUM('Раздел 2'!AB86:AB94),"=",SUM('Раздел 2'!AB95:AB95))</f>
        <v>0=0</v>
      </c>
      <c r="F3879" s="503"/>
    </row>
    <row r="3880" spans="1:6" ht="30" hidden="1" customHeight="1" thickBot="1">
      <c r="A3880" s="496" t="str">
        <f>IF((SUM('Раздел 2'!AC86:AC94)=SUM('Раздел 2'!AC95:AC95)),"","Неверно!")</f>
        <v/>
      </c>
      <c r="B3880" s="497" t="s">
        <v>1567</v>
      </c>
      <c r="C3880" s="498" t="s">
        <v>1585</v>
      </c>
      <c r="D3880" s="498" t="s">
        <v>1569</v>
      </c>
      <c r="E3880" s="499" t="str">
        <f>CONCATENATE(SUM('Раздел 2'!AC86:AC94),"=",SUM('Раздел 2'!AC95:AC95))</f>
        <v>0=0</v>
      </c>
      <c r="F3880" s="503"/>
    </row>
    <row r="3881" spans="1:6" ht="30" hidden="1" customHeight="1" thickBot="1">
      <c r="A3881" s="496" t="str">
        <f>IF((SUM('Раздел 2'!AD86:AD94)=SUM('Раздел 2'!AD95:AD95)),"","Неверно!")</f>
        <v/>
      </c>
      <c r="B3881" s="497" t="s">
        <v>1567</v>
      </c>
      <c r="C3881" s="498" t="s">
        <v>1586</v>
      </c>
      <c r="D3881" s="498" t="s">
        <v>1569</v>
      </c>
      <c r="E3881" s="499" t="str">
        <f>CONCATENATE(SUM('Раздел 2'!AD86:AD94),"=",SUM('Раздел 2'!AD95:AD95))</f>
        <v>0=0</v>
      </c>
      <c r="F3881" s="503"/>
    </row>
    <row r="3882" spans="1:6" ht="30" hidden="1" customHeight="1" thickBot="1">
      <c r="A3882" s="496" t="str">
        <f>IF((SUM('Раздел 2'!AE86:AE94)=SUM('Раздел 2'!AE95:AE95)),"","Неверно!")</f>
        <v/>
      </c>
      <c r="B3882" s="497" t="s">
        <v>1567</v>
      </c>
      <c r="C3882" s="498" t="s">
        <v>1587</v>
      </c>
      <c r="D3882" s="498" t="s">
        <v>1569</v>
      </c>
      <c r="E3882" s="499" t="str">
        <f>CONCATENATE(SUM('Раздел 2'!AE86:AE94),"=",SUM('Раздел 2'!AE95:AE95))</f>
        <v>0=0</v>
      </c>
      <c r="F3882" s="503"/>
    </row>
    <row r="3883" spans="1:6" ht="30" hidden="1" customHeight="1" thickBot="1">
      <c r="A3883" s="496" t="str">
        <f>IF((SUM('Раздел 2'!AF86:AF94)=SUM('Раздел 2'!AF95:AF95)),"","Неверно!")</f>
        <v/>
      </c>
      <c r="B3883" s="497" t="s">
        <v>1567</v>
      </c>
      <c r="C3883" s="498" t="s">
        <v>1588</v>
      </c>
      <c r="D3883" s="498" t="s">
        <v>1569</v>
      </c>
      <c r="E3883" s="499" t="str">
        <f>CONCATENATE(SUM('Раздел 2'!AF86:AF94),"=",SUM('Раздел 2'!AF95:AF95))</f>
        <v>0=0</v>
      </c>
      <c r="F3883" s="503"/>
    </row>
    <row r="3884" spans="1:6" ht="30" hidden="1" customHeight="1" thickBot="1">
      <c r="A3884" s="496" t="str">
        <f>IF((SUM('Раздел 2'!AG86:AG94)=SUM('Раздел 2'!AG95:AG95)),"","Неверно!")</f>
        <v/>
      </c>
      <c r="B3884" s="497" t="s">
        <v>1567</v>
      </c>
      <c r="C3884" s="498" t="s">
        <v>1589</v>
      </c>
      <c r="D3884" s="498" t="s">
        <v>1569</v>
      </c>
      <c r="E3884" s="499" t="str">
        <f>CONCATENATE(SUM('Раздел 2'!AG86:AG94),"=",SUM('Раздел 2'!AG95:AG95))</f>
        <v>0=0</v>
      </c>
      <c r="F3884" s="503"/>
    </row>
    <row r="3885" spans="1:6" ht="30" hidden="1" customHeight="1" thickBot="1">
      <c r="A3885" s="496" t="str">
        <f>IF((SUM('Раздел 2'!AH86:AH94)=SUM('Раздел 2'!AH95:AH95)),"","Неверно!")</f>
        <v/>
      </c>
      <c r="B3885" s="497" t="s">
        <v>1567</v>
      </c>
      <c r="C3885" s="498" t="s">
        <v>1590</v>
      </c>
      <c r="D3885" s="498" t="s">
        <v>1569</v>
      </c>
      <c r="E3885" s="499" t="str">
        <f>CONCATENATE(SUM('Раздел 2'!AH86:AH94),"=",SUM('Раздел 2'!AH95:AH95))</f>
        <v>0=0</v>
      </c>
      <c r="F3885" s="503"/>
    </row>
    <row r="3886" spans="1:6" ht="30" hidden="1" customHeight="1" thickBot="1">
      <c r="A3886" s="496" t="str">
        <f>IF((SUM('Раздел 2'!H86:H94)=SUM('Раздел 2'!H95:H95)),"","Неверно!")</f>
        <v/>
      </c>
      <c r="B3886" s="497" t="s">
        <v>1567</v>
      </c>
      <c r="C3886" s="498" t="s">
        <v>1591</v>
      </c>
      <c r="D3886" s="498" t="s">
        <v>1569</v>
      </c>
      <c r="E3886" s="499" t="str">
        <f>CONCATENATE(SUM('Раздел 2'!H86:H94),"=",SUM('Раздел 2'!H95:H95))</f>
        <v>1=1</v>
      </c>
      <c r="F3886" s="503"/>
    </row>
    <row r="3887" spans="1:6" ht="30" hidden="1" customHeight="1" thickBot="1">
      <c r="A3887" s="496" t="str">
        <f>IF((SUM('Раздел 2'!AI86:AI94)=SUM('Раздел 2'!AI95:AI95)),"","Неверно!")</f>
        <v/>
      </c>
      <c r="B3887" s="497" t="s">
        <v>1567</v>
      </c>
      <c r="C3887" s="498" t="s">
        <v>1592</v>
      </c>
      <c r="D3887" s="498" t="s">
        <v>1569</v>
      </c>
      <c r="E3887" s="499" t="str">
        <f>CONCATENATE(SUM('Раздел 2'!AI86:AI94),"=",SUM('Раздел 2'!AI95:AI95))</f>
        <v>3000=3000</v>
      </c>
      <c r="F3887" s="503"/>
    </row>
    <row r="3888" spans="1:6" ht="30" hidden="1" customHeight="1" thickBot="1">
      <c r="A3888" s="496" t="str">
        <f>IF((SUM('Раздел 2'!AJ86:AJ94)=SUM('Раздел 2'!AJ95:AJ95)),"","Неверно!")</f>
        <v/>
      </c>
      <c r="B3888" s="497" t="s">
        <v>1567</v>
      </c>
      <c r="C3888" s="498" t="s">
        <v>1593</v>
      </c>
      <c r="D3888" s="498" t="s">
        <v>1569</v>
      </c>
      <c r="E3888" s="499" t="str">
        <f>CONCATENATE(SUM('Раздел 2'!AJ86:AJ94),"=",SUM('Раздел 2'!AJ95:AJ95))</f>
        <v>0=0</v>
      </c>
      <c r="F3888" s="503"/>
    </row>
    <row r="3889" spans="1:6" ht="30" hidden="1" customHeight="1" thickBot="1">
      <c r="A3889" s="496" t="str">
        <f>IF((SUM('Раздел 2'!AK86:AK94)=SUM('Раздел 2'!AK95:AK95)),"","Неверно!")</f>
        <v/>
      </c>
      <c r="B3889" s="497" t="s">
        <v>1567</v>
      </c>
      <c r="C3889" s="498" t="s">
        <v>1594</v>
      </c>
      <c r="D3889" s="498" t="s">
        <v>1569</v>
      </c>
      <c r="E3889" s="499" t="str">
        <f>CONCATENATE(SUM('Раздел 2'!AK86:AK94),"=",SUM('Раздел 2'!AK95:AK95))</f>
        <v>0=0</v>
      </c>
      <c r="F3889" s="503"/>
    </row>
    <row r="3890" spans="1:6" ht="30" hidden="1" customHeight="1" thickBot="1">
      <c r="A3890" s="496" t="str">
        <f>IF((SUM('Раздел 2'!AL86:AL94)=SUM('Раздел 2'!AL95:AL95)),"","Неверно!")</f>
        <v/>
      </c>
      <c r="B3890" s="497" t="s">
        <v>1567</v>
      </c>
      <c r="C3890" s="498" t="s">
        <v>1595</v>
      </c>
      <c r="D3890" s="498" t="s">
        <v>1569</v>
      </c>
      <c r="E3890" s="499" t="str">
        <f>CONCATENATE(SUM('Раздел 2'!AL86:AL94),"=",SUM('Раздел 2'!AL95:AL95))</f>
        <v>0=0</v>
      </c>
      <c r="F3890" s="503"/>
    </row>
    <row r="3891" spans="1:6" ht="30" hidden="1" customHeight="1" thickBot="1">
      <c r="A3891" s="496" t="str">
        <f>IF((SUM('Раздел 2'!AM86:AM94)=SUM('Раздел 2'!AM95:AM95)),"","Неверно!")</f>
        <v/>
      </c>
      <c r="B3891" s="497" t="s">
        <v>1567</v>
      </c>
      <c r="C3891" s="498" t="s">
        <v>1596</v>
      </c>
      <c r="D3891" s="498" t="s">
        <v>1569</v>
      </c>
      <c r="E3891" s="499" t="str">
        <f>CONCATENATE(SUM('Раздел 2'!AM86:AM94),"=",SUM('Раздел 2'!AM95:AM95))</f>
        <v>0=0</v>
      </c>
      <c r="F3891" s="503"/>
    </row>
    <row r="3892" spans="1:6" ht="30" hidden="1" customHeight="1" thickBot="1">
      <c r="A3892" s="496" t="str">
        <f>IF((SUM('Раздел 2'!I86:I94)=SUM('Раздел 2'!I95:I95)),"","Неверно!")</f>
        <v/>
      </c>
      <c r="B3892" s="497" t="s">
        <v>1567</v>
      </c>
      <c r="C3892" s="498" t="s">
        <v>1597</v>
      </c>
      <c r="D3892" s="498" t="s">
        <v>1569</v>
      </c>
      <c r="E3892" s="499" t="str">
        <f>CONCATENATE(SUM('Раздел 2'!I86:I94),"=",SUM('Раздел 2'!I95:I95))</f>
        <v>0=0</v>
      </c>
      <c r="F3892" s="503"/>
    </row>
    <row r="3893" spans="1:6" ht="30" hidden="1" customHeight="1" thickBot="1">
      <c r="A3893" s="496" t="str">
        <f>IF((SUM('Раздел 2'!J86:J94)=SUM('Раздел 2'!J95:J95)),"","Неверно!")</f>
        <v/>
      </c>
      <c r="B3893" s="497" t="s">
        <v>1567</v>
      </c>
      <c r="C3893" s="498" t="s">
        <v>1598</v>
      </c>
      <c r="D3893" s="498" t="s">
        <v>1569</v>
      </c>
      <c r="E3893" s="499" t="str">
        <f>CONCATENATE(SUM('Раздел 2'!J86:J94),"=",SUM('Раздел 2'!J95:J95))</f>
        <v>0=0</v>
      </c>
      <c r="F3893" s="503"/>
    </row>
    <row r="3894" spans="1:6" ht="30" hidden="1" customHeight="1" thickBot="1">
      <c r="A3894" s="496" t="str">
        <f>IF((SUM('Раздел 2'!K86:K94)=SUM('Раздел 2'!K95:K95)),"","Неверно!")</f>
        <v/>
      </c>
      <c r="B3894" s="497" t="s">
        <v>1567</v>
      </c>
      <c r="C3894" s="498" t="s">
        <v>1599</v>
      </c>
      <c r="D3894" s="498" t="s">
        <v>1569</v>
      </c>
      <c r="E3894" s="499" t="str">
        <f>CONCATENATE(SUM('Раздел 2'!K86:K94),"=",SUM('Раздел 2'!K95:K95))</f>
        <v>5100=5100</v>
      </c>
      <c r="F3894" s="503"/>
    </row>
    <row r="3895" spans="1:6" ht="30" hidden="1" customHeight="1" thickBot="1">
      <c r="A3895" s="496" t="str">
        <f>IF((SUM('Раздел 2'!L86:L94)=SUM('Раздел 2'!L95:L95)),"","Неверно!")</f>
        <v/>
      </c>
      <c r="B3895" s="497" t="s">
        <v>1567</v>
      </c>
      <c r="C3895" s="498" t="s">
        <v>1600</v>
      </c>
      <c r="D3895" s="498" t="s">
        <v>1569</v>
      </c>
      <c r="E3895" s="499" t="str">
        <f>CONCATENATE(SUM('Раздел 2'!L86:L94),"=",SUM('Раздел 2'!L95:L95))</f>
        <v>8=8</v>
      </c>
      <c r="F3895" s="503"/>
    </row>
    <row r="3896" spans="1:6" ht="30" hidden="1" customHeight="1" thickBot="1">
      <c r="A3896" s="496" t="str">
        <f>IF((SUM('Раздел 2'!M86:M94)=SUM('Раздел 2'!M95:M95)),"","Неверно!")</f>
        <v/>
      </c>
      <c r="B3896" s="497" t="s">
        <v>1567</v>
      </c>
      <c r="C3896" s="498" t="s">
        <v>1601</v>
      </c>
      <c r="D3896" s="498" t="s">
        <v>1569</v>
      </c>
      <c r="E3896" s="499" t="str">
        <f>CONCATENATE(SUM('Раздел 2'!M86:M94),"=",SUM('Раздел 2'!M95:M95))</f>
        <v>5=5</v>
      </c>
      <c r="F3896" s="503"/>
    </row>
    <row r="3897" spans="1:6" ht="30" hidden="1" customHeight="1" thickBot="1">
      <c r="A3897" s="496" t="str">
        <f>IF((SUM('Раздел 2'!N86:N94)=SUM('Раздел 2'!N95:N95)),"","Неверно!")</f>
        <v/>
      </c>
      <c r="B3897" s="497" t="s">
        <v>1567</v>
      </c>
      <c r="C3897" s="498" t="s">
        <v>1602</v>
      </c>
      <c r="D3897" s="498" t="s">
        <v>1569</v>
      </c>
      <c r="E3897" s="499" t="str">
        <f>CONCATENATE(SUM('Раздел 2'!N86:N94),"=",SUM('Раздел 2'!N95:N95))</f>
        <v>1=1</v>
      </c>
      <c r="F3897" s="503"/>
    </row>
    <row r="3898" spans="1:6" ht="30" hidden="1" customHeight="1" thickBot="1">
      <c r="A3898" s="496" t="str">
        <f>IF((SUM('Раздел 2'!F97:F114)=SUM('Раздел 2'!F115:F115)),"","Неверно!")</f>
        <v/>
      </c>
      <c r="B3898" s="497" t="s">
        <v>1603</v>
      </c>
      <c r="C3898" s="498" t="s">
        <v>1604</v>
      </c>
      <c r="D3898" s="498" t="s">
        <v>1605</v>
      </c>
      <c r="E3898" s="499" t="str">
        <f>CONCATENATE(SUM('Раздел 2'!F97:F114),"=",SUM('Раздел 2'!F115:F115))</f>
        <v>0=0</v>
      </c>
      <c r="F3898" s="503"/>
    </row>
    <row r="3899" spans="1:6" ht="30" hidden="1" customHeight="1" thickBot="1">
      <c r="A3899" s="496" t="str">
        <f>IF((SUM('Раздел 2'!O97:O114)=SUM('Раздел 2'!O115:O115)),"","Неверно!")</f>
        <v/>
      </c>
      <c r="B3899" s="497" t="s">
        <v>1603</v>
      </c>
      <c r="C3899" s="498" t="s">
        <v>1606</v>
      </c>
      <c r="D3899" s="498" t="s">
        <v>1605</v>
      </c>
      <c r="E3899" s="499" t="str">
        <f>CONCATENATE(SUM('Раздел 2'!O97:O114),"=",SUM('Раздел 2'!O115:O115))</f>
        <v>0=0</v>
      </c>
      <c r="F3899" s="503"/>
    </row>
    <row r="3900" spans="1:6" ht="30" hidden="1" customHeight="1" thickBot="1">
      <c r="A3900" s="496" t="str">
        <f>IF((SUM('Раздел 2'!P97:P114)=SUM('Раздел 2'!P115:P115)),"","Неверно!")</f>
        <v/>
      </c>
      <c r="B3900" s="497" t="s">
        <v>1603</v>
      </c>
      <c r="C3900" s="498" t="s">
        <v>1607</v>
      </c>
      <c r="D3900" s="498" t="s">
        <v>1605</v>
      </c>
      <c r="E3900" s="499" t="str">
        <f>CONCATENATE(SUM('Раздел 2'!P97:P114),"=",SUM('Раздел 2'!P115:P115))</f>
        <v>0=0</v>
      </c>
      <c r="F3900" s="503"/>
    </row>
    <row r="3901" spans="1:6" ht="30" hidden="1" customHeight="1" thickBot="1">
      <c r="A3901" s="496" t="str">
        <f>IF((SUM('Раздел 2'!Q97:Q114)=SUM('Раздел 2'!Q115:Q115)),"","Неверно!")</f>
        <v/>
      </c>
      <c r="B3901" s="497" t="s">
        <v>1603</v>
      </c>
      <c r="C3901" s="498" t="s">
        <v>1608</v>
      </c>
      <c r="D3901" s="498" t="s">
        <v>1605</v>
      </c>
      <c r="E3901" s="499" t="str">
        <f>CONCATENATE(SUM('Раздел 2'!Q97:Q114),"=",SUM('Раздел 2'!Q115:Q115))</f>
        <v>0=0</v>
      </c>
      <c r="F3901" s="503"/>
    </row>
    <row r="3902" spans="1:6" ht="30" hidden="1" customHeight="1" thickBot="1">
      <c r="A3902" s="496" t="str">
        <f>IF((SUM('Раздел 2'!R97:R114)=SUM('Раздел 2'!R115:R115)),"","Неверно!")</f>
        <v/>
      </c>
      <c r="B3902" s="497" t="s">
        <v>1603</v>
      </c>
      <c r="C3902" s="498" t="s">
        <v>1609</v>
      </c>
      <c r="D3902" s="498" t="s">
        <v>1605</v>
      </c>
      <c r="E3902" s="499" t="str">
        <f>CONCATENATE(SUM('Раздел 2'!R97:R114),"=",SUM('Раздел 2'!R115:R115))</f>
        <v>0=0</v>
      </c>
      <c r="F3902" s="503"/>
    </row>
    <row r="3903" spans="1:6" ht="30" hidden="1" customHeight="1" thickBot="1">
      <c r="A3903" s="496" t="str">
        <f>IF((SUM('Раздел 2'!S97:S114)=SUM('Раздел 2'!S115:S115)),"","Неверно!")</f>
        <v/>
      </c>
      <c r="B3903" s="497" t="s">
        <v>1603</v>
      </c>
      <c r="C3903" s="498" t="s">
        <v>1610</v>
      </c>
      <c r="D3903" s="498" t="s">
        <v>1605</v>
      </c>
      <c r="E3903" s="499" t="str">
        <f>CONCATENATE(SUM('Раздел 2'!S97:S114),"=",SUM('Раздел 2'!S115:S115))</f>
        <v>0=0</v>
      </c>
      <c r="F3903" s="503"/>
    </row>
    <row r="3904" spans="1:6" ht="30" hidden="1" customHeight="1" thickBot="1">
      <c r="A3904" s="496" t="str">
        <f>IF((SUM('Раздел 2'!T97:T114)=SUM('Раздел 2'!T115:T115)),"","Неверно!")</f>
        <v/>
      </c>
      <c r="B3904" s="497" t="s">
        <v>1603</v>
      </c>
      <c r="C3904" s="498" t="s">
        <v>1611</v>
      </c>
      <c r="D3904" s="498" t="s">
        <v>1605</v>
      </c>
      <c r="E3904" s="499" t="str">
        <f>CONCATENATE(SUM('Раздел 2'!T97:T114),"=",SUM('Раздел 2'!T115:T115))</f>
        <v>0=0</v>
      </c>
      <c r="F3904" s="503"/>
    </row>
    <row r="3905" spans="1:6" ht="30" hidden="1" customHeight="1" thickBot="1">
      <c r="A3905" s="496" t="str">
        <f>IF((SUM('Раздел 2'!U97:U114)=SUM('Раздел 2'!U115:U115)),"","Неверно!")</f>
        <v/>
      </c>
      <c r="B3905" s="497" t="s">
        <v>1603</v>
      </c>
      <c r="C3905" s="498" t="s">
        <v>1612</v>
      </c>
      <c r="D3905" s="498" t="s">
        <v>1605</v>
      </c>
      <c r="E3905" s="499" t="str">
        <f>CONCATENATE(SUM('Раздел 2'!U97:U114),"=",SUM('Раздел 2'!U115:U115))</f>
        <v>0=0</v>
      </c>
      <c r="F3905" s="503"/>
    </row>
    <row r="3906" spans="1:6" ht="30" hidden="1" customHeight="1" thickBot="1">
      <c r="A3906" s="496" t="str">
        <f>IF((SUM('Раздел 2'!V97:V114)=SUM('Раздел 2'!V115:V115)),"","Неверно!")</f>
        <v/>
      </c>
      <c r="B3906" s="497" t="s">
        <v>1603</v>
      </c>
      <c r="C3906" s="498" t="s">
        <v>1613</v>
      </c>
      <c r="D3906" s="498" t="s">
        <v>1605</v>
      </c>
      <c r="E3906" s="499" t="str">
        <f>CONCATENATE(SUM('Раздел 2'!V97:V114),"=",SUM('Раздел 2'!V115:V115))</f>
        <v>0=0</v>
      </c>
      <c r="F3906" s="503"/>
    </row>
    <row r="3907" spans="1:6" ht="30" hidden="1" customHeight="1" thickBot="1">
      <c r="A3907" s="496" t="str">
        <f>IF((SUM('Раздел 2'!W97:W114)=SUM('Раздел 2'!W115:W115)),"","Неверно!")</f>
        <v/>
      </c>
      <c r="B3907" s="497" t="s">
        <v>1603</v>
      </c>
      <c r="C3907" s="498" t="s">
        <v>1614</v>
      </c>
      <c r="D3907" s="498" t="s">
        <v>1605</v>
      </c>
      <c r="E3907" s="499" t="str">
        <f>CONCATENATE(SUM('Раздел 2'!W97:W114),"=",SUM('Раздел 2'!W115:W115))</f>
        <v>0=0</v>
      </c>
      <c r="F3907" s="503"/>
    </row>
    <row r="3908" spans="1:6" ht="30" hidden="1" customHeight="1" thickBot="1">
      <c r="A3908" s="496" t="str">
        <f>IF((SUM('Раздел 2'!X97:X114)=SUM('Раздел 2'!X115:X115)),"","Неверно!")</f>
        <v/>
      </c>
      <c r="B3908" s="497" t="s">
        <v>1603</v>
      </c>
      <c r="C3908" s="498" t="s">
        <v>1615</v>
      </c>
      <c r="D3908" s="498" t="s">
        <v>1605</v>
      </c>
      <c r="E3908" s="499" t="str">
        <f>CONCATENATE(SUM('Раздел 2'!X97:X114),"=",SUM('Раздел 2'!X115:X115))</f>
        <v>0=0</v>
      </c>
      <c r="F3908" s="503"/>
    </row>
    <row r="3909" spans="1:6" ht="30" hidden="1" customHeight="1" thickBot="1">
      <c r="A3909" s="496" t="str">
        <f>IF((SUM('Раздел 2'!G97:G114)=SUM('Раздел 2'!G115:G115)),"","Неверно!")</f>
        <v/>
      </c>
      <c r="B3909" s="497" t="s">
        <v>1603</v>
      </c>
      <c r="C3909" s="498" t="s">
        <v>1616</v>
      </c>
      <c r="D3909" s="498" t="s">
        <v>1605</v>
      </c>
      <c r="E3909" s="499" t="str">
        <f>CONCATENATE(SUM('Раздел 2'!G97:G114),"=",SUM('Раздел 2'!G115:G115))</f>
        <v>0=0</v>
      </c>
      <c r="F3909" s="503"/>
    </row>
    <row r="3910" spans="1:6" ht="30" hidden="1" customHeight="1" thickBot="1">
      <c r="A3910" s="496" t="str">
        <f>IF((SUM('Раздел 2'!Y97:Y114)=SUM('Раздел 2'!Y115:Y115)),"","Неверно!")</f>
        <v/>
      </c>
      <c r="B3910" s="497" t="s">
        <v>1603</v>
      </c>
      <c r="C3910" s="498" t="s">
        <v>1617</v>
      </c>
      <c r="D3910" s="498" t="s">
        <v>1605</v>
      </c>
      <c r="E3910" s="499" t="str">
        <f>CONCATENATE(SUM('Раздел 2'!Y97:Y114),"=",SUM('Раздел 2'!Y115:Y115))</f>
        <v>0=0</v>
      </c>
      <c r="F3910" s="503"/>
    </row>
    <row r="3911" spans="1:6" ht="30" hidden="1" customHeight="1" thickBot="1">
      <c r="A3911" s="496" t="str">
        <f>IF((SUM('Раздел 2'!Z97:Z114)=SUM('Раздел 2'!Z115:Z115)),"","Неверно!")</f>
        <v/>
      </c>
      <c r="B3911" s="497" t="s">
        <v>1603</v>
      </c>
      <c r="C3911" s="498" t="s">
        <v>1618</v>
      </c>
      <c r="D3911" s="498" t="s">
        <v>1605</v>
      </c>
      <c r="E3911" s="499" t="str">
        <f>CONCATENATE(SUM('Раздел 2'!Z97:Z114),"=",SUM('Раздел 2'!Z115:Z115))</f>
        <v>0=0</v>
      </c>
      <c r="F3911" s="503"/>
    </row>
    <row r="3912" spans="1:6" ht="30" hidden="1" customHeight="1" thickBot="1">
      <c r="A3912" s="496" t="str">
        <f>IF((SUM('Раздел 2'!AA97:AA114)=SUM('Раздел 2'!AA115:AA115)),"","Неверно!")</f>
        <v/>
      </c>
      <c r="B3912" s="497" t="s">
        <v>1603</v>
      </c>
      <c r="C3912" s="498" t="s">
        <v>1619</v>
      </c>
      <c r="D3912" s="498" t="s">
        <v>1605</v>
      </c>
      <c r="E3912" s="499" t="str">
        <f>CONCATENATE(SUM('Раздел 2'!AA97:AA114),"=",SUM('Раздел 2'!AA115:AA115))</f>
        <v>0=0</v>
      </c>
      <c r="F3912" s="503"/>
    </row>
    <row r="3913" spans="1:6" ht="30" hidden="1" customHeight="1" thickBot="1">
      <c r="A3913" s="496" t="str">
        <f>IF((SUM('Раздел 2'!AB97:AB114)=SUM('Раздел 2'!AB115:AB115)),"","Неверно!")</f>
        <v/>
      </c>
      <c r="B3913" s="497" t="s">
        <v>1603</v>
      </c>
      <c r="C3913" s="498" t="s">
        <v>1620</v>
      </c>
      <c r="D3913" s="498" t="s">
        <v>1605</v>
      </c>
      <c r="E3913" s="499" t="str">
        <f>CONCATENATE(SUM('Раздел 2'!AB97:AB114),"=",SUM('Раздел 2'!AB115:AB115))</f>
        <v>0=0</v>
      </c>
      <c r="F3913" s="503"/>
    </row>
    <row r="3914" spans="1:6" ht="30" hidden="1" customHeight="1" thickBot="1">
      <c r="A3914" s="496" t="str">
        <f>IF((SUM('Раздел 2'!AC97:AC114)=SUM('Раздел 2'!AC115:AC115)),"","Неверно!")</f>
        <v/>
      </c>
      <c r="B3914" s="497" t="s">
        <v>1603</v>
      </c>
      <c r="C3914" s="498" t="s">
        <v>1621</v>
      </c>
      <c r="D3914" s="498" t="s">
        <v>1605</v>
      </c>
      <c r="E3914" s="499" t="str">
        <f>CONCATENATE(SUM('Раздел 2'!AC97:AC114),"=",SUM('Раздел 2'!AC115:AC115))</f>
        <v>0=0</v>
      </c>
      <c r="F3914" s="503"/>
    </row>
    <row r="3915" spans="1:6" ht="30" hidden="1" customHeight="1" thickBot="1">
      <c r="A3915" s="496" t="str">
        <f>IF((SUM('Раздел 2'!AD97:AD114)=SUM('Раздел 2'!AD115:AD115)),"","Неверно!")</f>
        <v/>
      </c>
      <c r="B3915" s="497" t="s">
        <v>1603</v>
      </c>
      <c r="C3915" s="498" t="s">
        <v>1622</v>
      </c>
      <c r="D3915" s="498" t="s">
        <v>1605</v>
      </c>
      <c r="E3915" s="499" t="str">
        <f>CONCATENATE(SUM('Раздел 2'!AD97:AD114),"=",SUM('Раздел 2'!AD115:AD115))</f>
        <v>0=0</v>
      </c>
      <c r="F3915" s="503"/>
    </row>
    <row r="3916" spans="1:6" ht="30" hidden="1" customHeight="1" thickBot="1">
      <c r="A3916" s="496" t="str">
        <f>IF((SUM('Раздел 2'!AE97:AE114)=SUM('Раздел 2'!AE115:AE115)),"","Неверно!")</f>
        <v/>
      </c>
      <c r="B3916" s="497" t="s">
        <v>1603</v>
      </c>
      <c r="C3916" s="498" t="s">
        <v>1623</v>
      </c>
      <c r="D3916" s="498" t="s">
        <v>1605</v>
      </c>
      <c r="E3916" s="499" t="str">
        <f>CONCATENATE(SUM('Раздел 2'!AE97:AE114),"=",SUM('Раздел 2'!AE115:AE115))</f>
        <v>0=0</v>
      </c>
      <c r="F3916" s="503"/>
    </row>
    <row r="3917" spans="1:6" ht="30" hidden="1" customHeight="1" thickBot="1">
      <c r="A3917" s="496" t="str">
        <f>IF((SUM('Раздел 2'!AF97:AF114)=SUM('Раздел 2'!AF115:AF115)),"","Неверно!")</f>
        <v/>
      </c>
      <c r="B3917" s="497" t="s">
        <v>1603</v>
      </c>
      <c r="C3917" s="498" t="s">
        <v>1624</v>
      </c>
      <c r="D3917" s="498" t="s">
        <v>1605</v>
      </c>
      <c r="E3917" s="499" t="str">
        <f>CONCATENATE(SUM('Раздел 2'!AF97:AF114),"=",SUM('Раздел 2'!AF115:AF115))</f>
        <v>0=0</v>
      </c>
      <c r="F3917" s="503"/>
    </row>
    <row r="3918" spans="1:6" ht="30" hidden="1" customHeight="1" thickBot="1">
      <c r="A3918" s="496" t="str">
        <f>IF((SUM('Раздел 2'!AG97:AG114)=SUM('Раздел 2'!AG115:AG115)),"","Неверно!")</f>
        <v/>
      </c>
      <c r="B3918" s="497" t="s">
        <v>1603</v>
      </c>
      <c r="C3918" s="498" t="s">
        <v>1625</v>
      </c>
      <c r="D3918" s="498" t="s">
        <v>1605</v>
      </c>
      <c r="E3918" s="499" t="str">
        <f>CONCATENATE(SUM('Раздел 2'!AG97:AG114),"=",SUM('Раздел 2'!AG115:AG115))</f>
        <v>0=0</v>
      </c>
      <c r="F3918" s="503"/>
    </row>
    <row r="3919" spans="1:6" ht="30" hidden="1" customHeight="1" thickBot="1">
      <c r="A3919" s="496" t="str">
        <f>IF((SUM('Раздел 2'!AH97:AH114)=SUM('Раздел 2'!AH115:AH115)),"","Неверно!")</f>
        <v/>
      </c>
      <c r="B3919" s="497" t="s">
        <v>1603</v>
      </c>
      <c r="C3919" s="498" t="s">
        <v>1626</v>
      </c>
      <c r="D3919" s="498" t="s">
        <v>1605</v>
      </c>
      <c r="E3919" s="499" t="str">
        <f>CONCATENATE(SUM('Раздел 2'!AH97:AH114),"=",SUM('Раздел 2'!AH115:AH115))</f>
        <v>0=0</v>
      </c>
      <c r="F3919" s="503"/>
    </row>
    <row r="3920" spans="1:6" ht="30" hidden="1" customHeight="1" thickBot="1">
      <c r="A3920" s="496" t="str">
        <f>IF((SUM('Раздел 2'!H97:H114)=SUM('Раздел 2'!H115:H115)),"","Неверно!")</f>
        <v/>
      </c>
      <c r="B3920" s="497" t="s">
        <v>1603</v>
      </c>
      <c r="C3920" s="498" t="s">
        <v>1627</v>
      </c>
      <c r="D3920" s="498" t="s">
        <v>1605</v>
      </c>
      <c r="E3920" s="499" t="str">
        <f>CONCATENATE(SUM('Раздел 2'!H97:H114),"=",SUM('Раздел 2'!H115:H115))</f>
        <v>0=0</v>
      </c>
      <c r="F3920" s="503"/>
    </row>
    <row r="3921" spans="1:6" ht="30" hidden="1" customHeight="1" thickBot="1">
      <c r="A3921" s="496" t="str">
        <f>IF((SUM('Раздел 2'!AI97:AI114)=SUM('Раздел 2'!AI115:AI115)),"","Неверно!")</f>
        <v/>
      </c>
      <c r="B3921" s="497" t="s">
        <v>1603</v>
      </c>
      <c r="C3921" s="498" t="s">
        <v>1628</v>
      </c>
      <c r="D3921" s="498" t="s">
        <v>1605</v>
      </c>
      <c r="E3921" s="499" t="str">
        <f>CONCATENATE(SUM('Раздел 2'!AI97:AI114),"=",SUM('Раздел 2'!AI115:AI115))</f>
        <v>0=0</v>
      </c>
      <c r="F3921" s="503"/>
    </row>
    <row r="3922" spans="1:6" ht="30" hidden="1" customHeight="1" thickBot="1">
      <c r="A3922" s="496" t="str">
        <f>IF((SUM('Раздел 2'!AJ97:AJ114)=SUM('Раздел 2'!AJ115:AJ115)),"","Неверно!")</f>
        <v/>
      </c>
      <c r="B3922" s="497" t="s">
        <v>1603</v>
      </c>
      <c r="C3922" s="498" t="s">
        <v>1629</v>
      </c>
      <c r="D3922" s="498" t="s">
        <v>1605</v>
      </c>
      <c r="E3922" s="499" t="str">
        <f>CONCATENATE(SUM('Раздел 2'!AJ97:AJ114),"=",SUM('Раздел 2'!AJ115:AJ115))</f>
        <v>0=0</v>
      </c>
      <c r="F3922" s="503"/>
    </row>
    <row r="3923" spans="1:6" ht="30" hidden="1" customHeight="1" thickBot="1">
      <c r="A3923" s="496" t="str">
        <f>IF((SUM('Раздел 2'!AK97:AK114)=SUM('Раздел 2'!AK115:AK115)),"","Неверно!")</f>
        <v/>
      </c>
      <c r="B3923" s="497" t="s">
        <v>1603</v>
      </c>
      <c r="C3923" s="498" t="s">
        <v>1630</v>
      </c>
      <c r="D3923" s="498" t="s">
        <v>1605</v>
      </c>
      <c r="E3923" s="499" t="str">
        <f>CONCATENATE(SUM('Раздел 2'!AK97:AK114),"=",SUM('Раздел 2'!AK115:AK115))</f>
        <v>0=0</v>
      </c>
      <c r="F3923" s="503"/>
    </row>
    <row r="3924" spans="1:6" ht="30" hidden="1" customHeight="1" thickBot="1">
      <c r="A3924" s="496" t="str">
        <f>IF((SUM('Раздел 2'!AL97:AL114)=SUM('Раздел 2'!AL115:AL115)),"","Неверно!")</f>
        <v/>
      </c>
      <c r="B3924" s="497" t="s">
        <v>1603</v>
      </c>
      <c r="C3924" s="498" t="s">
        <v>1631</v>
      </c>
      <c r="D3924" s="498" t="s">
        <v>1605</v>
      </c>
      <c r="E3924" s="499" t="str">
        <f>CONCATENATE(SUM('Раздел 2'!AL97:AL114),"=",SUM('Раздел 2'!AL115:AL115))</f>
        <v>0=0</v>
      </c>
      <c r="F3924" s="503"/>
    </row>
    <row r="3925" spans="1:6" ht="30" hidden="1" customHeight="1" thickBot="1">
      <c r="A3925" s="496" t="str">
        <f>IF((SUM('Раздел 2'!AM97:AM114)=SUM('Раздел 2'!AM115:AM115)),"","Неверно!")</f>
        <v/>
      </c>
      <c r="B3925" s="497" t="s">
        <v>1603</v>
      </c>
      <c r="C3925" s="498" t="s">
        <v>1632</v>
      </c>
      <c r="D3925" s="498" t="s">
        <v>1605</v>
      </c>
      <c r="E3925" s="499" t="str">
        <f>CONCATENATE(SUM('Раздел 2'!AM97:AM114),"=",SUM('Раздел 2'!AM115:AM115))</f>
        <v>0=0</v>
      </c>
      <c r="F3925" s="503"/>
    </row>
    <row r="3926" spans="1:6" ht="30" hidden="1" customHeight="1" thickBot="1">
      <c r="A3926" s="496" t="str">
        <f>IF((SUM('Раздел 2'!I97:I114)=SUM('Раздел 2'!I115:I115)),"","Неверно!")</f>
        <v/>
      </c>
      <c r="B3926" s="497" t="s">
        <v>1603</v>
      </c>
      <c r="C3926" s="498" t="s">
        <v>1633</v>
      </c>
      <c r="D3926" s="498" t="s">
        <v>1605</v>
      </c>
      <c r="E3926" s="499" t="str">
        <f>CONCATENATE(SUM('Раздел 2'!I97:I114),"=",SUM('Раздел 2'!I115:I115))</f>
        <v>0=0</v>
      </c>
      <c r="F3926" s="503"/>
    </row>
    <row r="3927" spans="1:6" ht="30" hidden="1" customHeight="1" thickBot="1">
      <c r="A3927" s="496" t="str">
        <f>IF((SUM('Раздел 2'!J97:J114)=SUM('Раздел 2'!J115:J115)),"","Неверно!")</f>
        <v/>
      </c>
      <c r="B3927" s="497" t="s">
        <v>1603</v>
      </c>
      <c r="C3927" s="498" t="s">
        <v>1634</v>
      </c>
      <c r="D3927" s="498" t="s">
        <v>1605</v>
      </c>
      <c r="E3927" s="499" t="str">
        <f>CONCATENATE(SUM('Раздел 2'!J97:J114),"=",SUM('Раздел 2'!J115:J115))</f>
        <v>0=0</v>
      </c>
      <c r="F3927" s="503"/>
    </row>
    <row r="3928" spans="1:6" ht="30" hidden="1" customHeight="1" thickBot="1">
      <c r="A3928" s="496" t="str">
        <f>IF((SUM('Раздел 2'!K97:K114)=SUM('Раздел 2'!K115:K115)),"","Неверно!")</f>
        <v/>
      </c>
      <c r="B3928" s="497" t="s">
        <v>1603</v>
      </c>
      <c r="C3928" s="498" t="s">
        <v>1635</v>
      </c>
      <c r="D3928" s="498" t="s">
        <v>1605</v>
      </c>
      <c r="E3928" s="499" t="str">
        <f>CONCATENATE(SUM('Раздел 2'!K97:K114),"=",SUM('Раздел 2'!K115:K115))</f>
        <v>0=0</v>
      </c>
      <c r="F3928" s="503"/>
    </row>
    <row r="3929" spans="1:6" ht="30" hidden="1" customHeight="1" thickBot="1">
      <c r="A3929" s="496" t="str">
        <f>IF((SUM('Раздел 2'!L97:L114)=SUM('Раздел 2'!L115:L115)),"","Неверно!")</f>
        <v/>
      </c>
      <c r="B3929" s="497" t="s">
        <v>1603</v>
      </c>
      <c r="C3929" s="498" t="s">
        <v>1636</v>
      </c>
      <c r="D3929" s="498" t="s">
        <v>1605</v>
      </c>
      <c r="E3929" s="499" t="str">
        <f>CONCATENATE(SUM('Раздел 2'!L97:L114),"=",SUM('Раздел 2'!L115:L115))</f>
        <v>0=0</v>
      </c>
      <c r="F3929" s="503"/>
    </row>
    <row r="3930" spans="1:6" ht="30" hidden="1" customHeight="1" thickBot="1">
      <c r="A3930" s="496" t="str">
        <f>IF((SUM('Раздел 2'!M97:M114)=SUM('Раздел 2'!M115:M115)),"","Неверно!")</f>
        <v/>
      </c>
      <c r="B3930" s="497" t="s">
        <v>1603</v>
      </c>
      <c r="C3930" s="498" t="s">
        <v>1637</v>
      </c>
      <c r="D3930" s="498" t="s">
        <v>1605</v>
      </c>
      <c r="E3930" s="499" t="str">
        <f>CONCATENATE(SUM('Раздел 2'!M97:M114),"=",SUM('Раздел 2'!M115:M115))</f>
        <v>0=0</v>
      </c>
      <c r="F3930" s="503"/>
    </row>
    <row r="3931" spans="1:6" ht="30" hidden="1" customHeight="1" thickBot="1">
      <c r="A3931" s="496" t="str">
        <f>IF((SUM('Раздел 2'!N97:N114)=SUM('Раздел 2'!N115:N115)),"","Неверно!")</f>
        <v/>
      </c>
      <c r="B3931" s="497" t="s">
        <v>1603</v>
      </c>
      <c r="C3931" s="498" t="s">
        <v>1638</v>
      </c>
      <c r="D3931" s="498" t="s">
        <v>1605</v>
      </c>
      <c r="E3931" s="499" t="str">
        <f>CONCATENATE(SUM('Раздел 2'!N97:N114),"=",SUM('Раздел 2'!N115:N115))</f>
        <v>0=0</v>
      </c>
      <c r="F3931" s="503"/>
    </row>
    <row r="3932" spans="1:6" ht="30" hidden="1" customHeight="1" thickBot="1">
      <c r="A3932" s="496" t="str">
        <f>IF((SUM('Раздел 2'!F120:F122)=SUM('Раздел 2'!F123:F123)),"","Неверно!")</f>
        <v/>
      </c>
      <c r="B3932" s="497" t="s">
        <v>1639</v>
      </c>
      <c r="C3932" s="498" t="s">
        <v>1640</v>
      </c>
      <c r="D3932" s="498" t="s">
        <v>1641</v>
      </c>
      <c r="E3932" s="499" t="str">
        <f>CONCATENATE(SUM('Раздел 2'!F120:F122),"=",SUM('Раздел 2'!F123:F123))</f>
        <v>0=0</v>
      </c>
      <c r="F3932" s="503"/>
    </row>
    <row r="3933" spans="1:6" ht="30" hidden="1" customHeight="1" thickBot="1">
      <c r="A3933" s="496" t="str">
        <f>IF((SUM('Раздел 2'!O120:O122)=SUM('Раздел 2'!O123:O123)),"","Неверно!")</f>
        <v/>
      </c>
      <c r="B3933" s="497" t="s">
        <v>1639</v>
      </c>
      <c r="C3933" s="498" t="s">
        <v>1642</v>
      </c>
      <c r="D3933" s="498" t="s">
        <v>1641</v>
      </c>
      <c r="E3933" s="499" t="str">
        <f>CONCATENATE(SUM('Раздел 2'!O120:O122),"=",SUM('Раздел 2'!O123:O123))</f>
        <v>0=0</v>
      </c>
      <c r="F3933" s="503"/>
    </row>
    <row r="3934" spans="1:6" ht="30" hidden="1" customHeight="1" thickBot="1">
      <c r="A3934" s="496" t="str">
        <f>IF((SUM('Раздел 2'!P120:P122)=SUM('Раздел 2'!P123:P123)),"","Неверно!")</f>
        <v/>
      </c>
      <c r="B3934" s="497" t="s">
        <v>1639</v>
      </c>
      <c r="C3934" s="498" t="s">
        <v>1643</v>
      </c>
      <c r="D3934" s="498" t="s">
        <v>1641</v>
      </c>
      <c r="E3934" s="499" t="str">
        <f>CONCATENATE(SUM('Раздел 2'!P120:P122),"=",SUM('Раздел 2'!P123:P123))</f>
        <v>0=0</v>
      </c>
      <c r="F3934" s="503"/>
    </row>
    <row r="3935" spans="1:6" ht="30" hidden="1" customHeight="1" thickBot="1">
      <c r="A3935" s="496" t="str">
        <f>IF((SUM('Раздел 2'!Q120:Q122)=SUM('Раздел 2'!Q123:Q123)),"","Неверно!")</f>
        <v/>
      </c>
      <c r="B3935" s="497" t="s">
        <v>1639</v>
      </c>
      <c r="C3935" s="498" t="s">
        <v>1644</v>
      </c>
      <c r="D3935" s="498" t="s">
        <v>1641</v>
      </c>
      <c r="E3935" s="499" t="str">
        <f>CONCATENATE(SUM('Раздел 2'!Q120:Q122),"=",SUM('Раздел 2'!Q123:Q123))</f>
        <v>0=0</v>
      </c>
      <c r="F3935" s="503"/>
    </row>
    <row r="3936" spans="1:6" ht="30" hidden="1" customHeight="1" thickBot="1">
      <c r="A3936" s="496" t="str">
        <f>IF((SUM('Раздел 2'!R120:R122)=SUM('Раздел 2'!R123:R123)),"","Неверно!")</f>
        <v/>
      </c>
      <c r="B3936" s="497" t="s">
        <v>1639</v>
      </c>
      <c r="C3936" s="498" t="s">
        <v>1645</v>
      </c>
      <c r="D3936" s="498" t="s">
        <v>1641</v>
      </c>
      <c r="E3936" s="499" t="str">
        <f>CONCATENATE(SUM('Раздел 2'!R120:R122),"=",SUM('Раздел 2'!R123:R123))</f>
        <v>0=0</v>
      </c>
      <c r="F3936" s="503"/>
    </row>
    <row r="3937" spans="1:6" ht="30" hidden="1" customHeight="1" thickBot="1">
      <c r="A3937" s="496" t="str">
        <f>IF((SUM('Раздел 2'!S120:S122)=SUM('Раздел 2'!S123:S123)),"","Неверно!")</f>
        <v/>
      </c>
      <c r="B3937" s="497" t="s">
        <v>1639</v>
      </c>
      <c r="C3937" s="498" t="s">
        <v>1646</v>
      </c>
      <c r="D3937" s="498" t="s">
        <v>1641</v>
      </c>
      <c r="E3937" s="499" t="str">
        <f>CONCATENATE(SUM('Раздел 2'!S120:S122),"=",SUM('Раздел 2'!S123:S123))</f>
        <v>0=0</v>
      </c>
      <c r="F3937" s="503"/>
    </row>
    <row r="3938" spans="1:6" ht="30" hidden="1" customHeight="1" thickBot="1">
      <c r="A3938" s="496" t="str">
        <f>IF((SUM('Раздел 2'!T120:T122)=SUM('Раздел 2'!T123:T123)),"","Неверно!")</f>
        <v/>
      </c>
      <c r="B3938" s="497" t="s">
        <v>1639</v>
      </c>
      <c r="C3938" s="498" t="s">
        <v>1647</v>
      </c>
      <c r="D3938" s="498" t="s">
        <v>1641</v>
      </c>
      <c r="E3938" s="499" t="str">
        <f>CONCATENATE(SUM('Раздел 2'!T120:T122),"=",SUM('Раздел 2'!T123:T123))</f>
        <v>0=0</v>
      </c>
      <c r="F3938" s="503"/>
    </row>
    <row r="3939" spans="1:6" ht="30" hidden="1" customHeight="1" thickBot="1">
      <c r="A3939" s="496" t="str">
        <f>IF((SUM('Раздел 2'!U120:U122)=SUM('Раздел 2'!U123:U123)),"","Неверно!")</f>
        <v/>
      </c>
      <c r="B3939" s="497" t="s">
        <v>1639</v>
      </c>
      <c r="C3939" s="498" t="s">
        <v>1648</v>
      </c>
      <c r="D3939" s="498" t="s">
        <v>1641</v>
      </c>
      <c r="E3939" s="499" t="str">
        <f>CONCATENATE(SUM('Раздел 2'!U120:U122),"=",SUM('Раздел 2'!U123:U123))</f>
        <v>0=0</v>
      </c>
      <c r="F3939" s="503"/>
    </row>
    <row r="3940" spans="1:6" ht="30" hidden="1" customHeight="1" thickBot="1">
      <c r="A3940" s="496" t="str">
        <f>IF((SUM('Раздел 2'!V120:V122)=SUM('Раздел 2'!V123:V123)),"","Неверно!")</f>
        <v/>
      </c>
      <c r="B3940" s="497" t="s">
        <v>1639</v>
      </c>
      <c r="C3940" s="498" t="s">
        <v>1649</v>
      </c>
      <c r="D3940" s="498" t="s">
        <v>1641</v>
      </c>
      <c r="E3940" s="499" t="str">
        <f>CONCATENATE(SUM('Раздел 2'!V120:V122),"=",SUM('Раздел 2'!V123:V123))</f>
        <v>0=0</v>
      </c>
      <c r="F3940" s="503"/>
    </row>
    <row r="3941" spans="1:6" ht="30" hidden="1" customHeight="1" thickBot="1">
      <c r="A3941" s="496" t="str">
        <f>IF((SUM('Раздел 2'!W120:W122)=SUM('Раздел 2'!W123:W123)),"","Неверно!")</f>
        <v/>
      </c>
      <c r="B3941" s="497" t="s">
        <v>1639</v>
      </c>
      <c r="C3941" s="498" t="s">
        <v>1650</v>
      </c>
      <c r="D3941" s="498" t="s">
        <v>1641</v>
      </c>
      <c r="E3941" s="499" t="str">
        <f>CONCATENATE(SUM('Раздел 2'!W120:W122),"=",SUM('Раздел 2'!W123:W123))</f>
        <v>0=0</v>
      </c>
      <c r="F3941" s="503"/>
    </row>
    <row r="3942" spans="1:6" ht="30" hidden="1" customHeight="1" thickBot="1">
      <c r="A3942" s="496" t="str">
        <f>IF((SUM('Раздел 2'!X120:X122)=SUM('Раздел 2'!X123:X123)),"","Неверно!")</f>
        <v/>
      </c>
      <c r="B3942" s="497" t="s">
        <v>1639</v>
      </c>
      <c r="C3942" s="498" t="s">
        <v>1651</v>
      </c>
      <c r="D3942" s="498" t="s">
        <v>1641</v>
      </c>
      <c r="E3942" s="499" t="str">
        <f>CONCATENATE(SUM('Раздел 2'!X120:X122),"=",SUM('Раздел 2'!X123:X123))</f>
        <v>0=0</v>
      </c>
      <c r="F3942" s="503"/>
    </row>
    <row r="3943" spans="1:6" ht="30" hidden="1" customHeight="1" thickBot="1">
      <c r="A3943" s="496" t="str">
        <f>IF((SUM('Раздел 2'!G120:G122)=SUM('Раздел 2'!G123:G123)),"","Неверно!")</f>
        <v/>
      </c>
      <c r="B3943" s="497" t="s">
        <v>1639</v>
      </c>
      <c r="C3943" s="498" t="s">
        <v>1652</v>
      </c>
      <c r="D3943" s="498" t="s">
        <v>1641</v>
      </c>
      <c r="E3943" s="499" t="str">
        <f>CONCATENATE(SUM('Раздел 2'!G120:G122),"=",SUM('Раздел 2'!G123:G123))</f>
        <v>0=0</v>
      </c>
      <c r="F3943" s="503"/>
    </row>
    <row r="3944" spans="1:6" ht="30" hidden="1" customHeight="1" thickBot="1">
      <c r="A3944" s="496" t="str">
        <f>IF((SUM('Раздел 2'!Y120:Y122)=SUM('Раздел 2'!Y123:Y123)),"","Неверно!")</f>
        <v/>
      </c>
      <c r="B3944" s="497" t="s">
        <v>1639</v>
      </c>
      <c r="C3944" s="498" t="s">
        <v>1653</v>
      </c>
      <c r="D3944" s="498" t="s">
        <v>1641</v>
      </c>
      <c r="E3944" s="499" t="str">
        <f>CONCATENATE(SUM('Раздел 2'!Y120:Y122),"=",SUM('Раздел 2'!Y123:Y123))</f>
        <v>0=0</v>
      </c>
      <c r="F3944" s="503"/>
    </row>
    <row r="3945" spans="1:6" ht="30" hidden="1" customHeight="1" thickBot="1">
      <c r="A3945" s="496" t="str">
        <f>IF((SUM('Раздел 2'!Z120:Z122)=SUM('Раздел 2'!Z123:Z123)),"","Неверно!")</f>
        <v/>
      </c>
      <c r="B3945" s="497" t="s">
        <v>1639</v>
      </c>
      <c r="C3945" s="498" t="s">
        <v>1654</v>
      </c>
      <c r="D3945" s="498" t="s">
        <v>1641</v>
      </c>
      <c r="E3945" s="499" t="str">
        <f>CONCATENATE(SUM('Раздел 2'!Z120:Z122),"=",SUM('Раздел 2'!Z123:Z123))</f>
        <v>0=0</v>
      </c>
      <c r="F3945" s="503"/>
    </row>
    <row r="3946" spans="1:6" ht="30" hidden="1" customHeight="1" thickBot="1">
      <c r="A3946" s="496" t="str">
        <f>IF((SUM('Раздел 2'!AA120:AA122)=SUM('Раздел 2'!AA123:AA123)),"","Неверно!")</f>
        <v/>
      </c>
      <c r="B3946" s="497" t="s">
        <v>1639</v>
      </c>
      <c r="C3946" s="498" t="s">
        <v>1655</v>
      </c>
      <c r="D3946" s="498" t="s">
        <v>1641</v>
      </c>
      <c r="E3946" s="499" t="str">
        <f>CONCATENATE(SUM('Раздел 2'!AA120:AA122),"=",SUM('Раздел 2'!AA123:AA123))</f>
        <v>0=0</v>
      </c>
      <c r="F3946" s="503"/>
    </row>
    <row r="3947" spans="1:6" ht="30" hidden="1" customHeight="1" thickBot="1">
      <c r="A3947" s="496" t="str">
        <f>IF((SUM('Раздел 2'!AB120:AB122)=SUM('Раздел 2'!AB123:AB123)),"","Неверно!")</f>
        <v/>
      </c>
      <c r="B3947" s="497" t="s">
        <v>1639</v>
      </c>
      <c r="C3947" s="498" t="s">
        <v>1656</v>
      </c>
      <c r="D3947" s="498" t="s">
        <v>1641</v>
      </c>
      <c r="E3947" s="499" t="str">
        <f>CONCATENATE(SUM('Раздел 2'!AB120:AB122),"=",SUM('Раздел 2'!AB123:AB123))</f>
        <v>0=0</v>
      </c>
      <c r="F3947" s="503"/>
    </row>
    <row r="3948" spans="1:6" ht="30" hidden="1" customHeight="1" thickBot="1">
      <c r="A3948" s="496" t="str">
        <f>IF((SUM('Раздел 2'!AC120:AC122)=SUM('Раздел 2'!AC123:AC123)),"","Неверно!")</f>
        <v/>
      </c>
      <c r="B3948" s="497" t="s">
        <v>1639</v>
      </c>
      <c r="C3948" s="498" t="s">
        <v>1657</v>
      </c>
      <c r="D3948" s="498" t="s">
        <v>1641</v>
      </c>
      <c r="E3948" s="499" t="str">
        <f>CONCATENATE(SUM('Раздел 2'!AC120:AC122),"=",SUM('Раздел 2'!AC123:AC123))</f>
        <v>0=0</v>
      </c>
      <c r="F3948" s="503"/>
    </row>
    <row r="3949" spans="1:6" ht="30" hidden="1" customHeight="1" thickBot="1">
      <c r="A3949" s="496" t="str">
        <f>IF((SUM('Раздел 2'!AD120:AD122)=SUM('Раздел 2'!AD123:AD123)),"","Неверно!")</f>
        <v/>
      </c>
      <c r="B3949" s="497" t="s">
        <v>1639</v>
      </c>
      <c r="C3949" s="498" t="s">
        <v>1658</v>
      </c>
      <c r="D3949" s="498" t="s">
        <v>1641</v>
      </c>
      <c r="E3949" s="499" t="str">
        <f>CONCATENATE(SUM('Раздел 2'!AD120:AD122),"=",SUM('Раздел 2'!AD123:AD123))</f>
        <v>0=0</v>
      </c>
      <c r="F3949" s="503"/>
    </row>
    <row r="3950" spans="1:6" ht="30" hidden="1" customHeight="1" thickBot="1">
      <c r="A3950" s="496" t="str">
        <f>IF((SUM('Раздел 2'!AE120:AE122)=SUM('Раздел 2'!AE123:AE123)),"","Неверно!")</f>
        <v/>
      </c>
      <c r="B3950" s="497" t="s">
        <v>1639</v>
      </c>
      <c r="C3950" s="498" t="s">
        <v>1659</v>
      </c>
      <c r="D3950" s="498" t="s">
        <v>1641</v>
      </c>
      <c r="E3950" s="499" t="str">
        <f>CONCATENATE(SUM('Раздел 2'!AE120:AE122),"=",SUM('Раздел 2'!AE123:AE123))</f>
        <v>0=0</v>
      </c>
      <c r="F3950" s="503"/>
    </row>
    <row r="3951" spans="1:6" ht="30" hidden="1" customHeight="1" thickBot="1">
      <c r="A3951" s="496" t="str">
        <f>IF((SUM('Раздел 2'!AF120:AF122)=SUM('Раздел 2'!AF123:AF123)),"","Неверно!")</f>
        <v/>
      </c>
      <c r="B3951" s="497" t="s">
        <v>1639</v>
      </c>
      <c r="C3951" s="498" t="s">
        <v>1660</v>
      </c>
      <c r="D3951" s="498" t="s">
        <v>1641</v>
      </c>
      <c r="E3951" s="499" t="str">
        <f>CONCATENATE(SUM('Раздел 2'!AF120:AF122),"=",SUM('Раздел 2'!AF123:AF123))</f>
        <v>0=0</v>
      </c>
      <c r="F3951" s="503"/>
    </row>
    <row r="3952" spans="1:6" ht="30" hidden="1" customHeight="1" thickBot="1">
      <c r="A3952" s="496" t="str">
        <f>IF((SUM('Раздел 2'!AG120:AG122)=SUM('Раздел 2'!AG123:AG123)),"","Неверно!")</f>
        <v/>
      </c>
      <c r="B3952" s="497" t="s">
        <v>1639</v>
      </c>
      <c r="C3952" s="498" t="s">
        <v>1661</v>
      </c>
      <c r="D3952" s="498" t="s">
        <v>1641</v>
      </c>
      <c r="E3952" s="499" t="str">
        <f>CONCATENATE(SUM('Раздел 2'!AG120:AG122),"=",SUM('Раздел 2'!AG123:AG123))</f>
        <v>0=0</v>
      </c>
      <c r="F3952" s="503"/>
    </row>
    <row r="3953" spans="1:6" ht="30" hidden="1" customHeight="1" thickBot="1">
      <c r="A3953" s="496" t="str">
        <f>IF((SUM('Раздел 2'!AH120:AH122)=SUM('Раздел 2'!AH123:AH123)),"","Неверно!")</f>
        <v/>
      </c>
      <c r="B3953" s="497" t="s">
        <v>1639</v>
      </c>
      <c r="C3953" s="498" t="s">
        <v>1662</v>
      </c>
      <c r="D3953" s="498" t="s">
        <v>1641</v>
      </c>
      <c r="E3953" s="499" t="str">
        <f>CONCATENATE(SUM('Раздел 2'!AH120:AH122),"=",SUM('Раздел 2'!AH123:AH123))</f>
        <v>0=0</v>
      </c>
      <c r="F3953" s="503"/>
    </row>
    <row r="3954" spans="1:6" ht="30" hidden="1" customHeight="1" thickBot="1">
      <c r="A3954" s="496" t="str">
        <f>IF((SUM('Раздел 2'!H120:H122)=SUM('Раздел 2'!H123:H123)),"","Неверно!")</f>
        <v/>
      </c>
      <c r="B3954" s="497" t="s">
        <v>1639</v>
      </c>
      <c r="C3954" s="498" t="s">
        <v>1663</v>
      </c>
      <c r="D3954" s="498" t="s">
        <v>1641</v>
      </c>
      <c r="E3954" s="499" t="str">
        <f>CONCATENATE(SUM('Раздел 2'!H120:H122),"=",SUM('Раздел 2'!H123:H123))</f>
        <v>0=0</v>
      </c>
      <c r="F3954" s="503"/>
    </row>
    <row r="3955" spans="1:6" ht="30" hidden="1" customHeight="1" thickBot="1">
      <c r="A3955" s="496" t="str">
        <f>IF((SUM('Раздел 2'!AI120:AI122)=SUM('Раздел 2'!AI123:AI123)),"","Неверно!")</f>
        <v/>
      </c>
      <c r="B3955" s="497" t="s">
        <v>1639</v>
      </c>
      <c r="C3955" s="498" t="s">
        <v>1664</v>
      </c>
      <c r="D3955" s="498" t="s">
        <v>1641</v>
      </c>
      <c r="E3955" s="499" t="str">
        <f>CONCATENATE(SUM('Раздел 2'!AI120:AI122),"=",SUM('Раздел 2'!AI123:AI123))</f>
        <v>0=0</v>
      </c>
      <c r="F3955" s="503"/>
    </row>
    <row r="3956" spans="1:6" ht="30" hidden="1" customHeight="1" thickBot="1">
      <c r="A3956" s="496" t="str">
        <f>IF((SUM('Раздел 2'!AJ120:AJ122)=SUM('Раздел 2'!AJ123:AJ123)),"","Неверно!")</f>
        <v/>
      </c>
      <c r="B3956" s="497" t="s">
        <v>1639</v>
      </c>
      <c r="C3956" s="498" t="s">
        <v>1665</v>
      </c>
      <c r="D3956" s="498" t="s">
        <v>1641</v>
      </c>
      <c r="E3956" s="499" t="str">
        <f>CONCATENATE(SUM('Раздел 2'!AJ120:AJ122),"=",SUM('Раздел 2'!AJ123:AJ123))</f>
        <v>0=0</v>
      </c>
      <c r="F3956" s="503"/>
    </row>
    <row r="3957" spans="1:6" ht="30" hidden="1" customHeight="1" thickBot="1">
      <c r="A3957" s="496" t="str">
        <f>IF((SUM('Раздел 2'!AK120:AK122)=SUM('Раздел 2'!AK123:AK123)),"","Неверно!")</f>
        <v/>
      </c>
      <c r="B3957" s="497" t="s">
        <v>1639</v>
      </c>
      <c r="C3957" s="498" t="s">
        <v>1666</v>
      </c>
      <c r="D3957" s="498" t="s">
        <v>1641</v>
      </c>
      <c r="E3957" s="499" t="str">
        <f>CONCATENATE(SUM('Раздел 2'!AK120:AK122),"=",SUM('Раздел 2'!AK123:AK123))</f>
        <v>0=0</v>
      </c>
      <c r="F3957" s="503"/>
    </row>
    <row r="3958" spans="1:6" ht="30" hidden="1" customHeight="1" thickBot="1">
      <c r="A3958" s="496" t="str">
        <f>IF((SUM('Раздел 2'!AL120:AL122)=SUM('Раздел 2'!AL123:AL123)),"","Неверно!")</f>
        <v/>
      </c>
      <c r="B3958" s="497" t="s">
        <v>1639</v>
      </c>
      <c r="C3958" s="498" t="s">
        <v>1667</v>
      </c>
      <c r="D3958" s="498" t="s">
        <v>1641</v>
      </c>
      <c r="E3958" s="499" t="str">
        <f>CONCATENATE(SUM('Раздел 2'!AL120:AL122),"=",SUM('Раздел 2'!AL123:AL123))</f>
        <v>0=0</v>
      </c>
      <c r="F3958" s="503"/>
    </row>
    <row r="3959" spans="1:6" ht="30" hidden="1" customHeight="1" thickBot="1">
      <c r="A3959" s="496" t="str">
        <f>IF((SUM('Раздел 2'!AM120:AM122)=SUM('Раздел 2'!AM123:AM123)),"","Неверно!")</f>
        <v/>
      </c>
      <c r="B3959" s="497" t="s">
        <v>1639</v>
      </c>
      <c r="C3959" s="498" t="s">
        <v>1668</v>
      </c>
      <c r="D3959" s="498" t="s">
        <v>1641</v>
      </c>
      <c r="E3959" s="499" t="str">
        <f>CONCATENATE(SUM('Раздел 2'!AM120:AM122),"=",SUM('Раздел 2'!AM123:AM123))</f>
        <v>0=0</v>
      </c>
      <c r="F3959" s="503"/>
    </row>
    <row r="3960" spans="1:6" ht="30" hidden="1" customHeight="1" thickBot="1">
      <c r="A3960" s="496" t="str">
        <f>IF((SUM('Раздел 2'!I120:I122)=SUM('Раздел 2'!I123:I123)),"","Неверно!")</f>
        <v/>
      </c>
      <c r="B3960" s="497" t="s">
        <v>1639</v>
      </c>
      <c r="C3960" s="498" t="s">
        <v>1669</v>
      </c>
      <c r="D3960" s="498" t="s">
        <v>1641</v>
      </c>
      <c r="E3960" s="499" t="str">
        <f>CONCATENATE(SUM('Раздел 2'!I120:I122),"=",SUM('Раздел 2'!I123:I123))</f>
        <v>0=0</v>
      </c>
      <c r="F3960" s="503"/>
    </row>
    <row r="3961" spans="1:6" ht="30" hidden="1" customHeight="1" thickBot="1">
      <c r="A3961" s="496" t="str">
        <f>IF((SUM('Раздел 2'!J120:J122)=SUM('Раздел 2'!J123:J123)),"","Неверно!")</f>
        <v/>
      </c>
      <c r="B3961" s="497" t="s">
        <v>1639</v>
      </c>
      <c r="C3961" s="498" t="s">
        <v>1670</v>
      </c>
      <c r="D3961" s="498" t="s">
        <v>1641</v>
      </c>
      <c r="E3961" s="499" t="str">
        <f>CONCATENATE(SUM('Раздел 2'!J120:J122),"=",SUM('Раздел 2'!J123:J123))</f>
        <v>0=0</v>
      </c>
      <c r="F3961" s="503"/>
    </row>
    <row r="3962" spans="1:6" ht="30" hidden="1" customHeight="1" thickBot="1">
      <c r="A3962" s="496" t="str">
        <f>IF((SUM('Раздел 2'!K120:K122)=SUM('Раздел 2'!K123:K123)),"","Неверно!")</f>
        <v/>
      </c>
      <c r="B3962" s="497" t="s">
        <v>1639</v>
      </c>
      <c r="C3962" s="498" t="s">
        <v>1671</v>
      </c>
      <c r="D3962" s="498" t="s">
        <v>1641</v>
      </c>
      <c r="E3962" s="499" t="str">
        <f>CONCATENATE(SUM('Раздел 2'!K120:K122),"=",SUM('Раздел 2'!K123:K123))</f>
        <v>0=0</v>
      </c>
      <c r="F3962" s="503"/>
    </row>
    <row r="3963" spans="1:6" ht="30" hidden="1" customHeight="1" thickBot="1">
      <c r="A3963" s="496" t="str">
        <f>IF((SUM('Раздел 2'!L120:L122)=SUM('Раздел 2'!L123:L123)),"","Неверно!")</f>
        <v/>
      </c>
      <c r="B3963" s="497" t="s">
        <v>1639</v>
      </c>
      <c r="C3963" s="498" t="s">
        <v>1672</v>
      </c>
      <c r="D3963" s="498" t="s">
        <v>1641</v>
      </c>
      <c r="E3963" s="499" t="str">
        <f>CONCATENATE(SUM('Раздел 2'!L120:L122),"=",SUM('Раздел 2'!L123:L123))</f>
        <v>0=0</v>
      </c>
      <c r="F3963" s="503"/>
    </row>
    <row r="3964" spans="1:6" ht="30" hidden="1" customHeight="1" thickBot="1">
      <c r="A3964" s="496" t="str">
        <f>IF((SUM('Раздел 2'!M120:M122)=SUM('Раздел 2'!M123:M123)),"","Неверно!")</f>
        <v/>
      </c>
      <c r="B3964" s="497" t="s">
        <v>1639</v>
      </c>
      <c r="C3964" s="498" t="s">
        <v>1673</v>
      </c>
      <c r="D3964" s="498" t="s">
        <v>1641</v>
      </c>
      <c r="E3964" s="499" t="str">
        <f>CONCATENATE(SUM('Раздел 2'!M120:M122),"=",SUM('Раздел 2'!M123:M123))</f>
        <v>0=0</v>
      </c>
      <c r="F3964" s="503"/>
    </row>
    <row r="3965" spans="1:6" ht="30" hidden="1" customHeight="1" thickBot="1">
      <c r="A3965" s="496" t="str">
        <f>IF((SUM('Раздел 2'!N120:N122)=SUM('Раздел 2'!N123:N123)),"","Неверно!")</f>
        <v/>
      </c>
      <c r="B3965" s="497" t="s">
        <v>1639</v>
      </c>
      <c r="C3965" s="498" t="s">
        <v>1674</v>
      </c>
      <c r="D3965" s="498" t="s">
        <v>1641</v>
      </c>
      <c r="E3965" s="499" t="str">
        <f>CONCATENATE(SUM('Раздел 2'!N120:N122),"=",SUM('Раздел 2'!N123:N123))</f>
        <v>0=0</v>
      </c>
      <c r="F3965" s="503"/>
    </row>
    <row r="3966" spans="1:6" ht="30" hidden="1" customHeight="1" thickBot="1">
      <c r="A3966" s="496" t="str">
        <f>IF((SUM('Раздел 2'!F125:F127)=SUM('Раздел 2'!F128:F128)),"","Неверно!")</f>
        <v/>
      </c>
      <c r="B3966" s="497" t="s">
        <v>1675</v>
      </c>
      <c r="C3966" s="498" t="s">
        <v>1676</v>
      </c>
      <c r="D3966" s="498" t="s">
        <v>1677</v>
      </c>
      <c r="E3966" s="499" t="str">
        <f>CONCATENATE(SUM('Раздел 2'!F125:F127),"=",SUM('Раздел 2'!F128:F128))</f>
        <v>0=0</v>
      </c>
      <c r="F3966" s="503"/>
    </row>
    <row r="3967" spans="1:6" ht="30" hidden="1" customHeight="1" thickBot="1">
      <c r="A3967" s="496" t="str">
        <f>IF((SUM('Раздел 2'!O125:O127)=SUM('Раздел 2'!O128:O128)),"","Неверно!")</f>
        <v/>
      </c>
      <c r="B3967" s="497" t="s">
        <v>1675</v>
      </c>
      <c r="C3967" s="498" t="s">
        <v>1678</v>
      </c>
      <c r="D3967" s="498" t="s">
        <v>1677</v>
      </c>
      <c r="E3967" s="499" t="str">
        <f>CONCATENATE(SUM('Раздел 2'!O125:O127),"=",SUM('Раздел 2'!O128:O128))</f>
        <v>0=0</v>
      </c>
      <c r="F3967" s="503"/>
    </row>
    <row r="3968" spans="1:6" ht="30" hidden="1" customHeight="1" thickBot="1">
      <c r="A3968" s="496" t="str">
        <f>IF((SUM('Раздел 2'!P125:P127)=SUM('Раздел 2'!P128:P128)),"","Неверно!")</f>
        <v/>
      </c>
      <c r="B3968" s="497" t="s">
        <v>1675</v>
      </c>
      <c r="C3968" s="498" t="s">
        <v>1679</v>
      </c>
      <c r="D3968" s="498" t="s">
        <v>1677</v>
      </c>
      <c r="E3968" s="499" t="str">
        <f>CONCATENATE(SUM('Раздел 2'!P125:P127),"=",SUM('Раздел 2'!P128:P128))</f>
        <v>0=0</v>
      </c>
      <c r="F3968" s="503"/>
    </row>
    <row r="3969" spans="1:6" ht="30" hidden="1" customHeight="1" thickBot="1">
      <c r="A3969" s="496" t="str">
        <f>IF((SUM('Раздел 2'!Q125:Q127)=SUM('Раздел 2'!Q128:Q128)),"","Неверно!")</f>
        <v/>
      </c>
      <c r="B3969" s="497" t="s">
        <v>1675</v>
      </c>
      <c r="C3969" s="498" t="s">
        <v>1680</v>
      </c>
      <c r="D3969" s="498" t="s">
        <v>1677</v>
      </c>
      <c r="E3969" s="499" t="str">
        <f>CONCATENATE(SUM('Раздел 2'!Q125:Q127),"=",SUM('Раздел 2'!Q128:Q128))</f>
        <v>0=0</v>
      </c>
      <c r="F3969" s="503"/>
    </row>
    <row r="3970" spans="1:6" ht="30" hidden="1" customHeight="1" thickBot="1">
      <c r="A3970" s="496" t="str">
        <f>IF((SUM('Раздел 2'!R125:R127)=SUM('Раздел 2'!R128:R128)),"","Неверно!")</f>
        <v/>
      </c>
      <c r="B3970" s="497" t="s">
        <v>1675</v>
      </c>
      <c r="C3970" s="498" t="s">
        <v>1681</v>
      </c>
      <c r="D3970" s="498" t="s">
        <v>1677</v>
      </c>
      <c r="E3970" s="499" t="str">
        <f>CONCATENATE(SUM('Раздел 2'!R125:R127),"=",SUM('Раздел 2'!R128:R128))</f>
        <v>0=0</v>
      </c>
      <c r="F3970" s="503"/>
    </row>
    <row r="3971" spans="1:6" ht="30" hidden="1" customHeight="1" thickBot="1">
      <c r="A3971" s="496" t="str">
        <f>IF((SUM('Раздел 2'!S125:S127)=SUM('Раздел 2'!S128:S128)),"","Неверно!")</f>
        <v/>
      </c>
      <c r="B3971" s="497" t="s">
        <v>1675</v>
      </c>
      <c r="C3971" s="498" t="s">
        <v>1682</v>
      </c>
      <c r="D3971" s="498" t="s">
        <v>1677</v>
      </c>
      <c r="E3971" s="499" t="str">
        <f>CONCATENATE(SUM('Раздел 2'!S125:S127),"=",SUM('Раздел 2'!S128:S128))</f>
        <v>0=0</v>
      </c>
      <c r="F3971" s="503"/>
    </row>
    <row r="3972" spans="1:6" ht="30" hidden="1" customHeight="1" thickBot="1">
      <c r="A3972" s="496" t="str">
        <f>IF((SUM('Раздел 2'!T125:T127)=SUM('Раздел 2'!T128:T128)),"","Неверно!")</f>
        <v/>
      </c>
      <c r="B3972" s="497" t="s">
        <v>1675</v>
      </c>
      <c r="C3972" s="498" t="s">
        <v>1683</v>
      </c>
      <c r="D3972" s="498" t="s">
        <v>1677</v>
      </c>
      <c r="E3972" s="499" t="str">
        <f>CONCATENATE(SUM('Раздел 2'!T125:T127),"=",SUM('Раздел 2'!T128:T128))</f>
        <v>0=0</v>
      </c>
      <c r="F3972" s="503"/>
    </row>
    <row r="3973" spans="1:6" ht="30" hidden="1" customHeight="1" thickBot="1">
      <c r="A3973" s="496" t="str">
        <f>IF((SUM('Раздел 2'!U125:U127)=SUM('Раздел 2'!U128:U128)),"","Неверно!")</f>
        <v/>
      </c>
      <c r="B3973" s="497" t="s">
        <v>1675</v>
      </c>
      <c r="C3973" s="498" t="s">
        <v>1684</v>
      </c>
      <c r="D3973" s="498" t="s">
        <v>1677</v>
      </c>
      <c r="E3973" s="499" t="str">
        <f>CONCATENATE(SUM('Раздел 2'!U125:U127),"=",SUM('Раздел 2'!U128:U128))</f>
        <v>0=0</v>
      </c>
      <c r="F3973" s="503"/>
    </row>
    <row r="3974" spans="1:6" ht="30" hidden="1" customHeight="1" thickBot="1">
      <c r="A3974" s="496" t="str">
        <f>IF((SUM('Раздел 2'!V125:V127)=SUM('Раздел 2'!V128:V128)),"","Неверно!")</f>
        <v/>
      </c>
      <c r="B3974" s="497" t="s">
        <v>1675</v>
      </c>
      <c r="C3974" s="498" t="s">
        <v>1685</v>
      </c>
      <c r="D3974" s="498" t="s">
        <v>1677</v>
      </c>
      <c r="E3974" s="499" t="str">
        <f>CONCATENATE(SUM('Раздел 2'!V125:V127),"=",SUM('Раздел 2'!V128:V128))</f>
        <v>0=0</v>
      </c>
      <c r="F3974" s="503"/>
    </row>
    <row r="3975" spans="1:6" ht="30" hidden="1" customHeight="1" thickBot="1">
      <c r="A3975" s="496" t="str">
        <f>IF((SUM('Раздел 2'!W125:W127)=SUM('Раздел 2'!W128:W128)),"","Неверно!")</f>
        <v/>
      </c>
      <c r="B3975" s="497" t="s">
        <v>1675</v>
      </c>
      <c r="C3975" s="498" t="s">
        <v>1686</v>
      </c>
      <c r="D3975" s="498" t="s">
        <v>1677</v>
      </c>
      <c r="E3975" s="499" t="str">
        <f>CONCATENATE(SUM('Раздел 2'!W125:W127),"=",SUM('Раздел 2'!W128:W128))</f>
        <v>0=0</v>
      </c>
      <c r="F3975" s="503"/>
    </row>
    <row r="3976" spans="1:6" ht="30" hidden="1" customHeight="1" thickBot="1">
      <c r="A3976" s="496" t="str">
        <f>IF((SUM('Раздел 2'!X125:X127)=SUM('Раздел 2'!X128:X128)),"","Неверно!")</f>
        <v/>
      </c>
      <c r="B3976" s="497" t="s">
        <v>1675</v>
      </c>
      <c r="C3976" s="498" t="s">
        <v>1687</v>
      </c>
      <c r="D3976" s="498" t="s">
        <v>1677</v>
      </c>
      <c r="E3976" s="499" t="str">
        <f>CONCATENATE(SUM('Раздел 2'!X125:X127),"=",SUM('Раздел 2'!X128:X128))</f>
        <v>0=0</v>
      </c>
      <c r="F3976" s="503"/>
    </row>
    <row r="3977" spans="1:6" ht="30" hidden="1" customHeight="1" thickBot="1">
      <c r="A3977" s="496" t="str">
        <f>IF((SUM('Раздел 2'!G125:G127)=SUM('Раздел 2'!G128:G128)),"","Неверно!")</f>
        <v/>
      </c>
      <c r="B3977" s="497" t="s">
        <v>1675</v>
      </c>
      <c r="C3977" s="498" t="s">
        <v>1688</v>
      </c>
      <c r="D3977" s="498" t="s">
        <v>1677</v>
      </c>
      <c r="E3977" s="499" t="str">
        <f>CONCATENATE(SUM('Раздел 2'!G125:G127),"=",SUM('Раздел 2'!G128:G128))</f>
        <v>0=0</v>
      </c>
      <c r="F3977" s="503"/>
    </row>
    <row r="3978" spans="1:6" ht="30" hidden="1" customHeight="1" thickBot="1">
      <c r="A3978" s="496" t="str">
        <f>IF((SUM('Раздел 2'!Y125:Y127)=SUM('Раздел 2'!Y128:Y128)),"","Неверно!")</f>
        <v/>
      </c>
      <c r="B3978" s="497" t="s">
        <v>1675</v>
      </c>
      <c r="C3978" s="498" t="s">
        <v>1689</v>
      </c>
      <c r="D3978" s="498" t="s">
        <v>1677</v>
      </c>
      <c r="E3978" s="499" t="str">
        <f>CONCATENATE(SUM('Раздел 2'!Y125:Y127),"=",SUM('Раздел 2'!Y128:Y128))</f>
        <v>0=0</v>
      </c>
      <c r="F3978" s="503"/>
    </row>
    <row r="3979" spans="1:6" ht="30" hidden="1" customHeight="1" thickBot="1">
      <c r="A3979" s="496" t="str">
        <f>IF((SUM('Раздел 2'!Z125:Z127)=SUM('Раздел 2'!Z128:Z128)),"","Неверно!")</f>
        <v/>
      </c>
      <c r="B3979" s="497" t="s">
        <v>1675</v>
      </c>
      <c r="C3979" s="498" t="s">
        <v>1690</v>
      </c>
      <c r="D3979" s="498" t="s">
        <v>1677</v>
      </c>
      <c r="E3979" s="499" t="str">
        <f>CONCATENATE(SUM('Раздел 2'!Z125:Z127),"=",SUM('Раздел 2'!Z128:Z128))</f>
        <v>0=0</v>
      </c>
      <c r="F3979" s="503"/>
    </row>
    <row r="3980" spans="1:6" ht="30" hidden="1" customHeight="1" thickBot="1">
      <c r="A3980" s="496" t="str">
        <f>IF((SUM('Раздел 2'!AA125:AA127)=SUM('Раздел 2'!AA128:AA128)),"","Неверно!")</f>
        <v/>
      </c>
      <c r="B3980" s="497" t="s">
        <v>1675</v>
      </c>
      <c r="C3980" s="498" t="s">
        <v>1691</v>
      </c>
      <c r="D3980" s="498" t="s">
        <v>1677</v>
      </c>
      <c r="E3980" s="499" t="str">
        <f>CONCATENATE(SUM('Раздел 2'!AA125:AA127),"=",SUM('Раздел 2'!AA128:AA128))</f>
        <v>0=0</v>
      </c>
      <c r="F3980" s="503"/>
    </row>
    <row r="3981" spans="1:6" ht="30" hidden="1" customHeight="1" thickBot="1">
      <c r="A3981" s="496" t="str">
        <f>IF((SUM('Раздел 2'!AB125:AB127)=SUM('Раздел 2'!AB128:AB128)),"","Неверно!")</f>
        <v/>
      </c>
      <c r="B3981" s="497" t="s">
        <v>1675</v>
      </c>
      <c r="C3981" s="498" t="s">
        <v>1692</v>
      </c>
      <c r="D3981" s="498" t="s">
        <v>1677</v>
      </c>
      <c r="E3981" s="499" t="str">
        <f>CONCATENATE(SUM('Раздел 2'!AB125:AB127),"=",SUM('Раздел 2'!AB128:AB128))</f>
        <v>0=0</v>
      </c>
      <c r="F3981" s="503"/>
    </row>
    <row r="3982" spans="1:6" ht="30" hidden="1" customHeight="1" thickBot="1">
      <c r="A3982" s="496" t="str">
        <f>IF((SUM('Раздел 2'!AC125:AC127)=SUM('Раздел 2'!AC128:AC128)),"","Неверно!")</f>
        <v/>
      </c>
      <c r="B3982" s="497" t="s">
        <v>1675</v>
      </c>
      <c r="C3982" s="498" t="s">
        <v>1693</v>
      </c>
      <c r="D3982" s="498" t="s">
        <v>1677</v>
      </c>
      <c r="E3982" s="499" t="str">
        <f>CONCATENATE(SUM('Раздел 2'!AC125:AC127),"=",SUM('Раздел 2'!AC128:AC128))</f>
        <v>0=0</v>
      </c>
      <c r="F3982" s="503"/>
    </row>
    <row r="3983" spans="1:6" ht="30" hidden="1" customHeight="1" thickBot="1">
      <c r="A3983" s="496" t="str">
        <f>IF((SUM('Раздел 2'!AD125:AD127)=SUM('Раздел 2'!AD128:AD128)),"","Неверно!")</f>
        <v/>
      </c>
      <c r="B3983" s="497" t="s">
        <v>1675</v>
      </c>
      <c r="C3983" s="498" t="s">
        <v>1694</v>
      </c>
      <c r="D3983" s="498" t="s">
        <v>1677</v>
      </c>
      <c r="E3983" s="499" t="str">
        <f>CONCATENATE(SUM('Раздел 2'!AD125:AD127),"=",SUM('Раздел 2'!AD128:AD128))</f>
        <v>0=0</v>
      </c>
      <c r="F3983" s="503"/>
    </row>
    <row r="3984" spans="1:6" ht="30" hidden="1" customHeight="1" thickBot="1">
      <c r="A3984" s="496" t="str">
        <f>IF((SUM('Раздел 2'!AE125:AE127)=SUM('Раздел 2'!AE128:AE128)),"","Неверно!")</f>
        <v/>
      </c>
      <c r="B3984" s="497" t="s">
        <v>1675</v>
      </c>
      <c r="C3984" s="498" t="s">
        <v>1695</v>
      </c>
      <c r="D3984" s="498" t="s">
        <v>1677</v>
      </c>
      <c r="E3984" s="499" t="str">
        <f>CONCATENATE(SUM('Раздел 2'!AE125:AE127),"=",SUM('Раздел 2'!AE128:AE128))</f>
        <v>0=0</v>
      </c>
      <c r="F3984" s="503"/>
    </row>
    <row r="3985" spans="1:6" ht="30" hidden="1" customHeight="1" thickBot="1">
      <c r="A3985" s="496" t="str">
        <f>IF((SUM('Раздел 2'!AF125:AF127)=SUM('Раздел 2'!AF128:AF128)),"","Неверно!")</f>
        <v/>
      </c>
      <c r="B3985" s="497" t="s">
        <v>1675</v>
      </c>
      <c r="C3985" s="498" t="s">
        <v>1696</v>
      </c>
      <c r="D3985" s="498" t="s">
        <v>1677</v>
      </c>
      <c r="E3985" s="499" t="str">
        <f>CONCATENATE(SUM('Раздел 2'!AF125:AF127),"=",SUM('Раздел 2'!AF128:AF128))</f>
        <v>0=0</v>
      </c>
      <c r="F3985" s="503"/>
    </row>
    <row r="3986" spans="1:6" ht="30" hidden="1" customHeight="1" thickBot="1">
      <c r="A3986" s="496" t="str">
        <f>IF((SUM('Раздел 2'!AG125:AG127)=SUM('Раздел 2'!AG128:AG128)),"","Неверно!")</f>
        <v/>
      </c>
      <c r="B3986" s="497" t="s">
        <v>1675</v>
      </c>
      <c r="C3986" s="498" t="s">
        <v>1697</v>
      </c>
      <c r="D3986" s="498" t="s">
        <v>1677</v>
      </c>
      <c r="E3986" s="499" t="str">
        <f>CONCATENATE(SUM('Раздел 2'!AG125:AG127),"=",SUM('Раздел 2'!AG128:AG128))</f>
        <v>0=0</v>
      </c>
      <c r="F3986" s="503"/>
    </row>
    <row r="3987" spans="1:6" ht="30" hidden="1" customHeight="1" thickBot="1">
      <c r="A3987" s="496" t="str">
        <f>IF((SUM('Раздел 2'!AH125:AH127)=SUM('Раздел 2'!AH128:AH128)),"","Неверно!")</f>
        <v/>
      </c>
      <c r="B3987" s="497" t="s">
        <v>1675</v>
      </c>
      <c r="C3987" s="498" t="s">
        <v>1698</v>
      </c>
      <c r="D3987" s="498" t="s">
        <v>1677</v>
      </c>
      <c r="E3987" s="499" t="str">
        <f>CONCATENATE(SUM('Раздел 2'!AH125:AH127),"=",SUM('Раздел 2'!AH128:AH128))</f>
        <v>0=0</v>
      </c>
      <c r="F3987" s="503"/>
    </row>
    <row r="3988" spans="1:6" ht="30" hidden="1" customHeight="1" thickBot="1">
      <c r="A3988" s="496" t="str">
        <f>IF((SUM('Раздел 2'!H125:H127)=SUM('Раздел 2'!H128:H128)),"","Неверно!")</f>
        <v/>
      </c>
      <c r="B3988" s="497" t="s">
        <v>1675</v>
      </c>
      <c r="C3988" s="498" t="s">
        <v>1699</v>
      </c>
      <c r="D3988" s="498" t="s">
        <v>1677</v>
      </c>
      <c r="E3988" s="499" t="str">
        <f>CONCATENATE(SUM('Раздел 2'!H125:H127),"=",SUM('Раздел 2'!H128:H128))</f>
        <v>0=0</v>
      </c>
      <c r="F3988" s="503"/>
    </row>
    <row r="3989" spans="1:6" ht="30" hidden="1" customHeight="1" thickBot="1">
      <c r="A3989" s="496" t="str">
        <f>IF((SUM('Раздел 2'!AI125:AI127)=SUM('Раздел 2'!AI128:AI128)),"","Неверно!")</f>
        <v/>
      </c>
      <c r="B3989" s="497" t="s">
        <v>1675</v>
      </c>
      <c r="C3989" s="498" t="s">
        <v>1700</v>
      </c>
      <c r="D3989" s="498" t="s">
        <v>1677</v>
      </c>
      <c r="E3989" s="499" t="str">
        <f>CONCATENATE(SUM('Раздел 2'!AI125:AI127),"=",SUM('Раздел 2'!AI128:AI128))</f>
        <v>0=0</v>
      </c>
      <c r="F3989" s="503"/>
    </row>
    <row r="3990" spans="1:6" ht="30" hidden="1" customHeight="1" thickBot="1">
      <c r="A3990" s="496" t="str">
        <f>IF((SUM('Раздел 2'!AJ125:AJ127)=SUM('Раздел 2'!AJ128:AJ128)),"","Неверно!")</f>
        <v/>
      </c>
      <c r="B3990" s="497" t="s">
        <v>1675</v>
      </c>
      <c r="C3990" s="498" t="s">
        <v>1701</v>
      </c>
      <c r="D3990" s="498" t="s">
        <v>1677</v>
      </c>
      <c r="E3990" s="499" t="str">
        <f>CONCATENATE(SUM('Раздел 2'!AJ125:AJ127),"=",SUM('Раздел 2'!AJ128:AJ128))</f>
        <v>0=0</v>
      </c>
      <c r="F3990" s="503"/>
    </row>
    <row r="3991" spans="1:6" ht="30" hidden="1" customHeight="1" thickBot="1">
      <c r="A3991" s="496" t="str">
        <f>IF((SUM('Раздел 2'!AK125:AK127)=SUM('Раздел 2'!AK128:AK128)),"","Неверно!")</f>
        <v/>
      </c>
      <c r="B3991" s="497" t="s">
        <v>1675</v>
      </c>
      <c r="C3991" s="498" t="s">
        <v>1702</v>
      </c>
      <c r="D3991" s="498" t="s">
        <v>1677</v>
      </c>
      <c r="E3991" s="499" t="str">
        <f>CONCATENATE(SUM('Раздел 2'!AK125:AK127),"=",SUM('Раздел 2'!AK128:AK128))</f>
        <v>0=0</v>
      </c>
      <c r="F3991" s="503"/>
    </row>
    <row r="3992" spans="1:6" ht="30" hidden="1" customHeight="1" thickBot="1">
      <c r="A3992" s="496" t="str">
        <f>IF((SUM('Раздел 2'!AL125:AL127)=SUM('Раздел 2'!AL128:AL128)),"","Неверно!")</f>
        <v/>
      </c>
      <c r="B3992" s="497" t="s">
        <v>1675</v>
      </c>
      <c r="C3992" s="498" t="s">
        <v>1703</v>
      </c>
      <c r="D3992" s="498" t="s">
        <v>1677</v>
      </c>
      <c r="E3992" s="499" t="str">
        <f>CONCATENATE(SUM('Раздел 2'!AL125:AL127),"=",SUM('Раздел 2'!AL128:AL128))</f>
        <v>0=0</v>
      </c>
      <c r="F3992" s="503"/>
    </row>
    <row r="3993" spans="1:6" ht="30" hidden="1" customHeight="1" thickBot="1">
      <c r="A3993" s="496" t="str">
        <f>IF((SUM('Раздел 2'!AM125:AM127)=SUM('Раздел 2'!AM128:AM128)),"","Неверно!")</f>
        <v/>
      </c>
      <c r="B3993" s="497" t="s">
        <v>1675</v>
      </c>
      <c r="C3993" s="498" t="s">
        <v>1704</v>
      </c>
      <c r="D3993" s="498" t="s">
        <v>1677</v>
      </c>
      <c r="E3993" s="499" t="str">
        <f>CONCATENATE(SUM('Раздел 2'!AM125:AM127),"=",SUM('Раздел 2'!AM128:AM128))</f>
        <v>0=0</v>
      </c>
      <c r="F3993" s="503"/>
    </row>
    <row r="3994" spans="1:6" ht="30" hidden="1" customHeight="1" thickBot="1">
      <c r="A3994" s="496" t="str">
        <f>IF((SUM('Раздел 2'!I125:I127)=SUM('Раздел 2'!I128:I128)),"","Неверно!")</f>
        <v/>
      </c>
      <c r="B3994" s="497" t="s">
        <v>1675</v>
      </c>
      <c r="C3994" s="498" t="s">
        <v>1705</v>
      </c>
      <c r="D3994" s="498" t="s">
        <v>1677</v>
      </c>
      <c r="E3994" s="499" t="str">
        <f>CONCATENATE(SUM('Раздел 2'!I125:I127),"=",SUM('Раздел 2'!I128:I128))</f>
        <v>0=0</v>
      </c>
      <c r="F3994" s="503"/>
    </row>
    <row r="3995" spans="1:6" ht="30" hidden="1" customHeight="1" thickBot="1">
      <c r="A3995" s="496" t="str">
        <f>IF((SUM('Раздел 2'!J125:J127)=SUM('Раздел 2'!J128:J128)),"","Неверно!")</f>
        <v/>
      </c>
      <c r="B3995" s="497" t="s">
        <v>1675</v>
      </c>
      <c r="C3995" s="498" t="s">
        <v>1706</v>
      </c>
      <c r="D3995" s="498" t="s">
        <v>1677</v>
      </c>
      <c r="E3995" s="499" t="str">
        <f>CONCATENATE(SUM('Раздел 2'!J125:J127),"=",SUM('Раздел 2'!J128:J128))</f>
        <v>0=0</v>
      </c>
      <c r="F3995" s="503"/>
    </row>
    <row r="3996" spans="1:6" ht="30" hidden="1" customHeight="1" thickBot="1">
      <c r="A3996" s="496" t="str">
        <f>IF((SUM('Раздел 2'!K125:K127)=SUM('Раздел 2'!K128:K128)),"","Неверно!")</f>
        <v/>
      </c>
      <c r="B3996" s="497" t="s">
        <v>1675</v>
      </c>
      <c r="C3996" s="498" t="s">
        <v>1707</v>
      </c>
      <c r="D3996" s="498" t="s">
        <v>1677</v>
      </c>
      <c r="E3996" s="499" t="str">
        <f>CONCATENATE(SUM('Раздел 2'!K125:K127),"=",SUM('Раздел 2'!K128:K128))</f>
        <v>0=0</v>
      </c>
      <c r="F3996" s="503"/>
    </row>
    <row r="3997" spans="1:6" ht="30" hidden="1" customHeight="1" thickBot="1">
      <c r="A3997" s="496" t="str">
        <f>IF((SUM('Раздел 2'!L125:L127)=SUM('Раздел 2'!L128:L128)),"","Неверно!")</f>
        <v/>
      </c>
      <c r="B3997" s="497" t="s">
        <v>1675</v>
      </c>
      <c r="C3997" s="498" t="s">
        <v>1708</v>
      </c>
      <c r="D3997" s="498" t="s">
        <v>1677</v>
      </c>
      <c r="E3997" s="499" t="str">
        <f>CONCATENATE(SUM('Раздел 2'!L125:L127),"=",SUM('Раздел 2'!L128:L128))</f>
        <v>0=0</v>
      </c>
      <c r="F3997" s="503"/>
    </row>
    <row r="3998" spans="1:6" ht="30" hidden="1" customHeight="1" thickBot="1">
      <c r="A3998" s="496" t="str">
        <f>IF((SUM('Раздел 2'!M125:M127)=SUM('Раздел 2'!M128:M128)),"","Неверно!")</f>
        <v/>
      </c>
      <c r="B3998" s="497" t="s">
        <v>1675</v>
      </c>
      <c r="C3998" s="498" t="s">
        <v>1709</v>
      </c>
      <c r="D3998" s="498" t="s">
        <v>1677</v>
      </c>
      <c r="E3998" s="499" t="str">
        <f>CONCATENATE(SUM('Раздел 2'!M125:M127),"=",SUM('Раздел 2'!M128:M128))</f>
        <v>0=0</v>
      </c>
      <c r="F3998" s="503"/>
    </row>
    <row r="3999" spans="1:6" ht="30" hidden="1" customHeight="1" thickBot="1">
      <c r="A3999" s="496" t="str">
        <f>IF((SUM('Раздел 2'!N125:N127)=SUM('Раздел 2'!N128:N128)),"","Неверно!")</f>
        <v/>
      </c>
      <c r="B3999" s="497" t="s">
        <v>1675</v>
      </c>
      <c r="C3999" s="498" t="s">
        <v>1710</v>
      </c>
      <c r="D3999" s="498" t="s">
        <v>1677</v>
      </c>
      <c r="E3999" s="499" t="str">
        <f>CONCATENATE(SUM('Раздел 2'!N125:N127),"=",SUM('Раздел 2'!N128:N128))</f>
        <v>0=0</v>
      </c>
      <c r="F3999" s="503"/>
    </row>
    <row r="4000" spans="1:6" ht="30" hidden="1" customHeight="1" thickBot="1">
      <c r="A4000" s="496" t="str">
        <f>IF((SUM('Раздел 2'!F129:F147)=SUM('Раздел 2'!F148:F148)),"","Неверно!")</f>
        <v/>
      </c>
      <c r="B4000" s="497" t="s">
        <v>1711</v>
      </c>
      <c r="C4000" s="498" t="s">
        <v>1712</v>
      </c>
      <c r="D4000" s="498" t="s">
        <v>1713</v>
      </c>
      <c r="E4000" s="499" t="str">
        <f>CONCATENATE(SUM('Раздел 2'!F129:F147),"=",SUM('Раздел 2'!F148:F148))</f>
        <v>1=1</v>
      </c>
      <c r="F4000" s="503"/>
    </row>
    <row r="4001" spans="1:6" ht="30" hidden="1" customHeight="1" thickBot="1">
      <c r="A4001" s="496" t="str">
        <f>IF((SUM('Раздел 2'!O129:O147)=SUM('Раздел 2'!O148:O148)),"","Неверно!")</f>
        <v/>
      </c>
      <c r="B4001" s="497" t="s">
        <v>1711</v>
      </c>
      <c r="C4001" s="498" t="s">
        <v>1714</v>
      </c>
      <c r="D4001" s="498" t="s">
        <v>1713</v>
      </c>
      <c r="E4001" s="499" t="str">
        <f>CONCATENATE(SUM('Раздел 2'!O129:O147),"=",SUM('Раздел 2'!O148:O148))</f>
        <v>0=0</v>
      </c>
      <c r="F4001" s="503"/>
    </row>
    <row r="4002" spans="1:6" ht="30" hidden="1" customHeight="1" thickBot="1">
      <c r="A4002" s="496" t="str">
        <f>IF((SUM('Раздел 2'!P129:P147)=SUM('Раздел 2'!P148:P148)),"","Неверно!")</f>
        <v/>
      </c>
      <c r="B4002" s="497" t="s">
        <v>1711</v>
      </c>
      <c r="C4002" s="498" t="s">
        <v>1715</v>
      </c>
      <c r="D4002" s="498" t="s">
        <v>1713</v>
      </c>
      <c r="E4002" s="499" t="str">
        <f>CONCATENATE(SUM('Раздел 2'!P129:P147),"=",SUM('Раздел 2'!P148:P148))</f>
        <v>0=0</v>
      </c>
      <c r="F4002" s="503"/>
    </row>
    <row r="4003" spans="1:6" ht="30" hidden="1" customHeight="1" thickBot="1">
      <c r="A4003" s="496" t="str">
        <f>IF((SUM('Раздел 2'!Q129:Q147)=SUM('Раздел 2'!Q148:Q148)),"","Неверно!")</f>
        <v/>
      </c>
      <c r="B4003" s="497" t="s">
        <v>1711</v>
      </c>
      <c r="C4003" s="498" t="s">
        <v>1716</v>
      </c>
      <c r="D4003" s="498" t="s">
        <v>1713</v>
      </c>
      <c r="E4003" s="499" t="str">
        <f>CONCATENATE(SUM('Раздел 2'!Q129:Q147),"=",SUM('Раздел 2'!Q148:Q148))</f>
        <v>1=1</v>
      </c>
      <c r="F4003" s="503"/>
    </row>
    <row r="4004" spans="1:6" ht="30" hidden="1" customHeight="1" thickBot="1">
      <c r="A4004" s="496" t="str">
        <f>IF((SUM('Раздел 2'!R129:R147)=SUM('Раздел 2'!R148:R148)),"","Неверно!")</f>
        <v/>
      </c>
      <c r="B4004" s="497" t="s">
        <v>1711</v>
      </c>
      <c r="C4004" s="498" t="s">
        <v>1717</v>
      </c>
      <c r="D4004" s="498" t="s">
        <v>1713</v>
      </c>
      <c r="E4004" s="499" t="str">
        <f>CONCATENATE(SUM('Раздел 2'!R129:R147),"=",SUM('Раздел 2'!R148:R148))</f>
        <v>5=5</v>
      </c>
      <c r="F4004" s="503"/>
    </row>
    <row r="4005" spans="1:6" ht="30" hidden="1" customHeight="1" thickBot="1">
      <c r="A4005" s="496" t="str">
        <f>IF((SUM('Раздел 2'!S129:S147)=SUM('Раздел 2'!S148:S148)),"","Неверно!")</f>
        <v/>
      </c>
      <c r="B4005" s="497" t="s">
        <v>1711</v>
      </c>
      <c r="C4005" s="498" t="s">
        <v>1718</v>
      </c>
      <c r="D4005" s="498" t="s">
        <v>1713</v>
      </c>
      <c r="E4005" s="499" t="str">
        <f>CONCATENATE(SUM('Раздел 2'!S129:S147),"=",SUM('Раздел 2'!S148:S148))</f>
        <v>0=0</v>
      </c>
      <c r="F4005" s="503"/>
    </row>
    <row r="4006" spans="1:6" ht="30" hidden="1" customHeight="1" thickBot="1">
      <c r="A4006" s="496" t="str">
        <f>IF((SUM('Раздел 2'!T129:T147)=SUM('Раздел 2'!T148:T148)),"","Неверно!")</f>
        <v/>
      </c>
      <c r="B4006" s="497" t="s">
        <v>1711</v>
      </c>
      <c r="C4006" s="498" t="s">
        <v>1719</v>
      </c>
      <c r="D4006" s="498" t="s">
        <v>1713</v>
      </c>
      <c r="E4006" s="499" t="str">
        <f>CONCATENATE(SUM('Раздел 2'!T129:T147),"=",SUM('Раздел 2'!T148:T148))</f>
        <v>1=1</v>
      </c>
      <c r="F4006" s="503"/>
    </row>
    <row r="4007" spans="1:6" ht="30" hidden="1" customHeight="1" thickBot="1">
      <c r="A4007" s="496" t="str">
        <f>IF((SUM('Раздел 2'!U129:U147)=SUM('Раздел 2'!U148:U148)),"","Неверно!")</f>
        <v/>
      </c>
      <c r="B4007" s="497" t="s">
        <v>1711</v>
      </c>
      <c r="C4007" s="498" t="s">
        <v>1720</v>
      </c>
      <c r="D4007" s="498" t="s">
        <v>1713</v>
      </c>
      <c r="E4007" s="499" t="str">
        <f>CONCATENATE(SUM('Раздел 2'!U129:U147),"=",SUM('Раздел 2'!U148:U148))</f>
        <v>0=0</v>
      </c>
      <c r="F4007" s="503"/>
    </row>
    <row r="4008" spans="1:6" ht="30" hidden="1" customHeight="1" thickBot="1">
      <c r="A4008" s="496" t="str">
        <f>IF((SUM('Раздел 2'!V129:V147)=SUM('Раздел 2'!V148:V148)),"","Неверно!")</f>
        <v/>
      </c>
      <c r="B4008" s="497" t="s">
        <v>1711</v>
      </c>
      <c r="C4008" s="498" t="s">
        <v>1721</v>
      </c>
      <c r="D4008" s="498" t="s">
        <v>1713</v>
      </c>
      <c r="E4008" s="499" t="str">
        <f>CONCATENATE(SUM('Раздел 2'!V129:V147),"=",SUM('Раздел 2'!V148:V148))</f>
        <v>32=32</v>
      </c>
      <c r="F4008" s="503"/>
    </row>
    <row r="4009" spans="1:6" ht="30" hidden="1" customHeight="1" thickBot="1">
      <c r="A4009" s="496" t="str">
        <f>IF((SUM('Раздел 2'!W129:W147)=SUM('Раздел 2'!W148:W148)),"","Неверно!")</f>
        <v/>
      </c>
      <c r="B4009" s="497" t="s">
        <v>1711</v>
      </c>
      <c r="C4009" s="498" t="s">
        <v>1722</v>
      </c>
      <c r="D4009" s="498" t="s">
        <v>1713</v>
      </c>
      <c r="E4009" s="499" t="str">
        <f>CONCATENATE(SUM('Раздел 2'!W129:W147),"=",SUM('Раздел 2'!W148:W148))</f>
        <v>0=0</v>
      </c>
      <c r="F4009" s="503"/>
    </row>
    <row r="4010" spans="1:6" ht="30" hidden="1" customHeight="1" thickBot="1">
      <c r="A4010" s="496" t="str">
        <f>IF((SUM('Раздел 2'!X129:X147)=SUM('Раздел 2'!X148:X148)),"","Неверно!")</f>
        <v/>
      </c>
      <c r="B4010" s="497" t="s">
        <v>1711</v>
      </c>
      <c r="C4010" s="498" t="s">
        <v>1723</v>
      </c>
      <c r="D4010" s="498" t="s">
        <v>1713</v>
      </c>
      <c r="E4010" s="499" t="str">
        <f>CONCATENATE(SUM('Раздел 2'!X129:X147),"=",SUM('Раздел 2'!X148:X148))</f>
        <v>3=3</v>
      </c>
      <c r="F4010" s="503"/>
    </row>
    <row r="4011" spans="1:6" ht="30" hidden="1" customHeight="1" thickBot="1">
      <c r="A4011" s="496" t="str">
        <f>IF((SUM('Раздел 2'!G129:G147)=SUM('Раздел 2'!G148:G148)),"","Неверно!")</f>
        <v/>
      </c>
      <c r="B4011" s="497" t="s">
        <v>1711</v>
      </c>
      <c r="C4011" s="498" t="s">
        <v>1724</v>
      </c>
      <c r="D4011" s="498" t="s">
        <v>1713</v>
      </c>
      <c r="E4011" s="499" t="str">
        <f>CONCATENATE(SUM('Раздел 2'!G129:G147),"=",SUM('Раздел 2'!G148:G148))</f>
        <v>34=34</v>
      </c>
      <c r="F4011" s="503"/>
    </row>
    <row r="4012" spans="1:6" ht="30" hidden="1" customHeight="1" thickBot="1">
      <c r="A4012" s="496" t="str">
        <f>IF((SUM('Раздел 2'!Y129:Y147)=SUM('Раздел 2'!Y148:Y148)),"","Неверно!")</f>
        <v/>
      </c>
      <c r="B4012" s="497" t="s">
        <v>1711</v>
      </c>
      <c r="C4012" s="498" t="s">
        <v>1725</v>
      </c>
      <c r="D4012" s="498" t="s">
        <v>1713</v>
      </c>
      <c r="E4012" s="499" t="str">
        <f>CONCATENATE(SUM('Раздел 2'!Y129:Y147),"=",SUM('Раздел 2'!Y148:Y148))</f>
        <v>1=1</v>
      </c>
      <c r="F4012" s="503"/>
    </row>
    <row r="4013" spans="1:6" ht="30" hidden="1" customHeight="1" thickBot="1">
      <c r="A4013" s="496" t="str">
        <f>IF((SUM('Раздел 2'!Z129:Z147)=SUM('Раздел 2'!Z148:Z148)),"","Неверно!")</f>
        <v/>
      </c>
      <c r="B4013" s="497" t="s">
        <v>1711</v>
      </c>
      <c r="C4013" s="498" t="s">
        <v>1726</v>
      </c>
      <c r="D4013" s="498" t="s">
        <v>1713</v>
      </c>
      <c r="E4013" s="499" t="str">
        <f>CONCATENATE(SUM('Раздел 2'!Z129:Z147),"=",SUM('Раздел 2'!Z148:Z148))</f>
        <v>0=0</v>
      </c>
      <c r="F4013" s="503"/>
    </row>
    <row r="4014" spans="1:6" ht="30" hidden="1" customHeight="1" thickBot="1">
      <c r="A4014" s="496" t="str">
        <f>IF((SUM('Раздел 2'!AA129:AA147)=SUM('Раздел 2'!AA148:AA148)),"","Неверно!")</f>
        <v/>
      </c>
      <c r="B4014" s="497" t="s">
        <v>1711</v>
      </c>
      <c r="C4014" s="498" t="s">
        <v>1727</v>
      </c>
      <c r="D4014" s="498" t="s">
        <v>1713</v>
      </c>
      <c r="E4014" s="499" t="str">
        <f>CONCATENATE(SUM('Раздел 2'!AA129:AA147),"=",SUM('Раздел 2'!AA148:AA148))</f>
        <v>0=0</v>
      </c>
      <c r="F4014" s="503"/>
    </row>
    <row r="4015" spans="1:6" ht="30" hidden="1" customHeight="1" thickBot="1">
      <c r="A4015" s="496" t="str">
        <f>IF((SUM('Раздел 2'!AB129:AB147)=SUM('Раздел 2'!AB148:AB148)),"","Неверно!")</f>
        <v/>
      </c>
      <c r="B4015" s="497" t="s">
        <v>1711</v>
      </c>
      <c r="C4015" s="498" t="s">
        <v>1728</v>
      </c>
      <c r="D4015" s="498" t="s">
        <v>1713</v>
      </c>
      <c r="E4015" s="499" t="str">
        <f>CONCATENATE(SUM('Раздел 2'!AB129:AB147),"=",SUM('Раздел 2'!AB148:AB148))</f>
        <v>0=0</v>
      </c>
      <c r="F4015" s="503"/>
    </row>
    <row r="4016" spans="1:6" ht="30" hidden="1" customHeight="1" thickBot="1">
      <c r="A4016" s="496" t="str">
        <f>IF((SUM('Раздел 2'!AC129:AC147)=SUM('Раздел 2'!AC148:AC148)),"","Неверно!")</f>
        <v/>
      </c>
      <c r="B4016" s="497" t="s">
        <v>1711</v>
      </c>
      <c r="C4016" s="498" t="s">
        <v>1729</v>
      </c>
      <c r="D4016" s="498" t="s">
        <v>1713</v>
      </c>
      <c r="E4016" s="499" t="str">
        <f>CONCATENATE(SUM('Раздел 2'!AC129:AC147),"=",SUM('Раздел 2'!AC148:AC148))</f>
        <v>0=0</v>
      </c>
      <c r="F4016" s="503"/>
    </row>
    <row r="4017" spans="1:6" ht="30" hidden="1" customHeight="1" thickBot="1">
      <c r="A4017" s="496" t="str">
        <f>IF((SUM('Раздел 2'!AD129:AD147)=SUM('Раздел 2'!AD148:AD148)),"","Неверно!")</f>
        <v/>
      </c>
      <c r="B4017" s="497" t="s">
        <v>1711</v>
      </c>
      <c r="C4017" s="498" t="s">
        <v>1730</v>
      </c>
      <c r="D4017" s="498" t="s">
        <v>1713</v>
      </c>
      <c r="E4017" s="499" t="str">
        <f>CONCATENATE(SUM('Раздел 2'!AD129:AD147),"=",SUM('Раздел 2'!AD148:AD148))</f>
        <v>0=0</v>
      </c>
      <c r="F4017" s="503"/>
    </row>
    <row r="4018" spans="1:6" ht="30" hidden="1" customHeight="1" thickBot="1">
      <c r="A4018" s="496" t="str">
        <f>IF((SUM('Раздел 2'!AE129:AE147)=SUM('Раздел 2'!AE148:AE148)),"","Неверно!")</f>
        <v/>
      </c>
      <c r="B4018" s="497" t="s">
        <v>1711</v>
      </c>
      <c r="C4018" s="498" t="s">
        <v>1731</v>
      </c>
      <c r="D4018" s="498" t="s">
        <v>1713</v>
      </c>
      <c r="E4018" s="499" t="str">
        <f>CONCATENATE(SUM('Раздел 2'!AE129:AE147),"=",SUM('Раздел 2'!AE148:AE148))</f>
        <v>0=0</v>
      </c>
      <c r="F4018" s="503"/>
    </row>
    <row r="4019" spans="1:6" ht="30" hidden="1" customHeight="1" thickBot="1">
      <c r="A4019" s="496" t="str">
        <f>IF((SUM('Раздел 2'!AF129:AF147)=SUM('Раздел 2'!AF148:AF148)),"","Неверно!")</f>
        <v/>
      </c>
      <c r="B4019" s="497" t="s">
        <v>1711</v>
      </c>
      <c r="C4019" s="498" t="s">
        <v>1732</v>
      </c>
      <c r="D4019" s="498" t="s">
        <v>1713</v>
      </c>
      <c r="E4019" s="499" t="str">
        <f>CONCATENATE(SUM('Раздел 2'!AF129:AF147),"=",SUM('Раздел 2'!AF148:AF148))</f>
        <v>0=0</v>
      </c>
      <c r="F4019" s="503"/>
    </row>
    <row r="4020" spans="1:6" ht="30" hidden="1" customHeight="1" thickBot="1">
      <c r="A4020" s="496" t="str">
        <f>IF((SUM('Раздел 2'!AG129:AG147)=SUM('Раздел 2'!AG148:AG148)),"","Неверно!")</f>
        <v/>
      </c>
      <c r="B4020" s="497" t="s">
        <v>1711</v>
      </c>
      <c r="C4020" s="498" t="s">
        <v>1733</v>
      </c>
      <c r="D4020" s="498" t="s">
        <v>1713</v>
      </c>
      <c r="E4020" s="499" t="str">
        <f>CONCATENATE(SUM('Раздел 2'!AG129:AG147),"=",SUM('Раздел 2'!AG148:AG148))</f>
        <v>0=0</v>
      </c>
      <c r="F4020" s="503"/>
    </row>
    <row r="4021" spans="1:6" ht="30" hidden="1" customHeight="1" thickBot="1">
      <c r="A4021" s="496" t="str">
        <f>IF((SUM('Раздел 2'!AH129:AH147)=SUM('Раздел 2'!AH148:AH148)),"","Неверно!")</f>
        <v/>
      </c>
      <c r="B4021" s="497" t="s">
        <v>1711</v>
      </c>
      <c r="C4021" s="498" t="s">
        <v>1734</v>
      </c>
      <c r="D4021" s="498" t="s">
        <v>1713</v>
      </c>
      <c r="E4021" s="499" t="str">
        <f>CONCATENATE(SUM('Раздел 2'!AH129:AH147),"=",SUM('Раздел 2'!AH148:AH148))</f>
        <v>59454=59454</v>
      </c>
      <c r="F4021" s="503"/>
    </row>
    <row r="4022" spans="1:6" ht="30" hidden="1" customHeight="1" thickBot="1">
      <c r="A4022" s="496" t="str">
        <f>IF((SUM('Раздел 2'!H129:H147)=SUM('Раздел 2'!H148:H148)),"","Неверно!")</f>
        <v/>
      </c>
      <c r="B4022" s="497" t="s">
        <v>1711</v>
      </c>
      <c r="C4022" s="498" t="s">
        <v>1735</v>
      </c>
      <c r="D4022" s="498" t="s">
        <v>1713</v>
      </c>
      <c r="E4022" s="499" t="str">
        <f>CONCATENATE(SUM('Раздел 2'!H129:H147),"=",SUM('Раздел 2'!H148:H148))</f>
        <v>5=5</v>
      </c>
      <c r="F4022" s="503"/>
    </row>
    <row r="4023" spans="1:6" ht="30" hidden="1" customHeight="1" thickBot="1">
      <c r="A4023" s="496" t="str">
        <f>IF((SUM('Раздел 2'!AI129:AI147)=SUM('Раздел 2'!AI148:AI148)),"","Неверно!")</f>
        <v/>
      </c>
      <c r="B4023" s="497" t="s">
        <v>1711</v>
      </c>
      <c r="C4023" s="498" t="s">
        <v>1736</v>
      </c>
      <c r="D4023" s="498" t="s">
        <v>1713</v>
      </c>
      <c r="E4023" s="499" t="str">
        <f>CONCATENATE(SUM('Раздел 2'!AI129:AI147),"=",SUM('Раздел 2'!AI148:AI148))</f>
        <v>400=400</v>
      </c>
      <c r="F4023" s="503"/>
    </row>
    <row r="4024" spans="1:6" ht="30" hidden="1" customHeight="1" thickBot="1">
      <c r="A4024" s="496" t="str">
        <f>IF((SUM('Раздел 2'!AJ129:AJ147)=SUM('Раздел 2'!AJ148:AJ148)),"","Неверно!")</f>
        <v/>
      </c>
      <c r="B4024" s="497" t="s">
        <v>1711</v>
      </c>
      <c r="C4024" s="498" t="s">
        <v>1737</v>
      </c>
      <c r="D4024" s="498" t="s">
        <v>1713</v>
      </c>
      <c r="E4024" s="499" t="str">
        <f>CONCATENATE(SUM('Раздел 2'!AJ129:AJ147),"=",SUM('Раздел 2'!AJ148:AJ148))</f>
        <v>2218=2218</v>
      </c>
      <c r="F4024" s="503"/>
    </row>
    <row r="4025" spans="1:6" ht="30" hidden="1" customHeight="1" thickBot="1">
      <c r="A4025" s="496" t="str">
        <f>IF((SUM('Раздел 2'!AK129:AK147)=SUM('Раздел 2'!AK148:AK148)),"","Неверно!")</f>
        <v/>
      </c>
      <c r="B4025" s="497" t="s">
        <v>1711</v>
      </c>
      <c r="C4025" s="498" t="s">
        <v>1738</v>
      </c>
      <c r="D4025" s="498" t="s">
        <v>1713</v>
      </c>
      <c r="E4025" s="499" t="str">
        <f>CONCATENATE(SUM('Раздел 2'!AK129:AK147),"=",SUM('Раздел 2'!AK148:AK148))</f>
        <v>0=0</v>
      </c>
      <c r="F4025" s="503"/>
    </row>
    <row r="4026" spans="1:6" ht="30" hidden="1" customHeight="1" thickBot="1">
      <c r="A4026" s="496" t="str">
        <f>IF((SUM('Раздел 2'!AL129:AL147)=SUM('Раздел 2'!AL148:AL148)),"","Неверно!")</f>
        <v/>
      </c>
      <c r="B4026" s="497" t="s">
        <v>1711</v>
      </c>
      <c r="C4026" s="498" t="s">
        <v>1739</v>
      </c>
      <c r="D4026" s="498" t="s">
        <v>1713</v>
      </c>
      <c r="E4026" s="499" t="str">
        <f>CONCATENATE(SUM('Раздел 2'!AL129:AL147),"=",SUM('Раздел 2'!AL148:AL148))</f>
        <v>0=0</v>
      </c>
      <c r="F4026" s="503"/>
    </row>
    <row r="4027" spans="1:6" ht="30" hidden="1" customHeight="1" thickBot="1">
      <c r="A4027" s="496" t="str">
        <f>IF((SUM('Раздел 2'!AM129:AM147)=SUM('Раздел 2'!AM148:AM148)),"","Неверно!")</f>
        <v/>
      </c>
      <c r="B4027" s="497" t="s">
        <v>1711</v>
      </c>
      <c r="C4027" s="498" t="s">
        <v>1740</v>
      </c>
      <c r="D4027" s="498" t="s">
        <v>1713</v>
      </c>
      <c r="E4027" s="499" t="str">
        <f>CONCATENATE(SUM('Раздел 2'!AM129:AM147),"=",SUM('Раздел 2'!AM148:AM148))</f>
        <v>0=0</v>
      </c>
      <c r="F4027" s="503"/>
    </row>
    <row r="4028" spans="1:6" ht="30" hidden="1" customHeight="1" thickBot="1">
      <c r="A4028" s="496" t="str">
        <f>IF((SUM('Раздел 2'!I129:I147)=SUM('Раздел 2'!I148:I148)),"","Неверно!")</f>
        <v/>
      </c>
      <c r="B4028" s="497" t="s">
        <v>1711</v>
      </c>
      <c r="C4028" s="498" t="s">
        <v>1741</v>
      </c>
      <c r="D4028" s="498" t="s">
        <v>1713</v>
      </c>
      <c r="E4028" s="499" t="str">
        <f>CONCATENATE(SUM('Раздел 2'!I129:I147),"=",SUM('Раздел 2'!I148:I148))</f>
        <v>0=0</v>
      </c>
      <c r="F4028" s="503"/>
    </row>
    <row r="4029" spans="1:6" ht="30" hidden="1" customHeight="1" thickBot="1">
      <c r="A4029" s="496" t="str">
        <f>IF((SUM('Раздел 2'!J129:J147)=SUM('Раздел 2'!J148:J148)),"","Неверно!")</f>
        <v/>
      </c>
      <c r="B4029" s="497" t="s">
        <v>1711</v>
      </c>
      <c r="C4029" s="498" t="s">
        <v>1742</v>
      </c>
      <c r="D4029" s="498" t="s">
        <v>1713</v>
      </c>
      <c r="E4029" s="499" t="str">
        <f>CONCATENATE(SUM('Раздел 2'!J129:J147),"=",SUM('Раздел 2'!J148:J148))</f>
        <v>807671=807671</v>
      </c>
      <c r="F4029" s="503"/>
    </row>
    <row r="4030" spans="1:6" ht="30" hidden="1" customHeight="1" thickBot="1">
      <c r="A4030" s="496" t="str">
        <f>IF((SUM('Раздел 2'!K129:K147)=SUM('Раздел 2'!K148:K148)),"","Неверно!")</f>
        <v/>
      </c>
      <c r="B4030" s="497" t="s">
        <v>1711</v>
      </c>
      <c r="C4030" s="498" t="s">
        <v>1743</v>
      </c>
      <c r="D4030" s="498" t="s">
        <v>1713</v>
      </c>
      <c r="E4030" s="499" t="str">
        <f>CONCATENATE(SUM('Раздел 2'!K129:K147),"=",SUM('Раздел 2'!K148:K148))</f>
        <v>49314=49314</v>
      </c>
      <c r="F4030" s="503"/>
    </row>
    <row r="4031" spans="1:6" ht="30" hidden="1" customHeight="1" thickBot="1">
      <c r="A4031" s="496" t="str">
        <f>IF((SUM('Раздел 2'!L129:L147)=SUM('Раздел 2'!L148:L148)),"","Неверно!")</f>
        <v/>
      </c>
      <c r="B4031" s="497" t="s">
        <v>1711</v>
      </c>
      <c r="C4031" s="498" t="s">
        <v>1744</v>
      </c>
      <c r="D4031" s="498" t="s">
        <v>1713</v>
      </c>
      <c r="E4031" s="499" t="str">
        <f>CONCATENATE(SUM('Раздел 2'!L129:L147),"=",SUM('Раздел 2'!L148:L148))</f>
        <v>26=26</v>
      </c>
      <c r="F4031" s="503"/>
    </row>
    <row r="4032" spans="1:6" ht="30" hidden="1" customHeight="1" thickBot="1">
      <c r="A4032" s="496" t="str">
        <f>IF((SUM('Раздел 2'!M129:M147)=SUM('Раздел 2'!M148:M148)),"","Неверно!")</f>
        <v/>
      </c>
      <c r="B4032" s="497" t="s">
        <v>1711</v>
      </c>
      <c r="C4032" s="498" t="s">
        <v>1745</v>
      </c>
      <c r="D4032" s="498" t="s">
        <v>1713</v>
      </c>
      <c r="E4032" s="499" t="str">
        <f>CONCATENATE(SUM('Раздел 2'!M129:M147),"=",SUM('Раздел 2'!M148:M148))</f>
        <v>25=25</v>
      </c>
      <c r="F4032" s="503"/>
    </row>
    <row r="4033" spans="1:6" ht="30" hidden="1" customHeight="1" thickBot="1">
      <c r="A4033" s="496" t="str">
        <f>IF((SUM('Раздел 2'!N129:N147)=SUM('Раздел 2'!N148:N148)),"","Неверно!")</f>
        <v/>
      </c>
      <c r="B4033" s="497" t="s">
        <v>1711</v>
      </c>
      <c r="C4033" s="498" t="s">
        <v>1746</v>
      </c>
      <c r="D4033" s="498" t="s">
        <v>1713</v>
      </c>
      <c r="E4033" s="499" t="str">
        <f>CONCATENATE(SUM('Раздел 2'!N129:N147),"=",SUM('Раздел 2'!N148:N148))</f>
        <v>2=2</v>
      </c>
      <c r="F4033" s="503"/>
    </row>
    <row r="4034" spans="1:6" ht="30" hidden="1" customHeight="1" thickBot="1">
      <c r="A4034" s="496" t="str">
        <f>IF((SUM('Раздел 2'!F149:F166)=SUM('Раздел 2'!F167:F167)),"","Неверно!")</f>
        <v/>
      </c>
      <c r="B4034" s="497" t="s">
        <v>1747</v>
      </c>
      <c r="C4034" s="498" t="s">
        <v>1748</v>
      </c>
      <c r="D4034" s="498" t="s">
        <v>1749</v>
      </c>
      <c r="E4034" s="499" t="str">
        <f>CONCATENATE(SUM('Раздел 2'!F149:F166),"=",SUM('Раздел 2'!F167:F167))</f>
        <v>2=2</v>
      </c>
      <c r="F4034" s="503"/>
    </row>
    <row r="4035" spans="1:6" ht="30" hidden="1" customHeight="1" thickBot="1">
      <c r="A4035" s="496" t="str">
        <f>IF((SUM('Раздел 2'!O149:O166)=SUM('Раздел 2'!O167:O167)),"","Неверно!")</f>
        <v/>
      </c>
      <c r="B4035" s="497" t="s">
        <v>1747</v>
      </c>
      <c r="C4035" s="498" t="s">
        <v>1750</v>
      </c>
      <c r="D4035" s="498" t="s">
        <v>1749</v>
      </c>
      <c r="E4035" s="499" t="str">
        <f>CONCATENATE(SUM('Раздел 2'!O149:O166),"=",SUM('Раздел 2'!O167:O167))</f>
        <v>0=0</v>
      </c>
      <c r="F4035" s="503"/>
    </row>
    <row r="4036" spans="1:6" ht="30" hidden="1" customHeight="1" thickBot="1">
      <c r="A4036" s="496" t="str">
        <f>IF((SUM('Раздел 2'!P149:P166)=SUM('Раздел 2'!P167:P167)),"","Неверно!")</f>
        <v/>
      </c>
      <c r="B4036" s="497" t="s">
        <v>1747</v>
      </c>
      <c r="C4036" s="498" t="s">
        <v>1751</v>
      </c>
      <c r="D4036" s="498" t="s">
        <v>1749</v>
      </c>
      <c r="E4036" s="499" t="str">
        <f>CONCATENATE(SUM('Раздел 2'!P149:P166),"=",SUM('Раздел 2'!P167:P167))</f>
        <v>0=0</v>
      </c>
      <c r="F4036" s="503"/>
    </row>
    <row r="4037" spans="1:6" ht="30" hidden="1" customHeight="1" thickBot="1">
      <c r="A4037" s="496" t="str">
        <f>IF((SUM('Раздел 2'!Q149:Q166)=SUM('Раздел 2'!Q167:Q167)),"","Неверно!")</f>
        <v/>
      </c>
      <c r="B4037" s="497" t="s">
        <v>1747</v>
      </c>
      <c r="C4037" s="498" t="s">
        <v>1752</v>
      </c>
      <c r="D4037" s="498" t="s">
        <v>1749</v>
      </c>
      <c r="E4037" s="499" t="str">
        <f>CONCATENATE(SUM('Раздел 2'!Q149:Q166),"=",SUM('Раздел 2'!Q167:Q167))</f>
        <v>1=1</v>
      </c>
      <c r="F4037" s="503"/>
    </row>
    <row r="4038" spans="1:6" ht="30" hidden="1" customHeight="1" thickBot="1">
      <c r="A4038" s="496" t="str">
        <f>IF((SUM('Раздел 2'!R149:R166)=SUM('Раздел 2'!R167:R167)),"","Неверно!")</f>
        <v/>
      </c>
      <c r="B4038" s="497" t="s">
        <v>1747</v>
      </c>
      <c r="C4038" s="498" t="s">
        <v>1753</v>
      </c>
      <c r="D4038" s="498" t="s">
        <v>1749</v>
      </c>
      <c r="E4038" s="499" t="str">
        <f>CONCATENATE(SUM('Раздел 2'!R149:R166),"=",SUM('Раздел 2'!R167:R167))</f>
        <v>6=6</v>
      </c>
      <c r="F4038" s="503"/>
    </row>
    <row r="4039" spans="1:6" ht="30" hidden="1" customHeight="1" thickBot="1">
      <c r="A4039" s="496" t="str">
        <f>IF((SUM('Раздел 2'!S149:S166)=SUM('Раздел 2'!S167:S167)),"","Неверно!")</f>
        <v/>
      </c>
      <c r="B4039" s="497" t="s">
        <v>1747</v>
      </c>
      <c r="C4039" s="498" t="s">
        <v>1754</v>
      </c>
      <c r="D4039" s="498" t="s">
        <v>1749</v>
      </c>
      <c r="E4039" s="499" t="str">
        <f>CONCATENATE(SUM('Раздел 2'!S149:S166),"=",SUM('Раздел 2'!S167:S167))</f>
        <v>0=0</v>
      </c>
      <c r="F4039" s="503"/>
    </row>
    <row r="4040" spans="1:6" ht="30" hidden="1" customHeight="1" thickBot="1">
      <c r="A4040" s="496" t="str">
        <f>IF((SUM('Раздел 2'!T149:T166)=SUM('Раздел 2'!T167:T167)),"","Неверно!")</f>
        <v/>
      </c>
      <c r="B4040" s="497" t="s">
        <v>1747</v>
      </c>
      <c r="C4040" s="498" t="s">
        <v>1755</v>
      </c>
      <c r="D4040" s="498" t="s">
        <v>1749</v>
      </c>
      <c r="E4040" s="499" t="str">
        <f>CONCATENATE(SUM('Раздел 2'!T149:T166),"=",SUM('Раздел 2'!T167:T167))</f>
        <v>3=3</v>
      </c>
      <c r="F4040" s="503"/>
    </row>
    <row r="4041" spans="1:6" ht="30" hidden="1" customHeight="1" thickBot="1">
      <c r="A4041" s="496" t="str">
        <f>IF((SUM('Раздел 2'!U149:U166)=SUM('Раздел 2'!U167:U167)),"","Неверно!")</f>
        <v/>
      </c>
      <c r="B4041" s="497" t="s">
        <v>1747</v>
      </c>
      <c r="C4041" s="498" t="s">
        <v>1756</v>
      </c>
      <c r="D4041" s="498" t="s">
        <v>1749</v>
      </c>
      <c r="E4041" s="499" t="str">
        <f>CONCATENATE(SUM('Раздел 2'!U149:U166),"=",SUM('Раздел 2'!U167:U167))</f>
        <v>1=1</v>
      </c>
      <c r="F4041" s="503"/>
    </row>
    <row r="4042" spans="1:6" ht="30" hidden="1" customHeight="1" thickBot="1">
      <c r="A4042" s="496" t="str">
        <f>IF((SUM('Раздел 2'!V149:V166)=SUM('Раздел 2'!V167:V167)),"","Неверно!")</f>
        <v/>
      </c>
      <c r="B4042" s="497" t="s">
        <v>1747</v>
      </c>
      <c r="C4042" s="498" t="s">
        <v>1757</v>
      </c>
      <c r="D4042" s="498" t="s">
        <v>1749</v>
      </c>
      <c r="E4042" s="499" t="str">
        <f>CONCATENATE(SUM('Раздел 2'!V149:V166),"=",SUM('Раздел 2'!V167:V167))</f>
        <v>25=25</v>
      </c>
      <c r="F4042" s="503"/>
    </row>
    <row r="4043" spans="1:6" ht="30" hidden="1" customHeight="1" thickBot="1">
      <c r="A4043" s="496" t="str">
        <f>IF((SUM('Раздел 2'!W149:W166)=SUM('Раздел 2'!W167:W167)),"","Неверно!")</f>
        <v/>
      </c>
      <c r="B4043" s="497" t="s">
        <v>1747</v>
      </c>
      <c r="C4043" s="498" t="s">
        <v>1758</v>
      </c>
      <c r="D4043" s="498" t="s">
        <v>1749</v>
      </c>
      <c r="E4043" s="499" t="str">
        <f>CONCATENATE(SUM('Раздел 2'!W149:W166),"=",SUM('Раздел 2'!W167:W167))</f>
        <v>0=0</v>
      </c>
      <c r="F4043" s="503"/>
    </row>
    <row r="4044" spans="1:6" ht="30" hidden="1" customHeight="1" thickBot="1">
      <c r="A4044" s="496" t="str">
        <f>IF((SUM('Раздел 2'!X149:X166)=SUM('Раздел 2'!X167:X167)),"","Неверно!")</f>
        <v/>
      </c>
      <c r="B4044" s="497" t="s">
        <v>1747</v>
      </c>
      <c r="C4044" s="498" t="s">
        <v>1759</v>
      </c>
      <c r="D4044" s="498" t="s">
        <v>1749</v>
      </c>
      <c r="E4044" s="499" t="str">
        <f>CONCATENATE(SUM('Раздел 2'!X149:X166),"=",SUM('Раздел 2'!X167:X167))</f>
        <v>3=3</v>
      </c>
      <c r="F4044" s="503"/>
    </row>
    <row r="4045" spans="1:6" ht="30" hidden="1" customHeight="1" thickBot="1">
      <c r="A4045" s="496" t="str">
        <f>IF((SUM('Раздел 2'!G149:G166)=SUM('Раздел 2'!G167:G167)),"","Неверно!")</f>
        <v/>
      </c>
      <c r="B4045" s="497" t="s">
        <v>1747</v>
      </c>
      <c r="C4045" s="498" t="s">
        <v>1760</v>
      </c>
      <c r="D4045" s="498" t="s">
        <v>1749</v>
      </c>
      <c r="E4045" s="499" t="str">
        <f>CONCATENATE(SUM('Раздел 2'!G149:G166),"=",SUM('Раздел 2'!G167:G167))</f>
        <v>26=26</v>
      </c>
      <c r="F4045" s="503"/>
    </row>
    <row r="4046" spans="1:6" ht="30" hidden="1" customHeight="1" thickBot="1">
      <c r="A4046" s="496" t="str">
        <f>IF((SUM('Раздел 2'!Y149:Y166)=SUM('Раздел 2'!Y167:Y167)),"","Неверно!")</f>
        <v/>
      </c>
      <c r="B4046" s="497" t="s">
        <v>1747</v>
      </c>
      <c r="C4046" s="498" t="s">
        <v>1761</v>
      </c>
      <c r="D4046" s="498" t="s">
        <v>1749</v>
      </c>
      <c r="E4046" s="499" t="str">
        <f>CONCATENATE(SUM('Раздел 2'!Y149:Y166),"=",SUM('Раздел 2'!Y167:Y167))</f>
        <v>0=0</v>
      </c>
      <c r="F4046" s="503"/>
    </row>
    <row r="4047" spans="1:6" ht="30" hidden="1" customHeight="1" thickBot="1">
      <c r="A4047" s="496" t="str">
        <f>IF((SUM('Раздел 2'!Z149:Z166)=SUM('Раздел 2'!Z167:Z167)),"","Неверно!")</f>
        <v/>
      </c>
      <c r="B4047" s="497" t="s">
        <v>1747</v>
      </c>
      <c r="C4047" s="498" t="s">
        <v>1762</v>
      </c>
      <c r="D4047" s="498" t="s">
        <v>1749</v>
      </c>
      <c r="E4047" s="499" t="str">
        <f>CONCATENATE(SUM('Раздел 2'!Z149:Z166),"=",SUM('Раздел 2'!Z167:Z167))</f>
        <v>0=0</v>
      </c>
      <c r="F4047" s="503"/>
    </row>
    <row r="4048" spans="1:6" ht="30" hidden="1" customHeight="1" thickBot="1">
      <c r="A4048" s="496" t="str">
        <f>IF((SUM('Раздел 2'!AA149:AA166)=SUM('Раздел 2'!AA167:AA167)),"","Неверно!")</f>
        <v/>
      </c>
      <c r="B4048" s="497" t="s">
        <v>1747</v>
      </c>
      <c r="C4048" s="498" t="s">
        <v>1763</v>
      </c>
      <c r="D4048" s="498" t="s">
        <v>1749</v>
      </c>
      <c r="E4048" s="499" t="str">
        <f>CONCATENATE(SUM('Раздел 2'!AA149:AA166),"=",SUM('Раздел 2'!AA167:AA167))</f>
        <v>0=0</v>
      </c>
      <c r="F4048" s="503"/>
    </row>
    <row r="4049" spans="1:6" ht="30" hidden="1" customHeight="1" thickBot="1">
      <c r="A4049" s="496" t="str">
        <f>IF((SUM('Раздел 2'!AB149:AB166)=SUM('Раздел 2'!AB167:AB167)),"","Неверно!")</f>
        <v/>
      </c>
      <c r="B4049" s="497" t="s">
        <v>1747</v>
      </c>
      <c r="C4049" s="498" t="s">
        <v>1764</v>
      </c>
      <c r="D4049" s="498" t="s">
        <v>1749</v>
      </c>
      <c r="E4049" s="499" t="str">
        <f>CONCATENATE(SUM('Раздел 2'!AB149:AB166),"=",SUM('Раздел 2'!AB167:AB167))</f>
        <v>0=0</v>
      </c>
      <c r="F4049" s="503"/>
    </row>
    <row r="4050" spans="1:6" ht="30" hidden="1" customHeight="1" thickBot="1">
      <c r="A4050" s="496" t="str">
        <f>IF((SUM('Раздел 2'!AC149:AC166)=SUM('Раздел 2'!AC167:AC167)),"","Неверно!")</f>
        <v/>
      </c>
      <c r="B4050" s="497" t="s">
        <v>1747</v>
      </c>
      <c r="C4050" s="498" t="s">
        <v>1765</v>
      </c>
      <c r="D4050" s="498" t="s">
        <v>1749</v>
      </c>
      <c r="E4050" s="499" t="str">
        <f>CONCATENATE(SUM('Раздел 2'!AC149:AC166),"=",SUM('Раздел 2'!AC167:AC167))</f>
        <v>0=0</v>
      </c>
      <c r="F4050" s="503"/>
    </row>
    <row r="4051" spans="1:6" ht="30" hidden="1" customHeight="1" thickBot="1">
      <c r="A4051" s="496" t="str">
        <f>IF((SUM('Раздел 2'!AD149:AD166)=SUM('Раздел 2'!AD167:AD167)),"","Неверно!")</f>
        <v/>
      </c>
      <c r="B4051" s="497" t="s">
        <v>1747</v>
      </c>
      <c r="C4051" s="498" t="s">
        <v>1766</v>
      </c>
      <c r="D4051" s="498" t="s">
        <v>1749</v>
      </c>
      <c r="E4051" s="499" t="str">
        <f>CONCATENATE(SUM('Раздел 2'!AD149:AD166),"=",SUM('Раздел 2'!AD167:AD167))</f>
        <v>0=0</v>
      </c>
      <c r="F4051" s="503"/>
    </row>
    <row r="4052" spans="1:6" ht="30" hidden="1" customHeight="1" thickBot="1">
      <c r="A4052" s="496" t="str">
        <f>IF((SUM('Раздел 2'!AE149:AE166)=SUM('Раздел 2'!AE167:AE167)),"","Неверно!")</f>
        <v/>
      </c>
      <c r="B4052" s="497" t="s">
        <v>1747</v>
      </c>
      <c r="C4052" s="498" t="s">
        <v>1767</v>
      </c>
      <c r="D4052" s="498" t="s">
        <v>1749</v>
      </c>
      <c r="E4052" s="499" t="str">
        <f>CONCATENATE(SUM('Раздел 2'!AE149:AE166),"=",SUM('Раздел 2'!AE167:AE167))</f>
        <v>0=0</v>
      </c>
      <c r="F4052" s="503"/>
    </row>
    <row r="4053" spans="1:6" ht="30" hidden="1" customHeight="1" thickBot="1">
      <c r="A4053" s="496" t="str">
        <f>IF((SUM('Раздел 2'!AF149:AF166)=SUM('Раздел 2'!AF167:AF167)),"","Неверно!")</f>
        <v/>
      </c>
      <c r="B4053" s="497" t="s">
        <v>1747</v>
      </c>
      <c r="C4053" s="498" t="s">
        <v>1768</v>
      </c>
      <c r="D4053" s="498" t="s">
        <v>1749</v>
      </c>
      <c r="E4053" s="499" t="str">
        <f>CONCATENATE(SUM('Раздел 2'!AF149:AF166),"=",SUM('Раздел 2'!AF167:AF167))</f>
        <v>0=0</v>
      </c>
      <c r="F4053" s="503"/>
    </row>
    <row r="4054" spans="1:6" ht="30" hidden="1" customHeight="1" thickBot="1">
      <c r="A4054" s="496" t="str">
        <f>IF((SUM('Раздел 2'!AG149:AG166)=SUM('Раздел 2'!AG167:AG167)),"","Неверно!")</f>
        <v/>
      </c>
      <c r="B4054" s="497" t="s">
        <v>1747</v>
      </c>
      <c r="C4054" s="498" t="s">
        <v>1769</v>
      </c>
      <c r="D4054" s="498" t="s">
        <v>1749</v>
      </c>
      <c r="E4054" s="499" t="str">
        <f>CONCATENATE(SUM('Раздел 2'!AG149:AG166),"=",SUM('Раздел 2'!AG167:AG167))</f>
        <v>0=0</v>
      </c>
      <c r="F4054" s="503"/>
    </row>
    <row r="4055" spans="1:6" ht="30" hidden="1" customHeight="1" thickBot="1">
      <c r="A4055" s="496" t="str">
        <f>IF((SUM('Раздел 2'!AH149:AH166)=SUM('Раздел 2'!AH167:AH167)),"","Неверно!")</f>
        <v/>
      </c>
      <c r="B4055" s="497" t="s">
        <v>1747</v>
      </c>
      <c r="C4055" s="498" t="s">
        <v>1770</v>
      </c>
      <c r="D4055" s="498" t="s">
        <v>1749</v>
      </c>
      <c r="E4055" s="499" t="str">
        <f>CONCATENATE(SUM('Раздел 2'!AH149:AH166),"=",SUM('Раздел 2'!AH167:AH167))</f>
        <v>89388=89388</v>
      </c>
      <c r="F4055" s="503"/>
    </row>
    <row r="4056" spans="1:6" ht="30" hidden="1" customHeight="1" thickBot="1">
      <c r="A4056" s="496" t="str">
        <f>IF((SUM('Раздел 2'!H149:H166)=SUM('Раздел 2'!H167:H167)),"","Неверно!")</f>
        <v/>
      </c>
      <c r="B4056" s="497" t="s">
        <v>1747</v>
      </c>
      <c r="C4056" s="498" t="s">
        <v>1771</v>
      </c>
      <c r="D4056" s="498" t="s">
        <v>1749</v>
      </c>
      <c r="E4056" s="499" t="str">
        <f>CONCATENATE(SUM('Раздел 2'!H149:H166),"=",SUM('Раздел 2'!H167:H167))</f>
        <v>13=13</v>
      </c>
      <c r="F4056" s="503"/>
    </row>
    <row r="4057" spans="1:6" ht="30" hidden="1" customHeight="1" thickBot="1">
      <c r="A4057" s="496" t="str">
        <f>IF((SUM('Раздел 2'!AI149:AI166)=SUM('Раздел 2'!AI167:AI167)),"","Неверно!")</f>
        <v/>
      </c>
      <c r="B4057" s="497" t="s">
        <v>1747</v>
      </c>
      <c r="C4057" s="498" t="s">
        <v>1772</v>
      </c>
      <c r="D4057" s="498" t="s">
        <v>1749</v>
      </c>
      <c r="E4057" s="499" t="str">
        <f>CONCATENATE(SUM('Раздел 2'!AI149:AI166),"=",SUM('Раздел 2'!AI167:AI167))</f>
        <v>392960=392960</v>
      </c>
      <c r="F4057" s="503"/>
    </row>
    <row r="4058" spans="1:6" ht="30" hidden="1" customHeight="1" thickBot="1">
      <c r="A4058" s="496" t="str">
        <f>IF((SUM('Раздел 2'!AJ149:AJ166)=SUM('Раздел 2'!AJ167:AJ167)),"","Неверно!")</f>
        <v/>
      </c>
      <c r="B4058" s="497" t="s">
        <v>1747</v>
      </c>
      <c r="C4058" s="498" t="s">
        <v>1773</v>
      </c>
      <c r="D4058" s="498" t="s">
        <v>1749</v>
      </c>
      <c r="E4058" s="499" t="str">
        <f>CONCATENATE(SUM('Раздел 2'!AJ149:AJ166),"=",SUM('Раздел 2'!AJ167:AJ167))</f>
        <v>24000=24000</v>
      </c>
      <c r="F4058" s="503"/>
    </row>
    <row r="4059" spans="1:6" ht="30" hidden="1" customHeight="1" thickBot="1">
      <c r="A4059" s="496" t="str">
        <f>IF((SUM('Раздел 2'!AK149:AK166)=SUM('Раздел 2'!AK167:AK167)),"","Неверно!")</f>
        <v/>
      </c>
      <c r="B4059" s="497" t="s">
        <v>1747</v>
      </c>
      <c r="C4059" s="498" t="s">
        <v>1774</v>
      </c>
      <c r="D4059" s="498" t="s">
        <v>1749</v>
      </c>
      <c r="E4059" s="499" t="str">
        <f>CONCATENATE(SUM('Раздел 2'!AK149:AK166),"=",SUM('Раздел 2'!AK167:AK167))</f>
        <v>0=0</v>
      </c>
      <c r="F4059" s="503"/>
    </row>
    <row r="4060" spans="1:6" ht="30" hidden="1" customHeight="1" thickBot="1">
      <c r="A4060" s="496" t="str">
        <f>IF((SUM('Раздел 2'!AL149:AL166)=SUM('Раздел 2'!AL167:AL167)),"","Неверно!")</f>
        <v/>
      </c>
      <c r="B4060" s="497" t="s">
        <v>1747</v>
      </c>
      <c r="C4060" s="498" t="s">
        <v>1775</v>
      </c>
      <c r="D4060" s="498" t="s">
        <v>1749</v>
      </c>
      <c r="E4060" s="499" t="str">
        <f>CONCATENATE(SUM('Раздел 2'!AL149:AL166),"=",SUM('Раздел 2'!AL167:AL167))</f>
        <v>0=0</v>
      </c>
      <c r="F4060" s="503"/>
    </row>
    <row r="4061" spans="1:6" ht="30" hidden="1" customHeight="1" thickBot="1">
      <c r="A4061" s="496" t="str">
        <f>IF((SUM('Раздел 2'!AM149:AM166)=SUM('Раздел 2'!AM167:AM167)),"","Неверно!")</f>
        <v/>
      </c>
      <c r="B4061" s="497" t="s">
        <v>1747</v>
      </c>
      <c r="C4061" s="498" t="s">
        <v>1776</v>
      </c>
      <c r="D4061" s="498" t="s">
        <v>1749</v>
      </c>
      <c r="E4061" s="499" t="str">
        <f>CONCATENATE(SUM('Раздел 2'!AM149:AM166),"=",SUM('Раздел 2'!AM167:AM167))</f>
        <v>0=0</v>
      </c>
      <c r="F4061" s="503"/>
    </row>
    <row r="4062" spans="1:6" ht="30" hidden="1" customHeight="1" thickBot="1">
      <c r="A4062" s="496" t="str">
        <f>IF((SUM('Раздел 2'!I149:I166)=SUM('Раздел 2'!I167:I167)),"","Неверно!")</f>
        <v/>
      </c>
      <c r="B4062" s="497" t="s">
        <v>1747</v>
      </c>
      <c r="C4062" s="498" t="s">
        <v>1777</v>
      </c>
      <c r="D4062" s="498" t="s">
        <v>1749</v>
      </c>
      <c r="E4062" s="499" t="str">
        <f>CONCATENATE(SUM('Раздел 2'!I149:I166),"=",SUM('Раздел 2'!I167:I167))</f>
        <v>5=5</v>
      </c>
      <c r="F4062" s="503"/>
    </row>
    <row r="4063" spans="1:6" ht="30" hidden="1" customHeight="1" thickBot="1">
      <c r="A4063" s="496" t="str">
        <f>IF((SUM('Раздел 2'!J149:J166)=SUM('Раздел 2'!J167:J167)),"","Неверно!")</f>
        <v/>
      </c>
      <c r="B4063" s="497" t="s">
        <v>1747</v>
      </c>
      <c r="C4063" s="498" t="s">
        <v>1778</v>
      </c>
      <c r="D4063" s="498" t="s">
        <v>1749</v>
      </c>
      <c r="E4063" s="499" t="str">
        <f>CONCATENATE(SUM('Раздел 2'!J149:J166),"=",SUM('Раздел 2'!J167:J167))</f>
        <v>0=0</v>
      </c>
      <c r="F4063" s="503"/>
    </row>
    <row r="4064" spans="1:6" ht="30" hidden="1" customHeight="1" thickBot="1">
      <c r="A4064" s="496" t="str">
        <f>IF((SUM('Раздел 2'!K149:K166)=SUM('Раздел 2'!K167:K167)),"","Неверно!")</f>
        <v/>
      </c>
      <c r="B4064" s="497" t="s">
        <v>1747</v>
      </c>
      <c r="C4064" s="498" t="s">
        <v>1779</v>
      </c>
      <c r="D4064" s="498" t="s">
        <v>1749</v>
      </c>
      <c r="E4064" s="499" t="str">
        <f>CONCATENATE(SUM('Раздел 2'!K149:K166),"=",SUM('Раздел 2'!K167:K167))</f>
        <v>37100=37100</v>
      </c>
      <c r="F4064" s="503"/>
    </row>
    <row r="4065" spans="1:6" ht="30" hidden="1" customHeight="1" thickBot="1">
      <c r="A4065" s="496" t="str">
        <f>IF((SUM('Раздел 2'!L149:L166)=SUM('Раздел 2'!L167:L167)),"","Неверно!")</f>
        <v/>
      </c>
      <c r="B4065" s="497" t="s">
        <v>1747</v>
      </c>
      <c r="C4065" s="498" t="s">
        <v>1780</v>
      </c>
      <c r="D4065" s="498" t="s">
        <v>1749</v>
      </c>
      <c r="E4065" s="499" t="str">
        <f>CONCATENATE(SUM('Раздел 2'!L149:L166),"=",SUM('Раздел 2'!L167:L167))</f>
        <v>15=15</v>
      </c>
      <c r="F4065" s="503"/>
    </row>
    <row r="4066" spans="1:6" ht="30" hidden="1" customHeight="1" thickBot="1">
      <c r="A4066" s="496" t="str">
        <f>IF((SUM('Раздел 2'!M149:M166)=SUM('Раздел 2'!M167:M167)),"","Неверно!")</f>
        <v/>
      </c>
      <c r="B4066" s="497" t="s">
        <v>1747</v>
      </c>
      <c r="C4066" s="498" t="s">
        <v>1781</v>
      </c>
      <c r="D4066" s="498" t="s">
        <v>1749</v>
      </c>
      <c r="E4066" s="499" t="str">
        <f>CONCATENATE(SUM('Раздел 2'!M149:M166),"=",SUM('Раздел 2'!M167:M167))</f>
        <v>14=14</v>
      </c>
      <c r="F4066" s="503"/>
    </row>
    <row r="4067" spans="1:6" ht="30" hidden="1" customHeight="1" thickBot="1">
      <c r="A4067" s="496" t="str">
        <f>IF((SUM('Раздел 2'!N149:N166)=SUM('Раздел 2'!N167:N167)),"","Неверно!")</f>
        <v/>
      </c>
      <c r="B4067" s="497" t="s">
        <v>1747</v>
      </c>
      <c r="C4067" s="498" t="s">
        <v>1782</v>
      </c>
      <c r="D4067" s="498" t="s">
        <v>1749</v>
      </c>
      <c r="E4067" s="499" t="str">
        <f>CONCATENATE(SUM('Раздел 2'!N149:N166),"=",SUM('Раздел 2'!N167:N167))</f>
        <v>1=1</v>
      </c>
      <c r="F4067" s="503"/>
    </row>
    <row r="4068" spans="1:6" ht="30" hidden="1" customHeight="1" thickBot="1">
      <c r="A4068" s="496" t="str">
        <f>IF((SUM('Раздел 2'!F172:F174)=SUM('Раздел 2'!F175:F175)),"","Неверно!")</f>
        <v/>
      </c>
      <c r="B4068" s="497" t="s">
        <v>1783</v>
      </c>
      <c r="C4068" s="498" t="s">
        <v>1784</v>
      </c>
      <c r="D4068" s="498" t="s">
        <v>1785</v>
      </c>
      <c r="E4068" s="499" t="str">
        <f>CONCATENATE(SUM('Раздел 2'!F172:F174),"=",SUM('Раздел 2'!F175:F175))</f>
        <v>5=5</v>
      </c>
      <c r="F4068" s="503"/>
    </row>
    <row r="4069" spans="1:6" ht="30" hidden="1" customHeight="1" thickBot="1">
      <c r="A4069" s="496" t="str">
        <f>IF((SUM('Раздел 2'!O172:O174)=SUM('Раздел 2'!O175:O175)),"","Неверно!")</f>
        <v/>
      </c>
      <c r="B4069" s="497" t="s">
        <v>1783</v>
      </c>
      <c r="C4069" s="498" t="s">
        <v>1786</v>
      </c>
      <c r="D4069" s="498" t="s">
        <v>1785</v>
      </c>
      <c r="E4069" s="499" t="str">
        <f>CONCATENATE(SUM('Раздел 2'!O172:O174),"=",SUM('Раздел 2'!O175:O175))</f>
        <v>0=0</v>
      </c>
      <c r="F4069" s="503"/>
    </row>
    <row r="4070" spans="1:6" ht="30" hidden="1" customHeight="1" thickBot="1">
      <c r="A4070" s="496" t="str">
        <f>IF((SUM('Раздел 2'!P172:P174)=SUM('Раздел 2'!P175:P175)),"","Неверно!")</f>
        <v/>
      </c>
      <c r="B4070" s="497" t="s">
        <v>1783</v>
      </c>
      <c r="C4070" s="498" t="s">
        <v>1787</v>
      </c>
      <c r="D4070" s="498" t="s">
        <v>1785</v>
      </c>
      <c r="E4070" s="499" t="str">
        <f>CONCATENATE(SUM('Раздел 2'!P172:P174),"=",SUM('Раздел 2'!P175:P175))</f>
        <v>0=0</v>
      </c>
      <c r="F4070" s="503"/>
    </row>
    <row r="4071" spans="1:6" ht="30" hidden="1" customHeight="1" thickBot="1">
      <c r="A4071" s="496" t="str">
        <f>IF((SUM('Раздел 2'!Q172:Q174)=SUM('Раздел 2'!Q175:Q175)),"","Неверно!")</f>
        <v/>
      </c>
      <c r="B4071" s="497" t="s">
        <v>1783</v>
      </c>
      <c r="C4071" s="498" t="s">
        <v>1788</v>
      </c>
      <c r="D4071" s="498" t="s">
        <v>1785</v>
      </c>
      <c r="E4071" s="499" t="str">
        <f>CONCATENATE(SUM('Раздел 2'!Q172:Q174),"=",SUM('Раздел 2'!Q175:Q175))</f>
        <v>5=5</v>
      </c>
      <c r="F4071" s="503"/>
    </row>
    <row r="4072" spans="1:6" ht="30" hidden="1" customHeight="1" thickBot="1">
      <c r="A4072" s="496" t="str">
        <f>IF((SUM('Раздел 2'!R172:R174)=SUM('Раздел 2'!R175:R175)),"","Неверно!")</f>
        <v/>
      </c>
      <c r="B4072" s="497" t="s">
        <v>1783</v>
      </c>
      <c r="C4072" s="498" t="s">
        <v>1789</v>
      </c>
      <c r="D4072" s="498" t="s">
        <v>1785</v>
      </c>
      <c r="E4072" s="499" t="str">
        <f>CONCATENATE(SUM('Раздел 2'!R172:R174),"=",SUM('Раздел 2'!R175:R175))</f>
        <v>1=1</v>
      </c>
      <c r="F4072" s="503"/>
    </row>
    <row r="4073" spans="1:6" ht="30" hidden="1" customHeight="1" thickBot="1">
      <c r="A4073" s="496" t="str">
        <f>IF((SUM('Раздел 2'!S172:S174)=SUM('Раздел 2'!S175:S175)),"","Неверно!")</f>
        <v/>
      </c>
      <c r="B4073" s="497" t="s">
        <v>1783</v>
      </c>
      <c r="C4073" s="498" t="s">
        <v>1790</v>
      </c>
      <c r="D4073" s="498" t="s">
        <v>1785</v>
      </c>
      <c r="E4073" s="499" t="str">
        <f>CONCATENATE(SUM('Раздел 2'!S172:S174),"=",SUM('Раздел 2'!S175:S175))</f>
        <v>0=0</v>
      </c>
      <c r="F4073" s="503"/>
    </row>
    <row r="4074" spans="1:6" ht="30" hidden="1" customHeight="1" thickBot="1">
      <c r="A4074" s="496" t="str">
        <f>IF((SUM('Раздел 2'!T172:T174)=SUM('Раздел 2'!T175:T175)),"","Неверно!")</f>
        <v/>
      </c>
      <c r="B4074" s="497" t="s">
        <v>1783</v>
      </c>
      <c r="C4074" s="498" t="s">
        <v>1791</v>
      </c>
      <c r="D4074" s="498" t="s">
        <v>1785</v>
      </c>
      <c r="E4074" s="499" t="str">
        <f>CONCATENATE(SUM('Раздел 2'!T172:T174),"=",SUM('Раздел 2'!T175:T175))</f>
        <v>1=1</v>
      </c>
      <c r="F4074" s="503"/>
    </row>
    <row r="4075" spans="1:6" ht="30" hidden="1" customHeight="1" thickBot="1">
      <c r="A4075" s="496" t="str">
        <f>IF((SUM('Раздел 2'!U172:U174)=SUM('Раздел 2'!U175:U175)),"","Неверно!")</f>
        <v/>
      </c>
      <c r="B4075" s="497" t="s">
        <v>1783</v>
      </c>
      <c r="C4075" s="498" t="s">
        <v>1792</v>
      </c>
      <c r="D4075" s="498" t="s">
        <v>1785</v>
      </c>
      <c r="E4075" s="499" t="str">
        <f>CONCATENATE(SUM('Раздел 2'!U172:U174),"=",SUM('Раздел 2'!U175:U175))</f>
        <v>3=3</v>
      </c>
      <c r="F4075" s="503"/>
    </row>
    <row r="4076" spans="1:6" ht="30" hidden="1" customHeight="1" thickBot="1">
      <c r="A4076" s="496" t="str">
        <f>IF((SUM('Раздел 2'!V172:V174)=SUM('Раздел 2'!V175:V175)),"","Неверно!")</f>
        <v/>
      </c>
      <c r="B4076" s="497" t="s">
        <v>1783</v>
      </c>
      <c r="C4076" s="498" t="s">
        <v>1793</v>
      </c>
      <c r="D4076" s="498" t="s">
        <v>1785</v>
      </c>
      <c r="E4076" s="499" t="str">
        <f>CONCATENATE(SUM('Раздел 2'!V172:V174),"=",SUM('Раздел 2'!V175:V175))</f>
        <v>18=18</v>
      </c>
      <c r="F4076" s="503"/>
    </row>
    <row r="4077" spans="1:6" ht="30" hidden="1" customHeight="1" thickBot="1">
      <c r="A4077" s="496" t="str">
        <f>IF((SUM('Раздел 2'!W172:W174)=SUM('Раздел 2'!W175:W175)),"","Неверно!")</f>
        <v/>
      </c>
      <c r="B4077" s="497" t="s">
        <v>1783</v>
      </c>
      <c r="C4077" s="498" t="s">
        <v>1794</v>
      </c>
      <c r="D4077" s="498" t="s">
        <v>1785</v>
      </c>
      <c r="E4077" s="499" t="str">
        <f>CONCATENATE(SUM('Раздел 2'!W172:W174),"=",SUM('Раздел 2'!W175:W175))</f>
        <v>0=0</v>
      </c>
      <c r="F4077" s="503"/>
    </row>
    <row r="4078" spans="1:6" ht="30" hidden="1" customHeight="1" thickBot="1">
      <c r="A4078" s="496" t="str">
        <f>IF((SUM('Раздел 2'!X172:X174)=SUM('Раздел 2'!X175:X175)),"","Неверно!")</f>
        <v/>
      </c>
      <c r="B4078" s="497" t="s">
        <v>1783</v>
      </c>
      <c r="C4078" s="498" t="s">
        <v>1795</v>
      </c>
      <c r="D4078" s="498" t="s">
        <v>1785</v>
      </c>
      <c r="E4078" s="499" t="str">
        <f>CONCATENATE(SUM('Раздел 2'!X172:X174),"=",SUM('Раздел 2'!X175:X175))</f>
        <v>0=0</v>
      </c>
      <c r="F4078" s="503"/>
    </row>
    <row r="4079" spans="1:6" ht="30" hidden="1" customHeight="1" thickBot="1">
      <c r="A4079" s="496" t="str">
        <f>IF((SUM('Раздел 2'!G172:G174)=SUM('Раздел 2'!G175:G175)),"","Неверно!")</f>
        <v/>
      </c>
      <c r="B4079" s="497" t="s">
        <v>1783</v>
      </c>
      <c r="C4079" s="498" t="s">
        <v>1796</v>
      </c>
      <c r="D4079" s="498" t="s">
        <v>1785</v>
      </c>
      <c r="E4079" s="499" t="str">
        <f>CONCATENATE(SUM('Раздел 2'!G172:G174),"=",SUM('Раздел 2'!G175:G175))</f>
        <v>13=13</v>
      </c>
      <c r="F4079" s="503"/>
    </row>
    <row r="4080" spans="1:6" ht="30" hidden="1" customHeight="1" thickBot="1">
      <c r="A4080" s="496" t="str">
        <f>IF((SUM('Раздел 2'!Y172:Y174)=SUM('Раздел 2'!Y175:Y175)),"","Неверно!")</f>
        <v/>
      </c>
      <c r="B4080" s="497" t="s">
        <v>1783</v>
      </c>
      <c r="C4080" s="498" t="s">
        <v>1797</v>
      </c>
      <c r="D4080" s="498" t="s">
        <v>1785</v>
      </c>
      <c r="E4080" s="499" t="str">
        <f>CONCATENATE(SUM('Раздел 2'!Y172:Y174),"=",SUM('Раздел 2'!Y175:Y175))</f>
        <v>0=0</v>
      </c>
      <c r="F4080" s="503"/>
    </row>
    <row r="4081" spans="1:6" ht="30" hidden="1" customHeight="1" thickBot="1">
      <c r="A4081" s="496" t="str">
        <f>IF((SUM('Раздел 2'!Z172:Z174)=SUM('Раздел 2'!Z175:Z175)),"","Неверно!")</f>
        <v/>
      </c>
      <c r="B4081" s="497" t="s">
        <v>1783</v>
      </c>
      <c r="C4081" s="498" t="s">
        <v>1798</v>
      </c>
      <c r="D4081" s="498" t="s">
        <v>1785</v>
      </c>
      <c r="E4081" s="499" t="str">
        <f>CONCATENATE(SUM('Раздел 2'!Z172:Z174),"=",SUM('Раздел 2'!Z175:Z175))</f>
        <v>0=0</v>
      </c>
      <c r="F4081" s="503"/>
    </row>
    <row r="4082" spans="1:6" ht="30" hidden="1" customHeight="1" thickBot="1">
      <c r="A4082" s="496" t="str">
        <f>IF((SUM('Раздел 2'!AA172:AA174)=SUM('Раздел 2'!AA175:AA175)),"","Неверно!")</f>
        <v/>
      </c>
      <c r="B4082" s="497" t="s">
        <v>1783</v>
      </c>
      <c r="C4082" s="498" t="s">
        <v>1799</v>
      </c>
      <c r="D4082" s="498" t="s">
        <v>1785</v>
      </c>
      <c r="E4082" s="499" t="str">
        <f>CONCATENATE(SUM('Раздел 2'!AA172:AA174),"=",SUM('Раздел 2'!AA175:AA175))</f>
        <v>0=0</v>
      </c>
      <c r="F4082" s="503"/>
    </row>
    <row r="4083" spans="1:6" ht="30" hidden="1" customHeight="1" thickBot="1">
      <c r="A4083" s="496" t="str">
        <f>IF((SUM('Раздел 2'!AB172:AB174)=SUM('Раздел 2'!AB175:AB175)),"","Неверно!")</f>
        <v/>
      </c>
      <c r="B4083" s="497" t="s">
        <v>1783</v>
      </c>
      <c r="C4083" s="498" t="s">
        <v>1800</v>
      </c>
      <c r="D4083" s="498" t="s">
        <v>1785</v>
      </c>
      <c r="E4083" s="499" t="str">
        <f>CONCATENATE(SUM('Раздел 2'!AB172:AB174),"=",SUM('Раздел 2'!AB175:AB175))</f>
        <v>0=0</v>
      </c>
      <c r="F4083" s="503"/>
    </row>
    <row r="4084" spans="1:6" ht="30" hidden="1" customHeight="1" thickBot="1">
      <c r="A4084" s="496" t="str">
        <f>IF((SUM('Раздел 2'!AC172:AC174)=SUM('Раздел 2'!AC175:AC175)),"","Неверно!")</f>
        <v/>
      </c>
      <c r="B4084" s="497" t="s">
        <v>1783</v>
      </c>
      <c r="C4084" s="498" t="s">
        <v>1801</v>
      </c>
      <c r="D4084" s="498" t="s">
        <v>1785</v>
      </c>
      <c r="E4084" s="499" t="str">
        <f>CONCATENATE(SUM('Раздел 2'!AC172:AC174),"=",SUM('Раздел 2'!AC175:AC175))</f>
        <v>4=4</v>
      </c>
      <c r="F4084" s="503"/>
    </row>
    <row r="4085" spans="1:6" ht="30" hidden="1" customHeight="1" thickBot="1">
      <c r="A4085" s="496" t="str">
        <f>IF((SUM('Раздел 2'!AD172:AD174)=SUM('Раздел 2'!AD175:AD175)),"","Неверно!")</f>
        <v/>
      </c>
      <c r="B4085" s="497" t="s">
        <v>1783</v>
      </c>
      <c r="C4085" s="498" t="s">
        <v>1802</v>
      </c>
      <c r="D4085" s="498" t="s">
        <v>1785</v>
      </c>
      <c r="E4085" s="499" t="str">
        <f>CONCATENATE(SUM('Раздел 2'!AD172:AD174),"=",SUM('Раздел 2'!AD175:AD175))</f>
        <v>6=6</v>
      </c>
      <c r="F4085" s="503"/>
    </row>
    <row r="4086" spans="1:6" ht="30" hidden="1" customHeight="1" thickBot="1">
      <c r="A4086" s="496" t="str">
        <f>IF((SUM('Раздел 2'!AE172:AE174)=SUM('Раздел 2'!AE175:AE175)),"","Неверно!")</f>
        <v/>
      </c>
      <c r="B4086" s="497" t="s">
        <v>1783</v>
      </c>
      <c r="C4086" s="498" t="s">
        <v>1803</v>
      </c>
      <c r="D4086" s="498" t="s">
        <v>1785</v>
      </c>
      <c r="E4086" s="499" t="str">
        <f>CONCATENATE(SUM('Раздел 2'!AE172:AE174),"=",SUM('Раздел 2'!AE175:AE175))</f>
        <v>2=2</v>
      </c>
      <c r="F4086" s="503"/>
    </row>
    <row r="4087" spans="1:6" ht="30" hidden="1" customHeight="1" thickBot="1">
      <c r="A4087" s="496" t="str">
        <f>IF((SUM('Раздел 2'!AF172:AF174)=SUM('Раздел 2'!AF175:AF175)),"","Неверно!")</f>
        <v/>
      </c>
      <c r="B4087" s="497" t="s">
        <v>1783</v>
      </c>
      <c r="C4087" s="498" t="s">
        <v>1804</v>
      </c>
      <c r="D4087" s="498" t="s">
        <v>1785</v>
      </c>
      <c r="E4087" s="499" t="str">
        <f>CONCATENATE(SUM('Раздел 2'!AF172:AF174),"=",SUM('Раздел 2'!AF175:AF175))</f>
        <v>2=2</v>
      </c>
      <c r="F4087" s="503"/>
    </row>
    <row r="4088" spans="1:6" ht="30" hidden="1" customHeight="1" thickBot="1">
      <c r="A4088" s="496" t="str">
        <f>IF((SUM('Раздел 2'!AG172:AG174)=SUM('Раздел 2'!AG175:AG175)),"","Неверно!")</f>
        <v/>
      </c>
      <c r="B4088" s="497" t="s">
        <v>1783</v>
      </c>
      <c r="C4088" s="498" t="s">
        <v>1805</v>
      </c>
      <c r="D4088" s="498" t="s">
        <v>1785</v>
      </c>
      <c r="E4088" s="499" t="str">
        <f>CONCATENATE(SUM('Раздел 2'!AG172:AG174),"=",SUM('Раздел 2'!AG175:AG175))</f>
        <v>1=1</v>
      </c>
      <c r="F4088" s="503"/>
    </row>
    <row r="4089" spans="1:6" ht="30" hidden="1" customHeight="1" thickBot="1">
      <c r="A4089" s="496" t="str">
        <f>IF((SUM('Раздел 2'!AH172:AH174)=SUM('Раздел 2'!AH175:AH175)),"","Неверно!")</f>
        <v/>
      </c>
      <c r="B4089" s="497" t="s">
        <v>1783</v>
      </c>
      <c r="C4089" s="498" t="s">
        <v>1806</v>
      </c>
      <c r="D4089" s="498" t="s">
        <v>1785</v>
      </c>
      <c r="E4089" s="499" t="str">
        <f>CONCATENATE(SUM('Раздел 2'!AH172:AH174),"=",SUM('Раздел 2'!AH175:AH175))</f>
        <v>1075735=1075735</v>
      </c>
      <c r="F4089" s="503"/>
    </row>
    <row r="4090" spans="1:6" ht="30" hidden="1" customHeight="1" thickBot="1">
      <c r="A4090" s="496" t="str">
        <f>IF((SUM('Раздел 2'!H172:H174)=SUM('Раздел 2'!H175:H175)),"","Неверно!")</f>
        <v/>
      </c>
      <c r="B4090" s="497" t="s">
        <v>1783</v>
      </c>
      <c r="C4090" s="498" t="s">
        <v>1807</v>
      </c>
      <c r="D4090" s="498" t="s">
        <v>1785</v>
      </c>
      <c r="E4090" s="499" t="str">
        <f>CONCATENATE(SUM('Раздел 2'!H172:H174),"=",SUM('Раздел 2'!H175:H175))</f>
        <v>12=12</v>
      </c>
      <c r="F4090" s="503"/>
    </row>
    <row r="4091" spans="1:6" ht="30" hidden="1" customHeight="1" thickBot="1">
      <c r="A4091" s="496" t="str">
        <f>IF((SUM('Раздел 2'!AI172:AI174)=SUM('Раздел 2'!AI175:AI175)),"","Неверно!")</f>
        <v/>
      </c>
      <c r="B4091" s="497" t="s">
        <v>1783</v>
      </c>
      <c r="C4091" s="498" t="s">
        <v>1808</v>
      </c>
      <c r="D4091" s="498" t="s">
        <v>1785</v>
      </c>
      <c r="E4091" s="499" t="str">
        <f>CONCATENATE(SUM('Раздел 2'!AI172:AI174),"=",SUM('Раздел 2'!AI175:AI175))</f>
        <v>41614=41614</v>
      </c>
      <c r="F4091" s="503"/>
    </row>
    <row r="4092" spans="1:6" ht="30" hidden="1" customHeight="1" thickBot="1">
      <c r="A4092" s="496" t="str">
        <f>IF((SUM('Раздел 2'!AJ172:AJ174)=SUM('Раздел 2'!AJ175:AJ175)),"","Неверно!")</f>
        <v/>
      </c>
      <c r="B4092" s="497" t="s">
        <v>1783</v>
      </c>
      <c r="C4092" s="498" t="s">
        <v>1809</v>
      </c>
      <c r="D4092" s="498" t="s">
        <v>1785</v>
      </c>
      <c r="E4092" s="499" t="str">
        <f>CONCATENATE(SUM('Раздел 2'!AJ172:AJ174),"=",SUM('Раздел 2'!AJ175:AJ175))</f>
        <v>0=0</v>
      </c>
      <c r="F4092" s="503"/>
    </row>
    <row r="4093" spans="1:6" ht="30" hidden="1" customHeight="1" thickBot="1">
      <c r="A4093" s="496" t="str">
        <f>IF((SUM('Раздел 2'!AK172:AK174)=SUM('Раздел 2'!AK175:AK175)),"","Неверно!")</f>
        <v/>
      </c>
      <c r="B4093" s="497" t="s">
        <v>1783</v>
      </c>
      <c r="C4093" s="498" t="s">
        <v>1810</v>
      </c>
      <c r="D4093" s="498" t="s">
        <v>1785</v>
      </c>
      <c r="E4093" s="499" t="str">
        <f>CONCATENATE(SUM('Раздел 2'!AK172:AK174),"=",SUM('Раздел 2'!AK175:AK175))</f>
        <v>0=0</v>
      </c>
      <c r="F4093" s="503"/>
    </row>
    <row r="4094" spans="1:6" ht="30" hidden="1" customHeight="1" thickBot="1">
      <c r="A4094" s="496" t="str">
        <f>IF((SUM('Раздел 2'!AL172:AL174)=SUM('Раздел 2'!AL175:AL175)),"","Неверно!")</f>
        <v/>
      </c>
      <c r="B4094" s="497" t="s">
        <v>1783</v>
      </c>
      <c r="C4094" s="498" t="s">
        <v>1811</v>
      </c>
      <c r="D4094" s="498" t="s">
        <v>1785</v>
      </c>
      <c r="E4094" s="499" t="str">
        <f>CONCATENATE(SUM('Раздел 2'!AL172:AL174),"=",SUM('Раздел 2'!AL175:AL175))</f>
        <v>0=0</v>
      </c>
      <c r="F4094" s="503"/>
    </row>
    <row r="4095" spans="1:6" ht="30" hidden="1" customHeight="1" thickBot="1">
      <c r="A4095" s="496" t="str">
        <f>IF((SUM('Раздел 2'!AM172:AM174)=SUM('Раздел 2'!AM175:AM175)),"","Неверно!")</f>
        <v/>
      </c>
      <c r="B4095" s="497" t="s">
        <v>1783</v>
      </c>
      <c r="C4095" s="498" t="s">
        <v>1812</v>
      </c>
      <c r="D4095" s="498" t="s">
        <v>1785</v>
      </c>
      <c r="E4095" s="499" t="str">
        <f>CONCATENATE(SUM('Раздел 2'!AM172:AM174),"=",SUM('Раздел 2'!AM175:AM175))</f>
        <v>0=0</v>
      </c>
      <c r="F4095" s="503"/>
    </row>
    <row r="4096" spans="1:6" ht="30" hidden="1" customHeight="1" thickBot="1">
      <c r="A4096" s="496" t="str">
        <f>IF((SUM('Раздел 2'!I172:I174)=SUM('Раздел 2'!I175:I175)),"","Неверно!")</f>
        <v/>
      </c>
      <c r="B4096" s="497" t="s">
        <v>1783</v>
      </c>
      <c r="C4096" s="498" t="s">
        <v>1813</v>
      </c>
      <c r="D4096" s="498" t="s">
        <v>1785</v>
      </c>
      <c r="E4096" s="499" t="str">
        <f>CONCATENATE(SUM('Раздел 2'!I172:I174),"=",SUM('Раздел 2'!I175:I175))</f>
        <v>0=0</v>
      </c>
      <c r="F4096" s="503"/>
    </row>
    <row r="4097" spans="1:6" ht="30" hidden="1" customHeight="1" thickBot="1">
      <c r="A4097" s="496" t="str">
        <f>IF((SUM('Раздел 2'!J172:J174)=SUM('Раздел 2'!J175:J175)),"","Неверно!")</f>
        <v/>
      </c>
      <c r="B4097" s="497" t="s">
        <v>1783</v>
      </c>
      <c r="C4097" s="498" t="s">
        <v>1814</v>
      </c>
      <c r="D4097" s="498" t="s">
        <v>1785</v>
      </c>
      <c r="E4097" s="499" t="str">
        <f>CONCATENATE(SUM('Раздел 2'!J172:J174),"=",SUM('Раздел 2'!J175:J175))</f>
        <v>3778759=3778759</v>
      </c>
      <c r="F4097" s="503"/>
    </row>
    <row r="4098" spans="1:6" ht="30" hidden="1" customHeight="1" thickBot="1">
      <c r="A4098" s="496" t="str">
        <f>IF((SUM('Раздел 2'!K172:K174)=SUM('Раздел 2'!K175:K175)),"","Неверно!")</f>
        <v/>
      </c>
      <c r="B4098" s="497" t="s">
        <v>1783</v>
      </c>
      <c r="C4098" s="498" t="s">
        <v>1815</v>
      </c>
      <c r="D4098" s="498" t="s">
        <v>1785</v>
      </c>
      <c r="E4098" s="499" t="str">
        <f>CONCATENATE(SUM('Раздел 2'!K172:K174),"=",SUM('Раздел 2'!K175:K175))</f>
        <v>107182=107182</v>
      </c>
      <c r="F4098" s="503"/>
    </row>
    <row r="4099" spans="1:6" ht="30" hidden="1" customHeight="1" thickBot="1">
      <c r="A4099" s="496" t="str">
        <f>IF((SUM('Раздел 2'!L172:L174)=SUM('Раздел 2'!L175:L175)),"","Неверно!")</f>
        <v/>
      </c>
      <c r="B4099" s="497" t="s">
        <v>1783</v>
      </c>
      <c r="C4099" s="498" t="s">
        <v>1816</v>
      </c>
      <c r="D4099" s="498" t="s">
        <v>1785</v>
      </c>
      <c r="E4099" s="499" t="str">
        <f>CONCATENATE(SUM('Раздел 2'!L172:L174),"=",SUM('Раздел 2'!L175:L175))</f>
        <v>13=13</v>
      </c>
      <c r="F4099" s="503"/>
    </row>
    <row r="4100" spans="1:6" ht="30" hidden="1" customHeight="1" thickBot="1">
      <c r="A4100" s="496" t="str">
        <f>IF((SUM('Раздел 2'!M172:M174)=SUM('Раздел 2'!M175:M175)),"","Неверно!")</f>
        <v/>
      </c>
      <c r="B4100" s="497" t="s">
        <v>1783</v>
      </c>
      <c r="C4100" s="498" t="s">
        <v>1817</v>
      </c>
      <c r="D4100" s="498" t="s">
        <v>1785</v>
      </c>
      <c r="E4100" s="499" t="str">
        <f>CONCATENATE(SUM('Раздел 2'!M172:M174),"=",SUM('Раздел 2'!M175:M175))</f>
        <v>8=8</v>
      </c>
      <c r="F4100" s="503"/>
    </row>
    <row r="4101" spans="1:6" ht="30" hidden="1" customHeight="1" thickBot="1">
      <c r="A4101" s="496" t="str">
        <f>IF((SUM('Раздел 2'!N172:N174)=SUM('Раздел 2'!N175:N175)),"","Неверно!")</f>
        <v/>
      </c>
      <c r="B4101" s="497" t="s">
        <v>1783</v>
      </c>
      <c r="C4101" s="498" t="s">
        <v>1818</v>
      </c>
      <c r="D4101" s="498" t="s">
        <v>1785</v>
      </c>
      <c r="E4101" s="499" t="str">
        <f>CONCATENATE(SUM('Раздел 2'!N172:N174),"=",SUM('Раздел 2'!N175:N175))</f>
        <v>4=4</v>
      </c>
      <c r="F4101" s="503"/>
    </row>
    <row r="4102" spans="1:6" ht="30" hidden="1" customHeight="1" thickBot="1">
      <c r="A4102" s="496" t="str">
        <f>IF((SUM('Раздел 2'!F177:F186)=SUM('Раздел 2'!F187:F187)),"","Неверно!")</f>
        <v/>
      </c>
      <c r="B4102" s="497" t="s">
        <v>1819</v>
      </c>
      <c r="C4102" s="498" t="s">
        <v>1820</v>
      </c>
      <c r="D4102" s="498" t="s">
        <v>1821</v>
      </c>
      <c r="E4102" s="499" t="str">
        <f>CONCATENATE(SUM('Раздел 2'!F177:F186),"=",SUM('Раздел 2'!F187:F187))</f>
        <v>0=0</v>
      </c>
      <c r="F4102" s="503"/>
    </row>
    <row r="4103" spans="1:6" ht="30" hidden="1" customHeight="1" thickBot="1">
      <c r="A4103" s="496" t="str">
        <f>IF((SUM('Раздел 2'!O177:O186)=SUM('Раздел 2'!O187:O187)),"","Неверно!")</f>
        <v/>
      </c>
      <c r="B4103" s="497" t="s">
        <v>1819</v>
      </c>
      <c r="C4103" s="498" t="s">
        <v>1822</v>
      </c>
      <c r="D4103" s="498" t="s">
        <v>1821</v>
      </c>
      <c r="E4103" s="499" t="str">
        <f>CONCATENATE(SUM('Раздел 2'!O177:O186),"=",SUM('Раздел 2'!O187:O187))</f>
        <v>0=0</v>
      </c>
      <c r="F4103" s="503"/>
    </row>
    <row r="4104" spans="1:6" ht="30" hidden="1" customHeight="1" thickBot="1">
      <c r="A4104" s="496" t="str">
        <f>IF((SUM('Раздел 2'!P177:P186)=SUM('Раздел 2'!P187:P187)),"","Неверно!")</f>
        <v/>
      </c>
      <c r="B4104" s="497" t="s">
        <v>1819</v>
      </c>
      <c r="C4104" s="498" t="s">
        <v>1823</v>
      </c>
      <c r="D4104" s="498" t="s">
        <v>1821</v>
      </c>
      <c r="E4104" s="499" t="str">
        <f>CONCATENATE(SUM('Раздел 2'!P177:P186),"=",SUM('Раздел 2'!P187:P187))</f>
        <v>0=0</v>
      </c>
      <c r="F4104" s="503"/>
    </row>
    <row r="4105" spans="1:6" ht="30" hidden="1" customHeight="1" thickBot="1">
      <c r="A4105" s="496" t="str">
        <f>IF((SUM('Раздел 2'!Q177:Q186)=SUM('Раздел 2'!Q187:Q187)),"","Неверно!")</f>
        <v/>
      </c>
      <c r="B4105" s="497" t="s">
        <v>1819</v>
      </c>
      <c r="C4105" s="498" t="s">
        <v>1824</v>
      </c>
      <c r="D4105" s="498" t="s">
        <v>1821</v>
      </c>
      <c r="E4105" s="499" t="str">
        <f>CONCATENATE(SUM('Раздел 2'!Q177:Q186),"=",SUM('Раздел 2'!Q187:Q187))</f>
        <v>0=0</v>
      </c>
      <c r="F4105" s="503"/>
    </row>
    <row r="4106" spans="1:6" ht="30" hidden="1" customHeight="1" thickBot="1">
      <c r="A4106" s="496" t="str">
        <f>IF((SUM('Раздел 2'!R177:R186)=SUM('Раздел 2'!R187:R187)),"","Неверно!")</f>
        <v/>
      </c>
      <c r="B4106" s="497" t="s">
        <v>1819</v>
      </c>
      <c r="C4106" s="498" t="s">
        <v>1825</v>
      </c>
      <c r="D4106" s="498" t="s">
        <v>1821</v>
      </c>
      <c r="E4106" s="499" t="str">
        <f>CONCATENATE(SUM('Раздел 2'!R177:R186),"=",SUM('Раздел 2'!R187:R187))</f>
        <v>0=0</v>
      </c>
      <c r="F4106" s="503"/>
    </row>
    <row r="4107" spans="1:6" ht="30" hidden="1" customHeight="1" thickBot="1">
      <c r="A4107" s="496" t="str">
        <f>IF((SUM('Раздел 2'!S177:S186)=SUM('Раздел 2'!S187:S187)),"","Неверно!")</f>
        <v/>
      </c>
      <c r="B4107" s="497" t="s">
        <v>1819</v>
      </c>
      <c r="C4107" s="498" t="s">
        <v>1826</v>
      </c>
      <c r="D4107" s="498" t="s">
        <v>1821</v>
      </c>
      <c r="E4107" s="499" t="str">
        <f>CONCATENATE(SUM('Раздел 2'!S177:S186),"=",SUM('Раздел 2'!S187:S187))</f>
        <v>0=0</v>
      </c>
      <c r="F4107" s="503"/>
    </row>
    <row r="4108" spans="1:6" ht="30" hidden="1" customHeight="1" thickBot="1">
      <c r="A4108" s="496" t="str">
        <f>IF((SUM('Раздел 2'!T177:T186)=SUM('Раздел 2'!T187:T187)),"","Неверно!")</f>
        <v/>
      </c>
      <c r="B4108" s="497" t="s">
        <v>1819</v>
      </c>
      <c r="C4108" s="498" t="s">
        <v>1827</v>
      </c>
      <c r="D4108" s="498" t="s">
        <v>1821</v>
      </c>
      <c r="E4108" s="499" t="str">
        <f>CONCATENATE(SUM('Раздел 2'!T177:T186),"=",SUM('Раздел 2'!T187:T187))</f>
        <v>0=0</v>
      </c>
      <c r="F4108" s="503"/>
    </row>
    <row r="4109" spans="1:6" ht="30" hidden="1" customHeight="1" thickBot="1">
      <c r="A4109" s="496" t="str">
        <f>IF((SUM('Раздел 2'!U177:U186)=SUM('Раздел 2'!U187:U187)),"","Неверно!")</f>
        <v/>
      </c>
      <c r="B4109" s="497" t="s">
        <v>1819</v>
      </c>
      <c r="C4109" s="498" t="s">
        <v>1828</v>
      </c>
      <c r="D4109" s="498" t="s">
        <v>1821</v>
      </c>
      <c r="E4109" s="499" t="str">
        <f>CONCATENATE(SUM('Раздел 2'!U177:U186),"=",SUM('Раздел 2'!U187:U187))</f>
        <v>0=0</v>
      </c>
      <c r="F4109" s="503"/>
    </row>
    <row r="4110" spans="1:6" ht="30" hidden="1" customHeight="1" thickBot="1">
      <c r="A4110" s="496" t="str">
        <f>IF((SUM('Раздел 2'!V177:V186)=SUM('Раздел 2'!V187:V187)),"","Неверно!")</f>
        <v/>
      </c>
      <c r="B4110" s="497" t="s">
        <v>1819</v>
      </c>
      <c r="C4110" s="498" t="s">
        <v>1829</v>
      </c>
      <c r="D4110" s="498" t="s">
        <v>1821</v>
      </c>
      <c r="E4110" s="499" t="str">
        <f>CONCATENATE(SUM('Раздел 2'!V177:V186),"=",SUM('Раздел 2'!V187:V187))</f>
        <v>0=0</v>
      </c>
      <c r="F4110" s="503"/>
    </row>
    <row r="4111" spans="1:6" ht="30" hidden="1" customHeight="1" thickBot="1">
      <c r="A4111" s="496" t="str">
        <f>IF((SUM('Раздел 2'!W177:W186)=SUM('Раздел 2'!W187:W187)),"","Неверно!")</f>
        <v/>
      </c>
      <c r="B4111" s="497" t="s">
        <v>1819</v>
      </c>
      <c r="C4111" s="498" t="s">
        <v>1830</v>
      </c>
      <c r="D4111" s="498" t="s">
        <v>1821</v>
      </c>
      <c r="E4111" s="499" t="str">
        <f>CONCATENATE(SUM('Раздел 2'!W177:W186),"=",SUM('Раздел 2'!W187:W187))</f>
        <v>0=0</v>
      </c>
      <c r="F4111" s="503"/>
    </row>
    <row r="4112" spans="1:6" ht="30" hidden="1" customHeight="1" thickBot="1">
      <c r="A4112" s="496" t="str">
        <f>IF((SUM('Раздел 2'!X177:X186)=SUM('Раздел 2'!X187:X187)),"","Неверно!")</f>
        <v/>
      </c>
      <c r="B4112" s="497" t="s">
        <v>1819</v>
      </c>
      <c r="C4112" s="498" t="s">
        <v>1831</v>
      </c>
      <c r="D4112" s="498" t="s">
        <v>1821</v>
      </c>
      <c r="E4112" s="499" t="str">
        <f>CONCATENATE(SUM('Раздел 2'!X177:X186),"=",SUM('Раздел 2'!X187:X187))</f>
        <v>0=0</v>
      </c>
      <c r="F4112" s="503"/>
    </row>
    <row r="4113" spans="1:6" ht="30" hidden="1" customHeight="1" thickBot="1">
      <c r="A4113" s="496" t="str">
        <f>IF((SUM('Раздел 2'!G177:G186)=SUM('Раздел 2'!G187:G187)),"","Неверно!")</f>
        <v/>
      </c>
      <c r="B4113" s="497" t="s">
        <v>1819</v>
      </c>
      <c r="C4113" s="498" t="s">
        <v>1832</v>
      </c>
      <c r="D4113" s="498" t="s">
        <v>1821</v>
      </c>
      <c r="E4113" s="499" t="str">
        <f>CONCATENATE(SUM('Раздел 2'!G177:G186),"=",SUM('Раздел 2'!G187:G187))</f>
        <v>0=0</v>
      </c>
      <c r="F4113" s="503"/>
    </row>
    <row r="4114" spans="1:6" ht="30" hidden="1" customHeight="1" thickBot="1">
      <c r="A4114" s="496" t="str">
        <f>IF((SUM('Раздел 2'!Y177:Y186)=SUM('Раздел 2'!Y187:Y187)),"","Неверно!")</f>
        <v/>
      </c>
      <c r="B4114" s="497" t="s">
        <v>1819</v>
      </c>
      <c r="C4114" s="498" t="s">
        <v>1833</v>
      </c>
      <c r="D4114" s="498" t="s">
        <v>1821</v>
      </c>
      <c r="E4114" s="499" t="str">
        <f>CONCATENATE(SUM('Раздел 2'!Y177:Y186),"=",SUM('Раздел 2'!Y187:Y187))</f>
        <v>0=0</v>
      </c>
      <c r="F4114" s="503"/>
    </row>
    <row r="4115" spans="1:6" ht="30" hidden="1" customHeight="1" thickBot="1">
      <c r="A4115" s="496" t="str">
        <f>IF((SUM('Раздел 2'!Z177:Z186)=SUM('Раздел 2'!Z187:Z187)),"","Неверно!")</f>
        <v/>
      </c>
      <c r="B4115" s="497" t="s">
        <v>1819</v>
      </c>
      <c r="C4115" s="498" t="s">
        <v>1834</v>
      </c>
      <c r="D4115" s="498" t="s">
        <v>1821</v>
      </c>
      <c r="E4115" s="499" t="str">
        <f>CONCATENATE(SUM('Раздел 2'!Z177:Z186),"=",SUM('Раздел 2'!Z187:Z187))</f>
        <v>0=0</v>
      </c>
      <c r="F4115" s="503"/>
    </row>
    <row r="4116" spans="1:6" ht="30" hidden="1" customHeight="1" thickBot="1">
      <c r="A4116" s="496" t="str">
        <f>IF((SUM('Раздел 2'!AA177:AA186)=SUM('Раздел 2'!AA187:AA187)),"","Неверно!")</f>
        <v/>
      </c>
      <c r="B4116" s="497" t="s">
        <v>1819</v>
      </c>
      <c r="C4116" s="498" t="s">
        <v>1835</v>
      </c>
      <c r="D4116" s="498" t="s">
        <v>1821</v>
      </c>
      <c r="E4116" s="499" t="str">
        <f>CONCATENATE(SUM('Раздел 2'!AA177:AA186),"=",SUM('Раздел 2'!AA187:AA187))</f>
        <v>0=0</v>
      </c>
      <c r="F4116" s="503"/>
    </row>
    <row r="4117" spans="1:6" ht="30" hidden="1" customHeight="1" thickBot="1">
      <c r="A4117" s="496" t="str">
        <f>IF((SUM('Раздел 2'!AB177:AB186)=SUM('Раздел 2'!AB187:AB187)),"","Неверно!")</f>
        <v/>
      </c>
      <c r="B4117" s="497" t="s">
        <v>1819</v>
      </c>
      <c r="C4117" s="498" t="s">
        <v>1836</v>
      </c>
      <c r="D4117" s="498" t="s">
        <v>1821</v>
      </c>
      <c r="E4117" s="499" t="str">
        <f>CONCATENATE(SUM('Раздел 2'!AB177:AB186),"=",SUM('Раздел 2'!AB187:AB187))</f>
        <v>0=0</v>
      </c>
      <c r="F4117" s="503"/>
    </row>
    <row r="4118" spans="1:6" ht="30" hidden="1" customHeight="1" thickBot="1">
      <c r="A4118" s="496" t="str">
        <f>IF((SUM('Раздел 2'!AC177:AC186)=SUM('Раздел 2'!AC187:AC187)),"","Неверно!")</f>
        <v/>
      </c>
      <c r="B4118" s="497" t="s">
        <v>1819</v>
      </c>
      <c r="C4118" s="498" t="s">
        <v>1837</v>
      </c>
      <c r="D4118" s="498" t="s">
        <v>1821</v>
      </c>
      <c r="E4118" s="499" t="str">
        <f>CONCATENATE(SUM('Раздел 2'!AC177:AC186),"=",SUM('Раздел 2'!AC187:AC187))</f>
        <v>0=0</v>
      </c>
      <c r="F4118" s="503"/>
    </row>
    <row r="4119" spans="1:6" ht="30" hidden="1" customHeight="1" thickBot="1">
      <c r="A4119" s="496" t="str">
        <f>IF((SUM('Раздел 2'!AD177:AD186)=SUM('Раздел 2'!AD187:AD187)),"","Неверно!")</f>
        <v/>
      </c>
      <c r="B4119" s="497" t="s">
        <v>1819</v>
      </c>
      <c r="C4119" s="498" t="s">
        <v>1838</v>
      </c>
      <c r="D4119" s="498" t="s">
        <v>1821</v>
      </c>
      <c r="E4119" s="499" t="str">
        <f>CONCATENATE(SUM('Раздел 2'!AD177:AD186),"=",SUM('Раздел 2'!AD187:AD187))</f>
        <v>0=0</v>
      </c>
      <c r="F4119" s="503"/>
    </row>
    <row r="4120" spans="1:6" ht="30" hidden="1" customHeight="1" thickBot="1">
      <c r="A4120" s="496" t="str">
        <f>IF((SUM('Раздел 2'!AE177:AE186)=SUM('Раздел 2'!AE187:AE187)),"","Неверно!")</f>
        <v/>
      </c>
      <c r="B4120" s="497" t="s">
        <v>1819</v>
      </c>
      <c r="C4120" s="498" t="s">
        <v>1839</v>
      </c>
      <c r="D4120" s="498" t="s">
        <v>1821</v>
      </c>
      <c r="E4120" s="499" t="str">
        <f>CONCATENATE(SUM('Раздел 2'!AE177:AE186),"=",SUM('Раздел 2'!AE187:AE187))</f>
        <v>0=0</v>
      </c>
      <c r="F4120" s="503"/>
    </row>
    <row r="4121" spans="1:6" ht="30" hidden="1" customHeight="1" thickBot="1">
      <c r="A4121" s="496" t="str">
        <f>IF((SUM('Раздел 2'!AF177:AF186)=SUM('Раздел 2'!AF187:AF187)),"","Неверно!")</f>
        <v/>
      </c>
      <c r="B4121" s="497" t="s">
        <v>1819</v>
      </c>
      <c r="C4121" s="498" t="s">
        <v>1840</v>
      </c>
      <c r="D4121" s="498" t="s">
        <v>1821</v>
      </c>
      <c r="E4121" s="499" t="str">
        <f>CONCATENATE(SUM('Раздел 2'!AF177:AF186),"=",SUM('Раздел 2'!AF187:AF187))</f>
        <v>0=0</v>
      </c>
      <c r="F4121" s="503"/>
    </row>
    <row r="4122" spans="1:6" ht="30" hidden="1" customHeight="1" thickBot="1">
      <c r="A4122" s="496" t="str">
        <f>IF((SUM('Раздел 2'!AG177:AG186)=SUM('Раздел 2'!AG187:AG187)),"","Неверно!")</f>
        <v/>
      </c>
      <c r="B4122" s="497" t="s">
        <v>1819</v>
      </c>
      <c r="C4122" s="498" t="s">
        <v>1841</v>
      </c>
      <c r="D4122" s="498" t="s">
        <v>1821</v>
      </c>
      <c r="E4122" s="499" t="str">
        <f>CONCATENATE(SUM('Раздел 2'!AG177:AG186),"=",SUM('Раздел 2'!AG187:AG187))</f>
        <v>0=0</v>
      </c>
      <c r="F4122" s="503"/>
    </row>
    <row r="4123" spans="1:6" ht="30" hidden="1" customHeight="1" thickBot="1">
      <c r="A4123" s="496" t="str">
        <f>IF((SUM('Раздел 2'!AH177:AH186)=SUM('Раздел 2'!AH187:AH187)),"","Неверно!")</f>
        <v/>
      </c>
      <c r="B4123" s="497" t="s">
        <v>1819</v>
      </c>
      <c r="C4123" s="498" t="s">
        <v>1842</v>
      </c>
      <c r="D4123" s="498" t="s">
        <v>1821</v>
      </c>
      <c r="E4123" s="499" t="str">
        <f>CONCATENATE(SUM('Раздел 2'!AH177:AH186),"=",SUM('Раздел 2'!AH187:AH187))</f>
        <v>0=0</v>
      </c>
      <c r="F4123" s="503"/>
    </row>
    <row r="4124" spans="1:6" ht="30" hidden="1" customHeight="1" thickBot="1">
      <c r="A4124" s="496" t="str">
        <f>IF((SUM('Раздел 2'!H177:H186)=SUM('Раздел 2'!H187:H187)),"","Неверно!")</f>
        <v/>
      </c>
      <c r="B4124" s="497" t="s">
        <v>1819</v>
      </c>
      <c r="C4124" s="498" t="s">
        <v>1843</v>
      </c>
      <c r="D4124" s="498" t="s">
        <v>1821</v>
      </c>
      <c r="E4124" s="499" t="str">
        <f>CONCATENATE(SUM('Раздел 2'!H177:H186),"=",SUM('Раздел 2'!H187:H187))</f>
        <v>0=0</v>
      </c>
      <c r="F4124" s="503"/>
    </row>
    <row r="4125" spans="1:6" ht="30" hidden="1" customHeight="1" thickBot="1">
      <c r="A4125" s="496" t="str">
        <f>IF((SUM('Раздел 2'!AI177:AI186)=SUM('Раздел 2'!AI187:AI187)),"","Неверно!")</f>
        <v/>
      </c>
      <c r="B4125" s="497" t="s">
        <v>1819</v>
      </c>
      <c r="C4125" s="498" t="s">
        <v>1844</v>
      </c>
      <c r="D4125" s="498" t="s">
        <v>1821</v>
      </c>
      <c r="E4125" s="499" t="str">
        <f>CONCATENATE(SUM('Раздел 2'!AI177:AI186),"=",SUM('Раздел 2'!AI187:AI187))</f>
        <v>0=0</v>
      </c>
      <c r="F4125" s="503"/>
    </row>
    <row r="4126" spans="1:6" ht="30" hidden="1" customHeight="1" thickBot="1">
      <c r="A4126" s="496" t="str">
        <f>IF((SUM('Раздел 2'!AJ177:AJ186)=SUM('Раздел 2'!AJ187:AJ187)),"","Неверно!")</f>
        <v/>
      </c>
      <c r="B4126" s="497" t="s">
        <v>1819</v>
      </c>
      <c r="C4126" s="498" t="s">
        <v>1845</v>
      </c>
      <c r="D4126" s="498" t="s">
        <v>1821</v>
      </c>
      <c r="E4126" s="499" t="str">
        <f>CONCATENATE(SUM('Раздел 2'!AJ177:AJ186),"=",SUM('Раздел 2'!AJ187:AJ187))</f>
        <v>0=0</v>
      </c>
      <c r="F4126" s="503"/>
    </row>
    <row r="4127" spans="1:6" ht="30" hidden="1" customHeight="1" thickBot="1">
      <c r="A4127" s="496" t="str">
        <f>IF((SUM('Раздел 2'!AK177:AK186)=SUM('Раздел 2'!AK187:AK187)),"","Неверно!")</f>
        <v/>
      </c>
      <c r="B4127" s="497" t="s">
        <v>1819</v>
      </c>
      <c r="C4127" s="498" t="s">
        <v>1846</v>
      </c>
      <c r="D4127" s="498" t="s">
        <v>1821</v>
      </c>
      <c r="E4127" s="499" t="str">
        <f>CONCATENATE(SUM('Раздел 2'!AK177:AK186),"=",SUM('Раздел 2'!AK187:AK187))</f>
        <v>0=0</v>
      </c>
      <c r="F4127" s="503"/>
    </row>
    <row r="4128" spans="1:6" ht="30" hidden="1" customHeight="1" thickBot="1">
      <c r="A4128" s="496" t="str">
        <f>IF((SUM('Раздел 2'!AL177:AL186)=SUM('Раздел 2'!AL187:AL187)),"","Неверно!")</f>
        <v/>
      </c>
      <c r="B4128" s="497" t="s">
        <v>1819</v>
      </c>
      <c r="C4128" s="498" t="s">
        <v>1847</v>
      </c>
      <c r="D4128" s="498" t="s">
        <v>1821</v>
      </c>
      <c r="E4128" s="499" t="str">
        <f>CONCATENATE(SUM('Раздел 2'!AL177:AL186),"=",SUM('Раздел 2'!AL187:AL187))</f>
        <v>0=0</v>
      </c>
      <c r="F4128" s="503"/>
    </row>
    <row r="4129" spans="1:6" ht="30" hidden="1" customHeight="1" thickBot="1">
      <c r="A4129" s="496" t="str">
        <f>IF((SUM('Раздел 2'!AM177:AM186)=SUM('Раздел 2'!AM187:AM187)),"","Неверно!")</f>
        <v/>
      </c>
      <c r="B4129" s="497" t="s">
        <v>1819</v>
      </c>
      <c r="C4129" s="498" t="s">
        <v>1848</v>
      </c>
      <c r="D4129" s="498" t="s">
        <v>1821</v>
      </c>
      <c r="E4129" s="499" t="str">
        <f>CONCATENATE(SUM('Раздел 2'!AM177:AM186),"=",SUM('Раздел 2'!AM187:AM187))</f>
        <v>0=0</v>
      </c>
      <c r="F4129" s="503"/>
    </row>
    <row r="4130" spans="1:6" ht="30" hidden="1" customHeight="1" thickBot="1">
      <c r="A4130" s="496" t="str">
        <f>IF((SUM('Раздел 2'!I177:I186)=SUM('Раздел 2'!I187:I187)),"","Неверно!")</f>
        <v/>
      </c>
      <c r="B4130" s="497" t="s">
        <v>1819</v>
      </c>
      <c r="C4130" s="498" t="s">
        <v>1849</v>
      </c>
      <c r="D4130" s="498" t="s">
        <v>1821</v>
      </c>
      <c r="E4130" s="499" t="str">
        <f>CONCATENATE(SUM('Раздел 2'!I177:I186),"=",SUM('Раздел 2'!I187:I187))</f>
        <v>0=0</v>
      </c>
      <c r="F4130" s="503"/>
    </row>
    <row r="4131" spans="1:6" ht="30" hidden="1" customHeight="1" thickBot="1">
      <c r="A4131" s="496" t="str">
        <f>IF((SUM('Раздел 2'!J177:J186)=SUM('Раздел 2'!J187:J187)),"","Неверно!")</f>
        <v/>
      </c>
      <c r="B4131" s="497" t="s">
        <v>1819</v>
      </c>
      <c r="C4131" s="498" t="s">
        <v>1850</v>
      </c>
      <c r="D4131" s="498" t="s">
        <v>1821</v>
      </c>
      <c r="E4131" s="499" t="str">
        <f>CONCATENATE(SUM('Раздел 2'!J177:J186),"=",SUM('Раздел 2'!J187:J187))</f>
        <v>0=0</v>
      </c>
      <c r="F4131" s="503"/>
    </row>
    <row r="4132" spans="1:6" ht="30" hidden="1" customHeight="1" thickBot="1">
      <c r="A4132" s="496" t="str">
        <f>IF((SUM('Раздел 2'!K177:K186)=SUM('Раздел 2'!K187:K187)),"","Неверно!")</f>
        <v/>
      </c>
      <c r="B4132" s="497" t="s">
        <v>1819</v>
      </c>
      <c r="C4132" s="498" t="s">
        <v>1851</v>
      </c>
      <c r="D4132" s="498" t="s">
        <v>1821</v>
      </c>
      <c r="E4132" s="499" t="str">
        <f>CONCATENATE(SUM('Раздел 2'!K177:K186),"=",SUM('Раздел 2'!K187:K187))</f>
        <v>0=0</v>
      </c>
      <c r="F4132" s="503"/>
    </row>
    <row r="4133" spans="1:6" ht="30" hidden="1" customHeight="1" thickBot="1">
      <c r="A4133" s="496" t="str">
        <f>IF((SUM('Раздел 2'!L177:L186)=SUM('Раздел 2'!L187:L187)),"","Неверно!")</f>
        <v/>
      </c>
      <c r="B4133" s="497" t="s">
        <v>1819</v>
      </c>
      <c r="C4133" s="498" t="s">
        <v>1852</v>
      </c>
      <c r="D4133" s="498" t="s">
        <v>1821</v>
      </c>
      <c r="E4133" s="499" t="str">
        <f>CONCATENATE(SUM('Раздел 2'!L177:L186),"=",SUM('Раздел 2'!L187:L187))</f>
        <v>0=0</v>
      </c>
      <c r="F4133" s="503"/>
    </row>
    <row r="4134" spans="1:6" ht="30" hidden="1" customHeight="1" thickBot="1">
      <c r="A4134" s="496" t="str">
        <f>IF((SUM('Раздел 2'!M177:M186)=SUM('Раздел 2'!M187:M187)),"","Неверно!")</f>
        <v/>
      </c>
      <c r="B4134" s="497" t="s">
        <v>1819</v>
      </c>
      <c r="C4134" s="498" t="s">
        <v>1853</v>
      </c>
      <c r="D4134" s="498" t="s">
        <v>1821</v>
      </c>
      <c r="E4134" s="499" t="str">
        <f>CONCATENATE(SUM('Раздел 2'!M177:M186),"=",SUM('Раздел 2'!M187:M187))</f>
        <v>0=0</v>
      </c>
      <c r="F4134" s="503"/>
    </row>
    <row r="4135" spans="1:6" ht="30" hidden="1" customHeight="1" thickBot="1">
      <c r="A4135" s="496" t="str">
        <f>IF((SUM('Раздел 2'!N177:N186)=SUM('Раздел 2'!N187:N187)),"","Неверно!")</f>
        <v/>
      </c>
      <c r="B4135" s="497" t="s">
        <v>1819</v>
      </c>
      <c r="C4135" s="498" t="s">
        <v>1854</v>
      </c>
      <c r="D4135" s="498" t="s">
        <v>1821</v>
      </c>
      <c r="E4135" s="499" t="str">
        <f>CONCATENATE(SUM('Раздел 2'!N177:N186),"=",SUM('Раздел 2'!N187:N187))</f>
        <v>0=0</v>
      </c>
      <c r="F4135" s="503"/>
    </row>
    <row r="4136" spans="1:6" ht="30" hidden="1" customHeight="1" thickBot="1">
      <c r="A4136" s="496" t="str">
        <f>IF((SUM('Раздел 2'!F188:F189)=SUM('Раздел 2'!F190:F190)),"","Неверно!")</f>
        <v/>
      </c>
      <c r="B4136" s="497" t="s">
        <v>1855</v>
      </c>
      <c r="C4136" s="498" t="s">
        <v>1856</v>
      </c>
      <c r="D4136" s="498" t="s">
        <v>1857</v>
      </c>
      <c r="E4136" s="499" t="str">
        <f>CONCATENATE(SUM('Раздел 2'!F188:F189),"=",SUM('Раздел 2'!F190:F190))</f>
        <v>0=0</v>
      </c>
      <c r="F4136" s="503"/>
    </row>
    <row r="4137" spans="1:6" ht="30" hidden="1" customHeight="1" thickBot="1">
      <c r="A4137" s="496" t="str">
        <f>IF((SUM('Раздел 2'!O188:O189)=SUM('Раздел 2'!O190:O190)),"","Неверно!")</f>
        <v/>
      </c>
      <c r="B4137" s="497" t="s">
        <v>1855</v>
      </c>
      <c r="C4137" s="498" t="s">
        <v>1858</v>
      </c>
      <c r="D4137" s="498" t="s">
        <v>1857</v>
      </c>
      <c r="E4137" s="499" t="str">
        <f>CONCATENATE(SUM('Раздел 2'!O188:O189),"=",SUM('Раздел 2'!O190:O190))</f>
        <v>0=0</v>
      </c>
      <c r="F4137" s="503"/>
    </row>
    <row r="4138" spans="1:6" ht="30" hidden="1" customHeight="1" thickBot="1">
      <c r="A4138" s="496" t="str">
        <f>IF((SUM('Раздел 2'!P188:P189)=SUM('Раздел 2'!P190:P190)),"","Неверно!")</f>
        <v/>
      </c>
      <c r="B4138" s="497" t="s">
        <v>1855</v>
      </c>
      <c r="C4138" s="498" t="s">
        <v>1859</v>
      </c>
      <c r="D4138" s="498" t="s">
        <v>1857</v>
      </c>
      <c r="E4138" s="499" t="str">
        <f>CONCATENATE(SUM('Раздел 2'!P188:P189),"=",SUM('Раздел 2'!P190:P190))</f>
        <v>0=0</v>
      </c>
      <c r="F4138" s="503"/>
    </row>
    <row r="4139" spans="1:6" ht="30" hidden="1" customHeight="1" thickBot="1">
      <c r="A4139" s="496" t="str">
        <f>IF((SUM('Раздел 2'!Q188:Q189)=SUM('Раздел 2'!Q190:Q190)),"","Неверно!")</f>
        <v/>
      </c>
      <c r="B4139" s="497" t="s">
        <v>1855</v>
      </c>
      <c r="C4139" s="498" t="s">
        <v>1860</v>
      </c>
      <c r="D4139" s="498" t="s">
        <v>1857</v>
      </c>
      <c r="E4139" s="499" t="str">
        <f>CONCATENATE(SUM('Раздел 2'!Q188:Q189),"=",SUM('Раздел 2'!Q190:Q190))</f>
        <v>1=1</v>
      </c>
      <c r="F4139" s="503"/>
    </row>
    <row r="4140" spans="1:6" ht="30" hidden="1" customHeight="1" thickBot="1">
      <c r="A4140" s="496" t="str">
        <f>IF((SUM('Раздел 2'!R188:R189)=SUM('Раздел 2'!R190:R190)),"","Неверно!")</f>
        <v/>
      </c>
      <c r="B4140" s="497" t="s">
        <v>1855</v>
      </c>
      <c r="C4140" s="498" t="s">
        <v>1861</v>
      </c>
      <c r="D4140" s="498" t="s">
        <v>1857</v>
      </c>
      <c r="E4140" s="499" t="str">
        <f>CONCATENATE(SUM('Раздел 2'!R188:R189),"=",SUM('Раздел 2'!R190:R190))</f>
        <v>3=3</v>
      </c>
      <c r="F4140" s="503"/>
    </row>
    <row r="4141" spans="1:6" ht="30" hidden="1" customHeight="1" thickBot="1">
      <c r="A4141" s="496" t="str">
        <f>IF((SUM('Раздел 2'!S188:S189)=SUM('Раздел 2'!S190:S190)),"","Неверно!")</f>
        <v/>
      </c>
      <c r="B4141" s="497" t="s">
        <v>1855</v>
      </c>
      <c r="C4141" s="498" t="s">
        <v>1862</v>
      </c>
      <c r="D4141" s="498" t="s">
        <v>1857</v>
      </c>
      <c r="E4141" s="499" t="str">
        <f>CONCATENATE(SUM('Раздел 2'!S188:S189),"=",SUM('Раздел 2'!S190:S190))</f>
        <v>0=0</v>
      </c>
      <c r="F4141" s="503"/>
    </row>
    <row r="4142" spans="1:6" ht="30" hidden="1" customHeight="1" thickBot="1">
      <c r="A4142" s="496" t="str">
        <f>IF((SUM('Раздел 2'!T188:T189)=SUM('Раздел 2'!T190:T190)),"","Неверно!")</f>
        <v/>
      </c>
      <c r="B4142" s="497" t="s">
        <v>1855</v>
      </c>
      <c r="C4142" s="498" t="s">
        <v>1863</v>
      </c>
      <c r="D4142" s="498" t="s">
        <v>1857</v>
      </c>
      <c r="E4142" s="499" t="str">
        <f>CONCATENATE(SUM('Раздел 2'!T188:T189),"=",SUM('Раздел 2'!T190:T190))</f>
        <v>0=0</v>
      </c>
      <c r="F4142" s="503"/>
    </row>
    <row r="4143" spans="1:6" ht="30" hidden="1" customHeight="1" thickBot="1">
      <c r="A4143" s="496" t="str">
        <f>IF((SUM('Раздел 2'!U188:U189)=SUM('Раздел 2'!U190:U190)),"","Неверно!")</f>
        <v/>
      </c>
      <c r="B4143" s="497" t="s">
        <v>1855</v>
      </c>
      <c r="C4143" s="498" t="s">
        <v>1864</v>
      </c>
      <c r="D4143" s="498" t="s">
        <v>1857</v>
      </c>
      <c r="E4143" s="499" t="str">
        <f>CONCATENATE(SUM('Раздел 2'!U188:U189),"=",SUM('Раздел 2'!U190:U190))</f>
        <v>0=0</v>
      </c>
      <c r="F4143" s="503"/>
    </row>
    <row r="4144" spans="1:6" ht="30" hidden="1" customHeight="1" thickBot="1">
      <c r="A4144" s="496" t="str">
        <f>IF((SUM('Раздел 2'!V188:V189)=SUM('Раздел 2'!V190:V190)),"","Неверно!")</f>
        <v/>
      </c>
      <c r="B4144" s="497" t="s">
        <v>1855</v>
      </c>
      <c r="C4144" s="498" t="s">
        <v>1865</v>
      </c>
      <c r="D4144" s="498" t="s">
        <v>1857</v>
      </c>
      <c r="E4144" s="499" t="str">
        <f>CONCATENATE(SUM('Раздел 2'!V188:V189),"=",SUM('Раздел 2'!V190:V190))</f>
        <v>6=6</v>
      </c>
      <c r="F4144" s="503"/>
    </row>
    <row r="4145" spans="1:6" ht="30" hidden="1" customHeight="1" thickBot="1">
      <c r="A4145" s="496" t="str">
        <f>IF((SUM('Раздел 2'!W188:W189)=SUM('Раздел 2'!W190:W190)),"","Неверно!")</f>
        <v/>
      </c>
      <c r="B4145" s="497" t="s">
        <v>1855</v>
      </c>
      <c r="C4145" s="498" t="s">
        <v>1866</v>
      </c>
      <c r="D4145" s="498" t="s">
        <v>1857</v>
      </c>
      <c r="E4145" s="499" t="str">
        <f>CONCATENATE(SUM('Раздел 2'!W188:W189),"=",SUM('Раздел 2'!W190:W190))</f>
        <v>0=0</v>
      </c>
      <c r="F4145" s="503"/>
    </row>
    <row r="4146" spans="1:6" ht="30" hidden="1" customHeight="1" thickBot="1">
      <c r="A4146" s="496" t="str">
        <f>IF((SUM('Раздел 2'!X188:X189)=SUM('Раздел 2'!X190:X190)),"","Неверно!")</f>
        <v/>
      </c>
      <c r="B4146" s="497" t="s">
        <v>1855</v>
      </c>
      <c r="C4146" s="498" t="s">
        <v>1867</v>
      </c>
      <c r="D4146" s="498" t="s">
        <v>1857</v>
      </c>
      <c r="E4146" s="499" t="str">
        <f>CONCATENATE(SUM('Раздел 2'!X188:X189),"=",SUM('Раздел 2'!X190:X190))</f>
        <v>1=1</v>
      </c>
      <c r="F4146" s="503"/>
    </row>
    <row r="4147" spans="1:6" ht="30" hidden="1" customHeight="1" thickBot="1">
      <c r="A4147" s="496" t="str">
        <f>IF((SUM('Раздел 2'!G188:G189)=SUM('Раздел 2'!G190:G190)),"","Неверно!")</f>
        <v/>
      </c>
      <c r="B4147" s="497" t="s">
        <v>1855</v>
      </c>
      <c r="C4147" s="498" t="s">
        <v>1868</v>
      </c>
      <c r="D4147" s="498" t="s">
        <v>1857</v>
      </c>
      <c r="E4147" s="499" t="str">
        <f>CONCATENATE(SUM('Раздел 2'!G188:G189),"=",SUM('Раздел 2'!G190:G190))</f>
        <v>7=7</v>
      </c>
      <c r="F4147" s="503"/>
    </row>
    <row r="4148" spans="1:6" ht="30" hidden="1" customHeight="1" thickBot="1">
      <c r="A4148" s="496" t="str">
        <f>IF((SUM('Раздел 2'!Y188:Y189)=SUM('Раздел 2'!Y190:Y190)),"","Неверно!")</f>
        <v/>
      </c>
      <c r="B4148" s="497" t="s">
        <v>1855</v>
      </c>
      <c r="C4148" s="498" t="s">
        <v>1869</v>
      </c>
      <c r="D4148" s="498" t="s">
        <v>1857</v>
      </c>
      <c r="E4148" s="499" t="str">
        <f>CONCATENATE(SUM('Раздел 2'!Y188:Y189),"=",SUM('Раздел 2'!Y190:Y190))</f>
        <v>0=0</v>
      </c>
      <c r="F4148" s="503"/>
    </row>
    <row r="4149" spans="1:6" ht="30" hidden="1" customHeight="1" thickBot="1">
      <c r="A4149" s="496" t="str">
        <f>IF((SUM('Раздел 2'!Z188:Z189)=SUM('Раздел 2'!Z190:Z190)),"","Неверно!")</f>
        <v/>
      </c>
      <c r="B4149" s="497" t="s">
        <v>1855</v>
      </c>
      <c r="C4149" s="498" t="s">
        <v>1870</v>
      </c>
      <c r="D4149" s="498" t="s">
        <v>1857</v>
      </c>
      <c r="E4149" s="499" t="str">
        <f>CONCATENATE(SUM('Раздел 2'!Z188:Z189),"=",SUM('Раздел 2'!Z190:Z190))</f>
        <v>0=0</v>
      </c>
      <c r="F4149" s="503"/>
    </row>
    <row r="4150" spans="1:6" ht="30" hidden="1" customHeight="1" thickBot="1">
      <c r="A4150" s="496" t="str">
        <f>IF((SUM('Раздел 2'!AA188:AA189)=SUM('Раздел 2'!AA190:AA190)),"","Неверно!")</f>
        <v/>
      </c>
      <c r="B4150" s="497" t="s">
        <v>1855</v>
      </c>
      <c r="C4150" s="498" t="s">
        <v>1871</v>
      </c>
      <c r="D4150" s="498" t="s">
        <v>1857</v>
      </c>
      <c r="E4150" s="499" t="str">
        <f>CONCATENATE(SUM('Раздел 2'!AA188:AA189),"=",SUM('Раздел 2'!AA190:AA190))</f>
        <v>0=0</v>
      </c>
      <c r="F4150" s="503"/>
    </row>
    <row r="4151" spans="1:6" ht="30" hidden="1" customHeight="1" thickBot="1">
      <c r="A4151" s="496" t="str">
        <f>IF((SUM('Раздел 2'!AB188:AB189)=SUM('Раздел 2'!AB190:AB190)),"","Неверно!")</f>
        <v/>
      </c>
      <c r="B4151" s="497" t="s">
        <v>1855</v>
      </c>
      <c r="C4151" s="498" t="s">
        <v>1872</v>
      </c>
      <c r="D4151" s="498" t="s">
        <v>1857</v>
      </c>
      <c r="E4151" s="499" t="str">
        <f>CONCATENATE(SUM('Раздел 2'!AB188:AB189),"=",SUM('Раздел 2'!AB190:AB190))</f>
        <v>0=0</v>
      </c>
      <c r="F4151" s="503"/>
    </row>
    <row r="4152" spans="1:6" ht="30" hidden="1" customHeight="1" thickBot="1">
      <c r="A4152" s="496" t="str">
        <f>IF((SUM('Раздел 2'!AC188:AC189)=SUM('Раздел 2'!AC190:AC190)),"","Неверно!")</f>
        <v/>
      </c>
      <c r="B4152" s="497" t="s">
        <v>1855</v>
      </c>
      <c r="C4152" s="498" t="s">
        <v>1873</v>
      </c>
      <c r="D4152" s="498" t="s">
        <v>1857</v>
      </c>
      <c r="E4152" s="499" t="str">
        <f>CONCATENATE(SUM('Раздел 2'!AC188:AC189),"=",SUM('Раздел 2'!AC190:AC190))</f>
        <v>0=0</v>
      </c>
      <c r="F4152" s="503"/>
    </row>
    <row r="4153" spans="1:6" ht="30" hidden="1" customHeight="1" thickBot="1">
      <c r="A4153" s="496" t="str">
        <f>IF((SUM('Раздел 2'!AD188:AD189)=SUM('Раздел 2'!AD190:AD190)),"","Неверно!")</f>
        <v/>
      </c>
      <c r="B4153" s="497" t="s">
        <v>1855</v>
      </c>
      <c r="C4153" s="498" t="s">
        <v>1076</v>
      </c>
      <c r="D4153" s="498" t="s">
        <v>1857</v>
      </c>
      <c r="E4153" s="499" t="str">
        <f>CONCATENATE(SUM('Раздел 2'!AD188:AD189),"=",SUM('Раздел 2'!AD190:AD190))</f>
        <v>2=2</v>
      </c>
      <c r="F4153" s="503"/>
    </row>
    <row r="4154" spans="1:6" ht="30" hidden="1" customHeight="1" thickBot="1">
      <c r="A4154" s="496" t="str">
        <f>IF((SUM('Раздел 2'!AE188:AE189)=SUM('Раздел 2'!AE190:AE190)),"","Неверно!")</f>
        <v/>
      </c>
      <c r="B4154" s="497" t="s">
        <v>1855</v>
      </c>
      <c r="C4154" s="498" t="s">
        <v>1077</v>
      </c>
      <c r="D4154" s="498" t="s">
        <v>1857</v>
      </c>
      <c r="E4154" s="499" t="str">
        <f>CONCATENATE(SUM('Раздел 2'!AE188:AE189),"=",SUM('Раздел 2'!AE190:AE190))</f>
        <v>1=1</v>
      </c>
      <c r="F4154" s="503"/>
    </row>
    <row r="4155" spans="1:6" ht="30" hidden="1" customHeight="1" thickBot="1">
      <c r="A4155" s="496" t="str">
        <f>IF((SUM('Раздел 2'!AF188:AF189)=SUM('Раздел 2'!AF190:AF190)),"","Неверно!")</f>
        <v/>
      </c>
      <c r="B4155" s="497" t="s">
        <v>1855</v>
      </c>
      <c r="C4155" s="498" t="s">
        <v>1078</v>
      </c>
      <c r="D4155" s="498" t="s">
        <v>1857</v>
      </c>
      <c r="E4155" s="499" t="str">
        <f>CONCATENATE(SUM('Раздел 2'!AF188:AF189),"=",SUM('Раздел 2'!AF190:AF190))</f>
        <v>2=2</v>
      </c>
      <c r="F4155" s="503"/>
    </row>
    <row r="4156" spans="1:6" ht="30" hidden="1" customHeight="1" thickBot="1">
      <c r="A4156" s="496" t="str">
        <f>IF((SUM('Раздел 2'!AG188:AG189)=SUM('Раздел 2'!AG190:AG190)),"","Неверно!")</f>
        <v/>
      </c>
      <c r="B4156" s="497" t="s">
        <v>1855</v>
      </c>
      <c r="C4156" s="498" t="s">
        <v>1079</v>
      </c>
      <c r="D4156" s="498" t="s">
        <v>1857</v>
      </c>
      <c r="E4156" s="499" t="str">
        <f>CONCATENATE(SUM('Раздел 2'!AG188:AG189),"=",SUM('Раздел 2'!AG190:AG190))</f>
        <v>1=1</v>
      </c>
      <c r="F4156" s="503"/>
    </row>
    <row r="4157" spans="1:6" ht="30" hidden="1" customHeight="1" thickBot="1">
      <c r="A4157" s="496" t="str">
        <f>IF((SUM('Раздел 2'!AH188:AH189)=SUM('Раздел 2'!AH190:AH190)),"","Неверно!")</f>
        <v/>
      </c>
      <c r="B4157" s="497" t="s">
        <v>1855</v>
      </c>
      <c r="C4157" s="498" t="s">
        <v>1080</v>
      </c>
      <c r="D4157" s="498" t="s">
        <v>1857</v>
      </c>
      <c r="E4157" s="499" t="str">
        <f>CONCATENATE(SUM('Раздел 2'!AH188:AH189),"=",SUM('Раздел 2'!AH190:AH190))</f>
        <v>339164=339164</v>
      </c>
      <c r="F4157" s="503"/>
    </row>
    <row r="4158" spans="1:6" ht="30" hidden="1" customHeight="1" thickBot="1">
      <c r="A4158" s="496" t="str">
        <f>IF((SUM('Раздел 2'!H188:H189)=SUM('Раздел 2'!H190:H190)),"","Неверно!")</f>
        <v/>
      </c>
      <c r="B4158" s="497" t="s">
        <v>1855</v>
      </c>
      <c r="C4158" s="498" t="s">
        <v>1081</v>
      </c>
      <c r="D4158" s="498" t="s">
        <v>1857</v>
      </c>
      <c r="E4158" s="499" t="str">
        <f>CONCATENATE(SUM('Раздел 2'!H188:H189),"=",SUM('Раздел 2'!H190:H190))</f>
        <v>0=0</v>
      </c>
      <c r="F4158" s="503"/>
    </row>
    <row r="4159" spans="1:6" ht="30" hidden="1" customHeight="1" thickBot="1">
      <c r="A4159" s="496" t="str">
        <f>IF((SUM('Раздел 2'!AI188:AI189)=SUM('Раздел 2'!AI190:AI190)),"","Неверно!")</f>
        <v/>
      </c>
      <c r="B4159" s="497" t="s">
        <v>1855</v>
      </c>
      <c r="C4159" s="498" t="s">
        <v>1082</v>
      </c>
      <c r="D4159" s="498" t="s">
        <v>1857</v>
      </c>
      <c r="E4159" s="499" t="str">
        <f>CONCATENATE(SUM('Раздел 2'!AI188:AI189),"=",SUM('Раздел 2'!AI190:AI190))</f>
        <v>112737=112737</v>
      </c>
      <c r="F4159" s="503"/>
    </row>
    <row r="4160" spans="1:6" ht="30" hidden="1" customHeight="1" thickBot="1">
      <c r="A4160" s="496" t="str">
        <f>IF((SUM('Раздел 2'!AJ188:AJ189)=SUM('Раздел 2'!AJ190:AJ190)),"","Неверно!")</f>
        <v/>
      </c>
      <c r="B4160" s="497" t="s">
        <v>1855</v>
      </c>
      <c r="C4160" s="498" t="s">
        <v>1083</v>
      </c>
      <c r="D4160" s="498" t="s">
        <v>1857</v>
      </c>
      <c r="E4160" s="499" t="str">
        <f>CONCATENATE(SUM('Раздел 2'!AJ188:AJ189),"=",SUM('Раздел 2'!AJ190:AJ190))</f>
        <v>58000=58000</v>
      </c>
      <c r="F4160" s="503"/>
    </row>
    <row r="4161" spans="1:6" ht="30" hidden="1" customHeight="1" thickBot="1">
      <c r="A4161" s="496" t="str">
        <f>IF((SUM('Раздел 2'!AK188:AK189)=SUM('Раздел 2'!AK190:AK190)),"","Неверно!")</f>
        <v/>
      </c>
      <c r="B4161" s="497" t="s">
        <v>1855</v>
      </c>
      <c r="C4161" s="498" t="s">
        <v>1084</v>
      </c>
      <c r="D4161" s="498" t="s">
        <v>1857</v>
      </c>
      <c r="E4161" s="499" t="str">
        <f>CONCATENATE(SUM('Раздел 2'!AK188:AK189),"=",SUM('Раздел 2'!AK190:AK190))</f>
        <v>0=0</v>
      </c>
      <c r="F4161" s="503"/>
    </row>
    <row r="4162" spans="1:6" ht="30" hidden="1" customHeight="1" thickBot="1">
      <c r="A4162" s="496" t="str">
        <f>IF((SUM('Раздел 2'!AL188:AL189)=SUM('Раздел 2'!AL190:AL190)),"","Неверно!")</f>
        <v/>
      </c>
      <c r="B4162" s="497" t="s">
        <v>1855</v>
      </c>
      <c r="C4162" s="498" t="s">
        <v>1085</v>
      </c>
      <c r="D4162" s="498" t="s">
        <v>1857</v>
      </c>
      <c r="E4162" s="499" t="str">
        <f>CONCATENATE(SUM('Раздел 2'!AL188:AL189),"=",SUM('Раздел 2'!AL190:AL190))</f>
        <v>0=0</v>
      </c>
      <c r="F4162" s="503"/>
    </row>
    <row r="4163" spans="1:6" ht="30" hidden="1" customHeight="1" thickBot="1">
      <c r="A4163" s="496" t="str">
        <f>IF((SUM('Раздел 2'!AM188:AM189)=SUM('Раздел 2'!AM190:AM190)),"","Неверно!")</f>
        <v/>
      </c>
      <c r="B4163" s="497" t="s">
        <v>1855</v>
      </c>
      <c r="C4163" s="498" t="s">
        <v>1086</v>
      </c>
      <c r="D4163" s="498" t="s">
        <v>1857</v>
      </c>
      <c r="E4163" s="499" t="str">
        <f>CONCATENATE(SUM('Раздел 2'!AM188:AM189),"=",SUM('Раздел 2'!AM190:AM190))</f>
        <v>0=0</v>
      </c>
      <c r="F4163" s="503"/>
    </row>
    <row r="4164" spans="1:6" ht="30" hidden="1" customHeight="1" thickBot="1">
      <c r="A4164" s="496" t="str">
        <f>IF((SUM('Раздел 2'!I188:I189)=SUM('Раздел 2'!I190:I190)),"","Неверно!")</f>
        <v/>
      </c>
      <c r="B4164" s="497" t="s">
        <v>1855</v>
      </c>
      <c r="C4164" s="498" t="s">
        <v>1087</v>
      </c>
      <c r="D4164" s="498" t="s">
        <v>1857</v>
      </c>
      <c r="E4164" s="499" t="str">
        <f>CONCATENATE(SUM('Раздел 2'!I188:I189),"=",SUM('Раздел 2'!I190:I190))</f>
        <v>0=0</v>
      </c>
      <c r="F4164" s="503"/>
    </row>
    <row r="4165" spans="1:6" ht="30" hidden="1" customHeight="1" thickBot="1">
      <c r="A4165" s="496" t="str">
        <f>IF((SUM('Раздел 2'!J188:J189)=SUM('Раздел 2'!J190:J190)),"","Неверно!")</f>
        <v/>
      </c>
      <c r="B4165" s="497" t="s">
        <v>1855</v>
      </c>
      <c r="C4165" s="498" t="s">
        <v>1088</v>
      </c>
      <c r="D4165" s="498" t="s">
        <v>1857</v>
      </c>
      <c r="E4165" s="499" t="str">
        <f>CONCATENATE(SUM('Раздел 2'!J188:J189),"=",SUM('Раздел 2'!J190:J190))</f>
        <v>3597926=3597926</v>
      </c>
      <c r="F4165" s="503"/>
    </row>
    <row r="4166" spans="1:6" ht="30" hidden="1" customHeight="1" thickBot="1">
      <c r="A4166" s="496" t="str">
        <f>IF((SUM('Раздел 2'!K188:K189)=SUM('Раздел 2'!K190:K190)),"","Неверно!")</f>
        <v/>
      </c>
      <c r="B4166" s="497" t="s">
        <v>1855</v>
      </c>
      <c r="C4166" s="498" t="s">
        <v>1089</v>
      </c>
      <c r="D4166" s="498" t="s">
        <v>1857</v>
      </c>
      <c r="E4166" s="499" t="str">
        <f>CONCATENATE(SUM('Раздел 2'!K188:K189),"=",SUM('Раздел 2'!K190:K190))</f>
        <v>0=0</v>
      </c>
      <c r="F4166" s="503"/>
    </row>
    <row r="4167" spans="1:6" ht="30" hidden="1" customHeight="1" thickBot="1">
      <c r="A4167" s="496" t="str">
        <f>IF((SUM('Раздел 2'!L188:L189)=SUM('Раздел 2'!L190:L190)),"","Неверно!")</f>
        <v/>
      </c>
      <c r="B4167" s="497" t="s">
        <v>1855</v>
      </c>
      <c r="C4167" s="498" t="s">
        <v>1090</v>
      </c>
      <c r="D4167" s="498" t="s">
        <v>1857</v>
      </c>
      <c r="E4167" s="499" t="str">
        <f>CONCATENATE(SUM('Раздел 2'!L188:L189),"=",SUM('Раздел 2'!L190:L190))</f>
        <v>3=3</v>
      </c>
      <c r="F4167" s="503"/>
    </row>
    <row r="4168" spans="1:6" ht="30" hidden="1" customHeight="1" thickBot="1">
      <c r="A4168" s="496" t="str">
        <f>IF((SUM('Раздел 2'!M188:M189)=SUM('Раздел 2'!M190:M190)),"","Неверно!")</f>
        <v/>
      </c>
      <c r="B4168" s="497" t="s">
        <v>1855</v>
      </c>
      <c r="C4168" s="498" t="s">
        <v>1091</v>
      </c>
      <c r="D4168" s="498" t="s">
        <v>1857</v>
      </c>
      <c r="E4168" s="499" t="str">
        <f>CONCATENATE(SUM('Раздел 2'!M188:M189),"=",SUM('Раздел 2'!M190:M190))</f>
        <v>2=2</v>
      </c>
      <c r="F4168" s="503"/>
    </row>
    <row r="4169" spans="1:6" ht="30" hidden="1" customHeight="1" thickBot="1">
      <c r="A4169" s="496" t="str">
        <f>IF((SUM('Раздел 2'!N188:N189)=SUM('Раздел 2'!N190:N190)),"","Неверно!")</f>
        <v/>
      </c>
      <c r="B4169" s="497" t="s">
        <v>1855</v>
      </c>
      <c r="C4169" s="498" t="s">
        <v>1092</v>
      </c>
      <c r="D4169" s="498" t="s">
        <v>1857</v>
      </c>
      <c r="E4169" s="499" t="str">
        <f>CONCATENATE(SUM('Раздел 2'!N188:N189),"=",SUM('Раздел 2'!N190:N190))</f>
        <v>2=2</v>
      </c>
      <c r="F4169" s="503"/>
    </row>
    <row r="4170" spans="1:6" ht="30" hidden="1" customHeight="1" thickBot="1">
      <c r="A4170" s="496" t="str">
        <f>IF((SUM('Раздел 2'!F191:F196)=SUM('Раздел 2'!F197:F197)),"","Неверно!")</f>
        <v/>
      </c>
      <c r="B4170" s="497" t="s">
        <v>1093</v>
      </c>
      <c r="C4170" s="498" t="s">
        <v>1094</v>
      </c>
      <c r="D4170" s="498" t="s">
        <v>1095</v>
      </c>
      <c r="E4170" s="499" t="str">
        <f>CONCATENATE(SUM('Раздел 2'!F191:F196),"=",SUM('Раздел 2'!F197:F197))</f>
        <v>2=2</v>
      </c>
      <c r="F4170" s="503"/>
    </row>
    <row r="4171" spans="1:6" ht="30" hidden="1" customHeight="1" thickBot="1">
      <c r="A4171" s="496" t="str">
        <f>IF((SUM('Раздел 2'!O191:O196)=SUM('Раздел 2'!O197:O197)),"","Неверно!")</f>
        <v/>
      </c>
      <c r="B4171" s="497" t="s">
        <v>1093</v>
      </c>
      <c r="C4171" s="498" t="s">
        <v>1096</v>
      </c>
      <c r="D4171" s="498" t="s">
        <v>1095</v>
      </c>
      <c r="E4171" s="499" t="str">
        <f>CONCATENATE(SUM('Раздел 2'!O191:O196),"=",SUM('Раздел 2'!O197:O197))</f>
        <v>0=0</v>
      </c>
      <c r="F4171" s="503"/>
    </row>
    <row r="4172" spans="1:6" ht="30" hidden="1" customHeight="1" thickBot="1">
      <c r="A4172" s="496" t="str">
        <f>IF((SUM('Раздел 2'!P191:P196)=SUM('Раздел 2'!P197:P197)),"","Неверно!")</f>
        <v/>
      </c>
      <c r="B4172" s="497" t="s">
        <v>1093</v>
      </c>
      <c r="C4172" s="498" t="s">
        <v>1097</v>
      </c>
      <c r="D4172" s="498" t="s">
        <v>1095</v>
      </c>
      <c r="E4172" s="499" t="str">
        <f>CONCATENATE(SUM('Раздел 2'!P191:P196),"=",SUM('Раздел 2'!P197:P197))</f>
        <v>0=0</v>
      </c>
      <c r="F4172" s="503"/>
    </row>
    <row r="4173" spans="1:6" ht="30" hidden="1" customHeight="1" thickBot="1">
      <c r="A4173" s="496" t="str">
        <f>IF((SUM('Раздел 2'!Q191:Q196)=SUM('Раздел 2'!Q197:Q197)),"","Неверно!")</f>
        <v/>
      </c>
      <c r="B4173" s="497" t="s">
        <v>1093</v>
      </c>
      <c r="C4173" s="498" t="s">
        <v>1098</v>
      </c>
      <c r="D4173" s="498" t="s">
        <v>1095</v>
      </c>
      <c r="E4173" s="499" t="str">
        <f>CONCATENATE(SUM('Раздел 2'!Q191:Q196),"=",SUM('Раздел 2'!Q197:Q197))</f>
        <v>3=3</v>
      </c>
      <c r="F4173" s="503"/>
    </row>
    <row r="4174" spans="1:6" ht="30" hidden="1" customHeight="1" thickBot="1">
      <c r="A4174" s="496" t="str">
        <f>IF((SUM('Раздел 2'!R191:R196)=SUM('Раздел 2'!R197:R197)),"","Неверно!")</f>
        <v/>
      </c>
      <c r="B4174" s="497" t="s">
        <v>1093</v>
      </c>
      <c r="C4174" s="498" t="s">
        <v>1099</v>
      </c>
      <c r="D4174" s="498" t="s">
        <v>1095</v>
      </c>
      <c r="E4174" s="499" t="str">
        <f>CONCATENATE(SUM('Раздел 2'!R191:R196),"=",SUM('Раздел 2'!R197:R197))</f>
        <v>5=5</v>
      </c>
      <c r="F4174" s="503"/>
    </row>
    <row r="4175" spans="1:6" ht="30" hidden="1" customHeight="1" thickBot="1">
      <c r="A4175" s="496" t="str">
        <f>IF((SUM('Раздел 2'!S191:S196)=SUM('Раздел 2'!S197:S197)),"","Неверно!")</f>
        <v/>
      </c>
      <c r="B4175" s="497" t="s">
        <v>1093</v>
      </c>
      <c r="C4175" s="498" t="s">
        <v>1100</v>
      </c>
      <c r="D4175" s="498" t="s">
        <v>1095</v>
      </c>
      <c r="E4175" s="499" t="str">
        <f>CONCATENATE(SUM('Раздел 2'!S191:S196),"=",SUM('Раздел 2'!S197:S197))</f>
        <v>0=0</v>
      </c>
      <c r="F4175" s="503"/>
    </row>
    <row r="4176" spans="1:6" ht="30" hidden="1" customHeight="1" thickBot="1">
      <c r="A4176" s="496" t="str">
        <f>IF((SUM('Раздел 2'!T191:T196)=SUM('Раздел 2'!T197:T197)),"","Неверно!")</f>
        <v/>
      </c>
      <c r="B4176" s="497" t="s">
        <v>1093</v>
      </c>
      <c r="C4176" s="498" t="s">
        <v>1101</v>
      </c>
      <c r="D4176" s="498" t="s">
        <v>1095</v>
      </c>
      <c r="E4176" s="499" t="str">
        <f>CONCATENATE(SUM('Раздел 2'!T191:T196),"=",SUM('Раздел 2'!T197:T197))</f>
        <v>3=3</v>
      </c>
      <c r="F4176" s="503"/>
    </row>
    <row r="4177" spans="1:6" ht="30" hidden="1" customHeight="1" thickBot="1">
      <c r="A4177" s="496" t="str">
        <f>IF((SUM('Раздел 2'!U191:U196)=SUM('Раздел 2'!U197:U197)),"","Неверно!")</f>
        <v/>
      </c>
      <c r="B4177" s="497" t="s">
        <v>1093</v>
      </c>
      <c r="C4177" s="498" t="s">
        <v>1102</v>
      </c>
      <c r="D4177" s="498" t="s">
        <v>1095</v>
      </c>
      <c r="E4177" s="499" t="str">
        <f>CONCATENATE(SUM('Раздел 2'!U191:U196),"=",SUM('Раздел 2'!U197:U197))</f>
        <v>3=3</v>
      </c>
      <c r="F4177" s="503"/>
    </row>
    <row r="4178" spans="1:6" ht="30" hidden="1" customHeight="1" thickBot="1">
      <c r="A4178" s="496" t="str">
        <f>IF((SUM('Раздел 2'!V191:V196)=SUM('Раздел 2'!V197:V197)),"","Неверно!")</f>
        <v/>
      </c>
      <c r="B4178" s="497" t="s">
        <v>1093</v>
      </c>
      <c r="C4178" s="498" t="s">
        <v>1103</v>
      </c>
      <c r="D4178" s="498" t="s">
        <v>1095</v>
      </c>
      <c r="E4178" s="499" t="str">
        <f>CONCATENATE(SUM('Раздел 2'!V191:V196),"=",SUM('Раздел 2'!V197:V197))</f>
        <v>33=33</v>
      </c>
      <c r="F4178" s="503"/>
    </row>
    <row r="4179" spans="1:6" ht="30" hidden="1" customHeight="1" thickBot="1">
      <c r="A4179" s="496" t="str">
        <f>IF((SUM('Раздел 2'!W191:W196)=SUM('Раздел 2'!W197:W197)),"","Неверно!")</f>
        <v/>
      </c>
      <c r="B4179" s="497" t="s">
        <v>1093</v>
      </c>
      <c r="C4179" s="498" t="s">
        <v>1104</v>
      </c>
      <c r="D4179" s="498" t="s">
        <v>1095</v>
      </c>
      <c r="E4179" s="499" t="str">
        <f>CONCATENATE(SUM('Раздел 2'!W191:W196),"=",SUM('Раздел 2'!W197:W197))</f>
        <v>0=0</v>
      </c>
      <c r="F4179" s="503"/>
    </row>
    <row r="4180" spans="1:6" ht="30" hidden="1" customHeight="1" thickBot="1">
      <c r="A4180" s="496" t="str">
        <f>IF((SUM('Раздел 2'!X191:X196)=SUM('Раздел 2'!X197:X197)),"","Неверно!")</f>
        <v/>
      </c>
      <c r="B4180" s="497" t="s">
        <v>1093</v>
      </c>
      <c r="C4180" s="498" t="s">
        <v>1105</v>
      </c>
      <c r="D4180" s="498" t="s">
        <v>1095</v>
      </c>
      <c r="E4180" s="499" t="str">
        <f>CONCATENATE(SUM('Раздел 2'!X191:X196),"=",SUM('Раздел 2'!X197:X197))</f>
        <v>7=7</v>
      </c>
      <c r="F4180" s="503"/>
    </row>
    <row r="4181" spans="1:6" ht="30" hidden="1" customHeight="1" thickBot="1">
      <c r="A4181" s="496" t="str">
        <f>IF((SUM('Раздел 2'!G191:G196)=SUM('Раздел 2'!G197:G197)),"","Неверно!")</f>
        <v/>
      </c>
      <c r="B4181" s="497" t="s">
        <v>1093</v>
      </c>
      <c r="C4181" s="498" t="s">
        <v>1106</v>
      </c>
      <c r="D4181" s="498" t="s">
        <v>1095</v>
      </c>
      <c r="E4181" s="499" t="str">
        <f>CONCATENATE(SUM('Раздел 2'!G191:G196),"=",SUM('Раздел 2'!G197:G197))</f>
        <v>38=38</v>
      </c>
      <c r="F4181" s="503"/>
    </row>
    <row r="4182" spans="1:6" ht="30" hidden="1" customHeight="1" thickBot="1">
      <c r="A4182" s="496" t="str">
        <f>IF((SUM('Раздел 2'!Y191:Y196)=SUM('Раздел 2'!Y197:Y197)),"","Неверно!")</f>
        <v/>
      </c>
      <c r="B4182" s="497" t="s">
        <v>1093</v>
      </c>
      <c r="C4182" s="498" t="s">
        <v>1107</v>
      </c>
      <c r="D4182" s="498" t="s">
        <v>1095</v>
      </c>
      <c r="E4182" s="499" t="str">
        <f>CONCATENATE(SUM('Раздел 2'!Y191:Y196),"=",SUM('Раздел 2'!Y197:Y197))</f>
        <v>0=0</v>
      </c>
      <c r="F4182" s="503"/>
    </row>
    <row r="4183" spans="1:6" ht="30" hidden="1" customHeight="1" thickBot="1">
      <c r="A4183" s="496" t="str">
        <f>IF((SUM('Раздел 2'!Z191:Z196)=SUM('Раздел 2'!Z197:Z197)),"","Неверно!")</f>
        <v/>
      </c>
      <c r="B4183" s="497" t="s">
        <v>1093</v>
      </c>
      <c r="C4183" s="498" t="s">
        <v>1108</v>
      </c>
      <c r="D4183" s="498" t="s">
        <v>1095</v>
      </c>
      <c r="E4183" s="499" t="str">
        <f>CONCATENATE(SUM('Раздел 2'!Z191:Z196),"=",SUM('Раздел 2'!Z197:Z197))</f>
        <v>0=0</v>
      </c>
      <c r="F4183" s="503"/>
    </row>
    <row r="4184" spans="1:6" ht="30" hidden="1" customHeight="1" thickBot="1">
      <c r="A4184" s="496" t="str">
        <f>IF((SUM('Раздел 2'!AA191:AA196)=SUM('Раздел 2'!AA197:AA197)),"","Неверно!")</f>
        <v/>
      </c>
      <c r="B4184" s="497" t="s">
        <v>1093</v>
      </c>
      <c r="C4184" s="498" t="s">
        <v>1109</v>
      </c>
      <c r="D4184" s="498" t="s">
        <v>1095</v>
      </c>
      <c r="E4184" s="499" t="str">
        <f>CONCATENATE(SUM('Раздел 2'!AA191:AA196),"=",SUM('Раздел 2'!AA197:AA197))</f>
        <v>1=1</v>
      </c>
      <c r="F4184" s="503"/>
    </row>
    <row r="4185" spans="1:6" ht="30" hidden="1" customHeight="1" thickBot="1">
      <c r="A4185" s="496" t="str">
        <f>IF((SUM('Раздел 2'!AB191:AB196)=SUM('Раздел 2'!AB197:AB197)),"","Неверно!")</f>
        <v/>
      </c>
      <c r="B4185" s="497" t="s">
        <v>1093</v>
      </c>
      <c r="C4185" s="498" t="s">
        <v>1110</v>
      </c>
      <c r="D4185" s="498" t="s">
        <v>1095</v>
      </c>
      <c r="E4185" s="499" t="str">
        <f>CONCATENATE(SUM('Раздел 2'!AB191:AB196),"=",SUM('Раздел 2'!AB197:AB197))</f>
        <v>7=7</v>
      </c>
      <c r="F4185" s="503"/>
    </row>
    <row r="4186" spans="1:6" ht="30" hidden="1" customHeight="1" thickBot="1">
      <c r="A4186" s="496" t="str">
        <f>IF((SUM('Раздел 2'!AC191:AC196)=SUM('Раздел 2'!AC197:AC197)),"","Неверно!")</f>
        <v/>
      </c>
      <c r="B4186" s="497" t="s">
        <v>1093</v>
      </c>
      <c r="C4186" s="498" t="s">
        <v>1111</v>
      </c>
      <c r="D4186" s="498" t="s">
        <v>1095</v>
      </c>
      <c r="E4186" s="499" t="str">
        <f>CONCATENATE(SUM('Раздел 2'!AC191:AC196),"=",SUM('Раздел 2'!AC197:AC197))</f>
        <v>2=2</v>
      </c>
      <c r="F4186" s="503"/>
    </row>
    <row r="4187" spans="1:6" ht="30" hidden="1" customHeight="1" thickBot="1">
      <c r="A4187" s="496" t="str">
        <f>IF((SUM('Раздел 2'!AD191:AD196)=SUM('Раздел 2'!AD197:AD197)),"","Неверно!")</f>
        <v/>
      </c>
      <c r="B4187" s="497" t="s">
        <v>1093</v>
      </c>
      <c r="C4187" s="498" t="s">
        <v>1112</v>
      </c>
      <c r="D4187" s="498" t="s">
        <v>1095</v>
      </c>
      <c r="E4187" s="499" t="str">
        <f>CONCATENATE(SUM('Раздел 2'!AD191:AD196),"=",SUM('Раздел 2'!AD197:AD197))</f>
        <v>8=8</v>
      </c>
      <c r="F4187" s="503"/>
    </row>
    <row r="4188" spans="1:6" ht="30" hidden="1" customHeight="1" thickBot="1">
      <c r="A4188" s="496" t="str">
        <f>IF((SUM('Раздел 2'!AE191:AE196)=SUM('Раздел 2'!AE197:AE197)),"","Неверно!")</f>
        <v/>
      </c>
      <c r="B4188" s="497" t="s">
        <v>1093</v>
      </c>
      <c r="C4188" s="498" t="s">
        <v>1113</v>
      </c>
      <c r="D4188" s="498" t="s">
        <v>1095</v>
      </c>
      <c r="E4188" s="499" t="str">
        <f>CONCATENATE(SUM('Раздел 2'!AE191:AE196),"=",SUM('Раздел 2'!AE197:AE197))</f>
        <v>4=4</v>
      </c>
      <c r="F4188" s="503"/>
    </row>
    <row r="4189" spans="1:6" ht="30" hidden="1" customHeight="1" thickBot="1">
      <c r="A4189" s="496" t="str">
        <f>IF((SUM('Раздел 2'!AF191:AF196)=SUM('Раздел 2'!AF197:AF197)),"","Неверно!")</f>
        <v/>
      </c>
      <c r="B4189" s="497" t="s">
        <v>1093</v>
      </c>
      <c r="C4189" s="498" t="s">
        <v>1114</v>
      </c>
      <c r="D4189" s="498" t="s">
        <v>1095</v>
      </c>
      <c r="E4189" s="499" t="str">
        <f>CONCATENATE(SUM('Раздел 2'!AF191:AF196),"=",SUM('Раздел 2'!AF197:AF197))</f>
        <v>2=2</v>
      </c>
      <c r="F4189" s="503"/>
    </row>
    <row r="4190" spans="1:6" ht="30" hidden="1" customHeight="1" thickBot="1">
      <c r="A4190" s="496" t="str">
        <f>IF((SUM('Раздел 2'!AG191:AG196)=SUM('Раздел 2'!AG197:AG197)),"","Неверно!")</f>
        <v/>
      </c>
      <c r="B4190" s="497" t="s">
        <v>1093</v>
      </c>
      <c r="C4190" s="498" t="s">
        <v>1115</v>
      </c>
      <c r="D4190" s="498" t="s">
        <v>1095</v>
      </c>
      <c r="E4190" s="499" t="str">
        <f>CONCATENATE(SUM('Раздел 2'!AG191:AG196),"=",SUM('Раздел 2'!AG197:AG197))</f>
        <v>1=1</v>
      </c>
      <c r="F4190" s="503"/>
    </row>
    <row r="4191" spans="1:6" ht="30" hidden="1" customHeight="1" thickBot="1">
      <c r="A4191" s="496" t="str">
        <f>IF((SUM('Раздел 2'!AH191:AH196)=SUM('Раздел 2'!AH197:AH197)),"","Неверно!")</f>
        <v/>
      </c>
      <c r="B4191" s="497" t="s">
        <v>1093</v>
      </c>
      <c r="C4191" s="498" t="s">
        <v>1116</v>
      </c>
      <c r="D4191" s="498" t="s">
        <v>1095</v>
      </c>
      <c r="E4191" s="499" t="str">
        <f>CONCATENATE(SUM('Раздел 2'!AH191:AH196),"=",SUM('Раздел 2'!AH197:AH197))</f>
        <v>2856967=2856967</v>
      </c>
      <c r="F4191" s="503"/>
    </row>
    <row r="4192" spans="1:6" ht="30" hidden="1" customHeight="1" thickBot="1">
      <c r="A4192" s="496" t="str">
        <f>IF((SUM('Раздел 2'!H191:H196)=SUM('Раздел 2'!H197:H197)),"","Неверно!")</f>
        <v/>
      </c>
      <c r="B4192" s="497" t="s">
        <v>1093</v>
      </c>
      <c r="C4192" s="498" t="s">
        <v>1117</v>
      </c>
      <c r="D4192" s="498" t="s">
        <v>1095</v>
      </c>
      <c r="E4192" s="499" t="str">
        <f>CONCATENATE(SUM('Раздел 2'!H191:H196),"=",SUM('Раздел 2'!H197:H197))</f>
        <v>30=30</v>
      </c>
      <c r="F4192" s="503"/>
    </row>
    <row r="4193" spans="1:6" ht="30" hidden="1" customHeight="1" thickBot="1">
      <c r="A4193" s="496" t="str">
        <f>IF((SUM('Раздел 2'!AI191:AI196)=SUM('Раздел 2'!AI197:AI197)),"","Неверно!")</f>
        <v/>
      </c>
      <c r="B4193" s="497" t="s">
        <v>1093</v>
      </c>
      <c r="C4193" s="498" t="s">
        <v>1118</v>
      </c>
      <c r="D4193" s="498" t="s">
        <v>1095</v>
      </c>
      <c r="E4193" s="499" t="str">
        <f>CONCATENATE(SUM('Раздел 2'!AI191:AI196),"=",SUM('Раздел 2'!AI197:AI197))</f>
        <v>44257=44257</v>
      </c>
      <c r="F4193" s="503"/>
    </row>
    <row r="4194" spans="1:6" ht="30" hidden="1" customHeight="1" thickBot="1">
      <c r="A4194" s="496" t="str">
        <f>IF((SUM('Раздел 2'!AJ191:AJ196)=SUM('Раздел 2'!AJ197:AJ197)),"","Неверно!")</f>
        <v/>
      </c>
      <c r="B4194" s="497" t="s">
        <v>1093</v>
      </c>
      <c r="C4194" s="498" t="s">
        <v>1119</v>
      </c>
      <c r="D4194" s="498" t="s">
        <v>1095</v>
      </c>
      <c r="E4194" s="499" t="str">
        <f>CONCATENATE(SUM('Раздел 2'!AJ191:AJ196),"=",SUM('Раздел 2'!AJ197:AJ197))</f>
        <v>0=0</v>
      </c>
      <c r="F4194" s="503"/>
    </row>
    <row r="4195" spans="1:6" ht="30" hidden="1" customHeight="1" thickBot="1">
      <c r="A4195" s="496" t="str">
        <f>IF((SUM('Раздел 2'!AK191:AK196)=SUM('Раздел 2'!AK197:AK197)),"","Неверно!")</f>
        <v/>
      </c>
      <c r="B4195" s="497" t="s">
        <v>1093</v>
      </c>
      <c r="C4195" s="498" t="s">
        <v>1120</v>
      </c>
      <c r="D4195" s="498" t="s">
        <v>1095</v>
      </c>
      <c r="E4195" s="499" t="str">
        <f>CONCATENATE(SUM('Раздел 2'!AK191:AK196),"=",SUM('Раздел 2'!AK197:AK197))</f>
        <v>0=0</v>
      </c>
      <c r="F4195" s="503"/>
    </row>
    <row r="4196" spans="1:6" ht="30" hidden="1" customHeight="1" thickBot="1">
      <c r="A4196" s="496" t="str">
        <f>IF((SUM('Раздел 2'!AL191:AL196)=SUM('Раздел 2'!AL197:AL197)),"","Неверно!")</f>
        <v/>
      </c>
      <c r="B4196" s="497" t="s">
        <v>1093</v>
      </c>
      <c r="C4196" s="498" t="s">
        <v>1121</v>
      </c>
      <c r="D4196" s="498" t="s">
        <v>1095</v>
      </c>
      <c r="E4196" s="499" t="str">
        <f>CONCATENATE(SUM('Раздел 2'!AL191:AL196),"=",SUM('Раздел 2'!AL197:AL197))</f>
        <v>0=0</v>
      </c>
      <c r="F4196" s="503"/>
    </row>
    <row r="4197" spans="1:6" ht="30" hidden="1" customHeight="1" thickBot="1">
      <c r="A4197" s="496" t="str">
        <f>IF((SUM('Раздел 2'!AM191:AM196)=SUM('Раздел 2'!AM197:AM197)),"","Неверно!")</f>
        <v/>
      </c>
      <c r="B4197" s="497" t="s">
        <v>1093</v>
      </c>
      <c r="C4197" s="498" t="s">
        <v>1122</v>
      </c>
      <c r="D4197" s="498" t="s">
        <v>1095</v>
      </c>
      <c r="E4197" s="499" t="str">
        <f>CONCATENATE(SUM('Раздел 2'!AM191:AM196),"=",SUM('Раздел 2'!AM197:AM197))</f>
        <v>0=0</v>
      </c>
      <c r="F4197" s="503"/>
    </row>
    <row r="4198" spans="1:6" ht="30" hidden="1" customHeight="1" thickBot="1">
      <c r="A4198" s="496" t="str">
        <f>IF((SUM('Раздел 2'!I191:I196)=SUM('Раздел 2'!I197:I197)),"","Неверно!")</f>
        <v/>
      </c>
      <c r="B4198" s="497" t="s">
        <v>1093</v>
      </c>
      <c r="C4198" s="498" t="s">
        <v>1123</v>
      </c>
      <c r="D4198" s="498" t="s">
        <v>1095</v>
      </c>
      <c r="E4198" s="499" t="str">
        <f>CONCATENATE(SUM('Раздел 2'!I191:I196),"=",SUM('Раздел 2'!I197:I197))</f>
        <v>0=0</v>
      </c>
      <c r="F4198" s="503"/>
    </row>
    <row r="4199" spans="1:6" ht="30" hidden="1" customHeight="1" thickBot="1">
      <c r="A4199" s="496" t="str">
        <f>IF((SUM('Раздел 2'!J191:J196)=SUM('Раздел 2'!J197:J197)),"","Неверно!")</f>
        <v/>
      </c>
      <c r="B4199" s="497" t="s">
        <v>1093</v>
      </c>
      <c r="C4199" s="498" t="s">
        <v>1124</v>
      </c>
      <c r="D4199" s="498" t="s">
        <v>1095</v>
      </c>
      <c r="E4199" s="499" t="str">
        <f>CONCATENATE(SUM('Раздел 2'!J191:J196),"=",SUM('Раздел 2'!J197:J197))</f>
        <v>7732186=7732186</v>
      </c>
      <c r="F4199" s="503"/>
    </row>
    <row r="4200" spans="1:6" ht="30" hidden="1" customHeight="1" thickBot="1">
      <c r="A4200" s="496" t="str">
        <f>IF((SUM('Раздел 2'!K191:K196)=SUM('Раздел 2'!K197:K197)),"","Неверно!")</f>
        <v/>
      </c>
      <c r="B4200" s="497" t="s">
        <v>1093</v>
      </c>
      <c r="C4200" s="498" t="s">
        <v>1125</v>
      </c>
      <c r="D4200" s="498" t="s">
        <v>1095</v>
      </c>
      <c r="E4200" s="499" t="str">
        <f>CONCATENATE(SUM('Раздел 2'!K191:K196),"=",SUM('Раздел 2'!K197:K197))</f>
        <v>215803=215803</v>
      </c>
      <c r="F4200" s="503"/>
    </row>
    <row r="4201" spans="1:6" ht="30" hidden="1" customHeight="1" thickBot="1">
      <c r="A4201" s="496" t="str">
        <f>IF((SUM('Раздел 2'!L191:L196)=SUM('Раздел 2'!L197:L197)),"","Неверно!")</f>
        <v/>
      </c>
      <c r="B4201" s="497" t="s">
        <v>1093</v>
      </c>
      <c r="C4201" s="498" t="s">
        <v>1126</v>
      </c>
      <c r="D4201" s="498" t="s">
        <v>1095</v>
      </c>
      <c r="E4201" s="499" t="str">
        <f>CONCATENATE(SUM('Раздел 2'!L191:L196),"=",SUM('Раздел 2'!L197:L197))</f>
        <v>22=22</v>
      </c>
      <c r="F4201" s="503"/>
    </row>
    <row r="4202" spans="1:6" ht="30" hidden="1" customHeight="1" thickBot="1">
      <c r="A4202" s="496" t="str">
        <f>IF((SUM('Раздел 2'!M191:M196)=SUM('Раздел 2'!M197:M197)),"","Неверно!")</f>
        <v/>
      </c>
      <c r="B4202" s="497" t="s">
        <v>1093</v>
      </c>
      <c r="C4202" s="498" t="s">
        <v>1127</v>
      </c>
      <c r="D4202" s="498" t="s">
        <v>1095</v>
      </c>
      <c r="E4202" s="499" t="str">
        <f>CONCATENATE(SUM('Раздел 2'!M191:M196),"=",SUM('Раздел 2'!M197:M197))</f>
        <v>19=19</v>
      </c>
      <c r="F4202" s="503"/>
    </row>
    <row r="4203" spans="1:6" ht="30" hidden="1" customHeight="1" thickBot="1">
      <c r="A4203" s="496" t="str">
        <f>IF((SUM('Раздел 2'!N191:N196)=SUM('Раздел 2'!N197:N197)),"","Неверно!")</f>
        <v/>
      </c>
      <c r="B4203" s="497" t="s">
        <v>1093</v>
      </c>
      <c r="C4203" s="498" t="s">
        <v>1128</v>
      </c>
      <c r="D4203" s="498" t="s">
        <v>1095</v>
      </c>
      <c r="E4203" s="499" t="str">
        <f>CONCATENATE(SUM('Раздел 2'!N191:N196),"=",SUM('Раздел 2'!N197:N197))</f>
        <v>3=3</v>
      </c>
      <c r="F4203" s="503"/>
    </row>
    <row r="4204" spans="1:6" ht="30" hidden="1" customHeight="1" thickBot="1">
      <c r="A4204" s="496" t="str">
        <f>IF((SUM('Раздел 2'!F209:F214)=SUM('Раздел 2'!F215:F215)),"","Неверно!")</f>
        <v/>
      </c>
      <c r="B4204" s="497" t="s">
        <v>1129</v>
      </c>
      <c r="C4204" s="498" t="s">
        <v>1130</v>
      </c>
      <c r="D4204" s="498" t="s">
        <v>1131</v>
      </c>
      <c r="E4204" s="499" t="str">
        <f>CONCATENATE(SUM('Раздел 2'!F209:F214),"=",SUM('Раздел 2'!F215:F215))</f>
        <v>0=0</v>
      </c>
      <c r="F4204" s="503"/>
    </row>
    <row r="4205" spans="1:6" ht="30" hidden="1" customHeight="1" thickBot="1">
      <c r="A4205" s="496" t="str">
        <f>IF((SUM('Раздел 2'!O209:O214)=SUM('Раздел 2'!O215:O215)),"","Неверно!")</f>
        <v/>
      </c>
      <c r="B4205" s="497" t="s">
        <v>1129</v>
      </c>
      <c r="C4205" s="498" t="s">
        <v>1132</v>
      </c>
      <c r="D4205" s="498" t="s">
        <v>1131</v>
      </c>
      <c r="E4205" s="499" t="str">
        <f>CONCATENATE(SUM('Раздел 2'!O209:O214),"=",SUM('Раздел 2'!O215:O215))</f>
        <v>0=0</v>
      </c>
      <c r="F4205" s="503"/>
    </row>
    <row r="4206" spans="1:6" ht="30" hidden="1" customHeight="1" thickBot="1">
      <c r="A4206" s="496" t="str">
        <f>IF((SUM('Раздел 2'!P209:P214)=SUM('Раздел 2'!P215:P215)),"","Неверно!")</f>
        <v/>
      </c>
      <c r="B4206" s="497" t="s">
        <v>1129</v>
      </c>
      <c r="C4206" s="498" t="s">
        <v>1133</v>
      </c>
      <c r="D4206" s="498" t="s">
        <v>1131</v>
      </c>
      <c r="E4206" s="499" t="str">
        <f>CONCATENATE(SUM('Раздел 2'!P209:P214),"=",SUM('Раздел 2'!P215:P215))</f>
        <v>0=0</v>
      </c>
      <c r="F4206" s="503"/>
    </row>
    <row r="4207" spans="1:6" ht="30" hidden="1" customHeight="1" thickBot="1">
      <c r="A4207" s="496" t="str">
        <f>IF((SUM('Раздел 2'!Q209:Q214)=SUM('Раздел 2'!Q215:Q215)),"","Неверно!")</f>
        <v/>
      </c>
      <c r="B4207" s="497" t="s">
        <v>1129</v>
      </c>
      <c r="C4207" s="498" t="s">
        <v>1134</v>
      </c>
      <c r="D4207" s="498" t="s">
        <v>1131</v>
      </c>
      <c r="E4207" s="499" t="str">
        <f>CONCATENATE(SUM('Раздел 2'!Q209:Q214),"=",SUM('Раздел 2'!Q215:Q215))</f>
        <v>1=1</v>
      </c>
      <c r="F4207" s="503"/>
    </row>
    <row r="4208" spans="1:6" ht="30" hidden="1" customHeight="1" thickBot="1">
      <c r="A4208" s="496" t="str">
        <f>IF((SUM('Раздел 2'!R209:R214)=SUM('Раздел 2'!R215:R215)),"","Неверно!")</f>
        <v/>
      </c>
      <c r="B4208" s="497" t="s">
        <v>1129</v>
      </c>
      <c r="C4208" s="498" t="s">
        <v>1135</v>
      </c>
      <c r="D4208" s="498" t="s">
        <v>1131</v>
      </c>
      <c r="E4208" s="499" t="str">
        <f>CONCATENATE(SUM('Раздел 2'!R209:R214),"=",SUM('Раздел 2'!R215:R215))</f>
        <v>1=1</v>
      </c>
      <c r="F4208" s="503"/>
    </row>
    <row r="4209" spans="1:6" ht="30" hidden="1" customHeight="1" thickBot="1">
      <c r="A4209" s="496" t="str">
        <f>IF((SUM('Раздел 2'!S209:S214)=SUM('Раздел 2'!S215:S215)),"","Неверно!")</f>
        <v/>
      </c>
      <c r="B4209" s="497" t="s">
        <v>1129</v>
      </c>
      <c r="C4209" s="498" t="s">
        <v>1136</v>
      </c>
      <c r="D4209" s="498" t="s">
        <v>1131</v>
      </c>
      <c r="E4209" s="499" t="str">
        <f>CONCATENATE(SUM('Раздел 2'!S209:S214),"=",SUM('Раздел 2'!S215:S215))</f>
        <v>0=0</v>
      </c>
      <c r="F4209" s="503"/>
    </row>
    <row r="4210" spans="1:6" ht="30" hidden="1" customHeight="1" thickBot="1">
      <c r="A4210" s="496" t="str">
        <f>IF((SUM('Раздел 2'!T209:T214)=SUM('Раздел 2'!T215:T215)),"","Неверно!")</f>
        <v/>
      </c>
      <c r="B4210" s="497" t="s">
        <v>1129</v>
      </c>
      <c r="C4210" s="498" t="s">
        <v>1137</v>
      </c>
      <c r="D4210" s="498" t="s">
        <v>1131</v>
      </c>
      <c r="E4210" s="499" t="str">
        <f>CONCATENATE(SUM('Раздел 2'!T209:T214),"=",SUM('Раздел 2'!T215:T215))</f>
        <v>2=2</v>
      </c>
      <c r="F4210" s="503"/>
    </row>
    <row r="4211" spans="1:6" ht="30" hidden="1" customHeight="1" thickBot="1">
      <c r="A4211" s="496" t="str">
        <f>IF((SUM('Раздел 2'!U209:U214)=SUM('Раздел 2'!U215:U215)),"","Неверно!")</f>
        <v/>
      </c>
      <c r="B4211" s="497" t="s">
        <v>1129</v>
      </c>
      <c r="C4211" s="498" t="s">
        <v>1138</v>
      </c>
      <c r="D4211" s="498" t="s">
        <v>1131</v>
      </c>
      <c r="E4211" s="499" t="str">
        <f>CONCATENATE(SUM('Раздел 2'!U209:U214),"=",SUM('Раздел 2'!U215:U215))</f>
        <v>0=0</v>
      </c>
      <c r="F4211" s="503"/>
    </row>
    <row r="4212" spans="1:6" ht="30" hidden="1" customHeight="1" thickBot="1">
      <c r="A4212" s="496" t="str">
        <f>IF((SUM('Раздел 2'!V209:V214)=SUM('Раздел 2'!V215:V215)),"","Неверно!")</f>
        <v/>
      </c>
      <c r="B4212" s="497" t="s">
        <v>1129</v>
      </c>
      <c r="C4212" s="498" t="s">
        <v>1139</v>
      </c>
      <c r="D4212" s="498" t="s">
        <v>1131</v>
      </c>
      <c r="E4212" s="499" t="str">
        <f>CONCATENATE(SUM('Раздел 2'!V209:V214),"=",SUM('Раздел 2'!V215:V215))</f>
        <v>11=11</v>
      </c>
      <c r="F4212" s="503"/>
    </row>
    <row r="4213" spans="1:6" ht="30" hidden="1" customHeight="1" thickBot="1">
      <c r="A4213" s="496" t="str">
        <f>IF((SUM('Раздел 2'!W209:W214)=SUM('Раздел 2'!W215:W215)),"","Неверно!")</f>
        <v/>
      </c>
      <c r="B4213" s="497" t="s">
        <v>1129</v>
      </c>
      <c r="C4213" s="498" t="s">
        <v>1140</v>
      </c>
      <c r="D4213" s="498" t="s">
        <v>1131</v>
      </c>
      <c r="E4213" s="499" t="str">
        <f>CONCATENATE(SUM('Раздел 2'!W209:W214),"=",SUM('Раздел 2'!W215:W215))</f>
        <v>0=0</v>
      </c>
      <c r="F4213" s="503"/>
    </row>
    <row r="4214" spans="1:6" ht="30" hidden="1" customHeight="1" thickBot="1">
      <c r="A4214" s="496" t="str">
        <f>IF((SUM('Раздел 2'!X209:X214)=SUM('Раздел 2'!X215:X215)),"","Неверно!")</f>
        <v/>
      </c>
      <c r="B4214" s="497" t="s">
        <v>1129</v>
      </c>
      <c r="C4214" s="498" t="s">
        <v>1141</v>
      </c>
      <c r="D4214" s="498" t="s">
        <v>1131</v>
      </c>
      <c r="E4214" s="499" t="str">
        <f>CONCATENATE(SUM('Раздел 2'!X209:X214),"=",SUM('Раздел 2'!X215:X215))</f>
        <v>0=0</v>
      </c>
      <c r="F4214" s="503"/>
    </row>
    <row r="4215" spans="1:6" ht="30" hidden="1" customHeight="1" thickBot="1">
      <c r="A4215" s="496" t="str">
        <f>IF((SUM('Раздел 2'!G209:G214)=SUM('Раздел 2'!G215:G215)),"","Неверно!")</f>
        <v/>
      </c>
      <c r="B4215" s="497" t="s">
        <v>1129</v>
      </c>
      <c r="C4215" s="498" t="s">
        <v>1142</v>
      </c>
      <c r="D4215" s="498" t="s">
        <v>1131</v>
      </c>
      <c r="E4215" s="499" t="str">
        <f>CONCATENATE(SUM('Раздел 2'!G209:G214),"=",SUM('Раздел 2'!G215:G215))</f>
        <v>11=11</v>
      </c>
      <c r="F4215" s="503"/>
    </row>
    <row r="4216" spans="1:6" ht="30" hidden="1" customHeight="1" thickBot="1">
      <c r="A4216" s="496" t="str">
        <f>IF((SUM('Раздел 2'!Y209:Y214)=SUM('Раздел 2'!Y215:Y215)),"","Неверно!")</f>
        <v/>
      </c>
      <c r="B4216" s="497" t="s">
        <v>1129</v>
      </c>
      <c r="C4216" s="498" t="s">
        <v>1143</v>
      </c>
      <c r="D4216" s="498" t="s">
        <v>1131</v>
      </c>
      <c r="E4216" s="499" t="str">
        <f>CONCATENATE(SUM('Раздел 2'!Y209:Y214),"=",SUM('Раздел 2'!Y215:Y215))</f>
        <v>0=0</v>
      </c>
      <c r="F4216" s="503"/>
    </row>
    <row r="4217" spans="1:6" ht="30" hidden="1" customHeight="1" thickBot="1">
      <c r="A4217" s="496" t="str">
        <f>IF((SUM('Раздел 2'!Z209:Z214)=SUM('Раздел 2'!Z215:Z215)),"","Неверно!")</f>
        <v/>
      </c>
      <c r="B4217" s="497" t="s">
        <v>1129</v>
      </c>
      <c r="C4217" s="498" t="s">
        <v>1144</v>
      </c>
      <c r="D4217" s="498" t="s">
        <v>1131</v>
      </c>
      <c r="E4217" s="499" t="str">
        <f>CONCATENATE(SUM('Раздел 2'!Z209:Z214),"=",SUM('Раздел 2'!Z215:Z215))</f>
        <v>0=0</v>
      </c>
      <c r="F4217" s="503"/>
    </row>
    <row r="4218" spans="1:6" ht="30" hidden="1" customHeight="1" thickBot="1">
      <c r="A4218" s="496" t="str">
        <f>IF((SUM('Раздел 2'!AA209:AA214)=SUM('Раздел 2'!AA215:AA215)),"","Неверно!")</f>
        <v/>
      </c>
      <c r="B4218" s="497" t="s">
        <v>1129</v>
      </c>
      <c r="C4218" s="498" t="s">
        <v>1145</v>
      </c>
      <c r="D4218" s="498" t="s">
        <v>1131</v>
      </c>
      <c r="E4218" s="499" t="str">
        <f>CONCATENATE(SUM('Раздел 2'!AA209:AA214),"=",SUM('Раздел 2'!AA215:AA215))</f>
        <v>0=0</v>
      </c>
      <c r="F4218" s="503"/>
    </row>
    <row r="4219" spans="1:6" ht="30" hidden="1" customHeight="1" thickBot="1">
      <c r="A4219" s="496" t="str">
        <f>IF((SUM('Раздел 2'!AB209:AB214)=SUM('Раздел 2'!AB215:AB215)),"","Неверно!")</f>
        <v/>
      </c>
      <c r="B4219" s="497" t="s">
        <v>1129</v>
      </c>
      <c r="C4219" s="498" t="s">
        <v>1146</v>
      </c>
      <c r="D4219" s="498" t="s">
        <v>1131</v>
      </c>
      <c r="E4219" s="499" t="str">
        <f>CONCATENATE(SUM('Раздел 2'!AB209:AB214),"=",SUM('Раздел 2'!AB215:AB215))</f>
        <v>0=0</v>
      </c>
      <c r="F4219" s="503"/>
    </row>
    <row r="4220" spans="1:6" ht="30" hidden="1" customHeight="1" thickBot="1">
      <c r="A4220" s="496" t="str">
        <f>IF((SUM('Раздел 2'!AC209:AC214)=SUM('Раздел 2'!AC215:AC215)),"","Неверно!")</f>
        <v/>
      </c>
      <c r="B4220" s="497" t="s">
        <v>1129</v>
      </c>
      <c r="C4220" s="498" t="s">
        <v>1147</v>
      </c>
      <c r="D4220" s="498" t="s">
        <v>1131</v>
      </c>
      <c r="E4220" s="499" t="str">
        <f>CONCATENATE(SUM('Раздел 2'!AC209:AC214),"=",SUM('Раздел 2'!AC215:AC215))</f>
        <v>0=0</v>
      </c>
      <c r="F4220" s="503"/>
    </row>
    <row r="4221" spans="1:6" ht="30" hidden="1" customHeight="1" thickBot="1">
      <c r="A4221" s="496" t="str">
        <f>IF((SUM('Раздел 2'!AD209:AD214)=SUM('Раздел 2'!AD215:AD215)),"","Неверно!")</f>
        <v/>
      </c>
      <c r="B4221" s="497" t="s">
        <v>1129</v>
      </c>
      <c r="C4221" s="498" t="s">
        <v>1148</v>
      </c>
      <c r="D4221" s="498" t="s">
        <v>1131</v>
      </c>
      <c r="E4221" s="499" t="str">
        <f>CONCATENATE(SUM('Раздел 2'!AD209:AD214),"=",SUM('Раздел 2'!AD215:AD215))</f>
        <v>0=0</v>
      </c>
      <c r="F4221" s="503"/>
    </row>
    <row r="4222" spans="1:6" ht="30" hidden="1" customHeight="1" thickBot="1">
      <c r="A4222" s="496" t="str">
        <f>IF((SUM('Раздел 2'!AE209:AE214)=SUM('Раздел 2'!AE215:AE215)),"","Неверно!")</f>
        <v/>
      </c>
      <c r="B4222" s="497" t="s">
        <v>1129</v>
      </c>
      <c r="C4222" s="498" t="s">
        <v>1149</v>
      </c>
      <c r="D4222" s="498" t="s">
        <v>1131</v>
      </c>
      <c r="E4222" s="499" t="str">
        <f>CONCATENATE(SUM('Раздел 2'!AE209:AE214),"=",SUM('Раздел 2'!AE215:AE215))</f>
        <v>0=0</v>
      </c>
      <c r="F4222" s="503"/>
    </row>
    <row r="4223" spans="1:6" ht="30" hidden="1" customHeight="1" thickBot="1">
      <c r="A4223" s="496" t="str">
        <f>IF((SUM('Раздел 2'!AF209:AF214)=SUM('Раздел 2'!AF215:AF215)),"","Неверно!")</f>
        <v/>
      </c>
      <c r="B4223" s="497" t="s">
        <v>1129</v>
      </c>
      <c r="C4223" s="498" t="s">
        <v>1150</v>
      </c>
      <c r="D4223" s="498" t="s">
        <v>1131</v>
      </c>
      <c r="E4223" s="499" t="str">
        <f>CONCATENATE(SUM('Раздел 2'!AF209:AF214),"=",SUM('Раздел 2'!AF215:AF215))</f>
        <v>0=0</v>
      </c>
      <c r="F4223" s="503"/>
    </row>
    <row r="4224" spans="1:6" ht="30" hidden="1" customHeight="1" thickBot="1">
      <c r="A4224" s="496" t="str">
        <f>IF((SUM('Раздел 2'!AG209:AG214)=SUM('Раздел 2'!AG215:AG215)),"","Неверно!")</f>
        <v/>
      </c>
      <c r="B4224" s="497" t="s">
        <v>1129</v>
      </c>
      <c r="C4224" s="498" t="s">
        <v>1151</v>
      </c>
      <c r="D4224" s="498" t="s">
        <v>1131</v>
      </c>
      <c r="E4224" s="499" t="str">
        <f>CONCATENATE(SUM('Раздел 2'!AG209:AG214),"=",SUM('Раздел 2'!AG215:AG215))</f>
        <v>0=0</v>
      </c>
      <c r="F4224" s="503"/>
    </row>
    <row r="4225" spans="1:6" ht="30" hidden="1" customHeight="1" thickBot="1">
      <c r="A4225" s="496" t="str">
        <f>IF((SUM('Раздел 2'!AH209:AH214)=SUM('Раздел 2'!AH215:AH215)),"","Неверно!")</f>
        <v/>
      </c>
      <c r="B4225" s="497" t="s">
        <v>1129</v>
      </c>
      <c r="C4225" s="498" t="s">
        <v>1152</v>
      </c>
      <c r="D4225" s="498" t="s">
        <v>1131</v>
      </c>
      <c r="E4225" s="499" t="str">
        <f>CONCATENATE(SUM('Раздел 2'!AH209:AH214),"=",SUM('Раздел 2'!AH215:AH215))</f>
        <v>0=0</v>
      </c>
      <c r="F4225" s="503"/>
    </row>
    <row r="4226" spans="1:6" ht="30" hidden="1" customHeight="1" thickBot="1">
      <c r="A4226" s="496" t="str">
        <f>IF((SUM('Раздел 2'!H209:H214)=SUM('Раздел 2'!H215:H215)),"","Неверно!")</f>
        <v/>
      </c>
      <c r="B4226" s="497" t="s">
        <v>1129</v>
      </c>
      <c r="C4226" s="498" t="s">
        <v>1153</v>
      </c>
      <c r="D4226" s="498" t="s">
        <v>1131</v>
      </c>
      <c r="E4226" s="499" t="str">
        <f>CONCATENATE(SUM('Раздел 2'!H209:H214),"=",SUM('Раздел 2'!H215:H215))</f>
        <v>9=9</v>
      </c>
      <c r="F4226" s="503"/>
    </row>
    <row r="4227" spans="1:6" ht="30" hidden="1" customHeight="1" thickBot="1">
      <c r="A4227" s="496" t="str">
        <f>IF((SUM('Раздел 2'!AI209:AI214)=SUM('Раздел 2'!AI215:AI215)),"","Неверно!")</f>
        <v/>
      </c>
      <c r="B4227" s="497" t="s">
        <v>1129</v>
      </c>
      <c r="C4227" s="498" t="s">
        <v>1154</v>
      </c>
      <c r="D4227" s="498" t="s">
        <v>1131</v>
      </c>
      <c r="E4227" s="499" t="str">
        <f>CONCATENATE(SUM('Раздел 2'!AI209:AI214),"=",SUM('Раздел 2'!AI215:AI215))</f>
        <v>0=0</v>
      </c>
      <c r="F4227" s="503"/>
    </row>
    <row r="4228" spans="1:6" ht="30" hidden="1" customHeight="1" thickBot="1">
      <c r="A4228" s="496" t="str">
        <f>IF((SUM('Раздел 2'!AJ209:AJ214)=SUM('Раздел 2'!AJ215:AJ215)),"","Неверно!")</f>
        <v/>
      </c>
      <c r="B4228" s="497" t="s">
        <v>1129</v>
      </c>
      <c r="C4228" s="498" t="s">
        <v>1155</v>
      </c>
      <c r="D4228" s="498" t="s">
        <v>1131</v>
      </c>
      <c r="E4228" s="499" t="str">
        <f>CONCATENATE(SUM('Раздел 2'!AJ209:AJ214),"=",SUM('Раздел 2'!AJ215:AJ215))</f>
        <v>3900=3900</v>
      </c>
      <c r="F4228" s="503"/>
    </row>
    <row r="4229" spans="1:6" ht="30" hidden="1" customHeight="1" thickBot="1">
      <c r="A4229" s="496" t="str">
        <f>IF((SUM('Раздел 2'!AK209:AK214)=SUM('Раздел 2'!AK215:AK215)),"","Неверно!")</f>
        <v/>
      </c>
      <c r="B4229" s="497" t="s">
        <v>1129</v>
      </c>
      <c r="C4229" s="498" t="s">
        <v>1156</v>
      </c>
      <c r="D4229" s="498" t="s">
        <v>1131</v>
      </c>
      <c r="E4229" s="499" t="str">
        <f>CONCATENATE(SUM('Раздел 2'!AK209:AK214),"=",SUM('Раздел 2'!AK215:AK215))</f>
        <v>0=0</v>
      </c>
      <c r="F4229" s="503"/>
    </row>
    <row r="4230" spans="1:6" ht="30" hidden="1" customHeight="1" thickBot="1">
      <c r="A4230" s="496" t="str">
        <f>IF((SUM('Раздел 2'!AL209:AL214)=SUM('Раздел 2'!AL215:AL215)),"","Неверно!")</f>
        <v/>
      </c>
      <c r="B4230" s="497" t="s">
        <v>1129</v>
      </c>
      <c r="C4230" s="498" t="s">
        <v>1157</v>
      </c>
      <c r="D4230" s="498" t="s">
        <v>1131</v>
      </c>
      <c r="E4230" s="499" t="str">
        <f>CONCATENATE(SUM('Раздел 2'!AL209:AL214),"=",SUM('Раздел 2'!AL215:AL215))</f>
        <v>0=0</v>
      </c>
      <c r="F4230" s="503"/>
    </row>
    <row r="4231" spans="1:6" ht="30" hidden="1" customHeight="1" thickBot="1">
      <c r="A4231" s="496" t="str">
        <f>IF((SUM('Раздел 2'!AM209:AM214)=SUM('Раздел 2'!AM215:AM215)),"","Неверно!")</f>
        <v/>
      </c>
      <c r="B4231" s="497" t="s">
        <v>1129</v>
      </c>
      <c r="C4231" s="498" t="s">
        <v>1158</v>
      </c>
      <c r="D4231" s="498" t="s">
        <v>1131</v>
      </c>
      <c r="E4231" s="499" t="str">
        <f>CONCATENATE(SUM('Раздел 2'!AM209:AM214),"=",SUM('Раздел 2'!AM215:AM215))</f>
        <v>0=0</v>
      </c>
      <c r="F4231" s="503"/>
    </row>
    <row r="4232" spans="1:6" ht="30" hidden="1" customHeight="1" thickBot="1">
      <c r="A4232" s="496" t="str">
        <f>IF((SUM('Раздел 2'!I209:I214)=SUM('Раздел 2'!I215:I215)),"","Неверно!")</f>
        <v/>
      </c>
      <c r="B4232" s="497" t="s">
        <v>1129</v>
      </c>
      <c r="C4232" s="498" t="s">
        <v>1159</v>
      </c>
      <c r="D4232" s="498" t="s">
        <v>1131</v>
      </c>
      <c r="E4232" s="499" t="str">
        <f>CONCATENATE(SUM('Раздел 2'!I209:I214),"=",SUM('Раздел 2'!I215:I215))</f>
        <v>0=0</v>
      </c>
      <c r="F4232" s="503"/>
    </row>
    <row r="4233" spans="1:6" ht="30" hidden="1" customHeight="1" thickBot="1">
      <c r="A4233" s="496" t="str">
        <f>IF((SUM('Раздел 2'!J209:J214)=SUM('Раздел 2'!J215:J215)),"","Неверно!")</f>
        <v/>
      </c>
      <c r="B4233" s="497" t="s">
        <v>1129</v>
      </c>
      <c r="C4233" s="498" t="s">
        <v>1160</v>
      </c>
      <c r="D4233" s="498" t="s">
        <v>1131</v>
      </c>
      <c r="E4233" s="499" t="str">
        <f>CONCATENATE(SUM('Раздел 2'!J209:J214),"=",SUM('Раздел 2'!J215:J215))</f>
        <v>0=0</v>
      </c>
      <c r="F4233" s="503"/>
    </row>
    <row r="4234" spans="1:6" ht="30" hidden="1" customHeight="1" thickBot="1">
      <c r="A4234" s="496" t="str">
        <f>IF((SUM('Раздел 2'!K209:K214)=SUM('Раздел 2'!K215:K215)),"","Неверно!")</f>
        <v/>
      </c>
      <c r="B4234" s="497" t="s">
        <v>1129</v>
      </c>
      <c r="C4234" s="498" t="s">
        <v>1161</v>
      </c>
      <c r="D4234" s="498" t="s">
        <v>1131</v>
      </c>
      <c r="E4234" s="499" t="str">
        <f>CONCATENATE(SUM('Раздел 2'!K209:K214),"=",SUM('Раздел 2'!K215:K215))</f>
        <v>600=600</v>
      </c>
      <c r="F4234" s="503"/>
    </row>
    <row r="4235" spans="1:6" ht="30" hidden="1" customHeight="1" thickBot="1">
      <c r="A4235" s="496" t="str">
        <f>IF((SUM('Раздел 2'!L209:L214)=SUM('Раздел 2'!L215:L215)),"","Неверно!")</f>
        <v/>
      </c>
      <c r="B4235" s="497" t="s">
        <v>1129</v>
      </c>
      <c r="C4235" s="498" t="s">
        <v>1162</v>
      </c>
      <c r="D4235" s="498" t="s">
        <v>1131</v>
      </c>
      <c r="E4235" s="499" t="str">
        <f>CONCATENATE(SUM('Раздел 2'!L209:L214),"=",SUM('Раздел 2'!L215:L215))</f>
        <v>8=8</v>
      </c>
      <c r="F4235" s="503"/>
    </row>
    <row r="4236" spans="1:6" ht="30" hidden="1" customHeight="1" thickBot="1">
      <c r="A4236" s="496" t="str">
        <f>IF((SUM('Раздел 2'!M209:M214)=SUM('Раздел 2'!M215:M215)),"","Неверно!")</f>
        <v/>
      </c>
      <c r="B4236" s="497" t="s">
        <v>1129</v>
      </c>
      <c r="C4236" s="498" t="s">
        <v>1163</v>
      </c>
      <c r="D4236" s="498" t="s">
        <v>1131</v>
      </c>
      <c r="E4236" s="499" t="str">
        <f>CONCATENATE(SUM('Раздел 2'!M209:M214),"=",SUM('Раздел 2'!M215:M215))</f>
        <v>7=7</v>
      </c>
      <c r="F4236" s="503"/>
    </row>
    <row r="4237" spans="1:6" ht="30" hidden="1" customHeight="1" thickBot="1">
      <c r="A4237" s="496" t="str">
        <f>IF((SUM('Раздел 2'!N209:N214)=SUM('Раздел 2'!N215:N215)),"","Неверно!")</f>
        <v/>
      </c>
      <c r="B4237" s="497" t="s">
        <v>1129</v>
      </c>
      <c r="C4237" s="498" t="s">
        <v>1164</v>
      </c>
      <c r="D4237" s="498" t="s">
        <v>1131</v>
      </c>
      <c r="E4237" s="499" t="str">
        <f>CONCATENATE(SUM('Раздел 2'!N209:N214),"=",SUM('Раздел 2'!N215:N215))</f>
        <v>1=1</v>
      </c>
      <c r="F4237" s="503"/>
    </row>
    <row r="4238" spans="1:6" ht="30" hidden="1" customHeight="1" thickBot="1">
      <c r="A4238" s="496" t="str">
        <f>IF((SUM('Раздел 2'!F217:F220)=SUM('Раздел 2'!F221:F221)),"","Неверно!")</f>
        <v/>
      </c>
      <c r="B4238" s="497" t="s">
        <v>1165</v>
      </c>
      <c r="C4238" s="498" t="s">
        <v>1166</v>
      </c>
      <c r="D4238" s="498" t="s">
        <v>1167</v>
      </c>
      <c r="E4238" s="499" t="str">
        <f>CONCATENATE(SUM('Раздел 2'!F217:F220),"=",SUM('Раздел 2'!F221:F221))</f>
        <v>0=0</v>
      </c>
      <c r="F4238" s="503"/>
    </row>
    <row r="4239" spans="1:6" ht="30" hidden="1" customHeight="1" thickBot="1">
      <c r="A4239" s="496" t="str">
        <f>IF((SUM('Раздел 2'!O217:O220)=SUM('Раздел 2'!O221:O221)),"","Неверно!")</f>
        <v/>
      </c>
      <c r="B4239" s="497" t="s">
        <v>1165</v>
      </c>
      <c r="C4239" s="498" t="s">
        <v>1168</v>
      </c>
      <c r="D4239" s="498" t="s">
        <v>1167</v>
      </c>
      <c r="E4239" s="499" t="str">
        <f>CONCATENATE(SUM('Раздел 2'!O217:O220),"=",SUM('Раздел 2'!O221:O221))</f>
        <v>0=0</v>
      </c>
      <c r="F4239" s="503"/>
    </row>
    <row r="4240" spans="1:6" ht="30" hidden="1" customHeight="1" thickBot="1">
      <c r="A4240" s="496" t="str">
        <f>IF((SUM('Раздел 2'!P217:P220)=SUM('Раздел 2'!P221:P221)),"","Неверно!")</f>
        <v/>
      </c>
      <c r="B4240" s="497" t="s">
        <v>1165</v>
      </c>
      <c r="C4240" s="498" t="s">
        <v>1169</v>
      </c>
      <c r="D4240" s="498" t="s">
        <v>1167</v>
      </c>
      <c r="E4240" s="499" t="str">
        <f>CONCATENATE(SUM('Раздел 2'!P217:P220),"=",SUM('Раздел 2'!P221:P221))</f>
        <v>0=0</v>
      </c>
      <c r="F4240" s="503"/>
    </row>
    <row r="4241" spans="1:6" ht="30" hidden="1" customHeight="1" thickBot="1">
      <c r="A4241" s="496" t="str">
        <f>IF((SUM('Раздел 2'!Q217:Q220)=SUM('Раздел 2'!Q221:Q221)),"","Неверно!")</f>
        <v/>
      </c>
      <c r="B4241" s="497" t="s">
        <v>1165</v>
      </c>
      <c r="C4241" s="498" t="s">
        <v>1170</v>
      </c>
      <c r="D4241" s="498" t="s">
        <v>1167</v>
      </c>
      <c r="E4241" s="499" t="str">
        <f>CONCATENATE(SUM('Раздел 2'!Q217:Q220),"=",SUM('Раздел 2'!Q221:Q221))</f>
        <v>0=0</v>
      </c>
      <c r="F4241" s="503"/>
    </row>
    <row r="4242" spans="1:6" ht="30" hidden="1" customHeight="1" thickBot="1">
      <c r="A4242" s="496" t="str">
        <f>IF((SUM('Раздел 2'!R217:R220)=SUM('Раздел 2'!R221:R221)),"","Неверно!")</f>
        <v/>
      </c>
      <c r="B4242" s="497" t="s">
        <v>1165</v>
      </c>
      <c r="C4242" s="498" t="s">
        <v>1171</v>
      </c>
      <c r="D4242" s="498" t="s">
        <v>1167</v>
      </c>
      <c r="E4242" s="499" t="str">
        <f>CONCATENATE(SUM('Раздел 2'!R217:R220),"=",SUM('Раздел 2'!R221:R221))</f>
        <v>0=0</v>
      </c>
      <c r="F4242" s="503"/>
    </row>
    <row r="4243" spans="1:6" ht="30" hidden="1" customHeight="1" thickBot="1">
      <c r="A4243" s="496" t="str">
        <f>IF((SUM('Раздел 2'!S217:S220)=SUM('Раздел 2'!S221:S221)),"","Неверно!")</f>
        <v/>
      </c>
      <c r="B4243" s="497" t="s">
        <v>1165</v>
      </c>
      <c r="C4243" s="498" t="s">
        <v>1172</v>
      </c>
      <c r="D4243" s="498" t="s">
        <v>1167</v>
      </c>
      <c r="E4243" s="499" t="str">
        <f>CONCATENATE(SUM('Раздел 2'!S217:S220),"=",SUM('Раздел 2'!S221:S221))</f>
        <v>0=0</v>
      </c>
      <c r="F4243" s="503"/>
    </row>
    <row r="4244" spans="1:6" ht="30" hidden="1" customHeight="1" thickBot="1">
      <c r="A4244" s="496" t="str">
        <f>IF((SUM('Раздел 2'!T217:T220)=SUM('Раздел 2'!T221:T221)),"","Неверно!")</f>
        <v/>
      </c>
      <c r="B4244" s="497" t="s">
        <v>1165</v>
      </c>
      <c r="C4244" s="498" t="s">
        <v>1173</v>
      </c>
      <c r="D4244" s="498" t="s">
        <v>1167</v>
      </c>
      <c r="E4244" s="499" t="str">
        <f>CONCATENATE(SUM('Раздел 2'!T217:T220),"=",SUM('Раздел 2'!T221:T221))</f>
        <v>0=0</v>
      </c>
      <c r="F4244" s="503"/>
    </row>
    <row r="4245" spans="1:6" ht="30" hidden="1" customHeight="1" thickBot="1">
      <c r="A4245" s="496" t="str">
        <f>IF((SUM('Раздел 2'!U217:U220)=SUM('Раздел 2'!U221:U221)),"","Неверно!")</f>
        <v/>
      </c>
      <c r="B4245" s="497" t="s">
        <v>1165</v>
      </c>
      <c r="C4245" s="498" t="s">
        <v>1174</v>
      </c>
      <c r="D4245" s="498" t="s">
        <v>1167</v>
      </c>
      <c r="E4245" s="499" t="str">
        <f>CONCATENATE(SUM('Раздел 2'!U217:U220),"=",SUM('Раздел 2'!U221:U221))</f>
        <v>0=0</v>
      </c>
      <c r="F4245" s="503"/>
    </row>
    <row r="4246" spans="1:6" ht="30" hidden="1" customHeight="1" thickBot="1">
      <c r="A4246" s="496" t="str">
        <f>IF((SUM('Раздел 2'!V217:V220)=SUM('Раздел 2'!V221:V221)),"","Неверно!")</f>
        <v/>
      </c>
      <c r="B4246" s="497" t="s">
        <v>1165</v>
      </c>
      <c r="C4246" s="498" t="s">
        <v>1175</v>
      </c>
      <c r="D4246" s="498" t="s">
        <v>1167</v>
      </c>
      <c r="E4246" s="499" t="str">
        <f>CONCATENATE(SUM('Раздел 2'!V217:V220),"=",SUM('Раздел 2'!V221:V221))</f>
        <v>2=2</v>
      </c>
      <c r="F4246" s="503"/>
    </row>
    <row r="4247" spans="1:6" ht="30" hidden="1" customHeight="1" thickBot="1">
      <c r="A4247" s="496" t="str">
        <f>IF((SUM('Раздел 2'!W217:W220)=SUM('Раздел 2'!W221:W221)),"","Неверно!")</f>
        <v/>
      </c>
      <c r="B4247" s="497" t="s">
        <v>1165</v>
      </c>
      <c r="C4247" s="498" t="s">
        <v>1176</v>
      </c>
      <c r="D4247" s="498" t="s">
        <v>1167</v>
      </c>
      <c r="E4247" s="499" t="str">
        <f>CONCATENATE(SUM('Раздел 2'!W217:W220),"=",SUM('Раздел 2'!W221:W221))</f>
        <v>0=0</v>
      </c>
      <c r="F4247" s="503"/>
    </row>
    <row r="4248" spans="1:6" ht="30" hidden="1" customHeight="1" thickBot="1">
      <c r="A4248" s="496" t="str">
        <f>IF((SUM('Раздел 2'!X217:X220)=SUM('Раздел 2'!X221:X221)),"","Неверно!")</f>
        <v/>
      </c>
      <c r="B4248" s="497" t="s">
        <v>1165</v>
      </c>
      <c r="C4248" s="498" t="s">
        <v>1177</v>
      </c>
      <c r="D4248" s="498" t="s">
        <v>1167</v>
      </c>
      <c r="E4248" s="499" t="str">
        <f>CONCATENATE(SUM('Раздел 2'!X217:X220),"=",SUM('Раздел 2'!X221:X221))</f>
        <v>0=0</v>
      </c>
      <c r="F4248" s="503"/>
    </row>
    <row r="4249" spans="1:6" ht="30" hidden="1" customHeight="1" thickBot="1">
      <c r="A4249" s="496" t="str">
        <f>IF((SUM('Раздел 2'!G217:G220)=SUM('Раздел 2'!G221:G221)),"","Неверно!")</f>
        <v/>
      </c>
      <c r="B4249" s="497" t="s">
        <v>1165</v>
      </c>
      <c r="C4249" s="498" t="s">
        <v>1178</v>
      </c>
      <c r="D4249" s="498" t="s">
        <v>1167</v>
      </c>
      <c r="E4249" s="499" t="str">
        <f>CONCATENATE(SUM('Раздел 2'!G217:G220),"=",SUM('Раздел 2'!G221:G221))</f>
        <v>2=2</v>
      </c>
      <c r="F4249" s="503"/>
    </row>
    <row r="4250" spans="1:6" ht="30" hidden="1" customHeight="1" thickBot="1">
      <c r="A4250" s="496" t="str">
        <f>IF((SUM('Раздел 2'!Y217:Y220)=SUM('Раздел 2'!Y221:Y221)),"","Неверно!")</f>
        <v/>
      </c>
      <c r="B4250" s="497" t="s">
        <v>1165</v>
      </c>
      <c r="C4250" s="498" t="s">
        <v>1179</v>
      </c>
      <c r="D4250" s="498" t="s">
        <v>1167</v>
      </c>
      <c r="E4250" s="499" t="str">
        <f>CONCATENATE(SUM('Раздел 2'!Y217:Y220),"=",SUM('Раздел 2'!Y221:Y221))</f>
        <v>0=0</v>
      </c>
      <c r="F4250" s="503"/>
    </row>
    <row r="4251" spans="1:6" ht="30" hidden="1" customHeight="1" thickBot="1">
      <c r="A4251" s="496" t="str">
        <f>IF((SUM('Раздел 2'!Z217:Z220)=SUM('Раздел 2'!Z221:Z221)),"","Неверно!")</f>
        <v/>
      </c>
      <c r="B4251" s="497" t="s">
        <v>1165</v>
      </c>
      <c r="C4251" s="498" t="s">
        <v>1180</v>
      </c>
      <c r="D4251" s="498" t="s">
        <v>1167</v>
      </c>
      <c r="E4251" s="499" t="str">
        <f>CONCATENATE(SUM('Раздел 2'!Z217:Z220),"=",SUM('Раздел 2'!Z221:Z221))</f>
        <v>0=0</v>
      </c>
      <c r="F4251" s="503"/>
    </row>
    <row r="4252" spans="1:6" ht="30" hidden="1" customHeight="1" thickBot="1">
      <c r="A4252" s="496" t="str">
        <f>IF((SUM('Раздел 2'!AA217:AA220)=SUM('Раздел 2'!AA221:AA221)),"","Неверно!")</f>
        <v/>
      </c>
      <c r="B4252" s="497" t="s">
        <v>1165</v>
      </c>
      <c r="C4252" s="498" t="s">
        <v>1181</v>
      </c>
      <c r="D4252" s="498" t="s">
        <v>1167</v>
      </c>
      <c r="E4252" s="499" t="str">
        <f>CONCATENATE(SUM('Раздел 2'!AA217:AA220),"=",SUM('Раздел 2'!AA221:AA221))</f>
        <v>0=0</v>
      </c>
      <c r="F4252" s="503"/>
    </row>
    <row r="4253" spans="1:6" ht="30" hidden="1" customHeight="1" thickBot="1">
      <c r="A4253" s="496" t="str">
        <f>IF((SUM('Раздел 2'!AB217:AB220)=SUM('Раздел 2'!AB221:AB221)),"","Неверно!")</f>
        <v/>
      </c>
      <c r="B4253" s="497" t="s">
        <v>1165</v>
      </c>
      <c r="C4253" s="498" t="s">
        <v>1182</v>
      </c>
      <c r="D4253" s="498" t="s">
        <v>1167</v>
      </c>
      <c r="E4253" s="499" t="str">
        <f>CONCATENATE(SUM('Раздел 2'!AB217:AB220),"=",SUM('Раздел 2'!AB221:AB221))</f>
        <v>0=0</v>
      </c>
      <c r="F4253" s="503"/>
    </row>
    <row r="4254" spans="1:6" ht="30" hidden="1" customHeight="1" thickBot="1">
      <c r="A4254" s="496" t="str">
        <f>IF((SUM('Раздел 2'!AC217:AC220)=SUM('Раздел 2'!AC221:AC221)),"","Неверно!")</f>
        <v/>
      </c>
      <c r="B4254" s="497" t="s">
        <v>1165</v>
      </c>
      <c r="C4254" s="498" t="s">
        <v>1183</v>
      </c>
      <c r="D4254" s="498" t="s">
        <v>1167</v>
      </c>
      <c r="E4254" s="499" t="str">
        <f>CONCATENATE(SUM('Раздел 2'!AC217:AC220),"=",SUM('Раздел 2'!AC221:AC221))</f>
        <v>0=0</v>
      </c>
      <c r="F4254" s="503"/>
    </row>
    <row r="4255" spans="1:6" ht="30" hidden="1" customHeight="1" thickBot="1">
      <c r="A4255" s="496" t="str">
        <f>IF((SUM('Раздел 2'!AD217:AD220)=SUM('Раздел 2'!AD221:AD221)),"","Неверно!")</f>
        <v/>
      </c>
      <c r="B4255" s="497" t="s">
        <v>1165</v>
      </c>
      <c r="C4255" s="498" t="s">
        <v>1184</v>
      </c>
      <c r="D4255" s="498" t="s">
        <v>1167</v>
      </c>
      <c r="E4255" s="499" t="str">
        <f>CONCATENATE(SUM('Раздел 2'!AD217:AD220),"=",SUM('Раздел 2'!AD221:AD221))</f>
        <v>0=0</v>
      </c>
      <c r="F4255" s="503"/>
    </row>
    <row r="4256" spans="1:6" ht="30" hidden="1" customHeight="1" thickBot="1">
      <c r="A4256" s="496" t="str">
        <f>IF((SUM('Раздел 2'!AE217:AE220)=SUM('Раздел 2'!AE221:AE221)),"","Неверно!")</f>
        <v/>
      </c>
      <c r="B4256" s="497" t="s">
        <v>1165</v>
      </c>
      <c r="C4256" s="498" t="s">
        <v>1185</v>
      </c>
      <c r="D4256" s="498" t="s">
        <v>1167</v>
      </c>
      <c r="E4256" s="499" t="str">
        <f>CONCATENATE(SUM('Раздел 2'!AE217:AE220),"=",SUM('Раздел 2'!AE221:AE221))</f>
        <v>0=0</v>
      </c>
      <c r="F4256" s="503"/>
    </row>
    <row r="4257" spans="1:6" ht="30" hidden="1" customHeight="1" thickBot="1">
      <c r="A4257" s="496" t="str">
        <f>IF((SUM('Раздел 2'!AF217:AF220)=SUM('Раздел 2'!AF221:AF221)),"","Неверно!")</f>
        <v/>
      </c>
      <c r="B4257" s="497" t="s">
        <v>1165</v>
      </c>
      <c r="C4257" s="498" t="s">
        <v>1186</v>
      </c>
      <c r="D4257" s="498" t="s">
        <v>1167</v>
      </c>
      <c r="E4257" s="499" t="str">
        <f>CONCATENATE(SUM('Раздел 2'!AF217:AF220),"=",SUM('Раздел 2'!AF221:AF221))</f>
        <v>0=0</v>
      </c>
      <c r="F4257" s="503"/>
    </row>
    <row r="4258" spans="1:6" ht="30" hidden="1" customHeight="1" thickBot="1">
      <c r="A4258" s="496" t="str">
        <f>IF((SUM('Раздел 2'!AG217:AG220)=SUM('Раздел 2'!AG221:AG221)),"","Неверно!")</f>
        <v/>
      </c>
      <c r="B4258" s="497" t="s">
        <v>1165</v>
      </c>
      <c r="C4258" s="498" t="s">
        <v>1187</v>
      </c>
      <c r="D4258" s="498" t="s">
        <v>1167</v>
      </c>
      <c r="E4258" s="499" t="str">
        <f>CONCATENATE(SUM('Раздел 2'!AG217:AG220),"=",SUM('Раздел 2'!AG221:AG221))</f>
        <v>0=0</v>
      </c>
      <c r="F4258" s="503"/>
    </row>
    <row r="4259" spans="1:6" ht="30" hidden="1" customHeight="1" thickBot="1">
      <c r="A4259" s="496" t="str">
        <f>IF((SUM('Раздел 2'!AH217:AH220)=SUM('Раздел 2'!AH221:AH221)),"","Неверно!")</f>
        <v/>
      </c>
      <c r="B4259" s="497" t="s">
        <v>1165</v>
      </c>
      <c r="C4259" s="498" t="s">
        <v>1188</v>
      </c>
      <c r="D4259" s="498" t="s">
        <v>1167</v>
      </c>
      <c r="E4259" s="499" t="str">
        <f>CONCATENATE(SUM('Раздел 2'!AH217:AH220),"=",SUM('Раздел 2'!AH221:AH221))</f>
        <v>115466=115466</v>
      </c>
      <c r="F4259" s="503"/>
    </row>
    <row r="4260" spans="1:6" ht="30" hidden="1" customHeight="1" thickBot="1">
      <c r="A4260" s="496" t="str">
        <f>IF((SUM('Раздел 2'!H217:H220)=SUM('Раздел 2'!H221:H221)),"","Неверно!")</f>
        <v/>
      </c>
      <c r="B4260" s="497" t="s">
        <v>1165</v>
      </c>
      <c r="C4260" s="498" t="s">
        <v>1189</v>
      </c>
      <c r="D4260" s="498" t="s">
        <v>1167</v>
      </c>
      <c r="E4260" s="499" t="str">
        <f>CONCATENATE(SUM('Раздел 2'!H217:H220),"=",SUM('Раздел 2'!H221:H221))</f>
        <v>0=0</v>
      </c>
      <c r="F4260" s="503"/>
    </row>
    <row r="4261" spans="1:6" ht="30" hidden="1" customHeight="1" thickBot="1">
      <c r="A4261" s="496" t="str">
        <f>IF((SUM('Раздел 2'!AI217:AI220)=SUM('Раздел 2'!AI221:AI221)),"","Неверно!")</f>
        <v/>
      </c>
      <c r="B4261" s="497" t="s">
        <v>1165</v>
      </c>
      <c r="C4261" s="498" t="s">
        <v>1190</v>
      </c>
      <c r="D4261" s="498" t="s">
        <v>1167</v>
      </c>
      <c r="E4261" s="499" t="str">
        <f>CONCATENATE(SUM('Раздел 2'!AI217:AI220),"=",SUM('Раздел 2'!AI221:AI221))</f>
        <v>40000=40000</v>
      </c>
      <c r="F4261" s="503"/>
    </row>
    <row r="4262" spans="1:6" ht="30" hidden="1" customHeight="1" thickBot="1">
      <c r="A4262" s="496" t="str">
        <f>IF((SUM('Раздел 2'!AJ217:AJ220)=SUM('Раздел 2'!AJ221:AJ221)),"","Неверно!")</f>
        <v/>
      </c>
      <c r="B4262" s="497" t="s">
        <v>1165</v>
      </c>
      <c r="C4262" s="498" t="s">
        <v>1191</v>
      </c>
      <c r="D4262" s="498" t="s">
        <v>1167</v>
      </c>
      <c r="E4262" s="499" t="str">
        <f>CONCATENATE(SUM('Раздел 2'!AJ217:AJ220),"=",SUM('Раздел 2'!AJ221:AJ221))</f>
        <v>300=300</v>
      </c>
      <c r="F4262" s="503"/>
    </row>
    <row r="4263" spans="1:6" ht="30" hidden="1" customHeight="1" thickBot="1">
      <c r="A4263" s="496" t="str">
        <f>IF((SUM('Раздел 2'!AK217:AK220)=SUM('Раздел 2'!AK221:AK221)),"","Неверно!")</f>
        <v/>
      </c>
      <c r="B4263" s="497" t="s">
        <v>1165</v>
      </c>
      <c r="C4263" s="498" t="s">
        <v>1192</v>
      </c>
      <c r="D4263" s="498" t="s">
        <v>1167</v>
      </c>
      <c r="E4263" s="499" t="str">
        <f>CONCATENATE(SUM('Раздел 2'!AK217:AK220),"=",SUM('Раздел 2'!AK221:AK221))</f>
        <v>0=0</v>
      </c>
      <c r="F4263" s="503"/>
    </row>
    <row r="4264" spans="1:6" ht="30" hidden="1" customHeight="1" thickBot="1">
      <c r="A4264" s="496" t="str">
        <f>IF((SUM('Раздел 2'!AL217:AL220)=SUM('Раздел 2'!AL221:AL221)),"","Неверно!")</f>
        <v/>
      </c>
      <c r="B4264" s="497" t="s">
        <v>1165</v>
      </c>
      <c r="C4264" s="498" t="s">
        <v>1193</v>
      </c>
      <c r="D4264" s="498" t="s">
        <v>1167</v>
      </c>
      <c r="E4264" s="499" t="str">
        <f>CONCATENATE(SUM('Раздел 2'!AL217:AL220),"=",SUM('Раздел 2'!AL221:AL221))</f>
        <v>0=0</v>
      </c>
      <c r="F4264" s="503"/>
    </row>
    <row r="4265" spans="1:6" ht="30" hidden="1" customHeight="1" thickBot="1">
      <c r="A4265" s="496" t="str">
        <f>IF((SUM('Раздел 2'!AM217:AM220)=SUM('Раздел 2'!AM221:AM221)),"","Неверно!")</f>
        <v/>
      </c>
      <c r="B4265" s="497" t="s">
        <v>1165</v>
      </c>
      <c r="C4265" s="498" t="s">
        <v>1194</v>
      </c>
      <c r="D4265" s="498" t="s">
        <v>1167</v>
      </c>
      <c r="E4265" s="499" t="str">
        <f>CONCATENATE(SUM('Раздел 2'!AM217:AM220),"=",SUM('Раздел 2'!AM221:AM221))</f>
        <v>0=0</v>
      </c>
      <c r="F4265" s="503"/>
    </row>
    <row r="4266" spans="1:6" ht="30" hidden="1" customHeight="1" thickBot="1">
      <c r="A4266" s="496" t="str">
        <f>IF((SUM('Раздел 2'!I217:I220)=SUM('Раздел 2'!I221:I221)),"","Неверно!")</f>
        <v/>
      </c>
      <c r="B4266" s="497" t="s">
        <v>1165</v>
      </c>
      <c r="C4266" s="498" t="s">
        <v>1195</v>
      </c>
      <c r="D4266" s="498" t="s">
        <v>1167</v>
      </c>
      <c r="E4266" s="499" t="str">
        <f>CONCATENATE(SUM('Раздел 2'!I217:I220),"=",SUM('Раздел 2'!I221:I221))</f>
        <v>1=1</v>
      </c>
      <c r="F4266" s="503"/>
    </row>
    <row r="4267" spans="1:6" ht="30" hidden="1" customHeight="1" thickBot="1">
      <c r="A4267" s="496" t="str">
        <f>IF((SUM('Раздел 2'!J217:J220)=SUM('Раздел 2'!J221:J221)),"","Неверно!")</f>
        <v/>
      </c>
      <c r="B4267" s="497" t="s">
        <v>1165</v>
      </c>
      <c r="C4267" s="498" t="s">
        <v>1196</v>
      </c>
      <c r="D4267" s="498" t="s">
        <v>1167</v>
      </c>
      <c r="E4267" s="499" t="str">
        <f>CONCATENATE(SUM('Раздел 2'!J217:J220),"=",SUM('Раздел 2'!J221:J221))</f>
        <v>0=0</v>
      </c>
      <c r="F4267" s="503"/>
    </row>
    <row r="4268" spans="1:6" ht="30" hidden="1" customHeight="1" thickBot="1">
      <c r="A4268" s="496" t="str">
        <f>IF((SUM('Раздел 2'!K217:K220)=SUM('Раздел 2'!K221:K221)),"","Неверно!")</f>
        <v/>
      </c>
      <c r="B4268" s="497" t="s">
        <v>1165</v>
      </c>
      <c r="C4268" s="498" t="s">
        <v>1197</v>
      </c>
      <c r="D4268" s="498" t="s">
        <v>1167</v>
      </c>
      <c r="E4268" s="499" t="str">
        <f>CONCATENATE(SUM('Раздел 2'!K217:K220),"=",SUM('Раздел 2'!K221:K221))</f>
        <v>750=750</v>
      </c>
      <c r="F4268" s="503"/>
    </row>
    <row r="4269" spans="1:6" ht="30" hidden="1" customHeight="1" thickBot="1">
      <c r="A4269" s="496" t="str">
        <f>IF((SUM('Раздел 2'!L217:L220)=SUM('Раздел 2'!L221:L221)),"","Неверно!")</f>
        <v/>
      </c>
      <c r="B4269" s="497" t="s">
        <v>1165</v>
      </c>
      <c r="C4269" s="498" t="s">
        <v>1198</v>
      </c>
      <c r="D4269" s="498" t="s">
        <v>1167</v>
      </c>
      <c r="E4269" s="499" t="str">
        <f>CONCATENATE(SUM('Раздел 2'!L217:L220),"=",SUM('Раздел 2'!L221:L221))</f>
        <v>2=2</v>
      </c>
      <c r="F4269" s="503"/>
    </row>
    <row r="4270" spans="1:6" ht="30" hidden="1" customHeight="1" thickBot="1">
      <c r="A4270" s="496" t="str">
        <f>IF((SUM('Раздел 2'!M217:M220)=SUM('Раздел 2'!M221:M221)),"","Неверно!")</f>
        <v/>
      </c>
      <c r="B4270" s="497" t="s">
        <v>1165</v>
      </c>
      <c r="C4270" s="498" t="s">
        <v>1199</v>
      </c>
      <c r="D4270" s="498" t="s">
        <v>1167</v>
      </c>
      <c r="E4270" s="499" t="str">
        <f>CONCATENATE(SUM('Раздел 2'!M217:M220),"=",SUM('Раздел 2'!M221:M221))</f>
        <v>2=2</v>
      </c>
      <c r="F4270" s="503"/>
    </row>
    <row r="4271" spans="1:6" ht="30" hidden="1" customHeight="1" thickBot="1">
      <c r="A4271" s="496" t="str">
        <f>IF((SUM('Раздел 2'!N217:N220)=SUM('Раздел 2'!N221:N221)),"","Неверно!")</f>
        <v/>
      </c>
      <c r="B4271" s="497" t="s">
        <v>1165</v>
      </c>
      <c r="C4271" s="498" t="s">
        <v>1200</v>
      </c>
      <c r="D4271" s="498" t="s">
        <v>1167</v>
      </c>
      <c r="E4271" s="499" t="str">
        <f>CONCATENATE(SUM('Раздел 2'!N217:N220),"=",SUM('Раздел 2'!N221:N221))</f>
        <v>2=2</v>
      </c>
      <c r="F4271" s="503"/>
    </row>
    <row r="4272" spans="1:6" ht="30" hidden="1" customHeight="1" thickBot="1">
      <c r="A4272" s="496" t="str">
        <f>IF((SUM('Раздел 2'!F231:F247)=SUM('Раздел 2'!F251:F251)),"","Неверно!")</f>
        <v/>
      </c>
      <c r="B4272" s="497" t="s">
        <v>1201</v>
      </c>
      <c r="C4272" s="498" t="s">
        <v>1202</v>
      </c>
      <c r="D4272" s="498" t="s">
        <v>1203</v>
      </c>
      <c r="E4272" s="499" t="str">
        <f>CONCATENATE(SUM('Раздел 2'!F231:F247),"=",SUM('Раздел 2'!F251:F251))</f>
        <v>3=3</v>
      </c>
      <c r="F4272" s="503"/>
    </row>
    <row r="4273" spans="1:6" ht="30" hidden="1" customHeight="1" thickBot="1">
      <c r="A4273" s="496" t="str">
        <f>IF((SUM('Раздел 2'!O231:O247)=SUM('Раздел 2'!O251:O251)),"","Неверно!")</f>
        <v/>
      </c>
      <c r="B4273" s="497" t="s">
        <v>1201</v>
      </c>
      <c r="C4273" s="498" t="s">
        <v>1204</v>
      </c>
      <c r="D4273" s="498" t="s">
        <v>1203</v>
      </c>
      <c r="E4273" s="499" t="str">
        <f>CONCATENATE(SUM('Раздел 2'!O231:O247),"=",SUM('Раздел 2'!O251:O251))</f>
        <v>0=0</v>
      </c>
      <c r="F4273" s="503"/>
    </row>
    <row r="4274" spans="1:6" ht="30" hidden="1" customHeight="1" thickBot="1">
      <c r="A4274" s="496" t="str">
        <f>IF((SUM('Раздел 2'!P231:P247)=SUM('Раздел 2'!P251:P251)),"","Неверно!")</f>
        <v/>
      </c>
      <c r="B4274" s="497" t="s">
        <v>1201</v>
      </c>
      <c r="C4274" s="498" t="s">
        <v>1205</v>
      </c>
      <c r="D4274" s="498" t="s">
        <v>1203</v>
      </c>
      <c r="E4274" s="499" t="str">
        <f>CONCATENATE(SUM('Раздел 2'!P231:P247),"=",SUM('Раздел 2'!P251:P251))</f>
        <v>0=0</v>
      </c>
      <c r="F4274" s="503"/>
    </row>
    <row r="4275" spans="1:6" ht="30" hidden="1" customHeight="1" thickBot="1">
      <c r="A4275" s="496" t="str">
        <f>IF((SUM('Раздел 2'!Q231:Q247)=SUM('Раздел 2'!Q251:Q251)),"","Неверно!")</f>
        <v/>
      </c>
      <c r="B4275" s="497" t="s">
        <v>1201</v>
      </c>
      <c r="C4275" s="498" t="s">
        <v>1206</v>
      </c>
      <c r="D4275" s="498" t="s">
        <v>1203</v>
      </c>
      <c r="E4275" s="499" t="str">
        <f>CONCATENATE(SUM('Раздел 2'!Q231:Q247),"=",SUM('Раздел 2'!Q251:Q251))</f>
        <v>4=4</v>
      </c>
      <c r="F4275" s="503"/>
    </row>
    <row r="4276" spans="1:6" ht="30" hidden="1" customHeight="1" thickBot="1">
      <c r="A4276" s="496" t="str">
        <f>IF((SUM('Раздел 2'!R231:R247)=SUM('Раздел 2'!R251:R251)),"","Неверно!")</f>
        <v/>
      </c>
      <c r="B4276" s="497" t="s">
        <v>1201</v>
      </c>
      <c r="C4276" s="498" t="s">
        <v>1207</v>
      </c>
      <c r="D4276" s="498" t="s">
        <v>1203</v>
      </c>
      <c r="E4276" s="499" t="str">
        <f>CONCATENATE(SUM('Раздел 2'!R231:R247),"=",SUM('Раздел 2'!R251:R251))</f>
        <v>4=4</v>
      </c>
      <c r="F4276" s="503"/>
    </row>
    <row r="4277" spans="1:6" ht="30" hidden="1" customHeight="1" thickBot="1">
      <c r="A4277" s="496" t="str">
        <f>IF((SUM('Раздел 2'!S231:S247)=SUM('Раздел 2'!S251:S251)),"","Неверно!")</f>
        <v/>
      </c>
      <c r="B4277" s="497" t="s">
        <v>1201</v>
      </c>
      <c r="C4277" s="498" t="s">
        <v>1208</v>
      </c>
      <c r="D4277" s="498" t="s">
        <v>1203</v>
      </c>
      <c r="E4277" s="499" t="str">
        <f>CONCATENATE(SUM('Раздел 2'!S231:S247),"=",SUM('Раздел 2'!S251:S251))</f>
        <v>0=0</v>
      </c>
      <c r="F4277" s="503"/>
    </row>
    <row r="4278" spans="1:6" ht="30" hidden="1" customHeight="1" thickBot="1">
      <c r="A4278" s="496" t="str">
        <f>IF((SUM('Раздел 2'!T231:T247)=SUM('Раздел 2'!T251:T251)),"","Неверно!")</f>
        <v/>
      </c>
      <c r="B4278" s="497" t="s">
        <v>1201</v>
      </c>
      <c r="C4278" s="498" t="s">
        <v>1209</v>
      </c>
      <c r="D4278" s="498" t="s">
        <v>1203</v>
      </c>
      <c r="E4278" s="499" t="str">
        <f>CONCATENATE(SUM('Раздел 2'!T231:T247),"=",SUM('Раздел 2'!T251:T251))</f>
        <v>5=5</v>
      </c>
      <c r="F4278" s="503"/>
    </row>
    <row r="4279" spans="1:6" ht="30" hidden="1" customHeight="1" thickBot="1">
      <c r="A4279" s="496" t="str">
        <f>IF((SUM('Раздел 2'!U231:U247)=SUM('Раздел 2'!U251:U251)),"","Неверно!")</f>
        <v/>
      </c>
      <c r="B4279" s="497" t="s">
        <v>1201</v>
      </c>
      <c r="C4279" s="498" t="s">
        <v>1210</v>
      </c>
      <c r="D4279" s="498" t="s">
        <v>1203</v>
      </c>
      <c r="E4279" s="499" t="str">
        <f>CONCATENATE(SUM('Раздел 2'!U231:U247),"=",SUM('Раздел 2'!U251:U251))</f>
        <v>0=0</v>
      </c>
      <c r="F4279" s="503"/>
    </row>
    <row r="4280" spans="1:6" ht="30" hidden="1" customHeight="1" thickBot="1">
      <c r="A4280" s="496" t="str">
        <f>IF((SUM('Раздел 2'!V231:V247)=SUM('Раздел 2'!V251:V251)),"","Неверно!")</f>
        <v/>
      </c>
      <c r="B4280" s="497" t="s">
        <v>1201</v>
      </c>
      <c r="C4280" s="498" t="s">
        <v>1211</v>
      </c>
      <c r="D4280" s="498" t="s">
        <v>1203</v>
      </c>
      <c r="E4280" s="499" t="str">
        <f>CONCATENATE(SUM('Раздел 2'!V231:V247),"=",SUM('Раздел 2'!V251:V251))</f>
        <v>80=80</v>
      </c>
      <c r="F4280" s="503"/>
    </row>
    <row r="4281" spans="1:6" ht="30" hidden="1" customHeight="1" thickBot="1">
      <c r="A4281" s="496" t="str">
        <f>IF((SUM('Раздел 2'!W231:W247)=SUM('Раздел 2'!W251:W251)),"","Неверно!")</f>
        <v/>
      </c>
      <c r="B4281" s="497" t="s">
        <v>1201</v>
      </c>
      <c r="C4281" s="498" t="s">
        <v>1212</v>
      </c>
      <c r="D4281" s="498" t="s">
        <v>1203</v>
      </c>
      <c r="E4281" s="499" t="str">
        <f>CONCATENATE(SUM('Раздел 2'!W231:W247),"=",SUM('Раздел 2'!W251:W251))</f>
        <v>0=0</v>
      </c>
      <c r="F4281" s="503"/>
    </row>
    <row r="4282" spans="1:6" ht="30" hidden="1" customHeight="1" thickBot="1">
      <c r="A4282" s="496" t="str">
        <f>IF((SUM('Раздел 2'!X231:X247)=SUM('Раздел 2'!X251:X251)),"","Неверно!")</f>
        <v/>
      </c>
      <c r="B4282" s="497" t="s">
        <v>1201</v>
      </c>
      <c r="C4282" s="498" t="s">
        <v>1213</v>
      </c>
      <c r="D4282" s="498" t="s">
        <v>1203</v>
      </c>
      <c r="E4282" s="499" t="str">
        <f>CONCATENATE(SUM('Раздел 2'!X231:X247),"=",SUM('Раздел 2'!X251:X251))</f>
        <v>7=7</v>
      </c>
      <c r="F4282" s="503"/>
    </row>
    <row r="4283" spans="1:6" ht="30" hidden="1" customHeight="1" thickBot="1">
      <c r="A4283" s="496" t="str">
        <f>IF((SUM('Раздел 2'!G231:G247)=SUM('Раздел 2'!G251:G251)),"","Неверно!")</f>
        <v/>
      </c>
      <c r="B4283" s="497" t="s">
        <v>1201</v>
      </c>
      <c r="C4283" s="498" t="s">
        <v>1214</v>
      </c>
      <c r="D4283" s="498" t="s">
        <v>1203</v>
      </c>
      <c r="E4283" s="499" t="str">
        <f>CONCATENATE(SUM('Раздел 2'!G231:G247),"=",SUM('Раздел 2'!G251:G251))</f>
        <v>84=84</v>
      </c>
      <c r="F4283" s="503"/>
    </row>
    <row r="4284" spans="1:6" ht="30" hidden="1" customHeight="1" thickBot="1">
      <c r="A4284" s="496" t="str">
        <f>IF((SUM('Раздел 2'!Y231:Y247)=SUM('Раздел 2'!Y251:Y251)),"","Неверно!")</f>
        <v/>
      </c>
      <c r="B4284" s="497" t="s">
        <v>1201</v>
      </c>
      <c r="C4284" s="498" t="s">
        <v>1215</v>
      </c>
      <c r="D4284" s="498" t="s">
        <v>1203</v>
      </c>
      <c r="E4284" s="499" t="str">
        <f>CONCATENATE(SUM('Раздел 2'!Y231:Y247),"=",SUM('Раздел 2'!Y251:Y251))</f>
        <v>3=3</v>
      </c>
      <c r="F4284" s="503"/>
    </row>
    <row r="4285" spans="1:6" ht="30" hidden="1" customHeight="1" thickBot="1">
      <c r="A4285" s="496" t="str">
        <f>IF((SUM('Раздел 2'!Z231:Z247)=SUM('Раздел 2'!Z251:Z251)),"","Неверно!")</f>
        <v/>
      </c>
      <c r="B4285" s="497" t="s">
        <v>1201</v>
      </c>
      <c r="C4285" s="498" t="s">
        <v>1216</v>
      </c>
      <c r="D4285" s="498" t="s">
        <v>1203</v>
      </c>
      <c r="E4285" s="499" t="str">
        <f>CONCATENATE(SUM('Раздел 2'!Z231:Z247),"=",SUM('Раздел 2'!Z251:Z251))</f>
        <v>0=0</v>
      </c>
      <c r="F4285" s="503"/>
    </row>
    <row r="4286" spans="1:6" ht="30" hidden="1" customHeight="1" thickBot="1">
      <c r="A4286" s="496" t="str">
        <f>IF((SUM('Раздел 2'!AA231:AA247)=SUM('Раздел 2'!AA251:AA251)),"","Неверно!")</f>
        <v/>
      </c>
      <c r="B4286" s="497" t="s">
        <v>1201</v>
      </c>
      <c r="C4286" s="498" t="s">
        <v>1217</v>
      </c>
      <c r="D4286" s="498" t="s">
        <v>1203</v>
      </c>
      <c r="E4286" s="499" t="str">
        <f>CONCATENATE(SUM('Раздел 2'!AA231:AA247),"=",SUM('Раздел 2'!AA251:AA251))</f>
        <v>0=0</v>
      </c>
      <c r="F4286" s="503"/>
    </row>
    <row r="4287" spans="1:6" ht="30" hidden="1" customHeight="1" thickBot="1">
      <c r="A4287" s="496" t="str">
        <f>IF((SUM('Раздел 2'!AB231:AB247)=SUM('Раздел 2'!AB251:AB251)),"","Неверно!")</f>
        <v/>
      </c>
      <c r="B4287" s="497" t="s">
        <v>1201</v>
      </c>
      <c r="C4287" s="498" t="s">
        <v>1218</v>
      </c>
      <c r="D4287" s="498" t="s">
        <v>1203</v>
      </c>
      <c r="E4287" s="499" t="str">
        <f>CONCATENATE(SUM('Раздел 2'!AB231:AB247),"=",SUM('Раздел 2'!AB251:AB251))</f>
        <v>0=0</v>
      </c>
      <c r="F4287" s="503"/>
    </row>
    <row r="4288" spans="1:6" ht="30" hidden="1" customHeight="1" thickBot="1">
      <c r="A4288" s="496" t="str">
        <f>IF((SUM('Раздел 2'!AC231:AC247)=SUM('Раздел 2'!AC251:AC251)),"","Неверно!")</f>
        <v/>
      </c>
      <c r="B4288" s="497" t="s">
        <v>1201</v>
      </c>
      <c r="C4288" s="498" t="s">
        <v>1219</v>
      </c>
      <c r="D4288" s="498" t="s">
        <v>1203</v>
      </c>
      <c r="E4288" s="499" t="str">
        <f>CONCATENATE(SUM('Раздел 2'!AC231:AC247),"=",SUM('Раздел 2'!AC251:AC251))</f>
        <v>0=0</v>
      </c>
      <c r="F4288" s="503"/>
    </row>
    <row r="4289" spans="1:6" ht="30" hidden="1" customHeight="1" thickBot="1">
      <c r="A4289" s="496" t="str">
        <f>IF((SUM('Раздел 2'!AD231:AD247)=SUM('Раздел 2'!AD251:AD251)),"","Неверно!")</f>
        <v/>
      </c>
      <c r="B4289" s="497" t="s">
        <v>1201</v>
      </c>
      <c r="C4289" s="498" t="s">
        <v>1220</v>
      </c>
      <c r="D4289" s="498" t="s">
        <v>1203</v>
      </c>
      <c r="E4289" s="499" t="str">
        <f>CONCATENATE(SUM('Раздел 2'!AD231:AD247),"=",SUM('Раздел 2'!AD251:AD251))</f>
        <v>0=0</v>
      </c>
      <c r="F4289" s="503"/>
    </row>
    <row r="4290" spans="1:6" ht="30" hidden="1" customHeight="1" thickBot="1">
      <c r="A4290" s="496" t="str">
        <f>IF((SUM('Раздел 2'!AE231:AE247)=SUM('Раздел 2'!AE251:AE251)),"","Неверно!")</f>
        <v/>
      </c>
      <c r="B4290" s="497" t="s">
        <v>1201</v>
      </c>
      <c r="C4290" s="498" t="s">
        <v>1221</v>
      </c>
      <c r="D4290" s="498" t="s">
        <v>1203</v>
      </c>
      <c r="E4290" s="499" t="str">
        <f>CONCATENATE(SUM('Раздел 2'!AE231:AE247),"=",SUM('Раздел 2'!AE251:AE251))</f>
        <v>0=0</v>
      </c>
      <c r="F4290" s="503"/>
    </row>
    <row r="4291" spans="1:6" ht="30" hidden="1" customHeight="1" thickBot="1">
      <c r="A4291" s="496" t="str">
        <f>IF((SUM('Раздел 2'!AF231:AF247)=SUM('Раздел 2'!AF251:AF251)),"","Неверно!")</f>
        <v/>
      </c>
      <c r="B4291" s="497" t="s">
        <v>1201</v>
      </c>
      <c r="C4291" s="498" t="s">
        <v>1222</v>
      </c>
      <c r="D4291" s="498" t="s">
        <v>1203</v>
      </c>
      <c r="E4291" s="499" t="str">
        <f>CONCATENATE(SUM('Раздел 2'!AF231:AF247),"=",SUM('Раздел 2'!AF251:AF251))</f>
        <v>0=0</v>
      </c>
      <c r="F4291" s="503"/>
    </row>
    <row r="4292" spans="1:6" ht="30" hidden="1" customHeight="1" thickBot="1">
      <c r="A4292" s="496" t="str">
        <f>IF((SUM('Раздел 2'!AG231:AG247)=SUM('Раздел 2'!AG251:AG251)),"","Неверно!")</f>
        <v/>
      </c>
      <c r="B4292" s="497" t="s">
        <v>1201</v>
      </c>
      <c r="C4292" s="498" t="s">
        <v>1223</v>
      </c>
      <c r="D4292" s="498" t="s">
        <v>1203</v>
      </c>
      <c r="E4292" s="499" t="str">
        <f>CONCATENATE(SUM('Раздел 2'!AG231:AG247),"=",SUM('Раздел 2'!AG251:AG251))</f>
        <v>0=0</v>
      </c>
      <c r="F4292" s="503"/>
    </row>
    <row r="4293" spans="1:6" ht="30" hidden="1" customHeight="1" thickBot="1">
      <c r="A4293" s="496" t="str">
        <f>IF((SUM('Раздел 2'!AH231:AH247)=SUM('Раздел 2'!AH251:AH251)),"","Неверно!")</f>
        <v/>
      </c>
      <c r="B4293" s="497" t="s">
        <v>1201</v>
      </c>
      <c r="C4293" s="498" t="s">
        <v>1224</v>
      </c>
      <c r="D4293" s="498" t="s">
        <v>1203</v>
      </c>
      <c r="E4293" s="499" t="str">
        <f>CONCATENATE(SUM('Раздел 2'!AH231:AH247),"=",SUM('Раздел 2'!AH251:AH251))</f>
        <v>0=0</v>
      </c>
      <c r="F4293" s="503"/>
    </row>
    <row r="4294" spans="1:6" ht="30" hidden="1" customHeight="1" thickBot="1">
      <c r="A4294" s="496" t="str">
        <f>IF((SUM('Раздел 2'!H231:H247)=SUM('Раздел 2'!H251:H251)),"","Неверно!")</f>
        <v/>
      </c>
      <c r="B4294" s="497" t="s">
        <v>1201</v>
      </c>
      <c r="C4294" s="498" t="s">
        <v>1225</v>
      </c>
      <c r="D4294" s="498" t="s">
        <v>1203</v>
      </c>
      <c r="E4294" s="499" t="str">
        <f>CONCATENATE(SUM('Раздел 2'!H231:H247),"=",SUM('Раздел 2'!H251:H251))</f>
        <v>26=26</v>
      </c>
      <c r="F4294" s="503"/>
    </row>
    <row r="4295" spans="1:6" ht="30" hidden="1" customHeight="1" thickBot="1">
      <c r="A4295" s="496" t="str">
        <f>IF((SUM('Раздел 2'!AI231:AI247)=SUM('Раздел 2'!AI251:AI251)),"","Неверно!")</f>
        <v/>
      </c>
      <c r="B4295" s="497" t="s">
        <v>1201</v>
      </c>
      <c r="C4295" s="498" t="s">
        <v>1226</v>
      </c>
      <c r="D4295" s="498" t="s">
        <v>1203</v>
      </c>
      <c r="E4295" s="499" t="str">
        <f>CONCATENATE(SUM('Раздел 2'!AI231:AI247),"=",SUM('Раздел 2'!AI251:AI251))</f>
        <v>0=0</v>
      </c>
      <c r="F4295" s="503"/>
    </row>
    <row r="4296" spans="1:6" ht="30" hidden="1" customHeight="1" thickBot="1">
      <c r="A4296" s="496" t="str">
        <f>IF((SUM('Раздел 2'!AJ231:AJ247)=SUM('Раздел 2'!AJ251:AJ251)),"","Неверно!")</f>
        <v/>
      </c>
      <c r="B4296" s="497" t="s">
        <v>1201</v>
      </c>
      <c r="C4296" s="498" t="s">
        <v>1227</v>
      </c>
      <c r="D4296" s="498" t="s">
        <v>1203</v>
      </c>
      <c r="E4296" s="499" t="str">
        <f>CONCATENATE(SUM('Раздел 2'!AJ231:AJ247),"=",SUM('Раздел 2'!AJ251:AJ251))</f>
        <v>0=0</v>
      </c>
      <c r="F4296" s="503"/>
    </row>
    <row r="4297" spans="1:6" ht="30" hidden="1" customHeight="1" thickBot="1">
      <c r="A4297" s="496" t="str">
        <f>IF((SUM('Раздел 2'!AK231:AK247)=SUM('Раздел 2'!AK251:AK251)),"","Неверно!")</f>
        <v/>
      </c>
      <c r="B4297" s="497" t="s">
        <v>1201</v>
      </c>
      <c r="C4297" s="498" t="s">
        <v>1228</v>
      </c>
      <c r="D4297" s="498" t="s">
        <v>1203</v>
      </c>
      <c r="E4297" s="499" t="str">
        <f>CONCATENATE(SUM('Раздел 2'!AK231:AK247),"=",SUM('Раздел 2'!AK251:AK251))</f>
        <v>0=0</v>
      </c>
      <c r="F4297" s="503"/>
    </row>
    <row r="4298" spans="1:6" ht="30" hidden="1" customHeight="1" thickBot="1">
      <c r="A4298" s="496" t="str">
        <f>IF((SUM('Раздел 2'!AL231:AL247)=SUM('Раздел 2'!AL251:AL251)),"","Неверно!")</f>
        <v/>
      </c>
      <c r="B4298" s="497" t="s">
        <v>1201</v>
      </c>
      <c r="C4298" s="498" t="s">
        <v>1229</v>
      </c>
      <c r="D4298" s="498" t="s">
        <v>1203</v>
      </c>
      <c r="E4298" s="499" t="str">
        <f>CONCATENATE(SUM('Раздел 2'!AL231:AL247),"=",SUM('Раздел 2'!AL251:AL251))</f>
        <v>0=0</v>
      </c>
      <c r="F4298" s="503"/>
    </row>
    <row r="4299" spans="1:6" ht="30" hidden="1" customHeight="1" thickBot="1">
      <c r="A4299" s="496" t="str">
        <f>IF((SUM('Раздел 2'!AM231:AM247)=SUM('Раздел 2'!AM251:AM251)),"","Неверно!")</f>
        <v/>
      </c>
      <c r="B4299" s="497" t="s">
        <v>1201</v>
      </c>
      <c r="C4299" s="498" t="s">
        <v>1230</v>
      </c>
      <c r="D4299" s="498" t="s">
        <v>1203</v>
      </c>
      <c r="E4299" s="499" t="str">
        <f>CONCATENATE(SUM('Раздел 2'!AM231:AM247),"=",SUM('Раздел 2'!AM251:AM251))</f>
        <v>0=0</v>
      </c>
      <c r="F4299" s="503"/>
    </row>
    <row r="4300" spans="1:6" ht="30" hidden="1" customHeight="1" thickBot="1">
      <c r="A4300" s="496" t="str">
        <f>IF((SUM('Раздел 2'!I231:I247)=SUM('Раздел 2'!I251:I251)),"","Неверно!")</f>
        <v/>
      </c>
      <c r="B4300" s="497" t="s">
        <v>1201</v>
      </c>
      <c r="C4300" s="498" t="s">
        <v>1231</v>
      </c>
      <c r="D4300" s="498" t="s">
        <v>1203</v>
      </c>
      <c r="E4300" s="499" t="str">
        <f>CONCATENATE(SUM('Раздел 2'!I231:I247),"=",SUM('Раздел 2'!I251:I251))</f>
        <v>0=0</v>
      </c>
      <c r="F4300" s="503"/>
    </row>
    <row r="4301" spans="1:6" ht="30" hidden="1" customHeight="1" thickBot="1">
      <c r="A4301" s="496" t="str">
        <f>IF((SUM('Раздел 2'!J231:J247)=SUM('Раздел 2'!J251:J251)),"","Неверно!")</f>
        <v/>
      </c>
      <c r="B4301" s="497" t="s">
        <v>1201</v>
      </c>
      <c r="C4301" s="498" t="s">
        <v>1232</v>
      </c>
      <c r="D4301" s="498" t="s">
        <v>1203</v>
      </c>
      <c r="E4301" s="499" t="str">
        <f>CONCATENATE(SUM('Раздел 2'!J231:J247),"=",SUM('Раздел 2'!J251:J251))</f>
        <v>0=0</v>
      </c>
      <c r="F4301" s="503"/>
    </row>
    <row r="4302" spans="1:6" ht="30" hidden="1" customHeight="1" thickBot="1">
      <c r="A4302" s="496" t="str">
        <f>IF((SUM('Раздел 2'!K231:K247)=SUM('Раздел 2'!K251:K251)),"","Неверно!")</f>
        <v/>
      </c>
      <c r="B4302" s="497" t="s">
        <v>1201</v>
      </c>
      <c r="C4302" s="498" t="s">
        <v>1233</v>
      </c>
      <c r="D4302" s="498" t="s">
        <v>1203</v>
      </c>
      <c r="E4302" s="499" t="str">
        <f>CONCATENATE(SUM('Раздел 2'!K231:K247),"=",SUM('Раздел 2'!K251:K251))</f>
        <v>39600=39600</v>
      </c>
      <c r="F4302" s="503"/>
    </row>
    <row r="4303" spans="1:6" ht="30" hidden="1" customHeight="1" thickBot="1">
      <c r="A4303" s="496" t="str">
        <f>IF((SUM('Раздел 2'!L231:L247)=SUM('Раздел 2'!L251:L251)),"","Неверно!")</f>
        <v/>
      </c>
      <c r="B4303" s="497" t="s">
        <v>1201</v>
      </c>
      <c r="C4303" s="498" t="s">
        <v>1234</v>
      </c>
      <c r="D4303" s="498" t="s">
        <v>1203</v>
      </c>
      <c r="E4303" s="499" t="str">
        <f>CONCATENATE(SUM('Раздел 2'!L231:L247),"=",SUM('Раздел 2'!L251:L251))</f>
        <v>71=71</v>
      </c>
      <c r="F4303" s="503"/>
    </row>
    <row r="4304" spans="1:6" ht="30" hidden="1" customHeight="1" thickBot="1">
      <c r="A4304" s="496" t="str">
        <f>IF((SUM('Раздел 2'!M231:M247)=SUM('Раздел 2'!M251:M251)),"","Неверно!")</f>
        <v/>
      </c>
      <c r="B4304" s="497" t="s">
        <v>1201</v>
      </c>
      <c r="C4304" s="498" t="s">
        <v>1235</v>
      </c>
      <c r="D4304" s="498" t="s">
        <v>1203</v>
      </c>
      <c r="E4304" s="499" t="str">
        <f>CONCATENATE(SUM('Раздел 2'!M231:M247),"=",SUM('Раздел 2'!M251:M251))</f>
        <v>67=67</v>
      </c>
      <c r="F4304" s="503"/>
    </row>
    <row r="4305" spans="1:6" ht="30" hidden="1" customHeight="1" thickBot="1">
      <c r="A4305" s="496" t="str">
        <f>IF((SUM('Раздел 2'!N231:N247)=SUM('Раздел 2'!N251:N251)),"","Неверно!")</f>
        <v/>
      </c>
      <c r="B4305" s="497" t="s">
        <v>1201</v>
      </c>
      <c r="C4305" s="498" t="s">
        <v>1236</v>
      </c>
      <c r="D4305" s="498" t="s">
        <v>1203</v>
      </c>
      <c r="E4305" s="499" t="str">
        <f>CONCATENATE(SUM('Раздел 2'!N231:N247),"=",SUM('Раздел 2'!N251:N251))</f>
        <v>2=2</v>
      </c>
      <c r="F4305" s="503"/>
    </row>
    <row r="4306" spans="1:6" ht="30" hidden="1" customHeight="1" thickBot="1">
      <c r="A4306" s="496" t="str">
        <f>IF((SUM('Раздел 2'!F252:F252)&lt;=SUM('Раздел 2'!F11:F11)),"","Неверно!")</f>
        <v/>
      </c>
      <c r="B4306" s="497" t="s">
        <v>1237</v>
      </c>
      <c r="C4306" s="498" t="s">
        <v>1238</v>
      </c>
      <c r="D4306" s="498" t="s">
        <v>1239</v>
      </c>
      <c r="E4306" s="499" t="str">
        <f>CONCATENATE(SUM('Раздел 2'!F252:F252),"&lt;=",SUM('Раздел 2'!F11:F11))</f>
        <v>0&lt;=47</v>
      </c>
      <c r="F4306" s="503"/>
    </row>
    <row r="4307" spans="1:6" ht="30" hidden="1" customHeight="1" thickBot="1">
      <c r="A4307" s="496" t="str">
        <f>IF((SUM('Раздел 2'!O252:O252)&lt;=SUM('Раздел 2'!O11:O11)),"","Неверно!")</f>
        <v/>
      </c>
      <c r="B4307" s="497" t="s">
        <v>1237</v>
      </c>
      <c r="C4307" s="498" t="s">
        <v>1240</v>
      </c>
      <c r="D4307" s="498" t="s">
        <v>1239</v>
      </c>
      <c r="E4307" s="499" t="str">
        <f>CONCATENATE(SUM('Раздел 2'!O252:O252),"&lt;=",SUM('Раздел 2'!O11:O11))</f>
        <v>0&lt;=0</v>
      </c>
      <c r="F4307" s="503"/>
    </row>
    <row r="4308" spans="1:6" ht="30" hidden="1" customHeight="1" thickBot="1">
      <c r="A4308" s="496" t="str">
        <f>IF((SUM('Раздел 2'!P252:P252)&lt;=SUM('Раздел 2'!P11:P11)),"","Неверно!")</f>
        <v/>
      </c>
      <c r="B4308" s="497" t="s">
        <v>1237</v>
      </c>
      <c r="C4308" s="498" t="s">
        <v>1241</v>
      </c>
      <c r="D4308" s="498" t="s">
        <v>1239</v>
      </c>
      <c r="E4308" s="499" t="str">
        <f>CONCATENATE(SUM('Раздел 2'!P252:P252),"&lt;=",SUM('Раздел 2'!P11:P11))</f>
        <v>0&lt;=2</v>
      </c>
      <c r="F4308" s="503"/>
    </row>
    <row r="4309" spans="1:6" ht="30" hidden="1" customHeight="1" thickBot="1">
      <c r="A4309" s="496" t="str">
        <f>IF((SUM('Раздел 2'!Q252:Q252)&lt;=SUM('Раздел 2'!Q11:Q11)),"","Неверно!")</f>
        <v/>
      </c>
      <c r="B4309" s="497" t="s">
        <v>1237</v>
      </c>
      <c r="C4309" s="498" t="s">
        <v>1242</v>
      </c>
      <c r="D4309" s="498" t="s">
        <v>1239</v>
      </c>
      <c r="E4309" s="499" t="str">
        <f>CONCATENATE(SUM('Раздел 2'!Q252:Q252),"&lt;=",SUM('Раздел 2'!Q11:Q11))</f>
        <v>0&lt;=50</v>
      </c>
      <c r="F4309" s="503"/>
    </row>
    <row r="4310" spans="1:6" ht="30" hidden="1" customHeight="1" thickBot="1">
      <c r="A4310" s="496" t="str">
        <f>IF((SUM('Раздел 2'!R252:R252)&lt;=SUM('Раздел 2'!R11:R11)),"","Неверно!")</f>
        <v/>
      </c>
      <c r="B4310" s="497" t="s">
        <v>1237</v>
      </c>
      <c r="C4310" s="498" t="s">
        <v>1243</v>
      </c>
      <c r="D4310" s="498" t="s">
        <v>1239</v>
      </c>
      <c r="E4310" s="499" t="str">
        <f>CONCATENATE(SUM('Раздел 2'!R252:R252),"&lt;=",SUM('Раздел 2'!R11:R11))</f>
        <v>0&lt;=51</v>
      </c>
      <c r="F4310" s="503"/>
    </row>
    <row r="4311" spans="1:6" ht="30" hidden="1" customHeight="1" thickBot="1">
      <c r="A4311" s="496" t="str">
        <f>IF((SUM('Раздел 2'!S252:S252)&lt;=SUM('Раздел 2'!S11:S11)),"","Неверно!")</f>
        <v/>
      </c>
      <c r="B4311" s="497" t="s">
        <v>1237</v>
      </c>
      <c r="C4311" s="498" t="s">
        <v>1244</v>
      </c>
      <c r="D4311" s="498" t="s">
        <v>1239</v>
      </c>
      <c r="E4311" s="499" t="str">
        <f>CONCATENATE(SUM('Раздел 2'!S252:S252),"&lt;=",SUM('Раздел 2'!S11:S11))</f>
        <v>0&lt;=0</v>
      </c>
      <c r="F4311" s="503"/>
    </row>
    <row r="4312" spans="1:6" ht="30" hidden="1" customHeight="1" thickBot="1">
      <c r="A4312" s="496" t="str">
        <f>IF((SUM('Раздел 2'!T252:T252)&lt;=SUM('Раздел 2'!T11:T11)),"","Неверно!")</f>
        <v/>
      </c>
      <c r="B4312" s="497" t="s">
        <v>1237</v>
      </c>
      <c r="C4312" s="498" t="s">
        <v>1245</v>
      </c>
      <c r="D4312" s="498" t="s">
        <v>1239</v>
      </c>
      <c r="E4312" s="499" t="str">
        <f>CONCATENATE(SUM('Раздел 2'!T252:T252),"&lt;=",SUM('Раздел 2'!T11:T11))</f>
        <v>0&lt;=48</v>
      </c>
      <c r="F4312" s="503"/>
    </row>
    <row r="4313" spans="1:6" ht="30" hidden="1" customHeight="1" thickBot="1">
      <c r="A4313" s="496" t="str">
        <f>IF((SUM('Раздел 2'!U252:U252)&lt;=SUM('Раздел 2'!U11:U11)),"","Неверно!")</f>
        <v/>
      </c>
      <c r="B4313" s="497" t="s">
        <v>1237</v>
      </c>
      <c r="C4313" s="498" t="s">
        <v>1246</v>
      </c>
      <c r="D4313" s="498" t="s">
        <v>1239</v>
      </c>
      <c r="E4313" s="499" t="str">
        <f>CONCATENATE(SUM('Раздел 2'!U252:U252),"&lt;=",SUM('Раздел 2'!U11:U11))</f>
        <v>0&lt;=25</v>
      </c>
      <c r="F4313" s="503"/>
    </row>
    <row r="4314" spans="1:6" ht="30" hidden="1" customHeight="1" thickBot="1">
      <c r="A4314" s="496" t="str">
        <f>IF((SUM('Раздел 2'!V252:V252)&lt;=SUM('Раздел 2'!V11:V11)),"","Неверно!")</f>
        <v/>
      </c>
      <c r="B4314" s="497" t="s">
        <v>1237</v>
      </c>
      <c r="C4314" s="498" t="s">
        <v>1247</v>
      </c>
      <c r="D4314" s="498" t="s">
        <v>1239</v>
      </c>
      <c r="E4314" s="499" t="str">
        <f>CONCATENATE(SUM('Раздел 2'!V252:V252),"&lt;=",SUM('Раздел 2'!V11:V11))</f>
        <v>0&lt;=540</v>
      </c>
      <c r="F4314" s="503"/>
    </row>
    <row r="4315" spans="1:6" ht="30" hidden="1" customHeight="1" thickBot="1">
      <c r="A4315" s="496" t="str">
        <f>IF((SUM('Раздел 2'!W252:W252)&lt;=SUM('Раздел 2'!W11:W11)),"","Неверно!")</f>
        <v/>
      </c>
      <c r="B4315" s="497" t="s">
        <v>1237</v>
      </c>
      <c r="C4315" s="498" t="s">
        <v>1248</v>
      </c>
      <c r="D4315" s="498" t="s">
        <v>1239</v>
      </c>
      <c r="E4315" s="499" t="str">
        <f>CONCATENATE(SUM('Раздел 2'!W252:W252),"&lt;=",SUM('Раздел 2'!W11:W11))</f>
        <v>0&lt;=0</v>
      </c>
      <c r="F4315" s="503"/>
    </row>
    <row r="4316" spans="1:6" ht="30" hidden="1" customHeight="1" thickBot="1">
      <c r="A4316" s="496" t="str">
        <f>IF((SUM('Раздел 2'!X252:X252)&lt;=SUM('Раздел 2'!X11:X11)),"","Неверно!")</f>
        <v/>
      </c>
      <c r="B4316" s="497" t="s">
        <v>1237</v>
      </c>
      <c r="C4316" s="498" t="s">
        <v>1249</v>
      </c>
      <c r="D4316" s="498" t="s">
        <v>1239</v>
      </c>
      <c r="E4316" s="499" t="str">
        <f>CONCATENATE(SUM('Раздел 2'!X252:X252),"&lt;=",SUM('Раздел 2'!X11:X11))</f>
        <v>0&lt;=51</v>
      </c>
      <c r="F4316" s="503"/>
    </row>
    <row r="4317" spans="1:6" ht="30" hidden="1" customHeight="1" thickBot="1">
      <c r="A4317" s="496" t="str">
        <f>IF((SUM('Раздел 2'!G252:G252)&lt;=SUM('Раздел 2'!G11:G11)),"","Неверно!")</f>
        <v/>
      </c>
      <c r="B4317" s="497" t="s">
        <v>1237</v>
      </c>
      <c r="C4317" s="498" t="s">
        <v>1250</v>
      </c>
      <c r="D4317" s="498" t="s">
        <v>1239</v>
      </c>
      <c r="E4317" s="499" t="str">
        <f>CONCATENATE(SUM('Раздел 2'!G252:G252),"&lt;=",SUM('Раздел 2'!G11:G11))</f>
        <v>0&lt;=545</v>
      </c>
      <c r="F4317" s="503"/>
    </row>
    <row r="4318" spans="1:6" ht="30" hidden="1" customHeight="1" thickBot="1">
      <c r="A4318" s="496" t="str">
        <f>IF((SUM('Раздел 2'!Y252:Y252)&lt;=SUM('Раздел 2'!Y11:Y11)),"","Неверно!")</f>
        <v/>
      </c>
      <c r="B4318" s="497" t="s">
        <v>1237</v>
      </c>
      <c r="C4318" s="498" t="s">
        <v>1251</v>
      </c>
      <c r="D4318" s="498" t="s">
        <v>1239</v>
      </c>
      <c r="E4318" s="499" t="str">
        <f>CONCATENATE(SUM('Раздел 2'!Y252:Y252),"&lt;=",SUM('Раздел 2'!Y11:Y11))</f>
        <v>0&lt;=7</v>
      </c>
      <c r="F4318" s="503"/>
    </row>
    <row r="4319" spans="1:6" ht="30" hidden="1" customHeight="1" thickBot="1">
      <c r="A4319" s="496" t="str">
        <f>IF((SUM('Раздел 2'!Z252:Z252)&lt;=SUM('Раздел 2'!Z11:Z11)),"","Неверно!")</f>
        <v/>
      </c>
      <c r="B4319" s="497" t="s">
        <v>1237</v>
      </c>
      <c r="C4319" s="498" t="s">
        <v>1252</v>
      </c>
      <c r="D4319" s="498" t="s">
        <v>1239</v>
      </c>
      <c r="E4319" s="499" t="str">
        <f>CONCATENATE(SUM('Раздел 2'!Z252:Z252),"&lt;=",SUM('Раздел 2'!Z11:Z11))</f>
        <v>0&lt;=1</v>
      </c>
      <c r="F4319" s="503"/>
    </row>
    <row r="4320" spans="1:6" ht="30" hidden="1" customHeight="1" thickBot="1">
      <c r="A4320" s="496" t="str">
        <f>IF((SUM('Раздел 2'!AA252:AA252)&lt;=SUM('Раздел 2'!AA11:AA11)),"","Неверно!")</f>
        <v/>
      </c>
      <c r="B4320" s="497" t="s">
        <v>1237</v>
      </c>
      <c r="C4320" s="498" t="s">
        <v>1253</v>
      </c>
      <c r="D4320" s="498" t="s">
        <v>1239</v>
      </c>
      <c r="E4320" s="499" t="str">
        <f>CONCATENATE(SUM('Раздел 2'!AA252:AA252),"&lt;=",SUM('Раздел 2'!AA11:AA11))</f>
        <v>0&lt;=5</v>
      </c>
      <c r="F4320" s="503"/>
    </row>
    <row r="4321" spans="1:6" ht="30" hidden="1" customHeight="1" thickBot="1">
      <c r="A4321" s="496" t="str">
        <f>IF((SUM('Раздел 2'!AB252:AB252)&lt;=SUM('Раздел 2'!AB11:AB11)),"","Неверно!")</f>
        <v/>
      </c>
      <c r="B4321" s="497" t="s">
        <v>1237</v>
      </c>
      <c r="C4321" s="498" t="s">
        <v>1254</v>
      </c>
      <c r="D4321" s="498" t="s">
        <v>1239</v>
      </c>
      <c r="E4321" s="499" t="str">
        <f>CONCATENATE(SUM('Раздел 2'!AB252:AB252),"&lt;=",SUM('Раздел 2'!AB11:AB11))</f>
        <v>0&lt;=17</v>
      </c>
      <c r="F4321" s="503"/>
    </row>
    <row r="4322" spans="1:6" ht="30" hidden="1" customHeight="1" thickBot="1">
      <c r="A4322" s="496" t="str">
        <f>IF((SUM('Раздел 2'!AC252:AC252)&lt;=SUM('Раздел 2'!AC11:AC11)),"","Неверно!")</f>
        <v/>
      </c>
      <c r="B4322" s="497" t="s">
        <v>1237</v>
      </c>
      <c r="C4322" s="498" t="s">
        <v>1255</v>
      </c>
      <c r="D4322" s="498" t="s">
        <v>1239</v>
      </c>
      <c r="E4322" s="499" t="str">
        <f>CONCATENATE(SUM('Раздел 2'!AC252:AC252),"&lt;=",SUM('Раздел 2'!AC11:AC11))</f>
        <v>0&lt;=39</v>
      </c>
      <c r="F4322" s="503"/>
    </row>
    <row r="4323" spans="1:6" ht="30" hidden="1" customHeight="1" thickBot="1">
      <c r="A4323" s="496" t="str">
        <f>IF((SUM('Раздел 2'!AD252:AD252)&lt;=SUM('Раздел 2'!AD11:AD11)),"","Неверно!")</f>
        <v/>
      </c>
      <c r="B4323" s="497" t="s">
        <v>1237</v>
      </c>
      <c r="C4323" s="498" t="s">
        <v>1256</v>
      </c>
      <c r="D4323" s="498" t="s">
        <v>1239</v>
      </c>
      <c r="E4323" s="499" t="str">
        <f>CONCATENATE(SUM('Раздел 2'!AD252:AD252),"&lt;=",SUM('Раздел 2'!AD11:AD11))</f>
        <v>0&lt;=62</v>
      </c>
      <c r="F4323" s="503"/>
    </row>
    <row r="4324" spans="1:6" ht="30" hidden="1" customHeight="1" thickBot="1">
      <c r="A4324" s="496" t="str">
        <f>IF((SUM('Раздел 2'!AE252:AE252)&lt;=SUM('Раздел 2'!AE11:AE11)),"","Неверно!")</f>
        <v/>
      </c>
      <c r="B4324" s="497" t="s">
        <v>1237</v>
      </c>
      <c r="C4324" s="498" t="s">
        <v>1257</v>
      </c>
      <c r="D4324" s="498" t="s">
        <v>1239</v>
      </c>
      <c r="E4324" s="499" t="str">
        <f>CONCATENATE(SUM('Раздел 2'!AE252:AE252),"&lt;=",SUM('Раздел 2'!AE11:AE11))</f>
        <v>0&lt;=25</v>
      </c>
      <c r="F4324" s="503"/>
    </row>
    <row r="4325" spans="1:6" ht="30" hidden="1" customHeight="1" thickBot="1">
      <c r="A4325" s="496" t="str">
        <f>IF((SUM('Раздел 2'!AF252:AF252)&lt;=SUM('Раздел 2'!AF11:AF11)),"","Неверно!")</f>
        <v/>
      </c>
      <c r="B4325" s="497" t="s">
        <v>1237</v>
      </c>
      <c r="C4325" s="498" t="s">
        <v>1258</v>
      </c>
      <c r="D4325" s="498" t="s">
        <v>1239</v>
      </c>
      <c r="E4325" s="499" t="str">
        <f>CONCATENATE(SUM('Раздел 2'!AF252:AF252),"&lt;=",SUM('Раздел 2'!AF11:AF11))</f>
        <v>0&lt;=35</v>
      </c>
      <c r="F4325" s="503"/>
    </row>
    <row r="4326" spans="1:6" ht="30" hidden="1" customHeight="1" thickBot="1">
      <c r="A4326" s="496" t="str">
        <f>IF((SUM('Раздел 2'!AG252:AG252)&lt;=SUM('Раздел 2'!AG11:AG11)),"","Неверно!")</f>
        <v/>
      </c>
      <c r="B4326" s="497" t="s">
        <v>1237</v>
      </c>
      <c r="C4326" s="498" t="s">
        <v>1259</v>
      </c>
      <c r="D4326" s="498" t="s">
        <v>1239</v>
      </c>
      <c r="E4326" s="499" t="str">
        <f>CONCATENATE(SUM('Раздел 2'!AG252:AG252),"&lt;=",SUM('Раздел 2'!AG11:AG11))</f>
        <v>0&lt;=25</v>
      </c>
      <c r="F4326" s="503"/>
    </row>
    <row r="4327" spans="1:6" ht="30" hidden="1" customHeight="1" thickBot="1">
      <c r="A4327" s="496" t="str">
        <f>IF((SUM('Раздел 2'!AH252:AH252)&lt;=SUM('Раздел 2'!AH11:AH11)),"","Неверно!")</f>
        <v/>
      </c>
      <c r="B4327" s="497" t="s">
        <v>1237</v>
      </c>
      <c r="C4327" s="498" t="s">
        <v>1260</v>
      </c>
      <c r="D4327" s="498" t="s">
        <v>1239</v>
      </c>
      <c r="E4327" s="499" t="str">
        <f>CONCATENATE(SUM('Раздел 2'!AH252:AH252),"&lt;=",SUM('Раздел 2'!AH11:AH11))</f>
        <v>0&lt;=230986577</v>
      </c>
      <c r="F4327" s="503"/>
    </row>
    <row r="4328" spans="1:6" ht="30" hidden="1" customHeight="1" thickBot="1">
      <c r="A4328" s="496" t="str">
        <f>IF((SUM('Раздел 2'!H252:H252)&lt;=SUM('Раздел 2'!H11:H11)),"","Неверно!")</f>
        <v/>
      </c>
      <c r="B4328" s="497" t="s">
        <v>1237</v>
      </c>
      <c r="C4328" s="498" t="s">
        <v>1261</v>
      </c>
      <c r="D4328" s="498" t="s">
        <v>1239</v>
      </c>
      <c r="E4328" s="499" t="str">
        <f>CONCATENATE(SUM('Раздел 2'!H252:H252),"&lt;=",SUM('Раздел 2'!H11:H11))</f>
        <v>0&lt;=217</v>
      </c>
      <c r="F4328" s="503"/>
    </row>
    <row r="4329" spans="1:6" ht="30" hidden="1" customHeight="1" thickBot="1">
      <c r="A4329" s="496" t="str">
        <f>IF((SUM('Раздел 2'!AI252:AI252)&lt;=SUM('Раздел 2'!AI11:AI11)),"","Неверно!")</f>
        <v/>
      </c>
      <c r="B4329" s="497" t="s">
        <v>1237</v>
      </c>
      <c r="C4329" s="498" t="s">
        <v>1262</v>
      </c>
      <c r="D4329" s="498" t="s">
        <v>1239</v>
      </c>
      <c r="E4329" s="499" t="str">
        <f>CONCATENATE(SUM('Раздел 2'!AI252:AI252),"&lt;=",SUM('Раздел 2'!AI11:AI11))</f>
        <v>0&lt;=2040007</v>
      </c>
      <c r="F4329" s="503"/>
    </row>
    <row r="4330" spans="1:6" ht="30" hidden="1" customHeight="1" thickBot="1">
      <c r="A4330" s="496" t="str">
        <f>IF((SUM('Раздел 2'!AJ252:AJ252)&lt;=SUM('Раздел 2'!AJ11:AJ11)),"","Неверно!")</f>
        <v/>
      </c>
      <c r="B4330" s="497" t="s">
        <v>1237</v>
      </c>
      <c r="C4330" s="498" t="s">
        <v>1263</v>
      </c>
      <c r="D4330" s="498" t="s">
        <v>1239</v>
      </c>
      <c r="E4330" s="499" t="str">
        <f>CONCATENATE(SUM('Раздел 2'!AJ252:AJ252),"&lt;=",SUM('Раздел 2'!AJ11:AJ11))</f>
        <v>0&lt;=178328</v>
      </c>
      <c r="F4330" s="503"/>
    </row>
    <row r="4331" spans="1:6" ht="30" hidden="1" customHeight="1" thickBot="1">
      <c r="A4331" s="496" t="str">
        <f>IF((SUM('Раздел 2'!AK252:AK252)&lt;=SUM('Раздел 2'!AK11:AK11)),"","Неверно!")</f>
        <v/>
      </c>
      <c r="B4331" s="497" t="s">
        <v>1237</v>
      </c>
      <c r="C4331" s="498" t="s">
        <v>1264</v>
      </c>
      <c r="D4331" s="498" t="s">
        <v>1239</v>
      </c>
      <c r="E4331" s="499" t="str">
        <f>CONCATENATE(SUM('Раздел 2'!AK252:AK252),"&lt;=",SUM('Раздел 2'!AK11:AK11))</f>
        <v>0&lt;=1</v>
      </c>
      <c r="F4331" s="503"/>
    </row>
    <row r="4332" spans="1:6" ht="30" hidden="1" customHeight="1" thickBot="1">
      <c r="A4332" s="496" t="str">
        <f>IF((SUM('Раздел 2'!AL252:AL252)&lt;=SUM('Раздел 2'!AL11:AL11)),"","Неверно!")</f>
        <v/>
      </c>
      <c r="B4332" s="497" t="s">
        <v>1237</v>
      </c>
      <c r="C4332" s="498" t="s">
        <v>1265</v>
      </c>
      <c r="D4332" s="498" t="s">
        <v>1239</v>
      </c>
      <c r="E4332" s="499" t="str">
        <f>CONCATENATE(SUM('Раздел 2'!AL252:AL252),"&lt;=",SUM('Раздел 2'!AL11:AL11))</f>
        <v>0&lt;=1</v>
      </c>
      <c r="F4332" s="503"/>
    </row>
    <row r="4333" spans="1:6" ht="30" hidden="1" customHeight="1" thickBot="1">
      <c r="A4333" s="496" t="str">
        <f>IF((SUM('Раздел 2'!AM252:AM252)&lt;=SUM('Раздел 2'!AM11:AM11)),"","Неверно!")</f>
        <v/>
      </c>
      <c r="B4333" s="497" t="s">
        <v>1237</v>
      </c>
      <c r="C4333" s="498" t="s">
        <v>1266</v>
      </c>
      <c r="D4333" s="498" t="s">
        <v>1239</v>
      </c>
      <c r="E4333" s="499" t="str">
        <f>CONCATENATE(SUM('Раздел 2'!AM252:AM252),"&lt;=",SUM('Раздел 2'!AM11:AM11))</f>
        <v>0&lt;=0</v>
      </c>
      <c r="F4333" s="503"/>
    </row>
    <row r="4334" spans="1:6" ht="30" hidden="1" customHeight="1" thickBot="1">
      <c r="A4334" s="496" t="str">
        <f>IF((SUM('Раздел 2'!I252:I252)&lt;=SUM('Раздел 2'!I11:I11)),"","Неверно!")</f>
        <v/>
      </c>
      <c r="B4334" s="497" t="s">
        <v>1237</v>
      </c>
      <c r="C4334" s="498" t="s">
        <v>1267</v>
      </c>
      <c r="D4334" s="498" t="s">
        <v>1239</v>
      </c>
      <c r="E4334" s="499" t="str">
        <f>CONCATENATE(SUM('Раздел 2'!I252:I252),"&lt;=",SUM('Раздел 2'!I11:I11))</f>
        <v>0&lt;=82</v>
      </c>
      <c r="F4334" s="503"/>
    </row>
    <row r="4335" spans="1:6" ht="30" hidden="1" customHeight="1" thickBot="1">
      <c r="A4335" s="496" t="str">
        <f>IF((SUM('Раздел 2'!J252:J252)&lt;=SUM('Раздел 2'!J11:J11)),"","Неверно!")</f>
        <v/>
      </c>
      <c r="B4335" s="497" t="s">
        <v>1237</v>
      </c>
      <c r="C4335" s="498" t="s">
        <v>1268</v>
      </c>
      <c r="D4335" s="498" t="s">
        <v>1239</v>
      </c>
      <c r="E4335" s="499" t="str">
        <f>CONCATENATE(SUM('Раздел 2'!J252:J252),"&lt;=",SUM('Раздел 2'!J11:J11))</f>
        <v>0&lt;=307569558</v>
      </c>
      <c r="F4335" s="503"/>
    </row>
    <row r="4336" spans="1:6" ht="30" hidden="1" customHeight="1" thickBot="1">
      <c r="A4336" s="496" t="str">
        <f>IF((SUM('Раздел 2'!K252:K252)&lt;=SUM('Раздел 2'!K11:K11)),"","Неверно!")</f>
        <v/>
      </c>
      <c r="B4336" s="497" t="s">
        <v>1237</v>
      </c>
      <c r="C4336" s="498" t="s">
        <v>1269</v>
      </c>
      <c r="D4336" s="498" t="s">
        <v>1239</v>
      </c>
      <c r="E4336" s="499" t="str">
        <f>CONCATENATE(SUM('Раздел 2'!K252:K252),"&lt;=",SUM('Раздел 2'!K11:K11))</f>
        <v>0&lt;=1954270</v>
      </c>
      <c r="F4336" s="503"/>
    </row>
    <row r="4337" spans="1:6" ht="30" hidden="1" customHeight="1" thickBot="1">
      <c r="A4337" s="496" t="str">
        <f>IF((SUM('Раздел 2'!L252:L252)&lt;=SUM('Раздел 2'!L11:L11)),"","Неверно!")</f>
        <v/>
      </c>
      <c r="B4337" s="497" t="s">
        <v>1237</v>
      </c>
      <c r="C4337" s="498" t="s">
        <v>1270</v>
      </c>
      <c r="D4337" s="498" t="s">
        <v>1239</v>
      </c>
      <c r="E4337" s="499" t="str">
        <f>CONCATENATE(SUM('Раздел 2'!L252:L252),"&lt;=",SUM('Раздел 2'!L11:L11))</f>
        <v>0&lt;=416</v>
      </c>
      <c r="F4337" s="503"/>
    </row>
    <row r="4338" spans="1:6" ht="30" hidden="1" customHeight="1" thickBot="1">
      <c r="A4338" s="496" t="str">
        <f>IF((SUM('Раздел 2'!M252:M252)&lt;=SUM('Раздел 2'!M11:M11)),"","Неверно!")</f>
        <v/>
      </c>
      <c r="B4338" s="497" t="s">
        <v>1237</v>
      </c>
      <c r="C4338" s="498" t="s">
        <v>1271</v>
      </c>
      <c r="D4338" s="498" t="s">
        <v>1239</v>
      </c>
      <c r="E4338" s="499" t="str">
        <f>CONCATENATE(SUM('Раздел 2'!M252:M252),"&lt;=",SUM('Раздел 2'!M11:M11))</f>
        <v>0&lt;=366</v>
      </c>
      <c r="F4338" s="503"/>
    </row>
    <row r="4339" spans="1:6" ht="30" hidden="1" customHeight="1" thickBot="1">
      <c r="A4339" s="496" t="str">
        <f>IF((SUM('Раздел 2'!N252:N252)&lt;=SUM('Раздел 2'!N11:N11)),"","Неверно!")</f>
        <v/>
      </c>
      <c r="B4339" s="497" t="s">
        <v>1237</v>
      </c>
      <c r="C4339" s="498" t="s">
        <v>1272</v>
      </c>
      <c r="D4339" s="498" t="s">
        <v>1239</v>
      </c>
      <c r="E4339" s="499" t="str">
        <f>CONCATENATE(SUM('Раздел 2'!N252:N252),"&lt;=",SUM('Раздел 2'!N11:N11))</f>
        <v>0&lt;=57</v>
      </c>
      <c r="F4339" s="503"/>
    </row>
    <row r="4340" spans="1:6" ht="30" hidden="1" customHeight="1" thickBot="1">
      <c r="A4340" s="496" t="str">
        <f>IF((SUM('Раздел 2'!F253:F253)&lt;=SUM('Раздел 2'!F11:F11)),"","Неверно!")</f>
        <v/>
      </c>
      <c r="B4340" s="497" t="s">
        <v>1273</v>
      </c>
      <c r="C4340" s="498" t="s">
        <v>1274</v>
      </c>
      <c r="D4340" s="498" t="s">
        <v>1275</v>
      </c>
      <c r="E4340" s="499" t="str">
        <f>CONCATENATE(SUM('Раздел 2'!F253:F253),"&lt;=",SUM('Раздел 2'!F11:F11))</f>
        <v>0&lt;=47</v>
      </c>
      <c r="F4340" s="503"/>
    </row>
    <row r="4341" spans="1:6" ht="30" hidden="1" customHeight="1" thickBot="1">
      <c r="A4341" s="496" t="str">
        <f>IF((SUM('Раздел 2'!O253:O253)&lt;=SUM('Раздел 2'!O11:O11)),"","Неверно!")</f>
        <v/>
      </c>
      <c r="B4341" s="497" t="s">
        <v>1273</v>
      </c>
      <c r="C4341" s="498" t="s">
        <v>1276</v>
      </c>
      <c r="D4341" s="498" t="s">
        <v>1275</v>
      </c>
      <c r="E4341" s="499" t="str">
        <f>CONCATENATE(SUM('Раздел 2'!O253:O253),"&lt;=",SUM('Раздел 2'!O11:O11))</f>
        <v>0&lt;=0</v>
      </c>
      <c r="F4341" s="503"/>
    </row>
    <row r="4342" spans="1:6" ht="30" hidden="1" customHeight="1" thickBot="1">
      <c r="A4342" s="496" t="str">
        <f>IF((SUM('Раздел 2'!P253:P253)&lt;=SUM('Раздел 2'!P11:P11)),"","Неверно!")</f>
        <v/>
      </c>
      <c r="B4342" s="497" t="s">
        <v>1273</v>
      </c>
      <c r="C4342" s="498" t="s">
        <v>1277</v>
      </c>
      <c r="D4342" s="498" t="s">
        <v>1275</v>
      </c>
      <c r="E4342" s="499" t="str">
        <f>CONCATENATE(SUM('Раздел 2'!P253:P253),"&lt;=",SUM('Раздел 2'!P11:P11))</f>
        <v>0&lt;=2</v>
      </c>
      <c r="F4342" s="503"/>
    </row>
    <row r="4343" spans="1:6" ht="30" hidden="1" customHeight="1" thickBot="1">
      <c r="A4343" s="496" t="str">
        <f>IF((SUM('Раздел 2'!Q253:Q253)&lt;=SUM('Раздел 2'!Q11:Q11)),"","Неверно!")</f>
        <v/>
      </c>
      <c r="B4343" s="497" t="s">
        <v>1273</v>
      </c>
      <c r="C4343" s="498" t="s">
        <v>1278</v>
      </c>
      <c r="D4343" s="498" t="s">
        <v>1275</v>
      </c>
      <c r="E4343" s="499" t="str">
        <f>CONCATENATE(SUM('Раздел 2'!Q253:Q253),"&lt;=",SUM('Раздел 2'!Q11:Q11))</f>
        <v>0&lt;=50</v>
      </c>
      <c r="F4343" s="503"/>
    </row>
    <row r="4344" spans="1:6" ht="30" hidden="1" customHeight="1" thickBot="1">
      <c r="A4344" s="496" t="str">
        <f>IF((SUM('Раздел 2'!R253:R253)&lt;=SUM('Раздел 2'!R11:R11)),"","Неверно!")</f>
        <v/>
      </c>
      <c r="B4344" s="497" t="s">
        <v>1273</v>
      </c>
      <c r="C4344" s="498" t="s">
        <v>1279</v>
      </c>
      <c r="D4344" s="498" t="s">
        <v>1275</v>
      </c>
      <c r="E4344" s="499" t="str">
        <f>CONCATENATE(SUM('Раздел 2'!R253:R253),"&lt;=",SUM('Раздел 2'!R11:R11))</f>
        <v>0&lt;=51</v>
      </c>
      <c r="F4344" s="503"/>
    </row>
    <row r="4345" spans="1:6" ht="30" hidden="1" customHeight="1" thickBot="1">
      <c r="A4345" s="496" t="str">
        <f>IF((SUM('Раздел 2'!S253:S253)&lt;=SUM('Раздел 2'!S11:S11)),"","Неверно!")</f>
        <v/>
      </c>
      <c r="B4345" s="497" t="s">
        <v>1273</v>
      </c>
      <c r="C4345" s="498" t="s">
        <v>1280</v>
      </c>
      <c r="D4345" s="498" t="s">
        <v>1275</v>
      </c>
      <c r="E4345" s="499" t="str">
        <f>CONCATENATE(SUM('Раздел 2'!S253:S253),"&lt;=",SUM('Раздел 2'!S11:S11))</f>
        <v>0&lt;=0</v>
      </c>
      <c r="F4345" s="503"/>
    </row>
    <row r="4346" spans="1:6" ht="30" hidden="1" customHeight="1" thickBot="1">
      <c r="A4346" s="496" t="str">
        <f>IF((SUM('Раздел 2'!T253:T253)&lt;=SUM('Раздел 2'!T11:T11)),"","Неверно!")</f>
        <v/>
      </c>
      <c r="B4346" s="497" t="s">
        <v>1273</v>
      </c>
      <c r="C4346" s="498" t="s">
        <v>1281</v>
      </c>
      <c r="D4346" s="498" t="s">
        <v>1275</v>
      </c>
      <c r="E4346" s="499" t="str">
        <f>CONCATENATE(SUM('Раздел 2'!T253:T253),"&lt;=",SUM('Раздел 2'!T11:T11))</f>
        <v>0&lt;=48</v>
      </c>
      <c r="F4346" s="503"/>
    </row>
    <row r="4347" spans="1:6" ht="30" hidden="1" customHeight="1" thickBot="1">
      <c r="A4347" s="496" t="str">
        <f>IF((SUM('Раздел 2'!U253:U253)&lt;=SUM('Раздел 2'!U11:U11)),"","Неверно!")</f>
        <v/>
      </c>
      <c r="B4347" s="497" t="s">
        <v>1273</v>
      </c>
      <c r="C4347" s="498" t="s">
        <v>1282</v>
      </c>
      <c r="D4347" s="498" t="s">
        <v>1275</v>
      </c>
      <c r="E4347" s="499" t="str">
        <f>CONCATENATE(SUM('Раздел 2'!U253:U253),"&lt;=",SUM('Раздел 2'!U11:U11))</f>
        <v>0&lt;=25</v>
      </c>
      <c r="F4347" s="503"/>
    </row>
    <row r="4348" spans="1:6" ht="30" hidden="1" customHeight="1" thickBot="1">
      <c r="A4348" s="496" t="str">
        <f>IF((SUM('Раздел 2'!V253:V253)&lt;=SUM('Раздел 2'!V11:V11)),"","Неверно!")</f>
        <v/>
      </c>
      <c r="B4348" s="497" t="s">
        <v>1273</v>
      </c>
      <c r="C4348" s="498" t="s">
        <v>1283</v>
      </c>
      <c r="D4348" s="498" t="s">
        <v>1275</v>
      </c>
      <c r="E4348" s="499" t="str">
        <f>CONCATENATE(SUM('Раздел 2'!V253:V253),"&lt;=",SUM('Раздел 2'!V11:V11))</f>
        <v>0&lt;=540</v>
      </c>
      <c r="F4348" s="503"/>
    </row>
    <row r="4349" spans="1:6" ht="30" hidden="1" customHeight="1" thickBot="1">
      <c r="A4349" s="496" t="str">
        <f>IF((SUM('Раздел 2'!W253:W253)&lt;=SUM('Раздел 2'!W11:W11)),"","Неверно!")</f>
        <v/>
      </c>
      <c r="B4349" s="497" t="s">
        <v>1273</v>
      </c>
      <c r="C4349" s="498" t="s">
        <v>1284</v>
      </c>
      <c r="D4349" s="498" t="s">
        <v>1275</v>
      </c>
      <c r="E4349" s="499" t="str">
        <f>CONCATENATE(SUM('Раздел 2'!W253:W253),"&lt;=",SUM('Раздел 2'!W11:W11))</f>
        <v>0&lt;=0</v>
      </c>
      <c r="F4349" s="503"/>
    </row>
    <row r="4350" spans="1:6" ht="30" hidden="1" customHeight="1" thickBot="1">
      <c r="A4350" s="496" t="str">
        <f>IF((SUM('Раздел 2'!X253:X253)&lt;=SUM('Раздел 2'!X11:X11)),"","Неверно!")</f>
        <v/>
      </c>
      <c r="B4350" s="497" t="s">
        <v>1273</v>
      </c>
      <c r="C4350" s="498" t="s">
        <v>1285</v>
      </c>
      <c r="D4350" s="498" t="s">
        <v>1275</v>
      </c>
      <c r="E4350" s="499" t="str">
        <f>CONCATENATE(SUM('Раздел 2'!X253:X253),"&lt;=",SUM('Раздел 2'!X11:X11))</f>
        <v>0&lt;=51</v>
      </c>
      <c r="F4350" s="503"/>
    </row>
    <row r="4351" spans="1:6" ht="30" hidden="1" customHeight="1" thickBot="1">
      <c r="A4351" s="496" t="str">
        <f>IF((SUM('Раздел 2'!G253:G253)&lt;=SUM('Раздел 2'!G11:G11)),"","Неверно!")</f>
        <v/>
      </c>
      <c r="B4351" s="497" t="s">
        <v>1273</v>
      </c>
      <c r="C4351" s="498" t="s">
        <v>1286</v>
      </c>
      <c r="D4351" s="498" t="s">
        <v>1275</v>
      </c>
      <c r="E4351" s="499" t="str">
        <f>CONCATENATE(SUM('Раздел 2'!G253:G253),"&lt;=",SUM('Раздел 2'!G11:G11))</f>
        <v>0&lt;=545</v>
      </c>
      <c r="F4351" s="503"/>
    </row>
    <row r="4352" spans="1:6" ht="30" hidden="1" customHeight="1" thickBot="1">
      <c r="A4352" s="496" t="str">
        <f>IF((SUM('Раздел 2'!Y253:Y253)&lt;=SUM('Раздел 2'!Y11:Y11)),"","Неверно!")</f>
        <v/>
      </c>
      <c r="B4352" s="497" t="s">
        <v>1273</v>
      </c>
      <c r="C4352" s="498" t="s">
        <v>1287</v>
      </c>
      <c r="D4352" s="498" t="s">
        <v>1275</v>
      </c>
      <c r="E4352" s="499" t="str">
        <f>CONCATENATE(SUM('Раздел 2'!Y253:Y253),"&lt;=",SUM('Раздел 2'!Y11:Y11))</f>
        <v>0&lt;=7</v>
      </c>
      <c r="F4352" s="503"/>
    </row>
    <row r="4353" spans="1:6" ht="30" hidden="1" customHeight="1" thickBot="1">
      <c r="A4353" s="496" t="str">
        <f>IF((SUM('Раздел 2'!Z253:Z253)&lt;=SUM('Раздел 2'!Z11:Z11)),"","Неверно!")</f>
        <v/>
      </c>
      <c r="B4353" s="497" t="s">
        <v>1273</v>
      </c>
      <c r="C4353" s="498" t="s">
        <v>1288</v>
      </c>
      <c r="D4353" s="498" t="s">
        <v>1275</v>
      </c>
      <c r="E4353" s="499" t="str">
        <f>CONCATENATE(SUM('Раздел 2'!Z253:Z253),"&lt;=",SUM('Раздел 2'!Z11:Z11))</f>
        <v>0&lt;=1</v>
      </c>
      <c r="F4353" s="503"/>
    </row>
    <row r="4354" spans="1:6" ht="30" hidden="1" customHeight="1" thickBot="1">
      <c r="A4354" s="496" t="str">
        <f>IF((SUM('Раздел 2'!AA253:AA253)&lt;=SUM('Раздел 2'!AA11:AA11)),"","Неверно!")</f>
        <v/>
      </c>
      <c r="B4354" s="497" t="s">
        <v>1273</v>
      </c>
      <c r="C4354" s="498" t="s">
        <v>1289</v>
      </c>
      <c r="D4354" s="498" t="s">
        <v>1275</v>
      </c>
      <c r="E4354" s="499" t="str">
        <f>CONCATENATE(SUM('Раздел 2'!AA253:AA253),"&lt;=",SUM('Раздел 2'!AA11:AA11))</f>
        <v>0&lt;=5</v>
      </c>
      <c r="F4354" s="503"/>
    </row>
    <row r="4355" spans="1:6" ht="30" hidden="1" customHeight="1" thickBot="1">
      <c r="A4355" s="496" t="str">
        <f>IF((SUM('Раздел 2'!AB253:AB253)&lt;=SUM('Раздел 2'!AB11:AB11)),"","Неверно!")</f>
        <v/>
      </c>
      <c r="B4355" s="497" t="s">
        <v>1273</v>
      </c>
      <c r="C4355" s="498" t="s">
        <v>1290</v>
      </c>
      <c r="D4355" s="498" t="s">
        <v>1275</v>
      </c>
      <c r="E4355" s="499" t="str">
        <f>CONCATENATE(SUM('Раздел 2'!AB253:AB253),"&lt;=",SUM('Раздел 2'!AB11:AB11))</f>
        <v>0&lt;=17</v>
      </c>
      <c r="F4355" s="503"/>
    </row>
    <row r="4356" spans="1:6" ht="30" hidden="1" customHeight="1" thickBot="1">
      <c r="A4356" s="496" t="str">
        <f>IF((SUM('Раздел 2'!AC253:AC253)&lt;=SUM('Раздел 2'!AC11:AC11)),"","Неверно!")</f>
        <v/>
      </c>
      <c r="B4356" s="497" t="s">
        <v>1273</v>
      </c>
      <c r="C4356" s="498" t="s">
        <v>1291</v>
      </c>
      <c r="D4356" s="498" t="s">
        <v>1275</v>
      </c>
      <c r="E4356" s="499" t="str">
        <f>CONCATENATE(SUM('Раздел 2'!AC253:AC253),"&lt;=",SUM('Раздел 2'!AC11:AC11))</f>
        <v>0&lt;=39</v>
      </c>
      <c r="F4356" s="503"/>
    </row>
    <row r="4357" spans="1:6" ht="30" hidden="1" customHeight="1" thickBot="1">
      <c r="A4357" s="496" t="str">
        <f>IF((SUM('Раздел 2'!AD253:AD253)&lt;=SUM('Раздел 2'!AD11:AD11)),"","Неверно!")</f>
        <v/>
      </c>
      <c r="B4357" s="497" t="s">
        <v>1273</v>
      </c>
      <c r="C4357" s="498" t="s">
        <v>1292</v>
      </c>
      <c r="D4357" s="498" t="s">
        <v>1275</v>
      </c>
      <c r="E4357" s="499" t="str">
        <f>CONCATENATE(SUM('Раздел 2'!AD253:AD253),"&lt;=",SUM('Раздел 2'!AD11:AD11))</f>
        <v>0&lt;=62</v>
      </c>
      <c r="F4357" s="503"/>
    </row>
    <row r="4358" spans="1:6" ht="30" hidden="1" customHeight="1" thickBot="1">
      <c r="A4358" s="496" t="str">
        <f>IF((SUM('Раздел 2'!AE253:AE253)&lt;=SUM('Раздел 2'!AE11:AE11)),"","Неверно!")</f>
        <v/>
      </c>
      <c r="B4358" s="497" t="s">
        <v>1273</v>
      </c>
      <c r="C4358" s="498" t="s">
        <v>1293</v>
      </c>
      <c r="D4358" s="498" t="s">
        <v>1275</v>
      </c>
      <c r="E4358" s="499" t="str">
        <f>CONCATENATE(SUM('Раздел 2'!AE253:AE253),"&lt;=",SUM('Раздел 2'!AE11:AE11))</f>
        <v>0&lt;=25</v>
      </c>
      <c r="F4358" s="503"/>
    </row>
    <row r="4359" spans="1:6" ht="30" hidden="1" customHeight="1" thickBot="1">
      <c r="A4359" s="496" t="str">
        <f>IF((SUM('Раздел 2'!AF253:AF253)&lt;=SUM('Раздел 2'!AF11:AF11)),"","Неверно!")</f>
        <v/>
      </c>
      <c r="B4359" s="497" t="s">
        <v>1273</v>
      </c>
      <c r="C4359" s="498" t="s">
        <v>1294</v>
      </c>
      <c r="D4359" s="498" t="s">
        <v>1275</v>
      </c>
      <c r="E4359" s="499" t="str">
        <f>CONCATENATE(SUM('Раздел 2'!AF253:AF253),"&lt;=",SUM('Раздел 2'!AF11:AF11))</f>
        <v>0&lt;=35</v>
      </c>
      <c r="F4359" s="503"/>
    </row>
    <row r="4360" spans="1:6" ht="30" hidden="1" customHeight="1" thickBot="1">
      <c r="A4360" s="496" t="str">
        <f>IF((SUM('Раздел 2'!AG253:AG253)&lt;=SUM('Раздел 2'!AG11:AG11)),"","Неверно!")</f>
        <v/>
      </c>
      <c r="B4360" s="497" t="s">
        <v>1273</v>
      </c>
      <c r="C4360" s="498" t="s">
        <v>1295</v>
      </c>
      <c r="D4360" s="498" t="s">
        <v>1275</v>
      </c>
      <c r="E4360" s="499" t="str">
        <f>CONCATENATE(SUM('Раздел 2'!AG253:AG253),"&lt;=",SUM('Раздел 2'!AG11:AG11))</f>
        <v>0&lt;=25</v>
      </c>
      <c r="F4360" s="503"/>
    </row>
    <row r="4361" spans="1:6" ht="30" hidden="1" customHeight="1" thickBot="1">
      <c r="A4361" s="496" t="str">
        <f>IF((SUM('Раздел 2'!AH253:AH253)&lt;=SUM('Раздел 2'!AH11:AH11)),"","Неверно!")</f>
        <v/>
      </c>
      <c r="B4361" s="497" t="s">
        <v>1273</v>
      </c>
      <c r="C4361" s="498" t="s">
        <v>1296</v>
      </c>
      <c r="D4361" s="498" t="s">
        <v>1275</v>
      </c>
      <c r="E4361" s="499" t="str">
        <f>CONCATENATE(SUM('Раздел 2'!AH253:AH253),"&lt;=",SUM('Раздел 2'!AH11:AH11))</f>
        <v>0&lt;=230986577</v>
      </c>
      <c r="F4361" s="503"/>
    </row>
    <row r="4362" spans="1:6" ht="30" hidden="1" customHeight="1" thickBot="1">
      <c r="A4362" s="496" t="str">
        <f>IF((SUM('Раздел 2'!H253:H253)&lt;=SUM('Раздел 2'!H11:H11)),"","Неверно!")</f>
        <v/>
      </c>
      <c r="B4362" s="497" t="s">
        <v>1273</v>
      </c>
      <c r="C4362" s="498" t="s">
        <v>1297</v>
      </c>
      <c r="D4362" s="498" t="s">
        <v>1275</v>
      </c>
      <c r="E4362" s="499" t="str">
        <f>CONCATENATE(SUM('Раздел 2'!H253:H253),"&lt;=",SUM('Раздел 2'!H11:H11))</f>
        <v>0&lt;=217</v>
      </c>
      <c r="F4362" s="503"/>
    </row>
    <row r="4363" spans="1:6" ht="30" hidden="1" customHeight="1" thickBot="1">
      <c r="A4363" s="496" t="str">
        <f>IF((SUM('Раздел 2'!AI253:AI253)&lt;=SUM('Раздел 2'!AI11:AI11)),"","Неверно!")</f>
        <v/>
      </c>
      <c r="B4363" s="497" t="s">
        <v>1273</v>
      </c>
      <c r="C4363" s="498" t="s">
        <v>1298</v>
      </c>
      <c r="D4363" s="498" t="s">
        <v>1275</v>
      </c>
      <c r="E4363" s="499" t="str">
        <f>CONCATENATE(SUM('Раздел 2'!AI253:AI253),"&lt;=",SUM('Раздел 2'!AI11:AI11))</f>
        <v>0&lt;=2040007</v>
      </c>
      <c r="F4363" s="503"/>
    </row>
    <row r="4364" spans="1:6" ht="30" hidden="1" customHeight="1" thickBot="1">
      <c r="A4364" s="496" t="str">
        <f>IF((SUM('Раздел 2'!AJ253:AJ253)&lt;=SUM('Раздел 2'!AJ11:AJ11)),"","Неверно!")</f>
        <v/>
      </c>
      <c r="B4364" s="497" t="s">
        <v>1273</v>
      </c>
      <c r="C4364" s="498" t="s">
        <v>1299</v>
      </c>
      <c r="D4364" s="498" t="s">
        <v>1275</v>
      </c>
      <c r="E4364" s="499" t="str">
        <f>CONCATENATE(SUM('Раздел 2'!AJ253:AJ253),"&lt;=",SUM('Раздел 2'!AJ11:AJ11))</f>
        <v>0&lt;=178328</v>
      </c>
      <c r="F4364" s="503"/>
    </row>
    <row r="4365" spans="1:6" ht="30" hidden="1" customHeight="1" thickBot="1">
      <c r="A4365" s="496" t="str">
        <f>IF((SUM('Раздел 2'!AK253:AK253)&lt;=SUM('Раздел 2'!AK11:AK11)),"","Неверно!")</f>
        <v/>
      </c>
      <c r="B4365" s="497" t="s">
        <v>1273</v>
      </c>
      <c r="C4365" s="498" t="s">
        <v>1300</v>
      </c>
      <c r="D4365" s="498" t="s">
        <v>1275</v>
      </c>
      <c r="E4365" s="499" t="str">
        <f>CONCATENATE(SUM('Раздел 2'!AK253:AK253),"&lt;=",SUM('Раздел 2'!AK11:AK11))</f>
        <v>0&lt;=1</v>
      </c>
      <c r="F4365" s="503"/>
    </row>
    <row r="4366" spans="1:6" ht="30" hidden="1" customHeight="1" thickBot="1">
      <c r="A4366" s="496" t="str">
        <f>IF((SUM('Раздел 2'!AL253:AL253)&lt;=SUM('Раздел 2'!AL11:AL11)),"","Неверно!")</f>
        <v/>
      </c>
      <c r="B4366" s="497" t="s">
        <v>1273</v>
      </c>
      <c r="C4366" s="498" t="s">
        <v>1301</v>
      </c>
      <c r="D4366" s="498" t="s">
        <v>1275</v>
      </c>
      <c r="E4366" s="499" t="str">
        <f>CONCATENATE(SUM('Раздел 2'!AL253:AL253),"&lt;=",SUM('Раздел 2'!AL11:AL11))</f>
        <v>0&lt;=1</v>
      </c>
      <c r="F4366" s="503"/>
    </row>
    <row r="4367" spans="1:6" ht="30" hidden="1" customHeight="1" thickBot="1">
      <c r="A4367" s="496" t="str">
        <f>IF((SUM('Раздел 2'!AM253:AM253)&lt;=SUM('Раздел 2'!AM11:AM11)),"","Неверно!")</f>
        <v/>
      </c>
      <c r="B4367" s="497" t="s">
        <v>1273</v>
      </c>
      <c r="C4367" s="498" t="s">
        <v>1302</v>
      </c>
      <c r="D4367" s="498" t="s">
        <v>1275</v>
      </c>
      <c r="E4367" s="499" t="str">
        <f>CONCATENATE(SUM('Раздел 2'!AM253:AM253),"&lt;=",SUM('Раздел 2'!AM11:AM11))</f>
        <v>0&lt;=0</v>
      </c>
      <c r="F4367" s="503"/>
    </row>
    <row r="4368" spans="1:6" ht="30" hidden="1" customHeight="1" thickBot="1">
      <c r="A4368" s="496" t="str">
        <f>IF((SUM('Раздел 2'!I253:I253)&lt;=SUM('Раздел 2'!I11:I11)),"","Неверно!")</f>
        <v/>
      </c>
      <c r="B4368" s="497" t="s">
        <v>1273</v>
      </c>
      <c r="C4368" s="498" t="s">
        <v>1303</v>
      </c>
      <c r="D4368" s="498" t="s">
        <v>1275</v>
      </c>
      <c r="E4368" s="499" t="str">
        <f>CONCATENATE(SUM('Раздел 2'!I253:I253),"&lt;=",SUM('Раздел 2'!I11:I11))</f>
        <v>0&lt;=82</v>
      </c>
      <c r="F4368" s="503"/>
    </row>
    <row r="4369" spans="1:6" ht="30" hidden="1" customHeight="1" thickBot="1">
      <c r="A4369" s="496" t="str">
        <f>IF((SUM('Раздел 2'!J253:J253)&lt;=SUM('Раздел 2'!J11:J11)),"","Неверно!")</f>
        <v/>
      </c>
      <c r="B4369" s="497" t="s">
        <v>1273</v>
      </c>
      <c r="C4369" s="498" t="s">
        <v>1304</v>
      </c>
      <c r="D4369" s="498" t="s">
        <v>1275</v>
      </c>
      <c r="E4369" s="499" t="str">
        <f>CONCATENATE(SUM('Раздел 2'!J253:J253),"&lt;=",SUM('Раздел 2'!J11:J11))</f>
        <v>0&lt;=307569558</v>
      </c>
      <c r="F4369" s="503"/>
    </row>
    <row r="4370" spans="1:6" ht="30" hidden="1" customHeight="1" thickBot="1">
      <c r="A4370" s="496" t="str">
        <f>IF((SUM('Раздел 2'!K253:K253)&lt;=SUM('Раздел 2'!K11:K11)),"","Неверно!")</f>
        <v/>
      </c>
      <c r="B4370" s="497" t="s">
        <v>1273</v>
      </c>
      <c r="C4370" s="498" t="s">
        <v>1305</v>
      </c>
      <c r="D4370" s="498" t="s">
        <v>1275</v>
      </c>
      <c r="E4370" s="499" t="str">
        <f>CONCATENATE(SUM('Раздел 2'!K253:K253),"&lt;=",SUM('Раздел 2'!K11:K11))</f>
        <v>0&lt;=1954270</v>
      </c>
      <c r="F4370" s="503"/>
    </row>
    <row r="4371" spans="1:6" ht="30" hidden="1" customHeight="1" thickBot="1">
      <c r="A4371" s="496" t="str">
        <f>IF((SUM('Раздел 2'!L253:L253)&lt;=SUM('Раздел 2'!L11:L11)),"","Неверно!")</f>
        <v/>
      </c>
      <c r="B4371" s="497" t="s">
        <v>1273</v>
      </c>
      <c r="C4371" s="498" t="s">
        <v>1306</v>
      </c>
      <c r="D4371" s="498" t="s">
        <v>1275</v>
      </c>
      <c r="E4371" s="499" t="str">
        <f>CONCATENATE(SUM('Раздел 2'!L253:L253),"&lt;=",SUM('Раздел 2'!L11:L11))</f>
        <v>0&lt;=416</v>
      </c>
      <c r="F4371" s="503"/>
    </row>
    <row r="4372" spans="1:6" ht="30" hidden="1" customHeight="1" thickBot="1">
      <c r="A4372" s="496" t="str">
        <f>IF((SUM('Раздел 2'!M253:M253)&lt;=SUM('Раздел 2'!M11:M11)),"","Неверно!")</f>
        <v/>
      </c>
      <c r="B4372" s="497" t="s">
        <v>1273</v>
      </c>
      <c r="C4372" s="498" t="s">
        <v>1307</v>
      </c>
      <c r="D4372" s="498" t="s">
        <v>1275</v>
      </c>
      <c r="E4372" s="499" t="str">
        <f>CONCATENATE(SUM('Раздел 2'!M253:M253),"&lt;=",SUM('Раздел 2'!M11:M11))</f>
        <v>0&lt;=366</v>
      </c>
      <c r="F4372" s="503"/>
    </row>
    <row r="4373" spans="1:6" ht="30" hidden="1" customHeight="1" thickBot="1">
      <c r="A4373" s="496" t="str">
        <f>IF((SUM('Раздел 2'!N253:N253)&lt;=SUM('Раздел 2'!N11:N11)),"","Неверно!")</f>
        <v/>
      </c>
      <c r="B4373" s="497" t="s">
        <v>1273</v>
      </c>
      <c r="C4373" s="498" t="s">
        <v>1308</v>
      </c>
      <c r="D4373" s="498" t="s">
        <v>1275</v>
      </c>
      <c r="E4373" s="499" t="str">
        <f>CONCATENATE(SUM('Раздел 2'!N253:N253),"&lt;=",SUM('Раздел 2'!N11:N11))</f>
        <v>0&lt;=57</v>
      </c>
      <c r="F4373" s="503"/>
    </row>
    <row r="4374" spans="1:6" ht="30" hidden="1" customHeight="1" thickBot="1">
      <c r="A4374" s="496" t="str">
        <f>IF((SUM('Раздел 2'!F254:F254)&lt;=SUM('Раздел 2'!F11:F11)),"","Неверно!")</f>
        <v/>
      </c>
      <c r="B4374" s="497" t="s">
        <v>1309</v>
      </c>
      <c r="C4374" s="498" t="s">
        <v>1310</v>
      </c>
      <c r="D4374" s="498" t="s">
        <v>1311</v>
      </c>
      <c r="E4374" s="499" t="str">
        <f>CONCATENATE(SUM('Раздел 2'!F254:F254),"&lt;=",SUM('Раздел 2'!F11:F11))</f>
        <v>1&lt;=47</v>
      </c>
      <c r="F4374" s="503"/>
    </row>
    <row r="4375" spans="1:6" ht="30" hidden="1" customHeight="1" thickBot="1">
      <c r="A4375" s="496" t="str">
        <f>IF((SUM('Раздел 2'!O254:O254)&lt;=SUM('Раздел 2'!O11:O11)),"","Неверно!")</f>
        <v/>
      </c>
      <c r="B4375" s="497" t="s">
        <v>1309</v>
      </c>
      <c r="C4375" s="498" t="s">
        <v>1312</v>
      </c>
      <c r="D4375" s="498" t="s">
        <v>1311</v>
      </c>
      <c r="E4375" s="499" t="str">
        <f>CONCATENATE(SUM('Раздел 2'!O254:O254),"&lt;=",SUM('Раздел 2'!O11:O11))</f>
        <v>0&lt;=0</v>
      </c>
      <c r="F4375" s="503"/>
    </row>
    <row r="4376" spans="1:6" ht="30" hidden="1" customHeight="1" thickBot="1">
      <c r="A4376" s="496" t="str">
        <f>IF((SUM('Раздел 2'!P254:P254)&lt;=SUM('Раздел 2'!P11:P11)),"","Неверно!")</f>
        <v/>
      </c>
      <c r="B4376" s="497" t="s">
        <v>1309</v>
      </c>
      <c r="C4376" s="498" t="s">
        <v>1313</v>
      </c>
      <c r="D4376" s="498" t="s">
        <v>1311</v>
      </c>
      <c r="E4376" s="499" t="str">
        <f>CONCATENATE(SUM('Раздел 2'!P254:P254),"&lt;=",SUM('Раздел 2'!P11:P11))</f>
        <v>0&lt;=2</v>
      </c>
      <c r="F4376" s="503"/>
    </row>
    <row r="4377" spans="1:6" ht="30" hidden="1" customHeight="1" thickBot="1">
      <c r="A4377" s="496" t="str">
        <f>IF((SUM('Раздел 2'!Q254:Q254)&lt;=SUM('Раздел 2'!Q11:Q11)),"","Неверно!")</f>
        <v/>
      </c>
      <c r="B4377" s="497" t="s">
        <v>1309</v>
      </c>
      <c r="C4377" s="498" t="s">
        <v>1314</v>
      </c>
      <c r="D4377" s="498" t="s">
        <v>1311</v>
      </c>
      <c r="E4377" s="499" t="str">
        <f>CONCATENATE(SUM('Раздел 2'!Q254:Q254),"&lt;=",SUM('Раздел 2'!Q11:Q11))</f>
        <v>0&lt;=50</v>
      </c>
      <c r="F4377" s="503"/>
    </row>
    <row r="4378" spans="1:6" ht="30" hidden="1" customHeight="1" thickBot="1">
      <c r="A4378" s="496" t="str">
        <f>IF((SUM('Раздел 2'!R254:R254)&lt;=SUM('Раздел 2'!R11:R11)),"","Неверно!")</f>
        <v/>
      </c>
      <c r="B4378" s="497" t="s">
        <v>1309</v>
      </c>
      <c r="C4378" s="498" t="s">
        <v>1315</v>
      </c>
      <c r="D4378" s="498" t="s">
        <v>1311</v>
      </c>
      <c r="E4378" s="499" t="str">
        <f>CONCATENATE(SUM('Раздел 2'!R254:R254),"&lt;=",SUM('Раздел 2'!R11:R11))</f>
        <v>0&lt;=51</v>
      </c>
      <c r="F4378" s="503"/>
    </row>
    <row r="4379" spans="1:6" ht="30" hidden="1" customHeight="1" thickBot="1">
      <c r="A4379" s="496" t="str">
        <f>IF((SUM('Раздел 2'!S254:S254)&lt;=SUM('Раздел 2'!S11:S11)),"","Неверно!")</f>
        <v/>
      </c>
      <c r="B4379" s="497" t="s">
        <v>1309</v>
      </c>
      <c r="C4379" s="498" t="s">
        <v>1316</v>
      </c>
      <c r="D4379" s="498" t="s">
        <v>1311</v>
      </c>
      <c r="E4379" s="499" t="str">
        <f>CONCATENATE(SUM('Раздел 2'!S254:S254),"&lt;=",SUM('Раздел 2'!S11:S11))</f>
        <v>0&lt;=0</v>
      </c>
      <c r="F4379" s="503"/>
    </row>
    <row r="4380" spans="1:6" ht="30" hidden="1" customHeight="1" thickBot="1">
      <c r="A4380" s="496" t="str">
        <f>IF((SUM('Раздел 2'!T254:T254)&lt;=SUM('Раздел 2'!T11:T11)),"","Неверно!")</f>
        <v/>
      </c>
      <c r="B4380" s="497" t="s">
        <v>1309</v>
      </c>
      <c r="C4380" s="498" t="s">
        <v>1317</v>
      </c>
      <c r="D4380" s="498" t="s">
        <v>1311</v>
      </c>
      <c r="E4380" s="499" t="str">
        <f>CONCATENATE(SUM('Раздел 2'!T254:T254),"&lt;=",SUM('Раздел 2'!T11:T11))</f>
        <v>1&lt;=48</v>
      </c>
      <c r="F4380" s="503"/>
    </row>
    <row r="4381" spans="1:6" ht="30" hidden="1" customHeight="1" thickBot="1">
      <c r="A4381" s="496" t="str">
        <f>IF((SUM('Раздел 2'!U254:U254)&lt;=SUM('Раздел 2'!U11:U11)),"","Неверно!")</f>
        <v/>
      </c>
      <c r="B4381" s="497" t="s">
        <v>1309</v>
      </c>
      <c r="C4381" s="498" t="s">
        <v>1318</v>
      </c>
      <c r="D4381" s="498" t="s">
        <v>1311</v>
      </c>
      <c r="E4381" s="499" t="str">
        <f>CONCATENATE(SUM('Раздел 2'!U254:U254),"&lt;=",SUM('Раздел 2'!U11:U11))</f>
        <v>0&lt;=25</v>
      </c>
      <c r="F4381" s="503"/>
    </row>
    <row r="4382" spans="1:6" ht="30" hidden="1" customHeight="1" thickBot="1">
      <c r="A4382" s="496" t="str">
        <f>IF((SUM('Раздел 2'!V254:V254)&lt;=SUM('Раздел 2'!V11:V11)),"","Неверно!")</f>
        <v/>
      </c>
      <c r="B4382" s="497" t="s">
        <v>1309</v>
      </c>
      <c r="C4382" s="498" t="s">
        <v>1319</v>
      </c>
      <c r="D4382" s="498" t="s">
        <v>1311</v>
      </c>
      <c r="E4382" s="499" t="str">
        <f>CONCATENATE(SUM('Раздел 2'!V254:V254),"&lt;=",SUM('Раздел 2'!V11:V11))</f>
        <v>3&lt;=540</v>
      </c>
      <c r="F4382" s="503"/>
    </row>
    <row r="4383" spans="1:6" ht="30" hidden="1" customHeight="1" thickBot="1">
      <c r="A4383" s="496" t="str">
        <f>IF((SUM('Раздел 2'!W254:W254)&lt;=SUM('Раздел 2'!W11:W11)),"","Неверно!")</f>
        <v/>
      </c>
      <c r="B4383" s="497" t="s">
        <v>1309</v>
      </c>
      <c r="C4383" s="498" t="s">
        <v>1320</v>
      </c>
      <c r="D4383" s="498" t="s">
        <v>1311</v>
      </c>
      <c r="E4383" s="499" t="str">
        <f>CONCATENATE(SUM('Раздел 2'!W254:W254),"&lt;=",SUM('Раздел 2'!W11:W11))</f>
        <v>0&lt;=0</v>
      </c>
      <c r="F4383" s="503"/>
    </row>
    <row r="4384" spans="1:6" ht="30" hidden="1" customHeight="1" thickBot="1">
      <c r="A4384" s="496" t="str">
        <f>IF((SUM('Раздел 2'!X254:X254)&lt;=SUM('Раздел 2'!X11:X11)),"","Неверно!")</f>
        <v/>
      </c>
      <c r="B4384" s="497" t="s">
        <v>1309</v>
      </c>
      <c r="C4384" s="498" t="s">
        <v>1321</v>
      </c>
      <c r="D4384" s="498" t="s">
        <v>1311</v>
      </c>
      <c r="E4384" s="499" t="str">
        <f>CONCATENATE(SUM('Раздел 2'!X254:X254),"&lt;=",SUM('Раздел 2'!X11:X11))</f>
        <v>0&lt;=51</v>
      </c>
      <c r="F4384" s="503"/>
    </row>
    <row r="4385" spans="1:6" ht="30" hidden="1" customHeight="1" thickBot="1">
      <c r="A4385" s="496" t="str">
        <f>IF((SUM('Раздел 2'!G254:G254)&lt;=SUM('Раздел 2'!G11:G11)),"","Неверно!")</f>
        <v/>
      </c>
      <c r="B4385" s="497" t="s">
        <v>1309</v>
      </c>
      <c r="C4385" s="498" t="s">
        <v>1322</v>
      </c>
      <c r="D4385" s="498" t="s">
        <v>1311</v>
      </c>
      <c r="E4385" s="499" t="str">
        <f>CONCATENATE(SUM('Раздел 2'!G254:G254),"&lt;=",SUM('Раздел 2'!G11:G11))</f>
        <v>2&lt;=545</v>
      </c>
      <c r="F4385" s="503"/>
    </row>
    <row r="4386" spans="1:6" ht="30" hidden="1" customHeight="1" thickBot="1">
      <c r="A4386" s="496" t="str">
        <f>IF((SUM('Раздел 2'!Y254:Y254)&lt;=SUM('Раздел 2'!Y11:Y11)),"","Неверно!")</f>
        <v/>
      </c>
      <c r="B4386" s="497" t="s">
        <v>1309</v>
      </c>
      <c r="C4386" s="498" t="s">
        <v>1323</v>
      </c>
      <c r="D4386" s="498" t="s">
        <v>1311</v>
      </c>
      <c r="E4386" s="499" t="str">
        <f>CONCATENATE(SUM('Раздел 2'!Y254:Y254),"&lt;=",SUM('Раздел 2'!Y11:Y11))</f>
        <v>0&lt;=7</v>
      </c>
      <c r="F4386" s="503"/>
    </row>
    <row r="4387" spans="1:6" ht="30" hidden="1" customHeight="1" thickBot="1">
      <c r="A4387" s="496" t="str">
        <f>IF((SUM('Раздел 2'!Z254:Z254)&lt;=SUM('Раздел 2'!Z11:Z11)),"","Неверно!")</f>
        <v/>
      </c>
      <c r="B4387" s="497" t="s">
        <v>1309</v>
      </c>
      <c r="C4387" s="498" t="s">
        <v>1324</v>
      </c>
      <c r="D4387" s="498" t="s">
        <v>1311</v>
      </c>
      <c r="E4387" s="499" t="str">
        <f>CONCATENATE(SUM('Раздел 2'!Z254:Z254),"&lt;=",SUM('Раздел 2'!Z11:Z11))</f>
        <v>0&lt;=1</v>
      </c>
      <c r="F4387" s="503"/>
    </row>
    <row r="4388" spans="1:6" ht="30" hidden="1" customHeight="1" thickBot="1">
      <c r="A4388" s="496" t="str">
        <f>IF((SUM('Раздел 2'!AA254:AA254)&lt;=SUM('Раздел 2'!AA11:AA11)),"","Неверно!")</f>
        <v/>
      </c>
      <c r="B4388" s="497" t="s">
        <v>1309</v>
      </c>
      <c r="C4388" s="498" t="s">
        <v>1325</v>
      </c>
      <c r="D4388" s="498" t="s">
        <v>1311</v>
      </c>
      <c r="E4388" s="499" t="str">
        <f>CONCATENATE(SUM('Раздел 2'!AA254:AA254),"&lt;=",SUM('Раздел 2'!AA11:AA11))</f>
        <v>0&lt;=5</v>
      </c>
      <c r="F4388" s="503"/>
    </row>
    <row r="4389" spans="1:6" ht="30" hidden="1" customHeight="1" thickBot="1">
      <c r="A4389" s="496" t="str">
        <f>IF((SUM('Раздел 2'!AB254:AB254)&lt;=SUM('Раздел 2'!AB11:AB11)),"","Неверно!")</f>
        <v/>
      </c>
      <c r="B4389" s="497" t="s">
        <v>1309</v>
      </c>
      <c r="C4389" s="498" t="s">
        <v>1326</v>
      </c>
      <c r="D4389" s="498" t="s">
        <v>1311</v>
      </c>
      <c r="E4389" s="499" t="str">
        <f>CONCATENATE(SUM('Раздел 2'!AB254:AB254),"&lt;=",SUM('Раздел 2'!AB11:AB11))</f>
        <v>0&lt;=17</v>
      </c>
      <c r="F4389" s="503"/>
    </row>
    <row r="4390" spans="1:6" ht="30" hidden="1" customHeight="1" thickBot="1">
      <c r="A4390" s="496" t="str">
        <f>IF((SUM('Раздел 2'!AC254:AC254)&lt;=SUM('Раздел 2'!AC11:AC11)),"","Неверно!")</f>
        <v/>
      </c>
      <c r="B4390" s="497" t="s">
        <v>1309</v>
      </c>
      <c r="C4390" s="498" t="s">
        <v>1327</v>
      </c>
      <c r="D4390" s="498" t="s">
        <v>1311</v>
      </c>
      <c r="E4390" s="499" t="str">
        <f>CONCATENATE(SUM('Раздел 2'!AC254:AC254),"&lt;=",SUM('Раздел 2'!AC11:AC11))</f>
        <v>0&lt;=39</v>
      </c>
      <c r="F4390" s="503"/>
    </row>
    <row r="4391" spans="1:6" ht="30" hidden="1" customHeight="1" thickBot="1">
      <c r="A4391" s="496" t="str">
        <f>IF((SUM('Раздел 2'!AD254:AD254)&lt;=SUM('Раздел 2'!AD11:AD11)),"","Неверно!")</f>
        <v/>
      </c>
      <c r="B4391" s="497" t="s">
        <v>1309</v>
      </c>
      <c r="C4391" s="498" t="s">
        <v>1328</v>
      </c>
      <c r="D4391" s="498" t="s">
        <v>1311</v>
      </c>
      <c r="E4391" s="499" t="str">
        <f>CONCATENATE(SUM('Раздел 2'!AD254:AD254),"&lt;=",SUM('Раздел 2'!AD11:AD11))</f>
        <v>0&lt;=62</v>
      </c>
      <c r="F4391" s="503"/>
    </row>
    <row r="4392" spans="1:6" ht="30" hidden="1" customHeight="1" thickBot="1">
      <c r="A4392" s="496" t="str">
        <f>IF((SUM('Раздел 2'!AE254:AE254)&lt;=SUM('Раздел 2'!AE11:AE11)),"","Неверно!")</f>
        <v/>
      </c>
      <c r="B4392" s="497" t="s">
        <v>1309</v>
      </c>
      <c r="C4392" s="498" t="s">
        <v>1329</v>
      </c>
      <c r="D4392" s="498" t="s">
        <v>1311</v>
      </c>
      <c r="E4392" s="499" t="str">
        <f>CONCATENATE(SUM('Раздел 2'!AE254:AE254),"&lt;=",SUM('Раздел 2'!AE11:AE11))</f>
        <v>0&lt;=25</v>
      </c>
      <c r="F4392" s="503"/>
    </row>
    <row r="4393" spans="1:6" ht="30" hidden="1" customHeight="1" thickBot="1">
      <c r="A4393" s="496" t="str">
        <f>IF((SUM('Раздел 2'!AF254:AF254)&lt;=SUM('Раздел 2'!AF11:AF11)),"","Неверно!")</f>
        <v/>
      </c>
      <c r="B4393" s="497" t="s">
        <v>1309</v>
      </c>
      <c r="C4393" s="498" t="s">
        <v>1330</v>
      </c>
      <c r="D4393" s="498" t="s">
        <v>1311</v>
      </c>
      <c r="E4393" s="499" t="str">
        <f>CONCATENATE(SUM('Раздел 2'!AF254:AF254),"&lt;=",SUM('Раздел 2'!AF11:AF11))</f>
        <v>0&lt;=35</v>
      </c>
      <c r="F4393" s="503"/>
    </row>
    <row r="4394" spans="1:6" ht="30" hidden="1" customHeight="1" thickBot="1">
      <c r="A4394" s="496" t="str">
        <f>IF((SUM('Раздел 2'!AG254:AG254)&lt;=SUM('Раздел 2'!AG11:AG11)),"","Неверно!")</f>
        <v/>
      </c>
      <c r="B4394" s="497" t="s">
        <v>1309</v>
      </c>
      <c r="C4394" s="498" t="s">
        <v>1331</v>
      </c>
      <c r="D4394" s="498" t="s">
        <v>1311</v>
      </c>
      <c r="E4394" s="499" t="str">
        <f>CONCATENATE(SUM('Раздел 2'!AG254:AG254),"&lt;=",SUM('Раздел 2'!AG11:AG11))</f>
        <v>0&lt;=25</v>
      </c>
      <c r="F4394" s="503"/>
    </row>
    <row r="4395" spans="1:6" ht="30" hidden="1" customHeight="1" thickBot="1">
      <c r="A4395" s="496" t="str">
        <f>IF((SUM('Раздел 2'!AH254:AH254)&lt;=SUM('Раздел 2'!AH11:AH11)),"","Неверно!")</f>
        <v/>
      </c>
      <c r="B4395" s="497" t="s">
        <v>1309</v>
      </c>
      <c r="C4395" s="498" t="s">
        <v>1332</v>
      </c>
      <c r="D4395" s="498" t="s">
        <v>1311</v>
      </c>
      <c r="E4395" s="499" t="str">
        <f>CONCATENATE(SUM('Раздел 2'!AH254:AH254),"&lt;=",SUM('Раздел 2'!AH11:AH11))</f>
        <v>0&lt;=230986577</v>
      </c>
      <c r="F4395" s="503"/>
    </row>
    <row r="4396" spans="1:6" ht="30" hidden="1" customHeight="1" thickBot="1">
      <c r="A4396" s="496" t="str">
        <f>IF((SUM('Раздел 2'!H254:H254)&lt;=SUM('Раздел 2'!H11:H11)),"","Неверно!")</f>
        <v/>
      </c>
      <c r="B4396" s="497" t="s">
        <v>1309</v>
      </c>
      <c r="C4396" s="498" t="s">
        <v>1333</v>
      </c>
      <c r="D4396" s="498" t="s">
        <v>1311</v>
      </c>
      <c r="E4396" s="499" t="str">
        <f>CONCATENATE(SUM('Раздел 2'!H254:H254),"&lt;=",SUM('Раздел 2'!H11:H11))</f>
        <v>0&lt;=217</v>
      </c>
      <c r="F4396" s="503"/>
    </row>
    <row r="4397" spans="1:6" ht="30" hidden="1" customHeight="1" thickBot="1">
      <c r="A4397" s="496" t="str">
        <f>IF((SUM('Раздел 2'!AI254:AI254)&lt;=SUM('Раздел 2'!AI11:AI11)),"","Неверно!")</f>
        <v/>
      </c>
      <c r="B4397" s="497" t="s">
        <v>1309</v>
      </c>
      <c r="C4397" s="498" t="s">
        <v>1334</v>
      </c>
      <c r="D4397" s="498" t="s">
        <v>1311</v>
      </c>
      <c r="E4397" s="499" t="str">
        <f>CONCATENATE(SUM('Раздел 2'!AI254:AI254),"&lt;=",SUM('Раздел 2'!AI11:AI11))</f>
        <v>0&lt;=2040007</v>
      </c>
      <c r="F4397" s="503"/>
    </row>
    <row r="4398" spans="1:6" ht="30" hidden="1" customHeight="1" thickBot="1">
      <c r="A4398" s="496" t="str">
        <f>IF((SUM('Раздел 2'!AJ254:AJ254)&lt;=SUM('Раздел 2'!AJ11:AJ11)),"","Неверно!")</f>
        <v/>
      </c>
      <c r="B4398" s="497" t="s">
        <v>1309</v>
      </c>
      <c r="C4398" s="498" t="s">
        <v>1335</v>
      </c>
      <c r="D4398" s="498" t="s">
        <v>1311</v>
      </c>
      <c r="E4398" s="499" t="str">
        <f>CONCATENATE(SUM('Раздел 2'!AJ254:AJ254),"&lt;=",SUM('Раздел 2'!AJ11:AJ11))</f>
        <v>0&lt;=178328</v>
      </c>
      <c r="F4398" s="503"/>
    </row>
    <row r="4399" spans="1:6" ht="30" hidden="1" customHeight="1" thickBot="1">
      <c r="A4399" s="496" t="str">
        <f>IF((SUM('Раздел 2'!AK254:AK254)&lt;=SUM('Раздел 2'!AK11:AK11)),"","Неверно!")</f>
        <v/>
      </c>
      <c r="B4399" s="497" t="s">
        <v>1309</v>
      </c>
      <c r="C4399" s="498" t="s">
        <v>1336</v>
      </c>
      <c r="D4399" s="498" t="s">
        <v>1311</v>
      </c>
      <c r="E4399" s="499" t="str">
        <f>CONCATENATE(SUM('Раздел 2'!AK254:AK254),"&lt;=",SUM('Раздел 2'!AK11:AK11))</f>
        <v>0&lt;=1</v>
      </c>
      <c r="F4399" s="503"/>
    </row>
    <row r="4400" spans="1:6" ht="30" hidden="1" customHeight="1" thickBot="1">
      <c r="A4400" s="496" t="str">
        <f>IF((SUM('Раздел 2'!AL254:AL254)&lt;=SUM('Раздел 2'!AL11:AL11)),"","Неверно!")</f>
        <v/>
      </c>
      <c r="B4400" s="497" t="s">
        <v>1309</v>
      </c>
      <c r="C4400" s="498" t="s">
        <v>1337</v>
      </c>
      <c r="D4400" s="498" t="s">
        <v>1311</v>
      </c>
      <c r="E4400" s="499" t="str">
        <f>CONCATENATE(SUM('Раздел 2'!AL254:AL254),"&lt;=",SUM('Раздел 2'!AL11:AL11))</f>
        <v>0&lt;=1</v>
      </c>
      <c r="F4400" s="503"/>
    </row>
    <row r="4401" spans="1:6" ht="30" hidden="1" customHeight="1" thickBot="1">
      <c r="A4401" s="496" t="str">
        <f>IF((SUM('Раздел 2'!AM254:AM254)&lt;=SUM('Раздел 2'!AM11:AM11)),"","Неверно!")</f>
        <v/>
      </c>
      <c r="B4401" s="497" t="s">
        <v>1309</v>
      </c>
      <c r="C4401" s="498" t="s">
        <v>1338</v>
      </c>
      <c r="D4401" s="498" t="s">
        <v>1311</v>
      </c>
      <c r="E4401" s="499" t="str">
        <f>CONCATENATE(SUM('Раздел 2'!AM254:AM254),"&lt;=",SUM('Раздел 2'!AM11:AM11))</f>
        <v>0&lt;=0</v>
      </c>
      <c r="F4401" s="503"/>
    </row>
    <row r="4402" spans="1:6" ht="30" hidden="1" customHeight="1" thickBot="1">
      <c r="A4402" s="496" t="str">
        <f>IF((SUM('Раздел 2'!I254:I254)&lt;=SUM('Раздел 2'!I11:I11)),"","Неверно!")</f>
        <v/>
      </c>
      <c r="B4402" s="497" t="s">
        <v>1309</v>
      </c>
      <c r="C4402" s="498" t="s">
        <v>1339</v>
      </c>
      <c r="D4402" s="498" t="s">
        <v>1311</v>
      </c>
      <c r="E4402" s="499" t="str">
        <f>CONCATENATE(SUM('Раздел 2'!I254:I254),"&lt;=",SUM('Раздел 2'!I11:I11))</f>
        <v>0&lt;=82</v>
      </c>
      <c r="F4402" s="503"/>
    </row>
    <row r="4403" spans="1:6" ht="30" hidden="1" customHeight="1" thickBot="1">
      <c r="A4403" s="496" t="str">
        <f>IF((SUM('Раздел 2'!J254:J254)&lt;=SUM('Раздел 2'!J11:J11)),"","Неверно!")</f>
        <v/>
      </c>
      <c r="B4403" s="497" t="s">
        <v>1309</v>
      </c>
      <c r="C4403" s="498" t="s">
        <v>1340</v>
      </c>
      <c r="D4403" s="498" t="s">
        <v>1311</v>
      </c>
      <c r="E4403" s="499" t="str">
        <f>CONCATENATE(SUM('Раздел 2'!J254:J254),"&lt;=",SUM('Раздел 2'!J11:J11))</f>
        <v>0&lt;=307569558</v>
      </c>
      <c r="F4403" s="503"/>
    </row>
    <row r="4404" spans="1:6" ht="30" hidden="1" customHeight="1" thickBot="1">
      <c r="A4404" s="496" t="str">
        <f>IF((SUM('Раздел 2'!K254:K254)&lt;=SUM('Раздел 2'!K11:K11)),"","Неверно!")</f>
        <v/>
      </c>
      <c r="B4404" s="497" t="s">
        <v>1309</v>
      </c>
      <c r="C4404" s="498" t="s">
        <v>1341</v>
      </c>
      <c r="D4404" s="498" t="s">
        <v>1311</v>
      </c>
      <c r="E4404" s="499" t="str">
        <f>CONCATENATE(SUM('Раздел 2'!K254:K254),"&lt;=",SUM('Раздел 2'!K11:K11))</f>
        <v>300&lt;=1954270</v>
      </c>
      <c r="F4404" s="503"/>
    </row>
    <row r="4405" spans="1:6" ht="30" hidden="1" customHeight="1" thickBot="1">
      <c r="A4405" s="496" t="str">
        <f>IF((SUM('Раздел 2'!L254:L254)&lt;=SUM('Раздел 2'!L11:L11)),"","Неверно!")</f>
        <v/>
      </c>
      <c r="B4405" s="497" t="s">
        <v>1309</v>
      </c>
      <c r="C4405" s="498" t="s">
        <v>1342</v>
      </c>
      <c r="D4405" s="498" t="s">
        <v>1311</v>
      </c>
      <c r="E4405" s="499" t="str">
        <f>CONCATENATE(SUM('Раздел 2'!L254:L254),"&lt;=",SUM('Раздел 2'!L11:L11))</f>
        <v>2&lt;=416</v>
      </c>
      <c r="F4405" s="503"/>
    </row>
    <row r="4406" spans="1:6" ht="30" hidden="1" customHeight="1" thickBot="1">
      <c r="A4406" s="496" t="str">
        <f>IF((SUM('Раздел 2'!M254:M254)&lt;=SUM('Раздел 2'!M11:M11)),"","Неверно!")</f>
        <v/>
      </c>
      <c r="B4406" s="497" t="s">
        <v>1309</v>
      </c>
      <c r="C4406" s="498" t="s">
        <v>1343</v>
      </c>
      <c r="D4406" s="498" t="s">
        <v>1311</v>
      </c>
      <c r="E4406" s="499" t="str">
        <f>CONCATENATE(SUM('Раздел 2'!M254:M254),"&lt;=",SUM('Раздел 2'!M11:M11))</f>
        <v>2&lt;=366</v>
      </c>
      <c r="F4406" s="503"/>
    </row>
    <row r="4407" spans="1:6" ht="30" hidden="1" customHeight="1" thickBot="1">
      <c r="A4407" s="496" t="str">
        <f>IF((SUM('Раздел 2'!N254:N254)&lt;=SUM('Раздел 2'!N11:N11)),"","Неверно!")</f>
        <v/>
      </c>
      <c r="B4407" s="497" t="s">
        <v>1309</v>
      </c>
      <c r="C4407" s="498" t="s">
        <v>1344</v>
      </c>
      <c r="D4407" s="498" t="s">
        <v>1311</v>
      </c>
      <c r="E4407" s="499" t="str">
        <f>CONCATENATE(SUM('Раздел 2'!N254:N254),"&lt;=",SUM('Раздел 2'!N11:N11))</f>
        <v>0&lt;=57</v>
      </c>
      <c r="F4407" s="503"/>
    </row>
    <row r="4408" spans="1:6" ht="30" hidden="1" customHeight="1" thickBot="1">
      <c r="A4408" s="496" t="str">
        <f>IF((SUM('Раздел 2'!F228:AM228)&lt;=SUM('Раздел 2'!F230:AM230)),"","Неверно!")</f>
        <v/>
      </c>
      <c r="B4408" s="497" t="s">
        <v>1345</v>
      </c>
      <c r="C4408" s="498" t="s">
        <v>1346</v>
      </c>
      <c r="D4408" s="498" t="s">
        <v>1347</v>
      </c>
      <c r="E4408" s="499" t="str">
        <f>CONCATENATE(SUM('Раздел 2'!F228:AM228),"&lt;=",SUM('Раздел 2'!F230:AM230))</f>
        <v>0&lt;=542691499</v>
      </c>
      <c r="F4408" s="503"/>
    </row>
    <row r="4409" spans="1:6" ht="30" hidden="1" customHeight="1" thickBot="1">
      <c r="A4409" s="496" t="str">
        <f>IF((SUM('Раздел 2'!F11:F11)=SUM('Раздел 2'!F230:F230)+SUM('Раздел 2'!F251:F251)),"","Неверно!")</f>
        <v/>
      </c>
      <c r="B4409" s="497" t="s">
        <v>1348</v>
      </c>
      <c r="C4409" s="498" t="s">
        <v>1349</v>
      </c>
      <c r="D4409" s="498" t="s">
        <v>1350</v>
      </c>
      <c r="E4409" s="499" t="str">
        <f>CONCATENATE(SUM('Раздел 2'!F11:F11),"=",SUM('Раздел 2'!F230:F230),"+",SUM('Раздел 2'!F251:F251))</f>
        <v>47=44+3</v>
      </c>
      <c r="F4409" s="503"/>
    </row>
    <row r="4410" spans="1:6" ht="30" hidden="1" customHeight="1" thickBot="1">
      <c r="A4410" s="496" t="str">
        <f>IF((SUM('Раздел 2'!O11:O11)=SUM('Раздел 2'!O230:O230)+SUM('Раздел 2'!O251:O251)),"","Неверно!")</f>
        <v/>
      </c>
      <c r="B4410" s="497" t="s">
        <v>1348</v>
      </c>
      <c r="C4410" s="498" t="s">
        <v>1351</v>
      </c>
      <c r="D4410" s="498" t="s">
        <v>1350</v>
      </c>
      <c r="E4410" s="499" t="str">
        <f>CONCATENATE(SUM('Раздел 2'!O11:O11),"=",SUM('Раздел 2'!O230:O230),"+",SUM('Раздел 2'!O251:O251))</f>
        <v>0=0+0</v>
      </c>
      <c r="F4410" s="503"/>
    </row>
    <row r="4411" spans="1:6" ht="30" hidden="1" customHeight="1" thickBot="1">
      <c r="A4411" s="496" t="str">
        <f>IF((SUM('Раздел 2'!P11:P11)=SUM('Раздел 2'!P230:P230)+SUM('Раздел 2'!P251:P251)),"","Неверно!")</f>
        <v/>
      </c>
      <c r="B4411" s="497" t="s">
        <v>1348</v>
      </c>
      <c r="C4411" s="498" t="s">
        <v>1352</v>
      </c>
      <c r="D4411" s="498" t="s">
        <v>1350</v>
      </c>
      <c r="E4411" s="499" t="str">
        <f>CONCATENATE(SUM('Раздел 2'!P11:P11),"=",SUM('Раздел 2'!P230:P230),"+",SUM('Раздел 2'!P251:P251))</f>
        <v>2=2+0</v>
      </c>
      <c r="F4411" s="503"/>
    </row>
    <row r="4412" spans="1:6" ht="30" hidden="1" customHeight="1" thickBot="1">
      <c r="A4412" s="496" t="str">
        <f>IF((SUM('Раздел 2'!Q11:Q11)=SUM('Раздел 2'!Q230:Q230)+SUM('Раздел 2'!Q251:Q251)),"","Неверно!")</f>
        <v/>
      </c>
      <c r="B4412" s="497" t="s">
        <v>1348</v>
      </c>
      <c r="C4412" s="498" t="s">
        <v>1353</v>
      </c>
      <c r="D4412" s="498" t="s">
        <v>1350</v>
      </c>
      <c r="E4412" s="499" t="str">
        <f>CONCATENATE(SUM('Раздел 2'!Q11:Q11),"=",SUM('Раздел 2'!Q230:Q230),"+",SUM('Раздел 2'!Q251:Q251))</f>
        <v>50=46+4</v>
      </c>
      <c r="F4412" s="503"/>
    </row>
    <row r="4413" spans="1:6" ht="30" hidden="1" customHeight="1" thickBot="1">
      <c r="A4413" s="496" t="str">
        <f>IF((SUM('Раздел 2'!R11:R11)=SUM('Раздел 2'!R230:R230)+SUM('Раздел 2'!R251:R251)),"","Неверно!")</f>
        <v/>
      </c>
      <c r="B4413" s="497" t="s">
        <v>1348</v>
      </c>
      <c r="C4413" s="498" t="s">
        <v>1354</v>
      </c>
      <c r="D4413" s="498" t="s">
        <v>1350</v>
      </c>
      <c r="E4413" s="499" t="str">
        <f>CONCATENATE(SUM('Раздел 2'!R11:R11),"=",SUM('Раздел 2'!R230:R230),"+",SUM('Раздел 2'!R251:R251))</f>
        <v>51=47+4</v>
      </c>
      <c r="F4413" s="503"/>
    </row>
    <row r="4414" spans="1:6" ht="30" hidden="1" customHeight="1" thickBot="1">
      <c r="A4414" s="496" t="str">
        <f>IF((SUM('Раздел 2'!S11:S11)=SUM('Раздел 2'!S230:S230)+SUM('Раздел 2'!S251:S251)),"","Неверно!")</f>
        <v/>
      </c>
      <c r="B4414" s="497" t="s">
        <v>1348</v>
      </c>
      <c r="C4414" s="498" t="s">
        <v>1355</v>
      </c>
      <c r="D4414" s="498" t="s">
        <v>1350</v>
      </c>
      <c r="E4414" s="499" t="str">
        <f>CONCATENATE(SUM('Раздел 2'!S11:S11),"=",SUM('Раздел 2'!S230:S230),"+",SUM('Раздел 2'!S251:S251))</f>
        <v>0=0+0</v>
      </c>
      <c r="F4414" s="503"/>
    </row>
    <row r="4415" spans="1:6" ht="30" hidden="1" customHeight="1" thickBot="1">
      <c r="A4415" s="496" t="str">
        <f>IF((SUM('Раздел 2'!T11:T11)=SUM('Раздел 2'!T230:T230)+SUM('Раздел 2'!T251:T251)),"","Неверно!")</f>
        <v/>
      </c>
      <c r="B4415" s="497" t="s">
        <v>1348</v>
      </c>
      <c r="C4415" s="498" t="s">
        <v>1356</v>
      </c>
      <c r="D4415" s="498" t="s">
        <v>1350</v>
      </c>
      <c r="E4415" s="499" t="str">
        <f>CONCATENATE(SUM('Раздел 2'!T11:T11),"=",SUM('Раздел 2'!T230:T230),"+",SUM('Раздел 2'!T251:T251))</f>
        <v>48=43+5</v>
      </c>
      <c r="F4415" s="503"/>
    </row>
    <row r="4416" spans="1:6" ht="30" hidden="1" customHeight="1" thickBot="1">
      <c r="A4416" s="496" t="str">
        <f>IF((SUM('Раздел 2'!U11:U11)=SUM('Раздел 2'!U230:U230)+SUM('Раздел 2'!U251:U251)),"","Неверно!")</f>
        <v/>
      </c>
      <c r="B4416" s="497" t="s">
        <v>1348</v>
      </c>
      <c r="C4416" s="498" t="s">
        <v>1357</v>
      </c>
      <c r="D4416" s="498" t="s">
        <v>1350</v>
      </c>
      <c r="E4416" s="499" t="str">
        <f>CONCATENATE(SUM('Раздел 2'!U11:U11),"=",SUM('Раздел 2'!U230:U230),"+",SUM('Раздел 2'!U251:U251))</f>
        <v>25=25+0</v>
      </c>
      <c r="F4416" s="503"/>
    </row>
    <row r="4417" spans="1:6" ht="30" hidden="1" customHeight="1" thickBot="1">
      <c r="A4417" s="496" t="str">
        <f>IF((SUM('Раздел 2'!V11:V11)=SUM('Раздел 2'!V230:V230)+SUM('Раздел 2'!V251:V251)),"","Неверно!")</f>
        <v/>
      </c>
      <c r="B4417" s="497" t="s">
        <v>1348</v>
      </c>
      <c r="C4417" s="498" t="s">
        <v>1358</v>
      </c>
      <c r="D4417" s="498" t="s">
        <v>1350</v>
      </c>
      <c r="E4417" s="499" t="str">
        <f>CONCATENATE(SUM('Раздел 2'!V11:V11),"=",SUM('Раздел 2'!V230:V230),"+",SUM('Раздел 2'!V251:V251))</f>
        <v>540=460+80</v>
      </c>
      <c r="F4417" s="503"/>
    </row>
    <row r="4418" spans="1:6" ht="30" hidden="1" customHeight="1" thickBot="1">
      <c r="A4418" s="496" t="str">
        <f>IF((SUM('Раздел 2'!W11:W11)=SUM('Раздел 2'!W230:W230)+SUM('Раздел 2'!W251:W251)),"","Неверно!")</f>
        <v/>
      </c>
      <c r="B4418" s="497" t="s">
        <v>1348</v>
      </c>
      <c r="C4418" s="498" t="s">
        <v>1359</v>
      </c>
      <c r="D4418" s="498" t="s">
        <v>1350</v>
      </c>
      <c r="E4418" s="499" t="str">
        <f>CONCATENATE(SUM('Раздел 2'!W11:W11),"=",SUM('Раздел 2'!W230:W230),"+",SUM('Раздел 2'!W251:W251))</f>
        <v>0=0+0</v>
      </c>
      <c r="F4418" s="503"/>
    </row>
    <row r="4419" spans="1:6" ht="30" hidden="1" customHeight="1" thickBot="1">
      <c r="A4419" s="496" t="str">
        <f>IF((SUM('Раздел 2'!X11:X11)=SUM('Раздел 2'!X230:X230)+SUM('Раздел 2'!X251:X251)),"","Неверно!")</f>
        <v/>
      </c>
      <c r="B4419" s="497" t="s">
        <v>1348</v>
      </c>
      <c r="C4419" s="498" t="s">
        <v>1360</v>
      </c>
      <c r="D4419" s="498" t="s">
        <v>1350</v>
      </c>
      <c r="E4419" s="499" t="str">
        <f>CONCATENATE(SUM('Раздел 2'!X11:X11),"=",SUM('Раздел 2'!X230:X230),"+",SUM('Раздел 2'!X251:X251))</f>
        <v>51=44+7</v>
      </c>
      <c r="F4419" s="503"/>
    </row>
    <row r="4420" spans="1:6" ht="30" hidden="1" customHeight="1" thickBot="1">
      <c r="A4420" s="496" t="str">
        <f>IF((SUM('Раздел 2'!G11:G11)=SUM('Раздел 2'!G230:G230)+SUM('Раздел 2'!G251:G251)),"","Неверно!")</f>
        <v/>
      </c>
      <c r="B4420" s="497" t="s">
        <v>1348</v>
      </c>
      <c r="C4420" s="498" t="s">
        <v>1361</v>
      </c>
      <c r="D4420" s="498" t="s">
        <v>1350</v>
      </c>
      <c r="E4420" s="499" t="str">
        <f>CONCATENATE(SUM('Раздел 2'!G11:G11),"=",SUM('Раздел 2'!G230:G230),"+",SUM('Раздел 2'!G251:G251))</f>
        <v>545=461+84</v>
      </c>
      <c r="F4420" s="503"/>
    </row>
    <row r="4421" spans="1:6" ht="30" hidden="1" customHeight="1" thickBot="1">
      <c r="A4421" s="496" t="str">
        <f>IF((SUM('Раздел 2'!Y11:Y11)=SUM('Раздел 2'!Y230:Y230)+SUM('Раздел 2'!Y251:Y251)),"","Неверно!")</f>
        <v/>
      </c>
      <c r="B4421" s="497" t="s">
        <v>1348</v>
      </c>
      <c r="C4421" s="498" t="s">
        <v>1362</v>
      </c>
      <c r="D4421" s="498" t="s">
        <v>1350</v>
      </c>
      <c r="E4421" s="499" t="str">
        <f>CONCATENATE(SUM('Раздел 2'!Y11:Y11),"=",SUM('Раздел 2'!Y230:Y230),"+",SUM('Раздел 2'!Y251:Y251))</f>
        <v>7=4+3</v>
      </c>
      <c r="F4421" s="503"/>
    </row>
    <row r="4422" spans="1:6" ht="30" hidden="1" customHeight="1" thickBot="1">
      <c r="A4422" s="496" t="str">
        <f>IF((SUM('Раздел 2'!Z11:Z11)=SUM('Раздел 2'!Z230:Z230)+SUM('Раздел 2'!Z251:Z251)),"","Неверно!")</f>
        <v/>
      </c>
      <c r="B4422" s="497" t="s">
        <v>1348</v>
      </c>
      <c r="C4422" s="498" t="s">
        <v>1363</v>
      </c>
      <c r="D4422" s="498" t="s">
        <v>1350</v>
      </c>
      <c r="E4422" s="499" t="str">
        <f>CONCATENATE(SUM('Раздел 2'!Z11:Z11),"=",SUM('Раздел 2'!Z230:Z230),"+",SUM('Раздел 2'!Z251:Z251))</f>
        <v>1=1+0</v>
      </c>
      <c r="F4422" s="503"/>
    </row>
    <row r="4423" spans="1:6" ht="30" hidden="1" customHeight="1" thickBot="1">
      <c r="A4423" s="496" t="str">
        <f>IF((SUM('Раздел 2'!AA11:AA11)=SUM('Раздел 2'!AA230:AA230)+SUM('Раздел 2'!AA251:AA251)),"","Неверно!")</f>
        <v/>
      </c>
      <c r="B4423" s="497" t="s">
        <v>1348</v>
      </c>
      <c r="C4423" s="498" t="s">
        <v>1364</v>
      </c>
      <c r="D4423" s="498" t="s">
        <v>1350</v>
      </c>
      <c r="E4423" s="499" t="str">
        <f>CONCATENATE(SUM('Раздел 2'!AA11:AA11),"=",SUM('Раздел 2'!AA230:AA230),"+",SUM('Раздел 2'!AA251:AA251))</f>
        <v>5=5+0</v>
      </c>
      <c r="F4423" s="503"/>
    </row>
    <row r="4424" spans="1:6" ht="30" hidden="1" customHeight="1" thickBot="1">
      <c r="A4424" s="496" t="str">
        <f>IF((SUM('Раздел 2'!AB11:AB11)=SUM('Раздел 2'!AB230:AB230)+SUM('Раздел 2'!AB251:AB251)),"","Неверно!")</f>
        <v/>
      </c>
      <c r="B4424" s="497" t="s">
        <v>1348</v>
      </c>
      <c r="C4424" s="498" t="s">
        <v>1365</v>
      </c>
      <c r="D4424" s="498" t="s">
        <v>1350</v>
      </c>
      <c r="E4424" s="499" t="str">
        <f>CONCATENATE(SUM('Раздел 2'!AB11:AB11),"=",SUM('Раздел 2'!AB230:AB230),"+",SUM('Раздел 2'!AB251:AB251))</f>
        <v>17=17+0</v>
      </c>
      <c r="F4424" s="503"/>
    </row>
    <row r="4425" spans="1:6" ht="30" hidden="1" customHeight="1" thickBot="1">
      <c r="A4425" s="496" t="str">
        <f>IF((SUM('Раздел 2'!AC11:AC11)=SUM('Раздел 2'!AC230:AC230)+SUM('Раздел 2'!AC251:AC251)),"","Неверно!")</f>
        <v/>
      </c>
      <c r="B4425" s="497" t="s">
        <v>1348</v>
      </c>
      <c r="C4425" s="498" t="s">
        <v>1366</v>
      </c>
      <c r="D4425" s="498" t="s">
        <v>1350</v>
      </c>
      <c r="E4425" s="499" t="str">
        <f>CONCATENATE(SUM('Раздел 2'!AC11:AC11),"=",SUM('Раздел 2'!AC230:AC230),"+",SUM('Раздел 2'!AC251:AC251))</f>
        <v>39=39+0</v>
      </c>
      <c r="F4425" s="503"/>
    </row>
    <row r="4426" spans="1:6" ht="30" hidden="1" customHeight="1" thickBot="1">
      <c r="A4426" s="496" t="str">
        <f>IF((SUM('Раздел 2'!AD11:AD11)=SUM('Раздел 2'!AD230:AD230)+SUM('Раздел 2'!AD251:AD251)),"","Неверно!")</f>
        <v/>
      </c>
      <c r="B4426" s="497" t="s">
        <v>1348</v>
      </c>
      <c r="C4426" s="498" t="s">
        <v>1367</v>
      </c>
      <c r="D4426" s="498" t="s">
        <v>1350</v>
      </c>
      <c r="E4426" s="499" t="str">
        <f>CONCATENATE(SUM('Раздел 2'!AD11:AD11),"=",SUM('Раздел 2'!AD230:AD230),"+",SUM('Раздел 2'!AD251:AD251))</f>
        <v>62=62+0</v>
      </c>
      <c r="F4426" s="503"/>
    </row>
    <row r="4427" spans="1:6" ht="30" hidden="1" customHeight="1" thickBot="1">
      <c r="A4427" s="496" t="str">
        <f>IF((SUM('Раздел 2'!AE11:AE11)=SUM('Раздел 2'!AE230:AE230)+SUM('Раздел 2'!AE251:AE251)),"","Неверно!")</f>
        <v/>
      </c>
      <c r="B4427" s="497" t="s">
        <v>1348</v>
      </c>
      <c r="C4427" s="498" t="s">
        <v>1368</v>
      </c>
      <c r="D4427" s="498" t="s">
        <v>1350</v>
      </c>
      <c r="E4427" s="499" t="str">
        <f>CONCATENATE(SUM('Раздел 2'!AE11:AE11),"=",SUM('Раздел 2'!AE230:AE230),"+",SUM('Раздел 2'!AE251:AE251))</f>
        <v>25=25+0</v>
      </c>
      <c r="F4427" s="503"/>
    </row>
    <row r="4428" spans="1:6" ht="30" hidden="1" customHeight="1" thickBot="1">
      <c r="A4428" s="496" t="str">
        <f>IF((SUM('Раздел 2'!AF11:AF11)=SUM('Раздел 2'!AF230:AF230)+SUM('Раздел 2'!AF251:AF251)),"","Неверно!")</f>
        <v/>
      </c>
      <c r="B4428" s="497" t="s">
        <v>1348</v>
      </c>
      <c r="C4428" s="498" t="s">
        <v>1369</v>
      </c>
      <c r="D4428" s="498" t="s">
        <v>1350</v>
      </c>
      <c r="E4428" s="499" t="str">
        <f>CONCATENATE(SUM('Раздел 2'!AF11:AF11),"=",SUM('Раздел 2'!AF230:AF230),"+",SUM('Раздел 2'!AF251:AF251))</f>
        <v>35=35+0</v>
      </c>
      <c r="F4428" s="503"/>
    </row>
    <row r="4429" spans="1:6" ht="30" hidden="1" customHeight="1" thickBot="1">
      <c r="A4429" s="496" t="str">
        <f>IF((SUM('Раздел 2'!AG11:AG11)=SUM('Раздел 2'!AG230:AG230)+SUM('Раздел 2'!AG251:AG251)),"","Неверно!")</f>
        <v/>
      </c>
      <c r="B4429" s="497" t="s">
        <v>1348</v>
      </c>
      <c r="C4429" s="498" t="s">
        <v>1370</v>
      </c>
      <c r="D4429" s="498" t="s">
        <v>1350</v>
      </c>
      <c r="E4429" s="499" t="str">
        <f>CONCATENATE(SUM('Раздел 2'!AG11:AG11),"=",SUM('Раздел 2'!AG230:AG230),"+",SUM('Раздел 2'!AG251:AG251))</f>
        <v>25=25+0</v>
      </c>
      <c r="F4429" s="503"/>
    </row>
    <row r="4430" spans="1:6" ht="30" hidden="1" customHeight="1" thickBot="1">
      <c r="A4430" s="496" t="str">
        <f>IF((SUM('Раздел 2'!AH11:AH11)=SUM('Раздел 2'!AH230:AH230)+SUM('Раздел 2'!AH251:AH251)),"","Неверно!")</f>
        <v/>
      </c>
      <c r="B4430" s="497" t="s">
        <v>1348</v>
      </c>
      <c r="C4430" s="498" t="s">
        <v>1371</v>
      </c>
      <c r="D4430" s="498" t="s">
        <v>1350</v>
      </c>
      <c r="E4430" s="499" t="str">
        <f>CONCATENATE(SUM('Раздел 2'!AH11:AH11),"=",SUM('Раздел 2'!AH230:AH230),"+",SUM('Раздел 2'!AH251:AH251))</f>
        <v>230986577=230986577+0</v>
      </c>
      <c r="F4430" s="503"/>
    </row>
    <row r="4431" spans="1:6" ht="30" hidden="1" customHeight="1" thickBot="1">
      <c r="A4431" s="496" t="str">
        <f>IF((SUM('Раздел 2'!H11:H11)=SUM('Раздел 2'!H230:H230)+SUM('Раздел 2'!H251:H251)),"","Неверно!")</f>
        <v/>
      </c>
      <c r="B4431" s="497" t="s">
        <v>1348</v>
      </c>
      <c r="C4431" s="498" t="s">
        <v>1372</v>
      </c>
      <c r="D4431" s="498" t="s">
        <v>1350</v>
      </c>
      <c r="E4431" s="499" t="str">
        <f>CONCATENATE(SUM('Раздел 2'!H11:H11),"=",SUM('Раздел 2'!H230:H230),"+",SUM('Раздел 2'!H251:H251))</f>
        <v>217=191+26</v>
      </c>
      <c r="F4431" s="503"/>
    </row>
    <row r="4432" spans="1:6" ht="30" hidden="1" customHeight="1" thickBot="1">
      <c r="A4432" s="496" t="str">
        <f>IF((SUM('Раздел 2'!AI11:AI11)=SUM('Раздел 2'!AI230:AI230)+SUM('Раздел 2'!AI251:AI251)),"","Неверно!")</f>
        <v/>
      </c>
      <c r="B4432" s="497" t="s">
        <v>1348</v>
      </c>
      <c r="C4432" s="498" t="s">
        <v>1373</v>
      </c>
      <c r="D4432" s="498" t="s">
        <v>1350</v>
      </c>
      <c r="E4432" s="499" t="str">
        <f>CONCATENATE(SUM('Раздел 2'!AI11:AI11),"=",SUM('Раздел 2'!AI230:AI230),"+",SUM('Раздел 2'!AI251:AI251))</f>
        <v>2040007=2040007+0</v>
      </c>
      <c r="F4432" s="503"/>
    </row>
    <row r="4433" spans="1:6" ht="30" hidden="1" customHeight="1" thickBot="1">
      <c r="A4433" s="496" t="str">
        <f>IF((SUM('Раздел 2'!AJ11:AJ11)=SUM('Раздел 2'!AJ230:AJ230)+SUM('Раздел 2'!AJ251:AJ251)),"","Неверно!")</f>
        <v/>
      </c>
      <c r="B4433" s="497" t="s">
        <v>1348</v>
      </c>
      <c r="C4433" s="498" t="s">
        <v>1374</v>
      </c>
      <c r="D4433" s="498" t="s">
        <v>1350</v>
      </c>
      <c r="E4433" s="499" t="str">
        <f>CONCATENATE(SUM('Раздел 2'!AJ11:AJ11),"=",SUM('Раздел 2'!AJ230:AJ230),"+",SUM('Раздел 2'!AJ251:AJ251))</f>
        <v>178328=178328+0</v>
      </c>
      <c r="F4433" s="503"/>
    </row>
    <row r="4434" spans="1:6" ht="30" hidden="1" customHeight="1" thickBot="1">
      <c r="A4434" s="496" t="str">
        <f>IF((SUM('Раздел 2'!AK11:AK11)=SUM('Раздел 2'!AK230:AK230)+SUM('Раздел 2'!AK251:AK251)),"","Неверно!")</f>
        <v/>
      </c>
      <c r="B4434" s="497" t="s">
        <v>1348</v>
      </c>
      <c r="C4434" s="498" t="s">
        <v>1375</v>
      </c>
      <c r="D4434" s="498" t="s">
        <v>1350</v>
      </c>
      <c r="E4434" s="499" t="str">
        <f>CONCATENATE(SUM('Раздел 2'!AK11:AK11),"=",SUM('Раздел 2'!AK230:AK230),"+",SUM('Раздел 2'!AK251:AK251))</f>
        <v>1=1+0</v>
      </c>
      <c r="F4434" s="503"/>
    </row>
    <row r="4435" spans="1:6" ht="30" hidden="1" customHeight="1" thickBot="1">
      <c r="A4435" s="496" t="str">
        <f>IF((SUM('Раздел 2'!AL11:AL11)=SUM('Раздел 2'!AL230:AL230)+SUM('Раздел 2'!AL251:AL251)),"","Неверно!")</f>
        <v/>
      </c>
      <c r="B4435" s="497" t="s">
        <v>1348</v>
      </c>
      <c r="C4435" s="498" t="s">
        <v>1376</v>
      </c>
      <c r="D4435" s="498" t="s">
        <v>1350</v>
      </c>
      <c r="E4435" s="499" t="str">
        <f>CONCATENATE(SUM('Раздел 2'!AL11:AL11),"=",SUM('Раздел 2'!AL230:AL230),"+",SUM('Раздел 2'!AL251:AL251))</f>
        <v>1=1+0</v>
      </c>
      <c r="F4435" s="503"/>
    </row>
    <row r="4436" spans="1:6" ht="30" hidden="1" customHeight="1" thickBot="1">
      <c r="A4436" s="496" t="str">
        <f>IF((SUM('Раздел 2'!AM11:AM11)=SUM('Раздел 2'!AM230:AM230)+SUM('Раздел 2'!AM251:AM251)),"","Неверно!")</f>
        <v/>
      </c>
      <c r="B4436" s="497" t="s">
        <v>1348</v>
      </c>
      <c r="C4436" s="498" t="s">
        <v>1377</v>
      </c>
      <c r="D4436" s="498" t="s">
        <v>1350</v>
      </c>
      <c r="E4436" s="499" t="str">
        <f>CONCATENATE(SUM('Раздел 2'!AM11:AM11),"=",SUM('Раздел 2'!AM230:AM230),"+",SUM('Раздел 2'!AM251:AM251))</f>
        <v>0=0+0</v>
      </c>
      <c r="F4436" s="503"/>
    </row>
    <row r="4437" spans="1:6" ht="30" hidden="1" customHeight="1" thickBot="1">
      <c r="A4437" s="496" t="str">
        <f>IF((SUM('Раздел 2'!I11:I11)=SUM('Раздел 2'!I230:I230)+SUM('Раздел 2'!I251:I251)),"","Неверно!")</f>
        <v/>
      </c>
      <c r="B4437" s="497" t="s">
        <v>1348</v>
      </c>
      <c r="C4437" s="498" t="s">
        <v>1378</v>
      </c>
      <c r="D4437" s="498" t="s">
        <v>1350</v>
      </c>
      <c r="E4437" s="499" t="str">
        <f>CONCATENATE(SUM('Раздел 2'!I11:I11),"=",SUM('Раздел 2'!I230:I230),"+",SUM('Раздел 2'!I251:I251))</f>
        <v>82=82+0</v>
      </c>
      <c r="F4437" s="503"/>
    </row>
    <row r="4438" spans="1:6" ht="30" hidden="1" customHeight="1" thickBot="1">
      <c r="A4438" s="496" t="str">
        <f>IF((SUM('Раздел 2'!J11:J11)=SUM('Раздел 2'!J230:J230)+SUM('Раздел 2'!J251:J251)),"","Неверно!")</f>
        <v/>
      </c>
      <c r="B4438" s="497" t="s">
        <v>1348</v>
      </c>
      <c r="C4438" s="498" t="s">
        <v>1379</v>
      </c>
      <c r="D4438" s="498" t="s">
        <v>1350</v>
      </c>
      <c r="E4438" s="499" t="str">
        <f>CONCATENATE(SUM('Раздел 2'!J11:J11),"=",SUM('Раздел 2'!J230:J230),"+",SUM('Раздел 2'!J251:J251))</f>
        <v>307569558=307569558+0</v>
      </c>
      <c r="F4438" s="503"/>
    </row>
    <row r="4439" spans="1:6" ht="30" hidden="1" customHeight="1" thickBot="1">
      <c r="A4439" s="496" t="str">
        <f>IF((SUM('Раздел 2'!K11:K11)=SUM('Раздел 2'!K230:K230)+SUM('Раздел 2'!K251:K251)),"","Неверно!")</f>
        <v/>
      </c>
      <c r="B4439" s="497" t="s">
        <v>1348</v>
      </c>
      <c r="C4439" s="498" t="s">
        <v>1380</v>
      </c>
      <c r="D4439" s="498" t="s">
        <v>1350</v>
      </c>
      <c r="E4439" s="499" t="str">
        <f>CONCATENATE(SUM('Раздел 2'!K11:K11),"=",SUM('Раздел 2'!K230:K230),"+",SUM('Раздел 2'!K251:K251))</f>
        <v>1954270=1914670+39600</v>
      </c>
      <c r="F4439" s="503"/>
    </row>
    <row r="4440" spans="1:6" ht="30" hidden="1" customHeight="1" thickBot="1">
      <c r="A4440" s="496" t="str">
        <f>IF((SUM('Раздел 2'!L11:L11)=SUM('Раздел 2'!L230:L230)+SUM('Раздел 2'!L251:L251)),"","Неверно!")</f>
        <v/>
      </c>
      <c r="B4440" s="497" t="s">
        <v>1348</v>
      </c>
      <c r="C4440" s="498" t="s">
        <v>1381</v>
      </c>
      <c r="D4440" s="498" t="s">
        <v>1350</v>
      </c>
      <c r="E4440" s="499" t="str">
        <f>CONCATENATE(SUM('Раздел 2'!L11:L11),"=",SUM('Раздел 2'!L230:L230),"+",SUM('Раздел 2'!L251:L251))</f>
        <v>416=345+71</v>
      </c>
      <c r="F4440" s="503"/>
    </row>
    <row r="4441" spans="1:6" ht="30" hidden="1" customHeight="1" thickBot="1">
      <c r="A4441" s="496" t="str">
        <f>IF((SUM('Раздел 2'!M11:M11)=SUM('Раздел 2'!M230:M230)+SUM('Раздел 2'!M251:M251)),"","Неверно!")</f>
        <v/>
      </c>
      <c r="B4441" s="497" t="s">
        <v>1348</v>
      </c>
      <c r="C4441" s="498" t="s">
        <v>1382</v>
      </c>
      <c r="D4441" s="498" t="s">
        <v>1350</v>
      </c>
      <c r="E4441" s="499" t="str">
        <f>CONCATENATE(SUM('Раздел 2'!M11:M11),"=",SUM('Раздел 2'!M230:M230),"+",SUM('Раздел 2'!M251:M251))</f>
        <v>366=299+67</v>
      </c>
      <c r="F4441" s="503"/>
    </row>
    <row r="4442" spans="1:6" ht="30" hidden="1" customHeight="1" thickBot="1">
      <c r="A4442" s="496" t="str">
        <f>IF((SUM('Раздел 2'!N11:N11)=SUM('Раздел 2'!N230:N230)+SUM('Раздел 2'!N251:N251)),"","Неверно!")</f>
        <v/>
      </c>
      <c r="B4442" s="497" t="s">
        <v>1348</v>
      </c>
      <c r="C4442" s="498" t="s">
        <v>1383</v>
      </c>
      <c r="D4442" s="498" t="s">
        <v>1350</v>
      </c>
      <c r="E4442" s="499" t="str">
        <f>CONCATENATE(SUM('Раздел 2'!N11:N11),"=",SUM('Раздел 2'!N230:N230),"+",SUM('Раздел 2'!N251:N251))</f>
        <v>57=55+2</v>
      </c>
      <c r="F4442" s="503"/>
    </row>
    <row r="4443" spans="1:6" ht="30" hidden="1" customHeight="1" thickBot="1">
      <c r="A4443" s="496" t="str">
        <f>IF((SUM('Раздел 2'!F230:F230)=SUM('Раздел 2'!F50:F50)+SUM('Раздел 2'!F85:F85)+SUM('Раздел 2'!F95:F96)+SUM('Раздел 2'!F115:F119)+SUM('Раздел 2'!F123:F123)+SUM('Раздел 2'!F124:F124)+SUM('Раздел 2'!F128:F128)+SUM('Раздел 2'!F148:F148)+SUM('Раздел 2'!F167:F171)+SUM('Раздел 2'!F175:F176)+SUM('Раздел 2'!F187:F187)+SUM('Раздел 2'!F190:F190)+SUM('Раздел 2'!F197:F208)+SUM('Раздел 2'!F215:F216)+SUM('Раздел 2'!F221:F229)),"","Неверно!")</f>
        <v/>
      </c>
      <c r="B4443" s="497" t="s">
        <v>1384</v>
      </c>
      <c r="C4443" s="498" t="s">
        <v>1385</v>
      </c>
      <c r="D4443" s="498" t="s">
        <v>23</v>
      </c>
      <c r="E4443" s="499"/>
      <c r="F4443" s="503"/>
    </row>
    <row r="4444" spans="1:6" ht="30" hidden="1" customHeight="1" thickBot="1">
      <c r="A4444" s="496" t="str">
        <f>IF((SUM('Раздел 2'!O230:O230)=SUM('Раздел 2'!O50:O50)+SUM('Раздел 2'!O85:O85)+SUM('Раздел 2'!O95:O96)+SUM('Раздел 2'!O115:O119)+SUM('Раздел 2'!O123:O123)+SUM('Раздел 2'!O124:O124)+SUM('Раздел 2'!O128:O128)+SUM('Раздел 2'!O148:O148)+SUM('Раздел 2'!O167:O171)+SUM('Раздел 2'!O175:O176)+SUM('Раздел 2'!O187:O187)+SUM('Раздел 2'!O190:O190)+SUM('Раздел 2'!O197:O208)+SUM('Раздел 2'!O215:O216)+SUM('Раздел 2'!O221:O229)),"","Неверно!")</f>
        <v/>
      </c>
      <c r="B4444" s="497" t="s">
        <v>1384</v>
      </c>
      <c r="C4444" s="498" t="s">
        <v>1386</v>
      </c>
      <c r="D4444" s="498" t="s">
        <v>23</v>
      </c>
      <c r="E4444" s="499"/>
      <c r="F4444" s="503"/>
    </row>
    <row r="4445" spans="1:6" ht="30" hidden="1" customHeight="1" thickBot="1">
      <c r="A4445" s="496" t="str">
        <f>IF((SUM('Раздел 2'!P230:P230)=SUM('Раздел 2'!P50:P50)+SUM('Раздел 2'!P85:P85)+SUM('Раздел 2'!P95:P96)+SUM('Раздел 2'!P115:P119)+SUM('Раздел 2'!P123:P123)+SUM('Раздел 2'!P124:P124)+SUM('Раздел 2'!P128:P128)+SUM('Раздел 2'!P148:P148)+SUM('Раздел 2'!P167:P171)+SUM('Раздел 2'!P175:P176)+SUM('Раздел 2'!P187:P187)+SUM('Раздел 2'!P190:P190)+SUM('Раздел 2'!P197:P208)+SUM('Раздел 2'!P215:P216)+SUM('Раздел 2'!P221:P229)),"","Неверно!")</f>
        <v/>
      </c>
      <c r="B4445" s="497" t="s">
        <v>1384</v>
      </c>
      <c r="C4445" s="498" t="s">
        <v>1387</v>
      </c>
      <c r="D4445" s="498" t="s">
        <v>23</v>
      </c>
      <c r="E4445" s="499"/>
      <c r="F4445" s="503"/>
    </row>
    <row r="4446" spans="1:6" ht="30" hidden="1" customHeight="1" thickBot="1">
      <c r="A4446" s="496" t="str">
        <f>IF((SUM('Раздел 2'!Q230:Q230)=SUM('Раздел 2'!Q50:Q50)+SUM('Раздел 2'!Q85:Q85)+SUM('Раздел 2'!Q95:Q96)+SUM('Раздел 2'!Q115:Q119)+SUM('Раздел 2'!Q123:Q123)+SUM('Раздел 2'!Q124:Q124)+SUM('Раздел 2'!Q128:Q128)+SUM('Раздел 2'!Q148:Q148)+SUM('Раздел 2'!Q167:Q171)+SUM('Раздел 2'!Q175:Q176)+SUM('Раздел 2'!Q187:Q187)+SUM('Раздел 2'!Q190:Q190)+SUM('Раздел 2'!Q197:Q208)+SUM('Раздел 2'!Q215:Q216)+SUM('Раздел 2'!Q221:Q229)),"","Неверно!")</f>
        <v/>
      </c>
      <c r="B4446" s="497" t="s">
        <v>1384</v>
      </c>
      <c r="C4446" s="498" t="s">
        <v>1388</v>
      </c>
      <c r="D4446" s="498" t="s">
        <v>23</v>
      </c>
      <c r="E4446" s="499"/>
      <c r="F4446" s="503"/>
    </row>
    <row r="4447" spans="1:6" ht="30" hidden="1" customHeight="1" thickBot="1">
      <c r="A4447" s="496" t="str">
        <f>IF((SUM('Раздел 2'!R230:R230)=SUM('Раздел 2'!R50:R50)+SUM('Раздел 2'!R85:R85)+SUM('Раздел 2'!R95:R96)+SUM('Раздел 2'!R115:R119)+SUM('Раздел 2'!R123:R123)+SUM('Раздел 2'!R124:R124)+SUM('Раздел 2'!R128:R128)+SUM('Раздел 2'!R148:R148)+SUM('Раздел 2'!R167:R171)+SUM('Раздел 2'!R175:R176)+SUM('Раздел 2'!R187:R187)+SUM('Раздел 2'!R190:R190)+SUM('Раздел 2'!R197:R208)+SUM('Раздел 2'!R215:R216)+SUM('Раздел 2'!R221:R229)),"","Неверно!")</f>
        <v/>
      </c>
      <c r="B4447" s="497" t="s">
        <v>1384</v>
      </c>
      <c r="C4447" s="498" t="s">
        <v>1389</v>
      </c>
      <c r="D4447" s="498" t="s">
        <v>23</v>
      </c>
      <c r="E4447" s="499"/>
      <c r="F4447" s="503"/>
    </row>
    <row r="4448" spans="1:6" ht="30" hidden="1" customHeight="1" thickBot="1">
      <c r="A4448" s="496" t="str">
        <f>IF((SUM('Раздел 2'!S230:S230)=SUM('Раздел 2'!S50:S50)+SUM('Раздел 2'!S85:S85)+SUM('Раздел 2'!S95:S96)+SUM('Раздел 2'!S115:S119)+SUM('Раздел 2'!S123:S123)+SUM('Раздел 2'!S124:S124)+SUM('Раздел 2'!S128:S128)+SUM('Раздел 2'!S148:S148)+SUM('Раздел 2'!S167:S171)+SUM('Раздел 2'!S175:S176)+SUM('Раздел 2'!S187:S187)+SUM('Раздел 2'!S190:S190)+SUM('Раздел 2'!S197:S208)+SUM('Раздел 2'!S215:S216)+SUM('Раздел 2'!S221:S229)),"","Неверно!")</f>
        <v/>
      </c>
      <c r="B4448" s="497" t="s">
        <v>1384</v>
      </c>
      <c r="C4448" s="498" t="s">
        <v>1390</v>
      </c>
      <c r="D4448" s="498" t="s">
        <v>23</v>
      </c>
      <c r="E4448" s="499"/>
      <c r="F4448" s="503"/>
    </row>
    <row r="4449" spans="1:6" ht="30" hidden="1" customHeight="1" thickBot="1">
      <c r="A4449" s="496" t="str">
        <f>IF((SUM('Раздел 2'!T230:T230)=SUM('Раздел 2'!T50:T50)+SUM('Раздел 2'!T85:T85)+SUM('Раздел 2'!T95:T96)+SUM('Раздел 2'!T115:T119)+SUM('Раздел 2'!T123:T123)+SUM('Раздел 2'!T124:T124)+SUM('Раздел 2'!T128:T128)+SUM('Раздел 2'!T148:T148)+SUM('Раздел 2'!T167:T171)+SUM('Раздел 2'!T175:T176)+SUM('Раздел 2'!T187:T187)+SUM('Раздел 2'!T190:T190)+SUM('Раздел 2'!T197:T208)+SUM('Раздел 2'!T215:T216)+SUM('Раздел 2'!T221:T229)),"","Неверно!")</f>
        <v/>
      </c>
      <c r="B4449" s="497" t="s">
        <v>1384</v>
      </c>
      <c r="C4449" s="498" t="s">
        <v>1391</v>
      </c>
      <c r="D4449" s="498" t="s">
        <v>23</v>
      </c>
      <c r="E4449" s="499"/>
      <c r="F4449" s="503"/>
    </row>
    <row r="4450" spans="1:6" ht="30" hidden="1" customHeight="1" thickBot="1">
      <c r="A4450" s="496" t="str">
        <f>IF((SUM('Раздел 2'!U230:U230)=SUM('Раздел 2'!U50:U50)+SUM('Раздел 2'!U85:U85)+SUM('Раздел 2'!U95:U96)+SUM('Раздел 2'!U115:U119)+SUM('Раздел 2'!U123:U123)+SUM('Раздел 2'!U124:U124)+SUM('Раздел 2'!U128:U128)+SUM('Раздел 2'!U148:U148)+SUM('Раздел 2'!U167:U171)+SUM('Раздел 2'!U175:U176)+SUM('Раздел 2'!U187:U187)+SUM('Раздел 2'!U190:U190)+SUM('Раздел 2'!U197:U208)+SUM('Раздел 2'!U215:U216)+SUM('Раздел 2'!U221:U229)),"","Неверно!")</f>
        <v/>
      </c>
      <c r="B4450" s="497" t="s">
        <v>1384</v>
      </c>
      <c r="C4450" s="498" t="s">
        <v>1392</v>
      </c>
      <c r="D4450" s="498" t="s">
        <v>23</v>
      </c>
      <c r="E4450" s="499"/>
      <c r="F4450" s="503"/>
    </row>
    <row r="4451" spans="1:6" ht="30" hidden="1" customHeight="1" thickBot="1">
      <c r="A4451" s="496" t="str">
        <f>IF((SUM('Раздел 2'!V230:V230)=SUM('Раздел 2'!V50:V50)+SUM('Раздел 2'!V85:V85)+SUM('Раздел 2'!V95:V96)+SUM('Раздел 2'!V115:V119)+SUM('Раздел 2'!V123:V123)+SUM('Раздел 2'!V124:V124)+SUM('Раздел 2'!V128:V128)+SUM('Раздел 2'!V148:V148)+SUM('Раздел 2'!V167:V171)+SUM('Раздел 2'!V175:V176)+SUM('Раздел 2'!V187:V187)+SUM('Раздел 2'!V190:V190)+SUM('Раздел 2'!V197:V208)+SUM('Раздел 2'!V215:V216)+SUM('Раздел 2'!V221:V229)),"","Неверно!")</f>
        <v/>
      </c>
      <c r="B4451" s="497" t="s">
        <v>1384</v>
      </c>
      <c r="C4451" s="498" t="s">
        <v>1393</v>
      </c>
      <c r="D4451" s="498" t="s">
        <v>23</v>
      </c>
      <c r="E4451" s="499"/>
      <c r="F4451" s="503"/>
    </row>
    <row r="4452" spans="1:6" ht="30" hidden="1" customHeight="1" thickBot="1">
      <c r="A4452" s="496" t="str">
        <f>IF((SUM('Раздел 2'!W230:W230)=SUM('Раздел 2'!W50:W50)+SUM('Раздел 2'!W85:W85)+SUM('Раздел 2'!W95:W96)+SUM('Раздел 2'!W115:W119)+SUM('Раздел 2'!W123:W123)+SUM('Раздел 2'!W124:W124)+SUM('Раздел 2'!W128:W128)+SUM('Раздел 2'!W148:W148)+SUM('Раздел 2'!W167:W171)+SUM('Раздел 2'!W175:W176)+SUM('Раздел 2'!W187:W187)+SUM('Раздел 2'!W190:W190)+SUM('Раздел 2'!W197:W208)+SUM('Раздел 2'!W215:W216)+SUM('Раздел 2'!W221:W229)),"","Неверно!")</f>
        <v/>
      </c>
      <c r="B4452" s="497" t="s">
        <v>1384</v>
      </c>
      <c r="C4452" s="498" t="s">
        <v>1394</v>
      </c>
      <c r="D4452" s="498" t="s">
        <v>23</v>
      </c>
      <c r="E4452" s="499"/>
      <c r="F4452" s="503"/>
    </row>
    <row r="4453" spans="1:6" ht="30" hidden="1" customHeight="1" thickBot="1">
      <c r="A4453" s="496" t="str">
        <f>IF((SUM('Раздел 2'!X230:X230)=SUM('Раздел 2'!X50:X50)+SUM('Раздел 2'!X85:X85)+SUM('Раздел 2'!X95:X96)+SUM('Раздел 2'!X115:X119)+SUM('Раздел 2'!X123:X123)+SUM('Раздел 2'!X124:X124)+SUM('Раздел 2'!X128:X128)+SUM('Раздел 2'!X148:X148)+SUM('Раздел 2'!X167:X171)+SUM('Раздел 2'!X175:X176)+SUM('Раздел 2'!X187:X187)+SUM('Раздел 2'!X190:X190)+SUM('Раздел 2'!X197:X208)+SUM('Раздел 2'!X215:X216)+SUM('Раздел 2'!X221:X229)),"","Неверно!")</f>
        <v/>
      </c>
      <c r="B4453" s="497" t="s">
        <v>1384</v>
      </c>
      <c r="C4453" s="498" t="s">
        <v>1395</v>
      </c>
      <c r="D4453" s="498" t="s">
        <v>23</v>
      </c>
      <c r="E4453" s="499"/>
      <c r="F4453" s="503"/>
    </row>
    <row r="4454" spans="1:6" ht="30" hidden="1" customHeight="1" thickBot="1">
      <c r="A4454" s="496" t="str">
        <f>IF((SUM('Раздел 2'!G230:G230)=SUM('Раздел 2'!G50:G50)+SUM('Раздел 2'!G85:G85)+SUM('Раздел 2'!G95:G96)+SUM('Раздел 2'!G115:G119)+SUM('Раздел 2'!G123:G123)+SUM('Раздел 2'!G124:G124)+SUM('Раздел 2'!G128:G128)+SUM('Раздел 2'!G148:G148)+SUM('Раздел 2'!G167:G171)+SUM('Раздел 2'!G175:G176)+SUM('Раздел 2'!G187:G187)+SUM('Раздел 2'!G190:G190)+SUM('Раздел 2'!G197:G208)+SUM('Раздел 2'!G215:G216)+SUM('Раздел 2'!G221:G229)),"","Неверно!")</f>
        <v/>
      </c>
      <c r="B4454" s="497" t="s">
        <v>1384</v>
      </c>
      <c r="C4454" s="498" t="s">
        <v>1396</v>
      </c>
      <c r="D4454" s="498" t="s">
        <v>23</v>
      </c>
      <c r="E4454" s="499"/>
      <c r="F4454" s="503"/>
    </row>
    <row r="4455" spans="1:6" ht="30" hidden="1" customHeight="1" thickBot="1">
      <c r="A4455" s="496" t="str">
        <f>IF((SUM('Раздел 2'!Y230:Y230)=SUM('Раздел 2'!Y50:Y50)+SUM('Раздел 2'!Y85:Y85)+SUM('Раздел 2'!Y95:Y96)+SUM('Раздел 2'!Y115:Y119)+SUM('Раздел 2'!Y123:Y123)+SUM('Раздел 2'!Y124:Y124)+SUM('Раздел 2'!Y128:Y128)+SUM('Раздел 2'!Y148:Y148)+SUM('Раздел 2'!Y167:Y171)+SUM('Раздел 2'!Y175:Y176)+SUM('Раздел 2'!Y187:Y187)+SUM('Раздел 2'!Y190:Y190)+SUM('Раздел 2'!Y197:Y208)+SUM('Раздел 2'!Y215:Y216)+SUM('Раздел 2'!Y221:Y229)),"","Неверно!")</f>
        <v/>
      </c>
      <c r="B4455" s="497" t="s">
        <v>1384</v>
      </c>
      <c r="C4455" s="498" t="s">
        <v>1397</v>
      </c>
      <c r="D4455" s="498" t="s">
        <v>23</v>
      </c>
      <c r="E4455" s="499"/>
      <c r="F4455" s="503"/>
    </row>
    <row r="4456" spans="1:6" ht="30" hidden="1" customHeight="1" thickBot="1">
      <c r="A4456" s="496" t="str">
        <f>IF((SUM('Раздел 2'!Z230:Z230)=SUM('Раздел 2'!Z50:Z50)+SUM('Раздел 2'!Z85:Z85)+SUM('Раздел 2'!Z95:Z96)+SUM('Раздел 2'!Z115:Z119)+SUM('Раздел 2'!Z123:Z123)+SUM('Раздел 2'!Z124:Z124)+SUM('Раздел 2'!Z128:Z128)+SUM('Раздел 2'!Z148:Z148)+SUM('Раздел 2'!Z167:Z171)+SUM('Раздел 2'!Z175:Z176)+SUM('Раздел 2'!Z187:Z187)+SUM('Раздел 2'!Z190:Z190)+SUM('Раздел 2'!Z197:Z208)+SUM('Раздел 2'!Z215:Z216)+SUM('Раздел 2'!Z221:Z229)),"","Неверно!")</f>
        <v/>
      </c>
      <c r="B4456" s="497" t="s">
        <v>1384</v>
      </c>
      <c r="C4456" s="498" t="s">
        <v>1398</v>
      </c>
      <c r="D4456" s="498" t="s">
        <v>23</v>
      </c>
      <c r="E4456" s="499"/>
      <c r="F4456" s="503"/>
    </row>
    <row r="4457" spans="1:6" ht="30" hidden="1" customHeight="1" thickBot="1">
      <c r="A4457" s="496" t="str">
        <f>IF((SUM('Раздел 2'!AA230:AA230)=SUM('Раздел 2'!AA50:AA50)+SUM('Раздел 2'!AA85:AA85)+SUM('Раздел 2'!AA95:AA96)+SUM('Раздел 2'!AA115:AA119)+SUM('Раздел 2'!AA123:AA123)+SUM('Раздел 2'!AA124:AA124)+SUM('Раздел 2'!AA128:AA128)+SUM('Раздел 2'!AA148:AA148)+SUM('Раздел 2'!AA167:AA171)+SUM('Раздел 2'!AA175:AA176)+SUM('Раздел 2'!AA187:AA187)+SUM('Раздел 2'!AA190:AA190)+SUM('Раздел 2'!AA197:AA208)+SUM('Раздел 2'!AA215:AA216)+SUM('Раздел 2'!AA221:AA229)),"","Неверно!")</f>
        <v/>
      </c>
      <c r="B4457" s="497" t="s">
        <v>1384</v>
      </c>
      <c r="C4457" s="498" t="s">
        <v>1399</v>
      </c>
      <c r="D4457" s="498" t="s">
        <v>23</v>
      </c>
      <c r="E4457" s="499"/>
      <c r="F4457" s="503"/>
    </row>
    <row r="4458" spans="1:6" ht="30" hidden="1" customHeight="1" thickBot="1">
      <c r="A4458" s="496" t="str">
        <f>IF((SUM('Раздел 2'!AB230:AB230)=SUM('Раздел 2'!AB50:AB50)+SUM('Раздел 2'!AB85:AB85)+SUM('Раздел 2'!AB95:AB96)+SUM('Раздел 2'!AB115:AB119)+SUM('Раздел 2'!AB123:AB123)+SUM('Раздел 2'!AB124:AB124)+SUM('Раздел 2'!AB128:AB128)+SUM('Раздел 2'!AB148:AB148)+SUM('Раздел 2'!AB167:AB171)+SUM('Раздел 2'!AB175:AB176)+SUM('Раздел 2'!AB187:AB187)+SUM('Раздел 2'!AB190:AB190)+SUM('Раздел 2'!AB197:AB208)+SUM('Раздел 2'!AB215:AB216)+SUM('Раздел 2'!AB221:AB229)),"","Неверно!")</f>
        <v/>
      </c>
      <c r="B4458" s="497" t="s">
        <v>1384</v>
      </c>
      <c r="C4458" s="498" t="s">
        <v>1400</v>
      </c>
      <c r="D4458" s="498" t="s">
        <v>23</v>
      </c>
      <c r="E4458" s="499"/>
      <c r="F4458" s="503"/>
    </row>
    <row r="4459" spans="1:6" ht="30" hidden="1" customHeight="1" thickBot="1">
      <c r="A4459" s="496" t="str">
        <f>IF((SUM('Раздел 2'!AC230:AC230)=SUM('Раздел 2'!AC50:AC50)+SUM('Раздел 2'!AC85:AC85)+SUM('Раздел 2'!AC95:AC96)+SUM('Раздел 2'!AC115:AC119)+SUM('Раздел 2'!AC123:AC123)+SUM('Раздел 2'!AC124:AC124)+SUM('Раздел 2'!AC128:AC128)+SUM('Раздел 2'!AC148:AC148)+SUM('Раздел 2'!AC167:AC171)+SUM('Раздел 2'!AC175:AC176)+SUM('Раздел 2'!AC187:AC187)+SUM('Раздел 2'!AC190:AC190)+SUM('Раздел 2'!AC197:AC208)+SUM('Раздел 2'!AC215:AC216)+SUM('Раздел 2'!AC221:AC229)),"","Неверно!")</f>
        <v/>
      </c>
      <c r="B4459" s="497" t="s">
        <v>1384</v>
      </c>
      <c r="C4459" s="498" t="s">
        <v>1401</v>
      </c>
      <c r="D4459" s="498" t="s">
        <v>23</v>
      </c>
      <c r="E4459" s="499"/>
      <c r="F4459" s="503"/>
    </row>
    <row r="4460" spans="1:6" ht="30" hidden="1" customHeight="1" thickBot="1">
      <c r="A4460" s="496" t="str">
        <f>IF((SUM('Раздел 2'!AD230:AD230)=SUM('Раздел 2'!AD50:AD50)+SUM('Раздел 2'!AD85:AD85)+SUM('Раздел 2'!AD95:AD96)+SUM('Раздел 2'!AD115:AD119)+SUM('Раздел 2'!AD123:AD123)+SUM('Раздел 2'!AD124:AD124)+SUM('Раздел 2'!AD128:AD128)+SUM('Раздел 2'!AD148:AD148)+SUM('Раздел 2'!AD167:AD171)+SUM('Раздел 2'!AD175:AD176)+SUM('Раздел 2'!AD187:AD187)+SUM('Раздел 2'!AD190:AD190)+SUM('Раздел 2'!AD197:AD208)+SUM('Раздел 2'!AD215:AD216)+SUM('Раздел 2'!AD221:AD229)),"","Неверно!")</f>
        <v/>
      </c>
      <c r="B4460" s="497" t="s">
        <v>1384</v>
      </c>
      <c r="C4460" s="498" t="s">
        <v>1402</v>
      </c>
      <c r="D4460" s="498" t="s">
        <v>23</v>
      </c>
      <c r="E4460" s="499"/>
      <c r="F4460" s="503"/>
    </row>
    <row r="4461" spans="1:6" ht="30" hidden="1" customHeight="1" thickBot="1">
      <c r="A4461" s="496" t="str">
        <f>IF((SUM('Раздел 2'!AE230:AE230)=SUM('Раздел 2'!AE50:AE50)+SUM('Раздел 2'!AE85:AE85)+SUM('Раздел 2'!AE95:AE96)+SUM('Раздел 2'!AE115:AE119)+SUM('Раздел 2'!AE123:AE123)+SUM('Раздел 2'!AE124:AE124)+SUM('Раздел 2'!AE128:AE128)+SUM('Раздел 2'!AE148:AE148)+SUM('Раздел 2'!AE167:AE171)+SUM('Раздел 2'!AE175:AE176)+SUM('Раздел 2'!AE187:AE187)+SUM('Раздел 2'!AE190:AE190)+SUM('Раздел 2'!AE197:AE208)+SUM('Раздел 2'!AE215:AE216)+SUM('Раздел 2'!AE221:AE229)),"","Неверно!")</f>
        <v/>
      </c>
      <c r="B4461" s="497" t="s">
        <v>1384</v>
      </c>
      <c r="C4461" s="498" t="s">
        <v>400</v>
      </c>
      <c r="D4461" s="498" t="s">
        <v>23</v>
      </c>
      <c r="E4461" s="499"/>
      <c r="F4461" s="503"/>
    </row>
    <row r="4462" spans="1:6" ht="30" hidden="1" customHeight="1" thickBot="1">
      <c r="A4462" s="496" t="str">
        <f>IF((SUM('Раздел 2'!AF230:AF230)=SUM('Раздел 2'!AF50:AF50)+SUM('Раздел 2'!AF85:AF85)+SUM('Раздел 2'!AF95:AF96)+SUM('Раздел 2'!AF115:AF119)+SUM('Раздел 2'!AF123:AF123)+SUM('Раздел 2'!AF124:AF124)+SUM('Раздел 2'!AF128:AF128)+SUM('Раздел 2'!AF148:AF148)+SUM('Раздел 2'!AF167:AF171)+SUM('Раздел 2'!AF175:AF176)+SUM('Раздел 2'!AF187:AF187)+SUM('Раздел 2'!AF190:AF190)+SUM('Раздел 2'!AF197:AF208)+SUM('Раздел 2'!AF215:AF216)+SUM('Раздел 2'!AF221:AF229)),"","Неверно!")</f>
        <v/>
      </c>
      <c r="B4462" s="497" t="s">
        <v>1384</v>
      </c>
      <c r="C4462" s="498" t="s">
        <v>401</v>
      </c>
      <c r="D4462" s="498" t="s">
        <v>23</v>
      </c>
      <c r="E4462" s="499"/>
      <c r="F4462" s="503"/>
    </row>
    <row r="4463" spans="1:6" ht="30" hidden="1" customHeight="1" thickBot="1">
      <c r="A4463" s="496" t="str">
        <f>IF((SUM('Раздел 2'!AG230:AG230)=SUM('Раздел 2'!AG50:AG50)+SUM('Раздел 2'!AG85:AG85)+SUM('Раздел 2'!AG95:AG96)+SUM('Раздел 2'!AG115:AG119)+SUM('Раздел 2'!AG123:AG123)+SUM('Раздел 2'!AG124:AG124)+SUM('Раздел 2'!AG128:AG128)+SUM('Раздел 2'!AG148:AG148)+SUM('Раздел 2'!AG167:AG171)+SUM('Раздел 2'!AG175:AG176)+SUM('Раздел 2'!AG187:AG187)+SUM('Раздел 2'!AG190:AG190)+SUM('Раздел 2'!AG197:AG208)+SUM('Раздел 2'!AG215:AG216)+SUM('Раздел 2'!AG221:AG229)),"","Неверно!")</f>
        <v/>
      </c>
      <c r="B4463" s="497" t="s">
        <v>1384</v>
      </c>
      <c r="C4463" s="498" t="s">
        <v>402</v>
      </c>
      <c r="D4463" s="498" t="s">
        <v>23</v>
      </c>
      <c r="E4463" s="499"/>
      <c r="F4463" s="503"/>
    </row>
    <row r="4464" spans="1:6" ht="30" hidden="1" customHeight="1" thickBot="1">
      <c r="A4464" s="496" t="str">
        <f>IF((SUM('Раздел 2'!AH230:AH230)=SUM('Раздел 2'!AH50:AH50)+SUM('Раздел 2'!AH85:AH85)+SUM('Раздел 2'!AH95:AH96)+SUM('Раздел 2'!AH115:AH119)+SUM('Раздел 2'!AH123:AH123)+SUM('Раздел 2'!AH124:AH124)+SUM('Раздел 2'!AH128:AH128)+SUM('Раздел 2'!AH148:AH148)+SUM('Раздел 2'!AH167:AH171)+SUM('Раздел 2'!AH175:AH176)+SUM('Раздел 2'!AH187:AH187)+SUM('Раздел 2'!AH190:AH190)+SUM('Раздел 2'!AH197:AH208)+SUM('Раздел 2'!AH215:AH216)+SUM('Раздел 2'!AH221:AH229)),"","Неверно!")</f>
        <v/>
      </c>
      <c r="B4464" s="497" t="s">
        <v>1384</v>
      </c>
      <c r="C4464" s="498" t="s">
        <v>403</v>
      </c>
      <c r="D4464" s="498" t="s">
        <v>23</v>
      </c>
      <c r="E4464" s="499"/>
      <c r="F4464" s="503"/>
    </row>
    <row r="4465" spans="1:6" ht="30" hidden="1" customHeight="1" thickBot="1">
      <c r="A4465" s="496" t="str">
        <f>IF((SUM('Раздел 2'!H230:H230)=SUM('Раздел 2'!H50:H50)+SUM('Раздел 2'!H85:H85)+SUM('Раздел 2'!H95:H96)+SUM('Раздел 2'!H115:H119)+SUM('Раздел 2'!H123:H123)+SUM('Раздел 2'!H124:H124)+SUM('Раздел 2'!H128:H128)+SUM('Раздел 2'!H148:H148)+SUM('Раздел 2'!H167:H171)+SUM('Раздел 2'!H175:H176)+SUM('Раздел 2'!H187:H187)+SUM('Раздел 2'!H190:H190)+SUM('Раздел 2'!H197:H208)+SUM('Раздел 2'!H215:H216)+SUM('Раздел 2'!H221:H229)),"","Неверно!")</f>
        <v/>
      </c>
      <c r="B4465" s="497" t="s">
        <v>1384</v>
      </c>
      <c r="C4465" s="498" t="s">
        <v>404</v>
      </c>
      <c r="D4465" s="498" t="s">
        <v>23</v>
      </c>
      <c r="E4465" s="499"/>
      <c r="F4465" s="503"/>
    </row>
    <row r="4466" spans="1:6" ht="30" hidden="1" customHeight="1" thickBot="1">
      <c r="A4466" s="496" t="str">
        <f>IF((SUM('Раздел 2'!AI230:AI230)=SUM('Раздел 2'!AI50:AI50)+SUM('Раздел 2'!AI85:AI85)+SUM('Раздел 2'!AI95:AI96)+SUM('Раздел 2'!AI115:AI119)+SUM('Раздел 2'!AI123:AI123)+SUM('Раздел 2'!AI124:AI124)+SUM('Раздел 2'!AI128:AI128)+SUM('Раздел 2'!AI148:AI148)+SUM('Раздел 2'!AI167:AI171)+SUM('Раздел 2'!AI175:AI176)+SUM('Раздел 2'!AI187:AI187)+SUM('Раздел 2'!AI190:AI190)+SUM('Раздел 2'!AI197:AI208)+SUM('Раздел 2'!AI215:AI216)+SUM('Раздел 2'!AI221:AI229)),"","Неверно!")</f>
        <v/>
      </c>
      <c r="B4466" s="497" t="s">
        <v>1384</v>
      </c>
      <c r="C4466" s="498" t="s">
        <v>405</v>
      </c>
      <c r="D4466" s="498" t="s">
        <v>23</v>
      </c>
      <c r="E4466" s="499"/>
      <c r="F4466" s="503"/>
    </row>
    <row r="4467" spans="1:6" ht="30" hidden="1" customHeight="1" thickBot="1">
      <c r="A4467" s="496" t="str">
        <f>IF((SUM('Раздел 2'!AJ230:AJ230)=SUM('Раздел 2'!AJ50:AJ50)+SUM('Раздел 2'!AJ85:AJ85)+SUM('Раздел 2'!AJ95:AJ96)+SUM('Раздел 2'!AJ115:AJ119)+SUM('Раздел 2'!AJ123:AJ123)+SUM('Раздел 2'!AJ124:AJ124)+SUM('Раздел 2'!AJ128:AJ128)+SUM('Раздел 2'!AJ148:AJ148)+SUM('Раздел 2'!AJ167:AJ171)+SUM('Раздел 2'!AJ175:AJ176)+SUM('Раздел 2'!AJ187:AJ187)+SUM('Раздел 2'!AJ190:AJ190)+SUM('Раздел 2'!AJ197:AJ208)+SUM('Раздел 2'!AJ215:AJ216)+SUM('Раздел 2'!AJ221:AJ229)),"","Неверно!")</f>
        <v/>
      </c>
      <c r="B4467" s="497" t="s">
        <v>1384</v>
      </c>
      <c r="C4467" s="498" t="s">
        <v>406</v>
      </c>
      <c r="D4467" s="498" t="s">
        <v>23</v>
      </c>
      <c r="E4467" s="499"/>
      <c r="F4467" s="503"/>
    </row>
    <row r="4468" spans="1:6" ht="30" hidden="1" customHeight="1" thickBot="1">
      <c r="A4468" s="496" t="str">
        <f>IF((SUM('Раздел 2'!AK230:AK230)=SUM('Раздел 2'!AK50:AK50)+SUM('Раздел 2'!AK85:AK85)+SUM('Раздел 2'!AK95:AK96)+SUM('Раздел 2'!AK115:AK119)+SUM('Раздел 2'!AK123:AK123)+SUM('Раздел 2'!AK124:AK124)+SUM('Раздел 2'!AK128:AK128)+SUM('Раздел 2'!AK148:AK148)+SUM('Раздел 2'!AK167:AK171)+SUM('Раздел 2'!AK175:AK176)+SUM('Раздел 2'!AK187:AK187)+SUM('Раздел 2'!AK190:AK190)+SUM('Раздел 2'!AK197:AK208)+SUM('Раздел 2'!AK215:AK216)+SUM('Раздел 2'!AK221:AK229)),"","Неверно!")</f>
        <v/>
      </c>
      <c r="B4468" s="497" t="s">
        <v>1384</v>
      </c>
      <c r="C4468" s="498" t="s">
        <v>407</v>
      </c>
      <c r="D4468" s="498" t="s">
        <v>23</v>
      </c>
      <c r="E4468" s="499"/>
      <c r="F4468" s="503"/>
    </row>
    <row r="4469" spans="1:6" ht="30" hidden="1" customHeight="1" thickBot="1">
      <c r="A4469" s="496" t="str">
        <f>IF((SUM('Раздел 2'!AL230:AL230)=SUM('Раздел 2'!AL50:AL50)+SUM('Раздел 2'!AL85:AL85)+SUM('Раздел 2'!AL95:AL96)+SUM('Раздел 2'!AL115:AL119)+SUM('Раздел 2'!AL123:AL123)+SUM('Раздел 2'!AL124:AL124)+SUM('Раздел 2'!AL128:AL128)+SUM('Раздел 2'!AL148:AL148)+SUM('Раздел 2'!AL167:AL171)+SUM('Раздел 2'!AL175:AL176)+SUM('Раздел 2'!AL187:AL187)+SUM('Раздел 2'!AL190:AL190)+SUM('Раздел 2'!AL197:AL208)+SUM('Раздел 2'!AL215:AL216)+SUM('Раздел 2'!AL221:AL229)),"","Неверно!")</f>
        <v/>
      </c>
      <c r="B4469" s="497" t="s">
        <v>1384</v>
      </c>
      <c r="C4469" s="498" t="s">
        <v>408</v>
      </c>
      <c r="D4469" s="498" t="s">
        <v>23</v>
      </c>
      <c r="E4469" s="499"/>
      <c r="F4469" s="503"/>
    </row>
    <row r="4470" spans="1:6" ht="30" hidden="1" customHeight="1" thickBot="1">
      <c r="A4470" s="496" t="str">
        <f>IF((SUM('Раздел 2'!AM230:AM230)=SUM('Раздел 2'!AM50:AM50)+SUM('Раздел 2'!AM85:AM85)+SUM('Раздел 2'!AM95:AM96)+SUM('Раздел 2'!AM115:AM119)+SUM('Раздел 2'!AM123:AM123)+SUM('Раздел 2'!AM124:AM124)+SUM('Раздел 2'!AM128:AM128)+SUM('Раздел 2'!AM148:AM148)+SUM('Раздел 2'!AM167:AM171)+SUM('Раздел 2'!AM175:AM176)+SUM('Раздел 2'!AM187:AM187)+SUM('Раздел 2'!AM190:AM190)+SUM('Раздел 2'!AM197:AM208)+SUM('Раздел 2'!AM215:AM216)+SUM('Раздел 2'!AM221:AM229)),"","Неверно!")</f>
        <v/>
      </c>
      <c r="B4470" s="497" t="s">
        <v>1384</v>
      </c>
      <c r="C4470" s="498" t="s">
        <v>409</v>
      </c>
      <c r="D4470" s="498" t="s">
        <v>23</v>
      </c>
      <c r="E4470" s="499"/>
      <c r="F4470" s="503"/>
    </row>
    <row r="4471" spans="1:6" ht="30" hidden="1" customHeight="1" thickBot="1">
      <c r="A4471" s="496" t="str">
        <f>IF((SUM('Раздел 2'!I230:I230)=SUM('Раздел 2'!I50:I50)+SUM('Раздел 2'!I85:I85)+SUM('Раздел 2'!I95:I96)+SUM('Раздел 2'!I115:I119)+SUM('Раздел 2'!I123:I123)+SUM('Раздел 2'!I124:I124)+SUM('Раздел 2'!I128:I128)+SUM('Раздел 2'!I148:I148)+SUM('Раздел 2'!I167:I171)+SUM('Раздел 2'!I175:I176)+SUM('Раздел 2'!I187:I187)+SUM('Раздел 2'!I190:I190)+SUM('Раздел 2'!I197:I208)+SUM('Раздел 2'!I215:I216)+SUM('Раздел 2'!I221:I229)),"","Неверно!")</f>
        <v/>
      </c>
      <c r="B4471" s="497" t="s">
        <v>1384</v>
      </c>
      <c r="C4471" s="498" t="s">
        <v>410</v>
      </c>
      <c r="D4471" s="498" t="s">
        <v>23</v>
      </c>
      <c r="E4471" s="499"/>
      <c r="F4471" s="503"/>
    </row>
    <row r="4472" spans="1:6" ht="30" hidden="1" customHeight="1" thickBot="1">
      <c r="A4472" s="496" t="str">
        <f>IF((SUM('Раздел 2'!J230:J230)=SUM('Раздел 2'!J50:J50)+SUM('Раздел 2'!J85:J85)+SUM('Раздел 2'!J95:J96)+SUM('Раздел 2'!J115:J119)+SUM('Раздел 2'!J123:J123)+SUM('Раздел 2'!J124:J124)+SUM('Раздел 2'!J128:J128)+SUM('Раздел 2'!J148:J148)+SUM('Раздел 2'!J167:J171)+SUM('Раздел 2'!J175:J176)+SUM('Раздел 2'!J187:J187)+SUM('Раздел 2'!J190:J190)+SUM('Раздел 2'!J197:J208)+SUM('Раздел 2'!J215:J216)+SUM('Раздел 2'!J221:J229)),"","Неверно!")</f>
        <v/>
      </c>
      <c r="B4472" s="497" t="s">
        <v>1384</v>
      </c>
      <c r="C4472" s="498" t="s">
        <v>411</v>
      </c>
      <c r="D4472" s="498" t="s">
        <v>23</v>
      </c>
      <c r="E4472" s="499"/>
      <c r="F4472" s="503"/>
    </row>
    <row r="4473" spans="1:6" ht="30" hidden="1" customHeight="1" thickBot="1">
      <c r="A4473" s="496" t="str">
        <f>IF((SUM('Раздел 2'!K230:K230)=SUM('Раздел 2'!K50:K50)+SUM('Раздел 2'!K85:K85)+SUM('Раздел 2'!K95:K96)+SUM('Раздел 2'!K115:K119)+SUM('Раздел 2'!K123:K123)+SUM('Раздел 2'!K124:K124)+SUM('Раздел 2'!K128:K128)+SUM('Раздел 2'!K148:K148)+SUM('Раздел 2'!K167:K171)+SUM('Раздел 2'!K175:K176)+SUM('Раздел 2'!K187:K187)+SUM('Раздел 2'!K190:K190)+SUM('Раздел 2'!K197:K208)+SUM('Раздел 2'!K215:K216)+SUM('Раздел 2'!K221:K229)),"","Неверно!")</f>
        <v/>
      </c>
      <c r="B4473" s="497" t="s">
        <v>1384</v>
      </c>
      <c r="C4473" s="498" t="s">
        <v>412</v>
      </c>
      <c r="D4473" s="498" t="s">
        <v>23</v>
      </c>
      <c r="E4473" s="499"/>
      <c r="F4473" s="503"/>
    </row>
    <row r="4474" spans="1:6" ht="30" hidden="1" customHeight="1" thickBot="1">
      <c r="A4474" s="496" t="str">
        <f>IF((SUM('Раздел 2'!L230:L230)=SUM('Раздел 2'!L50:L50)+SUM('Раздел 2'!L85:L85)+SUM('Раздел 2'!L95:L96)+SUM('Раздел 2'!L115:L119)+SUM('Раздел 2'!L123:L123)+SUM('Раздел 2'!L124:L124)+SUM('Раздел 2'!L128:L128)+SUM('Раздел 2'!L148:L148)+SUM('Раздел 2'!L167:L171)+SUM('Раздел 2'!L175:L176)+SUM('Раздел 2'!L187:L187)+SUM('Раздел 2'!L190:L190)+SUM('Раздел 2'!L197:L208)+SUM('Раздел 2'!L215:L216)+SUM('Раздел 2'!L221:L229)),"","Неверно!")</f>
        <v/>
      </c>
      <c r="B4474" s="497" t="s">
        <v>1384</v>
      </c>
      <c r="C4474" s="498" t="s">
        <v>413</v>
      </c>
      <c r="D4474" s="498" t="s">
        <v>23</v>
      </c>
      <c r="E4474" s="499"/>
      <c r="F4474" s="503"/>
    </row>
    <row r="4475" spans="1:6" ht="30" hidden="1" customHeight="1" thickBot="1">
      <c r="A4475" s="496" t="str">
        <f>IF((SUM('Раздел 2'!M230:M230)=SUM('Раздел 2'!M50:M50)+SUM('Раздел 2'!M85:M85)+SUM('Раздел 2'!M95:M96)+SUM('Раздел 2'!M115:M119)+SUM('Раздел 2'!M123:M123)+SUM('Раздел 2'!M124:M124)+SUM('Раздел 2'!M128:M128)+SUM('Раздел 2'!M148:M148)+SUM('Раздел 2'!M167:M171)+SUM('Раздел 2'!M175:M176)+SUM('Раздел 2'!M187:M187)+SUM('Раздел 2'!M190:M190)+SUM('Раздел 2'!M197:M208)+SUM('Раздел 2'!M215:M216)+SUM('Раздел 2'!M221:M229)),"","Неверно!")</f>
        <v/>
      </c>
      <c r="B4475" s="497" t="s">
        <v>1384</v>
      </c>
      <c r="C4475" s="498" t="s">
        <v>414</v>
      </c>
      <c r="D4475" s="498" t="s">
        <v>23</v>
      </c>
      <c r="E4475" s="499"/>
      <c r="F4475" s="503"/>
    </row>
    <row r="4476" spans="1:6" ht="30" hidden="1" customHeight="1" thickBot="1">
      <c r="A4476" s="496" t="str">
        <f>IF((SUM('Раздел 2'!N230:N230)=SUM('Раздел 2'!N50:N50)+SUM('Раздел 2'!N85:N85)+SUM('Раздел 2'!N95:N96)+SUM('Раздел 2'!N115:N119)+SUM('Раздел 2'!N123:N123)+SUM('Раздел 2'!N124:N124)+SUM('Раздел 2'!N128:N128)+SUM('Раздел 2'!N148:N148)+SUM('Раздел 2'!N167:N171)+SUM('Раздел 2'!N175:N176)+SUM('Раздел 2'!N187:N187)+SUM('Раздел 2'!N190:N190)+SUM('Раздел 2'!N197:N208)+SUM('Раздел 2'!N215:N216)+SUM('Раздел 2'!N221:N229)),"","Неверно!")</f>
        <v/>
      </c>
      <c r="B4476" s="497" t="s">
        <v>1384</v>
      </c>
      <c r="C4476" s="498" t="s">
        <v>415</v>
      </c>
      <c r="D4476" s="498" t="s">
        <v>23</v>
      </c>
      <c r="E4476" s="499"/>
      <c r="F4476" s="503"/>
    </row>
    <row r="4477" spans="1:6" ht="30" hidden="1" customHeight="1" thickBot="1">
      <c r="A4477" s="496" t="str">
        <f>IF((SUM('Раздел 2'!L11:L11)=SUM('Раздел 2'!M11:M11)+SUM('Раздел 2'!Q11:Q11)),"","Неверно!")</f>
        <v/>
      </c>
      <c r="B4477" s="497" t="s">
        <v>416</v>
      </c>
      <c r="C4477" s="498" t="s">
        <v>22207</v>
      </c>
      <c r="D4477" s="498" t="s">
        <v>5539</v>
      </c>
      <c r="E4477" s="499" t="str">
        <f>CONCATENATE(SUM('Раздел 2'!L11:L11),"=",SUM('Раздел 2'!M11:M11),"+",SUM('Раздел 2'!Q11:Q11))</f>
        <v>416=366+50</v>
      </c>
      <c r="F4477" s="503"/>
    </row>
    <row r="4478" spans="1:6" ht="30" hidden="1" customHeight="1" thickBot="1">
      <c r="A4478" s="496" t="str">
        <f>IF((SUM('Раздел 2'!L20:L20)=SUM('Раздел 2'!M20:M20)+SUM('Раздел 2'!Q20:Q20)),"","Неверно!")</f>
        <v/>
      </c>
      <c r="B4478" s="497" t="s">
        <v>416</v>
      </c>
      <c r="C4478" s="498" t="s">
        <v>22208</v>
      </c>
      <c r="D4478" s="498" t="s">
        <v>5539</v>
      </c>
      <c r="E4478" s="499" t="str">
        <f>CONCATENATE(SUM('Раздел 2'!L20:L20),"=",SUM('Раздел 2'!M20:M20),"+",SUM('Раздел 2'!Q20:Q20))</f>
        <v>9=9+0</v>
      </c>
      <c r="F4478" s="503"/>
    </row>
    <row r="4479" spans="1:6" ht="30" hidden="1" customHeight="1" thickBot="1">
      <c r="A4479" s="496" t="str">
        <f>IF((SUM('Раздел 2'!L110:L110)=SUM('Раздел 2'!M110:M110)+SUM('Раздел 2'!Q110:Q110)),"","Неверно!")</f>
        <v/>
      </c>
      <c r="B4479" s="497" t="s">
        <v>416</v>
      </c>
      <c r="C4479" s="498" t="s">
        <v>22209</v>
      </c>
      <c r="D4479" s="498" t="s">
        <v>5539</v>
      </c>
      <c r="E4479" s="499" t="str">
        <f>CONCATENATE(SUM('Раздел 2'!L110:L110),"=",SUM('Раздел 2'!M110:M110),"+",SUM('Раздел 2'!Q110:Q110))</f>
        <v>0=0+0</v>
      </c>
      <c r="F4479" s="503"/>
    </row>
    <row r="4480" spans="1:6" ht="30" hidden="1" customHeight="1" thickBot="1">
      <c r="A4480" s="496" t="str">
        <f>IF((SUM('Раздел 2'!L111:L111)=SUM('Раздел 2'!M111:M111)+SUM('Раздел 2'!Q111:Q111)),"","Неверно!")</f>
        <v/>
      </c>
      <c r="B4480" s="497" t="s">
        <v>416</v>
      </c>
      <c r="C4480" s="498" t="s">
        <v>22210</v>
      </c>
      <c r="D4480" s="498" t="s">
        <v>5539</v>
      </c>
      <c r="E4480" s="499" t="str">
        <f>CONCATENATE(SUM('Раздел 2'!L111:L111),"=",SUM('Раздел 2'!M111:M111),"+",SUM('Раздел 2'!Q111:Q111))</f>
        <v>0=0+0</v>
      </c>
      <c r="F4480" s="503"/>
    </row>
    <row r="4481" spans="1:6" ht="30" hidden="1" customHeight="1" thickBot="1">
      <c r="A4481" s="496" t="str">
        <f>IF((SUM('Раздел 2'!L112:L112)=SUM('Раздел 2'!M112:M112)+SUM('Раздел 2'!Q112:Q112)),"","Неверно!")</f>
        <v/>
      </c>
      <c r="B4481" s="497" t="s">
        <v>416</v>
      </c>
      <c r="C4481" s="498" t="s">
        <v>22211</v>
      </c>
      <c r="D4481" s="498" t="s">
        <v>5539</v>
      </c>
      <c r="E4481" s="499" t="str">
        <f>CONCATENATE(SUM('Раздел 2'!L112:L112),"=",SUM('Раздел 2'!M112:M112),"+",SUM('Раздел 2'!Q112:Q112))</f>
        <v>0=0+0</v>
      </c>
      <c r="F4481" s="503"/>
    </row>
    <row r="4482" spans="1:6" ht="30" hidden="1" customHeight="1" thickBot="1">
      <c r="A4482" s="496" t="str">
        <f>IF((SUM('Раздел 2'!L113:L113)=SUM('Раздел 2'!M113:M113)+SUM('Раздел 2'!Q113:Q113)),"","Неверно!")</f>
        <v/>
      </c>
      <c r="B4482" s="497" t="s">
        <v>416</v>
      </c>
      <c r="C4482" s="498" t="s">
        <v>22212</v>
      </c>
      <c r="D4482" s="498" t="s">
        <v>5539</v>
      </c>
      <c r="E4482" s="499" t="str">
        <f>CONCATENATE(SUM('Раздел 2'!L113:L113),"=",SUM('Раздел 2'!M113:M113),"+",SUM('Раздел 2'!Q113:Q113))</f>
        <v>0=0+0</v>
      </c>
      <c r="F4482" s="503"/>
    </row>
    <row r="4483" spans="1:6" ht="30" hidden="1" customHeight="1" thickBot="1">
      <c r="A4483" s="496" t="str">
        <f>IF((SUM('Раздел 2'!L114:L114)=SUM('Раздел 2'!M114:M114)+SUM('Раздел 2'!Q114:Q114)),"","Неверно!")</f>
        <v/>
      </c>
      <c r="B4483" s="497" t="s">
        <v>416</v>
      </c>
      <c r="C4483" s="498" t="s">
        <v>22213</v>
      </c>
      <c r="D4483" s="498" t="s">
        <v>5539</v>
      </c>
      <c r="E4483" s="499" t="str">
        <f>CONCATENATE(SUM('Раздел 2'!L114:L114),"=",SUM('Раздел 2'!M114:M114),"+",SUM('Раздел 2'!Q114:Q114))</f>
        <v>0=0+0</v>
      </c>
      <c r="F4483" s="503"/>
    </row>
    <row r="4484" spans="1:6" ht="30" hidden="1" customHeight="1" thickBot="1">
      <c r="A4484" s="496" t="str">
        <f>IF((SUM('Раздел 2'!L115:L115)=SUM('Раздел 2'!M115:M115)+SUM('Раздел 2'!Q115:Q115)),"","Неверно!")</f>
        <v/>
      </c>
      <c r="B4484" s="497" t="s">
        <v>416</v>
      </c>
      <c r="C4484" s="498" t="s">
        <v>22214</v>
      </c>
      <c r="D4484" s="498" t="s">
        <v>5539</v>
      </c>
      <c r="E4484" s="499" t="str">
        <f>CONCATENATE(SUM('Раздел 2'!L115:L115),"=",SUM('Раздел 2'!M115:M115),"+",SUM('Раздел 2'!Q115:Q115))</f>
        <v>0=0+0</v>
      </c>
      <c r="F4484" s="503"/>
    </row>
    <row r="4485" spans="1:6" ht="30" hidden="1" customHeight="1" thickBot="1">
      <c r="A4485" s="496" t="str">
        <f>IF((SUM('Раздел 2'!L116:L116)=SUM('Раздел 2'!M116:M116)+SUM('Раздел 2'!Q116:Q116)),"","Неверно!")</f>
        <v/>
      </c>
      <c r="B4485" s="497" t="s">
        <v>416</v>
      </c>
      <c r="C4485" s="498" t="s">
        <v>22215</v>
      </c>
      <c r="D4485" s="498" t="s">
        <v>5539</v>
      </c>
      <c r="E4485" s="499" t="str">
        <f>CONCATENATE(SUM('Раздел 2'!L116:L116),"=",SUM('Раздел 2'!M116:M116),"+",SUM('Раздел 2'!Q116:Q116))</f>
        <v>0=0+0</v>
      </c>
      <c r="F4485" s="503"/>
    </row>
    <row r="4486" spans="1:6" ht="30" hidden="1" customHeight="1" thickBot="1">
      <c r="A4486" s="496" t="str">
        <f>IF((SUM('Раздел 2'!L117:L117)=SUM('Раздел 2'!M117:M117)+SUM('Раздел 2'!Q117:Q117)),"","Неверно!")</f>
        <v/>
      </c>
      <c r="B4486" s="497" t="s">
        <v>416</v>
      </c>
      <c r="C4486" s="498" t="s">
        <v>22216</v>
      </c>
      <c r="D4486" s="498" t="s">
        <v>5539</v>
      </c>
      <c r="E4486" s="499" t="str">
        <f>CONCATENATE(SUM('Раздел 2'!L117:L117),"=",SUM('Раздел 2'!M117:M117),"+",SUM('Раздел 2'!Q117:Q117))</f>
        <v>0=0+0</v>
      </c>
      <c r="F4486" s="503"/>
    </row>
    <row r="4487" spans="1:6" ht="30" hidden="1" customHeight="1" thickBot="1">
      <c r="A4487" s="496" t="str">
        <f>IF((SUM('Раздел 2'!L118:L118)=SUM('Раздел 2'!M118:M118)+SUM('Раздел 2'!Q118:Q118)),"","Неверно!")</f>
        <v/>
      </c>
      <c r="B4487" s="497" t="s">
        <v>416</v>
      </c>
      <c r="C4487" s="498" t="s">
        <v>22217</v>
      </c>
      <c r="D4487" s="498" t="s">
        <v>5539</v>
      </c>
      <c r="E4487" s="499" t="str">
        <f>CONCATENATE(SUM('Раздел 2'!L118:L118),"=",SUM('Раздел 2'!M118:M118),"+",SUM('Раздел 2'!Q118:Q118))</f>
        <v>0=0+0</v>
      </c>
      <c r="F4487" s="503"/>
    </row>
    <row r="4488" spans="1:6" ht="30" hidden="1" customHeight="1" thickBot="1">
      <c r="A4488" s="496" t="str">
        <f>IF((SUM('Раздел 2'!L119:L119)=SUM('Раздел 2'!M119:M119)+SUM('Раздел 2'!Q119:Q119)),"","Неверно!")</f>
        <v/>
      </c>
      <c r="B4488" s="497" t="s">
        <v>416</v>
      </c>
      <c r="C4488" s="498" t="s">
        <v>22218</v>
      </c>
      <c r="D4488" s="498" t="s">
        <v>5539</v>
      </c>
      <c r="E4488" s="499" t="str">
        <f>CONCATENATE(SUM('Раздел 2'!L119:L119),"=",SUM('Раздел 2'!M119:M119),"+",SUM('Раздел 2'!Q119:Q119))</f>
        <v>0=0+0</v>
      </c>
      <c r="F4488" s="503"/>
    </row>
    <row r="4489" spans="1:6" ht="30" hidden="1" customHeight="1" thickBot="1">
      <c r="A4489" s="496" t="str">
        <f>IF((SUM('Раздел 2'!L21:L21)=SUM('Раздел 2'!M21:M21)+SUM('Раздел 2'!Q21:Q21)),"","Неверно!")</f>
        <v/>
      </c>
      <c r="B4489" s="497" t="s">
        <v>416</v>
      </c>
      <c r="C4489" s="498" t="s">
        <v>22219</v>
      </c>
      <c r="D4489" s="498" t="s">
        <v>5539</v>
      </c>
      <c r="E4489" s="499" t="str">
        <f>CONCATENATE(SUM('Раздел 2'!L21:L21),"=",SUM('Раздел 2'!M21:M21),"+",SUM('Раздел 2'!Q21:Q21))</f>
        <v>0=0+0</v>
      </c>
      <c r="F4489" s="503"/>
    </row>
    <row r="4490" spans="1:6" ht="30" hidden="1" customHeight="1" thickBot="1">
      <c r="A4490" s="496" t="str">
        <f>IF((SUM('Раздел 2'!L120:L120)=SUM('Раздел 2'!M120:M120)+SUM('Раздел 2'!Q120:Q120)),"","Неверно!")</f>
        <v/>
      </c>
      <c r="B4490" s="497" t="s">
        <v>416</v>
      </c>
      <c r="C4490" s="498" t="s">
        <v>22220</v>
      </c>
      <c r="D4490" s="498" t="s">
        <v>5539</v>
      </c>
      <c r="E4490" s="499" t="str">
        <f>CONCATENATE(SUM('Раздел 2'!L120:L120),"=",SUM('Раздел 2'!M120:M120),"+",SUM('Раздел 2'!Q120:Q120))</f>
        <v>0=0+0</v>
      </c>
      <c r="F4490" s="503"/>
    </row>
    <row r="4491" spans="1:6" ht="30" hidden="1" customHeight="1" thickBot="1">
      <c r="A4491" s="496" t="str">
        <f>IF((SUM('Раздел 2'!L121:L121)=SUM('Раздел 2'!M121:M121)+SUM('Раздел 2'!Q121:Q121)),"","Неверно!")</f>
        <v/>
      </c>
      <c r="B4491" s="497" t="s">
        <v>416</v>
      </c>
      <c r="C4491" s="498" t="s">
        <v>22221</v>
      </c>
      <c r="D4491" s="498" t="s">
        <v>5539</v>
      </c>
      <c r="E4491" s="499" t="str">
        <f>CONCATENATE(SUM('Раздел 2'!L121:L121),"=",SUM('Раздел 2'!M121:M121),"+",SUM('Раздел 2'!Q121:Q121))</f>
        <v>0=0+0</v>
      </c>
      <c r="F4491" s="503"/>
    </row>
    <row r="4492" spans="1:6" ht="30" hidden="1" customHeight="1" thickBot="1">
      <c r="A4492" s="496" t="str">
        <f>IF((SUM('Раздел 2'!L122:L122)=SUM('Раздел 2'!M122:M122)+SUM('Раздел 2'!Q122:Q122)),"","Неверно!")</f>
        <v/>
      </c>
      <c r="B4492" s="497" t="s">
        <v>416</v>
      </c>
      <c r="C4492" s="498" t="s">
        <v>22222</v>
      </c>
      <c r="D4492" s="498" t="s">
        <v>5539</v>
      </c>
      <c r="E4492" s="499" t="str">
        <f>CONCATENATE(SUM('Раздел 2'!L122:L122),"=",SUM('Раздел 2'!M122:M122),"+",SUM('Раздел 2'!Q122:Q122))</f>
        <v>0=0+0</v>
      </c>
      <c r="F4492" s="503"/>
    </row>
    <row r="4493" spans="1:6" ht="30" hidden="1" customHeight="1" thickBot="1">
      <c r="A4493" s="496" t="str">
        <f>IF((SUM('Раздел 2'!L123:L123)=SUM('Раздел 2'!M123:M123)+SUM('Раздел 2'!Q123:Q123)),"","Неверно!")</f>
        <v/>
      </c>
      <c r="B4493" s="497" t="s">
        <v>416</v>
      </c>
      <c r="C4493" s="498" t="s">
        <v>22223</v>
      </c>
      <c r="D4493" s="498" t="s">
        <v>5539</v>
      </c>
      <c r="E4493" s="499" t="str">
        <f>CONCATENATE(SUM('Раздел 2'!L123:L123),"=",SUM('Раздел 2'!M123:M123),"+",SUM('Раздел 2'!Q123:Q123))</f>
        <v>0=0+0</v>
      </c>
      <c r="F4493" s="503"/>
    </row>
    <row r="4494" spans="1:6" ht="30" hidden="1" customHeight="1" thickBot="1">
      <c r="A4494" s="496" t="str">
        <f>IF((SUM('Раздел 2'!L124:L124)=SUM('Раздел 2'!M124:M124)+SUM('Раздел 2'!Q124:Q124)),"","Неверно!")</f>
        <v/>
      </c>
      <c r="B4494" s="497" t="s">
        <v>416</v>
      </c>
      <c r="C4494" s="498" t="s">
        <v>22224</v>
      </c>
      <c r="D4494" s="498" t="s">
        <v>5539</v>
      </c>
      <c r="E4494" s="499" t="str">
        <f>CONCATENATE(SUM('Раздел 2'!L124:L124),"=",SUM('Раздел 2'!M124:M124),"+",SUM('Раздел 2'!Q124:Q124))</f>
        <v>0=0+0</v>
      </c>
      <c r="F4494" s="503"/>
    </row>
    <row r="4495" spans="1:6" ht="30" hidden="1" customHeight="1" thickBot="1">
      <c r="A4495" s="496" t="str">
        <f>IF((SUM('Раздел 2'!L125:L125)=SUM('Раздел 2'!M125:M125)+SUM('Раздел 2'!Q125:Q125)),"","Неверно!")</f>
        <v/>
      </c>
      <c r="B4495" s="497" t="s">
        <v>416</v>
      </c>
      <c r="C4495" s="498" t="s">
        <v>22225</v>
      </c>
      <c r="D4495" s="498" t="s">
        <v>5539</v>
      </c>
      <c r="E4495" s="499" t="str">
        <f>CONCATENATE(SUM('Раздел 2'!L125:L125),"=",SUM('Раздел 2'!M125:M125),"+",SUM('Раздел 2'!Q125:Q125))</f>
        <v>0=0+0</v>
      </c>
      <c r="F4495" s="503"/>
    </row>
    <row r="4496" spans="1:6" ht="30" hidden="1" customHeight="1" thickBot="1">
      <c r="A4496" s="496" t="str">
        <f>IF((SUM('Раздел 2'!L126:L126)=SUM('Раздел 2'!M126:M126)+SUM('Раздел 2'!Q126:Q126)),"","Неверно!")</f>
        <v/>
      </c>
      <c r="B4496" s="497" t="s">
        <v>416</v>
      </c>
      <c r="C4496" s="498" t="s">
        <v>22226</v>
      </c>
      <c r="D4496" s="498" t="s">
        <v>5539</v>
      </c>
      <c r="E4496" s="499" t="str">
        <f>CONCATENATE(SUM('Раздел 2'!L126:L126),"=",SUM('Раздел 2'!M126:M126),"+",SUM('Раздел 2'!Q126:Q126))</f>
        <v>0=0+0</v>
      </c>
      <c r="F4496" s="503"/>
    </row>
    <row r="4497" spans="1:6" ht="30" hidden="1" customHeight="1" thickBot="1">
      <c r="A4497" s="496" t="str">
        <f>IF((SUM('Раздел 2'!L127:L127)=SUM('Раздел 2'!M127:M127)+SUM('Раздел 2'!Q127:Q127)),"","Неверно!")</f>
        <v/>
      </c>
      <c r="B4497" s="497" t="s">
        <v>416</v>
      </c>
      <c r="C4497" s="498" t="s">
        <v>22227</v>
      </c>
      <c r="D4497" s="498" t="s">
        <v>5539</v>
      </c>
      <c r="E4497" s="499" t="str">
        <f>CONCATENATE(SUM('Раздел 2'!L127:L127),"=",SUM('Раздел 2'!M127:M127),"+",SUM('Раздел 2'!Q127:Q127))</f>
        <v>0=0+0</v>
      </c>
      <c r="F4497" s="503"/>
    </row>
    <row r="4498" spans="1:6" ht="30" hidden="1" customHeight="1" thickBot="1">
      <c r="A4498" s="496" t="str">
        <f>IF((SUM('Раздел 2'!L128:L128)=SUM('Раздел 2'!M128:M128)+SUM('Раздел 2'!Q128:Q128)),"","Неверно!")</f>
        <v/>
      </c>
      <c r="B4498" s="497" t="s">
        <v>416</v>
      </c>
      <c r="C4498" s="498" t="s">
        <v>22228</v>
      </c>
      <c r="D4498" s="498" t="s">
        <v>5539</v>
      </c>
      <c r="E4498" s="499" t="str">
        <f>CONCATENATE(SUM('Раздел 2'!L128:L128),"=",SUM('Раздел 2'!M128:M128),"+",SUM('Раздел 2'!Q128:Q128))</f>
        <v>0=0+0</v>
      </c>
      <c r="F4498" s="503"/>
    </row>
    <row r="4499" spans="1:6" ht="30" hidden="1" customHeight="1" thickBot="1">
      <c r="A4499" s="496" t="str">
        <f>IF((SUM('Раздел 2'!L129:L129)=SUM('Раздел 2'!M129:M129)+SUM('Раздел 2'!Q129:Q129)),"","Неверно!")</f>
        <v/>
      </c>
      <c r="B4499" s="497" t="s">
        <v>416</v>
      </c>
      <c r="C4499" s="498" t="s">
        <v>22229</v>
      </c>
      <c r="D4499" s="498" t="s">
        <v>5539</v>
      </c>
      <c r="E4499" s="499" t="str">
        <f>CONCATENATE(SUM('Раздел 2'!L129:L129),"=",SUM('Раздел 2'!M129:M129),"+",SUM('Раздел 2'!Q129:Q129))</f>
        <v>0=0+0</v>
      </c>
      <c r="F4499" s="503"/>
    </row>
    <row r="4500" spans="1:6" ht="30" hidden="1" customHeight="1" thickBot="1">
      <c r="A4500" s="496" t="str">
        <f>IF((SUM('Раздел 2'!L22:L22)=SUM('Раздел 2'!M22:M22)+SUM('Раздел 2'!Q22:Q22)),"","Неверно!")</f>
        <v/>
      </c>
      <c r="B4500" s="497" t="s">
        <v>416</v>
      </c>
      <c r="C4500" s="498" t="s">
        <v>22230</v>
      </c>
      <c r="D4500" s="498" t="s">
        <v>5539</v>
      </c>
      <c r="E4500" s="499" t="str">
        <f>CONCATENATE(SUM('Раздел 2'!L22:L22),"=",SUM('Раздел 2'!M22:M22),"+",SUM('Раздел 2'!Q22:Q22))</f>
        <v>2=2+0</v>
      </c>
      <c r="F4500" s="503"/>
    </row>
    <row r="4501" spans="1:6" ht="30" hidden="1" customHeight="1" thickBot="1">
      <c r="A4501" s="496" t="str">
        <f>IF((SUM('Раздел 2'!L130:L130)=SUM('Раздел 2'!M130:M130)+SUM('Раздел 2'!Q130:Q130)),"","Неверно!")</f>
        <v/>
      </c>
      <c r="B4501" s="497" t="s">
        <v>416</v>
      </c>
      <c r="C4501" s="498" t="s">
        <v>22231</v>
      </c>
      <c r="D4501" s="498" t="s">
        <v>5539</v>
      </c>
      <c r="E4501" s="499" t="str">
        <f>CONCATENATE(SUM('Раздел 2'!L130:L130),"=",SUM('Раздел 2'!M130:M130),"+",SUM('Раздел 2'!Q130:Q130))</f>
        <v>0=0+0</v>
      </c>
      <c r="F4501" s="503"/>
    </row>
    <row r="4502" spans="1:6" ht="30" hidden="1" customHeight="1" thickBot="1">
      <c r="A4502" s="496" t="str">
        <f>IF((SUM('Раздел 2'!L131:L131)=SUM('Раздел 2'!M131:M131)+SUM('Раздел 2'!Q131:Q131)),"","Неверно!")</f>
        <v/>
      </c>
      <c r="B4502" s="497" t="s">
        <v>416</v>
      </c>
      <c r="C4502" s="498" t="s">
        <v>22232</v>
      </c>
      <c r="D4502" s="498" t="s">
        <v>5539</v>
      </c>
      <c r="E4502" s="499" t="str">
        <f>CONCATENATE(SUM('Раздел 2'!L131:L131),"=",SUM('Раздел 2'!M131:M131),"+",SUM('Раздел 2'!Q131:Q131))</f>
        <v>0=0+0</v>
      </c>
      <c r="F4502" s="503"/>
    </row>
    <row r="4503" spans="1:6" ht="30" hidden="1" customHeight="1" thickBot="1">
      <c r="A4503" s="496" t="str">
        <f>IF((SUM('Раздел 2'!L132:L132)=SUM('Раздел 2'!M132:M132)+SUM('Раздел 2'!Q132:Q132)),"","Неверно!")</f>
        <v/>
      </c>
      <c r="B4503" s="497" t="s">
        <v>416</v>
      </c>
      <c r="C4503" s="498" t="s">
        <v>22233</v>
      </c>
      <c r="D4503" s="498" t="s">
        <v>5539</v>
      </c>
      <c r="E4503" s="499" t="str">
        <f>CONCATENATE(SUM('Раздел 2'!L132:L132),"=",SUM('Раздел 2'!M132:M132),"+",SUM('Раздел 2'!Q132:Q132))</f>
        <v>0=0+0</v>
      </c>
      <c r="F4503" s="503"/>
    </row>
    <row r="4504" spans="1:6" ht="30" hidden="1" customHeight="1" thickBot="1">
      <c r="A4504" s="496" t="str">
        <f>IF((SUM('Раздел 2'!L133:L133)=SUM('Раздел 2'!M133:M133)+SUM('Раздел 2'!Q133:Q133)),"","Неверно!")</f>
        <v/>
      </c>
      <c r="B4504" s="497" t="s">
        <v>416</v>
      </c>
      <c r="C4504" s="498" t="s">
        <v>22234</v>
      </c>
      <c r="D4504" s="498" t="s">
        <v>5539</v>
      </c>
      <c r="E4504" s="499" t="str">
        <f>CONCATENATE(SUM('Раздел 2'!L133:L133),"=",SUM('Раздел 2'!M133:M133),"+",SUM('Раздел 2'!Q133:Q133))</f>
        <v>4=4+0</v>
      </c>
      <c r="F4504" s="503"/>
    </row>
    <row r="4505" spans="1:6" ht="30" hidden="1" customHeight="1" thickBot="1">
      <c r="A4505" s="496" t="str">
        <f>IF((SUM('Раздел 2'!L134:L134)=SUM('Раздел 2'!M134:M134)+SUM('Раздел 2'!Q134:Q134)),"","Неверно!")</f>
        <v/>
      </c>
      <c r="B4505" s="497" t="s">
        <v>416</v>
      </c>
      <c r="C4505" s="498" t="s">
        <v>22235</v>
      </c>
      <c r="D4505" s="498" t="s">
        <v>5539</v>
      </c>
      <c r="E4505" s="499" t="str">
        <f>CONCATENATE(SUM('Раздел 2'!L134:L134),"=",SUM('Раздел 2'!M134:M134),"+",SUM('Раздел 2'!Q134:Q134))</f>
        <v>1=1+0</v>
      </c>
      <c r="F4505" s="503"/>
    </row>
    <row r="4506" spans="1:6" ht="30" hidden="1" customHeight="1" thickBot="1">
      <c r="A4506" s="496" t="str">
        <f>IF((SUM('Раздел 2'!L135:L135)=SUM('Раздел 2'!M135:M135)+SUM('Раздел 2'!Q135:Q135)),"","Неверно!")</f>
        <v/>
      </c>
      <c r="B4506" s="497" t="s">
        <v>416</v>
      </c>
      <c r="C4506" s="498" t="s">
        <v>22236</v>
      </c>
      <c r="D4506" s="498" t="s">
        <v>5539</v>
      </c>
      <c r="E4506" s="499" t="str">
        <f>CONCATENATE(SUM('Раздел 2'!L135:L135),"=",SUM('Раздел 2'!M135:M135),"+",SUM('Раздел 2'!Q135:Q135))</f>
        <v>0=0+0</v>
      </c>
      <c r="F4506" s="503"/>
    </row>
    <row r="4507" spans="1:6" ht="30" hidden="1" customHeight="1" thickBot="1">
      <c r="A4507" s="496" t="str">
        <f>IF((SUM('Раздел 2'!L136:L136)=SUM('Раздел 2'!M136:M136)+SUM('Раздел 2'!Q136:Q136)),"","Неверно!")</f>
        <v/>
      </c>
      <c r="B4507" s="497" t="s">
        <v>416</v>
      </c>
      <c r="C4507" s="498" t="s">
        <v>22237</v>
      </c>
      <c r="D4507" s="498" t="s">
        <v>5539</v>
      </c>
      <c r="E4507" s="499" t="str">
        <f>CONCATENATE(SUM('Раздел 2'!L136:L136),"=",SUM('Раздел 2'!M136:M136),"+",SUM('Раздел 2'!Q136:Q136))</f>
        <v>0=0+0</v>
      </c>
      <c r="F4507" s="503"/>
    </row>
    <row r="4508" spans="1:6" ht="30" hidden="1" customHeight="1" thickBot="1">
      <c r="A4508" s="496" t="str">
        <f>IF((SUM('Раздел 2'!L137:L137)=SUM('Раздел 2'!M137:M137)+SUM('Раздел 2'!Q137:Q137)),"","Неверно!")</f>
        <v/>
      </c>
      <c r="B4508" s="497" t="s">
        <v>416</v>
      </c>
      <c r="C4508" s="498" t="s">
        <v>22238</v>
      </c>
      <c r="D4508" s="498" t="s">
        <v>5539</v>
      </c>
      <c r="E4508" s="499" t="str">
        <f>CONCATENATE(SUM('Раздел 2'!L137:L137),"=",SUM('Раздел 2'!M137:M137),"+",SUM('Раздел 2'!Q137:Q137))</f>
        <v>0=0+0</v>
      </c>
      <c r="F4508" s="503"/>
    </row>
    <row r="4509" spans="1:6" ht="30" hidden="1" customHeight="1" thickBot="1">
      <c r="A4509" s="496" t="str">
        <f>IF((SUM('Раздел 2'!L138:L138)=SUM('Раздел 2'!M138:M138)+SUM('Раздел 2'!Q138:Q138)),"","Неверно!")</f>
        <v/>
      </c>
      <c r="B4509" s="497" t="s">
        <v>416</v>
      </c>
      <c r="C4509" s="498" t="s">
        <v>22239</v>
      </c>
      <c r="D4509" s="498" t="s">
        <v>5539</v>
      </c>
      <c r="E4509" s="499" t="str">
        <f>CONCATENATE(SUM('Раздел 2'!L138:L138),"=",SUM('Раздел 2'!M138:M138),"+",SUM('Раздел 2'!Q138:Q138))</f>
        <v>0=0+0</v>
      </c>
      <c r="F4509" s="503"/>
    </row>
    <row r="4510" spans="1:6" ht="30" hidden="1" customHeight="1" thickBot="1">
      <c r="A4510" s="496" t="str">
        <f>IF((SUM('Раздел 2'!L139:L139)=SUM('Раздел 2'!M139:M139)+SUM('Раздел 2'!Q139:Q139)),"","Неверно!")</f>
        <v/>
      </c>
      <c r="B4510" s="497" t="s">
        <v>416</v>
      </c>
      <c r="C4510" s="498" t="s">
        <v>22240</v>
      </c>
      <c r="D4510" s="498" t="s">
        <v>5539</v>
      </c>
      <c r="E4510" s="499" t="str">
        <f>CONCATENATE(SUM('Раздел 2'!L139:L139),"=",SUM('Раздел 2'!M139:M139),"+",SUM('Раздел 2'!Q139:Q139))</f>
        <v>0=0+0</v>
      </c>
      <c r="F4510" s="503"/>
    </row>
    <row r="4511" spans="1:6" ht="30" hidden="1" customHeight="1" thickBot="1">
      <c r="A4511" s="496" t="str">
        <f>IF((SUM('Раздел 2'!L23:L23)=SUM('Раздел 2'!M23:M23)+SUM('Раздел 2'!Q23:Q23)),"","Неверно!")</f>
        <v/>
      </c>
      <c r="B4511" s="497" t="s">
        <v>416</v>
      </c>
      <c r="C4511" s="498" t="s">
        <v>22241</v>
      </c>
      <c r="D4511" s="498" t="s">
        <v>5539</v>
      </c>
      <c r="E4511" s="499" t="str">
        <f>CONCATENATE(SUM('Раздел 2'!L23:L23),"=",SUM('Раздел 2'!M23:M23),"+",SUM('Раздел 2'!Q23:Q23))</f>
        <v>3=2+1</v>
      </c>
      <c r="F4511" s="503"/>
    </row>
    <row r="4512" spans="1:6" ht="30" hidden="1" customHeight="1" thickBot="1">
      <c r="A4512" s="496" t="str">
        <f>IF((SUM('Раздел 2'!L140:L140)=SUM('Раздел 2'!M140:M140)+SUM('Раздел 2'!Q140:Q140)),"","Неверно!")</f>
        <v/>
      </c>
      <c r="B4512" s="497" t="s">
        <v>416</v>
      </c>
      <c r="C4512" s="498" t="s">
        <v>22242</v>
      </c>
      <c r="D4512" s="498" t="s">
        <v>5539</v>
      </c>
      <c r="E4512" s="499" t="str">
        <f>CONCATENATE(SUM('Раздел 2'!L140:L140),"=",SUM('Раздел 2'!M140:M140),"+",SUM('Раздел 2'!Q140:Q140))</f>
        <v>0=0+0</v>
      </c>
      <c r="F4512" s="503"/>
    </row>
    <row r="4513" spans="1:6" ht="30" hidden="1" customHeight="1" thickBot="1">
      <c r="A4513" s="496" t="str">
        <f>IF((SUM('Раздел 2'!L141:L141)=SUM('Раздел 2'!M141:M141)+SUM('Раздел 2'!Q141:Q141)),"","Неверно!")</f>
        <v/>
      </c>
      <c r="B4513" s="497" t="s">
        <v>416</v>
      </c>
      <c r="C4513" s="498" t="s">
        <v>22243</v>
      </c>
      <c r="D4513" s="498" t="s">
        <v>5539</v>
      </c>
      <c r="E4513" s="499" t="str">
        <f>CONCATENATE(SUM('Раздел 2'!L141:L141),"=",SUM('Раздел 2'!M141:M141),"+",SUM('Раздел 2'!Q141:Q141))</f>
        <v>0=0+0</v>
      </c>
      <c r="F4513" s="503"/>
    </row>
    <row r="4514" spans="1:6" ht="30" hidden="1" customHeight="1" thickBot="1">
      <c r="A4514" s="496" t="str">
        <f>IF((SUM('Раздел 2'!L142:L142)=SUM('Раздел 2'!M142:M142)+SUM('Раздел 2'!Q142:Q142)),"","Неверно!")</f>
        <v/>
      </c>
      <c r="B4514" s="497" t="s">
        <v>416</v>
      </c>
      <c r="C4514" s="498" t="s">
        <v>22244</v>
      </c>
      <c r="D4514" s="498" t="s">
        <v>5539</v>
      </c>
      <c r="E4514" s="499" t="str">
        <f>CONCATENATE(SUM('Раздел 2'!L142:L142),"=",SUM('Раздел 2'!M142:M142),"+",SUM('Раздел 2'!Q142:Q142))</f>
        <v>0=0+0</v>
      </c>
      <c r="F4514" s="503"/>
    </row>
    <row r="4515" spans="1:6" ht="30" hidden="1" customHeight="1" thickBot="1">
      <c r="A4515" s="496" t="str">
        <f>IF((SUM('Раздел 2'!L143:L143)=SUM('Раздел 2'!M143:M143)+SUM('Раздел 2'!Q143:Q143)),"","Неверно!")</f>
        <v/>
      </c>
      <c r="B4515" s="497" t="s">
        <v>416</v>
      </c>
      <c r="C4515" s="498" t="s">
        <v>22245</v>
      </c>
      <c r="D4515" s="498" t="s">
        <v>5539</v>
      </c>
      <c r="E4515" s="499" t="str">
        <f>CONCATENATE(SUM('Раздел 2'!L143:L143),"=",SUM('Раздел 2'!M143:M143),"+",SUM('Раздел 2'!Q143:Q143))</f>
        <v>0=0+0</v>
      </c>
      <c r="F4515" s="503"/>
    </row>
    <row r="4516" spans="1:6" ht="30" hidden="1" customHeight="1" thickBot="1">
      <c r="A4516" s="496" t="str">
        <f>IF((SUM('Раздел 2'!L144:L144)=SUM('Раздел 2'!M144:M144)+SUM('Раздел 2'!Q144:Q144)),"","Неверно!")</f>
        <v/>
      </c>
      <c r="B4516" s="497" t="s">
        <v>416</v>
      </c>
      <c r="C4516" s="498" t="s">
        <v>22246</v>
      </c>
      <c r="D4516" s="498" t="s">
        <v>5539</v>
      </c>
      <c r="E4516" s="499" t="str">
        <f>CONCATENATE(SUM('Раздел 2'!L144:L144),"=",SUM('Раздел 2'!M144:M144),"+",SUM('Раздел 2'!Q144:Q144))</f>
        <v>0=0+0</v>
      </c>
      <c r="F4516" s="503"/>
    </row>
    <row r="4517" spans="1:6" ht="30" hidden="1" customHeight="1" thickBot="1">
      <c r="A4517" s="496" t="str">
        <f>IF((SUM('Раздел 2'!L145:L145)=SUM('Раздел 2'!M145:M145)+SUM('Раздел 2'!Q145:Q145)),"","Неверно!")</f>
        <v/>
      </c>
      <c r="B4517" s="497" t="s">
        <v>416</v>
      </c>
      <c r="C4517" s="498" t="s">
        <v>22247</v>
      </c>
      <c r="D4517" s="498" t="s">
        <v>5539</v>
      </c>
      <c r="E4517" s="499" t="str">
        <f>CONCATENATE(SUM('Раздел 2'!L145:L145),"=",SUM('Раздел 2'!M145:M145),"+",SUM('Раздел 2'!Q145:Q145))</f>
        <v>0=0+0</v>
      </c>
      <c r="F4517" s="503"/>
    </row>
    <row r="4518" spans="1:6" ht="30" hidden="1" customHeight="1" thickBot="1">
      <c r="A4518" s="496" t="str">
        <f>IF((SUM('Раздел 2'!L146:L146)=SUM('Раздел 2'!M146:M146)+SUM('Раздел 2'!Q146:Q146)),"","Неверно!")</f>
        <v/>
      </c>
      <c r="B4518" s="497" t="s">
        <v>416</v>
      </c>
      <c r="C4518" s="498" t="s">
        <v>22248</v>
      </c>
      <c r="D4518" s="498" t="s">
        <v>5539</v>
      </c>
      <c r="E4518" s="499" t="str">
        <f>CONCATENATE(SUM('Раздел 2'!L146:L146),"=",SUM('Раздел 2'!M146:M146),"+",SUM('Раздел 2'!Q146:Q146))</f>
        <v>0=0+0</v>
      </c>
      <c r="F4518" s="503"/>
    </row>
    <row r="4519" spans="1:6" ht="30" hidden="1" customHeight="1" thickBot="1">
      <c r="A4519" s="496" t="str">
        <f>IF((SUM('Раздел 2'!L147:L147)=SUM('Раздел 2'!M147:M147)+SUM('Раздел 2'!Q147:Q147)),"","Неверно!")</f>
        <v/>
      </c>
      <c r="B4519" s="497" t="s">
        <v>416</v>
      </c>
      <c r="C4519" s="498" t="s">
        <v>22249</v>
      </c>
      <c r="D4519" s="498" t="s">
        <v>5539</v>
      </c>
      <c r="E4519" s="499" t="str">
        <f>CONCATENATE(SUM('Раздел 2'!L147:L147),"=",SUM('Раздел 2'!M147:M147),"+",SUM('Раздел 2'!Q147:Q147))</f>
        <v>21=20+1</v>
      </c>
      <c r="F4519" s="503"/>
    </row>
    <row r="4520" spans="1:6" ht="30" hidden="1" customHeight="1" thickBot="1">
      <c r="A4520" s="496" t="str">
        <f>IF((SUM('Раздел 2'!L148:L148)=SUM('Раздел 2'!M148:M148)+SUM('Раздел 2'!Q148:Q148)),"","Неверно!")</f>
        <v/>
      </c>
      <c r="B4520" s="497" t="s">
        <v>416</v>
      </c>
      <c r="C4520" s="498" t="s">
        <v>22250</v>
      </c>
      <c r="D4520" s="498" t="s">
        <v>5539</v>
      </c>
      <c r="E4520" s="499" t="str">
        <f>CONCATENATE(SUM('Раздел 2'!L148:L148),"=",SUM('Раздел 2'!M148:M148),"+",SUM('Раздел 2'!Q148:Q148))</f>
        <v>26=25+1</v>
      </c>
      <c r="F4520" s="503"/>
    </row>
    <row r="4521" spans="1:6" ht="30" hidden="1" customHeight="1" thickBot="1">
      <c r="A4521" s="496" t="str">
        <f>IF((SUM('Раздел 2'!L149:L149)=SUM('Раздел 2'!M149:M149)+SUM('Раздел 2'!Q149:Q149)),"","Неверно!")</f>
        <v/>
      </c>
      <c r="B4521" s="497" t="s">
        <v>416</v>
      </c>
      <c r="C4521" s="498" t="s">
        <v>22251</v>
      </c>
      <c r="D4521" s="498" t="s">
        <v>5539</v>
      </c>
      <c r="E4521" s="499" t="str">
        <f>CONCATENATE(SUM('Раздел 2'!L149:L149),"=",SUM('Раздел 2'!M149:M149),"+",SUM('Раздел 2'!Q149:Q149))</f>
        <v>0=0+0</v>
      </c>
      <c r="F4521" s="503"/>
    </row>
    <row r="4522" spans="1:6" ht="30" hidden="1" customHeight="1" thickBot="1">
      <c r="A4522" s="496" t="str">
        <f>IF((SUM('Раздел 2'!L24:L24)=SUM('Раздел 2'!M24:M24)+SUM('Раздел 2'!Q24:Q24)),"","Неверно!")</f>
        <v/>
      </c>
      <c r="B4522" s="497" t="s">
        <v>416</v>
      </c>
      <c r="C4522" s="498" t="s">
        <v>22252</v>
      </c>
      <c r="D4522" s="498" t="s">
        <v>5539</v>
      </c>
      <c r="E4522" s="499" t="str">
        <f>CONCATENATE(SUM('Раздел 2'!L24:L24),"=",SUM('Раздел 2'!M24:M24),"+",SUM('Раздел 2'!Q24:Q24))</f>
        <v>3=2+1</v>
      </c>
      <c r="F4522" s="503"/>
    </row>
    <row r="4523" spans="1:6" ht="30" hidden="1" customHeight="1" thickBot="1">
      <c r="A4523" s="496" t="str">
        <f>IF((SUM('Раздел 2'!L150:L150)=SUM('Раздел 2'!M150:M150)+SUM('Раздел 2'!Q150:Q150)),"","Неверно!")</f>
        <v/>
      </c>
      <c r="B4523" s="497" t="s">
        <v>416</v>
      </c>
      <c r="C4523" s="498" t="s">
        <v>22253</v>
      </c>
      <c r="D4523" s="498" t="s">
        <v>5539</v>
      </c>
      <c r="E4523" s="499" t="str">
        <f>CONCATENATE(SUM('Раздел 2'!L150:L150),"=",SUM('Раздел 2'!M150:M150),"+",SUM('Раздел 2'!Q150:Q150))</f>
        <v>0=0+0</v>
      </c>
      <c r="F4523" s="503"/>
    </row>
    <row r="4524" spans="1:6" ht="30" hidden="1" customHeight="1" thickBot="1">
      <c r="A4524" s="496" t="str">
        <f>IF((SUM('Раздел 2'!L151:L151)=SUM('Раздел 2'!M151:M151)+SUM('Раздел 2'!Q151:Q151)),"","Неверно!")</f>
        <v/>
      </c>
      <c r="B4524" s="497" t="s">
        <v>416</v>
      </c>
      <c r="C4524" s="498" t="s">
        <v>22254</v>
      </c>
      <c r="D4524" s="498" t="s">
        <v>5539</v>
      </c>
      <c r="E4524" s="499" t="str">
        <f>CONCATENATE(SUM('Раздел 2'!L151:L151),"=",SUM('Раздел 2'!M151:M151),"+",SUM('Раздел 2'!Q151:Q151))</f>
        <v>1=1+0</v>
      </c>
      <c r="F4524" s="503"/>
    </row>
    <row r="4525" spans="1:6" ht="30" hidden="1" customHeight="1" thickBot="1">
      <c r="A4525" s="496" t="str">
        <f>IF((SUM('Раздел 2'!L152:L152)=SUM('Раздел 2'!M152:M152)+SUM('Раздел 2'!Q152:Q152)),"","Неверно!")</f>
        <v/>
      </c>
      <c r="B4525" s="497" t="s">
        <v>416</v>
      </c>
      <c r="C4525" s="498" t="s">
        <v>22255</v>
      </c>
      <c r="D4525" s="498" t="s">
        <v>5539</v>
      </c>
      <c r="E4525" s="499" t="str">
        <f>CONCATENATE(SUM('Раздел 2'!L152:L152),"=",SUM('Раздел 2'!M152:M152),"+",SUM('Раздел 2'!Q152:Q152))</f>
        <v>4=4+0</v>
      </c>
      <c r="F4525" s="503"/>
    </row>
    <row r="4526" spans="1:6" ht="30" hidden="1" customHeight="1" thickBot="1">
      <c r="A4526" s="496" t="str">
        <f>IF((SUM('Раздел 2'!L153:L153)=SUM('Раздел 2'!M153:M153)+SUM('Раздел 2'!Q153:Q153)),"","Неверно!")</f>
        <v/>
      </c>
      <c r="B4526" s="497" t="s">
        <v>416</v>
      </c>
      <c r="C4526" s="498" t="s">
        <v>22256</v>
      </c>
      <c r="D4526" s="498" t="s">
        <v>5539</v>
      </c>
      <c r="E4526" s="499" t="str">
        <f>CONCATENATE(SUM('Раздел 2'!L153:L153),"=",SUM('Раздел 2'!M153:M153),"+",SUM('Раздел 2'!Q153:Q153))</f>
        <v>0=0+0</v>
      </c>
      <c r="F4526" s="503"/>
    </row>
    <row r="4527" spans="1:6" ht="30" hidden="1" customHeight="1" thickBot="1">
      <c r="A4527" s="496" t="str">
        <f>IF((SUM('Раздел 2'!L154:L154)=SUM('Раздел 2'!M154:M154)+SUM('Раздел 2'!Q154:Q154)),"","Неверно!")</f>
        <v/>
      </c>
      <c r="B4527" s="497" t="s">
        <v>416</v>
      </c>
      <c r="C4527" s="498" t="s">
        <v>22257</v>
      </c>
      <c r="D4527" s="498" t="s">
        <v>5539</v>
      </c>
      <c r="E4527" s="499" t="str">
        <f>CONCATENATE(SUM('Раздел 2'!L154:L154),"=",SUM('Раздел 2'!M154:M154),"+",SUM('Раздел 2'!Q154:Q154))</f>
        <v>0=0+0</v>
      </c>
      <c r="F4527" s="503"/>
    </row>
    <row r="4528" spans="1:6" ht="30" hidden="1" customHeight="1" thickBot="1">
      <c r="A4528" s="496" t="str">
        <f>IF((SUM('Раздел 2'!L155:L155)=SUM('Раздел 2'!M155:M155)+SUM('Раздел 2'!Q155:Q155)),"","Неверно!")</f>
        <v/>
      </c>
      <c r="B4528" s="497" t="s">
        <v>416</v>
      </c>
      <c r="C4528" s="498" t="s">
        <v>22258</v>
      </c>
      <c r="D4528" s="498" t="s">
        <v>5539</v>
      </c>
      <c r="E4528" s="499" t="str">
        <f>CONCATENATE(SUM('Раздел 2'!L155:L155),"=",SUM('Раздел 2'!M155:M155),"+",SUM('Раздел 2'!Q155:Q155))</f>
        <v>0=0+0</v>
      </c>
      <c r="F4528" s="503"/>
    </row>
    <row r="4529" spans="1:6" ht="30" hidden="1" customHeight="1" thickBot="1">
      <c r="A4529" s="496" t="str">
        <f>IF((SUM('Раздел 2'!L156:L156)=SUM('Раздел 2'!M156:M156)+SUM('Раздел 2'!Q156:Q156)),"","Неверно!")</f>
        <v/>
      </c>
      <c r="B4529" s="497" t="s">
        <v>416</v>
      </c>
      <c r="C4529" s="498" t="s">
        <v>22259</v>
      </c>
      <c r="D4529" s="498" t="s">
        <v>5539</v>
      </c>
      <c r="E4529" s="499" t="str">
        <f>CONCATENATE(SUM('Раздел 2'!L156:L156),"=",SUM('Раздел 2'!M156:M156),"+",SUM('Раздел 2'!Q156:Q156))</f>
        <v>0=0+0</v>
      </c>
      <c r="F4529" s="503"/>
    </row>
    <row r="4530" spans="1:6" ht="30" hidden="1" customHeight="1" thickBot="1">
      <c r="A4530" s="496" t="str">
        <f>IF((SUM('Раздел 2'!L157:L157)=SUM('Раздел 2'!M157:M157)+SUM('Раздел 2'!Q157:Q157)),"","Неверно!")</f>
        <v/>
      </c>
      <c r="B4530" s="497" t="s">
        <v>416</v>
      </c>
      <c r="C4530" s="498" t="s">
        <v>22260</v>
      </c>
      <c r="D4530" s="498" t="s">
        <v>5539</v>
      </c>
      <c r="E4530" s="499" t="str">
        <f>CONCATENATE(SUM('Раздел 2'!L157:L157),"=",SUM('Раздел 2'!M157:M157),"+",SUM('Раздел 2'!Q157:Q157))</f>
        <v>0=0+0</v>
      </c>
      <c r="F4530" s="503"/>
    </row>
    <row r="4531" spans="1:6" ht="30" hidden="1" customHeight="1" thickBot="1">
      <c r="A4531" s="496" t="str">
        <f>IF((SUM('Раздел 2'!L158:L158)=SUM('Раздел 2'!M158:M158)+SUM('Раздел 2'!Q158:Q158)),"","Неверно!")</f>
        <v/>
      </c>
      <c r="B4531" s="497" t="s">
        <v>416</v>
      </c>
      <c r="C4531" s="498" t="s">
        <v>22261</v>
      </c>
      <c r="D4531" s="498" t="s">
        <v>5539</v>
      </c>
      <c r="E4531" s="499" t="str">
        <f>CONCATENATE(SUM('Раздел 2'!L158:L158),"=",SUM('Раздел 2'!M158:M158),"+",SUM('Раздел 2'!Q158:Q158))</f>
        <v>0=0+0</v>
      </c>
      <c r="F4531" s="503"/>
    </row>
    <row r="4532" spans="1:6" ht="30" hidden="1" customHeight="1" thickBot="1">
      <c r="A4532" s="496" t="str">
        <f>IF((SUM('Раздел 2'!L159:L159)=SUM('Раздел 2'!M159:M159)+SUM('Раздел 2'!Q159:Q159)),"","Неверно!")</f>
        <v/>
      </c>
      <c r="B4532" s="497" t="s">
        <v>416</v>
      </c>
      <c r="C4532" s="498" t="s">
        <v>22262</v>
      </c>
      <c r="D4532" s="498" t="s">
        <v>5539</v>
      </c>
      <c r="E4532" s="499" t="str">
        <f>CONCATENATE(SUM('Раздел 2'!L159:L159),"=",SUM('Раздел 2'!M159:M159),"+",SUM('Раздел 2'!Q159:Q159))</f>
        <v>1=1+0</v>
      </c>
      <c r="F4532" s="503"/>
    </row>
    <row r="4533" spans="1:6" ht="30" hidden="1" customHeight="1" thickBot="1">
      <c r="A4533" s="496" t="str">
        <f>IF((SUM('Раздел 2'!L25:L25)=SUM('Раздел 2'!M25:M25)+SUM('Раздел 2'!Q25:Q25)),"","Неверно!")</f>
        <v/>
      </c>
      <c r="B4533" s="497" t="s">
        <v>416</v>
      </c>
      <c r="C4533" s="498" t="s">
        <v>22263</v>
      </c>
      <c r="D4533" s="498" t="s">
        <v>5539</v>
      </c>
      <c r="E4533" s="499" t="str">
        <f>CONCATENATE(SUM('Раздел 2'!L25:L25),"=",SUM('Раздел 2'!M25:M25),"+",SUM('Раздел 2'!Q25:Q25))</f>
        <v>11=9+2</v>
      </c>
      <c r="F4533" s="503"/>
    </row>
    <row r="4534" spans="1:6" ht="30" hidden="1" customHeight="1" thickBot="1">
      <c r="A4534" s="496" t="str">
        <f>IF((SUM('Раздел 2'!L160:L160)=SUM('Раздел 2'!M160:M160)+SUM('Раздел 2'!Q160:Q160)),"","Неверно!")</f>
        <v/>
      </c>
      <c r="B4534" s="497" t="s">
        <v>416</v>
      </c>
      <c r="C4534" s="498" t="s">
        <v>22264</v>
      </c>
      <c r="D4534" s="498" t="s">
        <v>5539</v>
      </c>
      <c r="E4534" s="499" t="str">
        <f>CONCATENATE(SUM('Раздел 2'!L160:L160),"=",SUM('Раздел 2'!M160:M160),"+",SUM('Раздел 2'!Q160:Q160))</f>
        <v>0=0+0</v>
      </c>
      <c r="F4534" s="503"/>
    </row>
    <row r="4535" spans="1:6" ht="30" hidden="1" customHeight="1" thickBot="1">
      <c r="A4535" s="496" t="str">
        <f>IF((SUM('Раздел 2'!L161:L161)=SUM('Раздел 2'!M161:M161)+SUM('Раздел 2'!Q161:Q161)),"","Неверно!")</f>
        <v/>
      </c>
      <c r="B4535" s="497" t="s">
        <v>416</v>
      </c>
      <c r="C4535" s="498" t="s">
        <v>22265</v>
      </c>
      <c r="D4535" s="498" t="s">
        <v>5539</v>
      </c>
      <c r="E4535" s="499" t="str">
        <f>CONCATENATE(SUM('Раздел 2'!L161:L161),"=",SUM('Раздел 2'!M161:M161),"+",SUM('Раздел 2'!Q161:Q161))</f>
        <v>0=0+0</v>
      </c>
      <c r="F4535" s="503"/>
    </row>
    <row r="4536" spans="1:6" ht="30" hidden="1" customHeight="1" thickBot="1">
      <c r="A4536" s="496" t="str">
        <f>IF((SUM('Раздел 2'!L162:L162)=SUM('Раздел 2'!M162:M162)+SUM('Раздел 2'!Q162:Q162)),"","Неверно!")</f>
        <v/>
      </c>
      <c r="B4536" s="497" t="s">
        <v>416</v>
      </c>
      <c r="C4536" s="498" t="s">
        <v>22266</v>
      </c>
      <c r="D4536" s="498" t="s">
        <v>5539</v>
      </c>
      <c r="E4536" s="499" t="str">
        <f>CONCATENATE(SUM('Раздел 2'!L162:L162),"=",SUM('Раздел 2'!M162:M162),"+",SUM('Раздел 2'!Q162:Q162))</f>
        <v>0=0+0</v>
      </c>
      <c r="F4536" s="503"/>
    </row>
    <row r="4537" spans="1:6" ht="30" hidden="1" customHeight="1" thickBot="1">
      <c r="A4537" s="496" t="str">
        <f>IF((SUM('Раздел 2'!L163:L163)=SUM('Раздел 2'!M163:M163)+SUM('Раздел 2'!Q163:Q163)),"","Неверно!")</f>
        <v/>
      </c>
      <c r="B4537" s="497" t="s">
        <v>416</v>
      </c>
      <c r="C4537" s="498" t="s">
        <v>22267</v>
      </c>
      <c r="D4537" s="498" t="s">
        <v>5539</v>
      </c>
      <c r="E4537" s="499" t="str">
        <f>CONCATENATE(SUM('Раздел 2'!L163:L163),"=",SUM('Раздел 2'!M163:M163),"+",SUM('Раздел 2'!Q163:Q163))</f>
        <v>0=0+0</v>
      </c>
      <c r="F4537" s="503"/>
    </row>
    <row r="4538" spans="1:6" ht="30" hidden="1" customHeight="1" thickBot="1">
      <c r="A4538" s="496" t="str">
        <f>IF((SUM('Раздел 2'!L164:L164)=SUM('Раздел 2'!M164:M164)+SUM('Раздел 2'!Q164:Q164)),"","Неверно!")</f>
        <v/>
      </c>
      <c r="B4538" s="497" t="s">
        <v>416</v>
      </c>
      <c r="C4538" s="498" t="s">
        <v>22268</v>
      </c>
      <c r="D4538" s="498" t="s">
        <v>5539</v>
      </c>
      <c r="E4538" s="499" t="str">
        <f>CONCATENATE(SUM('Раздел 2'!L164:L164),"=",SUM('Раздел 2'!M164:M164),"+",SUM('Раздел 2'!Q164:Q164))</f>
        <v>0=0+0</v>
      </c>
      <c r="F4538" s="503"/>
    </row>
    <row r="4539" spans="1:6" ht="30" hidden="1" customHeight="1" thickBot="1">
      <c r="A4539" s="496" t="str">
        <f>IF((SUM('Раздел 2'!L165:L165)=SUM('Раздел 2'!M165:M165)+SUM('Раздел 2'!Q165:Q165)),"","Неверно!")</f>
        <v/>
      </c>
      <c r="B4539" s="497" t="s">
        <v>416</v>
      </c>
      <c r="C4539" s="498" t="s">
        <v>22269</v>
      </c>
      <c r="D4539" s="498" t="s">
        <v>5539</v>
      </c>
      <c r="E4539" s="499" t="str">
        <f>CONCATENATE(SUM('Раздел 2'!L165:L165),"=",SUM('Раздел 2'!M165:M165),"+",SUM('Раздел 2'!Q165:Q165))</f>
        <v>3=3+0</v>
      </c>
      <c r="F4539" s="503"/>
    </row>
    <row r="4540" spans="1:6" ht="30" hidden="1" customHeight="1" thickBot="1">
      <c r="A4540" s="496" t="str">
        <f>IF((SUM('Раздел 2'!L166:L166)=SUM('Раздел 2'!M166:M166)+SUM('Раздел 2'!Q166:Q166)),"","Неверно!")</f>
        <v/>
      </c>
      <c r="B4540" s="497" t="s">
        <v>416</v>
      </c>
      <c r="C4540" s="498" t="s">
        <v>22270</v>
      </c>
      <c r="D4540" s="498" t="s">
        <v>5539</v>
      </c>
      <c r="E4540" s="499" t="str">
        <f>CONCATENATE(SUM('Раздел 2'!L166:L166),"=",SUM('Раздел 2'!M166:M166),"+",SUM('Раздел 2'!Q166:Q166))</f>
        <v>6=5+1</v>
      </c>
      <c r="F4540" s="503"/>
    </row>
    <row r="4541" spans="1:6" ht="30" hidden="1" customHeight="1" thickBot="1">
      <c r="A4541" s="496" t="str">
        <f>IF((SUM('Раздел 2'!L167:L167)=SUM('Раздел 2'!M167:M167)+SUM('Раздел 2'!Q167:Q167)),"","Неверно!")</f>
        <v/>
      </c>
      <c r="B4541" s="497" t="s">
        <v>416</v>
      </c>
      <c r="C4541" s="498" t="s">
        <v>22271</v>
      </c>
      <c r="D4541" s="498" t="s">
        <v>5539</v>
      </c>
      <c r="E4541" s="499" t="str">
        <f>CONCATENATE(SUM('Раздел 2'!L167:L167),"=",SUM('Раздел 2'!M167:M167),"+",SUM('Раздел 2'!Q167:Q167))</f>
        <v>15=14+1</v>
      </c>
      <c r="F4541" s="503"/>
    </row>
    <row r="4542" spans="1:6" ht="30" hidden="1" customHeight="1" thickBot="1">
      <c r="A4542" s="496" t="str">
        <f>IF((SUM('Раздел 2'!L168:L168)=SUM('Раздел 2'!M168:M168)+SUM('Раздел 2'!Q168:Q168)),"","Неверно!")</f>
        <v/>
      </c>
      <c r="B4542" s="497" t="s">
        <v>416</v>
      </c>
      <c r="C4542" s="498" t="s">
        <v>22272</v>
      </c>
      <c r="D4542" s="498" t="s">
        <v>5539</v>
      </c>
      <c r="E4542" s="499" t="str">
        <f>CONCATENATE(SUM('Раздел 2'!L168:L168),"=",SUM('Раздел 2'!M168:M168),"+",SUM('Раздел 2'!Q168:Q168))</f>
        <v>0=0+0</v>
      </c>
      <c r="F4542" s="503"/>
    </row>
    <row r="4543" spans="1:6" ht="30" hidden="1" customHeight="1" thickBot="1">
      <c r="A4543" s="496" t="str">
        <f>IF((SUM('Раздел 2'!L169:L169)=SUM('Раздел 2'!M169:M169)+SUM('Раздел 2'!Q169:Q169)),"","Неверно!")</f>
        <v/>
      </c>
      <c r="B4543" s="497" t="s">
        <v>416</v>
      </c>
      <c r="C4543" s="498" t="s">
        <v>22273</v>
      </c>
      <c r="D4543" s="498" t="s">
        <v>5539</v>
      </c>
      <c r="E4543" s="499" t="str">
        <f>CONCATENATE(SUM('Раздел 2'!L169:L169),"=",SUM('Раздел 2'!M169:M169),"+",SUM('Раздел 2'!Q169:Q169))</f>
        <v>0=0+0</v>
      </c>
      <c r="F4543" s="503"/>
    </row>
    <row r="4544" spans="1:6" ht="30" hidden="1" customHeight="1" thickBot="1">
      <c r="A4544" s="496" t="str">
        <f>IF((SUM('Раздел 2'!L26:L26)=SUM('Раздел 2'!M26:M26)+SUM('Раздел 2'!Q26:Q26)),"","Неверно!")</f>
        <v/>
      </c>
      <c r="B4544" s="497" t="s">
        <v>416</v>
      </c>
      <c r="C4544" s="498" t="s">
        <v>22274</v>
      </c>
      <c r="D4544" s="498" t="s">
        <v>5539</v>
      </c>
      <c r="E4544" s="499" t="str">
        <f>CONCATENATE(SUM('Раздел 2'!L26:L26),"=",SUM('Раздел 2'!M26:M26),"+",SUM('Раздел 2'!Q26:Q26))</f>
        <v>0=0+0</v>
      </c>
      <c r="F4544" s="503"/>
    </row>
    <row r="4545" spans="1:6" ht="30" hidden="1" customHeight="1" thickBot="1">
      <c r="A4545" s="496" t="str">
        <f>IF((SUM('Раздел 2'!L170:L170)=SUM('Раздел 2'!M170:M170)+SUM('Раздел 2'!Q170:Q170)),"","Неверно!")</f>
        <v/>
      </c>
      <c r="B4545" s="497" t="s">
        <v>416</v>
      </c>
      <c r="C4545" s="498" t="s">
        <v>22275</v>
      </c>
      <c r="D4545" s="498" t="s">
        <v>5539</v>
      </c>
      <c r="E4545" s="499" t="str">
        <f>CONCATENATE(SUM('Раздел 2'!L170:L170),"=",SUM('Раздел 2'!M170:M170),"+",SUM('Раздел 2'!Q170:Q170))</f>
        <v>11=11+0</v>
      </c>
      <c r="F4545" s="503"/>
    </row>
    <row r="4546" spans="1:6" ht="30" hidden="1" customHeight="1" thickBot="1">
      <c r="A4546" s="496" t="str">
        <f>IF((SUM('Раздел 2'!L171:L171)=SUM('Раздел 2'!M171:M171)+SUM('Раздел 2'!Q171:Q171)),"","Неверно!")</f>
        <v/>
      </c>
      <c r="B4546" s="497" t="s">
        <v>416</v>
      </c>
      <c r="C4546" s="498" t="s">
        <v>22276</v>
      </c>
      <c r="D4546" s="498" t="s">
        <v>5539</v>
      </c>
      <c r="E4546" s="499" t="str">
        <f>CONCATENATE(SUM('Раздел 2'!L171:L171),"=",SUM('Раздел 2'!M171:M171),"+",SUM('Раздел 2'!Q171:Q171))</f>
        <v>3=3+0</v>
      </c>
      <c r="F4546" s="503"/>
    </row>
    <row r="4547" spans="1:6" ht="30" hidden="1" customHeight="1" thickBot="1">
      <c r="A4547" s="496" t="str">
        <f>IF((SUM('Раздел 2'!L172:L172)=SUM('Раздел 2'!M172:M172)+SUM('Раздел 2'!Q172:Q172)),"","Неверно!")</f>
        <v/>
      </c>
      <c r="B4547" s="497" t="s">
        <v>416</v>
      </c>
      <c r="C4547" s="498" t="s">
        <v>22277</v>
      </c>
      <c r="D4547" s="498" t="s">
        <v>5539</v>
      </c>
      <c r="E4547" s="499" t="str">
        <f>CONCATENATE(SUM('Раздел 2'!L172:L172),"=",SUM('Раздел 2'!M172:M172),"+",SUM('Раздел 2'!Q172:Q172))</f>
        <v>10=5+5</v>
      </c>
      <c r="F4547" s="503"/>
    </row>
    <row r="4548" spans="1:6" ht="30" hidden="1" customHeight="1" thickBot="1">
      <c r="A4548" s="496" t="str">
        <f>IF((SUM('Раздел 2'!L173:L173)=SUM('Раздел 2'!M173:M173)+SUM('Раздел 2'!Q173:Q173)),"","Неверно!")</f>
        <v/>
      </c>
      <c r="B4548" s="497" t="s">
        <v>416</v>
      </c>
      <c r="C4548" s="498" t="s">
        <v>22278</v>
      </c>
      <c r="D4548" s="498" t="s">
        <v>5539</v>
      </c>
      <c r="E4548" s="499" t="str">
        <f>CONCATENATE(SUM('Раздел 2'!L173:L173),"=",SUM('Раздел 2'!M173:M173),"+",SUM('Раздел 2'!Q173:Q173))</f>
        <v>1=1+0</v>
      </c>
      <c r="F4548" s="503"/>
    </row>
    <row r="4549" spans="1:6" ht="30" hidden="1" customHeight="1" thickBot="1">
      <c r="A4549" s="496" t="str">
        <f>IF((SUM('Раздел 2'!L174:L174)=SUM('Раздел 2'!M174:M174)+SUM('Раздел 2'!Q174:Q174)),"","Неверно!")</f>
        <v/>
      </c>
      <c r="B4549" s="497" t="s">
        <v>416</v>
      </c>
      <c r="C4549" s="498" t="s">
        <v>22279</v>
      </c>
      <c r="D4549" s="498" t="s">
        <v>5539</v>
      </c>
      <c r="E4549" s="499" t="str">
        <f>CONCATENATE(SUM('Раздел 2'!L174:L174),"=",SUM('Раздел 2'!M174:M174),"+",SUM('Раздел 2'!Q174:Q174))</f>
        <v>2=2+0</v>
      </c>
      <c r="F4549" s="503"/>
    </row>
    <row r="4550" spans="1:6" ht="30" hidden="1" customHeight="1" thickBot="1">
      <c r="A4550" s="496" t="str">
        <f>IF((SUM('Раздел 2'!L175:L175)=SUM('Раздел 2'!M175:M175)+SUM('Раздел 2'!Q175:Q175)),"","Неверно!")</f>
        <v/>
      </c>
      <c r="B4550" s="497" t="s">
        <v>416</v>
      </c>
      <c r="C4550" s="498" t="s">
        <v>22280</v>
      </c>
      <c r="D4550" s="498" t="s">
        <v>5539</v>
      </c>
      <c r="E4550" s="499" t="str">
        <f>CONCATENATE(SUM('Раздел 2'!L175:L175),"=",SUM('Раздел 2'!M175:M175),"+",SUM('Раздел 2'!Q175:Q175))</f>
        <v>13=8+5</v>
      </c>
      <c r="F4550" s="503"/>
    </row>
    <row r="4551" spans="1:6" ht="30" hidden="1" customHeight="1" thickBot="1">
      <c r="A4551" s="496" t="str">
        <f>IF((SUM('Раздел 2'!L176:L176)=SUM('Раздел 2'!M176:M176)+SUM('Раздел 2'!Q176:Q176)),"","Неверно!")</f>
        <v/>
      </c>
      <c r="B4551" s="497" t="s">
        <v>416</v>
      </c>
      <c r="C4551" s="498" t="s">
        <v>22281</v>
      </c>
      <c r="D4551" s="498" t="s">
        <v>5539</v>
      </c>
      <c r="E4551" s="499" t="str">
        <f>CONCATENATE(SUM('Раздел 2'!L176:L176),"=",SUM('Раздел 2'!M176:M176),"+",SUM('Раздел 2'!Q176:Q176))</f>
        <v>0=0+0</v>
      </c>
      <c r="F4551" s="503"/>
    </row>
    <row r="4552" spans="1:6" ht="30" hidden="1" customHeight="1" thickBot="1">
      <c r="A4552" s="496" t="str">
        <f>IF((SUM('Раздел 2'!L177:L177)=SUM('Раздел 2'!M177:M177)+SUM('Раздел 2'!Q177:Q177)),"","Неверно!")</f>
        <v/>
      </c>
      <c r="B4552" s="497" t="s">
        <v>416</v>
      </c>
      <c r="C4552" s="498" t="s">
        <v>22282</v>
      </c>
      <c r="D4552" s="498" t="s">
        <v>5539</v>
      </c>
      <c r="E4552" s="499" t="str">
        <f>CONCATENATE(SUM('Раздел 2'!L177:L177),"=",SUM('Раздел 2'!M177:M177),"+",SUM('Раздел 2'!Q177:Q177))</f>
        <v>0=0+0</v>
      </c>
      <c r="F4552" s="503"/>
    </row>
    <row r="4553" spans="1:6" ht="30" hidden="1" customHeight="1" thickBot="1">
      <c r="A4553" s="496" t="str">
        <f>IF((SUM('Раздел 2'!L178:L178)=SUM('Раздел 2'!M178:M178)+SUM('Раздел 2'!Q178:Q178)),"","Неверно!")</f>
        <v/>
      </c>
      <c r="B4553" s="497" t="s">
        <v>416</v>
      </c>
      <c r="C4553" s="498" t="s">
        <v>22283</v>
      </c>
      <c r="D4553" s="498" t="s">
        <v>5539</v>
      </c>
      <c r="E4553" s="499" t="str">
        <f>CONCATENATE(SUM('Раздел 2'!L178:L178),"=",SUM('Раздел 2'!M178:M178),"+",SUM('Раздел 2'!Q178:Q178))</f>
        <v>0=0+0</v>
      </c>
      <c r="F4553" s="503"/>
    </row>
    <row r="4554" spans="1:6" ht="30" hidden="1" customHeight="1" thickBot="1">
      <c r="A4554" s="496" t="str">
        <f>IF((SUM('Раздел 2'!L179:L179)=SUM('Раздел 2'!M179:M179)+SUM('Раздел 2'!Q179:Q179)),"","Неверно!")</f>
        <v/>
      </c>
      <c r="B4554" s="497" t="s">
        <v>416</v>
      </c>
      <c r="C4554" s="498" t="s">
        <v>22284</v>
      </c>
      <c r="D4554" s="498" t="s">
        <v>5539</v>
      </c>
      <c r="E4554" s="499" t="str">
        <f>CONCATENATE(SUM('Раздел 2'!L179:L179),"=",SUM('Раздел 2'!M179:M179),"+",SUM('Раздел 2'!Q179:Q179))</f>
        <v>0=0+0</v>
      </c>
      <c r="F4554" s="503"/>
    </row>
    <row r="4555" spans="1:6" ht="30" hidden="1" customHeight="1" thickBot="1">
      <c r="A4555" s="496" t="str">
        <f>IF((SUM('Раздел 2'!L27:L27)=SUM('Раздел 2'!M27:M27)+SUM('Раздел 2'!Q27:Q27)),"","Неверно!")</f>
        <v/>
      </c>
      <c r="B4555" s="497" t="s">
        <v>416</v>
      </c>
      <c r="C4555" s="498" t="s">
        <v>22285</v>
      </c>
      <c r="D4555" s="498" t="s">
        <v>5539</v>
      </c>
      <c r="E4555" s="499" t="str">
        <f>CONCATENATE(SUM('Раздел 2'!L27:L27),"=",SUM('Раздел 2'!M27:M27),"+",SUM('Раздел 2'!Q27:Q27))</f>
        <v>0=0+0</v>
      </c>
      <c r="F4555" s="503"/>
    </row>
    <row r="4556" spans="1:6" ht="30" hidden="1" customHeight="1" thickBot="1">
      <c r="A4556" s="496" t="str">
        <f>IF((SUM('Раздел 2'!L180:L180)=SUM('Раздел 2'!M180:M180)+SUM('Раздел 2'!Q180:Q180)),"","Неверно!")</f>
        <v/>
      </c>
      <c r="B4556" s="497" t="s">
        <v>416</v>
      </c>
      <c r="C4556" s="498" t="s">
        <v>22286</v>
      </c>
      <c r="D4556" s="498" t="s">
        <v>5539</v>
      </c>
      <c r="E4556" s="499" t="str">
        <f>CONCATENATE(SUM('Раздел 2'!L180:L180),"=",SUM('Раздел 2'!M180:M180),"+",SUM('Раздел 2'!Q180:Q180))</f>
        <v>0=0+0</v>
      </c>
      <c r="F4556" s="503"/>
    </row>
    <row r="4557" spans="1:6" ht="30" hidden="1" customHeight="1" thickBot="1">
      <c r="A4557" s="496" t="str">
        <f>IF((SUM('Раздел 2'!L181:L181)=SUM('Раздел 2'!M181:M181)+SUM('Раздел 2'!Q181:Q181)),"","Неверно!")</f>
        <v/>
      </c>
      <c r="B4557" s="497" t="s">
        <v>416</v>
      </c>
      <c r="C4557" s="498" t="s">
        <v>22287</v>
      </c>
      <c r="D4557" s="498" t="s">
        <v>5539</v>
      </c>
      <c r="E4557" s="499" t="str">
        <f>CONCATENATE(SUM('Раздел 2'!L181:L181),"=",SUM('Раздел 2'!M181:M181),"+",SUM('Раздел 2'!Q181:Q181))</f>
        <v>0=0+0</v>
      </c>
      <c r="F4557" s="503"/>
    </row>
    <row r="4558" spans="1:6" ht="30" hidden="1" customHeight="1" thickBot="1">
      <c r="A4558" s="496" t="str">
        <f>IF((SUM('Раздел 2'!L182:L182)=SUM('Раздел 2'!M182:M182)+SUM('Раздел 2'!Q182:Q182)),"","Неверно!")</f>
        <v/>
      </c>
      <c r="B4558" s="497" t="s">
        <v>416</v>
      </c>
      <c r="C4558" s="498" t="s">
        <v>22288</v>
      </c>
      <c r="D4558" s="498" t="s">
        <v>5539</v>
      </c>
      <c r="E4558" s="499" t="str">
        <f>CONCATENATE(SUM('Раздел 2'!L182:L182),"=",SUM('Раздел 2'!M182:M182),"+",SUM('Раздел 2'!Q182:Q182))</f>
        <v>0=0+0</v>
      </c>
      <c r="F4558" s="503"/>
    </row>
    <row r="4559" spans="1:6" ht="30" hidden="1" customHeight="1" thickBot="1">
      <c r="A4559" s="496" t="str">
        <f>IF((SUM('Раздел 2'!L183:L183)=SUM('Раздел 2'!M183:M183)+SUM('Раздел 2'!Q183:Q183)),"","Неверно!")</f>
        <v/>
      </c>
      <c r="B4559" s="497" t="s">
        <v>416</v>
      </c>
      <c r="C4559" s="498" t="s">
        <v>22289</v>
      </c>
      <c r="D4559" s="498" t="s">
        <v>5539</v>
      </c>
      <c r="E4559" s="499" t="str">
        <f>CONCATENATE(SUM('Раздел 2'!L183:L183),"=",SUM('Раздел 2'!M183:M183),"+",SUM('Раздел 2'!Q183:Q183))</f>
        <v>0=0+0</v>
      </c>
      <c r="F4559" s="503"/>
    </row>
    <row r="4560" spans="1:6" ht="30" hidden="1" customHeight="1" thickBot="1">
      <c r="A4560" s="496" t="str">
        <f>IF((SUM('Раздел 2'!L184:L184)=SUM('Раздел 2'!M184:M184)+SUM('Раздел 2'!Q184:Q184)),"","Неверно!")</f>
        <v/>
      </c>
      <c r="B4560" s="497" t="s">
        <v>416</v>
      </c>
      <c r="C4560" s="498" t="s">
        <v>22290</v>
      </c>
      <c r="D4560" s="498" t="s">
        <v>5539</v>
      </c>
      <c r="E4560" s="499" t="str">
        <f>CONCATENATE(SUM('Раздел 2'!L184:L184),"=",SUM('Раздел 2'!M184:M184),"+",SUM('Раздел 2'!Q184:Q184))</f>
        <v>0=0+0</v>
      </c>
      <c r="F4560" s="503"/>
    </row>
    <row r="4561" spans="1:6" ht="30" hidden="1" customHeight="1" thickBot="1">
      <c r="A4561" s="496" t="str">
        <f>IF((SUM('Раздел 2'!L185:L185)=SUM('Раздел 2'!M185:M185)+SUM('Раздел 2'!Q185:Q185)),"","Неверно!")</f>
        <v/>
      </c>
      <c r="B4561" s="497" t="s">
        <v>416</v>
      </c>
      <c r="C4561" s="498" t="s">
        <v>22291</v>
      </c>
      <c r="D4561" s="498" t="s">
        <v>5539</v>
      </c>
      <c r="E4561" s="499" t="str">
        <f>CONCATENATE(SUM('Раздел 2'!L185:L185),"=",SUM('Раздел 2'!M185:M185),"+",SUM('Раздел 2'!Q185:Q185))</f>
        <v>0=0+0</v>
      </c>
      <c r="F4561" s="503"/>
    </row>
    <row r="4562" spans="1:6" ht="30" hidden="1" customHeight="1" thickBot="1">
      <c r="A4562" s="496" t="str">
        <f>IF((SUM('Раздел 2'!L186:L186)=SUM('Раздел 2'!M186:M186)+SUM('Раздел 2'!Q186:Q186)),"","Неверно!")</f>
        <v/>
      </c>
      <c r="B4562" s="497" t="s">
        <v>416</v>
      </c>
      <c r="C4562" s="498" t="s">
        <v>22292</v>
      </c>
      <c r="D4562" s="498" t="s">
        <v>5539</v>
      </c>
      <c r="E4562" s="499" t="str">
        <f>CONCATENATE(SUM('Раздел 2'!L186:L186),"=",SUM('Раздел 2'!M186:M186),"+",SUM('Раздел 2'!Q186:Q186))</f>
        <v>0=0+0</v>
      </c>
      <c r="F4562" s="503"/>
    </row>
    <row r="4563" spans="1:6" ht="30" hidden="1" customHeight="1" thickBot="1">
      <c r="A4563" s="496" t="str">
        <f>IF((SUM('Раздел 2'!L187:L187)=SUM('Раздел 2'!M187:M187)+SUM('Раздел 2'!Q187:Q187)),"","Неверно!")</f>
        <v/>
      </c>
      <c r="B4563" s="497" t="s">
        <v>416</v>
      </c>
      <c r="C4563" s="498" t="s">
        <v>22293</v>
      </c>
      <c r="D4563" s="498" t="s">
        <v>5539</v>
      </c>
      <c r="E4563" s="499" t="str">
        <f>CONCATENATE(SUM('Раздел 2'!L187:L187),"=",SUM('Раздел 2'!M187:M187),"+",SUM('Раздел 2'!Q187:Q187))</f>
        <v>0=0+0</v>
      </c>
      <c r="F4563" s="503"/>
    </row>
    <row r="4564" spans="1:6" ht="30" hidden="1" customHeight="1" thickBot="1">
      <c r="A4564" s="496" t="str">
        <f>IF((SUM('Раздел 2'!L188:L188)=SUM('Раздел 2'!M188:M188)+SUM('Раздел 2'!Q188:Q188)),"","Неверно!")</f>
        <v/>
      </c>
      <c r="B4564" s="497" t="s">
        <v>416</v>
      </c>
      <c r="C4564" s="498" t="s">
        <v>22294</v>
      </c>
      <c r="D4564" s="498" t="s">
        <v>5539</v>
      </c>
      <c r="E4564" s="499" t="str">
        <f>CONCATENATE(SUM('Раздел 2'!L188:L188),"=",SUM('Раздел 2'!M188:M188),"+",SUM('Раздел 2'!Q188:Q188))</f>
        <v>0=0+0</v>
      </c>
      <c r="F4564" s="503"/>
    </row>
    <row r="4565" spans="1:6" ht="30" hidden="1" customHeight="1" thickBot="1">
      <c r="A4565" s="496" t="str">
        <f>IF((SUM('Раздел 2'!L189:L189)=SUM('Раздел 2'!M189:M189)+SUM('Раздел 2'!Q189:Q189)),"","Неверно!")</f>
        <v/>
      </c>
      <c r="B4565" s="497" t="s">
        <v>416</v>
      </c>
      <c r="C4565" s="498" t="s">
        <v>22295</v>
      </c>
      <c r="D4565" s="498" t="s">
        <v>5539</v>
      </c>
      <c r="E4565" s="499" t="str">
        <f>CONCATENATE(SUM('Раздел 2'!L189:L189),"=",SUM('Раздел 2'!M189:M189),"+",SUM('Раздел 2'!Q189:Q189))</f>
        <v>3=2+1</v>
      </c>
      <c r="F4565" s="503"/>
    </row>
    <row r="4566" spans="1:6" ht="30" hidden="1" customHeight="1" thickBot="1">
      <c r="A4566" s="496" t="str">
        <f>IF((SUM('Раздел 2'!L28:L28)=SUM('Раздел 2'!M28:M28)+SUM('Раздел 2'!Q28:Q28)),"","Неверно!")</f>
        <v/>
      </c>
      <c r="B4566" s="497" t="s">
        <v>416</v>
      </c>
      <c r="C4566" s="498" t="s">
        <v>22296</v>
      </c>
      <c r="D4566" s="498" t="s">
        <v>5539</v>
      </c>
      <c r="E4566" s="499" t="str">
        <f>CONCATENATE(SUM('Раздел 2'!L28:L28),"=",SUM('Раздел 2'!M28:M28),"+",SUM('Раздел 2'!Q28:Q28))</f>
        <v>0=0+0</v>
      </c>
      <c r="F4566" s="503"/>
    </row>
    <row r="4567" spans="1:6" ht="30" hidden="1" customHeight="1" thickBot="1">
      <c r="A4567" s="496" t="str">
        <f>IF((SUM('Раздел 2'!L190:L190)=SUM('Раздел 2'!M190:M190)+SUM('Раздел 2'!Q190:Q190)),"","Неверно!")</f>
        <v/>
      </c>
      <c r="B4567" s="497" t="s">
        <v>416</v>
      </c>
      <c r="C4567" s="498" t="s">
        <v>22297</v>
      </c>
      <c r="D4567" s="498" t="s">
        <v>5539</v>
      </c>
      <c r="E4567" s="499" t="str">
        <f>CONCATENATE(SUM('Раздел 2'!L190:L190),"=",SUM('Раздел 2'!M190:M190),"+",SUM('Раздел 2'!Q190:Q190))</f>
        <v>3=2+1</v>
      </c>
      <c r="F4567" s="503"/>
    </row>
    <row r="4568" spans="1:6" ht="30" hidden="1" customHeight="1" thickBot="1">
      <c r="A4568" s="496" t="str">
        <f>IF((SUM('Раздел 2'!L191:L191)=SUM('Раздел 2'!M191:M191)+SUM('Раздел 2'!Q191:Q191)),"","Неверно!")</f>
        <v/>
      </c>
      <c r="B4568" s="497" t="s">
        <v>416</v>
      </c>
      <c r="C4568" s="498" t="s">
        <v>22298</v>
      </c>
      <c r="D4568" s="498" t="s">
        <v>5539</v>
      </c>
      <c r="E4568" s="499" t="str">
        <f>CONCATENATE(SUM('Раздел 2'!L191:L191),"=",SUM('Раздел 2'!M191:M191),"+",SUM('Раздел 2'!Q191:Q191))</f>
        <v>1=1+0</v>
      </c>
      <c r="F4568" s="503"/>
    </row>
    <row r="4569" spans="1:6" ht="30" hidden="1" customHeight="1" thickBot="1">
      <c r="A4569" s="496" t="str">
        <f>IF((SUM('Раздел 2'!L192:L192)=SUM('Раздел 2'!M192:M192)+SUM('Раздел 2'!Q192:Q192)),"","Неверно!")</f>
        <v/>
      </c>
      <c r="B4569" s="497" t="s">
        <v>416</v>
      </c>
      <c r="C4569" s="498" t="s">
        <v>22299</v>
      </c>
      <c r="D4569" s="498" t="s">
        <v>5539</v>
      </c>
      <c r="E4569" s="499" t="str">
        <f>CONCATENATE(SUM('Раздел 2'!L192:L192),"=",SUM('Раздел 2'!M192:M192),"+",SUM('Раздел 2'!Q192:Q192))</f>
        <v>0=0+0</v>
      </c>
      <c r="F4569" s="503"/>
    </row>
    <row r="4570" spans="1:6" ht="30" hidden="1" customHeight="1" thickBot="1">
      <c r="A4570" s="496" t="str">
        <f>IF((SUM('Раздел 2'!L193:L193)=SUM('Раздел 2'!M193:M193)+SUM('Раздел 2'!Q193:Q193)),"","Неверно!")</f>
        <v/>
      </c>
      <c r="B4570" s="497" t="s">
        <v>416</v>
      </c>
      <c r="C4570" s="498" t="s">
        <v>22300</v>
      </c>
      <c r="D4570" s="498" t="s">
        <v>5539</v>
      </c>
      <c r="E4570" s="499" t="str">
        <f>CONCATENATE(SUM('Раздел 2'!L193:L193),"=",SUM('Раздел 2'!M193:M193),"+",SUM('Раздел 2'!Q193:Q193))</f>
        <v>0=0+0</v>
      </c>
      <c r="F4570" s="503"/>
    </row>
    <row r="4571" spans="1:6" ht="30" hidden="1" customHeight="1" thickBot="1">
      <c r="A4571" s="496" t="str">
        <f>IF((SUM('Раздел 2'!L194:L194)=SUM('Раздел 2'!M194:M194)+SUM('Раздел 2'!Q194:Q194)),"","Неверно!")</f>
        <v/>
      </c>
      <c r="B4571" s="497" t="s">
        <v>416</v>
      </c>
      <c r="C4571" s="498" t="s">
        <v>22301</v>
      </c>
      <c r="D4571" s="498" t="s">
        <v>5539</v>
      </c>
      <c r="E4571" s="499" t="str">
        <f>CONCATENATE(SUM('Раздел 2'!L194:L194),"=",SUM('Раздел 2'!M194:M194),"+",SUM('Раздел 2'!Q194:Q194))</f>
        <v>16=13+3</v>
      </c>
      <c r="F4571" s="503"/>
    </row>
    <row r="4572" spans="1:6" ht="30" hidden="1" customHeight="1" thickBot="1">
      <c r="A4572" s="496" t="str">
        <f>IF((SUM('Раздел 2'!L195:L195)=SUM('Раздел 2'!M195:M195)+SUM('Раздел 2'!Q195:Q195)),"","Неверно!")</f>
        <v/>
      </c>
      <c r="B4572" s="497" t="s">
        <v>416</v>
      </c>
      <c r="C4572" s="498" t="s">
        <v>22302</v>
      </c>
      <c r="D4572" s="498" t="s">
        <v>5539</v>
      </c>
      <c r="E4572" s="499" t="str">
        <f>CONCATENATE(SUM('Раздел 2'!L195:L195),"=",SUM('Раздел 2'!M195:M195),"+",SUM('Раздел 2'!Q195:Q195))</f>
        <v>2=2+0</v>
      </c>
      <c r="F4572" s="503"/>
    </row>
    <row r="4573" spans="1:6" ht="30" hidden="1" customHeight="1" thickBot="1">
      <c r="A4573" s="496" t="str">
        <f>IF((SUM('Раздел 2'!L196:L196)=SUM('Раздел 2'!M196:M196)+SUM('Раздел 2'!Q196:Q196)),"","Неверно!")</f>
        <v/>
      </c>
      <c r="B4573" s="497" t="s">
        <v>416</v>
      </c>
      <c r="C4573" s="498" t="s">
        <v>22303</v>
      </c>
      <c r="D4573" s="498" t="s">
        <v>5539</v>
      </c>
      <c r="E4573" s="499" t="str">
        <f>CONCATENATE(SUM('Раздел 2'!L196:L196),"=",SUM('Раздел 2'!M196:M196),"+",SUM('Раздел 2'!Q196:Q196))</f>
        <v>3=3+0</v>
      </c>
      <c r="F4573" s="503"/>
    </row>
    <row r="4574" spans="1:6" ht="30" hidden="1" customHeight="1" thickBot="1">
      <c r="A4574" s="496" t="str">
        <f>IF((SUM('Раздел 2'!L197:L197)=SUM('Раздел 2'!M197:M197)+SUM('Раздел 2'!Q197:Q197)),"","Неверно!")</f>
        <v/>
      </c>
      <c r="B4574" s="497" t="s">
        <v>416</v>
      </c>
      <c r="C4574" s="498" t="s">
        <v>22304</v>
      </c>
      <c r="D4574" s="498" t="s">
        <v>5539</v>
      </c>
      <c r="E4574" s="499" t="str">
        <f>CONCATENATE(SUM('Раздел 2'!L197:L197),"=",SUM('Раздел 2'!M197:M197),"+",SUM('Раздел 2'!Q197:Q197))</f>
        <v>22=19+3</v>
      </c>
      <c r="F4574" s="503"/>
    </row>
    <row r="4575" spans="1:6" ht="30" hidden="1" customHeight="1" thickBot="1">
      <c r="A4575" s="496" t="str">
        <f>IF((SUM('Раздел 2'!L198:L198)=SUM('Раздел 2'!M198:M198)+SUM('Раздел 2'!Q198:Q198)),"","Неверно!")</f>
        <v/>
      </c>
      <c r="B4575" s="497" t="s">
        <v>416</v>
      </c>
      <c r="C4575" s="498" t="s">
        <v>22305</v>
      </c>
      <c r="D4575" s="498" t="s">
        <v>5539</v>
      </c>
      <c r="E4575" s="499" t="str">
        <f>CONCATENATE(SUM('Раздел 2'!L198:L198),"=",SUM('Раздел 2'!M198:M198),"+",SUM('Раздел 2'!Q198:Q198))</f>
        <v>0=0+0</v>
      </c>
      <c r="F4575" s="503"/>
    </row>
    <row r="4576" spans="1:6" ht="30" hidden="1" customHeight="1" thickBot="1">
      <c r="A4576" s="496" t="str">
        <f>IF((SUM('Раздел 2'!L199:L199)=SUM('Раздел 2'!M199:M199)+SUM('Раздел 2'!Q199:Q199)),"","Неверно!")</f>
        <v/>
      </c>
      <c r="B4576" s="497" t="s">
        <v>416</v>
      </c>
      <c r="C4576" s="498" t="s">
        <v>22306</v>
      </c>
      <c r="D4576" s="498" t="s">
        <v>5539</v>
      </c>
      <c r="E4576" s="499" t="str">
        <f>CONCATENATE(SUM('Раздел 2'!L199:L199),"=",SUM('Раздел 2'!M199:M199),"+",SUM('Раздел 2'!Q199:Q199))</f>
        <v>0=0+0</v>
      </c>
      <c r="F4576" s="503"/>
    </row>
    <row r="4577" spans="1:6" ht="30" hidden="1" customHeight="1" thickBot="1">
      <c r="A4577" s="496" t="str">
        <f>IF((SUM('Раздел 2'!L29:L29)=SUM('Раздел 2'!M29:M29)+SUM('Раздел 2'!Q29:Q29)),"","Неверно!")</f>
        <v/>
      </c>
      <c r="B4577" s="497" t="s">
        <v>416</v>
      </c>
      <c r="C4577" s="498" t="s">
        <v>22307</v>
      </c>
      <c r="D4577" s="498" t="s">
        <v>5539</v>
      </c>
      <c r="E4577" s="499" t="str">
        <f>CONCATENATE(SUM('Раздел 2'!L29:L29),"=",SUM('Раздел 2'!M29:M29),"+",SUM('Раздел 2'!Q29:Q29))</f>
        <v>0=0+0</v>
      </c>
      <c r="F4577" s="503"/>
    </row>
    <row r="4578" spans="1:6" ht="30" hidden="1" customHeight="1" thickBot="1">
      <c r="A4578" s="496" t="str">
        <f>IF((SUM('Раздел 2'!L200:L200)=SUM('Раздел 2'!M200:M200)+SUM('Раздел 2'!Q200:Q200)),"","Неверно!")</f>
        <v/>
      </c>
      <c r="B4578" s="497" t="s">
        <v>416</v>
      </c>
      <c r="C4578" s="498" t="s">
        <v>22308</v>
      </c>
      <c r="D4578" s="498" t="s">
        <v>5539</v>
      </c>
      <c r="E4578" s="499" t="str">
        <f>CONCATENATE(SUM('Раздел 2'!L200:L200),"=",SUM('Раздел 2'!M200:M200),"+",SUM('Раздел 2'!Q200:Q200))</f>
        <v>1=1+0</v>
      </c>
      <c r="F4578" s="503"/>
    </row>
    <row r="4579" spans="1:6" ht="30" hidden="1" customHeight="1" thickBot="1">
      <c r="A4579" s="496" t="str">
        <f>IF((SUM('Раздел 2'!L201:L201)=SUM('Раздел 2'!M201:M201)+SUM('Раздел 2'!Q201:Q201)),"","Неверно!")</f>
        <v/>
      </c>
      <c r="B4579" s="497" t="s">
        <v>416</v>
      </c>
      <c r="C4579" s="498" t="s">
        <v>22309</v>
      </c>
      <c r="D4579" s="498" t="s">
        <v>5539</v>
      </c>
      <c r="E4579" s="499" t="str">
        <f>CONCATENATE(SUM('Раздел 2'!L201:L201),"=",SUM('Раздел 2'!M201:M201),"+",SUM('Раздел 2'!Q201:Q201))</f>
        <v>0=0+0</v>
      </c>
      <c r="F4579" s="503"/>
    </row>
    <row r="4580" spans="1:6" ht="30" hidden="1" customHeight="1" thickBot="1">
      <c r="A4580" s="496" t="str">
        <f>IF((SUM('Раздел 2'!L202:L202)=SUM('Раздел 2'!M202:M202)+SUM('Раздел 2'!Q202:Q202)),"","Неверно!")</f>
        <v/>
      </c>
      <c r="B4580" s="497" t="s">
        <v>416</v>
      </c>
      <c r="C4580" s="498" t="s">
        <v>22310</v>
      </c>
      <c r="D4580" s="498" t="s">
        <v>5539</v>
      </c>
      <c r="E4580" s="499" t="str">
        <f>CONCATENATE(SUM('Раздел 2'!L202:L202),"=",SUM('Раздел 2'!M202:M202),"+",SUM('Раздел 2'!Q202:Q202))</f>
        <v>0=0+0</v>
      </c>
      <c r="F4580" s="503"/>
    </row>
    <row r="4581" spans="1:6" ht="30" hidden="1" customHeight="1" thickBot="1">
      <c r="A4581" s="496" t="str">
        <f>IF((SUM('Раздел 2'!L203:L203)=SUM('Раздел 2'!M203:M203)+SUM('Раздел 2'!Q203:Q203)),"","Неверно!")</f>
        <v/>
      </c>
      <c r="B4581" s="497" t="s">
        <v>416</v>
      </c>
      <c r="C4581" s="498" t="s">
        <v>22311</v>
      </c>
      <c r="D4581" s="498" t="s">
        <v>5539</v>
      </c>
      <c r="E4581" s="499" t="str">
        <f>CONCATENATE(SUM('Раздел 2'!L203:L203),"=",SUM('Раздел 2'!M203:M203),"+",SUM('Раздел 2'!Q203:Q203))</f>
        <v>0=0+0</v>
      </c>
      <c r="F4581" s="503"/>
    </row>
    <row r="4582" spans="1:6" ht="30" hidden="1" customHeight="1" thickBot="1">
      <c r="A4582" s="496" t="str">
        <f>IF((SUM('Раздел 2'!L204:L204)=SUM('Раздел 2'!M204:M204)+SUM('Раздел 2'!Q204:Q204)),"","Неверно!")</f>
        <v/>
      </c>
      <c r="B4582" s="497" t="s">
        <v>416</v>
      </c>
      <c r="C4582" s="498" t="s">
        <v>22312</v>
      </c>
      <c r="D4582" s="498" t="s">
        <v>5539</v>
      </c>
      <c r="E4582" s="499" t="str">
        <f>CONCATENATE(SUM('Раздел 2'!L204:L204),"=",SUM('Раздел 2'!M204:M204),"+",SUM('Раздел 2'!Q204:Q204))</f>
        <v>1=1+0</v>
      </c>
      <c r="F4582" s="503"/>
    </row>
    <row r="4583" spans="1:6" ht="30" hidden="1" customHeight="1" thickBot="1">
      <c r="A4583" s="496" t="str">
        <f>IF((SUM('Раздел 2'!L205:L205)=SUM('Раздел 2'!M205:M205)+SUM('Раздел 2'!Q205:Q205)),"","Неверно!")</f>
        <v/>
      </c>
      <c r="B4583" s="497" t="s">
        <v>416</v>
      </c>
      <c r="C4583" s="498" t="s">
        <v>22313</v>
      </c>
      <c r="D4583" s="498" t="s">
        <v>5539</v>
      </c>
      <c r="E4583" s="499" t="str">
        <f>CONCATENATE(SUM('Раздел 2'!L205:L205),"=",SUM('Раздел 2'!M205:M205),"+",SUM('Раздел 2'!Q205:Q205))</f>
        <v>1=1+0</v>
      </c>
      <c r="F4583" s="503"/>
    </row>
    <row r="4584" spans="1:6" ht="30" hidden="1" customHeight="1" thickBot="1">
      <c r="A4584" s="496" t="str">
        <f>IF((SUM('Раздел 2'!L206:L206)=SUM('Раздел 2'!M206:M206)+SUM('Раздел 2'!Q206:Q206)),"","Неверно!")</f>
        <v/>
      </c>
      <c r="B4584" s="497" t="s">
        <v>416</v>
      </c>
      <c r="C4584" s="498" t="s">
        <v>22314</v>
      </c>
      <c r="D4584" s="498" t="s">
        <v>5539</v>
      </c>
      <c r="E4584" s="499" t="str">
        <f>CONCATENATE(SUM('Раздел 2'!L206:L206),"=",SUM('Раздел 2'!M206:M206),"+",SUM('Раздел 2'!Q206:Q206))</f>
        <v>0=0+0</v>
      </c>
      <c r="F4584" s="503"/>
    </row>
    <row r="4585" spans="1:6" ht="30" hidden="1" customHeight="1" thickBot="1">
      <c r="A4585" s="496" t="str">
        <f>IF((SUM('Раздел 2'!L207:L207)=SUM('Раздел 2'!M207:M207)+SUM('Раздел 2'!Q207:Q207)),"","Неверно!")</f>
        <v/>
      </c>
      <c r="B4585" s="497" t="s">
        <v>416</v>
      </c>
      <c r="C4585" s="498" t="s">
        <v>22315</v>
      </c>
      <c r="D4585" s="498" t="s">
        <v>5539</v>
      </c>
      <c r="E4585" s="499" t="str">
        <f>CONCATENATE(SUM('Раздел 2'!L207:L207),"=",SUM('Раздел 2'!M207:M207),"+",SUM('Раздел 2'!Q207:Q207))</f>
        <v>0=0+0</v>
      </c>
      <c r="F4585" s="503"/>
    </row>
    <row r="4586" spans="1:6" ht="30" hidden="1" customHeight="1" thickBot="1">
      <c r="A4586" s="496" t="str">
        <f>IF((SUM('Раздел 2'!L208:L208)=SUM('Раздел 2'!M208:M208)+SUM('Раздел 2'!Q208:Q208)),"","Неверно!")</f>
        <v/>
      </c>
      <c r="B4586" s="497" t="s">
        <v>416</v>
      </c>
      <c r="C4586" s="498" t="s">
        <v>22316</v>
      </c>
      <c r="D4586" s="498" t="s">
        <v>5539</v>
      </c>
      <c r="E4586" s="499" t="str">
        <f>CONCATENATE(SUM('Раздел 2'!L208:L208),"=",SUM('Раздел 2'!M208:M208),"+",SUM('Раздел 2'!Q208:Q208))</f>
        <v>1=1+0</v>
      </c>
      <c r="F4586" s="503"/>
    </row>
    <row r="4587" spans="1:6" ht="30" hidden="1" customHeight="1" thickBot="1">
      <c r="A4587" s="496" t="str">
        <f>IF((SUM('Раздел 2'!L209:L209)=SUM('Раздел 2'!M209:M209)+SUM('Раздел 2'!Q209:Q209)),"","Неверно!")</f>
        <v/>
      </c>
      <c r="B4587" s="497" t="s">
        <v>416</v>
      </c>
      <c r="C4587" s="498" t="s">
        <v>22317</v>
      </c>
      <c r="D4587" s="498" t="s">
        <v>5539</v>
      </c>
      <c r="E4587" s="499" t="str">
        <f>CONCATENATE(SUM('Раздел 2'!L209:L209),"=",SUM('Раздел 2'!M209:M209),"+",SUM('Раздел 2'!Q209:Q209))</f>
        <v>1=0+1</v>
      </c>
      <c r="F4587" s="503"/>
    </row>
    <row r="4588" spans="1:6" ht="30" hidden="1" customHeight="1" thickBot="1">
      <c r="A4588" s="496" t="str">
        <f>IF((SUM('Раздел 2'!L12:L12)=SUM('Раздел 2'!M12:M12)+SUM('Раздел 2'!Q12:Q12)),"","Неверно!")</f>
        <v/>
      </c>
      <c r="B4588" s="497" t="s">
        <v>416</v>
      </c>
      <c r="C4588" s="498" t="s">
        <v>22318</v>
      </c>
      <c r="D4588" s="498" t="s">
        <v>5539</v>
      </c>
      <c r="E4588" s="499" t="str">
        <f>CONCATENATE(SUM('Раздел 2'!L12:L12),"=",SUM('Раздел 2'!M12:M12),"+",SUM('Раздел 2'!Q12:Q12))</f>
        <v>1=1+0</v>
      </c>
      <c r="F4588" s="503"/>
    </row>
    <row r="4589" spans="1:6" ht="30" hidden="1" customHeight="1" thickBot="1">
      <c r="A4589" s="496" t="str">
        <f>IF((SUM('Раздел 2'!L30:L30)=SUM('Раздел 2'!M30:M30)+SUM('Раздел 2'!Q30:Q30)),"","Неверно!")</f>
        <v/>
      </c>
      <c r="B4589" s="497" t="s">
        <v>416</v>
      </c>
      <c r="C4589" s="498" t="s">
        <v>22319</v>
      </c>
      <c r="D4589" s="498" t="s">
        <v>5539</v>
      </c>
      <c r="E4589" s="499" t="str">
        <f>CONCATENATE(SUM('Раздел 2'!L30:L30),"=",SUM('Раздел 2'!M30:M30),"+",SUM('Раздел 2'!Q30:Q30))</f>
        <v>0=0+0</v>
      </c>
      <c r="F4589" s="503"/>
    </row>
    <row r="4590" spans="1:6" ht="30" hidden="1" customHeight="1" thickBot="1">
      <c r="A4590" s="496" t="str">
        <f>IF((SUM('Раздел 2'!L210:L210)=SUM('Раздел 2'!M210:M210)+SUM('Раздел 2'!Q210:Q210)),"","Неверно!")</f>
        <v/>
      </c>
      <c r="B4590" s="497" t="s">
        <v>416</v>
      </c>
      <c r="C4590" s="498" t="s">
        <v>22320</v>
      </c>
      <c r="D4590" s="498" t="s">
        <v>5539</v>
      </c>
      <c r="E4590" s="499" t="str">
        <f>CONCATENATE(SUM('Раздел 2'!L210:L210),"=",SUM('Раздел 2'!M210:M210),"+",SUM('Раздел 2'!Q210:Q210))</f>
        <v>0=0+0</v>
      </c>
      <c r="F4590" s="503"/>
    </row>
    <row r="4591" spans="1:6" ht="30" hidden="1" customHeight="1" thickBot="1">
      <c r="A4591" s="496" t="str">
        <f>IF((SUM('Раздел 2'!L211:L211)=SUM('Раздел 2'!M211:M211)+SUM('Раздел 2'!Q211:Q211)),"","Неверно!")</f>
        <v/>
      </c>
      <c r="B4591" s="497" t="s">
        <v>416</v>
      </c>
      <c r="C4591" s="498" t="s">
        <v>22321</v>
      </c>
      <c r="D4591" s="498" t="s">
        <v>5539</v>
      </c>
      <c r="E4591" s="499" t="str">
        <f>CONCATENATE(SUM('Раздел 2'!L211:L211),"=",SUM('Раздел 2'!M211:M211),"+",SUM('Раздел 2'!Q211:Q211))</f>
        <v>0=0+0</v>
      </c>
      <c r="F4591" s="503"/>
    </row>
    <row r="4592" spans="1:6" ht="30" hidden="1" customHeight="1" thickBot="1">
      <c r="A4592" s="496" t="str">
        <f>IF((SUM('Раздел 2'!L212:L212)=SUM('Раздел 2'!M212:M212)+SUM('Раздел 2'!Q212:Q212)),"","Неверно!")</f>
        <v/>
      </c>
      <c r="B4592" s="497" t="s">
        <v>416</v>
      </c>
      <c r="C4592" s="498" t="s">
        <v>22322</v>
      </c>
      <c r="D4592" s="498" t="s">
        <v>5539</v>
      </c>
      <c r="E4592" s="499" t="str">
        <f>CONCATENATE(SUM('Раздел 2'!L212:L212),"=",SUM('Раздел 2'!M212:M212),"+",SUM('Раздел 2'!Q212:Q212))</f>
        <v>0=0+0</v>
      </c>
      <c r="F4592" s="503"/>
    </row>
    <row r="4593" spans="1:6" ht="30" hidden="1" customHeight="1" thickBot="1">
      <c r="A4593" s="496" t="str">
        <f>IF((SUM('Раздел 2'!L213:L213)=SUM('Раздел 2'!M213:M213)+SUM('Раздел 2'!Q213:Q213)),"","Неверно!")</f>
        <v/>
      </c>
      <c r="B4593" s="497" t="s">
        <v>416</v>
      </c>
      <c r="C4593" s="498" t="s">
        <v>22323</v>
      </c>
      <c r="D4593" s="498" t="s">
        <v>5539</v>
      </c>
      <c r="E4593" s="499" t="str">
        <f>CONCATENATE(SUM('Раздел 2'!L213:L213),"=",SUM('Раздел 2'!M213:M213),"+",SUM('Раздел 2'!Q213:Q213))</f>
        <v>0=0+0</v>
      </c>
      <c r="F4593" s="503"/>
    </row>
    <row r="4594" spans="1:6" ht="30" hidden="1" customHeight="1" thickBot="1">
      <c r="A4594" s="496" t="str">
        <f>IF((SUM('Раздел 2'!L214:L214)=SUM('Раздел 2'!M214:M214)+SUM('Раздел 2'!Q214:Q214)),"","Неверно!")</f>
        <v/>
      </c>
      <c r="B4594" s="497" t="s">
        <v>416</v>
      </c>
      <c r="C4594" s="498" t="s">
        <v>22324</v>
      </c>
      <c r="D4594" s="498" t="s">
        <v>5539</v>
      </c>
      <c r="E4594" s="499" t="str">
        <f>CONCATENATE(SUM('Раздел 2'!L214:L214),"=",SUM('Раздел 2'!M214:M214),"+",SUM('Раздел 2'!Q214:Q214))</f>
        <v>7=7+0</v>
      </c>
      <c r="F4594" s="503"/>
    </row>
    <row r="4595" spans="1:6" ht="30" hidden="1" customHeight="1" thickBot="1">
      <c r="A4595" s="496" t="str">
        <f>IF((SUM('Раздел 2'!L215:L215)=SUM('Раздел 2'!M215:M215)+SUM('Раздел 2'!Q215:Q215)),"","Неверно!")</f>
        <v/>
      </c>
      <c r="B4595" s="497" t="s">
        <v>416</v>
      </c>
      <c r="C4595" s="498" t="s">
        <v>22325</v>
      </c>
      <c r="D4595" s="498" t="s">
        <v>5539</v>
      </c>
      <c r="E4595" s="499" t="str">
        <f>CONCATENATE(SUM('Раздел 2'!L215:L215),"=",SUM('Раздел 2'!M215:M215),"+",SUM('Раздел 2'!Q215:Q215))</f>
        <v>8=7+1</v>
      </c>
      <c r="F4595" s="503"/>
    </row>
    <row r="4596" spans="1:6" ht="30" hidden="1" customHeight="1" thickBot="1">
      <c r="A4596" s="496" t="str">
        <f>IF((SUM('Раздел 2'!L216:L216)=SUM('Раздел 2'!M216:M216)+SUM('Раздел 2'!Q216:Q216)),"","Неверно!")</f>
        <v/>
      </c>
      <c r="B4596" s="497" t="s">
        <v>416</v>
      </c>
      <c r="C4596" s="498" t="s">
        <v>22326</v>
      </c>
      <c r="D4596" s="498" t="s">
        <v>5539</v>
      </c>
      <c r="E4596" s="499" t="str">
        <f>CONCATENATE(SUM('Раздел 2'!L216:L216),"=",SUM('Раздел 2'!M216:M216),"+",SUM('Раздел 2'!Q216:Q216))</f>
        <v>0=0+0</v>
      </c>
      <c r="F4596" s="503"/>
    </row>
    <row r="4597" spans="1:6" ht="30" hidden="1" customHeight="1" thickBot="1">
      <c r="A4597" s="496" t="str">
        <f>IF((SUM('Раздел 2'!L217:L217)=SUM('Раздел 2'!M217:M217)+SUM('Раздел 2'!Q217:Q217)),"","Неверно!")</f>
        <v/>
      </c>
      <c r="B4597" s="497" t="s">
        <v>416</v>
      </c>
      <c r="C4597" s="498" t="s">
        <v>22327</v>
      </c>
      <c r="D4597" s="498" t="s">
        <v>5539</v>
      </c>
      <c r="E4597" s="499" t="str">
        <f>CONCATENATE(SUM('Раздел 2'!L217:L217),"=",SUM('Раздел 2'!M217:M217),"+",SUM('Раздел 2'!Q217:Q217))</f>
        <v>0=0+0</v>
      </c>
      <c r="F4597" s="503"/>
    </row>
    <row r="4598" spans="1:6" ht="30" hidden="1" customHeight="1" thickBot="1">
      <c r="A4598" s="496" t="str">
        <f>IF((SUM('Раздел 2'!L218:L218)=SUM('Раздел 2'!M218:M218)+SUM('Раздел 2'!Q218:Q218)),"","Неверно!")</f>
        <v/>
      </c>
      <c r="B4598" s="497" t="s">
        <v>416</v>
      </c>
      <c r="C4598" s="498" t="s">
        <v>22328</v>
      </c>
      <c r="D4598" s="498" t="s">
        <v>5539</v>
      </c>
      <c r="E4598" s="499" t="str">
        <f>CONCATENATE(SUM('Раздел 2'!L218:L218),"=",SUM('Раздел 2'!M218:M218),"+",SUM('Раздел 2'!Q218:Q218))</f>
        <v>1=1+0</v>
      </c>
      <c r="F4598" s="503"/>
    </row>
    <row r="4599" spans="1:6" ht="30" hidden="1" customHeight="1" thickBot="1">
      <c r="A4599" s="496" t="str">
        <f>IF((SUM('Раздел 2'!L219:L219)=SUM('Раздел 2'!M219:M219)+SUM('Раздел 2'!Q219:Q219)),"","Неверно!")</f>
        <v/>
      </c>
      <c r="B4599" s="497" t="s">
        <v>416</v>
      </c>
      <c r="C4599" s="498" t="s">
        <v>22329</v>
      </c>
      <c r="D4599" s="498" t="s">
        <v>5539</v>
      </c>
      <c r="E4599" s="499" t="str">
        <f>CONCATENATE(SUM('Раздел 2'!L219:L219),"=",SUM('Раздел 2'!M219:M219),"+",SUM('Раздел 2'!Q219:Q219))</f>
        <v>0=0+0</v>
      </c>
      <c r="F4599" s="503"/>
    </row>
    <row r="4600" spans="1:6" ht="30" hidden="1" customHeight="1" thickBot="1">
      <c r="A4600" s="496" t="str">
        <f>IF((SUM('Раздел 2'!L31:L31)=SUM('Раздел 2'!M31:M31)+SUM('Раздел 2'!Q31:Q31)),"","Неверно!")</f>
        <v/>
      </c>
      <c r="B4600" s="497" t="s">
        <v>416</v>
      </c>
      <c r="C4600" s="498" t="s">
        <v>22330</v>
      </c>
      <c r="D4600" s="498" t="s">
        <v>5539</v>
      </c>
      <c r="E4600" s="499" t="str">
        <f>CONCATENATE(SUM('Раздел 2'!L31:L31),"=",SUM('Раздел 2'!M31:M31),"+",SUM('Раздел 2'!Q31:Q31))</f>
        <v>0=0+0</v>
      </c>
      <c r="F4600" s="503"/>
    </row>
    <row r="4601" spans="1:6" ht="30" hidden="1" customHeight="1" thickBot="1">
      <c r="A4601" s="496" t="str">
        <f>IF((SUM('Раздел 2'!L220:L220)=SUM('Раздел 2'!M220:M220)+SUM('Раздел 2'!Q220:Q220)),"","Неверно!")</f>
        <v/>
      </c>
      <c r="B4601" s="497" t="s">
        <v>416</v>
      </c>
      <c r="C4601" s="498" t="s">
        <v>22331</v>
      </c>
      <c r="D4601" s="498" t="s">
        <v>5539</v>
      </c>
      <c r="E4601" s="499" t="str">
        <f>CONCATENATE(SUM('Раздел 2'!L220:L220),"=",SUM('Раздел 2'!M220:M220),"+",SUM('Раздел 2'!Q220:Q220))</f>
        <v>1=1+0</v>
      </c>
      <c r="F4601" s="503"/>
    </row>
    <row r="4602" spans="1:6" ht="30" hidden="1" customHeight="1" thickBot="1">
      <c r="A4602" s="496" t="str">
        <f>IF((SUM('Раздел 2'!L221:L221)=SUM('Раздел 2'!M221:M221)+SUM('Раздел 2'!Q221:Q221)),"","Неверно!")</f>
        <v/>
      </c>
      <c r="B4602" s="497" t="s">
        <v>416</v>
      </c>
      <c r="C4602" s="498" t="s">
        <v>22332</v>
      </c>
      <c r="D4602" s="498" t="s">
        <v>5539</v>
      </c>
      <c r="E4602" s="499" t="str">
        <f>CONCATENATE(SUM('Раздел 2'!L221:L221),"=",SUM('Раздел 2'!M221:M221),"+",SUM('Раздел 2'!Q221:Q221))</f>
        <v>2=2+0</v>
      </c>
      <c r="F4602" s="503"/>
    </row>
    <row r="4603" spans="1:6" ht="30" hidden="1" customHeight="1" thickBot="1">
      <c r="A4603" s="496" t="str">
        <f>IF((SUM('Раздел 2'!L222:L222)=SUM('Раздел 2'!M222:M222)+SUM('Раздел 2'!Q222:Q222)),"","Неверно!")</f>
        <v/>
      </c>
      <c r="B4603" s="497" t="s">
        <v>416</v>
      </c>
      <c r="C4603" s="498" t="s">
        <v>22333</v>
      </c>
      <c r="D4603" s="498" t="s">
        <v>5539</v>
      </c>
      <c r="E4603" s="499" t="str">
        <f>CONCATENATE(SUM('Раздел 2'!L222:L222),"=",SUM('Раздел 2'!M222:M222),"+",SUM('Раздел 2'!Q222:Q222))</f>
        <v>5=5+0</v>
      </c>
      <c r="F4603" s="503"/>
    </row>
    <row r="4604" spans="1:6" ht="30" hidden="1" customHeight="1" thickBot="1">
      <c r="A4604" s="496" t="str">
        <f>IF((SUM('Раздел 2'!L223:L223)=SUM('Раздел 2'!M223:M223)+SUM('Раздел 2'!Q223:Q223)),"","Неверно!")</f>
        <v/>
      </c>
      <c r="B4604" s="497" t="s">
        <v>416</v>
      </c>
      <c r="C4604" s="498" t="s">
        <v>22334</v>
      </c>
      <c r="D4604" s="498" t="s">
        <v>5539</v>
      </c>
      <c r="E4604" s="499" t="str">
        <f>CONCATENATE(SUM('Раздел 2'!L223:L223),"=",SUM('Раздел 2'!M223:M223),"+",SUM('Раздел 2'!Q223:Q223))</f>
        <v>74=56+18</v>
      </c>
      <c r="F4604" s="503"/>
    </row>
    <row r="4605" spans="1:6" ht="30" hidden="1" customHeight="1" thickBot="1">
      <c r="A4605" s="496" t="str">
        <f>IF((SUM('Раздел 2'!L224:L224)=SUM('Раздел 2'!M224:M224)+SUM('Раздел 2'!Q224:Q224)),"","Неверно!")</f>
        <v/>
      </c>
      <c r="B4605" s="497" t="s">
        <v>416</v>
      </c>
      <c r="C4605" s="498" t="s">
        <v>22335</v>
      </c>
      <c r="D4605" s="498" t="s">
        <v>5539</v>
      </c>
      <c r="E4605" s="499" t="str">
        <f>CONCATENATE(SUM('Раздел 2'!L224:L224),"=",SUM('Раздел 2'!M224:M224),"+",SUM('Раздел 2'!Q224:Q224))</f>
        <v>6=5+1</v>
      </c>
      <c r="F4605" s="503"/>
    </row>
    <row r="4606" spans="1:6" ht="30" hidden="1" customHeight="1" thickBot="1">
      <c r="A4606" s="496" t="str">
        <f>IF((SUM('Раздел 2'!L225:L225)=SUM('Раздел 2'!M225:M225)+SUM('Раздел 2'!Q225:Q225)),"","Неверно!")</f>
        <v/>
      </c>
      <c r="B4606" s="497" t="s">
        <v>416</v>
      </c>
      <c r="C4606" s="498" t="s">
        <v>22336</v>
      </c>
      <c r="D4606" s="498" t="s">
        <v>5539</v>
      </c>
      <c r="E4606" s="499" t="str">
        <f>CONCATENATE(SUM('Раздел 2'!L225:L225),"=",SUM('Раздел 2'!M225:M225),"+",SUM('Раздел 2'!Q225:Q225))</f>
        <v>0=0+0</v>
      </c>
      <c r="F4606" s="503"/>
    </row>
    <row r="4607" spans="1:6" ht="30" hidden="1" customHeight="1" thickBot="1">
      <c r="A4607" s="496" t="str">
        <f>IF((SUM('Раздел 2'!L226:L226)=SUM('Раздел 2'!M226:M226)+SUM('Раздел 2'!Q226:Q226)),"","Неверно!")</f>
        <v/>
      </c>
      <c r="B4607" s="497" t="s">
        <v>416</v>
      </c>
      <c r="C4607" s="498" t="s">
        <v>22337</v>
      </c>
      <c r="D4607" s="498" t="s">
        <v>5539</v>
      </c>
      <c r="E4607" s="499" t="str">
        <f>CONCATENATE(SUM('Раздел 2'!L226:L226),"=",SUM('Раздел 2'!M226:M226),"+",SUM('Раздел 2'!Q226:Q226))</f>
        <v>0=0+0</v>
      </c>
      <c r="F4607" s="503"/>
    </row>
    <row r="4608" spans="1:6" ht="30" hidden="1" customHeight="1" thickBot="1">
      <c r="A4608" s="496" t="str">
        <f>IF((SUM('Раздел 2'!L227:L227)=SUM('Раздел 2'!M227:M227)+SUM('Раздел 2'!Q227:Q227)),"","Неверно!")</f>
        <v/>
      </c>
      <c r="B4608" s="497" t="s">
        <v>416</v>
      </c>
      <c r="C4608" s="498" t="s">
        <v>22338</v>
      </c>
      <c r="D4608" s="498" t="s">
        <v>5539</v>
      </c>
      <c r="E4608" s="499" t="str">
        <f>CONCATENATE(SUM('Раздел 2'!L227:L227),"=",SUM('Раздел 2'!M227:M227),"+",SUM('Раздел 2'!Q227:Q227))</f>
        <v>0=0+0</v>
      </c>
      <c r="F4608" s="503"/>
    </row>
    <row r="4609" spans="1:6" ht="30" hidden="1" customHeight="1" thickBot="1">
      <c r="A4609" s="496" t="str">
        <f>IF((SUM('Раздел 2'!L228:L228)=SUM('Раздел 2'!M228:M228)+SUM('Раздел 2'!Q228:Q228)),"","Неверно!")</f>
        <v/>
      </c>
      <c r="B4609" s="497" t="s">
        <v>416</v>
      </c>
      <c r="C4609" s="498" t="s">
        <v>22339</v>
      </c>
      <c r="D4609" s="498" t="s">
        <v>5539</v>
      </c>
      <c r="E4609" s="499" t="str">
        <f>CONCATENATE(SUM('Раздел 2'!L228:L228),"=",SUM('Раздел 2'!M228:M228),"+",SUM('Раздел 2'!Q228:Q228))</f>
        <v>0=0+0</v>
      </c>
      <c r="F4609" s="503"/>
    </row>
    <row r="4610" spans="1:6" ht="30" hidden="1" customHeight="1" thickBot="1">
      <c r="A4610" s="496" t="str">
        <f>IF((SUM('Раздел 2'!L229:L229)=SUM('Раздел 2'!M229:M229)+SUM('Раздел 2'!Q229:Q229)),"","Неверно!")</f>
        <v/>
      </c>
      <c r="B4610" s="497" t="s">
        <v>416</v>
      </c>
      <c r="C4610" s="498" t="s">
        <v>22340</v>
      </c>
      <c r="D4610" s="498" t="s">
        <v>5539</v>
      </c>
      <c r="E4610" s="499" t="str">
        <f>CONCATENATE(SUM('Раздел 2'!L229:L229),"=",SUM('Раздел 2'!M229:M229),"+",SUM('Раздел 2'!Q229:Q229))</f>
        <v>83=78+5</v>
      </c>
      <c r="F4610" s="503"/>
    </row>
    <row r="4611" spans="1:6" ht="30" hidden="1" customHeight="1" thickBot="1">
      <c r="A4611" s="496" t="str">
        <f>IF((SUM('Раздел 2'!L32:L32)=SUM('Раздел 2'!M32:M32)+SUM('Раздел 2'!Q32:Q32)),"","Неверно!")</f>
        <v/>
      </c>
      <c r="B4611" s="497" t="s">
        <v>416</v>
      </c>
      <c r="C4611" s="498" t="s">
        <v>22341</v>
      </c>
      <c r="D4611" s="498" t="s">
        <v>5539</v>
      </c>
      <c r="E4611" s="499" t="str">
        <f>CONCATENATE(SUM('Раздел 2'!L32:L32),"=",SUM('Раздел 2'!M32:M32),"+",SUM('Раздел 2'!Q32:Q32))</f>
        <v>0=0+0</v>
      </c>
      <c r="F4611" s="503"/>
    </row>
    <row r="4612" spans="1:6" ht="30" hidden="1" customHeight="1" thickBot="1">
      <c r="A4612" s="496" t="str">
        <f>IF((SUM('Раздел 2'!L230:L230)=SUM('Раздел 2'!M230:M230)+SUM('Раздел 2'!Q230:Q230)),"","Неверно!")</f>
        <v/>
      </c>
      <c r="B4612" s="497" t="s">
        <v>416</v>
      </c>
      <c r="C4612" s="498" t="s">
        <v>22342</v>
      </c>
      <c r="D4612" s="498" t="s">
        <v>5539</v>
      </c>
      <c r="E4612" s="499" t="str">
        <f>CONCATENATE(SUM('Раздел 2'!L230:L230),"=",SUM('Раздел 2'!M230:M230),"+",SUM('Раздел 2'!Q230:Q230))</f>
        <v>345=299+46</v>
      </c>
      <c r="F4612" s="503"/>
    </row>
    <row r="4613" spans="1:6" ht="30" hidden="1" customHeight="1" thickBot="1">
      <c r="A4613" s="496" t="str">
        <f>IF((SUM('Раздел 2'!L231:L231)=SUM('Раздел 2'!M231:M231)+SUM('Раздел 2'!Q231:Q231)),"","Неверно!")</f>
        <v/>
      </c>
      <c r="B4613" s="497" t="s">
        <v>416</v>
      </c>
      <c r="C4613" s="498" t="s">
        <v>22343</v>
      </c>
      <c r="D4613" s="498" t="s">
        <v>5539</v>
      </c>
      <c r="E4613" s="499" t="str">
        <f>CONCATENATE(SUM('Раздел 2'!L231:L231),"=",SUM('Раздел 2'!M231:M231),"+",SUM('Раздел 2'!Q231:Q231))</f>
        <v>0=0+0</v>
      </c>
      <c r="F4613" s="503"/>
    </row>
    <row r="4614" spans="1:6" ht="30" hidden="1" customHeight="1" thickBot="1">
      <c r="A4614" s="496" t="str">
        <f>IF((SUM('Раздел 2'!L232:L232)=SUM('Раздел 2'!M232:M232)+SUM('Раздел 2'!Q232:Q232)),"","Неверно!")</f>
        <v/>
      </c>
      <c r="B4614" s="497" t="s">
        <v>416</v>
      </c>
      <c r="C4614" s="498" t="s">
        <v>22344</v>
      </c>
      <c r="D4614" s="498" t="s">
        <v>5539</v>
      </c>
      <c r="E4614" s="499" t="str">
        <f>CONCATENATE(SUM('Раздел 2'!L232:L232),"=",SUM('Раздел 2'!M232:M232),"+",SUM('Раздел 2'!Q232:Q232))</f>
        <v>1=1+0</v>
      </c>
      <c r="F4614" s="503"/>
    </row>
    <row r="4615" spans="1:6" ht="30" hidden="1" customHeight="1" thickBot="1">
      <c r="A4615" s="496" t="str">
        <f>IF((SUM('Раздел 2'!L233:L233)=SUM('Раздел 2'!M233:M233)+SUM('Раздел 2'!Q233:Q233)),"","Неверно!")</f>
        <v/>
      </c>
      <c r="B4615" s="497" t="s">
        <v>416</v>
      </c>
      <c r="C4615" s="498" t="s">
        <v>22345</v>
      </c>
      <c r="D4615" s="498" t="s">
        <v>5539</v>
      </c>
      <c r="E4615" s="499" t="str">
        <f>CONCATENATE(SUM('Раздел 2'!L233:L233),"=",SUM('Раздел 2'!M233:M233),"+",SUM('Раздел 2'!Q233:Q233))</f>
        <v>2=2+0</v>
      </c>
      <c r="F4615" s="503"/>
    </row>
    <row r="4616" spans="1:6" ht="30" hidden="1" customHeight="1" thickBot="1">
      <c r="A4616" s="496" t="str">
        <f>IF((SUM('Раздел 2'!L234:L234)=SUM('Раздел 2'!M234:M234)+SUM('Раздел 2'!Q234:Q234)),"","Неверно!")</f>
        <v/>
      </c>
      <c r="B4616" s="497" t="s">
        <v>416</v>
      </c>
      <c r="C4616" s="498" t="s">
        <v>22346</v>
      </c>
      <c r="D4616" s="498" t="s">
        <v>5539</v>
      </c>
      <c r="E4616" s="499" t="str">
        <f>CONCATENATE(SUM('Раздел 2'!L234:L234),"=",SUM('Раздел 2'!M234:M234),"+",SUM('Раздел 2'!Q234:Q234))</f>
        <v>0=0+0</v>
      </c>
      <c r="F4616" s="503"/>
    </row>
    <row r="4617" spans="1:6" ht="30" hidden="1" customHeight="1" thickBot="1">
      <c r="A4617" s="496" t="str">
        <f>IF((SUM('Раздел 2'!L235:L235)=SUM('Раздел 2'!M235:M235)+SUM('Раздел 2'!Q235:Q235)),"","Неверно!")</f>
        <v/>
      </c>
      <c r="B4617" s="497" t="s">
        <v>416</v>
      </c>
      <c r="C4617" s="498" t="s">
        <v>22347</v>
      </c>
      <c r="D4617" s="498" t="s">
        <v>5539</v>
      </c>
      <c r="E4617" s="499" t="str">
        <f>CONCATENATE(SUM('Раздел 2'!L235:L235),"=",SUM('Раздел 2'!M235:M235),"+",SUM('Раздел 2'!Q235:Q235))</f>
        <v>28=28+0</v>
      </c>
      <c r="F4617" s="503"/>
    </row>
    <row r="4618" spans="1:6" ht="30" hidden="1" customHeight="1" thickBot="1">
      <c r="A4618" s="496" t="str">
        <f>IF((SUM('Раздел 2'!L236:L236)=SUM('Раздел 2'!M236:M236)+SUM('Раздел 2'!Q236:Q236)),"","Неверно!")</f>
        <v/>
      </c>
      <c r="B4618" s="497" t="s">
        <v>416</v>
      </c>
      <c r="C4618" s="498" t="s">
        <v>22348</v>
      </c>
      <c r="D4618" s="498" t="s">
        <v>5539</v>
      </c>
      <c r="E4618" s="499" t="str">
        <f>CONCATENATE(SUM('Раздел 2'!L236:L236),"=",SUM('Раздел 2'!M236:M236),"+",SUM('Раздел 2'!Q236:Q236))</f>
        <v>4=4+0</v>
      </c>
      <c r="F4618" s="503"/>
    </row>
    <row r="4619" spans="1:6" ht="30" hidden="1" customHeight="1" thickBot="1">
      <c r="A4619" s="496" t="str">
        <f>IF((SUM('Раздел 2'!L237:L237)=SUM('Раздел 2'!M237:M237)+SUM('Раздел 2'!Q237:Q237)),"","Неверно!")</f>
        <v/>
      </c>
      <c r="B4619" s="497" t="s">
        <v>416</v>
      </c>
      <c r="C4619" s="498" t="s">
        <v>22349</v>
      </c>
      <c r="D4619" s="498" t="s">
        <v>5539</v>
      </c>
      <c r="E4619" s="499" t="str">
        <f>CONCATENATE(SUM('Раздел 2'!L237:L237),"=",SUM('Раздел 2'!M237:M237),"+",SUM('Раздел 2'!Q237:Q237))</f>
        <v>7=7+0</v>
      </c>
      <c r="F4619" s="503"/>
    </row>
    <row r="4620" spans="1:6" ht="30" hidden="1" customHeight="1" thickBot="1">
      <c r="A4620" s="496" t="str">
        <f>IF((SUM('Раздел 2'!L238:L238)=SUM('Раздел 2'!M238:M238)+SUM('Раздел 2'!Q238:Q238)),"","Неверно!")</f>
        <v/>
      </c>
      <c r="B4620" s="497" t="s">
        <v>416</v>
      </c>
      <c r="C4620" s="498" t="s">
        <v>22350</v>
      </c>
      <c r="D4620" s="498" t="s">
        <v>5539</v>
      </c>
      <c r="E4620" s="499" t="str">
        <f>CONCATENATE(SUM('Раздел 2'!L238:L238),"=",SUM('Раздел 2'!M238:M238),"+",SUM('Раздел 2'!Q238:Q238))</f>
        <v>0=0+0</v>
      </c>
      <c r="F4620" s="503"/>
    </row>
    <row r="4621" spans="1:6" ht="30" hidden="1" customHeight="1" thickBot="1">
      <c r="A4621" s="496" t="str">
        <f>IF((SUM('Раздел 2'!L239:L239)=SUM('Раздел 2'!M239:M239)+SUM('Раздел 2'!Q239:Q239)),"","Неверно!")</f>
        <v/>
      </c>
      <c r="B4621" s="497" t="s">
        <v>416</v>
      </c>
      <c r="C4621" s="498" t="s">
        <v>22351</v>
      </c>
      <c r="D4621" s="498" t="s">
        <v>5539</v>
      </c>
      <c r="E4621" s="499" t="str">
        <f>CONCATENATE(SUM('Раздел 2'!L239:L239),"=",SUM('Раздел 2'!M239:M239),"+",SUM('Раздел 2'!Q239:Q239))</f>
        <v>16=16+0</v>
      </c>
      <c r="F4621" s="503"/>
    </row>
    <row r="4622" spans="1:6" ht="30" hidden="1" customHeight="1" thickBot="1">
      <c r="A4622" s="496" t="str">
        <f>IF((SUM('Раздел 2'!L33:L33)=SUM('Раздел 2'!M33:M33)+SUM('Раздел 2'!Q33:Q33)),"","Неверно!")</f>
        <v/>
      </c>
      <c r="B4622" s="497" t="s">
        <v>416</v>
      </c>
      <c r="C4622" s="498" t="s">
        <v>22352</v>
      </c>
      <c r="D4622" s="498" t="s">
        <v>5539</v>
      </c>
      <c r="E4622" s="499" t="str">
        <f>CONCATENATE(SUM('Раздел 2'!L33:L33),"=",SUM('Раздел 2'!M33:M33),"+",SUM('Раздел 2'!Q33:Q33))</f>
        <v>0=0+0</v>
      </c>
      <c r="F4622" s="503"/>
    </row>
    <row r="4623" spans="1:6" ht="30" hidden="1" customHeight="1" thickBot="1">
      <c r="A4623" s="496" t="str">
        <f>IF((SUM('Раздел 2'!L240:L240)=SUM('Раздел 2'!M240:M240)+SUM('Раздел 2'!Q240:Q240)),"","Неверно!")</f>
        <v/>
      </c>
      <c r="B4623" s="497" t="s">
        <v>416</v>
      </c>
      <c r="C4623" s="498" t="s">
        <v>22353</v>
      </c>
      <c r="D4623" s="498" t="s">
        <v>5539</v>
      </c>
      <c r="E4623" s="499" t="str">
        <f>CONCATENATE(SUM('Раздел 2'!L240:L240),"=",SUM('Раздел 2'!M240:M240),"+",SUM('Раздел 2'!Q240:Q240))</f>
        <v>0=0+0</v>
      </c>
      <c r="F4623" s="503"/>
    </row>
    <row r="4624" spans="1:6" ht="30" hidden="1" customHeight="1" thickBot="1">
      <c r="A4624" s="496" t="str">
        <f>IF((SUM('Раздел 2'!L241:L241)=SUM('Раздел 2'!M241:M241)+SUM('Раздел 2'!Q241:Q241)),"","Неверно!")</f>
        <v/>
      </c>
      <c r="B4624" s="497" t="s">
        <v>416</v>
      </c>
      <c r="C4624" s="498" t="s">
        <v>22354</v>
      </c>
      <c r="D4624" s="498" t="s">
        <v>5539</v>
      </c>
      <c r="E4624" s="499" t="str">
        <f>CONCATENATE(SUM('Раздел 2'!L241:L241),"=",SUM('Раздел 2'!M241:M241),"+",SUM('Раздел 2'!Q241:Q241))</f>
        <v>0=0+0</v>
      </c>
      <c r="F4624" s="503"/>
    </row>
    <row r="4625" spans="1:6" ht="30" hidden="1" customHeight="1" thickBot="1">
      <c r="A4625" s="496" t="str">
        <f>IF((SUM('Раздел 2'!L242:L242)=SUM('Раздел 2'!M242:M242)+SUM('Раздел 2'!Q242:Q242)),"","Неверно!")</f>
        <v/>
      </c>
      <c r="B4625" s="497" t="s">
        <v>416</v>
      </c>
      <c r="C4625" s="498" t="s">
        <v>22355</v>
      </c>
      <c r="D4625" s="498" t="s">
        <v>5539</v>
      </c>
      <c r="E4625" s="499" t="str">
        <f>CONCATENATE(SUM('Раздел 2'!L242:L242),"=",SUM('Раздел 2'!M242:M242),"+",SUM('Раздел 2'!Q242:Q242))</f>
        <v>8=8+0</v>
      </c>
      <c r="F4625" s="503"/>
    </row>
    <row r="4626" spans="1:6" ht="30" hidden="1" customHeight="1" thickBot="1">
      <c r="A4626" s="496" t="str">
        <f>IF((SUM('Раздел 2'!L243:L243)=SUM('Раздел 2'!M243:M243)+SUM('Раздел 2'!Q243:Q243)),"","Неверно!")</f>
        <v/>
      </c>
      <c r="B4626" s="497" t="s">
        <v>416</v>
      </c>
      <c r="C4626" s="498" t="s">
        <v>22356</v>
      </c>
      <c r="D4626" s="498" t="s">
        <v>5539</v>
      </c>
      <c r="E4626" s="499" t="str">
        <f>CONCATENATE(SUM('Раздел 2'!L243:L243),"=",SUM('Раздел 2'!M243:M243),"+",SUM('Раздел 2'!Q243:Q243))</f>
        <v>0=0+0</v>
      </c>
      <c r="F4626" s="503"/>
    </row>
    <row r="4627" spans="1:6" ht="30" hidden="1" customHeight="1" thickBot="1">
      <c r="A4627" s="496" t="str">
        <f>IF((SUM('Раздел 2'!L244:L244)=SUM('Раздел 2'!M244:M244)+SUM('Раздел 2'!Q244:Q244)),"","Неверно!")</f>
        <v/>
      </c>
      <c r="B4627" s="497" t="s">
        <v>416</v>
      </c>
      <c r="C4627" s="498" t="s">
        <v>22357</v>
      </c>
      <c r="D4627" s="498" t="s">
        <v>5539</v>
      </c>
      <c r="E4627" s="499" t="str">
        <f>CONCATENATE(SUM('Раздел 2'!L244:L244),"=",SUM('Раздел 2'!M244:M244),"+",SUM('Раздел 2'!Q244:Q244))</f>
        <v>3=0+3</v>
      </c>
      <c r="F4627" s="503"/>
    </row>
    <row r="4628" spans="1:6" ht="30" hidden="1" customHeight="1" thickBot="1">
      <c r="A4628" s="496" t="str">
        <f>IF((SUM('Раздел 2'!L245:L245)=SUM('Раздел 2'!M245:M245)+SUM('Раздел 2'!Q245:Q245)),"","Неверно!")</f>
        <v/>
      </c>
      <c r="B4628" s="497" t="s">
        <v>416</v>
      </c>
      <c r="C4628" s="498" t="s">
        <v>22358</v>
      </c>
      <c r="D4628" s="498" t="s">
        <v>5539</v>
      </c>
      <c r="E4628" s="499" t="str">
        <f>CONCATENATE(SUM('Раздел 2'!L245:L245),"=",SUM('Раздел 2'!M245:M245),"+",SUM('Раздел 2'!Q245:Q245))</f>
        <v>0=0+0</v>
      </c>
      <c r="F4628" s="503"/>
    </row>
    <row r="4629" spans="1:6" ht="30" hidden="1" customHeight="1" thickBot="1">
      <c r="A4629" s="496" t="str">
        <f>IF((SUM('Раздел 2'!L246:L246)=SUM('Раздел 2'!M246:M246)+SUM('Раздел 2'!Q246:Q246)),"","Неверно!")</f>
        <v/>
      </c>
      <c r="B4629" s="497" t="s">
        <v>416</v>
      </c>
      <c r="C4629" s="498" t="s">
        <v>22359</v>
      </c>
      <c r="D4629" s="498" t="s">
        <v>5539</v>
      </c>
      <c r="E4629" s="499" t="str">
        <f>CONCATENATE(SUM('Раздел 2'!L246:L246),"=",SUM('Раздел 2'!M246:M246),"+",SUM('Раздел 2'!Q246:Q246))</f>
        <v>0=0+0</v>
      </c>
      <c r="F4629" s="503"/>
    </row>
    <row r="4630" spans="1:6" ht="30" hidden="1" customHeight="1" thickBot="1">
      <c r="A4630" s="496" t="str">
        <f>IF((SUM('Раздел 2'!L247:L247)=SUM('Раздел 2'!M247:M247)+SUM('Раздел 2'!Q247:Q247)),"","Неверно!")</f>
        <v/>
      </c>
      <c r="B4630" s="497" t="s">
        <v>416</v>
      </c>
      <c r="C4630" s="498" t="s">
        <v>22360</v>
      </c>
      <c r="D4630" s="498" t="s">
        <v>5539</v>
      </c>
      <c r="E4630" s="499" t="str">
        <f>CONCATENATE(SUM('Раздел 2'!L247:L247),"=",SUM('Раздел 2'!M247:M247),"+",SUM('Раздел 2'!Q247:Q247))</f>
        <v>2=1+1</v>
      </c>
      <c r="F4630" s="503"/>
    </row>
    <row r="4631" spans="1:6" ht="30" hidden="1" customHeight="1" thickBot="1">
      <c r="A4631" s="496" t="str">
        <f>IF((SUM('Раздел 2'!L248:L248)=SUM('Раздел 2'!M248:M248)+SUM('Раздел 2'!Q248:Q248)),"","Неверно!")</f>
        <v/>
      </c>
      <c r="B4631" s="497" t="s">
        <v>416</v>
      </c>
      <c r="C4631" s="498" t="s">
        <v>3134</v>
      </c>
      <c r="D4631" s="498" t="s">
        <v>5539</v>
      </c>
      <c r="E4631" s="499" t="str">
        <f>CONCATENATE(SUM('Раздел 2'!L248:L248),"=",SUM('Раздел 2'!M248:M248),"+",SUM('Раздел 2'!Q248:Q248))</f>
        <v>0=0+0</v>
      </c>
      <c r="F4631" s="503"/>
    </row>
    <row r="4632" spans="1:6" ht="30" hidden="1" customHeight="1" thickBot="1">
      <c r="A4632" s="496" t="str">
        <f>IF((SUM('Раздел 2'!L249:L249)=SUM('Раздел 2'!M249:M249)+SUM('Раздел 2'!Q249:Q249)),"","Неверно!")</f>
        <v/>
      </c>
      <c r="B4632" s="497" t="s">
        <v>416</v>
      </c>
      <c r="C4632" s="498" t="s">
        <v>3135</v>
      </c>
      <c r="D4632" s="498" t="s">
        <v>5539</v>
      </c>
      <c r="E4632" s="499" t="str">
        <f>CONCATENATE(SUM('Раздел 2'!L249:L249),"=",SUM('Раздел 2'!M249:M249),"+",SUM('Раздел 2'!Q249:Q249))</f>
        <v>0=0+0</v>
      </c>
      <c r="F4632" s="503"/>
    </row>
    <row r="4633" spans="1:6" ht="30" hidden="1" customHeight="1" thickBot="1">
      <c r="A4633" s="496" t="str">
        <f>IF((SUM('Раздел 2'!L34:L34)=SUM('Раздел 2'!M34:M34)+SUM('Раздел 2'!Q34:Q34)),"","Неверно!")</f>
        <v/>
      </c>
      <c r="B4633" s="497" t="s">
        <v>416</v>
      </c>
      <c r="C4633" s="498" t="s">
        <v>22361</v>
      </c>
      <c r="D4633" s="498" t="s">
        <v>5539</v>
      </c>
      <c r="E4633" s="499" t="str">
        <f>CONCATENATE(SUM('Раздел 2'!L34:L34),"=",SUM('Раздел 2'!M34:M34),"+",SUM('Раздел 2'!Q34:Q34))</f>
        <v>0=0+0</v>
      </c>
      <c r="F4633" s="503"/>
    </row>
    <row r="4634" spans="1:6" ht="30" hidden="1" customHeight="1" thickBot="1">
      <c r="A4634" s="496" t="str">
        <f>IF((SUM('Раздел 2'!L250:L250)=SUM('Раздел 2'!M250:M250)+SUM('Раздел 2'!Q250:Q250)),"","Неверно!")</f>
        <v/>
      </c>
      <c r="B4634" s="497" t="s">
        <v>416</v>
      </c>
      <c r="C4634" s="498" t="s">
        <v>417</v>
      </c>
      <c r="D4634" s="498" t="s">
        <v>5539</v>
      </c>
      <c r="E4634" s="499" t="str">
        <f>CONCATENATE(SUM('Раздел 2'!L250:L250),"=",SUM('Раздел 2'!M250:M250),"+",SUM('Раздел 2'!Q250:Q250))</f>
        <v>0=0+0</v>
      </c>
      <c r="F4634" s="503"/>
    </row>
    <row r="4635" spans="1:6" ht="30" hidden="1" customHeight="1" thickBot="1">
      <c r="A4635" s="496" t="str">
        <f>IF((SUM('Раздел 2'!L251:L251)=SUM('Раздел 2'!M251:M251)+SUM('Раздел 2'!Q251:Q251)),"","Неверно!")</f>
        <v/>
      </c>
      <c r="B4635" s="497" t="s">
        <v>416</v>
      </c>
      <c r="C4635" s="498" t="s">
        <v>418</v>
      </c>
      <c r="D4635" s="498" t="s">
        <v>5539</v>
      </c>
      <c r="E4635" s="499" t="str">
        <f>CONCATENATE(SUM('Раздел 2'!L251:L251),"=",SUM('Раздел 2'!M251:M251),"+",SUM('Раздел 2'!Q251:Q251))</f>
        <v>71=67+4</v>
      </c>
      <c r="F4635" s="503"/>
    </row>
    <row r="4636" spans="1:6" ht="30" hidden="1" customHeight="1" thickBot="1">
      <c r="A4636" s="496" t="str">
        <f>IF((SUM('Раздел 2'!L252:L252)=SUM('Раздел 2'!M252:M252)+SUM('Раздел 2'!Q252:Q252)),"","Неверно!")</f>
        <v/>
      </c>
      <c r="B4636" s="497" t="s">
        <v>416</v>
      </c>
      <c r="C4636" s="498" t="s">
        <v>419</v>
      </c>
      <c r="D4636" s="498" t="s">
        <v>5539</v>
      </c>
      <c r="E4636" s="499" t="str">
        <f>CONCATENATE(SUM('Раздел 2'!L252:L252),"=",SUM('Раздел 2'!M252:M252),"+",SUM('Раздел 2'!Q252:Q252))</f>
        <v>0=0+0</v>
      </c>
      <c r="F4636" s="503"/>
    </row>
    <row r="4637" spans="1:6" ht="30" hidden="1" customHeight="1" thickBot="1">
      <c r="A4637" s="496" t="str">
        <f>IF((SUM('Раздел 2'!L253:L253)=SUM('Раздел 2'!M253:M253)+SUM('Раздел 2'!Q253:Q253)),"","Неверно!")</f>
        <v/>
      </c>
      <c r="B4637" s="497" t="s">
        <v>416</v>
      </c>
      <c r="C4637" s="498" t="s">
        <v>420</v>
      </c>
      <c r="D4637" s="498" t="s">
        <v>5539</v>
      </c>
      <c r="E4637" s="499" t="str">
        <f>CONCATENATE(SUM('Раздел 2'!L253:L253),"=",SUM('Раздел 2'!M253:M253),"+",SUM('Раздел 2'!Q253:Q253))</f>
        <v>0=0+0</v>
      </c>
      <c r="F4637" s="503"/>
    </row>
    <row r="4638" spans="1:6" ht="30" hidden="1" customHeight="1" thickBot="1">
      <c r="A4638" s="496" t="str">
        <f>IF((SUM('Раздел 2'!L254:L254)=SUM('Раздел 2'!M254:M254)+SUM('Раздел 2'!Q254:Q254)),"","Неверно!")</f>
        <v/>
      </c>
      <c r="B4638" s="497" t="s">
        <v>416</v>
      </c>
      <c r="C4638" s="498" t="s">
        <v>421</v>
      </c>
      <c r="D4638" s="498" t="s">
        <v>5539</v>
      </c>
      <c r="E4638" s="499" t="str">
        <f>CONCATENATE(SUM('Раздел 2'!L254:L254),"=",SUM('Раздел 2'!M254:M254),"+",SUM('Раздел 2'!Q254:Q254))</f>
        <v>2=2+0</v>
      </c>
      <c r="F4638" s="503"/>
    </row>
    <row r="4639" spans="1:6" ht="30" hidden="1" customHeight="1" thickBot="1">
      <c r="A4639" s="496" t="str">
        <f>IF((SUM('Раздел 2'!L255:L255)=SUM('Раздел 2'!M255:M255)+SUM('Раздел 2'!Q255:Q255)),"","Неверно!")</f>
        <v/>
      </c>
      <c r="B4639" s="497" t="s">
        <v>416</v>
      </c>
      <c r="C4639" s="498" t="s">
        <v>422</v>
      </c>
      <c r="D4639" s="498" t="s">
        <v>5539</v>
      </c>
      <c r="E4639" s="499" t="str">
        <f>CONCATENATE(SUM('Раздел 2'!L255:L255),"=",SUM('Раздел 2'!M255:M255),"+",SUM('Раздел 2'!Q255:Q255))</f>
        <v>99=93+6</v>
      </c>
      <c r="F4639" s="503"/>
    </row>
    <row r="4640" spans="1:6" ht="30" hidden="1" customHeight="1" thickBot="1">
      <c r="A4640" s="496" t="str">
        <f>IF((SUM('Раздел 2'!L256:L256)=SUM('Раздел 2'!M256:M256)+SUM('Раздел 2'!Q256:Q256)),"","Неверно!")</f>
        <v/>
      </c>
      <c r="B4640" s="497" t="s">
        <v>416</v>
      </c>
      <c r="C4640" s="498" t="s">
        <v>423</v>
      </c>
      <c r="D4640" s="498" t="s">
        <v>5539</v>
      </c>
      <c r="E4640" s="499" t="str">
        <f>CONCATENATE(SUM('Раздел 2'!L256:L256),"=",SUM('Раздел 2'!M256:M256),"+",SUM('Раздел 2'!Q256:Q256))</f>
        <v>63=57+6</v>
      </c>
      <c r="F4640" s="503"/>
    </row>
    <row r="4641" spans="1:6" ht="30" hidden="1" customHeight="1" thickBot="1">
      <c r="A4641" s="496" t="str">
        <f>IF((SUM('Раздел 2'!L257:L257)=SUM('Раздел 2'!M257:M257)+SUM('Раздел 2'!Q257:Q257)),"","Неверно!")</f>
        <v/>
      </c>
      <c r="B4641" s="497" t="s">
        <v>416</v>
      </c>
      <c r="C4641" s="498" t="s">
        <v>424</v>
      </c>
      <c r="D4641" s="498" t="s">
        <v>5539</v>
      </c>
      <c r="E4641" s="499" t="str">
        <f>CONCATENATE(SUM('Раздел 2'!L257:L257),"=",SUM('Раздел 2'!M257:M257),"+",SUM('Раздел 2'!Q257:Q257))</f>
        <v>134=108+26</v>
      </c>
      <c r="F4641" s="503"/>
    </row>
    <row r="4642" spans="1:6" ht="30" hidden="1" customHeight="1" thickBot="1">
      <c r="A4642" s="496" t="str">
        <f>IF((SUM('Раздел 2'!L258:L258)=SUM('Раздел 2'!M258:M258)+SUM('Раздел 2'!Q258:Q258)),"","Неверно!")</f>
        <v/>
      </c>
      <c r="B4642" s="497" t="s">
        <v>416</v>
      </c>
      <c r="C4642" s="498" t="s">
        <v>425</v>
      </c>
      <c r="D4642" s="498" t="s">
        <v>5539</v>
      </c>
      <c r="E4642" s="499" t="str">
        <f>CONCATENATE(SUM('Раздел 2'!L258:L258),"=",SUM('Раздел 2'!M258:M258),"+",SUM('Раздел 2'!Q258:Q258))</f>
        <v>24=23+1</v>
      </c>
      <c r="F4642" s="503"/>
    </row>
    <row r="4643" spans="1:6" ht="30" hidden="1" customHeight="1" thickBot="1">
      <c r="A4643" s="496" t="str">
        <f>IF((SUM('Раздел 2'!L259:L259)=SUM('Раздел 2'!M259:M259)+SUM('Раздел 2'!Q259:Q259)),"","Неверно!")</f>
        <v/>
      </c>
      <c r="B4643" s="497" t="s">
        <v>416</v>
      </c>
      <c r="C4643" s="498" t="s">
        <v>426</v>
      </c>
      <c r="D4643" s="498" t="s">
        <v>5539</v>
      </c>
      <c r="E4643" s="499" t="str">
        <f>CONCATENATE(SUM('Раздел 2'!L259:L259),"=",SUM('Раздел 2'!M259:M259),"+",SUM('Раздел 2'!Q259:Q259))</f>
        <v>104=92+12</v>
      </c>
      <c r="F4643" s="503"/>
    </row>
    <row r="4644" spans="1:6" ht="30" hidden="1" customHeight="1" thickBot="1">
      <c r="A4644" s="496" t="str">
        <f>IF((SUM('Раздел 2'!L35:L35)=SUM('Раздел 2'!M35:M35)+SUM('Раздел 2'!Q35:Q35)),"","Неверно!")</f>
        <v/>
      </c>
      <c r="B4644" s="497" t="s">
        <v>416</v>
      </c>
      <c r="C4644" s="498" t="s">
        <v>22362</v>
      </c>
      <c r="D4644" s="498" t="s">
        <v>5539</v>
      </c>
      <c r="E4644" s="499" t="str">
        <f>CONCATENATE(SUM('Раздел 2'!L35:L35),"=",SUM('Раздел 2'!M35:M35),"+",SUM('Раздел 2'!Q35:Q35))</f>
        <v>1=1+0</v>
      </c>
      <c r="F4644" s="503"/>
    </row>
    <row r="4645" spans="1:6" ht="30" hidden="1" customHeight="1" thickBot="1">
      <c r="A4645" s="496" t="str">
        <f>IF((SUM('Раздел 2'!L260:L260)=SUM('Раздел 2'!M260:M260)+SUM('Раздел 2'!Q260:Q260)),"","Неверно!")</f>
        <v/>
      </c>
      <c r="B4645" s="497" t="s">
        <v>416</v>
      </c>
      <c r="C4645" s="498" t="s">
        <v>427</v>
      </c>
      <c r="D4645" s="498" t="s">
        <v>5539</v>
      </c>
      <c r="E4645" s="499" t="str">
        <f>CONCATENATE(SUM('Раздел 2'!L260:L260),"=",SUM('Раздел 2'!M260:M260),"+",SUM('Раздел 2'!Q260:Q260))</f>
        <v>7=6+1</v>
      </c>
      <c r="F4645" s="503"/>
    </row>
    <row r="4646" spans="1:6" ht="30" hidden="1" customHeight="1" thickBot="1">
      <c r="A4646" s="496" t="str">
        <f>IF((SUM('Раздел 2'!L36:L36)=SUM('Раздел 2'!M36:M36)+SUM('Раздел 2'!Q36:Q36)),"","Неверно!")</f>
        <v/>
      </c>
      <c r="B4646" s="497" t="s">
        <v>416</v>
      </c>
      <c r="C4646" s="498" t="s">
        <v>22363</v>
      </c>
      <c r="D4646" s="498" t="s">
        <v>5539</v>
      </c>
      <c r="E4646" s="499" t="str">
        <f>CONCATENATE(SUM('Раздел 2'!L36:L36),"=",SUM('Раздел 2'!M36:M36),"+",SUM('Раздел 2'!Q36:Q36))</f>
        <v>1=1+0</v>
      </c>
      <c r="F4646" s="503"/>
    </row>
    <row r="4647" spans="1:6" ht="30" hidden="1" customHeight="1" thickBot="1">
      <c r="A4647" s="496" t="str">
        <f>IF((SUM('Раздел 2'!L37:L37)=SUM('Раздел 2'!M37:M37)+SUM('Раздел 2'!Q37:Q37)),"","Неверно!")</f>
        <v/>
      </c>
      <c r="B4647" s="497" t="s">
        <v>416</v>
      </c>
      <c r="C4647" s="498" t="s">
        <v>22364</v>
      </c>
      <c r="D4647" s="498" t="s">
        <v>5539</v>
      </c>
      <c r="E4647" s="499" t="str">
        <f>CONCATENATE(SUM('Раздел 2'!L37:L37),"=",SUM('Раздел 2'!M37:M37),"+",SUM('Раздел 2'!Q37:Q37))</f>
        <v>0=0+0</v>
      </c>
      <c r="F4647" s="503"/>
    </row>
    <row r="4648" spans="1:6" ht="30" hidden="1" customHeight="1" thickBot="1">
      <c r="A4648" s="496" t="str">
        <f>IF((SUM('Раздел 2'!L38:L38)=SUM('Раздел 2'!M38:M38)+SUM('Раздел 2'!Q38:Q38)),"","Неверно!")</f>
        <v/>
      </c>
      <c r="B4648" s="497" t="s">
        <v>416</v>
      </c>
      <c r="C4648" s="498" t="s">
        <v>22365</v>
      </c>
      <c r="D4648" s="498" t="s">
        <v>5539</v>
      </c>
      <c r="E4648" s="499" t="str">
        <f>CONCATENATE(SUM('Раздел 2'!L38:L38),"=",SUM('Раздел 2'!M38:M38),"+",SUM('Раздел 2'!Q38:Q38))</f>
        <v>0=0+0</v>
      </c>
      <c r="F4648" s="503"/>
    </row>
    <row r="4649" spans="1:6" ht="30" hidden="1" customHeight="1" thickBot="1">
      <c r="A4649" s="496" t="str">
        <f>IF((SUM('Раздел 2'!L39:L39)=SUM('Раздел 2'!M39:M39)+SUM('Раздел 2'!Q39:Q39)),"","Неверно!")</f>
        <v/>
      </c>
      <c r="B4649" s="497" t="s">
        <v>416</v>
      </c>
      <c r="C4649" s="498" t="s">
        <v>22366</v>
      </c>
      <c r="D4649" s="498" t="s">
        <v>5539</v>
      </c>
      <c r="E4649" s="499" t="str">
        <f>CONCATENATE(SUM('Раздел 2'!L39:L39),"=",SUM('Раздел 2'!M39:M39),"+",SUM('Раздел 2'!Q39:Q39))</f>
        <v>0=0+0</v>
      </c>
      <c r="F4649" s="503"/>
    </row>
    <row r="4650" spans="1:6" ht="30" hidden="1" customHeight="1" thickBot="1">
      <c r="A4650" s="496" t="str">
        <f>IF((SUM('Раздел 2'!L13:L13)=SUM('Раздел 2'!M13:M13)+SUM('Раздел 2'!Q13:Q13)),"","Неверно!")</f>
        <v/>
      </c>
      <c r="B4650" s="497" t="s">
        <v>416</v>
      </c>
      <c r="C4650" s="498" t="s">
        <v>22367</v>
      </c>
      <c r="D4650" s="498" t="s">
        <v>5539</v>
      </c>
      <c r="E4650" s="499" t="str">
        <f>CONCATENATE(SUM('Раздел 2'!L13:L13),"=",SUM('Раздел 2'!M13:M13),"+",SUM('Раздел 2'!Q13:Q13))</f>
        <v>0=0+0</v>
      </c>
      <c r="F4650" s="503"/>
    </row>
    <row r="4651" spans="1:6" ht="30" hidden="1" customHeight="1" thickBot="1">
      <c r="A4651" s="496" t="str">
        <f>IF((SUM('Раздел 2'!L40:L40)=SUM('Раздел 2'!M40:M40)+SUM('Раздел 2'!Q40:Q40)),"","Неверно!")</f>
        <v/>
      </c>
      <c r="B4651" s="497" t="s">
        <v>416</v>
      </c>
      <c r="C4651" s="498" t="s">
        <v>22368</v>
      </c>
      <c r="D4651" s="498" t="s">
        <v>5539</v>
      </c>
      <c r="E4651" s="499" t="str">
        <f>CONCATENATE(SUM('Раздел 2'!L40:L40),"=",SUM('Раздел 2'!M40:M40),"+",SUM('Раздел 2'!Q40:Q40))</f>
        <v>0=0+0</v>
      </c>
      <c r="F4651" s="503"/>
    </row>
    <row r="4652" spans="1:6" ht="30" hidden="1" customHeight="1" thickBot="1">
      <c r="A4652" s="496" t="str">
        <f>IF((SUM('Раздел 2'!L41:L41)=SUM('Раздел 2'!M41:M41)+SUM('Раздел 2'!Q41:Q41)),"","Неверно!")</f>
        <v/>
      </c>
      <c r="B4652" s="497" t="s">
        <v>416</v>
      </c>
      <c r="C4652" s="498" t="s">
        <v>22369</v>
      </c>
      <c r="D4652" s="498" t="s">
        <v>5539</v>
      </c>
      <c r="E4652" s="499" t="str">
        <f>CONCATENATE(SUM('Раздел 2'!L41:L41),"=",SUM('Раздел 2'!M41:M41),"+",SUM('Раздел 2'!Q41:Q41))</f>
        <v>0=0+0</v>
      </c>
      <c r="F4652" s="503"/>
    </row>
    <row r="4653" spans="1:6" ht="30" hidden="1" customHeight="1" thickBot="1">
      <c r="A4653" s="496" t="str">
        <f>IF((SUM('Раздел 2'!L42:L42)=SUM('Раздел 2'!M42:M42)+SUM('Раздел 2'!Q42:Q42)),"","Неверно!")</f>
        <v/>
      </c>
      <c r="B4653" s="497" t="s">
        <v>416</v>
      </c>
      <c r="C4653" s="498" t="s">
        <v>22370</v>
      </c>
      <c r="D4653" s="498" t="s">
        <v>5539</v>
      </c>
      <c r="E4653" s="499" t="str">
        <f>CONCATENATE(SUM('Раздел 2'!L42:L42),"=",SUM('Раздел 2'!M42:M42),"+",SUM('Раздел 2'!Q42:Q42))</f>
        <v>0=0+0</v>
      </c>
      <c r="F4653" s="503"/>
    </row>
    <row r="4654" spans="1:6" ht="30" hidden="1" customHeight="1" thickBot="1">
      <c r="A4654" s="496" t="str">
        <f>IF((SUM('Раздел 2'!L43:L43)=SUM('Раздел 2'!M43:M43)+SUM('Раздел 2'!Q43:Q43)),"","Неверно!")</f>
        <v/>
      </c>
      <c r="B4654" s="497" t="s">
        <v>416</v>
      </c>
      <c r="C4654" s="498" t="s">
        <v>22371</v>
      </c>
      <c r="D4654" s="498" t="s">
        <v>5539</v>
      </c>
      <c r="E4654" s="499" t="str">
        <f>CONCATENATE(SUM('Раздел 2'!L43:L43),"=",SUM('Раздел 2'!M43:M43),"+",SUM('Раздел 2'!Q43:Q43))</f>
        <v>0=0+0</v>
      </c>
      <c r="F4654" s="503"/>
    </row>
    <row r="4655" spans="1:6" ht="30" hidden="1" customHeight="1" thickBot="1">
      <c r="A4655" s="496" t="str">
        <f>IF((SUM('Раздел 2'!L44:L44)=SUM('Раздел 2'!M44:M44)+SUM('Раздел 2'!Q44:Q44)),"","Неверно!")</f>
        <v/>
      </c>
      <c r="B4655" s="497" t="s">
        <v>416</v>
      </c>
      <c r="C4655" s="498" t="s">
        <v>22372</v>
      </c>
      <c r="D4655" s="498" t="s">
        <v>5539</v>
      </c>
      <c r="E4655" s="499" t="str">
        <f>CONCATENATE(SUM('Раздел 2'!L44:L44),"=",SUM('Раздел 2'!M44:M44),"+",SUM('Раздел 2'!Q44:Q44))</f>
        <v>0=0+0</v>
      </c>
      <c r="F4655" s="503"/>
    </row>
    <row r="4656" spans="1:6" ht="30" hidden="1" customHeight="1" thickBot="1">
      <c r="A4656" s="496" t="str">
        <f>IF((SUM('Раздел 2'!L45:L45)=SUM('Раздел 2'!M45:M45)+SUM('Раздел 2'!Q45:Q45)),"","Неверно!")</f>
        <v/>
      </c>
      <c r="B4656" s="497" t="s">
        <v>416</v>
      </c>
      <c r="C4656" s="498" t="s">
        <v>22373</v>
      </c>
      <c r="D4656" s="498" t="s">
        <v>5539</v>
      </c>
      <c r="E4656" s="499" t="str">
        <f>CONCATENATE(SUM('Раздел 2'!L45:L45),"=",SUM('Раздел 2'!M45:M45),"+",SUM('Раздел 2'!Q45:Q45))</f>
        <v>0=0+0</v>
      </c>
      <c r="F4656" s="503"/>
    </row>
    <row r="4657" spans="1:6" ht="30" hidden="1" customHeight="1" thickBot="1">
      <c r="A4657" s="496" t="str">
        <f>IF((SUM('Раздел 2'!L46:L46)=SUM('Раздел 2'!M46:M46)+SUM('Раздел 2'!Q46:Q46)),"","Неверно!")</f>
        <v/>
      </c>
      <c r="B4657" s="497" t="s">
        <v>416</v>
      </c>
      <c r="C4657" s="498" t="s">
        <v>22374</v>
      </c>
      <c r="D4657" s="498" t="s">
        <v>5539</v>
      </c>
      <c r="E4657" s="499" t="str">
        <f>CONCATENATE(SUM('Раздел 2'!L46:L46),"=",SUM('Раздел 2'!M46:M46),"+",SUM('Раздел 2'!Q46:Q46))</f>
        <v>0=0+0</v>
      </c>
      <c r="F4657" s="503"/>
    </row>
    <row r="4658" spans="1:6" ht="30" hidden="1" customHeight="1" thickBot="1">
      <c r="A4658" s="496" t="str">
        <f>IF((SUM('Раздел 2'!L47:L47)=SUM('Раздел 2'!M47:M47)+SUM('Раздел 2'!Q47:Q47)),"","Неверно!")</f>
        <v/>
      </c>
      <c r="B4658" s="497" t="s">
        <v>416</v>
      </c>
      <c r="C4658" s="498" t="s">
        <v>22375</v>
      </c>
      <c r="D4658" s="498" t="s">
        <v>5539</v>
      </c>
      <c r="E4658" s="499" t="str">
        <f>CONCATENATE(SUM('Раздел 2'!L47:L47),"=",SUM('Раздел 2'!M47:M47),"+",SUM('Раздел 2'!Q47:Q47))</f>
        <v>0=0+0</v>
      </c>
      <c r="F4658" s="503"/>
    </row>
    <row r="4659" spans="1:6" ht="30" hidden="1" customHeight="1" thickBot="1">
      <c r="A4659" s="496" t="str">
        <f>IF((SUM('Раздел 2'!L48:L48)=SUM('Раздел 2'!M48:M48)+SUM('Раздел 2'!Q48:Q48)),"","Неверно!")</f>
        <v/>
      </c>
      <c r="B4659" s="497" t="s">
        <v>416</v>
      </c>
      <c r="C4659" s="498" t="s">
        <v>22376</v>
      </c>
      <c r="D4659" s="498" t="s">
        <v>5539</v>
      </c>
      <c r="E4659" s="499" t="str">
        <f>CONCATENATE(SUM('Раздел 2'!L48:L48),"=",SUM('Раздел 2'!M48:M48),"+",SUM('Раздел 2'!Q48:Q48))</f>
        <v>0=0+0</v>
      </c>
      <c r="F4659" s="503"/>
    </row>
    <row r="4660" spans="1:6" ht="30" hidden="1" customHeight="1" thickBot="1">
      <c r="A4660" s="496" t="str">
        <f>IF((SUM('Раздел 2'!L49:L49)=SUM('Раздел 2'!M49:M49)+SUM('Раздел 2'!Q49:Q49)),"","Неверно!")</f>
        <v/>
      </c>
      <c r="B4660" s="497" t="s">
        <v>416</v>
      </c>
      <c r="C4660" s="498" t="s">
        <v>22377</v>
      </c>
      <c r="D4660" s="498" t="s">
        <v>5539</v>
      </c>
      <c r="E4660" s="499" t="str">
        <f>CONCATENATE(SUM('Раздел 2'!L49:L49),"=",SUM('Раздел 2'!M49:M49),"+",SUM('Раздел 2'!Q49:Q49))</f>
        <v>7=5+2</v>
      </c>
      <c r="F4660" s="503"/>
    </row>
    <row r="4661" spans="1:6" ht="30" hidden="1" customHeight="1" thickBot="1">
      <c r="A4661" s="496" t="str">
        <f>IF((SUM('Раздел 2'!L14:L14)=SUM('Раздел 2'!M14:M14)+SUM('Раздел 2'!Q14:Q14)),"","Неверно!")</f>
        <v/>
      </c>
      <c r="B4661" s="497" t="s">
        <v>416</v>
      </c>
      <c r="C4661" s="498" t="s">
        <v>22378</v>
      </c>
      <c r="D4661" s="498" t="s">
        <v>5539</v>
      </c>
      <c r="E4661" s="499" t="str">
        <f>CONCATENATE(SUM('Раздел 2'!L14:L14),"=",SUM('Раздел 2'!M14:M14),"+",SUM('Раздел 2'!Q14:Q14))</f>
        <v>0=0+0</v>
      </c>
      <c r="F4661" s="503"/>
    </row>
    <row r="4662" spans="1:6" ht="30" hidden="1" customHeight="1" thickBot="1">
      <c r="A4662" s="496" t="str">
        <f>IF((SUM('Раздел 2'!L50:L50)=SUM('Раздел 2'!M50:M50)+SUM('Раздел 2'!Q50:Q50)),"","Неверно!")</f>
        <v/>
      </c>
      <c r="B4662" s="497" t="s">
        <v>416</v>
      </c>
      <c r="C4662" s="498" t="s">
        <v>22379</v>
      </c>
      <c r="D4662" s="498" t="s">
        <v>5539</v>
      </c>
      <c r="E4662" s="499" t="str">
        <f>CONCATENATE(SUM('Раздел 2'!L50:L50),"=",SUM('Раздел 2'!M50:M50),"+",SUM('Раздел 2'!Q50:Q50))</f>
        <v>42=36+6</v>
      </c>
      <c r="F4662" s="503"/>
    </row>
    <row r="4663" spans="1:6" ht="30" hidden="1" customHeight="1" thickBot="1">
      <c r="A4663" s="496" t="str">
        <f>IF((SUM('Раздел 2'!L51:L51)=SUM('Раздел 2'!M51:M51)+SUM('Раздел 2'!Q51:Q51)),"","Неверно!")</f>
        <v/>
      </c>
      <c r="B4663" s="497" t="s">
        <v>416</v>
      </c>
      <c r="C4663" s="498" t="s">
        <v>22380</v>
      </c>
      <c r="D4663" s="498" t="s">
        <v>5539</v>
      </c>
      <c r="E4663" s="499" t="str">
        <f>CONCATENATE(SUM('Раздел 2'!L51:L51),"=",SUM('Раздел 2'!M51:M51),"+",SUM('Раздел 2'!Q51:Q51))</f>
        <v>1=0+1</v>
      </c>
      <c r="F4663" s="503"/>
    </row>
    <row r="4664" spans="1:6" ht="30" hidden="1" customHeight="1" thickBot="1">
      <c r="A4664" s="496" t="str">
        <f>IF((SUM('Раздел 2'!L52:L52)=SUM('Раздел 2'!M52:M52)+SUM('Раздел 2'!Q52:Q52)),"","Неверно!")</f>
        <v/>
      </c>
      <c r="B4664" s="497" t="s">
        <v>416</v>
      </c>
      <c r="C4664" s="498" t="s">
        <v>22381</v>
      </c>
      <c r="D4664" s="498" t="s">
        <v>5539</v>
      </c>
      <c r="E4664" s="499" t="str">
        <f>CONCATENATE(SUM('Раздел 2'!L52:L52),"=",SUM('Раздел 2'!M52:M52),"+",SUM('Раздел 2'!Q52:Q52))</f>
        <v>0=0+0</v>
      </c>
      <c r="F4664" s="503"/>
    </row>
    <row r="4665" spans="1:6" ht="30" hidden="1" customHeight="1" thickBot="1">
      <c r="A4665" s="496" t="str">
        <f>IF((SUM('Раздел 2'!L53:L53)=SUM('Раздел 2'!M53:M53)+SUM('Раздел 2'!Q53:Q53)),"","Неверно!")</f>
        <v/>
      </c>
      <c r="B4665" s="497" t="s">
        <v>416</v>
      </c>
      <c r="C4665" s="498" t="s">
        <v>22382</v>
      </c>
      <c r="D4665" s="498" t="s">
        <v>5539</v>
      </c>
      <c r="E4665" s="499" t="str">
        <f>CONCATENATE(SUM('Раздел 2'!L53:L53),"=",SUM('Раздел 2'!M53:M53),"+",SUM('Раздел 2'!Q53:Q53))</f>
        <v>0=0+0</v>
      </c>
      <c r="F4665" s="503"/>
    </row>
    <row r="4666" spans="1:6" ht="30" hidden="1" customHeight="1" thickBot="1">
      <c r="A4666" s="496" t="str">
        <f>IF((SUM('Раздел 2'!L54:L54)=SUM('Раздел 2'!M54:M54)+SUM('Раздел 2'!Q54:Q54)),"","Неверно!")</f>
        <v/>
      </c>
      <c r="B4666" s="497" t="s">
        <v>416</v>
      </c>
      <c r="C4666" s="498" t="s">
        <v>22383</v>
      </c>
      <c r="D4666" s="498" t="s">
        <v>5539</v>
      </c>
      <c r="E4666" s="499" t="str">
        <f>CONCATENATE(SUM('Раздел 2'!L54:L54),"=",SUM('Раздел 2'!M54:M54),"+",SUM('Раздел 2'!Q54:Q54))</f>
        <v>0=0+0</v>
      </c>
      <c r="F4666" s="503"/>
    </row>
    <row r="4667" spans="1:6" ht="30" hidden="1" customHeight="1" thickBot="1">
      <c r="A4667" s="496" t="str">
        <f>IF((SUM('Раздел 2'!L55:L55)=SUM('Раздел 2'!M55:M55)+SUM('Раздел 2'!Q55:Q55)),"","Неверно!")</f>
        <v/>
      </c>
      <c r="B4667" s="497" t="s">
        <v>416</v>
      </c>
      <c r="C4667" s="498" t="s">
        <v>22384</v>
      </c>
      <c r="D4667" s="498" t="s">
        <v>5539</v>
      </c>
      <c r="E4667" s="499" t="str">
        <f>CONCATENATE(SUM('Раздел 2'!L55:L55),"=",SUM('Раздел 2'!M55:M55),"+",SUM('Раздел 2'!Q55:Q55))</f>
        <v>0=0+0</v>
      </c>
      <c r="F4667" s="503"/>
    </row>
    <row r="4668" spans="1:6" ht="30" hidden="1" customHeight="1" thickBot="1">
      <c r="A4668" s="496" t="str">
        <f>IF((SUM('Раздел 2'!L56:L56)=SUM('Раздел 2'!M56:M56)+SUM('Раздел 2'!Q56:Q56)),"","Неверно!")</f>
        <v/>
      </c>
      <c r="B4668" s="497" t="s">
        <v>416</v>
      </c>
      <c r="C4668" s="498" t="s">
        <v>22385</v>
      </c>
      <c r="D4668" s="498" t="s">
        <v>5539</v>
      </c>
      <c r="E4668" s="499" t="str">
        <f>CONCATENATE(SUM('Раздел 2'!L56:L56),"=",SUM('Раздел 2'!M56:M56),"+",SUM('Раздел 2'!Q56:Q56))</f>
        <v>0=0+0</v>
      </c>
      <c r="F4668" s="503"/>
    </row>
    <row r="4669" spans="1:6" ht="30" hidden="1" customHeight="1" thickBot="1">
      <c r="A4669" s="496" t="str">
        <f>IF((SUM('Раздел 2'!L57:L57)=SUM('Раздел 2'!M57:M57)+SUM('Раздел 2'!Q57:Q57)),"","Неверно!")</f>
        <v/>
      </c>
      <c r="B4669" s="497" t="s">
        <v>416</v>
      </c>
      <c r="C4669" s="498" t="s">
        <v>22386</v>
      </c>
      <c r="D4669" s="498" t="s">
        <v>5539</v>
      </c>
      <c r="E4669" s="499" t="str">
        <f>CONCATENATE(SUM('Раздел 2'!L57:L57),"=",SUM('Раздел 2'!M57:M57),"+",SUM('Раздел 2'!Q57:Q57))</f>
        <v>0=0+0</v>
      </c>
      <c r="F4669" s="503"/>
    </row>
    <row r="4670" spans="1:6" ht="30" hidden="1" customHeight="1" thickBot="1">
      <c r="A4670" s="496" t="str">
        <f>IF((SUM('Раздел 2'!L58:L58)=SUM('Раздел 2'!M58:M58)+SUM('Раздел 2'!Q58:Q58)),"","Неверно!")</f>
        <v/>
      </c>
      <c r="B4670" s="497" t="s">
        <v>416</v>
      </c>
      <c r="C4670" s="498" t="s">
        <v>22387</v>
      </c>
      <c r="D4670" s="498" t="s">
        <v>5539</v>
      </c>
      <c r="E4670" s="499" t="str">
        <f>CONCATENATE(SUM('Раздел 2'!L58:L58),"=",SUM('Раздел 2'!M58:M58),"+",SUM('Раздел 2'!Q58:Q58))</f>
        <v>0=0+0</v>
      </c>
      <c r="F4670" s="503"/>
    </row>
    <row r="4671" spans="1:6" ht="30" hidden="1" customHeight="1" thickBot="1">
      <c r="A4671" s="496" t="str">
        <f>IF((SUM('Раздел 2'!L59:L59)=SUM('Раздел 2'!M59:M59)+SUM('Раздел 2'!Q59:Q59)),"","Неверно!")</f>
        <v/>
      </c>
      <c r="B4671" s="497" t="s">
        <v>416</v>
      </c>
      <c r="C4671" s="498" t="s">
        <v>22388</v>
      </c>
      <c r="D4671" s="498" t="s">
        <v>5539</v>
      </c>
      <c r="E4671" s="499" t="str">
        <f>CONCATENATE(SUM('Раздел 2'!L59:L59),"=",SUM('Раздел 2'!M59:M59),"+",SUM('Раздел 2'!Q59:Q59))</f>
        <v>0=0+0</v>
      </c>
      <c r="F4671" s="503"/>
    </row>
    <row r="4672" spans="1:6" ht="30" hidden="1" customHeight="1" thickBot="1">
      <c r="A4672" s="496" t="str">
        <f>IF((SUM('Раздел 2'!L15:L15)=SUM('Раздел 2'!M15:M15)+SUM('Раздел 2'!Q15:Q15)),"","Неверно!")</f>
        <v/>
      </c>
      <c r="B4672" s="497" t="s">
        <v>416</v>
      </c>
      <c r="C4672" s="498" t="s">
        <v>22389</v>
      </c>
      <c r="D4672" s="498" t="s">
        <v>5539</v>
      </c>
      <c r="E4672" s="499" t="str">
        <f>CONCATENATE(SUM('Раздел 2'!L15:L15),"=",SUM('Раздел 2'!M15:M15),"+",SUM('Раздел 2'!Q15:Q15))</f>
        <v>0=0+0</v>
      </c>
      <c r="F4672" s="503"/>
    </row>
    <row r="4673" spans="1:6" ht="30" hidden="1" customHeight="1" thickBot="1">
      <c r="A4673" s="496" t="str">
        <f>IF((SUM('Раздел 2'!L60:L60)=SUM('Раздел 2'!M60:M60)+SUM('Раздел 2'!Q60:Q60)),"","Неверно!")</f>
        <v/>
      </c>
      <c r="B4673" s="497" t="s">
        <v>416</v>
      </c>
      <c r="C4673" s="498" t="s">
        <v>22390</v>
      </c>
      <c r="D4673" s="498" t="s">
        <v>5539</v>
      </c>
      <c r="E4673" s="499" t="str">
        <f>CONCATENATE(SUM('Раздел 2'!L60:L60),"=",SUM('Раздел 2'!M60:M60),"+",SUM('Раздел 2'!Q60:Q60))</f>
        <v>0=0+0</v>
      </c>
      <c r="F4673" s="503"/>
    </row>
    <row r="4674" spans="1:6" ht="30" hidden="1" customHeight="1" thickBot="1">
      <c r="A4674" s="496" t="str">
        <f>IF((SUM('Раздел 2'!L61:L61)=SUM('Раздел 2'!M61:M61)+SUM('Раздел 2'!Q61:Q61)),"","Неверно!")</f>
        <v/>
      </c>
      <c r="B4674" s="497" t="s">
        <v>416</v>
      </c>
      <c r="C4674" s="498" t="s">
        <v>22391</v>
      </c>
      <c r="D4674" s="498" t="s">
        <v>5539</v>
      </c>
      <c r="E4674" s="499" t="str">
        <f>CONCATENATE(SUM('Раздел 2'!L61:L61),"=",SUM('Раздел 2'!M61:M61),"+",SUM('Раздел 2'!Q61:Q61))</f>
        <v>0=0+0</v>
      </c>
      <c r="F4674" s="503"/>
    </row>
    <row r="4675" spans="1:6" ht="30" hidden="1" customHeight="1" thickBot="1">
      <c r="A4675" s="496" t="str">
        <f>IF((SUM('Раздел 2'!L62:L62)=SUM('Раздел 2'!M62:M62)+SUM('Раздел 2'!Q62:Q62)),"","Неверно!")</f>
        <v/>
      </c>
      <c r="B4675" s="497" t="s">
        <v>416</v>
      </c>
      <c r="C4675" s="498" t="s">
        <v>22392</v>
      </c>
      <c r="D4675" s="498" t="s">
        <v>5539</v>
      </c>
      <c r="E4675" s="499" t="str">
        <f>CONCATENATE(SUM('Раздел 2'!L62:L62),"=",SUM('Раздел 2'!M62:M62),"+",SUM('Раздел 2'!Q62:Q62))</f>
        <v>0=0+0</v>
      </c>
      <c r="F4675" s="503"/>
    </row>
    <row r="4676" spans="1:6" ht="30" hidden="1" customHeight="1" thickBot="1">
      <c r="A4676" s="496" t="str">
        <f>IF((SUM('Раздел 2'!L63:L63)=SUM('Раздел 2'!M63:M63)+SUM('Раздел 2'!Q63:Q63)),"","Неверно!")</f>
        <v/>
      </c>
      <c r="B4676" s="497" t="s">
        <v>416</v>
      </c>
      <c r="C4676" s="498" t="s">
        <v>22393</v>
      </c>
      <c r="D4676" s="498" t="s">
        <v>5539</v>
      </c>
      <c r="E4676" s="499" t="str">
        <f>CONCATENATE(SUM('Раздел 2'!L63:L63),"=",SUM('Раздел 2'!M63:M63),"+",SUM('Раздел 2'!Q63:Q63))</f>
        <v>0=0+0</v>
      </c>
      <c r="F4676" s="503"/>
    </row>
    <row r="4677" spans="1:6" ht="30" hidden="1" customHeight="1" thickBot="1">
      <c r="A4677" s="496" t="str">
        <f>IF((SUM('Раздел 2'!L64:L64)=SUM('Раздел 2'!M64:M64)+SUM('Раздел 2'!Q64:Q64)),"","Неверно!")</f>
        <v/>
      </c>
      <c r="B4677" s="497" t="s">
        <v>416</v>
      </c>
      <c r="C4677" s="498" t="s">
        <v>22394</v>
      </c>
      <c r="D4677" s="498" t="s">
        <v>5539</v>
      </c>
      <c r="E4677" s="499" t="str">
        <f>CONCATENATE(SUM('Раздел 2'!L64:L64),"=",SUM('Раздел 2'!M64:M64),"+",SUM('Раздел 2'!Q64:Q64))</f>
        <v>13=13+0</v>
      </c>
      <c r="F4677" s="503"/>
    </row>
    <row r="4678" spans="1:6" ht="30" hidden="1" customHeight="1" thickBot="1">
      <c r="A4678" s="496" t="str">
        <f>IF((SUM('Раздел 2'!L65:L65)=SUM('Раздел 2'!M65:M65)+SUM('Раздел 2'!Q65:Q65)),"","Неверно!")</f>
        <v/>
      </c>
      <c r="B4678" s="497" t="s">
        <v>416</v>
      </c>
      <c r="C4678" s="498" t="s">
        <v>22395</v>
      </c>
      <c r="D4678" s="498" t="s">
        <v>5539</v>
      </c>
      <c r="E4678" s="499" t="str">
        <f>CONCATENATE(SUM('Раздел 2'!L65:L65),"=",SUM('Раздел 2'!M65:M65),"+",SUM('Раздел 2'!Q65:Q65))</f>
        <v>0=0+0</v>
      </c>
      <c r="F4678" s="503"/>
    </row>
    <row r="4679" spans="1:6" ht="30" hidden="1" customHeight="1" thickBot="1">
      <c r="A4679" s="496" t="str">
        <f>IF((SUM('Раздел 2'!L66:L66)=SUM('Раздел 2'!M66:M66)+SUM('Раздел 2'!Q66:Q66)),"","Неверно!")</f>
        <v/>
      </c>
      <c r="B4679" s="497" t="s">
        <v>416</v>
      </c>
      <c r="C4679" s="498" t="s">
        <v>22396</v>
      </c>
      <c r="D4679" s="498" t="s">
        <v>5539</v>
      </c>
      <c r="E4679" s="499" t="str">
        <f>CONCATENATE(SUM('Раздел 2'!L66:L66),"=",SUM('Раздел 2'!M66:M66),"+",SUM('Раздел 2'!Q66:Q66))</f>
        <v>0=0+0</v>
      </c>
      <c r="F4679" s="503"/>
    </row>
    <row r="4680" spans="1:6" ht="30" hidden="1" customHeight="1" thickBot="1">
      <c r="A4680" s="496" t="str">
        <f>IF((SUM('Раздел 2'!L67:L67)=SUM('Раздел 2'!M67:M67)+SUM('Раздел 2'!Q67:Q67)),"","Неверно!")</f>
        <v/>
      </c>
      <c r="B4680" s="497" t="s">
        <v>416</v>
      </c>
      <c r="C4680" s="498" t="s">
        <v>22397</v>
      </c>
      <c r="D4680" s="498" t="s">
        <v>5539</v>
      </c>
      <c r="E4680" s="499" t="str">
        <f>CONCATENATE(SUM('Раздел 2'!L67:L67),"=",SUM('Раздел 2'!M67:M67),"+",SUM('Раздел 2'!Q67:Q67))</f>
        <v>0=0+0</v>
      </c>
      <c r="F4680" s="503"/>
    </row>
    <row r="4681" spans="1:6" ht="30" hidden="1" customHeight="1" thickBot="1">
      <c r="A4681" s="496" t="str">
        <f>IF((SUM('Раздел 2'!L68:L68)=SUM('Раздел 2'!M68:M68)+SUM('Раздел 2'!Q68:Q68)),"","Неверно!")</f>
        <v/>
      </c>
      <c r="B4681" s="497" t="s">
        <v>416</v>
      </c>
      <c r="C4681" s="498" t="s">
        <v>22398</v>
      </c>
      <c r="D4681" s="498" t="s">
        <v>5539</v>
      </c>
      <c r="E4681" s="499" t="str">
        <f>CONCATENATE(SUM('Раздел 2'!L68:L68),"=",SUM('Раздел 2'!M68:M68),"+",SUM('Раздел 2'!Q68:Q68))</f>
        <v>0=0+0</v>
      </c>
      <c r="F4681" s="503"/>
    </row>
    <row r="4682" spans="1:6" ht="30" hidden="1" customHeight="1" thickBot="1">
      <c r="A4682" s="496" t="str">
        <f>IF((SUM('Раздел 2'!L69:L69)=SUM('Раздел 2'!M69:M69)+SUM('Раздел 2'!Q69:Q69)),"","Неверно!")</f>
        <v/>
      </c>
      <c r="B4682" s="497" t="s">
        <v>416</v>
      </c>
      <c r="C4682" s="498" t="s">
        <v>22399</v>
      </c>
      <c r="D4682" s="498" t="s">
        <v>5539</v>
      </c>
      <c r="E4682" s="499" t="str">
        <f>CONCATENATE(SUM('Раздел 2'!L69:L69),"=",SUM('Раздел 2'!M69:M69),"+",SUM('Раздел 2'!Q69:Q69))</f>
        <v>0=0+0</v>
      </c>
      <c r="F4682" s="503"/>
    </row>
    <row r="4683" spans="1:6" ht="30" hidden="1" customHeight="1" thickBot="1">
      <c r="A4683" s="496" t="str">
        <f>IF((SUM('Раздел 2'!L16:L16)=SUM('Раздел 2'!M16:M16)+SUM('Раздел 2'!Q16:Q16)),"","Неверно!")</f>
        <v/>
      </c>
      <c r="B4683" s="497" t="s">
        <v>416</v>
      </c>
      <c r="C4683" s="498" t="s">
        <v>22400</v>
      </c>
      <c r="D4683" s="498" t="s">
        <v>5539</v>
      </c>
      <c r="E4683" s="499" t="str">
        <f>CONCATENATE(SUM('Раздел 2'!L16:L16),"=",SUM('Раздел 2'!M16:M16),"+",SUM('Раздел 2'!Q16:Q16))</f>
        <v>5=5+0</v>
      </c>
      <c r="F4683" s="503"/>
    </row>
    <row r="4684" spans="1:6" ht="30" hidden="1" customHeight="1" thickBot="1">
      <c r="A4684" s="496" t="str">
        <f>IF((SUM('Раздел 2'!L70:L70)=SUM('Раздел 2'!M70:M70)+SUM('Раздел 2'!Q70:Q70)),"","Неверно!")</f>
        <v/>
      </c>
      <c r="B4684" s="497" t="s">
        <v>416</v>
      </c>
      <c r="C4684" s="498" t="s">
        <v>22401</v>
      </c>
      <c r="D4684" s="498" t="s">
        <v>5539</v>
      </c>
      <c r="E4684" s="499" t="str">
        <f>CONCATENATE(SUM('Раздел 2'!L70:L70),"=",SUM('Раздел 2'!M70:M70),"+",SUM('Раздел 2'!Q70:Q70))</f>
        <v>1=1+0</v>
      </c>
      <c r="F4684" s="503"/>
    </row>
    <row r="4685" spans="1:6" ht="30" hidden="1" customHeight="1" thickBot="1">
      <c r="A4685" s="496" t="str">
        <f>IF((SUM('Раздел 2'!L71:L71)=SUM('Раздел 2'!M71:M71)+SUM('Раздел 2'!Q71:Q71)),"","Неверно!")</f>
        <v/>
      </c>
      <c r="B4685" s="497" t="s">
        <v>416</v>
      </c>
      <c r="C4685" s="498" t="s">
        <v>22402</v>
      </c>
      <c r="D4685" s="498" t="s">
        <v>5539</v>
      </c>
      <c r="E4685" s="499" t="str">
        <f>CONCATENATE(SUM('Раздел 2'!L71:L71),"=",SUM('Раздел 2'!M71:M71),"+",SUM('Раздел 2'!Q71:Q71))</f>
        <v>0=0+0</v>
      </c>
      <c r="F4685" s="503"/>
    </row>
    <row r="4686" spans="1:6" ht="30" hidden="1" customHeight="1" thickBot="1">
      <c r="A4686" s="496" t="str">
        <f>IF((SUM('Раздел 2'!L72:L72)=SUM('Раздел 2'!M72:M72)+SUM('Раздел 2'!Q72:Q72)),"","Неверно!")</f>
        <v/>
      </c>
      <c r="B4686" s="497" t="s">
        <v>416</v>
      </c>
      <c r="C4686" s="498" t="s">
        <v>22403</v>
      </c>
      <c r="D4686" s="498" t="s">
        <v>5539</v>
      </c>
      <c r="E4686" s="499" t="str">
        <f>CONCATENATE(SUM('Раздел 2'!L72:L72),"=",SUM('Раздел 2'!M72:M72),"+",SUM('Раздел 2'!Q72:Q72))</f>
        <v>0=0+0</v>
      </c>
      <c r="F4686" s="503"/>
    </row>
    <row r="4687" spans="1:6" ht="30" hidden="1" customHeight="1" thickBot="1">
      <c r="A4687" s="496" t="str">
        <f>IF((SUM('Раздел 2'!L73:L73)=SUM('Раздел 2'!M73:M73)+SUM('Раздел 2'!Q73:Q73)),"","Неверно!")</f>
        <v/>
      </c>
      <c r="B4687" s="497" t="s">
        <v>416</v>
      </c>
      <c r="C4687" s="498" t="s">
        <v>22404</v>
      </c>
      <c r="D4687" s="498" t="s">
        <v>5539</v>
      </c>
      <c r="E4687" s="499" t="str">
        <f>CONCATENATE(SUM('Раздел 2'!L73:L73),"=",SUM('Раздел 2'!M73:M73),"+",SUM('Раздел 2'!Q73:Q73))</f>
        <v>0=0+0</v>
      </c>
      <c r="F4687" s="503"/>
    </row>
    <row r="4688" spans="1:6" ht="30" hidden="1" customHeight="1" thickBot="1">
      <c r="A4688" s="496" t="str">
        <f>IF((SUM('Раздел 2'!L74:L74)=SUM('Раздел 2'!M74:M74)+SUM('Раздел 2'!Q74:Q74)),"","Неверно!")</f>
        <v/>
      </c>
      <c r="B4688" s="497" t="s">
        <v>416</v>
      </c>
      <c r="C4688" s="498" t="s">
        <v>22405</v>
      </c>
      <c r="D4688" s="498" t="s">
        <v>5539</v>
      </c>
      <c r="E4688" s="499" t="str">
        <f>CONCATENATE(SUM('Раздел 2'!L74:L74),"=",SUM('Раздел 2'!M74:M74),"+",SUM('Раздел 2'!Q74:Q74))</f>
        <v>0=0+0</v>
      </c>
      <c r="F4688" s="503"/>
    </row>
    <row r="4689" spans="1:6" ht="30" hidden="1" customHeight="1" thickBot="1">
      <c r="A4689" s="496" t="str">
        <f>IF((SUM('Раздел 2'!L75:L75)=SUM('Раздел 2'!M75:M75)+SUM('Раздел 2'!Q75:Q75)),"","Неверно!")</f>
        <v/>
      </c>
      <c r="B4689" s="497" t="s">
        <v>416</v>
      </c>
      <c r="C4689" s="498" t="s">
        <v>22406</v>
      </c>
      <c r="D4689" s="498" t="s">
        <v>5539</v>
      </c>
      <c r="E4689" s="499" t="str">
        <f>CONCATENATE(SUM('Раздел 2'!L75:L75),"=",SUM('Раздел 2'!M75:M75),"+",SUM('Раздел 2'!Q75:Q75))</f>
        <v>0=0+0</v>
      </c>
      <c r="F4689" s="503"/>
    </row>
    <row r="4690" spans="1:6" ht="30" hidden="1" customHeight="1" thickBot="1">
      <c r="A4690" s="496" t="str">
        <f>IF((SUM('Раздел 2'!L76:L76)=SUM('Раздел 2'!M76:M76)+SUM('Раздел 2'!Q76:Q76)),"","Неверно!")</f>
        <v/>
      </c>
      <c r="B4690" s="497" t="s">
        <v>416</v>
      </c>
      <c r="C4690" s="498" t="s">
        <v>22407</v>
      </c>
      <c r="D4690" s="498" t="s">
        <v>5539</v>
      </c>
      <c r="E4690" s="499" t="str">
        <f>CONCATENATE(SUM('Раздел 2'!L76:L76),"=",SUM('Раздел 2'!M76:M76),"+",SUM('Раздел 2'!Q76:Q76))</f>
        <v>0=0+0</v>
      </c>
      <c r="F4690" s="503"/>
    </row>
    <row r="4691" spans="1:6" ht="30" hidden="1" customHeight="1" thickBot="1">
      <c r="A4691" s="496" t="str">
        <f>IF((SUM('Раздел 2'!L77:L77)=SUM('Раздел 2'!M77:M77)+SUM('Раздел 2'!Q77:Q77)),"","Неверно!")</f>
        <v/>
      </c>
      <c r="B4691" s="497" t="s">
        <v>416</v>
      </c>
      <c r="C4691" s="498" t="s">
        <v>22408</v>
      </c>
      <c r="D4691" s="498" t="s">
        <v>5539</v>
      </c>
      <c r="E4691" s="499" t="str">
        <f>CONCATENATE(SUM('Раздел 2'!L77:L77),"=",SUM('Раздел 2'!M77:M77),"+",SUM('Раздел 2'!Q77:Q77))</f>
        <v>0=0+0</v>
      </c>
      <c r="F4691" s="503"/>
    </row>
    <row r="4692" spans="1:6" ht="30" hidden="1" customHeight="1" thickBot="1">
      <c r="A4692" s="496" t="str">
        <f>IF((SUM('Раздел 2'!L78:L78)=SUM('Раздел 2'!M78:M78)+SUM('Раздел 2'!Q78:Q78)),"","Неверно!")</f>
        <v/>
      </c>
      <c r="B4692" s="497" t="s">
        <v>416</v>
      </c>
      <c r="C4692" s="498" t="s">
        <v>22409</v>
      </c>
      <c r="D4692" s="498" t="s">
        <v>5539</v>
      </c>
      <c r="E4692" s="499" t="str">
        <f>CONCATENATE(SUM('Раздел 2'!L78:L78),"=",SUM('Раздел 2'!M78:M78),"+",SUM('Раздел 2'!Q78:Q78))</f>
        <v>0=0+0</v>
      </c>
      <c r="F4692" s="503"/>
    </row>
    <row r="4693" spans="1:6" ht="30" hidden="1" customHeight="1" thickBot="1">
      <c r="A4693" s="496" t="str">
        <f>IF((SUM('Раздел 2'!L79:L79)=SUM('Раздел 2'!M79:M79)+SUM('Раздел 2'!Q79:Q79)),"","Неверно!")</f>
        <v/>
      </c>
      <c r="B4693" s="497" t="s">
        <v>416</v>
      </c>
      <c r="C4693" s="498" t="s">
        <v>22410</v>
      </c>
      <c r="D4693" s="498" t="s">
        <v>5539</v>
      </c>
      <c r="E4693" s="499" t="str">
        <f>CONCATENATE(SUM('Раздел 2'!L79:L79),"=",SUM('Раздел 2'!M79:M79),"+",SUM('Раздел 2'!Q79:Q79))</f>
        <v>0=0+0</v>
      </c>
      <c r="F4693" s="503"/>
    </row>
    <row r="4694" spans="1:6" ht="30" hidden="1" customHeight="1" thickBot="1">
      <c r="A4694" s="496" t="str">
        <f>IF((SUM('Раздел 2'!L17:L17)=SUM('Раздел 2'!M17:M17)+SUM('Раздел 2'!Q17:Q17)),"","Неверно!")</f>
        <v/>
      </c>
      <c r="B4694" s="497" t="s">
        <v>416</v>
      </c>
      <c r="C4694" s="498" t="s">
        <v>22411</v>
      </c>
      <c r="D4694" s="498" t="s">
        <v>5539</v>
      </c>
      <c r="E4694" s="499" t="str">
        <f>CONCATENATE(SUM('Раздел 2'!L17:L17),"=",SUM('Раздел 2'!M17:M17),"+",SUM('Раздел 2'!Q17:Q17))</f>
        <v>0=0+0</v>
      </c>
      <c r="F4694" s="503"/>
    </row>
    <row r="4695" spans="1:6" ht="30" hidden="1" customHeight="1" thickBot="1">
      <c r="A4695" s="496" t="str">
        <f>IF((SUM('Раздел 2'!L80:L80)=SUM('Раздел 2'!M80:M80)+SUM('Раздел 2'!Q80:Q80)),"","Неверно!")</f>
        <v/>
      </c>
      <c r="B4695" s="497" t="s">
        <v>416</v>
      </c>
      <c r="C4695" s="498" t="s">
        <v>22412</v>
      </c>
      <c r="D4695" s="498" t="s">
        <v>5539</v>
      </c>
      <c r="E4695" s="499" t="str">
        <f>CONCATENATE(SUM('Раздел 2'!L80:L80),"=",SUM('Раздел 2'!M80:M80),"+",SUM('Раздел 2'!Q80:Q80))</f>
        <v>0=0+0</v>
      </c>
      <c r="F4695" s="503"/>
    </row>
    <row r="4696" spans="1:6" ht="30" hidden="1" customHeight="1" thickBot="1">
      <c r="A4696" s="496" t="str">
        <f>IF((SUM('Раздел 2'!L81:L81)=SUM('Раздел 2'!M81:M81)+SUM('Раздел 2'!Q81:Q81)),"","Неверно!")</f>
        <v/>
      </c>
      <c r="B4696" s="497" t="s">
        <v>416</v>
      </c>
      <c r="C4696" s="498" t="s">
        <v>22413</v>
      </c>
      <c r="D4696" s="498" t="s">
        <v>5539</v>
      </c>
      <c r="E4696" s="499" t="str">
        <f>CONCATENATE(SUM('Раздел 2'!L81:L81),"=",SUM('Раздел 2'!M81:M81),"+",SUM('Раздел 2'!Q81:Q81))</f>
        <v>0=0+0</v>
      </c>
      <c r="F4696" s="503"/>
    </row>
    <row r="4697" spans="1:6" ht="30" hidden="1" customHeight="1" thickBot="1">
      <c r="A4697" s="496" t="str">
        <f>IF((SUM('Раздел 2'!L82:L82)=SUM('Раздел 2'!M82:M82)+SUM('Раздел 2'!Q82:Q82)),"","Неверно!")</f>
        <v/>
      </c>
      <c r="B4697" s="497" t="s">
        <v>416</v>
      </c>
      <c r="C4697" s="498" t="s">
        <v>22414</v>
      </c>
      <c r="D4697" s="498" t="s">
        <v>5539</v>
      </c>
      <c r="E4697" s="499" t="str">
        <f>CONCATENATE(SUM('Раздел 2'!L82:L82),"=",SUM('Раздел 2'!M82:M82),"+",SUM('Раздел 2'!Q82:Q82))</f>
        <v>0=0+0</v>
      </c>
      <c r="F4697" s="503"/>
    </row>
    <row r="4698" spans="1:6" ht="30" hidden="1" customHeight="1" thickBot="1">
      <c r="A4698" s="496" t="str">
        <f>IF((SUM('Раздел 2'!L83:L83)=SUM('Раздел 2'!M83:M83)+SUM('Раздел 2'!Q83:Q83)),"","Неверно!")</f>
        <v/>
      </c>
      <c r="B4698" s="497" t="s">
        <v>416</v>
      </c>
      <c r="C4698" s="498" t="s">
        <v>22415</v>
      </c>
      <c r="D4698" s="498" t="s">
        <v>5539</v>
      </c>
      <c r="E4698" s="499" t="str">
        <f>CONCATENATE(SUM('Раздел 2'!L83:L83),"=",SUM('Раздел 2'!M83:M83),"+",SUM('Раздел 2'!Q83:Q83))</f>
        <v>0=0+0</v>
      </c>
      <c r="F4698" s="503"/>
    </row>
    <row r="4699" spans="1:6" ht="30" hidden="1" customHeight="1" thickBot="1">
      <c r="A4699" s="496" t="str">
        <f>IF((SUM('Раздел 2'!L84:L84)=SUM('Раздел 2'!M84:M84)+SUM('Раздел 2'!Q84:Q84)),"","Неверно!")</f>
        <v/>
      </c>
      <c r="B4699" s="497" t="s">
        <v>416</v>
      </c>
      <c r="C4699" s="498" t="s">
        <v>22416</v>
      </c>
      <c r="D4699" s="498" t="s">
        <v>5539</v>
      </c>
      <c r="E4699" s="499" t="str">
        <f>CONCATENATE(SUM('Раздел 2'!L84:L84),"=",SUM('Раздел 2'!M84:M84),"+",SUM('Раздел 2'!Q84:Q84))</f>
        <v>5=5+0</v>
      </c>
      <c r="F4699" s="503"/>
    </row>
    <row r="4700" spans="1:6" ht="30" hidden="1" customHeight="1" thickBot="1">
      <c r="A4700" s="496" t="str">
        <f>IF((SUM('Раздел 2'!L85:L85)=SUM('Раздел 2'!M85:M85)+SUM('Раздел 2'!Q85:Q85)),"","Неверно!")</f>
        <v/>
      </c>
      <c r="B4700" s="497" t="s">
        <v>416</v>
      </c>
      <c r="C4700" s="498" t="s">
        <v>22417</v>
      </c>
      <c r="D4700" s="498" t="s">
        <v>5539</v>
      </c>
      <c r="E4700" s="499" t="str">
        <f>CONCATENATE(SUM('Раздел 2'!L85:L85),"=",SUM('Раздел 2'!M85:M85),"+",SUM('Раздел 2'!Q85:Q85))</f>
        <v>20=19+1</v>
      </c>
      <c r="F4700" s="503"/>
    </row>
    <row r="4701" spans="1:6" ht="30" hidden="1" customHeight="1" thickBot="1">
      <c r="A4701" s="496" t="str">
        <f>IF((SUM('Раздел 2'!L86:L86)=SUM('Раздел 2'!M86:M86)+SUM('Раздел 2'!Q86:Q86)),"","Неверно!")</f>
        <v/>
      </c>
      <c r="B4701" s="497" t="s">
        <v>416</v>
      </c>
      <c r="C4701" s="498" t="s">
        <v>22418</v>
      </c>
      <c r="D4701" s="498" t="s">
        <v>5539</v>
      </c>
      <c r="E4701" s="499" t="str">
        <f>CONCATENATE(SUM('Раздел 2'!L86:L86),"=",SUM('Раздел 2'!M86:M86),"+",SUM('Раздел 2'!Q86:Q86))</f>
        <v>0=0+0</v>
      </c>
      <c r="F4701" s="503"/>
    </row>
    <row r="4702" spans="1:6" ht="30" hidden="1" customHeight="1" thickBot="1">
      <c r="A4702" s="496" t="str">
        <f>IF((SUM('Раздел 2'!L87:L87)=SUM('Раздел 2'!M87:M87)+SUM('Раздел 2'!Q87:Q87)),"","Неверно!")</f>
        <v/>
      </c>
      <c r="B4702" s="497" t="s">
        <v>416</v>
      </c>
      <c r="C4702" s="498" t="s">
        <v>22419</v>
      </c>
      <c r="D4702" s="498" t="s">
        <v>5539</v>
      </c>
      <c r="E4702" s="499" t="str">
        <f>CONCATENATE(SUM('Раздел 2'!L87:L87),"=",SUM('Раздел 2'!M87:M87),"+",SUM('Раздел 2'!Q87:Q87))</f>
        <v>1=1+0</v>
      </c>
      <c r="F4702" s="503"/>
    </row>
    <row r="4703" spans="1:6" ht="30" hidden="1" customHeight="1" thickBot="1">
      <c r="A4703" s="496" t="str">
        <f>IF((SUM('Раздел 2'!L88:L88)=SUM('Раздел 2'!M88:M88)+SUM('Раздел 2'!Q88:Q88)),"","Неверно!")</f>
        <v/>
      </c>
      <c r="B4703" s="497" t="s">
        <v>416</v>
      </c>
      <c r="C4703" s="498" t="s">
        <v>22420</v>
      </c>
      <c r="D4703" s="498" t="s">
        <v>5539</v>
      </c>
      <c r="E4703" s="499" t="str">
        <f>CONCATENATE(SUM('Раздел 2'!L88:L88),"=",SUM('Раздел 2'!M88:M88),"+",SUM('Раздел 2'!Q88:Q88))</f>
        <v>6=3+3</v>
      </c>
      <c r="F4703" s="503"/>
    </row>
    <row r="4704" spans="1:6" ht="30" hidden="1" customHeight="1" thickBot="1">
      <c r="A4704" s="496" t="str">
        <f>IF((SUM('Раздел 2'!L89:L89)=SUM('Раздел 2'!M89:M89)+SUM('Раздел 2'!Q89:Q89)),"","Неверно!")</f>
        <v/>
      </c>
      <c r="B4704" s="497" t="s">
        <v>416</v>
      </c>
      <c r="C4704" s="498" t="s">
        <v>22421</v>
      </c>
      <c r="D4704" s="498" t="s">
        <v>5539</v>
      </c>
      <c r="E4704" s="499" t="str">
        <f>CONCATENATE(SUM('Раздел 2'!L89:L89),"=",SUM('Раздел 2'!M89:M89),"+",SUM('Раздел 2'!Q89:Q89))</f>
        <v>0=0+0</v>
      </c>
      <c r="F4704" s="503"/>
    </row>
    <row r="4705" spans="1:6" ht="30" hidden="1" customHeight="1" thickBot="1">
      <c r="A4705" s="496" t="str">
        <f>IF((SUM('Раздел 2'!L18:L18)=SUM('Раздел 2'!M18:M18)+SUM('Раздел 2'!Q18:Q18)),"","Неверно!")</f>
        <v/>
      </c>
      <c r="B4705" s="497" t="s">
        <v>416</v>
      </c>
      <c r="C4705" s="498" t="s">
        <v>22422</v>
      </c>
      <c r="D4705" s="498" t="s">
        <v>5539</v>
      </c>
      <c r="E4705" s="499" t="str">
        <f>CONCATENATE(SUM('Раздел 2'!L18:L18),"=",SUM('Раздел 2'!M18:M18),"+",SUM('Раздел 2'!Q18:Q18))</f>
        <v>0=0+0</v>
      </c>
      <c r="F4705" s="503"/>
    </row>
    <row r="4706" spans="1:6" ht="30" hidden="1" customHeight="1" thickBot="1">
      <c r="A4706" s="496" t="str">
        <f>IF((SUM('Раздел 2'!L90:L90)=SUM('Раздел 2'!M90:M90)+SUM('Раздел 2'!Q90:Q90)),"","Неверно!")</f>
        <v/>
      </c>
      <c r="B4706" s="497" t="s">
        <v>416</v>
      </c>
      <c r="C4706" s="498" t="s">
        <v>22423</v>
      </c>
      <c r="D4706" s="498" t="s">
        <v>5539</v>
      </c>
      <c r="E4706" s="499" t="str">
        <f>CONCATENATE(SUM('Раздел 2'!L90:L90),"=",SUM('Раздел 2'!M90:M90),"+",SUM('Раздел 2'!Q90:Q90))</f>
        <v>0=0+0</v>
      </c>
      <c r="F4706" s="503"/>
    </row>
    <row r="4707" spans="1:6" ht="30" hidden="1" customHeight="1" thickBot="1">
      <c r="A4707" s="496" t="str">
        <f>IF((SUM('Раздел 2'!L91:L91)=SUM('Раздел 2'!M91:M91)+SUM('Раздел 2'!Q91:Q91)),"","Неверно!")</f>
        <v/>
      </c>
      <c r="B4707" s="497" t="s">
        <v>416</v>
      </c>
      <c r="C4707" s="498" t="s">
        <v>22424</v>
      </c>
      <c r="D4707" s="498" t="s">
        <v>5539</v>
      </c>
      <c r="E4707" s="499" t="str">
        <f>CONCATENATE(SUM('Раздел 2'!L91:L91),"=",SUM('Раздел 2'!M91:M91),"+",SUM('Раздел 2'!Q91:Q91))</f>
        <v>1=1+0</v>
      </c>
      <c r="F4707" s="503"/>
    </row>
    <row r="4708" spans="1:6" ht="30" hidden="1" customHeight="1" thickBot="1">
      <c r="A4708" s="496" t="str">
        <f>IF((SUM('Раздел 2'!L92:L92)=SUM('Раздел 2'!M92:M92)+SUM('Раздел 2'!Q92:Q92)),"","Неверно!")</f>
        <v/>
      </c>
      <c r="B4708" s="497" t="s">
        <v>416</v>
      </c>
      <c r="C4708" s="498" t="s">
        <v>22425</v>
      </c>
      <c r="D4708" s="498" t="s">
        <v>5539</v>
      </c>
      <c r="E4708" s="499" t="str">
        <f>CONCATENATE(SUM('Раздел 2'!L92:L92),"=",SUM('Раздел 2'!M92:M92),"+",SUM('Раздел 2'!Q92:Q92))</f>
        <v>0=0+0</v>
      </c>
      <c r="F4708" s="503"/>
    </row>
    <row r="4709" spans="1:6" ht="30" hidden="1" customHeight="1" thickBot="1">
      <c r="A4709" s="496" t="str">
        <f>IF((SUM('Раздел 2'!L93:L93)=SUM('Раздел 2'!M93:M93)+SUM('Раздел 2'!Q93:Q93)),"","Неверно!")</f>
        <v/>
      </c>
      <c r="B4709" s="497" t="s">
        <v>416</v>
      </c>
      <c r="C4709" s="498" t="s">
        <v>22426</v>
      </c>
      <c r="D4709" s="498" t="s">
        <v>5539</v>
      </c>
      <c r="E4709" s="499" t="str">
        <f>CONCATENATE(SUM('Раздел 2'!L93:L93),"=",SUM('Раздел 2'!M93:M93),"+",SUM('Раздел 2'!Q93:Q93))</f>
        <v>0=0+0</v>
      </c>
      <c r="F4709" s="503"/>
    </row>
    <row r="4710" spans="1:6" ht="30" hidden="1" customHeight="1" thickBot="1">
      <c r="A4710" s="496" t="str">
        <f>IF((SUM('Раздел 2'!L94:L94)=SUM('Раздел 2'!M94:M94)+SUM('Раздел 2'!Q94:Q94)),"","Неверно!")</f>
        <v/>
      </c>
      <c r="B4710" s="497" t="s">
        <v>416</v>
      </c>
      <c r="C4710" s="498" t="s">
        <v>22427</v>
      </c>
      <c r="D4710" s="498" t="s">
        <v>5539</v>
      </c>
      <c r="E4710" s="499" t="str">
        <f>CONCATENATE(SUM('Раздел 2'!L94:L94),"=",SUM('Раздел 2'!M94:M94),"+",SUM('Раздел 2'!Q94:Q94))</f>
        <v>0=0+0</v>
      </c>
      <c r="F4710" s="503"/>
    </row>
    <row r="4711" spans="1:6" ht="30" hidden="1" customHeight="1" thickBot="1">
      <c r="A4711" s="496" t="str">
        <f>IF((SUM('Раздел 2'!L95:L95)=SUM('Раздел 2'!M95:M95)+SUM('Раздел 2'!Q95:Q95)),"","Неверно!")</f>
        <v/>
      </c>
      <c r="B4711" s="497" t="s">
        <v>416</v>
      </c>
      <c r="C4711" s="498" t="s">
        <v>22428</v>
      </c>
      <c r="D4711" s="498" t="s">
        <v>5539</v>
      </c>
      <c r="E4711" s="499" t="str">
        <f>CONCATENATE(SUM('Раздел 2'!L95:L95),"=",SUM('Раздел 2'!M95:M95),"+",SUM('Раздел 2'!Q95:Q95))</f>
        <v>8=5+3</v>
      </c>
      <c r="F4711" s="503"/>
    </row>
    <row r="4712" spans="1:6" ht="30" hidden="1" customHeight="1" thickBot="1">
      <c r="A4712" s="496" t="str">
        <f>IF((SUM('Раздел 2'!L96:L96)=SUM('Раздел 2'!M96:M96)+SUM('Раздел 2'!Q96:Q96)),"","Неверно!")</f>
        <v/>
      </c>
      <c r="B4712" s="497" t="s">
        <v>416</v>
      </c>
      <c r="C4712" s="498" t="s">
        <v>22429</v>
      </c>
      <c r="D4712" s="498" t="s">
        <v>5539</v>
      </c>
      <c r="E4712" s="499" t="str">
        <f>CONCATENATE(SUM('Раздел 2'!L96:L96),"=",SUM('Раздел 2'!M96:M96),"+",SUM('Раздел 2'!Q96:Q96))</f>
        <v>0=0+0</v>
      </c>
      <c r="F4712" s="503"/>
    </row>
    <row r="4713" spans="1:6" ht="30" hidden="1" customHeight="1" thickBot="1">
      <c r="A4713" s="496" t="str">
        <f>IF((SUM('Раздел 2'!L97:L97)=SUM('Раздел 2'!M97:M97)+SUM('Раздел 2'!Q97:Q97)),"","Неверно!")</f>
        <v/>
      </c>
      <c r="B4713" s="497" t="s">
        <v>416</v>
      </c>
      <c r="C4713" s="498" t="s">
        <v>22430</v>
      </c>
      <c r="D4713" s="498" t="s">
        <v>5539</v>
      </c>
      <c r="E4713" s="499" t="str">
        <f>CONCATENATE(SUM('Раздел 2'!L97:L97),"=",SUM('Раздел 2'!M97:M97),"+",SUM('Раздел 2'!Q97:Q97))</f>
        <v>0=0+0</v>
      </c>
      <c r="F4713" s="503"/>
    </row>
    <row r="4714" spans="1:6" ht="30" hidden="1" customHeight="1" thickBot="1">
      <c r="A4714" s="496" t="str">
        <f>IF((SUM('Раздел 2'!L98:L98)=SUM('Раздел 2'!M98:M98)+SUM('Раздел 2'!Q98:Q98)),"","Неверно!")</f>
        <v/>
      </c>
      <c r="B4714" s="497" t="s">
        <v>416</v>
      </c>
      <c r="C4714" s="498" t="s">
        <v>22431</v>
      </c>
      <c r="D4714" s="498" t="s">
        <v>5539</v>
      </c>
      <c r="E4714" s="499" t="str">
        <f>CONCATENATE(SUM('Раздел 2'!L98:L98),"=",SUM('Раздел 2'!M98:M98),"+",SUM('Раздел 2'!Q98:Q98))</f>
        <v>0=0+0</v>
      </c>
      <c r="F4714" s="503"/>
    </row>
    <row r="4715" spans="1:6" ht="30" hidden="1" customHeight="1" thickBot="1">
      <c r="A4715" s="496" t="str">
        <f>IF((SUM('Раздел 2'!L99:L99)=SUM('Раздел 2'!M99:M99)+SUM('Раздел 2'!Q99:Q99)),"","Неверно!")</f>
        <v/>
      </c>
      <c r="B4715" s="497" t="s">
        <v>416</v>
      </c>
      <c r="C4715" s="498" t="s">
        <v>22432</v>
      </c>
      <c r="D4715" s="498" t="s">
        <v>5539</v>
      </c>
      <c r="E4715" s="499" t="str">
        <f>CONCATENATE(SUM('Раздел 2'!L99:L99),"=",SUM('Раздел 2'!M99:M99),"+",SUM('Раздел 2'!Q99:Q99))</f>
        <v>0=0+0</v>
      </c>
      <c r="F4715" s="503"/>
    </row>
    <row r="4716" spans="1:6" ht="30" hidden="1" customHeight="1" thickBot="1">
      <c r="A4716" s="496" t="str">
        <f>IF((SUM('Раздел 2'!L19:L19)=SUM('Раздел 2'!M19:M19)+SUM('Раздел 2'!Q19:Q19)),"","Неверно!")</f>
        <v/>
      </c>
      <c r="B4716" s="497" t="s">
        <v>416</v>
      </c>
      <c r="C4716" s="498" t="s">
        <v>22433</v>
      </c>
      <c r="D4716" s="498" t="s">
        <v>5539</v>
      </c>
      <c r="E4716" s="499" t="str">
        <f>CONCATENATE(SUM('Раздел 2'!L19:L19),"=",SUM('Раздел 2'!M19:M19),"+",SUM('Раздел 2'!Q19:Q19))</f>
        <v>0=0+0</v>
      </c>
      <c r="F4716" s="503"/>
    </row>
    <row r="4717" spans="1:6" ht="30" hidden="1" customHeight="1" thickBot="1">
      <c r="A4717" s="496" t="str">
        <f>IF((SUM('Раздел 2'!L100:L100)=SUM('Раздел 2'!M100:M100)+SUM('Раздел 2'!Q100:Q100)),"","Неверно!")</f>
        <v/>
      </c>
      <c r="B4717" s="497" t="s">
        <v>416</v>
      </c>
      <c r="C4717" s="498" t="s">
        <v>22434</v>
      </c>
      <c r="D4717" s="498" t="s">
        <v>5539</v>
      </c>
      <c r="E4717" s="499" t="str">
        <f>CONCATENATE(SUM('Раздел 2'!L100:L100),"=",SUM('Раздел 2'!M100:M100),"+",SUM('Раздел 2'!Q100:Q100))</f>
        <v>0=0+0</v>
      </c>
      <c r="F4717" s="503"/>
    </row>
    <row r="4718" spans="1:6" ht="30" hidden="1" customHeight="1" thickBot="1">
      <c r="A4718" s="496" t="str">
        <f>IF((SUM('Раздел 2'!L101:L101)=SUM('Раздел 2'!M101:M101)+SUM('Раздел 2'!Q101:Q101)),"","Неверно!")</f>
        <v/>
      </c>
      <c r="B4718" s="497" t="s">
        <v>416</v>
      </c>
      <c r="C4718" s="498" t="s">
        <v>22435</v>
      </c>
      <c r="D4718" s="498" t="s">
        <v>5539</v>
      </c>
      <c r="E4718" s="499" t="str">
        <f>CONCATENATE(SUM('Раздел 2'!L101:L101),"=",SUM('Раздел 2'!M101:M101),"+",SUM('Раздел 2'!Q101:Q101))</f>
        <v>0=0+0</v>
      </c>
      <c r="F4718" s="503"/>
    </row>
    <row r="4719" spans="1:6" ht="30" hidden="1" customHeight="1" thickBot="1">
      <c r="A4719" s="496" t="str">
        <f>IF((SUM('Раздел 2'!L102:L102)=SUM('Раздел 2'!M102:M102)+SUM('Раздел 2'!Q102:Q102)),"","Неверно!")</f>
        <v/>
      </c>
      <c r="B4719" s="497" t="s">
        <v>416</v>
      </c>
      <c r="C4719" s="498" t="s">
        <v>22436</v>
      </c>
      <c r="D4719" s="498" t="s">
        <v>5539</v>
      </c>
      <c r="E4719" s="499" t="str">
        <f>CONCATENATE(SUM('Раздел 2'!L102:L102),"=",SUM('Раздел 2'!M102:M102),"+",SUM('Раздел 2'!Q102:Q102))</f>
        <v>0=0+0</v>
      </c>
      <c r="F4719" s="503"/>
    </row>
    <row r="4720" spans="1:6" ht="30" hidden="1" customHeight="1" thickBot="1">
      <c r="A4720" s="496" t="str">
        <f>IF((SUM('Раздел 2'!L103:L103)=SUM('Раздел 2'!M103:M103)+SUM('Раздел 2'!Q103:Q103)),"","Неверно!")</f>
        <v/>
      </c>
      <c r="B4720" s="497" t="s">
        <v>416</v>
      </c>
      <c r="C4720" s="498" t="s">
        <v>22437</v>
      </c>
      <c r="D4720" s="498" t="s">
        <v>5539</v>
      </c>
      <c r="E4720" s="499" t="str">
        <f>CONCATENATE(SUM('Раздел 2'!L103:L103),"=",SUM('Раздел 2'!M103:M103),"+",SUM('Раздел 2'!Q103:Q103))</f>
        <v>0=0+0</v>
      </c>
      <c r="F4720" s="503"/>
    </row>
    <row r="4721" spans="1:6" ht="30" hidden="1" customHeight="1" thickBot="1">
      <c r="A4721" s="496" t="str">
        <f>IF((SUM('Раздел 2'!L104:L104)=SUM('Раздел 2'!M104:M104)+SUM('Раздел 2'!Q104:Q104)),"","Неверно!")</f>
        <v/>
      </c>
      <c r="B4721" s="497" t="s">
        <v>416</v>
      </c>
      <c r="C4721" s="498" t="s">
        <v>22438</v>
      </c>
      <c r="D4721" s="498" t="s">
        <v>5539</v>
      </c>
      <c r="E4721" s="499" t="str">
        <f>CONCATENATE(SUM('Раздел 2'!L104:L104),"=",SUM('Раздел 2'!M104:M104),"+",SUM('Раздел 2'!Q104:Q104))</f>
        <v>0=0+0</v>
      </c>
      <c r="F4721" s="503"/>
    </row>
    <row r="4722" spans="1:6" ht="30" hidden="1" customHeight="1" thickBot="1">
      <c r="A4722" s="496" t="str">
        <f>IF((SUM('Раздел 2'!L105:L105)=SUM('Раздел 2'!M105:M105)+SUM('Раздел 2'!Q105:Q105)),"","Неверно!")</f>
        <v/>
      </c>
      <c r="B4722" s="497" t="s">
        <v>416</v>
      </c>
      <c r="C4722" s="498" t="s">
        <v>22439</v>
      </c>
      <c r="D4722" s="498" t="s">
        <v>5539</v>
      </c>
      <c r="E4722" s="499" t="str">
        <f>CONCATENATE(SUM('Раздел 2'!L105:L105),"=",SUM('Раздел 2'!M105:M105),"+",SUM('Раздел 2'!Q105:Q105))</f>
        <v>0=0+0</v>
      </c>
      <c r="F4722" s="503"/>
    </row>
    <row r="4723" spans="1:6" ht="30" hidden="1" customHeight="1" thickBot="1">
      <c r="A4723" s="496" t="str">
        <f>IF((SUM('Раздел 2'!L106:L106)=SUM('Раздел 2'!M106:M106)+SUM('Раздел 2'!Q106:Q106)),"","Неверно!")</f>
        <v/>
      </c>
      <c r="B4723" s="497" t="s">
        <v>416</v>
      </c>
      <c r="C4723" s="498" t="s">
        <v>22440</v>
      </c>
      <c r="D4723" s="498" t="s">
        <v>5539</v>
      </c>
      <c r="E4723" s="499" t="str">
        <f>CONCATENATE(SUM('Раздел 2'!L106:L106),"=",SUM('Раздел 2'!M106:M106),"+",SUM('Раздел 2'!Q106:Q106))</f>
        <v>0=0+0</v>
      </c>
      <c r="F4723" s="503"/>
    </row>
    <row r="4724" spans="1:6" ht="30" hidden="1" customHeight="1" thickBot="1">
      <c r="A4724" s="496" t="str">
        <f>IF((SUM('Раздел 2'!L107:L107)=SUM('Раздел 2'!M107:M107)+SUM('Раздел 2'!Q107:Q107)),"","Неверно!")</f>
        <v/>
      </c>
      <c r="B4724" s="497" t="s">
        <v>416</v>
      </c>
      <c r="C4724" s="498" t="s">
        <v>22441</v>
      </c>
      <c r="D4724" s="498" t="s">
        <v>5539</v>
      </c>
      <c r="E4724" s="499" t="str">
        <f>CONCATENATE(SUM('Раздел 2'!L107:L107),"=",SUM('Раздел 2'!M107:M107),"+",SUM('Раздел 2'!Q107:Q107))</f>
        <v>0=0+0</v>
      </c>
      <c r="F4724" s="503"/>
    </row>
    <row r="4725" spans="1:6" ht="30" hidden="1" customHeight="1" thickBot="1">
      <c r="A4725" s="496" t="str">
        <f>IF((SUM('Раздел 2'!L108:L108)=SUM('Раздел 2'!M108:M108)+SUM('Раздел 2'!Q108:Q108)),"","Неверно!")</f>
        <v/>
      </c>
      <c r="B4725" s="497" t="s">
        <v>416</v>
      </c>
      <c r="C4725" s="498" t="s">
        <v>22442</v>
      </c>
      <c r="D4725" s="498" t="s">
        <v>5539</v>
      </c>
      <c r="E4725" s="499" t="str">
        <f>CONCATENATE(SUM('Раздел 2'!L108:L108),"=",SUM('Раздел 2'!M108:M108),"+",SUM('Раздел 2'!Q108:Q108))</f>
        <v>0=0+0</v>
      </c>
      <c r="F4725" s="503"/>
    </row>
    <row r="4726" spans="1:6" ht="30" hidden="1" customHeight="1" thickBot="1">
      <c r="A4726" s="496" t="str">
        <f>IF((SUM('Раздел 2'!L109:L109)=SUM('Раздел 2'!M109:M109)+SUM('Раздел 2'!Q109:Q109)),"","Неверно!")</f>
        <v/>
      </c>
      <c r="B4726" s="497" t="s">
        <v>416</v>
      </c>
      <c r="C4726" s="498" t="s">
        <v>22443</v>
      </c>
      <c r="D4726" s="498" t="s">
        <v>5539</v>
      </c>
      <c r="E4726" s="499" t="str">
        <f>CONCATENATE(SUM('Раздел 2'!L109:L109),"=",SUM('Раздел 2'!M109:M109),"+",SUM('Раздел 2'!Q109:Q109))</f>
        <v>0=0+0</v>
      </c>
      <c r="F4726" s="503"/>
    </row>
    <row r="4727" spans="1:6" ht="30" hidden="1" customHeight="1" thickBot="1">
      <c r="A4727" s="496" t="str">
        <f>IF((SUM('Раздел 8'!D56:D56)+SUM('Раздел 8'!D59:D59)&gt;=SUM('Раздел 2'!S11:S11)),"","Неверно!")</f>
        <v/>
      </c>
      <c r="B4727" s="497" t="s">
        <v>428</v>
      </c>
      <c r="C4727" s="498" t="s">
        <v>3150</v>
      </c>
      <c r="D4727" s="498" t="s">
        <v>3151</v>
      </c>
      <c r="E4727" s="499" t="str">
        <f>CONCATENATE(SUM('Раздел 8'!D56:D56),"+",SUM('Раздел 8'!D59:D59),"&gt;=",SUM('Раздел 2'!S11:S11))</f>
        <v>0+0&gt;=0</v>
      </c>
      <c r="F4727" s="503"/>
    </row>
    <row r="4728" spans="1:6" ht="30" hidden="1" customHeight="1" thickBot="1">
      <c r="A4728" s="496" t="str">
        <f>IF((SUM('Разделы 4, 5'!D8:D11)+SUM('Разделы 4, 5'!D14:D17)=SUM('Раздел 2'!R11:R11)),"","Неверно!")</f>
        <v/>
      </c>
      <c r="B4728" s="497" t="s">
        <v>429</v>
      </c>
      <c r="C4728" s="498" t="s">
        <v>4190</v>
      </c>
      <c r="D4728" s="498" t="s">
        <v>5520</v>
      </c>
      <c r="E4728" s="499" t="str">
        <f>CONCATENATE(SUM('Разделы 4, 5'!D8:D11),"+",SUM('Разделы 4, 5'!D14:D17),"=",SUM('Раздел 2'!R11:R11))</f>
        <v>50+1=51</v>
      </c>
      <c r="F4728" s="503"/>
    </row>
    <row r="4729" spans="1:6" ht="30" hidden="1" customHeight="1" thickBot="1">
      <c r="A4729" s="496" t="str">
        <f>IF((SUM('Раздел 8'!D58:D58)+SUM('Раздел 8'!D60:D60)=SUM('Раздел 2'!S11:S11)),"","Неверно!")</f>
        <v/>
      </c>
      <c r="B4729" s="497" t="s">
        <v>430</v>
      </c>
      <c r="C4729" s="498" t="s">
        <v>3160</v>
      </c>
      <c r="D4729" s="498" t="s">
        <v>3161</v>
      </c>
      <c r="E4729" s="499" t="str">
        <f>CONCATENATE(SUM('Раздел 8'!D58:D58),"+",SUM('Раздел 8'!D60:D60),"=",SUM('Раздел 2'!S11:S11))</f>
        <v>0+0=0</v>
      </c>
      <c r="F4729" s="503"/>
    </row>
    <row r="4730" spans="1:6" ht="30" hidden="1" customHeight="1" thickBot="1">
      <c r="A4730" s="496" t="str">
        <f>IF((SUM('Раздел 2'!G11:G11)&gt;=SUM('Раздел 2'!I11:I11)),"","Неверно!")</f>
        <v/>
      </c>
      <c r="B4730" s="497" t="s">
        <v>431</v>
      </c>
      <c r="C4730" s="498" t="s">
        <v>7732</v>
      </c>
      <c r="D4730" s="498" t="s">
        <v>5516</v>
      </c>
      <c r="E4730" s="499" t="str">
        <f>CONCATENATE(SUM('Раздел 2'!G11:G11),"&gt;=",SUM('Раздел 2'!I11:I11))</f>
        <v>545&gt;=82</v>
      </c>
      <c r="F4730" s="503"/>
    </row>
    <row r="4731" spans="1:6" ht="30" hidden="1" customHeight="1" thickBot="1">
      <c r="A4731" s="496" t="str">
        <f>IF((SUM('Раздел 2'!G20:G20)&gt;=SUM('Раздел 2'!I20:I20)),"","Неверно!")</f>
        <v/>
      </c>
      <c r="B4731" s="497" t="s">
        <v>431</v>
      </c>
      <c r="C4731" s="498" t="s">
        <v>7733</v>
      </c>
      <c r="D4731" s="498" t="s">
        <v>5516</v>
      </c>
      <c r="E4731" s="499" t="str">
        <f>CONCATENATE(SUM('Раздел 2'!G20:G20),"&gt;=",SUM('Раздел 2'!I20:I20))</f>
        <v>10&gt;=0</v>
      </c>
      <c r="F4731" s="503"/>
    </row>
    <row r="4732" spans="1:6" ht="30" hidden="1" customHeight="1" thickBot="1">
      <c r="A4732" s="496" t="str">
        <f>IF((SUM('Раздел 2'!G110:G110)&gt;=SUM('Раздел 2'!I110:I110)),"","Неверно!")</f>
        <v/>
      </c>
      <c r="B4732" s="497" t="s">
        <v>431</v>
      </c>
      <c r="C4732" s="498" t="s">
        <v>7734</v>
      </c>
      <c r="D4732" s="498" t="s">
        <v>5516</v>
      </c>
      <c r="E4732" s="499" t="str">
        <f>CONCATENATE(SUM('Раздел 2'!G110:G110),"&gt;=",SUM('Раздел 2'!I110:I110))</f>
        <v>0&gt;=0</v>
      </c>
      <c r="F4732" s="503"/>
    </row>
    <row r="4733" spans="1:6" ht="30" hidden="1" customHeight="1" thickBot="1">
      <c r="A4733" s="496" t="str">
        <f>IF((SUM('Раздел 2'!G111:G111)&gt;=SUM('Раздел 2'!I111:I111)),"","Неверно!")</f>
        <v/>
      </c>
      <c r="B4733" s="497" t="s">
        <v>431</v>
      </c>
      <c r="C4733" s="498" t="s">
        <v>7735</v>
      </c>
      <c r="D4733" s="498" t="s">
        <v>5516</v>
      </c>
      <c r="E4733" s="499" t="str">
        <f>CONCATENATE(SUM('Раздел 2'!G111:G111),"&gt;=",SUM('Раздел 2'!I111:I111))</f>
        <v>0&gt;=0</v>
      </c>
      <c r="F4733" s="503"/>
    </row>
    <row r="4734" spans="1:6" ht="30" hidden="1" customHeight="1" thickBot="1">
      <c r="A4734" s="496" t="str">
        <f>IF((SUM('Раздел 2'!G112:G112)&gt;=SUM('Раздел 2'!I112:I112)),"","Неверно!")</f>
        <v/>
      </c>
      <c r="B4734" s="497" t="s">
        <v>431</v>
      </c>
      <c r="C4734" s="498" t="s">
        <v>7736</v>
      </c>
      <c r="D4734" s="498" t="s">
        <v>5516</v>
      </c>
      <c r="E4734" s="499" t="str">
        <f>CONCATENATE(SUM('Раздел 2'!G112:G112),"&gt;=",SUM('Раздел 2'!I112:I112))</f>
        <v>0&gt;=0</v>
      </c>
      <c r="F4734" s="503"/>
    </row>
    <row r="4735" spans="1:6" ht="30" hidden="1" customHeight="1" thickBot="1">
      <c r="A4735" s="496" t="str">
        <f>IF((SUM('Раздел 2'!G113:G113)&gt;=SUM('Раздел 2'!I113:I113)),"","Неверно!")</f>
        <v/>
      </c>
      <c r="B4735" s="497" t="s">
        <v>431</v>
      </c>
      <c r="C4735" s="498" t="s">
        <v>7737</v>
      </c>
      <c r="D4735" s="498" t="s">
        <v>5516</v>
      </c>
      <c r="E4735" s="499" t="str">
        <f>CONCATENATE(SUM('Раздел 2'!G113:G113),"&gt;=",SUM('Раздел 2'!I113:I113))</f>
        <v>0&gt;=0</v>
      </c>
      <c r="F4735" s="503"/>
    </row>
    <row r="4736" spans="1:6" ht="30" hidden="1" customHeight="1" thickBot="1">
      <c r="A4736" s="496" t="str">
        <f>IF((SUM('Раздел 2'!G114:G114)&gt;=SUM('Раздел 2'!I114:I114)),"","Неверно!")</f>
        <v/>
      </c>
      <c r="B4736" s="497" t="s">
        <v>431</v>
      </c>
      <c r="C4736" s="498" t="s">
        <v>7738</v>
      </c>
      <c r="D4736" s="498" t="s">
        <v>5516</v>
      </c>
      <c r="E4736" s="499" t="str">
        <f>CONCATENATE(SUM('Раздел 2'!G114:G114),"&gt;=",SUM('Раздел 2'!I114:I114))</f>
        <v>0&gt;=0</v>
      </c>
      <c r="F4736" s="503"/>
    </row>
    <row r="4737" spans="1:6" ht="30" hidden="1" customHeight="1" thickBot="1">
      <c r="A4737" s="496" t="str">
        <f>IF((SUM('Раздел 2'!G115:G115)&gt;=SUM('Раздел 2'!I115:I115)),"","Неверно!")</f>
        <v/>
      </c>
      <c r="B4737" s="497" t="s">
        <v>431</v>
      </c>
      <c r="C4737" s="498" t="s">
        <v>7739</v>
      </c>
      <c r="D4737" s="498" t="s">
        <v>5516</v>
      </c>
      <c r="E4737" s="499" t="str">
        <f>CONCATENATE(SUM('Раздел 2'!G115:G115),"&gt;=",SUM('Раздел 2'!I115:I115))</f>
        <v>0&gt;=0</v>
      </c>
      <c r="F4737" s="503"/>
    </row>
    <row r="4738" spans="1:6" ht="30" hidden="1" customHeight="1" thickBot="1">
      <c r="A4738" s="496" t="str">
        <f>IF((SUM('Раздел 2'!G116:G116)&gt;=SUM('Раздел 2'!I116:I116)),"","Неверно!")</f>
        <v/>
      </c>
      <c r="B4738" s="497" t="s">
        <v>431</v>
      </c>
      <c r="C4738" s="498" t="s">
        <v>7740</v>
      </c>
      <c r="D4738" s="498" t="s">
        <v>5516</v>
      </c>
      <c r="E4738" s="499" t="str">
        <f>CONCATENATE(SUM('Раздел 2'!G116:G116),"&gt;=",SUM('Раздел 2'!I116:I116))</f>
        <v>0&gt;=0</v>
      </c>
      <c r="F4738" s="503"/>
    </row>
    <row r="4739" spans="1:6" ht="30" hidden="1" customHeight="1" thickBot="1">
      <c r="A4739" s="496" t="str">
        <f>IF((SUM('Раздел 2'!G117:G117)&gt;=SUM('Раздел 2'!I117:I117)),"","Неверно!")</f>
        <v/>
      </c>
      <c r="B4739" s="497" t="s">
        <v>431</v>
      </c>
      <c r="C4739" s="498" t="s">
        <v>7741</v>
      </c>
      <c r="D4739" s="498" t="s">
        <v>5516</v>
      </c>
      <c r="E4739" s="499" t="str">
        <f>CONCATENATE(SUM('Раздел 2'!G117:G117),"&gt;=",SUM('Раздел 2'!I117:I117))</f>
        <v>0&gt;=0</v>
      </c>
      <c r="F4739" s="503"/>
    </row>
    <row r="4740" spans="1:6" ht="30" hidden="1" customHeight="1" thickBot="1">
      <c r="A4740" s="496" t="str">
        <f>IF((SUM('Раздел 2'!G118:G118)&gt;=SUM('Раздел 2'!I118:I118)),"","Неверно!")</f>
        <v/>
      </c>
      <c r="B4740" s="497" t="s">
        <v>431</v>
      </c>
      <c r="C4740" s="498" t="s">
        <v>7742</v>
      </c>
      <c r="D4740" s="498" t="s">
        <v>5516</v>
      </c>
      <c r="E4740" s="499" t="str">
        <f>CONCATENATE(SUM('Раздел 2'!G118:G118),"&gt;=",SUM('Раздел 2'!I118:I118))</f>
        <v>0&gt;=0</v>
      </c>
      <c r="F4740" s="503"/>
    </row>
    <row r="4741" spans="1:6" ht="30" hidden="1" customHeight="1" thickBot="1">
      <c r="A4741" s="496" t="str">
        <f>IF((SUM('Раздел 2'!G119:G119)&gt;=SUM('Раздел 2'!I119:I119)),"","Неверно!")</f>
        <v/>
      </c>
      <c r="B4741" s="497" t="s">
        <v>431</v>
      </c>
      <c r="C4741" s="498" t="s">
        <v>7743</v>
      </c>
      <c r="D4741" s="498" t="s">
        <v>5516</v>
      </c>
      <c r="E4741" s="499" t="str">
        <f>CONCATENATE(SUM('Раздел 2'!G119:G119),"&gt;=",SUM('Раздел 2'!I119:I119))</f>
        <v>0&gt;=0</v>
      </c>
      <c r="F4741" s="503"/>
    </row>
    <row r="4742" spans="1:6" ht="30" hidden="1" customHeight="1" thickBot="1">
      <c r="A4742" s="496" t="str">
        <f>IF((SUM('Раздел 2'!G21:G21)&gt;=SUM('Раздел 2'!I21:I21)),"","Неверно!")</f>
        <v/>
      </c>
      <c r="B4742" s="497" t="s">
        <v>431</v>
      </c>
      <c r="C4742" s="498" t="s">
        <v>7744</v>
      </c>
      <c r="D4742" s="498" t="s">
        <v>5516</v>
      </c>
      <c r="E4742" s="499" t="str">
        <f>CONCATENATE(SUM('Раздел 2'!G21:G21),"&gt;=",SUM('Раздел 2'!I21:I21))</f>
        <v>0&gt;=0</v>
      </c>
      <c r="F4742" s="503"/>
    </row>
    <row r="4743" spans="1:6" ht="30" hidden="1" customHeight="1" thickBot="1">
      <c r="A4743" s="496" t="str">
        <f>IF((SUM('Раздел 2'!G120:G120)&gt;=SUM('Раздел 2'!I120:I120)),"","Неверно!")</f>
        <v/>
      </c>
      <c r="B4743" s="497" t="s">
        <v>431</v>
      </c>
      <c r="C4743" s="498" t="s">
        <v>7745</v>
      </c>
      <c r="D4743" s="498" t="s">
        <v>5516</v>
      </c>
      <c r="E4743" s="499" t="str">
        <f>CONCATENATE(SUM('Раздел 2'!G120:G120),"&gt;=",SUM('Раздел 2'!I120:I120))</f>
        <v>0&gt;=0</v>
      </c>
      <c r="F4743" s="503"/>
    </row>
    <row r="4744" spans="1:6" ht="30" hidden="1" customHeight="1" thickBot="1">
      <c r="A4744" s="496" t="str">
        <f>IF((SUM('Раздел 2'!G121:G121)&gt;=SUM('Раздел 2'!I121:I121)),"","Неверно!")</f>
        <v/>
      </c>
      <c r="B4744" s="497" t="s">
        <v>431</v>
      </c>
      <c r="C4744" s="498" t="s">
        <v>7746</v>
      </c>
      <c r="D4744" s="498" t="s">
        <v>5516</v>
      </c>
      <c r="E4744" s="499" t="str">
        <f>CONCATENATE(SUM('Раздел 2'!G121:G121),"&gt;=",SUM('Раздел 2'!I121:I121))</f>
        <v>0&gt;=0</v>
      </c>
      <c r="F4744" s="503"/>
    </row>
    <row r="4745" spans="1:6" ht="30" hidden="1" customHeight="1" thickBot="1">
      <c r="A4745" s="496" t="str">
        <f>IF((SUM('Раздел 2'!G122:G122)&gt;=SUM('Раздел 2'!I122:I122)),"","Неверно!")</f>
        <v/>
      </c>
      <c r="B4745" s="497" t="s">
        <v>431</v>
      </c>
      <c r="C4745" s="498" t="s">
        <v>7747</v>
      </c>
      <c r="D4745" s="498" t="s">
        <v>5516</v>
      </c>
      <c r="E4745" s="499" t="str">
        <f>CONCATENATE(SUM('Раздел 2'!G122:G122),"&gt;=",SUM('Раздел 2'!I122:I122))</f>
        <v>0&gt;=0</v>
      </c>
      <c r="F4745" s="503"/>
    </row>
    <row r="4746" spans="1:6" ht="30" hidden="1" customHeight="1" thickBot="1">
      <c r="A4746" s="496" t="str">
        <f>IF((SUM('Раздел 2'!G123:G123)&gt;=SUM('Раздел 2'!I123:I123)),"","Неверно!")</f>
        <v/>
      </c>
      <c r="B4746" s="497" t="s">
        <v>431</v>
      </c>
      <c r="C4746" s="498" t="s">
        <v>7748</v>
      </c>
      <c r="D4746" s="498" t="s">
        <v>5516</v>
      </c>
      <c r="E4746" s="499" t="str">
        <f>CONCATENATE(SUM('Раздел 2'!G123:G123),"&gt;=",SUM('Раздел 2'!I123:I123))</f>
        <v>0&gt;=0</v>
      </c>
      <c r="F4746" s="503"/>
    </row>
    <row r="4747" spans="1:6" ht="30" hidden="1" customHeight="1" thickBot="1">
      <c r="A4747" s="496" t="str">
        <f>IF((SUM('Раздел 2'!G124:G124)&gt;=SUM('Раздел 2'!I124:I124)),"","Неверно!")</f>
        <v/>
      </c>
      <c r="B4747" s="497" t="s">
        <v>431</v>
      </c>
      <c r="C4747" s="498" t="s">
        <v>7749</v>
      </c>
      <c r="D4747" s="498" t="s">
        <v>5516</v>
      </c>
      <c r="E4747" s="499" t="str">
        <f>CONCATENATE(SUM('Раздел 2'!G124:G124),"&gt;=",SUM('Раздел 2'!I124:I124))</f>
        <v>0&gt;=0</v>
      </c>
      <c r="F4747" s="503"/>
    </row>
    <row r="4748" spans="1:6" ht="30" hidden="1" customHeight="1" thickBot="1">
      <c r="A4748" s="496" t="str">
        <f>IF((SUM('Раздел 2'!G125:G125)&gt;=SUM('Раздел 2'!I125:I125)),"","Неверно!")</f>
        <v/>
      </c>
      <c r="B4748" s="497" t="s">
        <v>431</v>
      </c>
      <c r="C4748" s="498" t="s">
        <v>7750</v>
      </c>
      <c r="D4748" s="498" t="s">
        <v>5516</v>
      </c>
      <c r="E4748" s="499" t="str">
        <f>CONCATENATE(SUM('Раздел 2'!G125:G125),"&gt;=",SUM('Раздел 2'!I125:I125))</f>
        <v>0&gt;=0</v>
      </c>
      <c r="F4748" s="503"/>
    </row>
    <row r="4749" spans="1:6" ht="30" hidden="1" customHeight="1" thickBot="1">
      <c r="A4749" s="496" t="str">
        <f>IF((SUM('Раздел 2'!G126:G126)&gt;=SUM('Раздел 2'!I126:I126)),"","Неверно!")</f>
        <v/>
      </c>
      <c r="B4749" s="497" t="s">
        <v>431</v>
      </c>
      <c r="C4749" s="498" t="s">
        <v>7751</v>
      </c>
      <c r="D4749" s="498" t="s">
        <v>5516</v>
      </c>
      <c r="E4749" s="499" t="str">
        <f>CONCATENATE(SUM('Раздел 2'!G126:G126),"&gt;=",SUM('Раздел 2'!I126:I126))</f>
        <v>0&gt;=0</v>
      </c>
      <c r="F4749" s="503"/>
    </row>
    <row r="4750" spans="1:6" ht="30" hidden="1" customHeight="1" thickBot="1">
      <c r="A4750" s="496" t="str">
        <f>IF((SUM('Раздел 2'!G127:G127)&gt;=SUM('Раздел 2'!I127:I127)),"","Неверно!")</f>
        <v/>
      </c>
      <c r="B4750" s="497" t="s">
        <v>431</v>
      </c>
      <c r="C4750" s="498" t="s">
        <v>7752</v>
      </c>
      <c r="D4750" s="498" t="s">
        <v>5516</v>
      </c>
      <c r="E4750" s="499" t="str">
        <f>CONCATENATE(SUM('Раздел 2'!G127:G127),"&gt;=",SUM('Раздел 2'!I127:I127))</f>
        <v>0&gt;=0</v>
      </c>
      <c r="F4750" s="503"/>
    </row>
    <row r="4751" spans="1:6" ht="30" hidden="1" customHeight="1" thickBot="1">
      <c r="A4751" s="496" t="str">
        <f>IF((SUM('Раздел 2'!G128:G128)&gt;=SUM('Раздел 2'!I128:I128)),"","Неверно!")</f>
        <v/>
      </c>
      <c r="B4751" s="497" t="s">
        <v>431</v>
      </c>
      <c r="C4751" s="498" t="s">
        <v>7753</v>
      </c>
      <c r="D4751" s="498" t="s">
        <v>5516</v>
      </c>
      <c r="E4751" s="499" t="str">
        <f>CONCATENATE(SUM('Раздел 2'!G128:G128),"&gt;=",SUM('Раздел 2'!I128:I128))</f>
        <v>0&gt;=0</v>
      </c>
      <c r="F4751" s="503"/>
    </row>
    <row r="4752" spans="1:6" ht="30" hidden="1" customHeight="1" thickBot="1">
      <c r="A4752" s="496" t="str">
        <f>IF((SUM('Раздел 2'!G129:G129)&gt;=SUM('Раздел 2'!I129:I129)),"","Неверно!")</f>
        <v/>
      </c>
      <c r="B4752" s="497" t="s">
        <v>431</v>
      </c>
      <c r="C4752" s="498" t="s">
        <v>7754</v>
      </c>
      <c r="D4752" s="498" t="s">
        <v>5516</v>
      </c>
      <c r="E4752" s="499" t="str">
        <f>CONCATENATE(SUM('Раздел 2'!G129:G129),"&gt;=",SUM('Раздел 2'!I129:I129))</f>
        <v>0&gt;=0</v>
      </c>
      <c r="F4752" s="503"/>
    </row>
    <row r="4753" spans="1:6" ht="30" hidden="1" customHeight="1" thickBot="1">
      <c r="A4753" s="496" t="str">
        <f>IF((SUM('Раздел 2'!G22:G22)&gt;=SUM('Раздел 2'!I22:I22)),"","Неверно!")</f>
        <v/>
      </c>
      <c r="B4753" s="497" t="s">
        <v>431</v>
      </c>
      <c r="C4753" s="498" t="s">
        <v>7755</v>
      </c>
      <c r="D4753" s="498" t="s">
        <v>5516</v>
      </c>
      <c r="E4753" s="499" t="str">
        <f>CONCATENATE(SUM('Раздел 2'!G22:G22),"&gt;=",SUM('Раздел 2'!I22:I22))</f>
        <v>3&gt;=0</v>
      </c>
      <c r="F4753" s="503"/>
    </row>
    <row r="4754" spans="1:6" ht="30" hidden="1" customHeight="1" thickBot="1">
      <c r="A4754" s="496" t="str">
        <f>IF((SUM('Раздел 2'!G130:G130)&gt;=SUM('Раздел 2'!I130:I130)),"","Неверно!")</f>
        <v/>
      </c>
      <c r="B4754" s="497" t="s">
        <v>431</v>
      </c>
      <c r="C4754" s="498" t="s">
        <v>7756</v>
      </c>
      <c r="D4754" s="498" t="s">
        <v>5516</v>
      </c>
      <c r="E4754" s="499" t="str">
        <f>CONCATENATE(SUM('Раздел 2'!G130:G130),"&gt;=",SUM('Раздел 2'!I130:I130))</f>
        <v>0&gt;=0</v>
      </c>
      <c r="F4754" s="503"/>
    </row>
    <row r="4755" spans="1:6" ht="30" hidden="1" customHeight="1" thickBot="1">
      <c r="A4755" s="496" t="str">
        <f>IF((SUM('Раздел 2'!G131:G131)&gt;=SUM('Раздел 2'!I131:I131)),"","Неверно!")</f>
        <v/>
      </c>
      <c r="B4755" s="497" t="s">
        <v>431</v>
      </c>
      <c r="C4755" s="498" t="s">
        <v>7757</v>
      </c>
      <c r="D4755" s="498" t="s">
        <v>5516</v>
      </c>
      <c r="E4755" s="499" t="str">
        <f>CONCATENATE(SUM('Раздел 2'!G131:G131),"&gt;=",SUM('Раздел 2'!I131:I131))</f>
        <v>0&gt;=0</v>
      </c>
      <c r="F4755" s="503"/>
    </row>
    <row r="4756" spans="1:6" ht="30" hidden="1" customHeight="1" thickBot="1">
      <c r="A4756" s="496" t="str">
        <f>IF((SUM('Раздел 2'!G132:G132)&gt;=SUM('Раздел 2'!I132:I132)),"","Неверно!")</f>
        <v/>
      </c>
      <c r="B4756" s="497" t="s">
        <v>431</v>
      </c>
      <c r="C4756" s="498" t="s">
        <v>7758</v>
      </c>
      <c r="D4756" s="498" t="s">
        <v>5516</v>
      </c>
      <c r="E4756" s="499" t="str">
        <f>CONCATENATE(SUM('Раздел 2'!G132:G132),"&gt;=",SUM('Раздел 2'!I132:I132))</f>
        <v>0&gt;=0</v>
      </c>
      <c r="F4756" s="503"/>
    </row>
    <row r="4757" spans="1:6" ht="30" hidden="1" customHeight="1" thickBot="1">
      <c r="A4757" s="496" t="str">
        <f>IF((SUM('Раздел 2'!G133:G133)&gt;=SUM('Раздел 2'!I133:I133)),"","Неверно!")</f>
        <v/>
      </c>
      <c r="B4757" s="497" t="s">
        <v>431</v>
      </c>
      <c r="C4757" s="498" t="s">
        <v>7759</v>
      </c>
      <c r="D4757" s="498" t="s">
        <v>5516</v>
      </c>
      <c r="E4757" s="499" t="str">
        <f>CONCATENATE(SUM('Раздел 2'!G133:G133),"&gt;=",SUM('Раздел 2'!I133:I133))</f>
        <v>4&gt;=0</v>
      </c>
      <c r="F4757" s="503"/>
    </row>
    <row r="4758" spans="1:6" ht="30" hidden="1" customHeight="1" thickBot="1">
      <c r="A4758" s="496" t="str">
        <f>IF((SUM('Раздел 2'!G134:G134)&gt;=SUM('Раздел 2'!I134:I134)),"","Неверно!")</f>
        <v/>
      </c>
      <c r="B4758" s="497" t="s">
        <v>431</v>
      </c>
      <c r="C4758" s="498" t="s">
        <v>7760</v>
      </c>
      <c r="D4758" s="498" t="s">
        <v>5516</v>
      </c>
      <c r="E4758" s="499" t="str">
        <f>CONCATENATE(SUM('Раздел 2'!G134:G134),"&gt;=",SUM('Раздел 2'!I134:I134))</f>
        <v>1&gt;=0</v>
      </c>
      <c r="F4758" s="503"/>
    </row>
    <row r="4759" spans="1:6" ht="30" hidden="1" customHeight="1" thickBot="1">
      <c r="A4759" s="496" t="str">
        <f>IF((SUM('Раздел 2'!G135:G135)&gt;=SUM('Раздел 2'!I135:I135)),"","Неверно!")</f>
        <v/>
      </c>
      <c r="B4759" s="497" t="s">
        <v>431</v>
      </c>
      <c r="C4759" s="498" t="s">
        <v>7761</v>
      </c>
      <c r="D4759" s="498" t="s">
        <v>5516</v>
      </c>
      <c r="E4759" s="499" t="str">
        <f>CONCATENATE(SUM('Раздел 2'!G135:G135),"&gt;=",SUM('Раздел 2'!I135:I135))</f>
        <v>0&gt;=0</v>
      </c>
      <c r="F4759" s="503"/>
    </row>
    <row r="4760" spans="1:6" ht="30" hidden="1" customHeight="1" thickBot="1">
      <c r="A4760" s="496" t="str">
        <f>IF((SUM('Раздел 2'!G136:G136)&gt;=SUM('Раздел 2'!I136:I136)),"","Неверно!")</f>
        <v/>
      </c>
      <c r="B4760" s="497" t="s">
        <v>431</v>
      </c>
      <c r="C4760" s="498" t="s">
        <v>7762</v>
      </c>
      <c r="D4760" s="498" t="s">
        <v>5516</v>
      </c>
      <c r="E4760" s="499" t="str">
        <f>CONCATENATE(SUM('Раздел 2'!G136:G136),"&gt;=",SUM('Раздел 2'!I136:I136))</f>
        <v>0&gt;=0</v>
      </c>
      <c r="F4760" s="503"/>
    </row>
    <row r="4761" spans="1:6" ht="30" hidden="1" customHeight="1" thickBot="1">
      <c r="A4761" s="496" t="str">
        <f>IF((SUM('Раздел 2'!G137:G137)&gt;=SUM('Раздел 2'!I137:I137)),"","Неверно!")</f>
        <v/>
      </c>
      <c r="B4761" s="497" t="s">
        <v>431</v>
      </c>
      <c r="C4761" s="498" t="s">
        <v>7763</v>
      </c>
      <c r="D4761" s="498" t="s">
        <v>5516</v>
      </c>
      <c r="E4761" s="499" t="str">
        <f>CONCATENATE(SUM('Раздел 2'!G137:G137),"&gt;=",SUM('Раздел 2'!I137:I137))</f>
        <v>0&gt;=0</v>
      </c>
      <c r="F4761" s="503"/>
    </row>
    <row r="4762" spans="1:6" ht="30" hidden="1" customHeight="1" thickBot="1">
      <c r="A4762" s="496" t="str">
        <f>IF((SUM('Раздел 2'!G138:G138)&gt;=SUM('Раздел 2'!I138:I138)),"","Неверно!")</f>
        <v/>
      </c>
      <c r="B4762" s="497" t="s">
        <v>431</v>
      </c>
      <c r="C4762" s="498" t="s">
        <v>7764</v>
      </c>
      <c r="D4762" s="498" t="s">
        <v>5516</v>
      </c>
      <c r="E4762" s="499" t="str">
        <f>CONCATENATE(SUM('Раздел 2'!G138:G138),"&gt;=",SUM('Раздел 2'!I138:I138))</f>
        <v>0&gt;=0</v>
      </c>
      <c r="F4762" s="503"/>
    </row>
    <row r="4763" spans="1:6" ht="30" hidden="1" customHeight="1" thickBot="1">
      <c r="A4763" s="496" t="str">
        <f>IF((SUM('Раздел 2'!G139:G139)&gt;=SUM('Раздел 2'!I139:I139)),"","Неверно!")</f>
        <v/>
      </c>
      <c r="B4763" s="497" t="s">
        <v>431</v>
      </c>
      <c r="C4763" s="498" t="s">
        <v>7765</v>
      </c>
      <c r="D4763" s="498" t="s">
        <v>5516</v>
      </c>
      <c r="E4763" s="499" t="str">
        <f>CONCATENATE(SUM('Раздел 2'!G139:G139),"&gt;=",SUM('Раздел 2'!I139:I139))</f>
        <v>0&gt;=0</v>
      </c>
      <c r="F4763" s="503"/>
    </row>
    <row r="4764" spans="1:6" ht="30" hidden="1" customHeight="1" thickBot="1">
      <c r="A4764" s="496" t="str">
        <f>IF((SUM('Раздел 2'!G23:G23)&gt;=SUM('Раздел 2'!I23:I23)),"","Неверно!")</f>
        <v/>
      </c>
      <c r="B4764" s="497" t="s">
        <v>431</v>
      </c>
      <c r="C4764" s="498" t="s">
        <v>7766</v>
      </c>
      <c r="D4764" s="498" t="s">
        <v>5516</v>
      </c>
      <c r="E4764" s="499" t="str">
        <f>CONCATENATE(SUM('Раздел 2'!G23:G23),"&gt;=",SUM('Раздел 2'!I23:I23))</f>
        <v>5&gt;=0</v>
      </c>
      <c r="F4764" s="503"/>
    </row>
    <row r="4765" spans="1:6" ht="30" hidden="1" customHeight="1" thickBot="1">
      <c r="A4765" s="496" t="str">
        <f>IF((SUM('Раздел 2'!G140:G140)&gt;=SUM('Раздел 2'!I140:I140)),"","Неверно!")</f>
        <v/>
      </c>
      <c r="B4765" s="497" t="s">
        <v>431</v>
      </c>
      <c r="C4765" s="498" t="s">
        <v>7767</v>
      </c>
      <c r="D4765" s="498" t="s">
        <v>5516</v>
      </c>
      <c r="E4765" s="499" t="str">
        <f>CONCATENATE(SUM('Раздел 2'!G140:G140),"&gt;=",SUM('Раздел 2'!I140:I140))</f>
        <v>0&gt;=0</v>
      </c>
      <c r="F4765" s="503"/>
    </row>
    <row r="4766" spans="1:6" ht="30" hidden="1" customHeight="1" thickBot="1">
      <c r="A4766" s="496" t="str">
        <f>IF((SUM('Раздел 2'!G141:G141)&gt;=SUM('Раздел 2'!I141:I141)),"","Неверно!")</f>
        <v/>
      </c>
      <c r="B4766" s="497" t="s">
        <v>431</v>
      </c>
      <c r="C4766" s="498" t="s">
        <v>7768</v>
      </c>
      <c r="D4766" s="498" t="s">
        <v>5516</v>
      </c>
      <c r="E4766" s="499" t="str">
        <f>CONCATENATE(SUM('Раздел 2'!G141:G141),"&gt;=",SUM('Раздел 2'!I141:I141))</f>
        <v>0&gt;=0</v>
      </c>
      <c r="F4766" s="503"/>
    </row>
    <row r="4767" spans="1:6" ht="30" hidden="1" customHeight="1" thickBot="1">
      <c r="A4767" s="496" t="str">
        <f>IF((SUM('Раздел 2'!G142:G142)&gt;=SUM('Раздел 2'!I142:I142)),"","Неверно!")</f>
        <v/>
      </c>
      <c r="B4767" s="497" t="s">
        <v>431</v>
      </c>
      <c r="C4767" s="498" t="s">
        <v>7769</v>
      </c>
      <c r="D4767" s="498" t="s">
        <v>5516</v>
      </c>
      <c r="E4767" s="499" t="str">
        <f>CONCATENATE(SUM('Раздел 2'!G142:G142),"&gt;=",SUM('Раздел 2'!I142:I142))</f>
        <v>0&gt;=0</v>
      </c>
      <c r="F4767" s="503"/>
    </row>
    <row r="4768" spans="1:6" ht="30" hidden="1" customHeight="1" thickBot="1">
      <c r="A4768" s="496" t="str">
        <f>IF((SUM('Раздел 2'!G143:G143)&gt;=SUM('Раздел 2'!I143:I143)),"","Неверно!")</f>
        <v/>
      </c>
      <c r="B4768" s="497" t="s">
        <v>431</v>
      </c>
      <c r="C4768" s="498" t="s">
        <v>7770</v>
      </c>
      <c r="D4768" s="498" t="s">
        <v>5516</v>
      </c>
      <c r="E4768" s="499" t="str">
        <f>CONCATENATE(SUM('Раздел 2'!G143:G143),"&gt;=",SUM('Раздел 2'!I143:I143))</f>
        <v>0&gt;=0</v>
      </c>
      <c r="F4768" s="503"/>
    </row>
    <row r="4769" spans="1:6" ht="30" hidden="1" customHeight="1" thickBot="1">
      <c r="A4769" s="496" t="str">
        <f>IF((SUM('Раздел 2'!G144:G144)&gt;=SUM('Раздел 2'!I144:I144)),"","Неверно!")</f>
        <v/>
      </c>
      <c r="B4769" s="497" t="s">
        <v>431</v>
      </c>
      <c r="C4769" s="498" t="s">
        <v>7771</v>
      </c>
      <c r="D4769" s="498" t="s">
        <v>5516</v>
      </c>
      <c r="E4769" s="499" t="str">
        <f>CONCATENATE(SUM('Раздел 2'!G144:G144),"&gt;=",SUM('Раздел 2'!I144:I144))</f>
        <v>0&gt;=0</v>
      </c>
      <c r="F4769" s="503"/>
    </row>
    <row r="4770" spans="1:6" ht="30" hidden="1" customHeight="1" thickBot="1">
      <c r="A4770" s="496" t="str">
        <f>IF((SUM('Раздел 2'!G145:G145)&gt;=SUM('Раздел 2'!I145:I145)),"","Неверно!")</f>
        <v/>
      </c>
      <c r="B4770" s="497" t="s">
        <v>431</v>
      </c>
      <c r="C4770" s="498" t="s">
        <v>7772</v>
      </c>
      <c r="D4770" s="498" t="s">
        <v>5516</v>
      </c>
      <c r="E4770" s="499" t="str">
        <f>CONCATENATE(SUM('Раздел 2'!G145:G145),"&gt;=",SUM('Раздел 2'!I145:I145))</f>
        <v>0&gt;=0</v>
      </c>
      <c r="F4770" s="503"/>
    </row>
    <row r="4771" spans="1:6" ht="30" hidden="1" customHeight="1" thickBot="1">
      <c r="A4771" s="496" t="str">
        <f>IF((SUM('Раздел 2'!G146:G146)&gt;=SUM('Раздел 2'!I146:I146)),"","Неверно!")</f>
        <v/>
      </c>
      <c r="B4771" s="497" t="s">
        <v>431</v>
      </c>
      <c r="C4771" s="498" t="s">
        <v>7773</v>
      </c>
      <c r="D4771" s="498" t="s">
        <v>5516</v>
      </c>
      <c r="E4771" s="499" t="str">
        <f>CONCATENATE(SUM('Раздел 2'!G146:G146),"&gt;=",SUM('Раздел 2'!I146:I146))</f>
        <v>0&gt;=0</v>
      </c>
      <c r="F4771" s="503"/>
    </row>
    <row r="4772" spans="1:6" ht="30" hidden="1" customHeight="1" thickBot="1">
      <c r="A4772" s="496" t="str">
        <f>IF((SUM('Раздел 2'!G147:G147)&gt;=SUM('Раздел 2'!I147:I147)),"","Неверно!")</f>
        <v/>
      </c>
      <c r="B4772" s="497" t="s">
        <v>431</v>
      </c>
      <c r="C4772" s="498" t="s">
        <v>7774</v>
      </c>
      <c r="D4772" s="498" t="s">
        <v>5516</v>
      </c>
      <c r="E4772" s="499" t="str">
        <f>CONCATENATE(SUM('Раздел 2'!G147:G147),"&gt;=",SUM('Раздел 2'!I147:I147))</f>
        <v>29&gt;=0</v>
      </c>
      <c r="F4772" s="503"/>
    </row>
    <row r="4773" spans="1:6" ht="30" hidden="1" customHeight="1" thickBot="1">
      <c r="A4773" s="496" t="str">
        <f>IF((SUM('Раздел 2'!G148:G148)&gt;=SUM('Раздел 2'!I148:I148)),"","Неверно!")</f>
        <v/>
      </c>
      <c r="B4773" s="497" t="s">
        <v>431</v>
      </c>
      <c r="C4773" s="498" t="s">
        <v>7775</v>
      </c>
      <c r="D4773" s="498" t="s">
        <v>5516</v>
      </c>
      <c r="E4773" s="499" t="str">
        <f>CONCATENATE(SUM('Раздел 2'!G148:G148),"&gt;=",SUM('Раздел 2'!I148:I148))</f>
        <v>34&gt;=0</v>
      </c>
      <c r="F4773" s="503"/>
    </row>
    <row r="4774" spans="1:6" ht="30" hidden="1" customHeight="1" thickBot="1">
      <c r="A4774" s="496" t="str">
        <f>IF((SUM('Раздел 2'!G149:G149)&gt;=SUM('Раздел 2'!I149:I149)),"","Неверно!")</f>
        <v/>
      </c>
      <c r="B4774" s="497" t="s">
        <v>431</v>
      </c>
      <c r="C4774" s="498" t="s">
        <v>7776</v>
      </c>
      <c r="D4774" s="498" t="s">
        <v>5516</v>
      </c>
      <c r="E4774" s="499" t="str">
        <f>CONCATENATE(SUM('Раздел 2'!G149:G149),"&gt;=",SUM('Раздел 2'!I149:I149))</f>
        <v>0&gt;=0</v>
      </c>
      <c r="F4774" s="503"/>
    </row>
    <row r="4775" spans="1:6" ht="30" hidden="1" customHeight="1" thickBot="1">
      <c r="A4775" s="496" t="str">
        <f>IF((SUM('Раздел 2'!G24:G24)&gt;=SUM('Раздел 2'!I24:I24)),"","Неверно!")</f>
        <v/>
      </c>
      <c r="B4775" s="497" t="s">
        <v>431</v>
      </c>
      <c r="C4775" s="498" t="s">
        <v>7777</v>
      </c>
      <c r="D4775" s="498" t="s">
        <v>5516</v>
      </c>
      <c r="E4775" s="499" t="str">
        <f>CONCATENATE(SUM('Раздел 2'!G24:G24),"&gt;=",SUM('Раздел 2'!I24:I24))</f>
        <v>3&gt;=0</v>
      </c>
      <c r="F4775" s="503"/>
    </row>
    <row r="4776" spans="1:6" ht="30" hidden="1" customHeight="1" thickBot="1">
      <c r="A4776" s="496" t="str">
        <f>IF((SUM('Раздел 2'!G150:G150)&gt;=SUM('Раздел 2'!I150:I150)),"","Неверно!")</f>
        <v/>
      </c>
      <c r="B4776" s="497" t="s">
        <v>431</v>
      </c>
      <c r="C4776" s="498" t="s">
        <v>7778</v>
      </c>
      <c r="D4776" s="498" t="s">
        <v>5516</v>
      </c>
      <c r="E4776" s="499" t="str">
        <f>CONCATENATE(SUM('Раздел 2'!G150:G150),"&gt;=",SUM('Раздел 2'!I150:I150))</f>
        <v>0&gt;=0</v>
      </c>
      <c r="F4776" s="503"/>
    </row>
    <row r="4777" spans="1:6" ht="30" hidden="1" customHeight="1" thickBot="1">
      <c r="A4777" s="496" t="str">
        <f>IF((SUM('Раздел 2'!G151:G151)&gt;=SUM('Раздел 2'!I151:I151)),"","Неверно!")</f>
        <v/>
      </c>
      <c r="B4777" s="497" t="s">
        <v>431</v>
      </c>
      <c r="C4777" s="498" t="s">
        <v>7779</v>
      </c>
      <c r="D4777" s="498" t="s">
        <v>5516</v>
      </c>
      <c r="E4777" s="499" t="str">
        <f>CONCATENATE(SUM('Раздел 2'!G151:G151),"&gt;=",SUM('Раздел 2'!I151:I151))</f>
        <v>1&gt;=0</v>
      </c>
      <c r="F4777" s="503"/>
    </row>
    <row r="4778" spans="1:6" ht="30" hidden="1" customHeight="1" thickBot="1">
      <c r="A4778" s="496" t="str">
        <f>IF((SUM('Раздел 2'!G152:G152)&gt;=SUM('Раздел 2'!I152:I152)),"","Неверно!")</f>
        <v/>
      </c>
      <c r="B4778" s="497" t="s">
        <v>431</v>
      </c>
      <c r="C4778" s="498" t="s">
        <v>7780</v>
      </c>
      <c r="D4778" s="498" t="s">
        <v>5516</v>
      </c>
      <c r="E4778" s="499" t="str">
        <f>CONCATENATE(SUM('Раздел 2'!G152:G152),"&gt;=",SUM('Раздел 2'!I152:I152))</f>
        <v>3&gt;=0</v>
      </c>
      <c r="F4778" s="503"/>
    </row>
    <row r="4779" spans="1:6" ht="30" hidden="1" customHeight="1" thickBot="1">
      <c r="A4779" s="496" t="str">
        <f>IF((SUM('Раздел 2'!G153:G153)&gt;=SUM('Раздел 2'!I153:I153)),"","Неверно!")</f>
        <v/>
      </c>
      <c r="B4779" s="497" t="s">
        <v>431</v>
      </c>
      <c r="C4779" s="498" t="s">
        <v>7781</v>
      </c>
      <c r="D4779" s="498" t="s">
        <v>5516</v>
      </c>
      <c r="E4779" s="499" t="str">
        <f>CONCATENATE(SUM('Раздел 2'!G153:G153),"&gt;=",SUM('Раздел 2'!I153:I153))</f>
        <v>0&gt;=0</v>
      </c>
      <c r="F4779" s="503"/>
    </row>
    <row r="4780" spans="1:6" ht="30" hidden="1" customHeight="1" thickBot="1">
      <c r="A4780" s="496" t="str">
        <f>IF((SUM('Раздел 2'!G154:G154)&gt;=SUM('Раздел 2'!I154:I154)),"","Неверно!")</f>
        <v/>
      </c>
      <c r="B4780" s="497" t="s">
        <v>431</v>
      </c>
      <c r="C4780" s="498" t="s">
        <v>7782</v>
      </c>
      <c r="D4780" s="498" t="s">
        <v>5516</v>
      </c>
      <c r="E4780" s="499" t="str">
        <f>CONCATENATE(SUM('Раздел 2'!G154:G154),"&gt;=",SUM('Раздел 2'!I154:I154))</f>
        <v>0&gt;=0</v>
      </c>
      <c r="F4780" s="503"/>
    </row>
    <row r="4781" spans="1:6" ht="30" hidden="1" customHeight="1" thickBot="1">
      <c r="A4781" s="496" t="str">
        <f>IF((SUM('Раздел 2'!G155:G155)&gt;=SUM('Раздел 2'!I155:I155)),"","Неверно!")</f>
        <v/>
      </c>
      <c r="B4781" s="497" t="s">
        <v>431</v>
      </c>
      <c r="C4781" s="498" t="s">
        <v>7783</v>
      </c>
      <c r="D4781" s="498" t="s">
        <v>5516</v>
      </c>
      <c r="E4781" s="499" t="str">
        <f>CONCATENATE(SUM('Раздел 2'!G155:G155),"&gt;=",SUM('Раздел 2'!I155:I155))</f>
        <v>0&gt;=0</v>
      </c>
      <c r="F4781" s="503"/>
    </row>
    <row r="4782" spans="1:6" ht="30" hidden="1" customHeight="1" thickBot="1">
      <c r="A4782" s="496" t="str">
        <f>IF((SUM('Раздел 2'!G156:G156)&gt;=SUM('Раздел 2'!I156:I156)),"","Неверно!")</f>
        <v/>
      </c>
      <c r="B4782" s="497" t="s">
        <v>431</v>
      </c>
      <c r="C4782" s="498" t="s">
        <v>7784</v>
      </c>
      <c r="D4782" s="498" t="s">
        <v>5516</v>
      </c>
      <c r="E4782" s="499" t="str">
        <f>CONCATENATE(SUM('Раздел 2'!G156:G156),"&gt;=",SUM('Раздел 2'!I156:I156))</f>
        <v>0&gt;=0</v>
      </c>
      <c r="F4782" s="503"/>
    </row>
    <row r="4783" spans="1:6" ht="30" hidden="1" customHeight="1" thickBot="1">
      <c r="A4783" s="496" t="str">
        <f>IF((SUM('Раздел 2'!G157:G157)&gt;=SUM('Раздел 2'!I157:I157)),"","Неверно!")</f>
        <v/>
      </c>
      <c r="B4783" s="497" t="s">
        <v>431</v>
      </c>
      <c r="C4783" s="498" t="s">
        <v>7785</v>
      </c>
      <c r="D4783" s="498" t="s">
        <v>5516</v>
      </c>
      <c r="E4783" s="499" t="str">
        <f>CONCATENATE(SUM('Раздел 2'!G157:G157),"&gt;=",SUM('Раздел 2'!I157:I157))</f>
        <v>0&gt;=0</v>
      </c>
      <c r="F4783" s="503"/>
    </row>
    <row r="4784" spans="1:6" ht="30" hidden="1" customHeight="1" thickBot="1">
      <c r="A4784" s="496" t="str">
        <f>IF((SUM('Раздел 2'!G158:G158)&gt;=SUM('Раздел 2'!I158:I158)),"","Неверно!")</f>
        <v/>
      </c>
      <c r="B4784" s="497" t="s">
        <v>431</v>
      </c>
      <c r="C4784" s="498" t="s">
        <v>7786</v>
      </c>
      <c r="D4784" s="498" t="s">
        <v>5516</v>
      </c>
      <c r="E4784" s="499" t="str">
        <f>CONCATENATE(SUM('Раздел 2'!G158:G158),"&gt;=",SUM('Раздел 2'!I158:I158))</f>
        <v>0&gt;=0</v>
      </c>
      <c r="F4784" s="503"/>
    </row>
    <row r="4785" spans="1:6" ht="30" hidden="1" customHeight="1" thickBot="1">
      <c r="A4785" s="496" t="str">
        <f>IF((SUM('Раздел 2'!G159:G159)&gt;=SUM('Раздел 2'!I159:I159)),"","Неверно!")</f>
        <v/>
      </c>
      <c r="B4785" s="497" t="s">
        <v>431</v>
      </c>
      <c r="C4785" s="498" t="s">
        <v>7787</v>
      </c>
      <c r="D4785" s="498" t="s">
        <v>5516</v>
      </c>
      <c r="E4785" s="499" t="str">
        <f>CONCATENATE(SUM('Раздел 2'!G159:G159),"&gt;=",SUM('Раздел 2'!I159:I159))</f>
        <v>2&gt;=0</v>
      </c>
      <c r="F4785" s="503"/>
    </row>
    <row r="4786" spans="1:6" ht="30" hidden="1" customHeight="1" thickBot="1">
      <c r="A4786" s="496" t="str">
        <f>IF((SUM('Раздел 2'!G25:G25)&gt;=SUM('Раздел 2'!I25:I25)),"","Неверно!")</f>
        <v/>
      </c>
      <c r="B4786" s="497" t="s">
        <v>431</v>
      </c>
      <c r="C4786" s="498" t="s">
        <v>7788</v>
      </c>
      <c r="D4786" s="498" t="s">
        <v>5516</v>
      </c>
      <c r="E4786" s="499" t="str">
        <f>CONCATENATE(SUM('Раздел 2'!G25:G25),"&gt;=",SUM('Раздел 2'!I25:I25))</f>
        <v>12&gt;=0</v>
      </c>
      <c r="F4786" s="503"/>
    </row>
    <row r="4787" spans="1:6" ht="30" hidden="1" customHeight="1" thickBot="1">
      <c r="A4787" s="496" t="str">
        <f>IF((SUM('Раздел 2'!G160:G160)&gt;=SUM('Раздел 2'!I160:I160)),"","Неверно!")</f>
        <v/>
      </c>
      <c r="B4787" s="497" t="s">
        <v>431</v>
      </c>
      <c r="C4787" s="498" t="s">
        <v>7789</v>
      </c>
      <c r="D4787" s="498" t="s">
        <v>5516</v>
      </c>
      <c r="E4787" s="499" t="str">
        <f>CONCATENATE(SUM('Раздел 2'!G160:G160),"&gt;=",SUM('Раздел 2'!I160:I160))</f>
        <v>2&gt;=0</v>
      </c>
      <c r="F4787" s="503"/>
    </row>
    <row r="4788" spans="1:6" ht="30" hidden="1" customHeight="1" thickBot="1">
      <c r="A4788" s="496" t="str">
        <f>IF((SUM('Раздел 2'!G161:G161)&gt;=SUM('Раздел 2'!I161:I161)),"","Неверно!")</f>
        <v/>
      </c>
      <c r="B4788" s="497" t="s">
        <v>431</v>
      </c>
      <c r="C4788" s="498" t="s">
        <v>7790</v>
      </c>
      <c r="D4788" s="498" t="s">
        <v>5516</v>
      </c>
      <c r="E4788" s="499" t="str">
        <f>CONCATENATE(SUM('Раздел 2'!G161:G161),"&gt;=",SUM('Раздел 2'!I161:I161))</f>
        <v>0&gt;=0</v>
      </c>
      <c r="F4788" s="503"/>
    </row>
    <row r="4789" spans="1:6" ht="30" hidden="1" customHeight="1" thickBot="1">
      <c r="A4789" s="496" t="str">
        <f>IF((SUM('Раздел 2'!G162:G162)&gt;=SUM('Раздел 2'!I162:I162)),"","Неверно!")</f>
        <v/>
      </c>
      <c r="B4789" s="497" t="s">
        <v>431</v>
      </c>
      <c r="C4789" s="498" t="s">
        <v>7791</v>
      </c>
      <c r="D4789" s="498" t="s">
        <v>5516</v>
      </c>
      <c r="E4789" s="499" t="str">
        <f>CONCATENATE(SUM('Раздел 2'!G162:G162),"&gt;=",SUM('Раздел 2'!I162:I162))</f>
        <v>0&gt;=0</v>
      </c>
      <c r="F4789" s="503"/>
    </row>
    <row r="4790" spans="1:6" ht="30" hidden="1" customHeight="1" thickBot="1">
      <c r="A4790" s="496" t="str">
        <f>IF((SUM('Раздел 2'!G163:G163)&gt;=SUM('Раздел 2'!I163:I163)),"","Неверно!")</f>
        <v/>
      </c>
      <c r="B4790" s="497" t="s">
        <v>431</v>
      </c>
      <c r="C4790" s="498" t="s">
        <v>7792</v>
      </c>
      <c r="D4790" s="498" t="s">
        <v>5516</v>
      </c>
      <c r="E4790" s="499" t="str">
        <f>CONCATENATE(SUM('Раздел 2'!G163:G163),"&gt;=",SUM('Раздел 2'!I163:I163))</f>
        <v>0&gt;=0</v>
      </c>
      <c r="F4790" s="503"/>
    </row>
    <row r="4791" spans="1:6" ht="30" hidden="1" customHeight="1" thickBot="1">
      <c r="A4791" s="496" t="str">
        <f>IF((SUM('Раздел 2'!G164:G164)&gt;=SUM('Раздел 2'!I164:I164)),"","Неверно!")</f>
        <v/>
      </c>
      <c r="B4791" s="497" t="s">
        <v>431</v>
      </c>
      <c r="C4791" s="498" t="s">
        <v>7793</v>
      </c>
      <c r="D4791" s="498" t="s">
        <v>5516</v>
      </c>
      <c r="E4791" s="499" t="str">
        <f>CONCATENATE(SUM('Раздел 2'!G164:G164),"&gt;=",SUM('Раздел 2'!I164:I164))</f>
        <v>0&gt;=0</v>
      </c>
      <c r="F4791" s="503"/>
    </row>
    <row r="4792" spans="1:6" ht="30" hidden="1" customHeight="1" thickBot="1">
      <c r="A4792" s="496" t="str">
        <f>IF((SUM('Раздел 2'!G165:G165)&gt;=SUM('Раздел 2'!I165:I165)),"","Неверно!")</f>
        <v/>
      </c>
      <c r="B4792" s="497" t="s">
        <v>431</v>
      </c>
      <c r="C4792" s="498" t="s">
        <v>7794</v>
      </c>
      <c r="D4792" s="498" t="s">
        <v>5516</v>
      </c>
      <c r="E4792" s="499" t="str">
        <f>CONCATENATE(SUM('Раздел 2'!G165:G165),"&gt;=",SUM('Раздел 2'!I165:I165))</f>
        <v>3&gt;=2</v>
      </c>
      <c r="F4792" s="503"/>
    </row>
    <row r="4793" spans="1:6" ht="30" hidden="1" customHeight="1" thickBot="1">
      <c r="A4793" s="496" t="str">
        <f>IF((SUM('Раздел 2'!G166:G166)&gt;=SUM('Раздел 2'!I166:I166)),"","Неверно!")</f>
        <v/>
      </c>
      <c r="B4793" s="497" t="s">
        <v>431</v>
      </c>
      <c r="C4793" s="498" t="s">
        <v>7795</v>
      </c>
      <c r="D4793" s="498" t="s">
        <v>5516</v>
      </c>
      <c r="E4793" s="499" t="str">
        <f>CONCATENATE(SUM('Раздел 2'!G166:G166),"&gt;=",SUM('Раздел 2'!I166:I166))</f>
        <v>15&gt;=3</v>
      </c>
      <c r="F4793" s="503"/>
    </row>
    <row r="4794" spans="1:6" ht="30" hidden="1" customHeight="1" thickBot="1">
      <c r="A4794" s="496" t="str">
        <f>IF((SUM('Раздел 2'!G167:G167)&gt;=SUM('Раздел 2'!I167:I167)),"","Неверно!")</f>
        <v/>
      </c>
      <c r="B4794" s="497" t="s">
        <v>431</v>
      </c>
      <c r="C4794" s="498" t="s">
        <v>7796</v>
      </c>
      <c r="D4794" s="498" t="s">
        <v>5516</v>
      </c>
      <c r="E4794" s="499" t="str">
        <f>CONCATENATE(SUM('Раздел 2'!G167:G167),"&gt;=",SUM('Раздел 2'!I167:I167))</f>
        <v>26&gt;=5</v>
      </c>
      <c r="F4794" s="503"/>
    </row>
    <row r="4795" spans="1:6" ht="30" hidden="1" customHeight="1" thickBot="1">
      <c r="A4795" s="496" t="str">
        <f>IF((SUM('Раздел 2'!G168:G168)&gt;=SUM('Раздел 2'!I168:I168)),"","Неверно!")</f>
        <v/>
      </c>
      <c r="B4795" s="497" t="s">
        <v>431</v>
      </c>
      <c r="C4795" s="498" t="s">
        <v>7797</v>
      </c>
      <c r="D4795" s="498" t="s">
        <v>5516</v>
      </c>
      <c r="E4795" s="499" t="str">
        <f>CONCATENATE(SUM('Раздел 2'!G168:G168),"&gt;=",SUM('Раздел 2'!I168:I168))</f>
        <v>0&gt;=0</v>
      </c>
      <c r="F4795" s="503"/>
    </row>
    <row r="4796" spans="1:6" ht="30" hidden="1" customHeight="1" thickBot="1">
      <c r="A4796" s="496" t="str">
        <f>IF((SUM('Раздел 2'!G169:G169)&gt;=SUM('Раздел 2'!I169:I169)),"","Неверно!")</f>
        <v/>
      </c>
      <c r="B4796" s="497" t="s">
        <v>431</v>
      </c>
      <c r="C4796" s="498" t="s">
        <v>7798</v>
      </c>
      <c r="D4796" s="498" t="s">
        <v>5516</v>
      </c>
      <c r="E4796" s="499" t="str">
        <f>CONCATENATE(SUM('Раздел 2'!G169:G169),"&gt;=",SUM('Раздел 2'!I169:I169))</f>
        <v>0&gt;=0</v>
      </c>
      <c r="F4796" s="503"/>
    </row>
    <row r="4797" spans="1:6" ht="30" hidden="1" customHeight="1" thickBot="1">
      <c r="A4797" s="496" t="str">
        <f>IF((SUM('Раздел 2'!G26:G26)&gt;=SUM('Раздел 2'!I26:I26)),"","Неверно!")</f>
        <v/>
      </c>
      <c r="B4797" s="497" t="s">
        <v>431</v>
      </c>
      <c r="C4797" s="498" t="s">
        <v>7799</v>
      </c>
      <c r="D4797" s="498" t="s">
        <v>5516</v>
      </c>
      <c r="E4797" s="499" t="str">
        <f>CONCATENATE(SUM('Раздел 2'!G26:G26),"&gt;=",SUM('Раздел 2'!I26:I26))</f>
        <v>0&gt;=0</v>
      </c>
      <c r="F4797" s="503"/>
    </row>
    <row r="4798" spans="1:6" ht="30" hidden="1" customHeight="1" thickBot="1">
      <c r="A4798" s="496" t="str">
        <f>IF((SUM('Раздел 2'!G170:G170)&gt;=SUM('Раздел 2'!I170:I170)),"","Неверно!")</f>
        <v/>
      </c>
      <c r="B4798" s="497" t="s">
        <v>431</v>
      </c>
      <c r="C4798" s="498" t="s">
        <v>7800</v>
      </c>
      <c r="D4798" s="498" t="s">
        <v>5516</v>
      </c>
      <c r="E4798" s="499" t="str">
        <f>CONCATENATE(SUM('Раздел 2'!G170:G170),"&gt;=",SUM('Раздел 2'!I170:I170))</f>
        <v>16&gt;=0</v>
      </c>
      <c r="F4798" s="503"/>
    </row>
    <row r="4799" spans="1:6" ht="30" hidden="1" customHeight="1" thickBot="1">
      <c r="A4799" s="496" t="str">
        <f>IF((SUM('Раздел 2'!G171:G171)&gt;=SUM('Раздел 2'!I171:I171)),"","Неверно!")</f>
        <v/>
      </c>
      <c r="B4799" s="497" t="s">
        <v>431</v>
      </c>
      <c r="C4799" s="498" t="s">
        <v>7801</v>
      </c>
      <c r="D4799" s="498" t="s">
        <v>5516</v>
      </c>
      <c r="E4799" s="499" t="str">
        <f>CONCATENATE(SUM('Раздел 2'!G171:G171),"&gt;=",SUM('Раздел 2'!I171:I171))</f>
        <v>1&gt;=0</v>
      </c>
      <c r="F4799" s="503"/>
    </row>
    <row r="4800" spans="1:6" ht="30" hidden="1" customHeight="1" thickBot="1">
      <c r="A4800" s="496" t="str">
        <f>IF((SUM('Раздел 2'!G172:G172)&gt;=SUM('Раздел 2'!I172:I172)),"","Неверно!")</f>
        <v/>
      </c>
      <c r="B4800" s="497" t="s">
        <v>431</v>
      </c>
      <c r="C4800" s="498" t="s">
        <v>7802</v>
      </c>
      <c r="D4800" s="498" t="s">
        <v>5516</v>
      </c>
      <c r="E4800" s="499" t="str">
        <f>CONCATENATE(SUM('Раздел 2'!G172:G172),"&gt;=",SUM('Раздел 2'!I172:I172))</f>
        <v>9&gt;=0</v>
      </c>
      <c r="F4800" s="503"/>
    </row>
    <row r="4801" spans="1:6" ht="30" hidden="1" customHeight="1" thickBot="1">
      <c r="A4801" s="496" t="str">
        <f>IF((SUM('Раздел 2'!G173:G173)&gt;=SUM('Раздел 2'!I173:I173)),"","Неверно!")</f>
        <v/>
      </c>
      <c r="B4801" s="497" t="s">
        <v>431</v>
      </c>
      <c r="C4801" s="498" t="s">
        <v>7803</v>
      </c>
      <c r="D4801" s="498" t="s">
        <v>5516</v>
      </c>
      <c r="E4801" s="499" t="str">
        <f>CONCATENATE(SUM('Раздел 2'!G173:G173),"&gt;=",SUM('Раздел 2'!I173:I173))</f>
        <v>2&gt;=0</v>
      </c>
      <c r="F4801" s="503"/>
    </row>
    <row r="4802" spans="1:6" ht="30" hidden="1" customHeight="1" thickBot="1">
      <c r="A4802" s="496" t="str">
        <f>IF((SUM('Раздел 2'!G174:G174)&gt;=SUM('Раздел 2'!I174:I174)),"","Неверно!")</f>
        <v/>
      </c>
      <c r="B4802" s="497" t="s">
        <v>431</v>
      </c>
      <c r="C4802" s="498" t="s">
        <v>7804</v>
      </c>
      <c r="D4802" s="498" t="s">
        <v>5516</v>
      </c>
      <c r="E4802" s="499" t="str">
        <f>CONCATENATE(SUM('Раздел 2'!G174:G174),"&gt;=",SUM('Раздел 2'!I174:I174))</f>
        <v>2&gt;=0</v>
      </c>
      <c r="F4802" s="503"/>
    </row>
    <row r="4803" spans="1:6" ht="30" hidden="1" customHeight="1" thickBot="1">
      <c r="A4803" s="496" t="str">
        <f>IF((SUM('Раздел 2'!G175:G175)&gt;=SUM('Раздел 2'!I175:I175)),"","Неверно!")</f>
        <v/>
      </c>
      <c r="B4803" s="497" t="s">
        <v>431</v>
      </c>
      <c r="C4803" s="498" t="s">
        <v>7805</v>
      </c>
      <c r="D4803" s="498" t="s">
        <v>5516</v>
      </c>
      <c r="E4803" s="499" t="str">
        <f>CONCATENATE(SUM('Раздел 2'!G175:G175),"&gt;=",SUM('Раздел 2'!I175:I175))</f>
        <v>13&gt;=0</v>
      </c>
      <c r="F4803" s="503"/>
    </row>
    <row r="4804" spans="1:6" ht="30" hidden="1" customHeight="1" thickBot="1">
      <c r="A4804" s="496" t="str">
        <f>IF((SUM('Раздел 2'!G176:G176)&gt;=SUM('Раздел 2'!I176:I176)),"","Неверно!")</f>
        <v/>
      </c>
      <c r="B4804" s="497" t="s">
        <v>431</v>
      </c>
      <c r="C4804" s="498" t="s">
        <v>7806</v>
      </c>
      <c r="D4804" s="498" t="s">
        <v>5516</v>
      </c>
      <c r="E4804" s="499" t="str">
        <f>CONCATENATE(SUM('Раздел 2'!G176:G176),"&gt;=",SUM('Раздел 2'!I176:I176))</f>
        <v>0&gt;=0</v>
      </c>
      <c r="F4804" s="503"/>
    </row>
    <row r="4805" spans="1:6" ht="30" hidden="1" customHeight="1" thickBot="1">
      <c r="A4805" s="496" t="str">
        <f>IF((SUM('Раздел 2'!G177:G177)&gt;=SUM('Раздел 2'!I177:I177)),"","Неверно!")</f>
        <v/>
      </c>
      <c r="B4805" s="497" t="s">
        <v>431</v>
      </c>
      <c r="C4805" s="498" t="s">
        <v>7807</v>
      </c>
      <c r="D4805" s="498" t="s">
        <v>5516</v>
      </c>
      <c r="E4805" s="499" t="str">
        <f>CONCATENATE(SUM('Раздел 2'!G177:G177),"&gt;=",SUM('Раздел 2'!I177:I177))</f>
        <v>0&gt;=0</v>
      </c>
      <c r="F4805" s="503"/>
    </row>
    <row r="4806" spans="1:6" ht="30" hidden="1" customHeight="1" thickBot="1">
      <c r="A4806" s="496" t="str">
        <f>IF((SUM('Раздел 2'!G178:G178)&gt;=SUM('Раздел 2'!I178:I178)),"","Неверно!")</f>
        <v/>
      </c>
      <c r="B4806" s="497" t="s">
        <v>431</v>
      </c>
      <c r="C4806" s="498" t="s">
        <v>7808</v>
      </c>
      <c r="D4806" s="498" t="s">
        <v>5516</v>
      </c>
      <c r="E4806" s="499" t="str">
        <f>CONCATENATE(SUM('Раздел 2'!G178:G178),"&gt;=",SUM('Раздел 2'!I178:I178))</f>
        <v>0&gt;=0</v>
      </c>
      <c r="F4806" s="503"/>
    </row>
    <row r="4807" spans="1:6" ht="30" hidden="1" customHeight="1" thickBot="1">
      <c r="A4807" s="496" t="str">
        <f>IF((SUM('Раздел 2'!G179:G179)&gt;=SUM('Раздел 2'!I179:I179)),"","Неверно!")</f>
        <v/>
      </c>
      <c r="B4807" s="497" t="s">
        <v>431</v>
      </c>
      <c r="C4807" s="498" t="s">
        <v>7809</v>
      </c>
      <c r="D4807" s="498" t="s">
        <v>5516</v>
      </c>
      <c r="E4807" s="499" t="str">
        <f>CONCATENATE(SUM('Раздел 2'!G179:G179),"&gt;=",SUM('Раздел 2'!I179:I179))</f>
        <v>0&gt;=0</v>
      </c>
      <c r="F4807" s="503"/>
    </row>
    <row r="4808" spans="1:6" ht="30" hidden="1" customHeight="1" thickBot="1">
      <c r="A4808" s="496" t="str">
        <f>IF((SUM('Раздел 2'!G27:G27)&gt;=SUM('Раздел 2'!I27:I27)),"","Неверно!")</f>
        <v/>
      </c>
      <c r="B4808" s="497" t="s">
        <v>431</v>
      </c>
      <c r="C4808" s="498" t="s">
        <v>7810</v>
      </c>
      <c r="D4808" s="498" t="s">
        <v>5516</v>
      </c>
      <c r="E4808" s="499" t="str">
        <f>CONCATENATE(SUM('Раздел 2'!G27:G27),"&gt;=",SUM('Раздел 2'!I27:I27))</f>
        <v>0&gt;=0</v>
      </c>
      <c r="F4808" s="503"/>
    </row>
    <row r="4809" spans="1:6" ht="30" hidden="1" customHeight="1" thickBot="1">
      <c r="A4809" s="496" t="str">
        <f>IF((SUM('Раздел 2'!G180:G180)&gt;=SUM('Раздел 2'!I180:I180)),"","Неверно!")</f>
        <v/>
      </c>
      <c r="B4809" s="497" t="s">
        <v>431</v>
      </c>
      <c r="C4809" s="498" t="s">
        <v>7811</v>
      </c>
      <c r="D4809" s="498" t="s">
        <v>5516</v>
      </c>
      <c r="E4809" s="499" t="str">
        <f>CONCATENATE(SUM('Раздел 2'!G180:G180),"&gt;=",SUM('Раздел 2'!I180:I180))</f>
        <v>0&gt;=0</v>
      </c>
      <c r="F4809" s="503"/>
    </row>
    <row r="4810" spans="1:6" ht="30" hidden="1" customHeight="1" thickBot="1">
      <c r="A4810" s="496" t="str">
        <f>IF((SUM('Раздел 2'!G181:G181)&gt;=SUM('Раздел 2'!I181:I181)),"","Неверно!")</f>
        <v/>
      </c>
      <c r="B4810" s="497" t="s">
        <v>431</v>
      </c>
      <c r="C4810" s="498" t="s">
        <v>7812</v>
      </c>
      <c r="D4810" s="498" t="s">
        <v>5516</v>
      </c>
      <c r="E4810" s="499" t="str">
        <f>CONCATENATE(SUM('Раздел 2'!G181:G181),"&gt;=",SUM('Раздел 2'!I181:I181))</f>
        <v>0&gt;=0</v>
      </c>
      <c r="F4810" s="503"/>
    </row>
    <row r="4811" spans="1:6" ht="30" hidden="1" customHeight="1" thickBot="1">
      <c r="A4811" s="496" t="str">
        <f>IF((SUM('Раздел 2'!G182:G182)&gt;=SUM('Раздел 2'!I182:I182)),"","Неверно!")</f>
        <v/>
      </c>
      <c r="B4811" s="497" t="s">
        <v>431</v>
      </c>
      <c r="C4811" s="498" t="s">
        <v>7813</v>
      </c>
      <c r="D4811" s="498" t="s">
        <v>5516</v>
      </c>
      <c r="E4811" s="499" t="str">
        <f>CONCATENATE(SUM('Раздел 2'!G182:G182),"&gt;=",SUM('Раздел 2'!I182:I182))</f>
        <v>0&gt;=0</v>
      </c>
      <c r="F4811" s="503"/>
    </row>
    <row r="4812" spans="1:6" ht="30" hidden="1" customHeight="1" thickBot="1">
      <c r="A4812" s="496" t="str">
        <f>IF((SUM('Раздел 2'!G183:G183)&gt;=SUM('Раздел 2'!I183:I183)),"","Неверно!")</f>
        <v/>
      </c>
      <c r="B4812" s="497" t="s">
        <v>431</v>
      </c>
      <c r="C4812" s="498" t="s">
        <v>7814</v>
      </c>
      <c r="D4812" s="498" t="s">
        <v>5516</v>
      </c>
      <c r="E4812" s="499" t="str">
        <f>CONCATENATE(SUM('Раздел 2'!G183:G183),"&gt;=",SUM('Раздел 2'!I183:I183))</f>
        <v>0&gt;=0</v>
      </c>
      <c r="F4812" s="503"/>
    </row>
    <row r="4813" spans="1:6" ht="30" hidden="1" customHeight="1" thickBot="1">
      <c r="A4813" s="496" t="str">
        <f>IF((SUM('Раздел 2'!G184:G184)&gt;=SUM('Раздел 2'!I184:I184)),"","Неверно!")</f>
        <v/>
      </c>
      <c r="B4813" s="497" t="s">
        <v>431</v>
      </c>
      <c r="C4813" s="498" t="s">
        <v>7815</v>
      </c>
      <c r="D4813" s="498" t="s">
        <v>5516</v>
      </c>
      <c r="E4813" s="499" t="str">
        <f>CONCATENATE(SUM('Раздел 2'!G184:G184),"&gt;=",SUM('Раздел 2'!I184:I184))</f>
        <v>0&gt;=0</v>
      </c>
      <c r="F4813" s="503"/>
    </row>
    <row r="4814" spans="1:6" ht="30" hidden="1" customHeight="1" thickBot="1">
      <c r="A4814" s="496" t="str">
        <f>IF((SUM('Раздел 2'!G185:G185)&gt;=SUM('Раздел 2'!I185:I185)),"","Неверно!")</f>
        <v/>
      </c>
      <c r="B4814" s="497" t="s">
        <v>431</v>
      </c>
      <c r="C4814" s="498" t="s">
        <v>7816</v>
      </c>
      <c r="D4814" s="498" t="s">
        <v>5516</v>
      </c>
      <c r="E4814" s="499" t="str">
        <f>CONCATENATE(SUM('Раздел 2'!G185:G185),"&gt;=",SUM('Раздел 2'!I185:I185))</f>
        <v>0&gt;=0</v>
      </c>
      <c r="F4814" s="503"/>
    </row>
    <row r="4815" spans="1:6" ht="30" hidden="1" customHeight="1" thickBot="1">
      <c r="A4815" s="496" t="str">
        <f>IF((SUM('Раздел 2'!G186:G186)&gt;=SUM('Раздел 2'!I186:I186)),"","Неверно!")</f>
        <v/>
      </c>
      <c r="B4815" s="497" t="s">
        <v>431</v>
      </c>
      <c r="C4815" s="498" t="s">
        <v>7817</v>
      </c>
      <c r="D4815" s="498" t="s">
        <v>5516</v>
      </c>
      <c r="E4815" s="499" t="str">
        <f>CONCATENATE(SUM('Раздел 2'!G186:G186),"&gt;=",SUM('Раздел 2'!I186:I186))</f>
        <v>0&gt;=0</v>
      </c>
      <c r="F4815" s="503"/>
    </row>
    <row r="4816" spans="1:6" ht="30" hidden="1" customHeight="1" thickBot="1">
      <c r="A4816" s="496" t="str">
        <f>IF((SUM('Раздел 2'!G187:G187)&gt;=SUM('Раздел 2'!I187:I187)),"","Неверно!")</f>
        <v/>
      </c>
      <c r="B4816" s="497" t="s">
        <v>431</v>
      </c>
      <c r="C4816" s="498" t="s">
        <v>7818</v>
      </c>
      <c r="D4816" s="498" t="s">
        <v>5516</v>
      </c>
      <c r="E4816" s="499" t="str">
        <f>CONCATENATE(SUM('Раздел 2'!G187:G187),"&gt;=",SUM('Раздел 2'!I187:I187))</f>
        <v>0&gt;=0</v>
      </c>
      <c r="F4816" s="503"/>
    </row>
    <row r="4817" spans="1:6" ht="30" hidden="1" customHeight="1" thickBot="1">
      <c r="A4817" s="496" t="str">
        <f>IF((SUM('Раздел 2'!G188:G188)&gt;=SUM('Раздел 2'!I188:I188)),"","Неверно!")</f>
        <v/>
      </c>
      <c r="B4817" s="497" t="s">
        <v>431</v>
      </c>
      <c r="C4817" s="498" t="s">
        <v>7819</v>
      </c>
      <c r="D4817" s="498" t="s">
        <v>5516</v>
      </c>
      <c r="E4817" s="499" t="str">
        <f>CONCATENATE(SUM('Раздел 2'!G188:G188),"&gt;=",SUM('Раздел 2'!I188:I188))</f>
        <v>0&gt;=0</v>
      </c>
      <c r="F4817" s="503"/>
    </row>
    <row r="4818" spans="1:6" ht="30" hidden="1" customHeight="1" thickBot="1">
      <c r="A4818" s="496" t="str">
        <f>IF((SUM('Раздел 2'!G189:G189)&gt;=SUM('Раздел 2'!I189:I189)),"","Неверно!")</f>
        <v/>
      </c>
      <c r="B4818" s="497" t="s">
        <v>431</v>
      </c>
      <c r="C4818" s="498" t="s">
        <v>7820</v>
      </c>
      <c r="D4818" s="498" t="s">
        <v>5516</v>
      </c>
      <c r="E4818" s="499" t="str">
        <f>CONCATENATE(SUM('Раздел 2'!G189:G189),"&gt;=",SUM('Раздел 2'!I189:I189))</f>
        <v>7&gt;=0</v>
      </c>
      <c r="F4818" s="503"/>
    </row>
    <row r="4819" spans="1:6" ht="30" hidden="1" customHeight="1" thickBot="1">
      <c r="A4819" s="496" t="str">
        <f>IF((SUM('Раздел 2'!G28:G28)&gt;=SUM('Раздел 2'!I28:I28)),"","Неверно!")</f>
        <v/>
      </c>
      <c r="B4819" s="497" t="s">
        <v>431</v>
      </c>
      <c r="C4819" s="498" t="s">
        <v>7821</v>
      </c>
      <c r="D4819" s="498" t="s">
        <v>5516</v>
      </c>
      <c r="E4819" s="499" t="str">
        <f>CONCATENATE(SUM('Раздел 2'!G28:G28),"&gt;=",SUM('Раздел 2'!I28:I28))</f>
        <v>0&gt;=0</v>
      </c>
      <c r="F4819" s="503"/>
    </row>
    <row r="4820" spans="1:6" ht="30" hidden="1" customHeight="1" thickBot="1">
      <c r="A4820" s="496" t="str">
        <f>IF((SUM('Раздел 2'!G190:G190)&gt;=SUM('Раздел 2'!I190:I190)),"","Неверно!")</f>
        <v/>
      </c>
      <c r="B4820" s="497" t="s">
        <v>431</v>
      </c>
      <c r="C4820" s="498" t="s">
        <v>7822</v>
      </c>
      <c r="D4820" s="498" t="s">
        <v>5516</v>
      </c>
      <c r="E4820" s="499" t="str">
        <f>CONCATENATE(SUM('Раздел 2'!G190:G190),"&gt;=",SUM('Раздел 2'!I190:I190))</f>
        <v>7&gt;=0</v>
      </c>
      <c r="F4820" s="503"/>
    </row>
    <row r="4821" spans="1:6" ht="30" hidden="1" customHeight="1" thickBot="1">
      <c r="A4821" s="496" t="str">
        <f>IF((SUM('Раздел 2'!G191:G191)&gt;=SUM('Раздел 2'!I191:I191)),"","Неверно!")</f>
        <v/>
      </c>
      <c r="B4821" s="497" t="s">
        <v>431</v>
      </c>
      <c r="C4821" s="498" t="s">
        <v>7823</v>
      </c>
      <c r="D4821" s="498" t="s">
        <v>5516</v>
      </c>
      <c r="E4821" s="499" t="str">
        <f>CONCATENATE(SUM('Раздел 2'!G191:G191),"&gt;=",SUM('Раздел 2'!I191:I191))</f>
        <v>1&gt;=0</v>
      </c>
      <c r="F4821" s="503"/>
    </row>
    <row r="4822" spans="1:6" ht="30" hidden="1" customHeight="1" thickBot="1">
      <c r="A4822" s="496" t="str">
        <f>IF((SUM('Раздел 2'!G192:G192)&gt;=SUM('Раздел 2'!I192:I192)),"","Неверно!")</f>
        <v/>
      </c>
      <c r="B4822" s="497" t="s">
        <v>431</v>
      </c>
      <c r="C4822" s="498" t="s">
        <v>7824</v>
      </c>
      <c r="D4822" s="498" t="s">
        <v>5516</v>
      </c>
      <c r="E4822" s="499" t="str">
        <f>CONCATENATE(SUM('Раздел 2'!G192:G192),"&gt;=",SUM('Раздел 2'!I192:I192))</f>
        <v>0&gt;=0</v>
      </c>
      <c r="F4822" s="503"/>
    </row>
    <row r="4823" spans="1:6" ht="30" hidden="1" customHeight="1" thickBot="1">
      <c r="A4823" s="496" t="str">
        <f>IF((SUM('Раздел 2'!G193:G193)&gt;=SUM('Раздел 2'!I193:I193)),"","Неверно!")</f>
        <v/>
      </c>
      <c r="B4823" s="497" t="s">
        <v>431</v>
      </c>
      <c r="C4823" s="498" t="s">
        <v>7825</v>
      </c>
      <c r="D4823" s="498" t="s">
        <v>5516</v>
      </c>
      <c r="E4823" s="499" t="str">
        <f>CONCATENATE(SUM('Раздел 2'!G193:G193),"&gt;=",SUM('Раздел 2'!I193:I193))</f>
        <v>0&gt;=0</v>
      </c>
      <c r="F4823" s="503"/>
    </row>
    <row r="4824" spans="1:6" ht="30" hidden="1" customHeight="1" thickBot="1">
      <c r="A4824" s="496" t="str">
        <f>IF((SUM('Раздел 2'!G194:G194)&gt;=SUM('Раздел 2'!I194:I194)),"","Неверно!")</f>
        <v/>
      </c>
      <c r="B4824" s="497" t="s">
        <v>431</v>
      </c>
      <c r="C4824" s="498" t="s">
        <v>7826</v>
      </c>
      <c r="D4824" s="498" t="s">
        <v>5516</v>
      </c>
      <c r="E4824" s="499" t="str">
        <f>CONCATENATE(SUM('Раздел 2'!G194:G194),"&gt;=",SUM('Раздел 2'!I194:I194))</f>
        <v>30&gt;=0</v>
      </c>
      <c r="F4824" s="503"/>
    </row>
    <row r="4825" spans="1:6" ht="30" hidden="1" customHeight="1" thickBot="1">
      <c r="A4825" s="496" t="str">
        <f>IF((SUM('Раздел 2'!G195:G195)&gt;=SUM('Раздел 2'!I195:I195)),"","Неверно!")</f>
        <v/>
      </c>
      <c r="B4825" s="497" t="s">
        <v>431</v>
      </c>
      <c r="C4825" s="498" t="s">
        <v>7827</v>
      </c>
      <c r="D4825" s="498" t="s">
        <v>5516</v>
      </c>
      <c r="E4825" s="499" t="str">
        <f>CONCATENATE(SUM('Раздел 2'!G195:G195),"&gt;=",SUM('Раздел 2'!I195:I195))</f>
        <v>2&gt;=0</v>
      </c>
      <c r="F4825" s="503"/>
    </row>
    <row r="4826" spans="1:6" ht="30" hidden="1" customHeight="1" thickBot="1">
      <c r="A4826" s="496" t="str">
        <f>IF((SUM('Раздел 2'!G196:G196)&gt;=SUM('Раздел 2'!I196:I196)),"","Неверно!")</f>
        <v/>
      </c>
      <c r="B4826" s="497" t="s">
        <v>431</v>
      </c>
      <c r="C4826" s="498" t="s">
        <v>7828</v>
      </c>
      <c r="D4826" s="498" t="s">
        <v>5516</v>
      </c>
      <c r="E4826" s="499" t="str">
        <f>CONCATENATE(SUM('Раздел 2'!G196:G196),"&gt;=",SUM('Раздел 2'!I196:I196))</f>
        <v>5&gt;=0</v>
      </c>
      <c r="F4826" s="503"/>
    </row>
    <row r="4827" spans="1:6" ht="30" hidden="1" customHeight="1" thickBot="1">
      <c r="A4827" s="496" t="str">
        <f>IF((SUM('Раздел 2'!G197:G197)&gt;=SUM('Раздел 2'!I197:I197)),"","Неверно!")</f>
        <v/>
      </c>
      <c r="B4827" s="497" t="s">
        <v>431</v>
      </c>
      <c r="C4827" s="498" t="s">
        <v>7829</v>
      </c>
      <c r="D4827" s="498" t="s">
        <v>5516</v>
      </c>
      <c r="E4827" s="499" t="str">
        <f>CONCATENATE(SUM('Раздел 2'!G197:G197),"&gt;=",SUM('Раздел 2'!I197:I197))</f>
        <v>38&gt;=0</v>
      </c>
      <c r="F4827" s="503"/>
    </row>
    <row r="4828" spans="1:6" ht="30" hidden="1" customHeight="1" thickBot="1">
      <c r="A4828" s="496" t="str">
        <f>IF((SUM('Раздел 2'!G198:G198)&gt;=SUM('Раздел 2'!I198:I198)),"","Неверно!")</f>
        <v/>
      </c>
      <c r="B4828" s="497" t="s">
        <v>431</v>
      </c>
      <c r="C4828" s="498" t="s">
        <v>7830</v>
      </c>
      <c r="D4828" s="498" t="s">
        <v>5516</v>
      </c>
      <c r="E4828" s="499" t="str">
        <f>CONCATENATE(SUM('Раздел 2'!G198:G198),"&gt;=",SUM('Раздел 2'!I198:I198))</f>
        <v>0&gt;=0</v>
      </c>
      <c r="F4828" s="503"/>
    </row>
    <row r="4829" spans="1:6" ht="30" hidden="1" customHeight="1" thickBot="1">
      <c r="A4829" s="496" t="str">
        <f>IF((SUM('Раздел 2'!G199:G199)&gt;=SUM('Раздел 2'!I199:I199)),"","Неверно!")</f>
        <v/>
      </c>
      <c r="B4829" s="497" t="s">
        <v>431</v>
      </c>
      <c r="C4829" s="498" t="s">
        <v>7831</v>
      </c>
      <c r="D4829" s="498" t="s">
        <v>5516</v>
      </c>
      <c r="E4829" s="499" t="str">
        <f>CONCATENATE(SUM('Раздел 2'!G199:G199),"&gt;=",SUM('Раздел 2'!I199:I199))</f>
        <v>0&gt;=0</v>
      </c>
      <c r="F4829" s="503"/>
    </row>
    <row r="4830" spans="1:6" ht="30" hidden="1" customHeight="1" thickBot="1">
      <c r="A4830" s="496" t="str">
        <f>IF((SUM('Раздел 2'!G29:G29)&gt;=SUM('Раздел 2'!I29:I29)),"","Неверно!")</f>
        <v/>
      </c>
      <c r="B4830" s="497" t="s">
        <v>431</v>
      </c>
      <c r="C4830" s="498" t="s">
        <v>7832</v>
      </c>
      <c r="D4830" s="498" t="s">
        <v>5516</v>
      </c>
      <c r="E4830" s="499" t="str">
        <f>CONCATENATE(SUM('Раздел 2'!G29:G29),"&gt;=",SUM('Раздел 2'!I29:I29))</f>
        <v>0&gt;=0</v>
      </c>
      <c r="F4830" s="503"/>
    </row>
    <row r="4831" spans="1:6" ht="30" hidden="1" customHeight="1" thickBot="1">
      <c r="A4831" s="496" t="str">
        <f>IF((SUM('Раздел 2'!G200:G200)&gt;=SUM('Раздел 2'!I200:I200)),"","Неверно!")</f>
        <v/>
      </c>
      <c r="B4831" s="497" t="s">
        <v>431</v>
      </c>
      <c r="C4831" s="498" t="s">
        <v>7833</v>
      </c>
      <c r="D4831" s="498" t="s">
        <v>5516</v>
      </c>
      <c r="E4831" s="499" t="str">
        <f>CONCATENATE(SUM('Раздел 2'!G200:G200),"&gt;=",SUM('Раздел 2'!I200:I200))</f>
        <v>1&gt;=0</v>
      </c>
      <c r="F4831" s="503"/>
    </row>
    <row r="4832" spans="1:6" ht="30" hidden="1" customHeight="1" thickBot="1">
      <c r="A4832" s="496" t="str">
        <f>IF((SUM('Раздел 2'!G201:G201)&gt;=SUM('Раздел 2'!I201:I201)),"","Неверно!")</f>
        <v/>
      </c>
      <c r="B4832" s="497" t="s">
        <v>431</v>
      </c>
      <c r="C4832" s="498" t="s">
        <v>7834</v>
      </c>
      <c r="D4832" s="498" t="s">
        <v>5516</v>
      </c>
      <c r="E4832" s="499" t="str">
        <f>CONCATENATE(SUM('Раздел 2'!G201:G201),"&gt;=",SUM('Раздел 2'!I201:I201))</f>
        <v>0&gt;=0</v>
      </c>
      <c r="F4832" s="503"/>
    </row>
    <row r="4833" spans="1:6" ht="30" hidden="1" customHeight="1" thickBot="1">
      <c r="A4833" s="496" t="str">
        <f>IF((SUM('Раздел 2'!G202:G202)&gt;=SUM('Раздел 2'!I202:I202)),"","Неверно!")</f>
        <v/>
      </c>
      <c r="B4833" s="497" t="s">
        <v>431</v>
      </c>
      <c r="C4833" s="498" t="s">
        <v>7835</v>
      </c>
      <c r="D4833" s="498" t="s">
        <v>5516</v>
      </c>
      <c r="E4833" s="499" t="str">
        <f>CONCATENATE(SUM('Раздел 2'!G202:G202),"&gt;=",SUM('Раздел 2'!I202:I202))</f>
        <v>0&gt;=0</v>
      </c>
      <c r="F4833" s="503"/>
    </row>
    <row r="4834" spans="1:6" ht="30" hidden="1" customHeight="1" thickBot="1">
      <c r="A4834" s="496" t="str">
        <f>IF((SUM('Раздел 2'!G203:G203)&gt;=SUM('Раздел 2'!I203:I203)),"","Неверно!")</f>
        <v/>
      </c>
      <c r="B4834" s="497" t="s">
        <v>431</v>
      </c>
      <c r="C4834" s="498" t="s">
        <v>7836</v>
      </c>
      <c r="D4834" s="498" t="s">
        <v>5516</v>
      </c>
      <c r="E4834" s="499" t="str">
        <f>CONCATENATE(SUM('Раздел 2'!G203:G203),"&gt;=",SUM('Раздел 2'!I203:I203))</f>
        <v>0&gt;=0</v>
      </c>
      <c r="F4834" s="503"/>
    </row>
    <row r="4835" spans="1:6" ht="30" hidden="1" customHeight="1" thickBot="1">
      <c r="A4835" s="496" t="str">
        <f>IF((SUM('Раздел 2'!G204:G204)&gt;=SUM('Раздел 2'!I204:I204)),"","Неверно!")</f>
        <v/>
      </c>
      <c r="B4835" s="497" t="s">
        <v>431</v>
      </c>
      <c r="C4835" s="498" t="s">
        <v>7837</v>
      </c>
      <c r="D4835" s="498" t="s">
        <v>5516</v>
      </c>
      <c r="E4835" s="499" t="str">
        <f>CONCATENATE(SUM('Раздел 2'!G204:G204),"&gt;=",SUM('Раздел 2'!I204:I204))</f>
        <v>1&gt;=0</v>
      </c>
      <c r="F4835" s="503"/>
    </row>
    <row r="4836" spans="1:6" ht="30" hidden="1" customHeight="1" thickBot="1">
      <c r="A4836" s="496" t="str">
        <f>IF((SUM('Раздел 2'!G205:G205)&gt;=SUM('Раздел 2'!I205:I205)),"","Неверно!")</f>
        <v/>
      </c>
      <c r="B4836" s="497" t="s">
        <v>431</v>
      </c>
      <c r="C4836" s="498" t="s">
        <v>7838</v>
      </c>
      <c r="D4836" s="498" t="s">
        <v>5516</v>
      </c>
      <c r="E4836" s="499" t="str">
        <f>CONCATENATE(SUM('Раздел 2'!G205:G205),"&gt;=",SUM('Раздел 2'!I205:I205))</f>
        <v>2&gt;=0</v>
      </c>
      <c r="F4836" s="503"/>
    </row>
    <row r="4837" spans="1:6" ht="30" hidden="1" customHeight="1" thickBot="1">
      <c r="A4837" s="496" t="str">
        <f>IF((SUM('Раздел 2'!G206:G206)&gt;=SUM('Раздел 2'!I206:I206)),"","Неверно!")</f>
        <v/>
      </c>
      <c r="B4837" s="497" t="s">
        <v>431</v>
      </c>
      <c r="C4837" s="498" t="s">
        <v>7839</v>
      </c>
      <c r="D4837" s="498" t="s">
        <v>5516</v>
      </c>
      <c r="E4837" s="499" t="str">
        <f>CONCATENATE(SUM('Раздел 2'!G206:G206),"&gt;=",SUM('Раздел 2'!I206:I206))</f>
        <v>0&gt;=0</v>
      </c>
      <c r="F4837" s="503"/>
    </row>
    <row r="4838" spans="1:6" ht="30" hidden="1" customHeight="1" thickBot="1">
      <c r="A4838" s="496" t="str">
        <f>IF((SUM('Раздел 2'!G207:G207)&gt;=SUM('Раздел 2'!I207:I207)),"","Неверно!")</f>
        <v/>
      </c>
      <c r="B4838" s="497" t="s">
        <v>431</v>
      </c>
      <c r="C4838" s="498" t="s">
        <v>7840</v>
      </c>
      <c r="D4838" s="498" t="s">
        <v>5516</v>
      </c>
      <c r="E4838" s="499" t="str">
        <f>CONCATENATE(SUM('Раздел 2'!G207:G207),"&gt;=",SUM('Раздел 2'!I207:I207))</f>
        <v>0&gt;=0</v>
      </c>
      <c r="F4838" s="503"/>
    </row>
    <row r="4839" spans="1:6" ht="30" hidden="1" customHeight="1" thickBot="1">
      <c r="A4839" s="496" t="str">
        <f>IF((SUM('Раздел 2'!G208:G208)&gt;=SUM('Раздел 2'!I208:I208)),"","Неверно!")</f>
        <v/>
      </c>
      <c r="B4839" s="497" t="s">
        <v>431</v>
      </c>
      <c r="C4839" s="498" t="s">
        <v>7841</v>
      </c>
      <c r="D4839" s="498" t="s">
        <v>5516</v>
      </c>
      <c r="E4839" s="499" t="str">
        <f>CONCATENATE(SUM('Раздел 2'!G208:G208),"&gt;=",SUM('Раздел 2'!I208:I208))</f>
        <v>1&gt;=0</v>
      </c>
      <c r="F4839" s="503"/>
    </row>
    <row r="4840" spans="1:6" ht="30" hidden="1" customHeight="1" thickBot="1">
      <c r="A4840" s="496" t="str">
        <f>IF((SUM('Раздел 2'!G209:G209)&gt;=SUM('Раздел 2'!I209:I209)),"","Неверно!")</f>
        <v/>
      </c>
      <c r="B4840" s="497" t="s">
        <v>431</v>
      </c>
      <c r="C4840" s="498" t="s">
        <v>7842</v>
      </c>
      <c r="D4840" s="498" t="s">
        <v>5516</v>
      </c>
      <c r="E4840" s="499" t="str">
        <f>CONCATENATE(SUM('Раздел 2'!G209:G209),"&gt;=",SUM('Раздел 2'!I209:I209))</f>
        <v>2&gt;=0</v>
      </c>
      <c r="F4840" s="503"/>
    </row>
    <row r="4841" spans="1:6" ht="30" hidden="1" customHeight="1" thickBot="1">
      <c r="A4841" s="496" t="str">
        <f>IF((SUM('Раздел 2'!G12:G12)&gt;=SUM('Раздел 2'!I12:I12)),"","Неверно!")</f>
        <v/>
      </c>
      <c r="B4841" s="497" t="s">
        <v>431</v>
      </c>
      <c r="C4841" s="498" t="s">
        <v>7843</v>
      </c>
      <c r="D4841" s="498" t="s">
        <v>5516</v>
      </c>
      <c r="E4841" s="499" t="str">
        <f>CONCATENATE(SUM('Раздел 2'!G12:G12),"&gt;=",SUM('Раздел 2'!I12:I12))</f>
        <v>1&gt;=0</v>
      </c>
      <c r="F4841" s="503"/>
    </row>
    <row r="4842" spans="1:6" ht="30" hidden="1" customHeight="1" thickBot="1">
      <c r="A4842" s="496" t="str">
        <f>IF((SUM('Раздел 2'!G30:G30)&gt;=SUM('Раздел 2'!I30:I30)),"","Неверно!")</f>
        <v/>
      </c>
      <c r="B4842" s="497" t="s">
        <v>431</v>
      </c>
      <c r="C4842" s="498" t="s">
        <v>7844</v>
      </c>
      <c r="D4842" s="498" t="s">
        <v>5516</v>
      </c>
      <c r="E4842" s="499" t="str">
        <f>CONCATENATE(SUM('Раздел 2'!G30:G30),"&gt;=",SUM('Раздел 2'!I30:I30))</f>
        <v>0&gt;=0</v>
      </c>
      <c r="F4842" s="503"/>
    </row>
    <row r="4843" spans="1:6" ht="30" hidden="1" customHeight="1" thickBot="1">
      <c r="A4843" s="496" t="str">
        <f>IF((SUM('Раздел 2'!G210:G210)&gt;=SUM('Раздел 2'!I210:I210)),"","Неверно!")</f>
        <v/>
      </c>
      <c r="B4843" s="497" t="s">
        <v>431</v>
      </c>
      <c r="C4843" s="498" t="s">
        <v>7845</v>
      </c>
      <c r="D4843" s="498" t="s">
        <v>5516</v>
      </c>
      <c r="E4843" s="499" t="str">
        <f>CONCATENATE(SUM('Раздел 2'!G210:G210),"&gt;=",SUM('Раздел 2'!I210:I210))</f>
        <v>0&gt;=0</v>
      </c>
      <c r="F4843" s="503"/>
    </row>
    <row r="4844" spans="1:6" ht="30" hidden="1" customHeight="1" thickBot="1">
      <c r="A4844" s="496" t="str">
        <f>IF((SUM('Раздел 2'!G211:G211)&gt;=SUM('Раздел 2'!I211:I211)),"","Неверно!")</f>
        <v/>
      </c>
      <c r="B4844" s="497" t="s">
        <v>431</v>
      </c>
      <c r="C4844" s="498" t="s">
        <v>7846</v>
      </c>
      <c r="D4844" s="498" t="s">
        <v>5516</v>
      </c>
      <c r="E4844" s="499" t="str">
        <f>CONCATENATE(SUM('Раздел 2'!G211:G211),"&gt;=",SUM('Раздел 2'!I211:I211))</f>
        <v>0&gt;=0</v>
      </c>
      <c r="F4844" s="503"/>
    </row>
    <row r="4845" spans="1:6" ht="30" hidden="1" customHeight="1" thickBot="1">
      <c r="A4845" s="496" t="str">
        <f>IF((SUM('Раздел 2'!G212:G212)&gt;=SUM('Раздел 2'!I212:I212)),"","Неверно!")</f>
        <v/>
      </c>
      <c r="B4845" s="497" t="s">
        <v>431</v>
      </c>
      <c r="C4845" s="498" t="s">
        <v>7847</v>
      </c>
      <c r="D4845" s="498" t="s">
        <v>5516</v>
      </c>
      <c r="E4845" s="499" t="str">
        <f>CONCATENATE(SUM('Раздел 2'!G212:G212),"&gt;=",SUM('Раздел 2'!I212:I212))</f>
        <v>0&gt;=0</v>
      </c>
      <c r="F4845" s="503"/>
    </row>
    <row r="4846" spans="1:6" ht="30" hidden="1" customHeight="1" thickBot="1">
      <c r="A4846" s="496" t="str">
        <f>IF((SUM('Раздел 2'!G213:G213)&gt;=SUM('Раздел 2'!I213:I213)),"","Неверно!")</f>
        <v/>
      </c>
      <c r="B4846" s="497" t="s">
        <v>431</v>
      </c>
      <c r="C4846" s="498" t="s">
        <v>7848</v>
      </c>
      <c r="D4846" s="498" t="s">
        <v>5516</v>
      </c>
      <c r="E4846" s="499" t="str">
        <f>CONCATENATE(SUM('Раздел 2'!G213:G213),"&gt;=",SUM('Раздел 2'!I213:I213))</f>
        <v>0&gt;=0</v>
      </c>
      <c r="F4846" s="503"/>
    </row>
    <row r="4847" spans="1:6" ht="30" hidden="1" customHeight="1" thickBot="1">
      <c r="A4847" s="496" t="str">
        <f>IF((SUM('Раздел 2'!G214:G214)&gt;=SUM('Раздел 2'!I214:I214)),"","Неверно!")</f>
        <v/>
      </c>
      <c r="B4847" s="497" t="s">
        <v>431</v>
      </c>
      <c r="C4847" s="498" t="s">
        <v>6231</v>
      </c>
      <c r="D4847" s="498" t="s">
        <v>5516</v>
      </c>
      <c r="E4847" s="499" t="str">
        <f>CONCATENATE(SUM('Раздел 2'!G214:G214),"&gt;=",SUM('Раздел 2'!I214:I214))</f>
        <v>9&gt;=0</v>
      </c>
      <c r="F4847" s="503"/>
    </row>
    <row r="4848" spans="1:6" ht="30" hidden="1" customHeight="1" thickBot="1">
      <c r="A4848" s="496" t="str">
        <f>IF((SUM('Раздел 2'!G215:G215)&gt;=SUM('Раздел 2'!I215:I215)),"","Неверно!")</f>
        <v/>
      </c>
      <c r="B4848" s="497" t="s">
        <v>431</v>
      </c>
      <c r="C4848" s="498" t="s">
        <v>6232</v>
      </c>
      <c r="D4848" s="498" t="s">
        <v>5516</v>
      </c>
      <c r="E4848" s="499" t="str">
        <f>CONCATENATE(SUM('Раздел 2'!G215:G215),"&gt;=",SUM('Раздел 2'!I215:I215))</f>
        <v>11&gt;=0</v>
      </c>
      <c r="F4848" s="503"/>
    </row>
    <row r="4849" spans="1:6" ht="30" hidden="1" customHeight="1" thickBot="1">
      <c r="A4849" s="496" t="str">
        <f>IF((SUM('Раздел 2'!G216:G216)&gt;=SUM('Раздел 2'!I216:I216)),"","Неверно!")</f>
        <v/>
      </c>
      <c r="B4849" s="497" t="s">
        <v>431</v>
      </c>
      <c r="C4849" s="498" t="s">
        <v>6233</v>
      </c>
      <c r="D4849" s="498" t="s">
        <v>5516</v>
      </c>
      <c r="E4849" s="499" t="str">
        <f>CONCATENATE(SUM('Раздел 2'!G216:G216),"&gt;=",SUM('Раздел 2'!I216:I216))</f>
        <v>0&gt;=0</v>
      </c>
      <c r="F4849" s="503"/>
    </row>
    <row r="4850" spans="1:6" ht="30" hidden="1" customHeight="1" thickBot="1">
      <c r="A4850" s="496" t="str">
        <f>IF((SUM('Раздел 2'!G217:G217)&gt;=SUM('Раздел 2'!I217:I217)),"","Неверно!")</f>
        <v/>
      </c>
      <c r="B4850" s="497" t="s">
        <v>431</v>
      </c>
      <c r="C4850" s="498" t="s">
        <v>6234</v>
      </c>
      <c r="D4850" s="498" t="s">
        <v>5516</v>
      </c>
      <c r="E4850" s="499" t="str">
        <f>CONCATENATE(SUM('Раздел 2'!G217:G217),"&gt;=",SUM('Раздел 2'!I217:I217))</f>
        <v>0&gt;=0</v>
      </c>
      <c r="F4850" s="503"/>
    </row>
    <row r="4851" spans="1:6" ht="30" hidden="1" customHeight="1" thickBot="1">
      <c r="A4851" s="496" t="str">
        <f>IF((SUM('Раздел 2'!G218:G218)&gt;=SUM('Раздел 2'!I218:I218)),"","Неверно!")</f>
        <v/>
      </c>
      <c r="B4851" s="497" t="s">
        <v>431</v>
      </c>
      <c r="C4851" s="498" t="s">
        <v>6235</v>
      </c>
      <c r="D4851" s="498" t="s">
        <v>5516</v>
      </c>
      <c r="E4851" s="499" t="str">
        <f>CONCATENATE(SUM('Раздел 2'!G218:G218),"&gt;=",SUM('Раздел 2'!I218:I218))</f>
        <v>1&gt;=0</v>
      </c>
      <c r="F4851" s="503"/>
    </row>
    <row r="4852" spans="1:6" ht="30" hidden="1" customHeight="1" thickBot="1">
      <c r="A4852" s="496" t="str">
        <f>IF((SUM('Раздел 2'!G219:G219)&gt;=SUM('Раздел 2'!I219:I219)),"","Неверно!")</f>
        <v/>
      </c>
      <c r="B4852" s="497" t="s">
        <v>431</v>
      </c>
      <c r="C4852" s="498" t="s">
        <v>6236</v>
      </c>
      <c r="D4852" s="498" t="s">
        <v>5516</v>
      </c>
      <c r="E4852" s="499" t="str">
        <f>CONCATENATE(SUM('Раздел 2'!G219:G219),"&gt;=",SUM('Раздел 2'!I219:I219))</f>
        <v>0&gt;=0</v>
      </c>
      <c r="F4852" s="503"/>
    </row>
    <row r="4853" spans="1:6" ht="30" hidden="1" customHeight="1" thickBot="1">
      <c r="A4853" s="496" t="str">
        <f>IF((SUM('Раздел 2'!G31:G31)&gt;=SUM('Раздел 2'!I31:I31)),"","Неверно!")</f>
        <v/>
      </c>
      <c r="B4853" s="497" t="s">
        <v>431</v>
      </c>
      <c r="C4853" s="498" t="s">
        <v>6237</v>
      </c>
      <c r="D4853" s="498" t="s">
        <v>5516</v>
      </c>
      <c r="E4853" s="499" t="str">
        <f>CONCATENATE(SUM('Раздел 2'!G31:G31),"&gt;=",SUM('Раздел 2'!I31:I31))</f>
        <v>0&gt;=0</v>
      </c>
      <c r="F4853" s="503"/>
    </row>
    <row r="4854" spans="1:6" ht="30" hidden="1" customHeight="1" thickBot="1">
      <c r="A4854" s="496" t="str">
        <f>IF((SUM('Раздел 2'!G220:G220)&gt;=SUM('Раздел 2'!I220:I220)),"","Неверно!")</f>
        <v/>
      </c>
      <c r="B4854" s="497" t="s">
        <v>431</v>
      </c>
      <c r="C4854" s="498" t="s">
        <v>6238</v>
      </c>
      <c r="D4854" s="498" t="s">
        <v>5516</v>
      </c>
      <c r="E4854" s="499" t="str">
        <f>CONCATENATE(SUM('Раздел 2'!G220:G220),"&gt;=",SUM('Раздел 2'!I220:I220))</f>
        <v>1&gt;=1</v>
      </c>
      <c r="F4854" s="503"/>
    </row>
    <row r="4855" spans="1:6" ht="30" hidden="1" customHeight="1" thickBot="1">
      <c r="A4855" s="496" t="str">
        <f>IF((SUM('Раздел 2'!G221:G221)&gt;=SUM('Раздел 2'!I221:I221)),"","Неверно!")</f>
        <v/>
      </c>
      <c r="B4855" s="497" t="s">
        <v>431</v>
      </c>
      <c r="C4855" s="498" t="s">
        <v>6239</v>
      </c>
      <c r="D4855" s="498" t="s">
        <v>5516</v>
      </c>
      <c r="E4855" s="499" t="str">
        <f>CONCATENATE(SUM('Раздел 2'!G221:G221),"&gt;=",SUM('Раздел 2'!I221:I221))</f>
        <v>2&gt;=1</v>
      </c>
      <c r="F4855" s="503"/>
    </row>
    <row r="4856" spans="1:6" ht="30" hidden="1" customHeight="1" thickBot="1">
      <c r="A4856" s="496" t="str">
        <f>IF((SUM('Раздел 2'!G222:G222)&gt;=SUM('Раздел 2'!I222:I222)),"","Неверно!")</f>
        <v/>
      </c>
      <c r="B4856" s="497" t="s">
        <v>431</v>
      </c>
      <c r="C4856" s="498" t="s">
        <v>6240</v>
      </c>
      <c r="D4856" s="498" t="s">
        <v>5516</v>
      </c>
      <c r="E4856" s="499" t="str">
        <f>CONCATENATE(SUM('Раздел 2'!G222:G222),"&gt;=",SUM('Раздел 2'!I222:I222))</f>
        <v>7&gt;=0</v>
      </c>
      <c r="F4856" s="503"/>
    </row>
    <row r="4857" spans="1:6" ht="30" hidden="1" customHeight="1" thickBot="1">
      <c r="A4857" s="496" t="str">
        <f>IF((SUM('Раздел 2'!G223:G223)&gt;=SUM('Раздел 2'!I223:I223)),"","Неверно!")</f>
        <v/>
      </c>
      <c r="B4857" s="497" t="s">
        <v>431</v>
      </c>
      <c r="C4857" s="498" t="s">
        <v>6241</v>
      </c>
      <c r="D4857" s="498" t="s">
        <v>5516</v>
      </c>
      <c r="E4857" s="499" t="str">
        <f>CONCATENATE(SUM('Раздел 2'!G223:G223),"&gt;=",SUM('Раздел 2'!I223:I223))</f>
        <v>93&gt;=0</v>
      </c>
      <c r="F4857" s="503"/>
    </row>
    <row r="4858" spans="1:6" ht="30" hidden="1" customHeight="1" thickBot="1">
      <c r="A4858" s="496" t="str">
        <f>IF((SUM('Раздел 2'!G224:G224)&gt;=SUM('Раздел 2'!I224:I224)),"","Неверно!")</f>
        <v/>
      </c>
      <c r="B4858" s="497" t="s">
        <v>431</v>
      </c>
      <c r="C4858" s="498" t="s">
        <v>6242</v>
      </c>
      <c r="D4858" s="498" t="s">
        <v>5516</v>
      </c>
      <c r="E4858" s="499" t="str">
        <f>CONCATENATE(SUM('Раздел 2'!G224:G224),"&gt;=",SUM('Раздел 2'!I224:I224))</f>
        <v>8&gt;=1</v>
      </c>
      <c r="F4858" s="503"/>
    </row>
    <row r="4859" spans="1:6" ht="30" hidden="1" customHeight="1" thickBot="1">
      <c r="A4859" s="496" t="str">
        <f>IF((SUM('Раздел 2'!G225:G225)&gt;=SUM('Раздел 2'!I225:I225)),"","Неверно!")</f>
        <v/>
      </c>
      <c r="B4859" s="497" t="s">
        <v>431</v>
      </c>
      <c r="C4859" s="498" t="s">
        <v>6243</v>
      </c>
      <c r="D4859" s="498" t="s">
        <v>5516</v>
      </c>
      <c r="E4859" s="499" t="str">
        <f>CONCATENATE(SUM('Раздел 2'!G225:G225),"&gt;=",SUM('Раздел 2'!I225:I225))</f>
        <v>0&gt;=0</v>
      </c>
      <c r="F4859" s="503"/>
    </row>
    <row r="4860" spans="1:6" ht="30" hidden="1" customHeight="1" thickBot="1">
      <c r="A4860" s="496" t="str">
        <f>IF((SUM('Раздел 2'!G226:G226)&gt;=SUM('Раздел 2'!I226:I226)),"","Неверно!")</f>
        <v/>
      </c>
      <c r="B4860" s="497" t="s">
        <v>431</v>
      </c>
      <c r="C4860" s="498" t="s">
        <v>6244</v>
      </c>
      <c r="D4860" s="498" t="s">
        <v>5516</v>
      </c>
      <c r="E4860" s="499" t="str">
        <f>CONCATENATE(SUM('Раздел 2'!G226:G226),"&gt;=",SUM('Раздел 2'!I226:I226))</f>
        <v>0&gt;=0</v>
      </c>
      <c r="F4860" s="503"/>
    </row>
    <row r="4861" spans="1:6" ht="30" hidden="1" customHeight="1" thickBot="1">
      <c r="A4861" s="496" t="str">
        <f>IF((SUM('Раздел 2'!G227:G227)&gt;=SUM('Раздел 2'!I227:I227)),"","Неверно!")</f>
        <v/>
      </c>
      <c r="B4861" s="497" t="s">
        <v>431</v>
      </c>
      <c r="C4861" s="498" t="s">
        <v>6245</v>
      </c>
      <c r="D4861" s="498" t="s">
        <v>5516</v>
      </c>
      <c r="E4861" s="499" t="str">
        <f>CONCATENATE(SUM('Раздел 2'!G227:G227),"&gt;=",SUM('Раздел 2'!I227:I227))</f>
        <v>0&gt;=0</v>
      </c>
      <c r="F4861" s="503"/>
    </row>
    <row r="4862" spans="1:6" ht="30" hidden="1" customHeight="1" thickBot="1">
      <c r="A4862" s="496" t="str">
        <f>IF((SUM('Раздел 2'!G228:G228)&gt;=SUM('Раздел 2'!I228:I228)),"","Неверно!")</f>
        <v/>
      </c>
      <c r="B4862" s="497" t="s">
        <v>431</v>
      </c>
      <c r="C4862" s="498" t="s">
        <v>6246</v>
      </c>
      <c r="D4862" s="498" t="s">
        <v>5516</v>
      </c>
      <c r="E4862" s="499" t="str">
        <f>CONCATENATE(SUM('Раздел 2'!G228:G228),"&gt;=",SUM('Раздел 2'!I228:I228))</f>
        <v>0&gt;=0</v>
      </c>
      <c r="F4862" s="503"/>
    </row>
    <row r="4863" spans="1:6" ht="30" hidden="1" customHeight="1" thickBot="1">
      <c r="A4863" s="496" t="str">
        <f>IF((SUM('Раздел 2'!G229:G229)&gt;=SUM('Раздел 2'!I229:I229)),"","Неверно!")</f>
        <v/>
      </c>
      <c r="B4863" s="497" t="s">
        <v>431</v>
      </c>
      <c r="C4863" s="498" t="s">
        <v>6247</v>
      </c>
      <c r="D4863" s="498" t="s">
        <v>5516</v>
      </c>
      <c r="E4863" s="499" t="str">
        <f>CONCATENATE(SUM('Раздел 2'!G229:G229),"&gt;=",SUM('Раздел 2'!I229:I229))</f>
        <v>104&gt;=53</v>
      </c>
      <c r="F4863" s="503"/>
    </row>
    <row r="4864" spans="1:6" ht="30" hidden="1" customHeight="1" thickBot="1">
      <c r="A4864" s="496" t="str">
        <f>IF((SUM('Раздел 2'!G32:G32)&gt;=SUM('Раздел 2'!I32:I32)),"","Неверно!")</f>
        <v/>
      </c>
      <c r="B4864" s="497" t="s">
        <v>431</v>
      </c>
      <c r="C4864" s="498" t="s">
        <v>6248</v>
      </c>
      <c r="D4864" s="498" t="s">
        <v>5516</v>
      </c>
      <c r="E4864" s="499" t="str">
        <f>CONCATENATE(SUM('Раздел 2'!G32:G32),"&gt;=",SUM('Раздел 2'!I32:I32))</f>
        <v>0&gt;=0</v>
      </c>
      <c r="F4864" s="503"/>
    </row>
    <row r="4865" spans="1:6" ht="30" hidden="1" customHeight="1" thickBot="1">
      <c r="A4865" s="496" t="str">
        <f>IF((SUM('Раздел 2'!G230:G230)&gt;=SUM('Раздел 2'!I230:I230)),"","Неверно!")</f>
        <v/>
      </c>
      <c r="B4865" s="497" t="s">
        <v>431</v>
      </c>
      <c r="C4865" s="498" t="s">
        <v>6249</v>
      </c>
      <c r="D4865" s="498" t="s">
        <v>5516</v>
      </c>
      <c r="E4865" s="499" t="str">
        <f>CONCATENATE(SUM('Раздел 2'!G230:G230),"&gt;=",SUM('Раздел 2'!I230:I230))</f>
        <v>461&gt;=82</v>
      </c>
      <c r="F4865" s="503"/>
    </row>
    <row r="4866" spans="1:6" ht="30" hidden="1" customHeight="1" thickBot="1">
      <c r="A4866" s="496" t="str">
        <f>IF((SUM('Раздел 2'!G231:G231)&gt;=SUM('Раздел 2'!I231:I231)),"","Неверно!")</f>
        <v/>
      </c>
      <c r="B4866" s="497" t="s">
        <v>431</v>
      </c>
      <c r="C4866" s="498" t="s">
        <v>6250</v>
      </c>
      <c r="D4866" s="498" t="s">
        <v>5516</v>
      </c>
      <c r="E4866" s="499" t="str">
        <f>CONCATENATE(SUM('Раздел 2'!G231:G231),"&gt;=",SUM('Раздел 2'!I231:I231))</f>
        <v>0&gt;=0</v>
      </c>
      <c r="F4866" s="503"/>
    </row>
    <row r="4867" spans="1:6" ht="30" hidden="1" customHeight="1" thickBot="1">
      <c r="A4867" s="496" t="str">
        <f>IF((SUM('Раздел 2'!G232:G232)&gt;=SUM('Раздел 2'!I232:I232)),"","Неверно!")</f>
        <v/>
      </c>
      <c r="B4867" s="497" t="s">
        <v>431</v>
      </c>
      <c r="C4867" s="498" t="s">
        <v>6251</v>
      </c>
      <c r="D4867" s="498" t="s">
        <v>5516</v>
      </c>
      <c r="E4867" s="499" t="str">
        <f>CONCATENATE(SUM('Раздел 2'!G232:G232),"&gt;=",SUM('Раздел 2'!I232:I232))</f>
        <v>3&gt;=0</v>
      </c>
      <c r="F4867" s="503"/>
    </row>
    <row r="4868" spans="1:6" ht="30" hidden="1" customHeight="1" thickBot="1">
      <c r="A4868" s="496" t="str">
        <f>IF((SUM('Раздел 2'!G233:G233)&gt;=SUM('Раздел 2'!I233:I233)),"","Неверно!")</f>
        <v/>
      </c>
      <c r="B4868" s="497" t="s">
        <v>431</v>
      </c>
      <c r="C4868" s="498" t="s">
        <v>6252</v>
      </c>
      <c r="D4868" s="498" t="s">
        <v>5516</v>
      </c>
      <c r="E4868" s="499" t="str">
        <f>CONCATENATE(SUM('Раздел 2'!G233:G233),"&gt;=",SUM('Раздел 2'!I233:I233))</f>
        <v>3&gt;=0</v>
      </c>
      <c r="F4868" s="503"/>
    </row>
    <row r="4869" spans="1:6" ht="30" hidden="1" customHeight="1" thickBot="1">
      <c r="A4869" s="496" t="str">
        <f>IF((SUM('Раздел 2'!G234:G234)&gt;=SUM('Раздел 2'!I234:I234)),"","Неверно!")</f>
        <v/>
      </c>
      <c r="B4869" s="497" t="s">
        <v>431</v>
      </c>
      <c r="C4869" s="498" t="s">
        <v>6253</v>
      </c>
      <c r="D4869" s="498" t="s">
        <v>5516</v>
      </c>
      <c r="E4869" s="499" t="str">
        <f>CONCATENATE(SUM('Раздел 2'!G234:G234),"&gt;=",SUM('Раздел 2'!I234:I234))</f>
        <v>0&gt;=0</v>
      </c>
      <c r="F4869" s="503"/>
    </row>
    <row r="4870" spans="1:6" ht="30" hidden="1" customHeight="1" thickBot="1">
      <c r="A4870" s="496" t="str">
        <f>IF((SUM('Раздел 2'!G235:G235)&gt;=SUM('Раздел 2'!I235:I235)),"","Неверно!")</f>
        <v/>
      </c>
      <c r="B4870" s="497" t="s">
        <v>431</v>
      </c>
      <c r="C4870" s="498" t="s">
        <v>6254</v>
      </c>
      <c r="D4870" s="498" t="s">
        <v>5516</v>
      </c>
      <c r="E4870" s="499" t="str">
        <f>CONCATENATE(SUM('Раздел 2'!G235:G235),"&gt;=",SUM('Раздел 2'!I235:I235))</f>
        <v>31&gt;=0</v>
      </c>
      <c r="F4870" s="503"/>
    </row>
    <row r="4871" spans="1:6" ht="30" hidden="1" customHeight="1" thickBot="1">
      <c r="A4871" s="496" t="str">
        <f>IF((SUM('Раздел 2'!G236:G236)&gt;=SUM('Раздел 2'!I236:I236)),"","Неверно!")</f>
        <v/>
      </c>
      <c r="B4871" s="497" t="s">
        <v>431</v>
      </c>
      <c r="C4871" s="498" t="s">
        <v>6255</v>
      </c>
      <c r="D4871" s="498" t="s">
        <v>5516</v>
      </c>
      <c r="E4871" s="499" t="str">
        <f>CONCATENATE(SUM('Раздел 2'!G236:G236),"&gt;=",SUM('Раздел 2'!I236:I236))</f>
        <v>4&gt;=0</v>
      </c>
      <c r="F4871" s="503"/>
    </row>
    <row r="4872" spans="1:6" ht="30" hidden="1" customHeight="1" thickBot="1">
      <c r="A4872" s="496" t="str">
        <f>IF((SUM('Раздел 2'!G237:G237)&gt;=SUM('Раздел 2'!I237:I237)),"","Неверно!")</f>
        <v/>
      </c>
      <c r="B4872" s="497" t="s">
        <v>431</v>
      </c>
      <c r="C4872" s="498" t="s">
        <v>6256</v>
      </c>
      <c r="D4872" s="498" t="s">
        <v>5516</v>
      </c>
      <c r="E4872" s="499" t="str">
        <f>CONCATENATE(SUM('Раздел 2'!G237:G237),"&gt;=",SUM('Раздел 2'!I237:I237))</f>
        <v>10&gt;=0</v>
      </c>
      <c r="F4872" s="503"/>
    </row>
    <row r="4873" spans="1:6" ht="30" hidden="1" customHeight="1" thickBot="1">
      <c r="A4873" s="496" t="str">
        <f>IF((SUM('Раздел 2'!G238:G238)&gt;=SUM('Раздел 2'!I238:I238)),"","Неверно!")</f>
        <v/>
      </c>
      <c r="B4873" s="497" t="s">
        <v>431</v>
      </c>
      <c r="C4873" s="498" t="s">
        <v>6257</v>
      </c>
      <c r="D4873" s="498" t="s">
        <v>5516</v>
      </c>
      <c r="E4873" s="499" t="str">
        <f>CONCATENATE(SUM('Раздел 2'!G238:G238),"&gt;=",SUM('Раздел 2'!I238:I238))</f>
        <v>0&gt;=0</v>
      </c>
      <c r="F4873" s="503"/>
    </row>
    <row r="4874" spans="1:6" ht="30" hidden="1" customHeight="1" thickBot="1">
      <c r="A4874" s="496" t="str">
        <f>IF((SUM('Раздел 2'!G239:G239)&gt;=SUM('Раздел 2'!I239:I239)),"","Неверно!")</f>
        <v/>
      </c>
      <c r="B4874" s="497" t="s">
        <v>431</v>
      </c>
      <c r="C4874" s="498" t="s">
        <v>6258</v>
      </c>
      <c r="D4874" s="498" t="s">
        <v>5516</v>
      </c>
      <c r="E4874" s="499" t="str">
        <f>CONCATENATE(SUM('Раздел 2'!G239:G239),"&gt;=",SUM('Раздел 2'!I239:I239))</f>
        <v>20&gt;=0</v>
      </c>
      <c r="F4874" s="503"/>
    </row>
    <row r="4875" spans="1:6" ht="30" hidden="1" customHeight="1" thickBot="1">
      <c r="A4875" s="496" t="str">
        <f>IF((SUM('Раздел 2'!G33:G33)&gt;=SUM('Раздел 2'!I33:I33)),"","Неверно!")</f>
        <v/>
      </c>
      <c r="B4875" s="497" t="s">
        <v>431</v>
      </c>
      <c r="C4875" s="498" t="s">
        <v>6259</v>
      </c>
      <c r="D4875" s="498" t="s">
        <v>5516</v>
      </c>
      <c r="E4875" s="499" t="str">
        <f>CONCATENATE(SUM('Раздел 2'!G33:G33),"&gt;=",SUM('Раздел 2'!I33:I33))</f>
        <v>0&gt;=0</v>
      </c>
      <c r="F4875" s="503"/>
    </row>
    <row r="4876" spans="1:6" ht="30" hidden="1" customHeight="1" thickBot="1">
      <c r="A4876" s="496" t="str">
        <f>IF((SUM('Раздел 2'!G240:G240)&gt;=SUM('Раздел 2'!I240:I240)),"","Неверно!")</f>
        <v/>
      </c>
      <c r="B4876" s="497" t="s">
        <v>431</v>
      </c>
      <c r="C4876" s="498" t="s">
        <v>6260</v>
      </c>
      <c r="D4876" s="498" t="s">
        <v>5516</v>
      </c>
      <c r="E4876" s="499" t="str">
        <f>CONCATENATE(SUM('Раздел 2'!G240:G240),"&gt;=",SUM('Раздел 2'!I240:I240))</f>
        <v>0&gt;=0</v>
      </c>
      <c r="F4876" s="503"/>
    </row>
    <row r="4877" spans="1:6" ht="30" hidden="1" customHeight="1" thickBot="1">
      <c r="A4877" s="496" t="str">
        <f>IF((SUM('Раздел 2'!G241:G241)&gt;=SUM('Раздел 2'!I241:I241)),"","Неверно!")</f>
        <v/>
      </c>
      <c r="B4877" s="497" t="s">
        <v>431</v>
      </c>
      <c r="C4877" s="498" t="s">
        <v>6261</v>
      </c>
      <c r="D4877" s="498" t="s">
        <v>5516</v>
      </c>
      <c r="E4877" s="499" t="str">
        <f>CONCATENATE(SUM('Раздел 2'!G241:G241),"&gt;=",SUM('Раздел 2'!I241:I241))</f>
        <v>0&gt;=0</v>
      </c>
      <c r="F4877" s="503"/>
    </row>
    <row r="4878" spans="1:6" ht="30" hidden="1" customHeight="1" thickBot="1">
      <c r="A4878" s="496" t="str">
        <f>IF((SUM('Раздел 2'!G242:G242)&gt;=SUM('Раздел 2'!I242:I242)),"","Неверно!")</f>
        <v/>
      </c>
      <c r="B4878" s="497" t="s">
        <v>431</v>
      </c>
      <c r="C4878" s="498" t="s">
        <v>6262</v>
      </c>
      <c r="D4878" s="498" t="s">
        <v>5516</v>
      </c>
      <c r="E4878" s="499" t="str">
        <f>CONCATENATE(SUM('Раздел 2'!G242:G242),"&gt;=",SUM('Раздел 2'!I242:I242))</f>
        <v>9&gt;=0</v>
      </c>
      <c r="F4878" s="503"/>
    </row>
    <row r="4879" spans="1:6" ht="30" hidden="1" customHeight="1" thickBot="1">
      <c r="A4879" s="496" t="str">
        <f>IF((SUM('Раздел 2'!G243:G243)&gt;=SUM('Раздел 2'!I243:I243)),"","Неверно!")</f>
        <v/>
      </c>
      <c r="B4879" s="497" t="s">
        <v>431</v>
      </c>
      <c r="C4879" s="498" t="s">
        <v>6263</v>
      </c>
      <c r="D4879" s="498" t="s">
        <v>5516</v>
      </c>
      <c r="E4879" s="499" t="str">
        <f>CONCATENATE(SUM('Раздел 2'!G243:G243),"&gt;=",SUM('Раздел 2'!I243:I243))</f>
        <v>0&gt;=0</v>
      </c>
      <c r="F4879" s="503"/>
    </row>
    <row r="4880" spans="1:6" ht="30" hidden="1" customHeight="1" thickBot="1">
      <c r="A4880" s="496" t="str">
        <f>IF((SUM('Раздел 2'!G244:G244)&gt;=SUM('Раздел 2'!I244:I244)),"","Неверно!")</f>
        <v/>
      </c>
      <c r="B4880" s="497" t="s">
        <v>431</v>
      </c>
      <c r="C4880" s="498" t="s">
        <v>6264</v>
      </c>
      <c r="D4880" s="498" t="s">
        <v>5516</v>
      </c>
      <c r="E4880" s="499" t="str">
        <f>CONCATENATE(SUM('Раздел 2'!G244:G244),"&gt;=",SUM('Раздел 2'!I244:I244))</f>
        <v>2&gt;=0</v>
      </c>
      <c r="F4880" s="503"/>
    </row>
    <row r="4881" spans="1:6" ht="30" hidden="1" customHeight="1" thickBot="1">
      <c r="A4881" s="496" t="str">
        <f>IF((SUM('Раздел 2'!G245:G245)&gt;=SUM('Раздел 2'!I245:I245)),"","Неверно!")</f>
        <v/>
      </c>
      <c r="B4881" s="497" t="s">
        <v>431</v>
      </c>
      <c r="C4881" s="498" t="s">
        <v>6265</v>
      </c>
      <c r="D4881" s="498" t="s">
        <v>5516</v>
      </c>
      <c r="E4881" s="499" t="str">
        <f>CONCATENATE(SUM('Раздел 2'!G245:G245),"&gt;=",SUM('Раздел 2'!I245:I245))</f>
        <v>0&gt;=0</v>
      </c>
      <c r="F4881" s="503"/>
    </row>
    <row r="4882" spans="1:6" ht="30" hidden="1" customHeight="1" thickBot="1">
      <c r="A4882" s="496" t="str">
        <f>IF((SUM('Раздел 2'!G246:G246)&gt;=SUM('Раздел 2'!I246:I246)),"","Неверно!")</f>
        <v/>
      </c>
      <c r="B4882" s="497" t="s">
        <v>431</v>
      </c>
      <c r="C4882" s="498" t="s">
        <v>6266</v>
      </c>
      <c r="D4882" s="498" t="s">
        <v>5516</v>
      </c>
      <c r="E4882" s="499" t="str">
        <f>CONCATENATE(SUM('Раздел 2'!G246:G246),"&gt;=",SUM('Раздел 2'!I246:I246))</f>
        <v>0&gt;=0</v>
      </c>
      <c r="F4882" s="503"/>
    </row>
    <row r="4883" spans="1:6" ht="30" hidden="1" customHeight="1" thickBot="1">
      <c r="A4883" s="496" t="str">
        <f>IF((SUM('Раздел 2'!G247:G247)&gt;=SUM('Раздел 2'!I247:I247)),"","Неверно!")</f>
        <v/>
      </c>
      <c r="B4883" s="497" t="s">
        <v>431</v>
      </c>
      <c r="C4883" s="498" t="s">
        <v>6267</v>
      </c>
      <c r="D4883" s="498" t="s">
        <v>5516</v>
      </c>
      <c r="E4883" s="499" t="str">
        <f>CONCATENATE(SUM('Раздел 2'!G247:G247),"&gt;=",SUM('Раздел 2'!I247:I247))</f>
        <v>2&gt;=0</v>
      </c>
      <c r="F4883" s="503"/>
    </row>
    <row r="4884" spans="1:6" ht="30" hidden="1" customHeight="1" thickBot="1">
      <c r="A4884" s="496" t="str">
        <f>IF((SUM('Раздел 2'!G248:G248)&gt;=SUM('Раздел 2'!I248:I248)),"","Неверно!")</f>
        <v/>
      </c>
      <c r="B4884" s="497" t="s">
        <v>431</v>
      </c>
      <c r="C4884" s="498" t="s">
        <v>3168</v>
      </c>
      <c r="D4884" s="498" t="s">
        <v>5516</v>
      </c>
      <c r="E4884" s="499" t="str">
        <f>CONCATENATE(SUM('Раздел 2'!G248:G248),"&gt;=",SUM('Раздел 2'!I248:I248))</f>
        <v>0&gt;=0</v>
      </c>
      <c r="F4884" s="503"/>
    </row>
    <row r="4885" spans="1:6" ht="30" hidden="1" customHeight="1" thickBot="1">
      <c r="A4885" s="496" t="str">
        <f>IF((SUM('Раздел 2'!G249:G249)&gt;=SUM('Раздел 2'!I249:I249)),"","Неверно!")</f>
        <v/>
      </c>
      <c r="B4885" s="497" t="s">
        <v>431</v>
      </c>
      <c r="C4885" s="498" t="s">
        <v>3169</v>
      </c>
      <c r="D4885" s="498" t="s">
        <v>5516</v>
      </c>
      <c r="E4885" s="499" t="str">
        <f>CONCATENATE(SUM('Раздел 2'!G249:G249),"&gt;=",SUM('Раздел 2'!I249:I249))</f>
        <v>0&gt;=0</v>
      </c>
      <c r="F4885" s="503"/>
    </row>
    <row r="4886" spans="1:6" ht="30" hidden="1" customHeight="1" thickBot="1">
      <c r="A4886" s="496" t="str">
        <f>IF((SUM('Раздел 2'!G34:G34)&gt;=SUM('Раздел 2'!I34:I34)),"","Неверно!")</f>
        <v/>
      </c>
      <c r="B4886" s="497" t="s">
        <v>431</v>
      </c>
      <c r="C4886" s="498" t="s">
        <v>6268</v>
      </c>
      <c r="D4886" s="498" t="s">
        <v>5516</v>
      </c>
      <c r="E4886" s="499" t="str">
        <f>CONCATENATE(SUM('Раздел 2'!G34:G34),"&gt;=",SUM('Раздел 2'!I34:I34))</f>
        <v>0&gt;=0</v>
      </c>
      <c r="F4886" s="503"/>
    </row>
    <row r="4887" spans="1:6" ht="30" hidden="1" customHeight="1" thickBot="1">
      <c r="A4887" s="496" t="str">
        <f>IF((SUM('Раздел 2'!G250:G250)&gt;=SUM('Раздел 2'!I250:I250)),"","Неверно!")</f>
        <v/>
      </c>
      <c r="B4887" s="497" t="s">
        <v>431</v>
      </c>
      <c r="C4887" s="498" t="s">
        <v>432</v>
      </c>
      <c r="D4887" s="498" t="s">
        <v>5516</v>
      </c>
      <c r="E4887" s="499" t="str">
        <f>CONCATENATE(SUM('Раздел 2'!G250:G250),"&gt;=",SUM('Раздел 2'!I250:I250))</f>
        <v>0&gt;=0</v>
      </c>
      <c r="F4887" s="503"/>
    </row>
    <row r="4888" spans="1:6" ht="30" hidden="1" customHeight="1" thickBot="1">
      <c r="A4888" s="496" t="str">
        <f>IF((SUM('Раздел 2'!G251:G251)&gt;=SUM('Раздел 2'!I251:I251)),"","Неверно!")</f>
        <v/>
      </c>
      <c r="B4888" s="497" t="s">
        <v>431</v>
      </c>
      <c r="C4888" s="498" t="s">
        <v>433</v>
      </c>
      <c r="D4888" s="498" t="s">
        <v>5516</v>
      </c>
      <c r="E4888" s="499" t="str">
        <f>CONCATENATE(SUM('Раздел 2'!G251:G251),"&gt;=",SUM('Раздел 2'!I251:I251))</f>
        <v>84&gt;=0</v>
      </c>
      <c r="F4888" s="503"/>
    </row>
    <row r="4889" spans="1:6" ht="30" hidden="1" customHeight="1" thickBot="1">
      <c r="A4889" s="496" t="str">
        <f>IF((SUM('Раздел 2'!G252:G252)&gt;=SUM('Раздел 2'!I252:I252)),"","Неверно!")</f>
        <v/>
      </c>
      <c r="B4889" s="497" t="s">
        <v>431</v>
      </c>
      <c r="C4889" s="498" t="s">
        <v>434</v>
      </c>
      <c r="D4889" s="498" t="s">
        <v>5516</v>
      </c>
      <c r="E4889" s="499" t="str">
        <f>CONCATENATE(SUM('Раздел 2'!G252:G252),"&gt;=",SUM('Раздел 2'!I252:I252))</f>
        <v>0&gt;=0</v>
      </c>
      <c r="F4889" s="503"/>
    </row>
    <row r="4890" spans="1:6" ht="30" hidden="1" customHeight="1" thickBot="1">
      <c r="A4890" s="496" t="str">
        <f>IF((SUM('Раздел 2'!G253:G253)&gt;=SUM('Раздел 2'!I253:I253)),"","Неверно!")</f>
        <v/>
      </c>
      <c r="B4890" s="497" t="s">
        <v>431</v>
      </c>
      <c r="C4890" s="498" t="s">
        <v>435</v>
      </c>
      <c r="D4890" s="498" t="s">
        <v>5516</v>
      </c>
      <c r="E4890" s="499" t="str">
        <f>CONCATENATE(SUM('Раздел 2'!G253:G253),"&gt;=",SUM('Раздел 2'!I253:I253))</f>
        <v>0&gt;=0</v>
      </c>
      <c r="F4890" s="503"/>
    </row>
    <row r="4891" spans="1:6" ht="30" hidden="1" customHeight="1" thickBot="1">
      <c r="A4891" s="496" t="str">
        <f>IF((SUM('Раздел 2'!G254:G254)&gt;=SUM('Раздел 2'!I254:I254)),"","Неверно!")</f>
        <v/>
      </c>
      <c r="B4891" s="497" t="s">
        <v>431</v>
      </c>
      <c r="C4891" s="498" t="s">
        <v>436</v>
      </c>
      <c r="D4891" s="498" t="s">
        <v>5516</v>
      </c>
      <c r="E4891" s="499" t="str">
        <f>CONCATENATE(SUM('Раздел 2'!G254:G254),"&gt;=",SUM('Раздел 2'!I254:I254))</f>
        <v>2&gt;=0</v>
      </c>
      <c r="F4891" s="503"/>
    </row>
    <row r="4892" spans="1:6" ht="30" hidden="1" customHeight="1" thickBot="1">
      <c r="A4892" s="496" t="str">
        <f>IF((SUM('Раздел 2'!G255:G255)&gt;=SUM('Раздел 2'!I255:I255)),"","Неверно!")</f>
        <v/>
      </c>
      <c r="B4892" s="497" t="s">
        <v>431</v>
      </c>
      <c r="C4892" s="498" t="s">
        <v>437</v>
      </c>
      <c r="D4892" s="498" t="s">
        <v>5516</v>
      </c>
      <c r="E4892" s="499" t="str">
        <f>CONCATENATE(SUM('Раздел 2'!G255:G255),"&gt;=",SUM('Раздел 2'!I255:I255))</f>
        <v>119&gt;=77</v>
      </c>
      <c r="F4892" s="503"/>
    </row>
    <row r="4893" spans="1:6" ht="30" hidden="1" customHeight="1" thickBot="1">
      <c r="A4893" s="496" t="str">
        <f>IF((SUM('Раздел 2'!G256:G256)&gt;=SUM('Раздел 2'!I256:I256)),"","Неверно!")</f>
        <v/>
      </c>
      <c r="B4893" s="497" t="s">
        <v>431</v>
      </c>
      <c r="C4893" s="498" t="s">
        <v>438</v>
      </c>
      <c r="D4893" s="498" t="s">
        <v>5516</v>
      </c>
      <c r="E4893" s="499" t="str">
        <f>CONCATENATE(SUM('Раздел 2'!G256:G256),"&gt;=",SUM('Раздел 2'!I256:I256))</f>
        <v>74&gt;=55</v>
      </c>
      <c r="F4893" s="503"/>
    </row>
    <row r="4894" spans="1:6" ht="30" hidden="1" customHeight="1" thickBot="1">
      <c r="A4894" s="496" t="str">
        <f>IF((SUM('Раздел 2'!G257:G257)&gt;=SUM('Раздел 2'!I257:I257)),"","Неверно!")</f>
        <v/>
      </c>
      <c r="B4894" s="497" t="s">
        <v>431</v>
      </c>
      <c r="C4894" s="498" t="s">
        <v>439</v>
      </c>
      <c r="D4894" s="498" t="s">
        <v>5516</v>
      </c>
      <c r="E4894" s="499" t="str">
        <f>CONCATENATE(SUM('Раздел 2'!G257:G257),"&gt;=",SUM('Раздел 2'!I257:I257))</f>
        <v>180&gt;=2</v>
      </c>
      <c r="F4894" s="503"/>
    </row>
    <row r="4895" spans="1:6" ht="30" hidden="1" customHeight="1" thickBot="1">
      <c r="A4895" s="496" t="str">
        <f>IF((SUM('Раздел 2'!G258:G258)&gt;=SUM('Раздел 2'!I258:I258)),"","Неверно!")</f>
        <v/>
      </c>
      <c r="B4895" s="497" t="s">
        <v>431</v>
      </c>
      <c r="C4895" s="498" t="s">
        <v>440</v>
      </c>
      <c r="D4895" s="498" t="s">
        <v>5516</v>
      </c>
      <c r="E4895" s="499" t="str">
        <f>CONCATENATE(SUM('Раздел 2'!G258:G258),"&gt;=",SUM('Раздел 2'!I258:I258))</f>
        <v>32&gt;=2</v>
      </c>
      <c r="F4895" s="503"/>
    </row>
    <row r="4896" spans="1:6" ht="30" hidden="1" customHeight="1" thickBot="1">
      <c r="A4896" s="496" t="str">
        <f>IF((SUM('Раздел 2'!G259:G259)&gt;=SUM('Раздел 2'!I259:I259)),"","Неверно!")</f>
        <v/>
      </c>
      <c r="B4896" s="497" t="s">
        <v>431</v>
      </c>
      <c r="C4896" s="498" t="s">
        <v>441</v>
      </c>
      <c r="D4896" s="498" t="s">
        <v>5516</v>
      </c>
      <c r="E4896" s="499" t="str">
        <f>CONCATENATE(SUM('Раздел 2'!G259:G259),"&gt;=",SUM('Раздел 2'!I259:I259))</f>
        <v>150&gt;=3</v>
      </c>
      <c r="F4896" s="503"/>
    </row>
    <row r="4897" spans="1:6" ht="30" hidden="1" customHeight="1" thickBot="1">
      <c r="A4897" s="496" t="str">
        <f>IF((SUM('Раздел 2'!G35:G35)&gt;=SUM('Раздел 2'!I35:I35)),"","Неверно!")</f>
        <v/>
      </c>
      <c r="B4897" s="497" t="s">
        <v>431</v>
      </c>
      <c r="C4897" s="498" t="s">
        <v>6269</v>
      </c>
      <c r="D4897" s="498" t="s">
        <v>5516</v>
      </c>
      <c r="E4897" s="499" t="str">
        <f>CONCATENATE(SUM('Раздел 2'!G35:G35),"&gt;=",SUM('Раздел 2'!I35:I35))</f>
        <v>4&gt;=0</v>
      </c>
      <c r="F4897" s="503"/>
    </row>
    <row r="4898" spans="1:6" ht="30" hidden="1" customHeight="1" thickBot="1">
      <c r="A4898" s="496" t="str">
        <f>IF((SUM('Раздел 2'!G260:G260)&gt;=SUM('Раздел 2'!I260:I260)),"","Неверно!")</f>
        <v/>
      </c>
      <c r="B4898" s="497" t="s">
        <v>431</v>
      </c>
      <c r="C4898" s="498" t="s">
        <v>442</v>
      </c>
      <c r="D4898" s="498" t="s">
        <v>5516</v>
      </c>
      <c r="E4898" s="499" t="str">
        <f>CONCATENATE(SUM('Раздел 2'!G260:G260),"&gt;=",SUM('Раздел 2'!I260:I260))</f>
        <v>11&gt;=0</v>
      </c>
      <c r="F4898" s="503"/>
    </row>
    <row r="4899" spans="1:6" ht="30" hidden="1" customHeight="1" thickBot="1">
      <c r="A4899" s="496" t="str">
        <f>IF((SUM('Раздел 2'!G36:G36)&gt;=SUM('Раздел 2'!I36:I36)),"","Неверно!")</f>
        <v/>
      </c>
      <c r="B4899" s="497" t="s">
        <v>431</v>
      </c>
      <c r="C4899" s="498" t="s">
        <v>6270</v>
      </c>
      <c r="D4899" s="498" t="s">
        <v>5516</v>
      </c>
      <c r="E4899" s="499" t="str">
        <f>CONCATENATE(SUM('Раздел 2'!G36:G36),"&gt;=",SUM('Раздел 2'!I36:I36))</f>
        <v>2&gt;=0</v>
      </c>
      <c r="F4899" s="503"/>
    </row>
    <row r="4900" spans="1:6" ht="30" hidden="1" customHeight="1" thickBot="1">
      <c r="A4900" s="496" t="str">
        <f>IF((SUM('Раздел 2'!G37:G37)&gt;=SUM('Раздел 2'!I37:I37)),"","Неверно!")</f>
        <v/>
      </c>
      <c r="B4900" s="497" t="s">
        <v>431</v>
      </c>
      <c r="C4900" s="498" t="s">
        <v>6271</v>
      </c>
      <c r="D4900" s="498" t="s">
        <v>5516</v>
      </c>
      <c r="E4900" s="499" t="str">
        <f>CONCATENATE(SUM('Раздел 2'!G37:G37),"&gt;=",SUM('Раздел 2'!I37:I37))</f>
        <v>0&gt;=0</v>
      </c>
      <c r="F4900" s="503"/>
    </row>
    <row r="4901" spans="1:6" ht="30" hidden="1" customHeight="1" thickBot="1">
      <c r="A4901" s="496" t="str">
        <f>IF((SUM('Раздел 2'!G38:G38)&gt;=SUM('Раздел 2'!I38:I38)),"","Неверно!")</f>
        <v/>
      </c>
      <c r="B4901" s="497" t="s">
        <v>431</v>
      </c>
      <c r="C4901" s="498" t="s">
        <v>6272</v>
      </c>
      <c r="D4901" s="498" t="s">
        <v>5516</v>
      </c>
      <c r="E4901" s="499" t="str">
        <f>CONCATENATE(SUM('Раздел 2'!G38:G38),"&gt;=",SUM('Раздел 2'!I38:I38))</f>
        <v>0&gt;=0</v>
      </c>
      <c r="F4901" s="503"/>
    </row>
    <row r="4902" spans="1:6" ht="30" hidden="1" customHeight="1" thickBot="1">
      <c r="A4902" s="496" t="str">
        <f>IF((SUM('Раздел 2'!G39:G39)&gt;=SUM('Раздел 2'!I39:I39)),"","Неверно!")</f>
        <v/>
      </c>
      <c r="B4902" s="497" t="s">
        <v>431</v>
      </c>
      <c r="C4902" s="498" t="s">
        <v>6273</v>
      </c>
      <c r="D4902" s="498" t="s">
        <v>5516</v>
      </c>
      <c r="E4902" s="499" t="str">
        <f>CONCATENATE(SUM('Раздел 2'!G39:G39),"&gt;=",SUM('Раздел 2'!I39:I39))</f>
        <v>0&gt;=0</v>
      </c>
      <c r="F4902" s="503"/>
    </row>
    <row r="4903" spans="1:6" ht="30" hidden="1" customHeight="1" thickBot="1">
      <c r="A4903" s="496" t="str">
        <f>IF((SUM('Раздел 2'!G13:G13)&gt;=SUM('Раздел 2'!I13:I13)),"","Неверно!")</f>
        <v/>
      </c>
      <c r="B4903" s="497" t="s">
        <v>431</v>
      </c>
      <c r="C4903" s="498" t="s">
        <v>6274</v>
      </c>
      <c r="D4903" s="498" t="s">
        <v>5516</v>
      </c>
      <c r="E4903" s="499" t="str">
        <f>CONCATENATE(SUM('Раздел 2'!G13:G13),"&gt;=",SUM('Раздел 2'!I13:I13))</f>
        <v>0&gt;=0</v>
      </c>
      <c r="F4903" s="503"/>
    </row>
    <row r="4904" spans="1:6" ht="30" hidden="1" customHeight="1" thickBot="1">
      <c r="A4904" s="496" t="str">
        <f>IF((SUM('Раздел 2'!G40:G40)&gt;=SUM('Раздел 2'!I40:I40)),"","Неверно!")</f>
        <v/>
      </c>
      <c r="B4904" s="497" t="s">
        <v>431</v>
      </c>
      <c r="C4904" s="498" t="s">
        <v>6275</v>
      </c>
      <c r="D4904" s="498" t="s">
        <v>5516</v>
      </c>
      <c r="E4904" s="499" t="str">
        <f>CONCATENATE(SUM('Раздел 2'!G40:G40),"&gt;=",SUM('Раздел 2'!I40:I40))</f>
        <v>0&gt;=0</v>
      </c>
      <c r="F4904" s="503"/>
    </row>
    <row r="4905" spans="1:6" ht="30" hidden="1" customHeight="1" thickBot="1">
      <c r="A4905" s="496" t="str">
        <f>IF((SUM('Раздел 2'!G41:G41)&gt;=SUM('Раздел 2'!I41:I41)),"","Неверно!")</f>
        <v/>
      </c>
      <c r="B4905" s="497" t="s">
        <v>431</v>
      </c>
      <c r="C4905" s="498" t="s">
        <v>6276</v>
      </c>
      <c r="D4905" s="498" t="s">
        <v>5516</v>
      </c>
      <c r="E4905" s="499" t="str">
        <f>CONCATENATE(SUM('Раздел 2'!G41:G41),"&gt;=",SUM('Раздел 2'!I41:I41))</f>
        <v>0&gt;=0</v>
      </c>
      <c r="F4905" s="503"/>
    </row>
    <row r="4906" spans="1:6" ht="30" hidden="1" customHeight="1" thickBot="1">
      <c r="A4906" s="496" t="str">
        <f>IF((SUM('Раздел 2'!G42:G42)&gt;=SUM('Раздел 2'!I42:I42)),"","Неверно!")</f>
        <v/>
      </c>
      <c r="B4906" s="497" t="s">
        <v>431</v>
      </c>
      <c r="C4906" s="498" t="s">
        <v>6277</v>
      </c>
      <c r="D4906" s="498" t="s">
        <v>5516</v>
      </c>
      <c r="E4906" s="499" t="str">
        <f>CONCATENATE(SUM('Раздел 2'!G42:G42),"&gt;=",SUM('Раздел 2'!I42:I42))</f>
        <v>0&gt;=0</v>
      </c>
      <c r="F4906" s="503"/>
    </row>
    <row r="4907" spans="1:6" ht="30" hidden="1" customHeight="1" thickBot="1">
      <c r="A4907" s="496" t="str">
        <f>IF((SUM('Раздел 2'!G43:G43)&gt;=SUM('Раздел 2'!I43:I43)),"","Неверно!")</f>
        <v/>
      </c>
      <c r="B4907" s="497" t="s">
        <v>431</v>
      </c>
      <c r="C4907" s="498" t="s">
        <v>6278</v>
      </c>
      <c r="D4907" s="498" t="s">
        <v>5516</v>
      </c>
      <c r="E4907" s="499" t="str">
        <f>CONCATENATE(SUM('Раздел 2'!G43:G43),"&gt;=",SUM('Раздел 2'!I43:I43))</f>
        <v>0&gt;=0</v>
      </c>
      <c r="F4907" s="503"/>
    </row>
    <row r="4908" spans="1:6" ht="30" hidden="1" customHeight="1" thickBot="1">
      <c r="A4908" s="496" t="str">
        <f>IF((SUM('Раздел 2'!G44:G44)&gt;=SUM('Раздел 2'!I44:I44)),"","Неверно!")</f>
        <v/>
      </c>
      <c r="B4908" s="497" t="s">
        <v>431</v>
      </c>
      <c r="C4908" s="498" t="s">
        <v>6279</v>
      </c>
      <c r="D4908" s="498" t="s">
        <v>5516</v>
      </c>
      <c r="E4908" s="499" t="str">
        <f>CONCATENATE(SUM('Раздел 2'!G44:G44),"&gt;=",SUM('Раздел 2'!I44:I44))</f>
        <v>0&gt;=0</v>
      </c>
      <c r="F4908" s="503"/>
    </row>
    <row r="4909" spans="1:6" ht="30" hidden="1" customHeight="1" thickBot="1">
      <c r="A4909" s="496" t="str">
        <f>IF((SUM('Раздел 2'!G45:G45)&gt;=SUM('Раздел 2'!I45:I45)),"","Неверно!")</f>
        <v/>
      </c>
      <c r="B4909" s="497" t="s">
        <v>431</v>
      </c>
      <c r="C4909" s="498" t="s">
        <v>6280</v>
      </c>
      <c r="D4909" s="498" t="s">
        <v>5516</v>
      </c>
      <c r="E4909" s="499" t="str">
        <f>CONCATENATE(SUM('Раздел 2'!G45:G45),"&gt;=",SUM('Раздел 2'!I45:I45))</f>
        <v>0&gt;=0</v>
      </c>
      <c r="F4909" s="503"/>
    </row>
    <row r="4910" spans="1:6" ht="30" hidden="1" customHeight="1" thickBot="1">
      <c r="A4910" s="496" t="str">
        <f>IF((SUM('Раздел 2'!G46:G46)&gt;=SUM('Раздел 2'!I46:I46)),"","Неверно!")</f>
        <v/>
      </c>
      <c r="B4910" s="497" t="s">
        <v>431</v>
      </c>
      <c r="C4910" s="498" t="s">
        <v>6281</v>
      </c>
      <c r="D4910" s="498" t="s">
        <v>5516</v>
      </c>
      <c r="E4910" s="499" t="str">
        <f>CONCATENATE(SUM('Раздел 2'!G46:G46),"&gt;=",SUM('Раздел 2'!I46:I46))</f>
        <v>0&gt;=0</v>
      </c>
      <c r="F4910" s="503"/>
    </row>
    <row r="4911" spans="1:6" ht="30" hidden="1" customHeight="1" thickBot="1">
      <c r="A4911" s="496" t="str">
        <f>IF((SUM('Раздел 2'!G47:G47)&gt;=SUM('Раздел 2'!I47:I47)),"","Неверно!")</f>
        <v/>
      </c>
      <c r="B4911" s="497" t="s">
        <v>431</v>
      </c>
      <c r="C4911" s="498" t="s">
        <v>6282</v>
      </c>
      <c r="D4911" s="498" t="s">
        <v>5516</v>
      </c>
      <c r="E4911" s="499" t="str">
        <f>CONCATENATE(SUM('Раздел 2'!G47:G47),"&gt;=",SUM('Раздел 2'!I47:I47))</f>
        <v>0&gt;=0</v>
      </c>
      <c r="F4911" s="503"/>
    </row>
    <row r="4912" spans="1:6" ht="30" hidden="1" customHeight="1" thickBot="1">
      <c r="A4912" s="496" t="str">
        <f>IF((SUM('Раздел 2'!G48:G48)&gt;=SUM('Раздел 2'!I48:I48)),"","Неверно!")</f>
        <v/>
      </c>
      <c r="B4912" s="497" t="s">
        <v>431</v>
      </c>
      <c r="C4912" s="498" t="s">
        <v>6283</v>
      </c>
      <c r="D4912" s="498" t="s">
        <v>5516</v>
      </c>
      <c r="E4912" s="499" t="str">
        <f>CONCATENATE(SUM('Раздел 2'!G48:G48),"&gt;=",SUM('Раздел 2'!I48:I48))</f>
        <v>0&gt;=0</v>
      </c>
      <c r="F4912" s="503"/>
    </row>
    <row r="4913" spans="1:6" ht="30" hidden="1" customHeight="1" thickBot="1">
      <c r="A4913" s="496" t="str">
        <f>IF((SUM('Раздел 2'!G49:G49)&gt;=SUM('Раздел 2'!I49:I49)),"","Неверно!")</f>
        <v/>
      </c>
      <c r="B4913" s="497" t="s">
        <v>431</v>
      </c>
      <c r="C4913" s="498" t="s">
        <v>6284</v>
      </c>
      <c r="D4913" s="498" t="s">
        <v>5516</v>
      </c>
      <c r="E4913" s="499" t="str">
        <f>CONCATENATE(SUM('Раздел 2'!G49:G49),"&gt;=",SUM('Раздел 2'!I49:I49))</f>
        <v>7&gt;=0</v>
      </c>
      <c r="F4913" s="503"/>
    </row>
    <row r="4914" spans="1:6" ht="30" hidden="1" customHeight="1" thickBot="1">
      <c r="A4914" s="496" t="str">
        <f>IF((SUM('Раздел 2'!G14:G14)&gt;=SUM('Раздел 2'!I14:I14)),"","Неверно!")</f>
        <v/>
      </c>
      <c r="B4914" s="497" t="s">
        <v>431</v>
      </c>
      <c r="C4914" s="498" t="s">
        <v>6285</v>
      </c>
      <c r="D4914" s="498" t="s">
        <v>5516</v>
      </c>
      <c r="E4914" s="499" t="str">
        <f>CONCATENATE(SUM('Раздел 2'!G14:G14),"&gt;=",SUM('Раздел 2'!I14:I14))</f>
        <v>0&gt;=0</v>
      </c>
      <c r="F4914" s="503"/>
    </row>
    <row r="4915" spans="1:6" ht="30" hidden="1" customHeight="1" thickBot="1">
      <c r="A4915" s="496" t="str">
        <f>IF((SUM('Раздел 2'!G50:G50)&gt;=SUM('Раздел 2'!I50:I50)),"","Неверно!")</f>
        <v/>
      </c>
      <c r="B4915" s="497" t="s">
        <v>431</v>
      </c>
      <c r="C4915" s="498" t="s">
        <v>6286</v>
      </c>
      <c r="D4915" s="498" t="s">
        <v>5516</v>
      </c>
      <c r="E4915" s="499" t="str">
        <f>CONCATENATE(SUM('Раздел 2'!G50:G50),"&gt;=",SUM('Раздел 2'!I50:I50))</f>
        <v>52&gt;=0</v>
      </c>
      <c r="F4915" s="503"/>
    </row>
    <row r="4916" spans="1:6" ht="30" hidden="1" customHeight="1" thickBot="1">
      <c r="A4916" s="496" t="str">
        <f>IF((SUM('Раздел 2'!G51:G51)&gt;=SUM('Раздел 2'!I51:I51)),"","Неверно!")</f>
        <v/>
      </c>
      <c r="B4916" s="497" t="s">
        <v>431</v>
      </c>
      <c r="C4916" s="498" t="s">
        <v>6287</v>
      </c>
      <c r="D4916" s="498" t="s">
        <v>5516</v>
      </c>
      <c r="E4916" s="499" t="str">
        <f>CONCATENATE(SUM('Раздел 2'!G51:G51),"&gt;=",SUM('Раздел 2'!I51:I51))</f>
        <v>2&gt;=0</v>
      </c>
      <c r="F4916" s="503"/>
    </row>
    <row r="4917" spans="1:6" ht="30" hidden="1" customHeight="1" thickBot="1">
      <c r="A4917" s="496" t="str">
        <f>IF((SUM('Раздел 2'!G52:G52)&gt;=SUM('Раздел 2'!I52:I52)),"","Неверно!")</f>
        <v/>
      </c>
      <c r="B4917" s="497" t="s">
        <v>431</v>
      </c>
      <c r="C4917" s="498" t="s">
        <v>6288</v>
      </c>
      <c r="D4917" s="498" t="s">
        <v>5516</v>
      </c>
      <c r="E4917" s="499" t="str">
        <f>CONCATENATE(SUM('Раздел 2'!G52:G52),"&gt;=",SUM('Раздел 2'!I52:I52))</f>
        <v>0&gt;=0</v>
      </c>
      <c r="F4917" s="503"/>
    </row>
    <row r="4918" spans="1:6" ht="30" hidden="1" customHeight="1" thickBot="1">
      <c r="A4918" s="496" t="str">
        <f>IF((SUM('Раздел 2'!G53:G53)&gt;=SUM('Раздел 2'!I53:I53)),"","Неверно!")</f>
        <v/>
      </c>
      <c r="B4918" s="497" t="s">
        <v>431</v>
      </c>
      <c r="C4918" s="498" t="s">
        <v>6289</v>
      </c>
      <c r="D4918" s="498" t="s">
        <v>5516</v>
      </c>
      <c r="E4918" s="499" t="str">
        <f>CONCATENATE(SUM('Раздел 2'!G53:G53),"&gt;=",SUM('Раздел 2'!I53:I53))</f>
        <v>0&gt;=0</v>
      </c>
      <c r="F4918" s="503"/>
    </row>
    <row r="4919" spans="1:6" ht="30" hidden="1" customHeight="1" thickBot="1">
      <c r="A4919" s="496" t="str">
        <f>IF((SUM('Раздел 2'!G54:G54)&gt;=SUM('Раздел 2'!I54:I54)),"","Неверно!")</f>
        <v/>
      </c>
      <c r="B4919" s="497" t="s">
        <v>431</v>
      </c>
      <c r="C4919" s="498" t="s">
        <v>6290</v>
      </c>
      <c r="D4919" s="498" t="s">
        <v>5516</v>
      </c>
      <c r="E4919" s="499" t="str">
        <f>CONCATENATE(SUM('Раздел 2'!G54:G54),"&gt;=",SUM('Раздел 2'!I54:I54))</f>
        <v>0&gt;=0</v>
      </c>
      <c r="F4919" s="503"/>
    </row>
    <row r="4920" spans="1:6" ht="30" hidden="1" customHeight="1" thickBot="1">
      <c r="A4920" s="496" t="str">
        <f>IF((SUM('Раздел 2'!G55:G55)&gt;=SUM('Раздел 2'!I55:I55)),"","Неверно!")</f>
        <v/>
      </c>
      <c r="B4920" s="497" t="s">
        <v>431</v>
      </c>
      <c r="C4920" s="498" t="s">
        <v>6291</v>
      </c>
      <c r="D4920" s="498" t="s">
        <v>5516</v>
      </c>
      <c r="E4920" s="499" t="str">
        <f>CONCATENATE(SUM('Раздел 2'!G55:G55),"&gt;=",SUM('Раздел 2'!I55:I55))</f>
        <v>0&gt;=0</v>
      </c>
      <c r="F4920" s="503"/>
    </row>
    <row r="4921" spans="1:6" ht="30" hidden="1" customHeight="1" thickBot="1">
      <c r="A4921" s="496" t="str">
        <f>IF((SUM('Раздел 2'!G56:G56)&gt;=SUM('Раздел 2'!I56:I56)),"","Неверно!")</f>
        <v/>
      </c>
      <c r="B4921" s="497" t="s">
        <v>431</v>
      </c>
      <c r="C4921" s="498" t="s">
        <v>6292</v>
      </c>
      <c r="D4921" s="498" t="s">
        <v>5516</v>
      </c>
      <c r="E4921" s="499" t="str">
        <f>CONCATENATE(SUM('Раздел 2'!G56:G56),"&gt;=",SUM('Раздел 2'!I56:I56))</f>
        <v>0&gt;=0</v>
      </c>
      <c r="F4921" s="503"/>
    </row>
    <row r="4922" spans="1:6" ht="30" hidden="1" customHeight="1" thickBot="1">
      <c r="A4922" s="496" t="str">
        <f>IF((SUM('Раздел 2'!G57:G57)&gt;=SUM('Раздел 2'!I57:I57)),"","Неверно!")</f>
        <v/>
      </c>
      <c r="B4922" s="497" t="s">
        <v>431</v>
      </c>
      <c r="C4922" s="498" t="s">
        <v>6293</v>
      </c>
      <c r="D4922" s="498" t="s">
        <v>5516</v>
      </c>
      <c r="E4922" s="499" t="str">
        <f>CONCATENATE(SUM('Раздел 2'!G57:G57),"&gt;=",SUM('Раздел 2'!I57:I57))</f>
        <v>0&gt;=0</v>
      </c>
      <c r="F4922" s="503"/>
    </row>
    <row r="4923" spans="1:6" ht="30" hidden="1" customHeight="1" thickBot="1">
      <c r="A4923" s="496" t="str">
        <f>IF((SUM('Раздел 2'!G58:G58)&gt;=SUM('Раздел 2'!I58:I58)),"","Неверно!")</f>
        <v/>
      </c>
      <c r="B4923" s="497" t="s">
        <v>431</v>
      </c>
      <c r="C4923" s="498" t="s">
        <v>6294</v>
      </c>
      <c r="D4923" s="498" t="s">
        <v>5516</v>
      </c>
      <c r="E4923" s="499" t="str">
        <f>CONCATENATE(SUM('Раздел 2'!G58:G58),"&gt;=",SUM('Раздел 2'!I58:I58))</f>
        <v>0&gt;=0</v>
      </c>
      <c r="F4923" s="503"/>
    </row>
    <row r="4924" spans="1:6" ht="30" hidden="1" customHeight="1" thickBot="1">
      <c r="A4924" s="496" t="str">
        <f>IF((SUM('Раздел 2'!G59:G59)&gt;=SUM('Раздел 2'!I59:I59)),"","Неверно!")</f>
        <v/>
      </c>
      <c r="B4924" s="497" t="s">
        <v>431</v>
      </c>
      <c r="C4924" s="498" t="s">
        <v>6295</v>
      </c>
      <c r="D4924" s="498" t="s">
        <v>5516</v>
      </c>
      <c r="E4924" s="499" t="str">
        <f>CONCATENATE(SUM('Раздел 2'!G59:G59),"&gt;=",SUM('Раздел 2'!I59:I59))</f>
        <v>0&gt;=0</v>
      </c>
      <c r="F4924" s="503"/>
    </row>
    <row r="4925" spans="1:6" ht="30" hidden="1" customHeight="1" thickBot="1">
      <c r="A4925" s="496" t="str">
        <f>IF((SUM('Раздел 2'!G15:G15)&gt;=SUM('Раздел 2'!I15:I15)),"","Неверно!")</f>
        <v/>
      </c>
      <c r="B4925" s="497" t="s">
        <v>431</v>
      </c>
      <c r="C4925" s="498" t="s">
        <v>6296</v>
      </c>
      <c r="D4925" s="498" t="s">
        <v>5516</v>
      </c>
      <c r="E4925" s="499" t="str">
        <f>CONCATENATE(SUM('Раздел 2'!G15:G15),"&gt;=",SUM('Раздел 2'!I15:I15))</f>
        <v>0&gt;=0</v>
      </c>
      <c r="F4925" s="503"/>
    </row>
    <row r="4926" spans="1:6" ht="30" hidden="1" customHeight="1" thickBot="1">
      <c r="A4926" s="496" t="str">
        <f>IF((SUM('Раздел 2'!G60:G60)&gt;=SUM('Раздел 2'!I60:I60)),"","Неверно!")</f>
        <v/>
      </c>
      <c r="B4926" s="497" t="s">
        <v>431</v>
      </c>
      <c r="C4926" s="498" t="s">
        <v>6297</v>
      </c>
      <c r="D4926" s="498" t="s">
        <v>5516</v>
      </c>
      <c r="E4926" s="499" t="str">
        <f>CONCATENATE(SUM('Раздел 2'!G60:G60),"&gt;=",SUM('Раздел 2'!I60:I60))</f>
        <v>0&gt;=0</v>
      </c>
      <c r="F4926" s="503"/>
    </row>
    <row r="4927" spans="1:6" ht="30" hidden="1" customHeight="1" thickBot="1">
      <c r="A4927" s="496" t="str">
        <f>IF((SUM('Раздел 2'!G61:G61)&gt;=SUM('Раздел 2'!I61:I61)),"","Неверно!")</f>
        <v/>
      </c>
      <c r="B4927" s="497" t="s">
        <v>431</v>
      </c>
      <c r="C4927" s="498" t="s">
        <v>6298</v>
      </c>
      <c r="D4927" s="498" t="s">
        <v>5516</v>
      </c>
      <c r="E4927" s="499" t="str">
        <f>CONCATENATE(SUM('Раздел 2'!G61:G61),"&gt;=",SUM('Раздел 2'!I61:I61))</f>
        <v>0&gt;=0</v>
      </c>
      <c r="F4927" s="503"/>
    </row>
    <row r="4928" spans="1:6" ht="30" hidden="1" customHeight="1" thickBot="1">
      <c r="A4928" s="496" t="str">
        <f>IF((SUM('Раздел 2'!G62:G62)&gt;=SUM('Раздел 2'!I62:I62)),"","Неверно!")</f>
        <v/>
      </c>
      <c r="B4928" s="497" t="s">
        <v>431</v>
      </c>
      <c r="C4928" s="498" t="s">
        <v>6299</v>
      </c>
      <c r="D4928" s="498" t="s">
        <v>5516</v>
      </c>
      <c r="E4928" s="499" t="str">
        <f>CONCATENATE(SUM('Раздел 2'!G62:G62),"&gt;=",SUM('Раздел 2'!I62:I62))</f>
        <v>0&gt;=0</v>
      </c>
      <c r="F4928" s="503"/>
    </row>
    <row r="4929" spans="1:6" ht="30" hidden="1" customHeight="1" thickBot="1">
      <c r="A4929" s="496" t="str">
        <f>IF((SUM('Раздел 2'!G63:G63)&gt;=SUM('Раздел 2'!I63:I63)),"","Неверно!")</f>
        <v/>
      </c>
      <c r="B4929" s="497" t="s">
        <v>431</v>
      </c>
      <c r="C4929" s="498" t="s">
        <v>6300</v>
      </c>
      <c r="D4929" s="498" t="s">
        <v>5516</v>
      </c>
      <c r="E4929" s="499" t="str">
        <f>CONCATENATE(SUM('Раздел 2'!G63:G63),"&gt;=",SUM('Раздел 2'!I63:I63))</f>
        <v>0&gt;=0</v>
      </c>
      <c r="F4929" s="503"/>
    </row>
    <row r="4930" spans="1:6" ht="30" hidden="1" customHeight="1" thickBot="1">
      <c r="A4930" s="496" t="str">
        <f>IF((SUM('Раздел 2'!G64:G64)&gt;=SUM('Раздел 2'!I64:I64)),"","Неверно!")</f>
        <v/>
      </c>
      <c r="B4930" s="497" t="s">
        <v>431</v>
      </c>
      <c r="C4930" s="498" t="s">
        <v>6301</v>
      </c>
      <c r="D4930" s="498" t="s">
        <v>5516</v>
      </c>
      <c r="E4930" s="499" t="str">
        <f>CONCATENATE(SUM('Раздел 2'!G64:G64),"&gt;=",SUM('Раздел 2'!I64:I64))</f>
        <v>26&gt;=20</v>
      </c>
      <c r="F4930" s="503"/>
    </row>
    <row r="4931" spans="1:6" ht="30" hidden="1" customHeight="1" thickBot="1">
      <c r="A4931" s="496" t="str">
        <f>IF((SUM('Раздел 2'!G65:G65)&gt;=SUM('Раздел 2'!I65:I65)),"","Неверно!")</f>
        <v/>
      </c>
      <c r="B4931" s="497" t="s">
        <v>431</v>
      </c>
      <c r="C4931" s="498" t="s">
        <v>6302</v>
      </c>
      <c r="D4931" s="498" t="s">
        <v>5516</v>
      </c>
      <c r="E4931" s="499" t="str">
        <f>CONCATENATE(SUM('Раздел 2'!G65:G65),"&gt;=",SUM('Раздел 2'!I65:I65))</f>
        <v>0&gt;=0</v>
      </c>
      <c r="F4931" s="503"/>
    </row>
    <row r="4932" spans="1:6" ht="30" hidden="1" customHeight="1" thickBot="1">
      <c r="A4932" s="496" t="str">
        <f>IF((SUM('Раздел 2'!G66:G66)&gt;=SUM('Раздел 2'!I66:I66)),"","Неверно!")</f>
        <v/>
      </c>
      <c r="B4932" s="497" t="s">
        <v>431</v>
      </c>
      <c r="C4932" s="498" t="s">
        <v>6303</v>
      </c>
      <c r="D4932" s="498" t="s">
        <v>5516</v>
      </c>
      <c r="E4932" s="499" t="str">
        <f>CONCATENATE(SUM('Раздел 2'!G66:G66),"&gt;=",SUM('Раздел 2'!I66:I66))</f>
        <v>0&gt;=0</v>
      </c>
      <c r="F4932" s="503"/>
    </row>
    <row r="4933" spans="1:6" ht="30" hidden="1" customHeight="1" thickBot="1">
      <c r="A4933" s="496" t="str">
        <f>IF((SUM('Раздел 2'!G67:G67)&gt;=SUM('Раздел 2'!I67:I67)),"","Неверно!")</f>
        <v/>
      </c>
      <c r="B4933" s="497" t="s">
        <v>431</v>
      </c>
      <c r="C4933" s="498" t="s">
        <v>6304</v>
      </c>
      <c r="D4933" s="498" t="s">
        <v>5516</v>
      </c>
      <c r="E4933" s="499" t="str">
        <f>CONCATENATE(SUM('Раздел 2'!G67:G67),"&gt;=",SUM('Раздел 2'!I67:I67))</f>
        <v>0&gt;=0</v>
      </c>
      <c r="F4933" s="503"/>
    </row>
    <row r="4934" spans="1:6" ht="30" hidden="1" customHeight="1" thickBot="1">
      <c r="A4934" s="496" t="str">
        <f>IF((SUM('Раздел 2'!G68:G68)&gt;=SUM('Раздел 2'!I68:I68)),"","Неверно!")</f>
        <v/>
      </c>
      <c r="B4934" s="497" t="s">
        <v>431</v>
      </c>
      <c r="C4934" s="498" t="s">
        <v>6305</v>
      </c>
      <c r="D4934" s="498" t="s">
        <v>5516</v>
      </c>
      <c r="E4934" s="499" t="str">
        <f>CONCATENATE(SUM('Раздел 2'!G68:G68),"&gt;=",SUM('Раздел 2'!I68:I68))</f>
        <v>0&gt;=0</v>
      </c>
      <c r="F4934" s="503"/>
    </row>
    <row r="4935" spans="1:6" ht="30" hidden="1" customHeight="1" thickBot="1">
      <c r="A4935" s="496" t="str">
        <f>IF((SUM('Раздел 2'!G69:G69)&gt;=SUM('Раздел 2'!I69:I69)),"","Неверно!")</f>
        <v/>
      </c>
      <c r="B4935" s="497" t="s">
        <v>431</v>
      </c>
      <c r="C4935" s="498" t="s">
        <v>6306</v>
      </c>
      <c r="D4935" s="498" t="s">
        <v>5516</v>
      </c>
      <c r="E4935" s="499" t="str">
        <f>CONCATENATE(SUM('Раздел 2'!G69:G69),"&gt;=",SUM('Раздел 2'!I69:I69))</f>
        <v>0&gt;=0</v>
      </c>
      <c r="F4935" s="503"/>
    </row>
    <row r="4936" spans="1:6" ht="30" hidden="1" customHeight="1" thickBot="1">
      <c r="A4936" s="496" t="str">
        <f>IF((SUM('Раздел 2'!G16:G16)&gt;=SUM('Раздел 2'!I16:I16)),"","Неверно!")</f>
        <v/>
      </c>
      <c r="B4936" s="497" t="s">
        <v>431</v>
      </c>
      <c r="C4936" s="498" t="s">
        <v>6307</v>
      </c>
      <c r="D4936" s="498" t="s">
        <v>5516</v>
      </c>
      <c r="E4936" s="499" t="str">
        <f>CONCATENATE(SUM('Раздел 2'!G16:G16),"&gt;=",SUM('Раздел 2'!I16:I16))</f>
        <v>6&gt;=0</v>
      </c>
      <c r="F4936" s="503"/>
    </row>
    <row r="4937" spans="1:6" ht="30" hidden="1" customHeight="1" thickBot="1">
      <c r="A4937" s="496" t="str">
        <f>IF((SUM('Раздел 2'!G70:G70)&gt;=SUM('Раздел 2'!I70:I70)),"","Неверно!")</f>
        <v/>
      </c>
      <c r="B4937" s="497" t="s">
        <v>431</v>
      </c>
      <c r="C4937" s="498" t="s">
        <v>6308</v>
      </c>
      <c r="D4937" s="498" t="s">
        <v>5516</v>
      </c>
      <c r="E4937" s="499" t="str">
        <f>CONCATENATE(SUM('Раздел 2'!G70:G70),"&gt;=",SUM('Раздел 2'!I70:I70))</f>
        <v>2&gt;=0</v>
      </c>
      <c r="F4937" s="503"/>
    </row>
    <row r="4938" spans="1:6" ht="30" hidden="1" customHeight="1" thickBot="1">
      <c r="A4938" s="496" t="str">
        <f>IF((SUM('Раздел 2'!G71:G71)&gt;=SUM('Раздел 2'!I71:I71)),"","Неверно!")</f>
        <v/>
      </c>
      <c r="B4938" s="497" t="s">
        <v>431</v>
      </c>
      <c r="C4938" s="498" t="s">
        <v>6309</v>
      </c>
      <c r="D4938" s="498" t="s">
        <v>5516</v>
      </c>
      <c r="E4938" s="499" t="str">
        <f>CONCATENATE(SUM('Раздел 2'!G71:G71),"&gt;=",SUM('Раздел 2'!I71:I71))</f>
        <v>0&gt;=0</v>
      </c>
      <c r="F4938" s="503"/>
    </row>
    <row r="4939" spans="1:6" ht="30" hidden="1" customHeight="1" thickBot="1">
      <c r="A4939" s="496" t="str">
        <f>IF((SUM('Раздел 2'!G72:G72)&gt;=SUM('Раздел 2'!I72:I72)),"","Неверно!")</f>
        <v/>
      </c>
      <c r="B4939" s="497" t="s">
        <v>431</v>
      </c>
      <c r="C4939" s="498" t="s">
        <v>6310</v>
      </c>
      <c r="D4939" s="498" t="s">
        <v>5516</v>
      </c>
      <c r="E4939" s="499" t="str">
        <f>CONCATENATE(SUM('Раздел 2'!G72:G72),"&gt;=",SUM('Раздел 2'!I72:I72))</f>
        <v>0&gt;=0</v>
      </c>
      <c r="F4939" s="503"/>
    </row>
    <row r="4940" spans="1:6" ht="30" hidden="1" customHeight="1" thickBot="1">
      <c r="A4940" s="496" t="str">
        <f>IF((SUM('Раздел 2'!G73:G73)&gt;=SUM('Раздел 2'!I73:I73)),"","Неверно!")</f>
        <v/>
      </c>
      <c r="B4940" s="497" t="s">
        <v>431</v>
      </c>
      <c r="C4940" s="498" t="s">
        <v>6311</v>
      </c>
      <c r="D4940" s="498" t="s">
        <v>5516</v>
      </c>
      <c r="E4940" s="499" t="str">
        <f>CONCATENATE(SUM('Раздел 2'!G73:G73),"&gt;=",SUM('Раздел 2'!I73:I73))</f>
        <v>1&gt;=0</v>
      </c>
      <c r="F4940" s="503"/>
    </row>
    <row r="4941" spans="1:6" ht="30" hidden="1" customHeight="1" thickBot="1">
      <c r="A4941" s="496" t="str">
        <f>IF((SUM('Раздел 2'!G74:G74)&gt;=SUM('Раздел 2'!I74:I74)),"","Неверно!")</f>
        <v/>
      </c>
      <c r="B4941" s="497" t="s">
        <v>431</v>
      </c>
      <c r="C4941" s="498" t="s">
        <v>6312</v>
      </c>
      <c r="D4941" s="498" t="s">
        <v>5516</v>
      </c>
      <c r="E4941" s="499" t="str">
        <f>CONCATENATE(SUM('Раздел 2'!G74:G74),"&gt;=",SUM('Раздел 2'!I74:I74))</f>
        <v>0&gt;=0</v>
      </c>
      <c r="F4941" s="503"/>
    </row>
    <row r="4942" spans="1:6" ht="30" hidden="1" customHeight="1" thickBot="1">
      <c r="A4942" s="496" t="str">
        <f>IF((SUM('Раздел 2'!G75:G75)&gt;=SUM('Раздел 2'!I75:I75)),"","Неверно!")</f>
        <v/>
      </c>
      <c r="B4942" s="497" t="s">
        <v>431</v>
      </c>
      <c r="C4942" s="498" t="s">
        <v>6313</v>
      </c>
      <c r="D4942" s="498" t="s">
        <v>5516</v>
      </c>
      <c r="E4942" s="499" t="str">
        <f>CONCATENATE(SUM('Раздел 2'!G75:G75),"&gt;=",SUM('Раздел 2'!I75:I75))</f>
        <v>0&gt;=0</v>
      </c>
      <c r="F4942" s="503"/>
    </row>
    <row r="4943" spans="1:6" ht="30" hidden="1" customHeight="1" thickBot="1">
      <c r="A4943" s="496" t="str">
        <f>IF((SUM('Раздел 2'!G76:G76)&gt;=SUM('Раздел 2'!I76:I76)),"","Неверно!")</f>
        <v/>
      </c>
      <c r="B4943" s="497" t="s">
        <v>431</v>
      </c>
      <c r="C4943" s="498" t="s">
        <v>6314</v>
      </c>
      <c r="D4943" s="498" t="s">
        <v>5516</v>
      </c>
      <c r="E4943" s="499" t="str">
        <f>CONCATENATE(SUM('Раздел 2'!G76:G76),"&gt;=",SUM('Раздел 2'!I76:I76))</f>
        <v>0&gt;=0</v>
      </c>
      <c r="F4943" s="503"/>
    </row>
    <row r="4944" spans="1:6" ht="30" hidden="1" customHeight="1" thickBot="1">
      <c r="A4944" s="496" t="str">
        <f>IF((SUM('Раздел 2'!G77:G77)&gt;=SUM('Раздел 2'!I77:I77)),"","Неверно!")</f>
        <v/>
      </c>
      <c r="B4944" s="497" t="s">
        <v>431</v>
      </c>
      <c r="C4944" s="498" t="s">
        <v>6315</v>
      </c>
      <c r="D4944" s="498" t="s">
        <v>5516</v>
      </c>
      <c r="E4944" s="499" t="str">
        <f>CONCATENATE(SUM('Раздел 2'!G77:G77),"&gt;=",SUM('Раздел 2'!I77:I77))</f>
        <v>0&gt;=0</v>
      </c>
      <c r="F4944" s="503"/>
    </row>
    <row r="4945" spans="1:6" ht="30" hidden="1" customHeight="1" thickBot="1">
      <c r="A4945" s="496" t="str">
        <f>IF((SUM('Раздел 2'!G78:G78)&gt;=SUM('Раздел 2'!I78:I78)),"","Неверно!")</f>
        <v/>
      </c>
      <c r="B4945" s="497" t="s">
        <v>431</v>
      </c>
      <c r="C4945" s="498" t="s">
        <v>6316</v>
      </c>
      <c r="D4945" s="498" t="s">
        <v>5516</v>
      </c>
      <c r="E4945" s="499" t="str">
        <f>CONCATENATE(SUM('Раздел 2'!G78:G78),"&gt;=",SUM('Раздел 2'!I78:I78))</f>
        <v>0&gt;=0</v>
      </c>
      <c r="F4945" s="503"/>
    </row>
    <row r="4946" spans="1:6" ht="30" hidden="1" customHeight="1" thickBot="1">
      <c r="A4946" s="496" t="str">
        <f>IF((SUM('Раздел 2'!G79:G79)&gt;=SUM('Раздел 2'!I79:I79)),"","Неверно!")</f>
        <v/>
      </c>
      <c r="B4946" s="497" t="s">
        <v>431</v>
      </c>
      <c r="C4946" s="498" t="s">
        <v>6317</v>
      </c>
      <c r="D4946" s="498" t="s">
        <v>5516</v>
      </c>
      <c r="E4946" s="499" t="str">
        <f>CONCATENATE(SUM('Раздел 2'!G79:G79),"&gt;=",SUM('Раздел 2'!I79:I79))</f>
        <v>0&gt;=0</v>
      </c>
      <c r="F4946" s="503"/>
    </row>
    <row r="4947" spans="1:6" ht="30" hidden="1" customHeight="1" thickBot="1">
      <c r="A4947" s="496" t="str">
        <f>IF((SUM('Раздел 2'!G17:G17)&gt;=SUM('Раздел 2'!I17:I17)),"","Неверно!")</f>
        <v/>
      </c>
      <c r="B4947" s="497" t="s">
        <v>431</v>
      </c>
      <c r="C4947" s="498" t="s">
        <v>6318</v>
      </c>
      <c r="D4947" s="498" t="s">
        <v>5516</v>
      </c>
      <c r="E4947" s="499" t="str">
        <f>CONCATENATE(SUM('Раздел 2'!G17:G17),"&gt;=",SUM('Раздел 2'!I17:I17))</f>
        <v>0&gt;=0</v>
      </c>
      <c r="F4947" s="503"/>
    </row>
    <row r="4948" spans="1:6" ht="30" hidden="1" customHeight="1" thickBot="1">
      <c r="A4948" s="496" t="str">
        <f>IF((SUM('Раздел 2'!G80:G80)&gt;=SUM('Раздел 2'!I80:I80)),"","Неверно!")</f>
        <v/>
      </c>
      <c r="B4948" s="497" t="s">
        <v>431</v>
      </c>
      <c r="C4948" s="498" t="s">
        <v>6319</v>
      </c>
      <c r="D4948" s="498" t="s">
        <v>5516</v>
      </c>
      <c r="E4948" s="499" t="str">
        <f>CONCATENATE(SUM('Раздел 2'!G80:G80),"&gt;=",SUM('Раздел 2'!I80:I80))</f>
        <v>0&gt;=0</v>
      </c>
      <c r="F4948" s="503"/>
    </row>
    <row r="4949" spans="1:6" ht="30" hidden="1" customHeight="1" thickBot="1">
      <c r="A4949" s="496" t="str">
        <f>IF((SUM('Раздел 2'!G81:G81)&gt;=SUM('Раздел 2'!I81:I81)),"","Неверно!")</f>
        <v/>
      </c>
      <c r="B4949" s="497" t="s">
        <v>431</v>
      </c>
      <c r="C4949" s="498" t="s">
        <v>6320</v>
      </c>
      <c r="D4949" s="498" t="s">
        <v>5516</v>
      </c>
      <c r="E4949" s="499" t="str">
        <f>CONCATENATE(SUM('Раздел 2'!G81:G81),"&gt;=",SUM('Раздел 2'!I81:I81))</f>
        <v>0&gt;=0</v>
      </c>
      <c r="F4949" s="503"/>
    </row>
    <row r="4950" spans="1:6" ht="30" hidden="1" customHeight="1" thickBot="1">
      <c r="A4950" s="496" t="str">
        <f>IF((SUM('Раздел 2'!G82:G82)&gt;=SUM('Раздел 2'!I82:I82)),"","Неверно!")</f>
        <v/>
      </c>
      <c r="B4950" s="497" t="s">
        <v>431</v>
      </c>
      <c r="C4950" s="498" t="s">
        <v>6321</v>
      </c>
      <c r="D4950" s="498" t="s">
        <v>5516</v>
      </c>
      <c r="E4950" s="499" t="str">
        <f>CONCATENATE(SUM('Раздел 2'!G82:G82),"&gt;=",SUM('Раздел 2'!I82:I82))</f>
        <v>0&gt;=0</v>
      </c>
      <c r="F4950" s="503"/>
    </row>
    <row r="4951" spans="1:6" ht="30" hidden="1" customHeight="1" thickBot="1">
      <c r="A4951" s="496" t="str">
        <f>IF((SUM('Раздел 2'!G83:G83)&gt;=SUM('Раздел 2'!I83:I83)),"","Неверно!")</f>
        <v/>
      </c>
      <c r="B4951" s="497" t="s">
        <v>431</v>
      </c>
      <c r="C4951" s="498" t="s">
        <v>6322</v>
      </c>
      <c r="D4951" s="498" t="s">
        <v>5516</v>
      </c>
      <c r="E4951" s="499" t="str">
        <f>CONCATENATE(SUM('Раздел 2'!G83:G83),"&gt;=",SUM('Раздел 2'!I83:I83))</f>
        <v>0&gt;=0</v>
      </c>
      <c r="F4951" s="503"/>
    </row>
    <row r="4952" spans="1:6" ht="30" hidden="1" customHeight="1" thickBot="1">
      <c r="A4952" s="496" t="str">
        <f>IF((SUM('Раздел 2'!G84:G84)&gt;=SUM('Раздел 2'!I84:I84)),"","Неверно!")</f>
        <v/>
      </c>
      <c r="B4952" s="497" t="s">
        <v>431</v>
      </c>
      <c r="C4952" s="498" t="s">
        <v>6323</v>
      </c>
      <c r="D4952" s="498" t="s">
        <v>5516</v>
      </c>
      <c r="E4952" s="499" t="str">
        <f>CONCATENATE(SUM('Раздел 2'!G84:G84),"&gt;=",SUM('Раздел 2'!I84:I84))</f>
        <v>4&gt;=2</v>
      </c>
      <c r="F4952" s="503"/>
    </row>
    <row r="4953" spans="1:6" ht="30" hidden="1" customHeight="1" thickBot="1">
      <c r="A4953" s="496" t="str">
        <f>IF((SUM('Раздел 2'!G85:G85)&gt;=SUM('Раздел 2'!I85:I85)),"","Неверно!")</f>
        <v/>
      </c>
      <c r="B4953" s="497" t="s">
        <v>431</v>
      </c>
      <c r="C4953" s="498" t="s">
        <v>6324</v>
      </c>
      <c r="D4953" s="498" t="s">
        <v>5516</v>
      </c>
      <c r="E4953" s="499" t="str">
        <f>CONCATENATE(SUM('Раздел 2'!G85:G85),"&gt;=",SUM('Раздел 2'!I85:I85))</f>
        <v>35&gt;=22</v>
      </c>
      <c r="F4953" s="503"/>
    </row>
    <row r="4954" spans="1:6" ht="30" hidden="1" customHeight="1" thickBot="1">
      <c r="A4954" s="496" t="str">
        <f>IF((SUM('Раздел 2'!G86:G86)&gt;=SUM('Раздел 2'!I86:I86)),"","Неверно!")</f>
        <v/>
      </c>
      <c r="B4954" s="497" t="s">
        <v>431</v>
      </c>
      <c r="C4954" s="498" t="s">
        <v>6325</v>
      </c>
      <c r="D4954" s="498" t="s">
        <v>5516</v>
      </c>
      <c r="E4954" s="499" t="str">
        <f>CONCATENATE(SUM('Раздел 2'!G86:G86),"&gt;=",SUM('Раздел 2'!I86:I86))</f>
        <v>0&gt;=0</v>
      </c>
      <c r="F4954" s="503"/>
    </row>
    <row r="4955" spans="1:6" ht="30" hidden="1" customHeight="1" thickBot="1">
      <c r="A4955" s="496" t="str">
        <f>IF((SUM('Раздел 2'!G87:G87)&gt;=SUM('Раздел 2'!I87:I87)),"","Неверно!")</f>
        <v/>
      </c>
      <c r="B4955" s="497" t="s">
        <v>431</v>
      </c>
      <c r="C4955" s="498" t="s">
        <v>6326</v>
      </c>
      <c r="D4955" s="498" t="s">
        <v>5516</v>
      </c>
      <c r="E4955" s="499" t="str">
        <f>CONCATENATE(SUM('Раздел 2'!G87:G87),"&gt;=",SUM('Раздел 2'!I87:I87))</f>
        <v>1&gt;=0</v>
      </c>
      <c r="F4955" s="503"/>
    </row>
    <row r="4956" spans="1:6" ht="30" hidden="1" customHeight="1" thickBot="1">
      <c r="A4956" s="496" t="str">
        <f>IF((SUM('Раздел 2'!G88:G88)&gt;=SUM('Раздел 2'!I88:I88)),"","Неверно!")</f>
        <v/>
      </c>
      <c r="B4956" s="497" t="s">
        <v>431</v>
      </c>
      <c r="C4956" s="498" t="s">
        <v>6327</v>
      </c>
      <c r="D4956" s="498" t="s">
        <v>5516</v>
      </c>
      <c r="E4956" s="499" t="str">
        <f>CONCATENATE(SUM('Раздел 2'!G88:G88),"&gt;=",SUM('Раздел 2'!I88:I88))</f>
        <v>5&gt;=0</v>
      </c>
      <c r="F4956" s="503"/>
    </row>
    <row r="4957" spans="1:6" ht="30" hidden="1" customHeight="1" thickBot="1">
      <c r="A4957" s="496" t="str">
        <f>IF((SUM('Раздел 2'!G89:G89)&gt;=SUM('Раздел 2'!I89:I89)),"","Неверно!")</f>
        <v/>
      </c>
      <c r="B4957" s="497" t="s">
        <v>431</v>
      </c>
      <c r="C4957" s="498" t="s">
        <v>6328</v>
      </c>
      <c r="D4957" s="498" t="s">
        <v>5516</v>
      </c>
      <c r="E4957" s="499" t="str">
        <f>CONCATENATE(SUM('Раздел 2'!G89:G89),"&gt;=",SUM('Раздел 2'!I89:I89))</f>
        <v>0&gt;=0</v>
      </c>
      <c r="F4957" s="503"/>
    </row>
    <row r="4958" spans="1:6" ht="30" hidden="1" customHeight="1" thickBot="1">
      <c r="A4958" s="496" t="str">
        <f>IF((SUM('Раздел 2'!G18:G18)&gt;=SUM('Раздел 2'!I18:I18)),"","Неверно!")</f>
        <v/>
      </c>
      <c r="B4958" s="497" t="s">
        <v>431</v>
      </c>
      <c r="C4958" s="498" t="s">
        <v>6329</v>
      </c>
      <c r="D4958" s="498" t="s">
        <v>5516</v>
      </c>
      <c r="E4958" s="499" t="str">
        <f>CONCATENATE(SUM('Раздел 2'!G18:G18),"&gt;=",SUM('Раздел 2'!I18:I18))</f>
        <v>0&gt;=0</v>
      </c>
      <c r="F4958" s="503"/>
    </row>
    <row r="4959" spans="1:6" ht="30" hidden="1" customHeight="1" thickBot="1">
      <c r="A4959" s="496" t="str">
        <f>IF((SUM('Раздел 2'!G90:G90)&gt;=SUM('Раздел 2'!I90:I90)),"","Неверно!")</f>
        <v/>
      </c>
      <c r="B4959" s="497" t="s">
        <v>431</v>
      </c>
      <c r="C4959" s="498" t="s">
        <v>6330</v>
      </c>
      <c r="D4959" s="498" t="s">
        <v>5516</v>
      </c>
      <c r="E4959" s="499" t="str">
        <f>CONCATENATE(SUM('Раздел 2'!G90:G90),"&gt;=",SUM('Раздел 2'!I90:I90))</f>
        <v>0&gt;=0</v>
      </c>
      <c r="F4959" s="503"/>
    </row>
    <row r="4960" spans="1:6" ht="30" hidden="1" customHeight="1" thickBot="1">
      <c r="A4960" s="496" t="str">
        <f>IF((SUM('Раздел 2'!G91:G91)&gt;=SUM('Раздел 2'!I91:I91)),"","Неверно!")</f>
        <v/>
      </c>
      <c r="B4960" s="497" t="s">
        <v>431</v>
      </c>
      <c r="C4960" s="498" t="s">
        <v>6331</v>
      </c>
      <c r="D4960" s="498" t="s">
        <v>5516</v>
      </c>
      <c r="E4960" s="499" t="str">
        <f>CONCATENATE(SUM('Раздел 2'!G91:G91),"&gt;=",SUM('Раздел 2'!I91:I91))</f>
        <v>2&gt;=0</v>
      </c>
      <c r="F4960" s="503"/>
    </row>
    <row r="4961" spans="1:6" ht="30" hidden="1" customHeight="1" thickBot="1">
      <c r="A4961" s="496" t="str">
        <f>IF((SUM('Раздел 2'!G92:G92)&gt;=SUM('Раздел 2'!I92:I92)),"","Неверно!")</f>
        <v/>
      </c>
      <c r="B4961" s="497" t="s">
        <v>431</v>
      </c>
      <c r="C4961" s="498" t="s">
        <v>6332</v>
      </c>
      <c r="D4961" s="498" t="s">
        <v>5516</v>
      </c>
      <c r="E4961" s="499" t="str">
        <f>CONCATENATE(SUM('Раздел 2'!G92:G92),"&gt;=",SUM('Раздел 2'!I92:I92))</f>
        <v>0&gt;=0</v>
      </c>
      <c r="F4961" s="503"/>
    </row>
    <row r="4962" spans="1:6" ht="30" hidden="1" customHeight="1" thickBot="1">
      <c r="A4962" s="496" t="str">
        <f>IF((SUM('Раздел 2'!G93:G93)&gt;=SUM('Раздел 2'!I93:I93)),"","Неверно!")</f>
        <v/>
      </c>
      <c r="B4962" s="497" t="s">
        <v>431</v>
      </c>
      <c r="C4962" s="498" t="s">
        <v>6333</v>
      </c>
      <c r="D4962" s="498" t="s">
        <v>5516</v>
      </c>
      <c r="E4962" s="499" t="str">
        <f>CONCATENATE(SUM('Раздел 2'!G93:G93),"&gt;=",SUM('Раздел 2'!I93:I93))</f>
        <v>0&gt;=0</v>
      </c>
      <c r="F4962" s="503"/>
    </row>
    <row r="4963" spans="1:6" ht="30" hidden="1" customHeight="1" thickBot="1">
      <c r="A4963" s="496" t="str">
        <f>IF((SUM('Раздел 2'!G94:G94)&gt;=SUM('Раздел 2'!I94:I94)),"","Неверно!")</f>
        <v/>
      </c>
      <c r="B4963" s="497" t="s">
        <v>431</v>
      </c>
      <c r="C4963" s="498" t="s">
        <v>6334</v>
      </c>
      <c r="D4963" s="498" t="s">
        <v>5516</v>
      </c>
      <c r="E4963" s="499" t="str">
        <f>CONCATENATE(SUM('Раздел 2'!G94:G94),"&gt;=",SUM('Раздел 2'!I94:I94))</f>
        <v>1&gt;=0</v>
      </c>
      <c r="F4963" s="503"/>
    </row>
    <row r="4964" spans="1:6" ht="30" hidden="1" customHeight="1" thickBot="1">
      <c r="A4964" s="496" t="str">
        <f>IF((SUM('Раздел 2'!G95:G95)&gt;=SUM('Раздел 2'!I95:I95)),"","Неверно!")</f>
        <v/>
      </c>
      <c r="B4964" s="497" t="s">
        <v>431</v>
      </c>
      <c r="C4964" s="498" t="s">
        <v>6335</v>
      </c>
      <c r="D4964" s="498" t="s">
        <v>5516</v>
      </c>
      <c r="E4964" s="499" t="str">
        <f>CONCATENATE(SUM('Раздел 2'!G95:G95),"&gt;=",SUM('Раздел 2'!I95:I95))</f>
        <v>9&gt;=0</v>
      </c>
      <c r="F4964" s="503"/>
    </row>
    <row r="4965" spans="1:6" ht="30" hidden="1" customHeight="1" thickBot="1">
      <c r="A4965" s="496" t="str">
        <f>IF((SUM('Раздел 2'!G96:G96)&gt;=SUM('Раздел 2'!I96:I96)),"","Неверно!")</f>
        <v/>
      </c>
      <c r="B4965" s="497" t="s">
        <v>431</v>
      </c>
      <c r="C4965" s="498" t="s">
        <v>6336</v>
      </c>
      <c r="D4965" s="498" t="s">
        <v>5516</v>
      </c>
      <c r="E4965" s="499" t="str">
        <f>CONCATENATE(SUM('Раздел 2'!G96:G96),"&gt;=",SUM('Раздел 2'!I96:I96))</f>
        <v>0&gt;=0</v>
      </c>
      <c r="F4965" s="503"/>
    </row>
    <row r="4966" spans="1:6" ht="30" hidden="1" customHeight="1" thickBot="1">
      <c r="A4966" s="496" t="str">
        <f>IF((SUM('Раздел 2'!G97:G97)&gt;=SUM('Раздел 2'!I97:I97)),"","Неверно!")</f>
        <v/>
      </c>
      <c r="B4966" s="497" t="s">
        <v>431</v>
      </c>
      <c r="C4966" s="498" t="s">
        <v>6337</v>
      </c>
      <c r="D4966" s="498" t="s">
        <v>5516</v>
      </c>
      <c r="E4966" s="499" t="str">
        <f>CONCATENATE(SUM('Раздел 2'!G97:G97),"&gt;=",SUM('Раздел 2'!I97:I97))</f>
        <v>0&gt;=0</v>
      </c>
      <c r="F4966" s="503"/>
    </row>
    <row r="4967" spans="1:6" ht="30" hidden="1" customHeight="1" thickBot="1">
      <c r="A4967" s="496" t="str">
        <f>IF((SUM('Раздел 2'!G98:G98)&gt;=SUM('Раздел 2'!I98:I98)),"","Неверно!")</f>
        <v/>
      </c>
      <c r="B4967" s="497" t="s">
        <v>431</v>
      </c>
      <c r="C4967" s="498" t="s">
        <v>6338</v>
      </c>
      <c r="D4967" s="498" t="s">
        <v>5516</v>
      </c>
      <c r="E4967" s="499" t="str">
        <f>CONCATENATE(SUM('Раздел 2'!G98:G98),"&gt;=",SUM('Раздел 2'!I98:I98))</f>
        <v>0&gt;=0</v>
      </c>
      <c r="F4967" s="503"/>
    </row>
    <row r="4968" spans="1:6" ht="30" hidden="1" customHeight="1" thickBot="1">
      <c r="A4968" s="496" t="str">
        <f>IF((SUM('Раздел 2'!G99:G99)&gt;=SUM('Раздел 2'!I99:I99)),"","Неверно!")</f>
        <v/>
      </c>
      <c r="B4968" s="497" t="s">
        <v>431</v>
      </c>
      <c r="C4968" s="498" t="s">
        <v>6339</v>
      </c>
      <c r="D4968" s="498" t="s">
        <v>5516</v>
      </c>
      <c r="E4968" s="499" t="str">
        <f>CONCATENATE(SUM('Раздел 2'!G99:G99),"&gt;=",SUM('Раздел 2'!I99:I99))</f>
        <v>0&gt;=0</v>
      </c>
      <c r="F4968" s="503"/>
    </row>
    <row r="4969" spans="1:6" ht="30" hidden="1" customHeight="1" thickBot="1">
      <c r="A4969" s="496" t="str">
        <f>IF((SUM('Раздел 2'!G19:G19)&gt;=SUM('Раздел 2'!I19:I19)),"","Неверно!")</f>
        <v/>
      </c>
      <c r="B4969" s="497" t="s">
        <v>431</v>
      </c>
      <c r="C4969" s="498" t="s">
        <v>6340</v>
      </c>
      <c r="D4969" s="498" t="s">
        <v>5516</v>
      </c>
      <c r="E4969" s="499" t="str">
        <f>CONCATENATE(SUM('Раздел 2'!G19:G19),"&gt;=",SUM('Раздел 2'!I19:I19))</f>
        <v>1&gt;=0</v>
      </c>
      <c r="F4969" s="503"/>
    </row>
    <row r="4970" spans="1:6" ht="30" hidden="1" customHeight="1" thickBot="1">
      <c r="A4970" s="496" t="str">
        <f>IF((SUM('Раздел 2'!G100:G100)&gt;=SUM('Раздел 2'!I100:I100)),"","Неверно!")</f>
        <v/>
      </c>
      <c r="B4970" s="497" t="s">
        <v>431</v>
      </c>
      <c r="C4970" s="498" t="s">
        <v>6341</v>
      </c>
      <c r="D4970" s="498" t="s">
        <v>5516</v>
      </c>
      <c r="E4970" s="499" t="str">
        <f>CONCATENATE(SUM('Раздел 2'!G100:G100),"&gt;=",SUM('Раздел 2'!I100:I100))</f>
        <v>0&gt;=0</v>
      </c>
      <c r="F4970" s="503"/>
    </row>
    <row r="4971" spans="1:6" ht="30" hidden="1" customHeight="1" thickBot="1">
      <c r="A4971" s="496" t="str">
        <f>IF((SUM('Раздел 2'!G101:G101)&gt;=SUM('Раздел 2'!I101:I101)),"","Неверно!")</f>
        <v/>
      </c>
      <c r="B4971" s="497" t="s">
        <v>431</v>
      </c>
      <c r="C4971" s="498" t="s">
        <v>6342</v>
      </c>
      <c r="D4971" s="498" t="s">
        <v>5516</v>
      </c>
      <c r="E4971" s="499" t="str">
        <f>CONCATENATE(SUM('Раздел 2'!G101:G101),"&gt;=",SUM('Раздел 2'!I101:I101))</f>
        <v>0&gt;=0</v>
      </c>
      <c r="F4971" s="503"/>
    </row>
    <row r="4972" spans="1:6" ht="30" hidden="1" customHeight="1" thickBot="1">
      <c r="A4972" s="496" t="str">
        <f>IF((SUM('Раздел 2'!G102:G102)&gt;=SUM('Раздел 2'!I102:I102)),"","Неверно!")</f>
        <v/>
      </c>
      <c r="B4972" s="497" t="s">
        <v>431</v>
      </c>
      <c r="C4972" s="498" t="s">
        <v>6343</v>
      </c>
      <c r="D4972" s="498" t="s">
        <v>5516</v>
      </c>
      <c r="E4972" s="499" t="str">
        <f>CONCATENATE(SUM('Раздел 2'!G102:G102),"&gt;=",SUM('Раздел 2'!I102:I102))</f>
        <v>0&gt;=0</v>
      </c>
      <c r="F4972" s="503"/>
    </row>
    <row r="4973" spans="1:6" ht="30" hidden="1" customHeight="1" thickBot="1">
      <c r="A4973" s="496" t="str">
        <f>IF((SUM('Раздел 2'!G103:G103)&gt;=SUM('Раздел 2'!I103:I103)),"","Неверно!")</f>
        <v/>
      </c>
      <c r="B4973" s="497" t="s">
        <v>431</v>
      </c>
      <c r="C4973" s="498" t="s">
        <v>6344</v>
      </c>
      <c r="D4973" s="498" t="s">
        <v>5516</v>
      </c>
      <c r="E4973" s="499" t="str">
        <f>CONCATENATE(SUM('Раздел 2'!G103:G103),"&gt;=",SUM('Раздел 2'!I103:I103))</f>
        <v>0&gt;=0</v>
      </c>
      <c r="F4973" s="503"/>
    </row>
    <row r="4974" spans="1:6" ht="30" hidden="1" customHeight="1" thickBot="1">
      <c r="A4974" s="496" t="str">
        <f>IF((SUM('Раздел 2'!G104:G104)&gt;=SUM('Раздел 2'!I104:I104)),"","Неверно!")</f>
        <v/>
      </c>
      <c r="B4974" s="497" t="s">
        <v>431</v>
      </c>
      <c r="C4974" s="498" t="s">
        <v>6345</v>
      </c>
      <c r="D4974" s="498" t="s">
        <v>5516</v>
      </c>
      <c r="E4974" s="499" t="str">
        <f>CONCATENATE(SUM('Раздел 2'!G104:G104),"&gt;=",SUM('Раздел 2'!I104:I104))</f>
        <v>0&gt;=0</v>
      </c>
      <c r="F4974" s="503"/>
    </row>
    <row r="4975" spans="1:6" ht="30" hidden="1" customHeight="1" thickBot="1">
      <c r="A4975" s="496" t="str">
        <f>IF((SUM('Раздел 2'!G105:G105)&gt;=SUM('Раздел 2'!I105:I105)),"","Неверно!")</f>
        <v/>
      </c>
      <c r="B4975" s="497" t="s">
        <v>431</v>
      </c>
      <c r="C4975" s="498" t="s">
        <v>6346</v>
      </c>
      <c r="D4975" s="498" t="s">
        <v>5516</v>
      </c>
      <c r="E4975" s="499" t="str">
        <f>CONCATENATE(SUM('Раздел 2'!G105:G105),"&gt;=",SUM('Раздел 2'!I105:I105))</f>
        <v>0&gt;=0</v>
      </c>
      <c r="F4975" s="503"/>
    </row>
    <row r="4976" spans="1:6" ht="30" hidden="1" customHeight="1" thickBot="1">
      <c r="A4976" s="496" t="str">
        <f>IF((SUM('Раздел 2'!G106:G106)&gt;=SUM('Раздел 2'!I106:I106)),"","Неверно!")</f>
        <v/>
      </c>
      <c r="B4976" s="497" t="s">
        <v>431</v>
      </c>
      <c r="C4976" s="498" t="s">
        <v>6347</v>
      </c>
      <c r="D4976" s="498" t="s">
        <v>5516</v>
      </c>
      <c r="E4976" s="499" t="str">
        <f>CONCATENATE(SUM('Раздел 2'!G106:G106),"&gt;=",SUM('Раздел 2'!I106:I106))</f>
        <v>0&gt;=0</v>
      </c>
      <c r="F4976" s="503"/>
    </row>
    <row r="4977" spans="1:6" ht="30" hidden="1" customHeight="1" thickBot="1">
      <c r="A4977" s="496" t="str">
        <f>IF((SUM('Раздел 2'!G107:G107)&gt;=SUM('Раздел 2'!I107:I107)),"","Неверно!")</f>
        <v/>
      </c>
      <c r="B4977" s="497" t="s">
        <v>431</v>
      </c>
      <c r="C4977" s="498" t="s">
        <v>6348</v>
      </c>
      <c r="D4977" s="498" t="s">
        <v>5516</v>
      </c>
      <c r="E4977" s="499" t="str">
        <f>CONCATENATE(SUM('Раздел 2'!G107:G107),"&gt;=",SUM('Раздел 2'!I107:I107))</f>
        <v>0&gt;=0</v>
      </c>
      <c r="F4977" s="503"/>
    </row>
    <row r="4978" spans="1:6" ht="30" hidden="1" customHeight="1" thickBot="1">
      <c r="A4978" s="496" t="str">
        <f>IF((SUM('Раздел 2'!G108:G108)&gt;=SUM('Раздел 2'!I108:I108)),"","Неверно!")</f>
        <v/>
      </c>
      <c r="B4978" s="497" t="s">
        <v>431</v>
      </c>
      <c r="C4978" s="498" t="s">
        <v>6349</v>
      </c>
      <c r="D4978" s="498" t="s">
        <v>5516</v>
      </c>
      <c r="E4978" s="499" t="str">
        <f>CONCATENATE(SUM('Раздел 2'!G108:G108),"&gt;=",SUM('Раздел 2'!I108:I108))</f>
        <v>0&gt;=0</v>
      </c>
      <c r="F4978" s="503"/>
    </row>
    <row r="4979" spans="1:6" ht="30" hidden="1" customHeight="1" thickBot="1">
      <c r="A4979" s="496" t="str">
        <f>IF((SUM('Раздел 2'!G109:G109)&gt;=SUM('Раздел 2'!I109:I109)),"","Неверно!")</f>
        <v/>
      </c>
      <c r="B4979" s="497" t="s">
        <v>431</v>
      </c>
      <c r="C4979" s="498" t="s">
        <v>6350</v>
      </c>
      <c r="D4979" s="498" t="s">
        <v>5516</v>
      </c>
      <c r="E4979" s="499" t="str">
        <f>CONCATENATE(SUM('Раздел 2'!G109:G109),"&gt;=",SUM('Раздел 2'!I109:I109))</f>
        <v>0&gt;=0</v>
      </c>
      <c r="F4979" s="503"/>
    </row>
    <row r="4980" spans="1:6" ht="30" hidden="1" customHeight="1" thickBot="1">
      <c r="A4980" s="496" t="str">
        <f>IF((SUM('Раздел 1'!C11:C11)=SUM('Раздел 2'!F50:F50)),"","Неверно!")</f>
        <v/>
      </c>
      <c r="B4980" s="497" t="s">
        <v>443</v>
      </c>
      <c r="C4980" s="498" t="s">
        <v>444</v>
      </c>
      <c r="D4980" s="498" t="s">
        <v>445</v>
      </c>
      <c r="E4980" s="499" t="str">
        <f>CONCATENATE(SUM('Раздел 1'!C11:C11),"=",SUM('Раздел 2'!F50:F50))</f>
        <v>7=7</v>
      </c>
      <c r="F4980" s="503"/>
    </row>
    <row r="4981" spans="1:6" ht="30" hidden="1" customHeight="1" thickBot="1">
      <c r="A4981" s="496" t="str">
        <f>IF((SUM('Раздел 1'!L11:L11)=SUM('Раздел 2'!O50:O50)),"","Неверно!")</f>
        <v/>
      </c>
      <c r="B4981" s="497" t="s">
        <v>443</v>
      </c>
      <c r="C4981" s="498" t="s">
        <v>446</v>
      </c>
      <c r="D4981" s="498" t="s">
        <v>445</v>
      </c>
      <c r="E4981" s="499" t="str">
        <f>CONCATENATE(SUM('Раздел 1'!L11:L11),"=",SUM('Раздел 2'!O50:O50))</f>
        <v>0=0</v>
      </c>
      <c r="F4981" s="503"/>
    </row>
    <row r="4982" spans="1:6" ht="30" hidden="1" customHeight="1" thickBot="1">
      <c r="A4982" s="496" t="str">
        <f>IF((SUM('Раздел 1'!M11:M11)=SUM('Раздел 2'!P50:P50)),"","Неверно!")</f>
        <v/>
      </c>
      <c r="B4982" s="497" t="s">
        <v>443</v>
      </c>
      <c r="C4982" s="498" t="s">
        <v>447</v>
      </c>
      <c r="D4982" s="498" t="s">
        <v>445</v>
      </c>
      <c r="E4982" s="499" t="str">
        <f>CONCATENATE(SUM('Раздел 1'!M11:M11),"=",SUM('Раздел 2'!P50:P50))</f>
        <v>0=0</v>
      </c>
      <c r="F4982" s="503"/>
    </row>
    <row r="4983" spans="1:6" ht="30" hidden="1" customHeight="1" thickBot="1">
      <c r="A4983" s="496" t="str">
        <f>IF((SUM('Раздел 1'!N11:N11)=SUM('Раздел 2'!Q50:Q50)),"","Неверно!")</f>
        <v/>
      </c>
      <c r="B4983" s="497" t="s">
        <v>443</v>
      </c>
      <c r="C4983" s="498" t="s">
        <v>448</v>
      </c>
      <c r="D4983" s="498" t="s">
        <v>445</v>
      </c>
      <c r="E4983" s="499" t="str">
        <f>CONCATENATE(SUM('Раздел 1'!N11:N11),"=",SUM('Раздел 2'!Q50:Q50))</f>
        <v>6=6</v>
      </c>
      <c r="F4983" s="503"/>
    </row>
    <row r="4984" spans="1:6" ht="30" hidden="1" customHeight="1" thickBot="1">
      <c r="A4984" s="496" t="str">
        <f>IF((SUM('Раздел 1'!O11:O11)=SUM('Раздел 2'!R50:R50)),"","Неверно!")</f>
        <v/>
      </c>
      <c r="B4984" s="497" t="s">
        <v>443</v>
      </c>
      <c r="C4984" s="498" t="s">
        <v>449</v>
      </c>
      <c r="D4984" s="498" t="s">
        <v>445</v>
      </c>
      <c r="E4984" s="499" t="str">
        <f>CONCATENATE(SUM('Раздел 1'!O11:O11),"=",SUM('Раздел 2'!R50:R50))</f>
        <v>5=5</v>
      </c>
      <c r="F4984" s="503"/>
    </row>
    <row r="4985" spans="1:6" ht="30" hidden="1" customHeight="1" thickBot="1">
      <c r="A4985" s="496" t="str">
        <f>IF((SUM('Раздел 1'!P11:P11)=SUM('Раздел 2'!S50:S50)),"","Неверно!")</f>
        <v/>
      </c>
      <c r="B4985" s="497" t="s">
        <v>443</v>
      </c>
      <c r="C4985" s="498" t="s">
        <v>450</v>
      </c>
      <c r="D4985" s="498" t="s">
        <v>445</v>
      </c>
      <c r="E4985" s="499" t="str">
        <f>CONCATENATE(SUM('Раздел 1'!P11:P11),"=",SUM('Раздел 2'!S50:S50))</f>
        <v>0=0</v>
      </c>
      <c r="F4985" s="503"/>
    </row>
    <row r="4986" spans="1:6" ht="30" hidden="1" customHeight="1" thickBot="1">
      <c r="A4986" s="496" t="str">
        <f>IF((SUM('Раздел 1'!Q11:Q11)=SUM('Раздел 2'!T50:T50)),"","Неверно!")</f>
        <v/>
      </c>
      <c r="B4986" s="497" t="s">
        <v>443</v>
      </c>
      <c r="C4986" s="498" t="s">
        <v>451</v>
      </c>
      <c r="D4986" s="498" t="s">
        <v>445</v>
      </c>
      <c r="E4986" s="499" t="str">
        <f>CONCATENATE(SUM('Раздел 1'!Q11:Q11),"=",SUM('Раздел 2'!T50:T50))</f>
        <v>6=6</v>
      </c>
      <c r="F4986" s="503"/>
    </row>
    <row r="4987" spans="1:6" ht="30" hidden="1" customHeight="1" thickBot="1">
      <c r="A4987" s="496" t="str">
        <f>IF((SUM('Раздел 1'!R11:R11)=SUM('Раздел 2'!U50:U50)),"","Неверно!")</f>
        <v/>
      </c>
      <c r="B4987" s="497" t="s">
        <v>443</v>
      </c>
      <c r="C4987" s="498" t="s">
        <v>452</v>
      </c>
      <c r="D4987" s="498" t="s">
        <v>445</v>
      </c>
      <c r="E4987" s="499" t="str">
        <f>CONCATENATE(SUM('Раздел 1'!R11:R11),"=",SUM('Раздел 2'!U50:U50))</f>
        <v>3=3</v>
      </c>
      <c r="F4987" s="503"/>
    </row>
    <row r="4988" spans="1:6" ht="30" hidden="1" customHeight="1" thickBot="1">
      <c r="A4988" s="496" t="str">
        <f>IF((SUM('Раздел 1'!S11:S11)=SUM('Раздел 2'!V50:V50)),"","Неверно!")</f>
        <v/>
      </c>
      <c r="B4988" s="497" t="s">
        <v>443</v>
      </c>
      <c r="C4988" s="498" t="s">
        <v>453</v>
      </c>
      <c r="D4988" s="498" t="s">
        <v>445</v>
      </c>
      <c r="E4988" s="499" t="str">
        <f>CONCATENATE(SUM('Раздел 1'!S11:S11),"=",SUM('Раздел 2'!V50:V50))</f>
        <v>56=56</v>
      </c>
      <c r="F4988" s="503"/>
    </row>
    <row r="4989" spans="1:6" ht="30" hidden="1" customHeight="1" thickBot="1">
      <c r="A4989" s="496" t="str">
        <f>IF((SUM('Раздел 1'!T11:T11)=SUM('Раздел 2'!W50:W50)),"","Неверно!")</f>
        <v/>
      </c>
      <c r="B4989" s="497" t="s">
        <v>443</v>
      </c>
      <c r="C4989" s="498" t="s">
        <v>454</v>
      </c>
      <c r="D4989" s="498" t="s">
        <v>445</v>
      </c>
      <c r="E4989" s="499" t="str">
        <f>CONCATENATE(SUM('Раздел 1'!T11:T11),"=",SUM('Раздел 2'!W50:W50))</f>
        <v>0=0</v>
      </c>
      <c r="F4989" s="503"/>
    </row>
    <row r="4990" spans="1:6" ht="30" hidden="1" customHeight="1" thickBot="1">
      <c r="A4990" s="496" t="str">
        <f>IF((SUM('Раздел 1'!U11:U11)=SUM('Раздел 2'!X50:X50)),"","Неверно!")</f>
        <v/>
      </c>
      <c r="B4990" s="497" t="s">
        <v>443</v>
      </c>
      <c r="C4990" s="498" t="s">
        <v>455</v>
      </c>
      <c r="D4990" s="498" t="s">
        <v>445</v>
      </c>
      <c r="E4990" s="499" t="str">
        <f>CONCATENATE(SUM('Раздел 1'!U11:U11),"=",SUM('Раздел 2'!X50:X50))</f>
        <v>3=3</v>
      </c>
      <c r="F4990" s="503"/>
    </row>
    <row r="4991" spans="1:6" ht="30" hidden="1" customHeight="1" thickBot="1">
      <c r="A4991" s="496" t="str">
        <f>IF((SUM('Раздел 1'!D11:D11)=SUM('Раздел 2'!G50:G50)),"","Неверно!")</f>
        <v/>
      </c>
      <c r="B4991" s="497" t="s">
        <v>443</v>
      </c>
      <c r="C4991" s="498" t="s">
        <v>456</v>
      </c>
      <c r="D4991" s="498" t="s">
        <v>445</v>
      </c>
      <c r="E4991" s="499" t="str">
        <f>CONCATENATE(SUM('Раздел 1'!D11:D11),"=",SUM('Раздел 2'!G50:G50))</f>
        <v>52=52</v>
      </c>
      <c r="F4991" s="503"/>
    </row>
    <row r="4992" spans="1:6" ht="30" hidden="1" customHeight="1" thickBot="1">
      <c r="A4992" s="496" t="str">
        <f>IF((SUM('Раздел 1'!V11:V11)=SUM('Раздел 2'!Y50:Y50)),"","Неверно!")</f>
        <v/>
      </c>
      <c r="B4992" s="497" t="s">
        <v>443</v>
      </c>
      <c r="C4992" s="498" t="s">
        <v>457</v>
      </c>
      <c r="D4992" s="498" t="s">
        <v>445</v>
      </c>
      <c r="E4992" s="499" t="str">
        <f>CONCATENATE(SUM('Раздел 1'!V11:V11),"=",SUM('Раздел 2'!Y50:Y50))</f>
        <v>1=1</v>
      </c>
      <c r="F4992" s="503"/>
    </row>
    <row r="4993" spans="1:6" ht="30" hidden="1" customHeight="1" thickBot="1">
      <c r="A4993" s="496" t="str">
        <f>IF((SUM('Раздел 1'!W11:W11)=SUM('Раздел 2'!Z50:Z50)),"","Неверно!")</f>
        <v/>
      </c>
      <c r="B4993" s="497" t="s">
        <v>443</v>
      </c>
      <c r="C4993" s="498" t="s">
        <v>458</v>
      </c>
      <c r="D4993" s="498" t="s">
        <v>445</v>
      </c>
      <c r="E4993" s="499" t="str">
        <f>CONCATENATE(SUM('Раздел 1'!W11:W11),"=",SUM('Раздел 2'!Z50:Z50))</f>
        <v>0=0</v>
      </c>
      <c r="F4993" s="503"/>
    </row>
    <row r="4994" spans="1:6" ht="30" hidden="1" customHeight="1" thickBot="1">
      <c r="A4994" s="496" t="str">
        <f>IF((SUM('Раздел 1'!X11:X11)=SUM('Раздел 2'!AA50:AA50)),"","Неверно!")</f>
        <v/>
      </c>
      <c r="B4994" s="497" t="s">
        <v>443</v>
      </c>
      <c r="C4994" s="498" t="s">
        <v>459</v>
      </c>
      <c r="D4994" s="498" t="s">
        <v>445</v>
      </c>
      <c r="E4994" s="499" t="str">
        <f>CONCATENATE(SUM('Раздел 1'!X11:X11),"=",SUM('Раздел 2'!AA50:AA50))</f>
        <v>0=0</v>
      </c>
      <c r="F4994" s="503"/>
    </row>
    <row r="4995" spans="1:6" ht="30" hidden="1" customHeight="1" thickBot="1">
      <c r="A4995" s="496" t="str">
        <f>IF((SUM('Раздел 1'!Y11:Y11)=SUM('Раздел 2'!AB50:AB50)),"","Неверно!")</f>
        <v/>
      </c>
      <c r="B4995" s="497" t="s">
        <v>443</v>
      </c>
      <c r="C4995" s="498" t="s">
        <v>460</v>
      </c>
      <c r="D4995" s="498" t="s">
        <v>445</v>
      </c>
      <c r="E4995" s="499" t="str">
        <f>CONCATENATE(SUM('Раздел 1'!Y11:Y11),"=",SUM('Раздел 2'!AB50:AB50))</f>
        <v>0=0</v>
      </c>
      <c r="F4995" s="503"/>
    </row>
    <row r="4996" spans="1:6" ht="30" hidden="1" customHeight="1" thickBot="1">
      <c r="A4996" s="496" t="str">
        <f>IF((SUM('Раздел 1'!Z11:Z11)=SUM('Раздел 2'!AC50:AC50)),"","Неверно!")</f>
        <v/>
      </c>
      <c r="B4996" s="497" t="s">
        <v>443</v>
      </c>
      <c r="C4996" s="498" t="s">
        <v>461</v>
      </c>
      <c r="D4996" s="498" t="s">
        <v>445</v>
      </c>
      <c r="E4996" s="499" t="str">
        <f>CONCATENATE(SUM('Раздел 1'!Z11:Z11),"=",SUM('Раздел 2'!AC50:AC50))</f>
        <v>0=0</v>
      </c>
      <c r="F4996" s="503"/>
    </row>
    <row r="4997" spans="1:6" ht="30" hidden="1" customHeight="1" thickBot="1">
      <c r="A4997" s="496" t="str">
        <f>IF((SUM('Раздел 1'!AA11:AA11)=SUM('Раздел 2'!AD50:AD50)),"","Неверно!")</f>
        <v/>
      </c>
      <c r="B4997" s="497" t="s">
        <v>443</v>
      </c>
      <c r="C4997" s="498" t="s">
        <v>462</v>
      </c>
      <c r="D4997" s="498" t="s">
        <v>445</v>
      </c>
      <c r="E4997" s="499" t="str">
        <f>CONCATENATE(SUM('Раздел 1'!AA11:AA11),"=",SUM('Раздел 2'!AD50:AD50))</f>
        <v>0=0</v>
      </c>
      <c r="F4997" s="503"/>
    </row>
    <row r="4998" spans="1:6" ht="30" hidden="1" customHeight="1" thickBot="1">
      <c r="A4998" s="496" t="str">
        <f>IF((SUM('Раздел 1'!AB11:AB11)=SUM('Раздел 2'!AE50:AE50)),"","Неверно!")</f>
        <v/>
      </c>
      <c r="B4998" s="497" t="s">
        <v>443</v>
      </c>
      <c r="C4998" s="498" t="s">
        <v>463</v>
      </c>
      <c r="D4998" s="498" t="s">
        <v>445</v>
      </c>
      <c r="E4998" s="499" t="str">
        <f>CONCATENATE(SUM('Раздел 1'!AB11:AB11),"=",SUM('Раздел 2'!AE50:AE50))</f>
        <v>0=0</v>
      </c>
      <c r="F4998" s="503"/>
    </row>
    <row r="4999" spans="1:6" ht="30" hidden="1" customHeight="1" thickBot="1">
      <c r="A4999" s="496" t="str">
        <f>IF((SUM('Раздел 1'!AC11:AC11)=SUM('Раздел 2'!AF50:AF50)),"","Неверно!")</f>
        <v/>
      </c>
      <c r="B4999" s="497" t="s">
        <v>443</v>
      </c>
      <c r="C4999" s="498" t="s">
        <v>464</v>
      </c>
      <c r="D4999" s="498" t="s">
        <v>445</v>
      </c>
      <c r="E4999" s="499" t="str">
        <f>CONCATENATE(SUM('Раздел 1'!AC11:AC11),"=",SUM('Раздел 2'!AF50:AF50))</f>
        <v>3=3</v>
      </c>
      <c r="F4999" s="503"/>
    </row>
    <row r="5000" spans="1:6" ht="30" hidden="1" customHeight="1" thickBot="1">
      <c r="A5000" s="496" t="str">
        <f>IF((SUM('Раздел 1'!AD11:AD11)=SUM('Раздел 2'!AG50:AG50)),"","Неверно!")</f>
        <v/>
      </c>
      <c r="B5000" s="497" t="s">
        <v>443</v>
      </c>
      <c r="C5000" s="498" t="s">
        <v>465</v>
      </c>
      <c r="D5000" s="498" t="s">
        <v>445</v>
      </c>
      <c r="E5000" s="499" t="str">
        <f>CONCATENATE(SUM('Раздел 1'!AD11:AD11),"=",SUM('Раздел 2'!AG50:AG50))</f>
        <v>1=1</v>
      </c>
      <c r="F5000" s="503"/>
    </row>
    <row r="5001" spans="1:6" ht="30" hidden="1" customHeight="1" thickBot="1">
      <c r="A5001" s="496" t="str">
        <f>IF((SUM('Раздел 1'!AE11:AE11)=SUM('Раздел 2'!AH50:AH50)),"","Неверно!")</f>
        <v/>
      </c>
      <c r="B5001" s="497" t="s">
        <v>443</v>
      </c>
      <c r="C5001" s="498" t="s">
        <v>466</v>
      </c>
      <c r="D5001" s="498" t="s">
        <v>445</v>
      </c>
      <c r="E5001" s="499" t="str">
        <f>CONCATENATE(SUM('Раздел 1'!AE11:AE11),"=",SUM('Раздел 2'!AH50:AH50))</f>
        <v>1210641=1210641</v>
      </c>
      <c r="F5001" s="503"/>
    </row>
    <row r="5002" spans="1:6" ht="30" hidden="1" customHeight="1" thickBot="1">
      <c r="A5002" s="496" t="str">
        <f>IF((SUM('Раздел 1'!E11:E11)=SUM('Раздел 2'!H50:H50)),"","Неверно!")</f>
        <v/>
      </c>
      <c r="B5002" s="497" t="s">
        <v>443</v>
      </c>
      <c r="C5002" s="498" t="s">
        <v>467</v>
      </c>
      <c r="D5002" s="498" t="s">
        <v>445</v>
      </c>
      <c r="E5002" s="499" t="str">
        <f>CONCATENATE(SUM('Раздел 1'!E11:E11),"=",SUM('Раздел 2'!H50:H50))</f>
        <v>8=8</v>
      </c>
      <c r="F5002" s="503"/>
    </row>
    <row r="5003" spans="1:6" ht="30" hidden="1" customHeight="1" thickBot="1">
      <c r="A5003" s="496" t="str">
        <f>IF((SUM('Раздел 1'!AF11:AF11)=SUM('Раздел 2'!AI50:AI50)),"","Неверно!")</f>
        <v/>
      </c>
      <c r="B5003" s="497" t="s">
        <v>443</v>
      </c>
      <c r="C5003" s="498" t="s">
        <v>468</v>
      </c>
      <c r="D5003" s="498" t="s">
        <v>445</v>
      </c>
      <c r="E5003" s="499" t="str">
        <f>CONCATENATE(SUM('Раздел 1'!AF11:AF11),"=",SUM('Раздел 2'!AI50:AI50))</f>
        <v>81005=81005</v>
      </c>
      <c r="F5003" s="503"/>
    </row>
    <row r="5004" spans="1:6" ht="30" hidden="1" customHeight="1" thickBot="1">
      <c r="A5004" s="496" t="str">
        <f>IF((SUM('Раздел 1'!AG11:AG11)=SUM('Раздел 2'!AJ50:AJ50)),"","Неверно!")</f>
        <v/>
      </c>
      <c r="B5004" s="497" t="s">
        <v>443</v>
      </c>
      <c r="C5004" s="498" t="s">
        <v>469</v>
      </c>
      <c r="D5004" s="498" t="s">
        <v>445</v>
      </c>
      <c r="E5004" s="499" t="str">
        <f>CONCATENATE(SUM('Раздел 1'!AG11:AG11),"=",SUM('Раздел 2'!AJ50:AJ50))</f>
        <v>22478=22478</v>
      </c>
      <c r="F5004" s="503"/>
    </row>
    <row r="5005" spans="1:6" ht="30" hidden="1" customHeight="1" thickBot="1">
      <c r="A5005" s="496" t="str">
        <f>IF((SUM('Раздел 1'!AH11:AH11)=SUM('Раздел 2'!AK50:AK50)),"","Неверно!")</f>
        <v/>
      </c>
      <c r="B5005" s="497" t="s">
        <v>443</v>
      </c>
      <c r="C5005" s="498" t="s">
        <v>470</v>
      </c>
      <c r="D5005" s="498" t="s">
        <v>445</v>
      </c>
      <c r="E5005" s="499" t="str">
        <f>CONCATENATE(SUM('Раздел 1'!AH11:AH11),"=",SUM('Раздел 2'!AK50:AK50))</f>
        <v>0=0</v>
      </c>
      <c r="F5005" s="503"/>
    </row>
    <row r="5006" spans="1:6" ht="30" hidden="1" customHeight="1" thickBot="1">
      <c r="A5006" s="496" t="str">
        <f>IF((SUM('Раздел 1'!AI11:AI11)=SUM('Раздел 2'!AL50:AL50)),"","Неверно!")</f>
        <v/>
      </c>
      <c r="B5006" s="497" t="s">
        <v>443</v>
      </c>
      <c r="C5006" s="498" t="s">
        <v>471</v>
      </c>
      <c r="D5006" s="498" t="s">
        <v>445</v>
      </c>
      <c r="E5006" s="499" t="str">
        <f>CONCATENATE(SUM('Раздел 1'!AI11:AI11),"=",SUM('Раздел 2'!AL50:AL50))</f>
        <v>0=0</v>
      </c>
      <c r="F5006" s="503"/>
    </row>
    <row r="5007" spans="1:6" ht="30" hidden="1" customHeight="1" thickBot="1">
      <c r="A5007" s="496" t="str">
        <f>IF((SUM('Раздел 1'!AJ11:AJ11)=SUM('Раздел 2'!AM50:AM50)),"","Неверно!")</f>
        <v/>
      </c>
      <c r="B5007" s="497" t="s">
        <v>443</v>
      </c>
      <c r="C5007" s="498" t="s">
        <v>472</v>
      </c>
      <c r="D5007" s="498" t="s">
        <v>445</v>
      </c>
      <c r="E5007" s="499" t="str">
        <f>CONCATENATE(SUM('Раздел 1'!AJ11:AJ11),"=",SUM('Раздел 2'!AM50:AM50))</f>
        <v>0=0</v>
      </c>
      <c r="F5007" s="503"/>
    </row>
    <row r="5008" spans="1:6" ht="30" hidden="1" customHeight="1" thickBot="1">
      <c r="A5008" s="496" t="str">
        <f>IF((SUM('Раздел 1'!F11:F11)=SUM('Раздел 2'!I50:I50)),"","Неверно!")</f>
        <v/>
      </c>
      <c r="B5008" s="497" t="s">
        <v>443</v>
      </c>
      <c r="C5008" s="498" t="s">
        <v>473</v>
      </c>
      <c r="D5008" s="498" t="s">
        <v>445</v>
      </c>
      <c r="E5008" s="499" t="str">
        <f>CONCATENATE(SUM('Раздел 1'!F11:F11),"=",SUM('Раздел 2'!I50:I50))</f>
        <v>0=0</v>
      </c>
      <c r="F5008" s="503"/>
    </row>
    <row r="5009" spans="1:6" ht="30" hidden="1" customHeight="1" thickBot="1">
      <c r="A5009" s="496" t="str">
        <f>IF((SUM('Раздел 1'!G11:G11)=SUM('Раздел 2'!J50:J50)),"","Неверно!")</f>
        <v/>
      </c>
      <c r="B5009" s="497" t="s">
        <v>443</v>
      </c>
      <c r="C5009" s="498" t="s">
        <v>474</v>
      </c>
      <c r="D5009" s="498" t="s">
        <v>445</v>
      </c>
      <c r="E5009" s="499" t="str">
        <f>CONCATENATE(SUM('Раздел 1'!G11:G11),"=",SUM('Раздел 2'!J50:J50))</f>
        <v>3615428=3615428</v>
      </c>
      <c r="F5009" s="503"/>
    </row>
    <row r="5010" spans="1:6" ht="30" hidden="1" customHeight="1" thickBot="1">
      <c r="A5010" s="496" t="str">
        <f>IF((SUM('Раздел 1'!H11:H11)=SUM('Раздел 2'!K50:K50)),"","Неверно!")</f>
        <v/>
      </c>
      <c r="B5010" s="497" t="s">
        <v>443</v>
      </c>
      <c r="C5010" s="498" t="s">
        <v>475</v>
      </c>
      <c r="D5010" s="498" t="s">
        <v>445</v>
      </c>
      <c r="E5010" s="499" t="str">
        <f>CONCATENATE(SUM('Раздел 1'!H11:H11),"=",SUM('Раздел 2'!K50:K50))</f>
        <v>160634=160634</v>
      </c>
      <c r="F5010" s="503"/>
    </row>
    <row r="5011" spans="1:6" ht="30" hidden="1" customHeight="1" thickBot="1">
      <c r="A5011" s="496" t="str">
        <f>IF((SUM('Раздел 1'!I11:I11)=SUM('Раздел 2'!L50:L50)),"","Неверно!")</f>
        <v/>
      </c>
      <c r="B5011" s="497" t="s">
        <v>443</v>
      </c>
      <c r="C5011" s="498" t="s">
        <v>476</v>
      </c>
      <c r="D5011" s="498" t="s">
        <v>445</v>
      </c>
      <c r="E5011" s="499" t="str">
        <f>CONCATENATE(SUM('Раздел 1'!I11:I11),"=",SUM('Раздел 2'!L50:L50))</f>
        <v>42=42</v>
      </c>
      <c r="F5011" s="503"/>
    </row>
    <row r="5012" spans="1:6" ht="30" hidden="1" customHeight="1" thickBot="1">
      <c r="A5012" s="496" t="str">
        <f>IF((SUM('Раздел 1'!J11:J11)=SUM('Раздел 2'!M50:M50)),"","Неверно!")</f>
        <v/>
      </c>
      <c r="B5012" s="497" t="s">
        <v>443</v>
      </c>
      <c r="C5012" s="498" t="s">
        <v>477</v>
      </c>
      <c r="D5012" s="498" t="s">
        <v>445</v>
      </c>
      <c r="E5012" s="499" t="str">
        <f>CONCATENATE(SUM('Раздел 1'!J11:J11),"=",SUM('Раздел 2'!M50:M50))</f>
        <v>36=36</v>
      </c>
      <c r="F5012" s="503"/>
    </row>
    <row r="5013" spans="1:6" ht="30" hidden="1" customHeight="1" thickBot="1">
      <c r="A5013" s="496" t="str">
        <f>IF((SUM('Раздел 1'!K11:K11)=SUM('Раздел 2'!N50:N50)),"","Неверно!")</f>
        <v/>
      </c>
      <c r="B5013" s="497" t="s">
        <v>443</v>
      </c>
      <c r="C5013" s="498" t="s">
        <v>478</v>
      </c>
      <c r="D5013" s="498" t="s">
        <v>445</v>
      </c>
      <c r="E5013" s="499" t="str">
        <f>CONCATENATE(SUM('Раздел 1'!K11:K11),"=",SUM('Раздел 2'!N50:N50))</f>
        <v>9=9</v>
      </c>
      <c r="F5013" s="503"/>
    </row>
    <row r="5014" spans="1:6" ht="30" hidden="1" customHeight="1" thickBot="1">
      <c r="A5014" s="496" t="str">
        <f>IF((SUM('Разделы 4, 5'!G24:G29)=SUM('Раздел 2'!X11:X11)),"","Неверно!")</f>
        <v/>
      </c>
      <c r="B5014" s="497" t="s">
        <v>479</v>
      </c>
      <c r="C5014" s="498" t="s">
        <v>16334</v>
      </c>
      <c r="D5014" s="498" t="s">
        <v>4831</v>
      </c>
      <c r="E5014" s="499" t="str">
        <f>CONCATENATE(SUM('Разделы 4, 5'!G24:G29),"=",SUM('Раздел 2'!X11:X11))</f>
        <v>51=51</v>
      </c>
      <c r="F5014" s="503"/>
    </row>
    <row r="5015" spans="1:6" ht="30" hidden="1" customHeight="1" thickBot="1">
      <c r="A5015" s="496" t="str">
        <f>IF((SUM('Разделы 4, 5'!D24:D29)=SUM('Раздел 2'!L11:L11)+SUM('Раздел 2'!R11:R11)),"","Неверно!")</f>
        <v/>
      </c>
      <c r="B5015" s="497" t="s">
        <v>480</v>
      </c>
      <c r="C5015" s="498" t="s">
        <v>16299</v>
      </c>
      <c r="D5015" s="498" t="s">
        <v>5807</v>
      </c>
      <c r="E5015" s="499" t="str">
        <f>CONCATENATE(SUM('Разделы 4, 5'!D24:D29),"=",SUM('Раздел 2'!L11:L11),"+",SUM('Раздел 2'!R11:R11))</f>
        <v>467=416+51</v>
      </c>
      <c r="F5015" s="503"/>
    </row>
    <row r="5016" spans="1:6" ht="30" hidden="1" customHeight="1" thickBot="1">
      <c r="A5016" s="496" t="str">
        <f>IF((SUM('Разделы 4, 5'!F24:F29)=SUM('Раздел 2'!T11:T11)+SUM('Раздел 2'!U11:U11)),"","Неверно!")</f>
        <v/>
      </c>
      <c r="B5016" s="497" t="s">
        <v>481</v>
      </c>
      <c r="C5016" s="498" t="s">
        <v>16298</v>
      </c>
      <c r="D5016" s="498" t="s">
        <v>5806</v>
      </c>
      <c r="E5016" s="499" t="str">
        <f>CONCATENATE(SUM('Разделы 4, 5'!F24:F29),"=",SUM('Раздел 2'!T11:T11),"+",SUM('Раздел 2'!U11:U11))</f>
        <v>73=48+25</v>
      </c>
      <c r="F5016" s="503"/>
    </row>
    <row r="5017" spans="1:6" ht="30" hidden="1" customHeight="1" thickBot="1">
      <c r="A5017" s="496" t="str">
        <f>IF((SUM('Раздел 3'!F228:F228)&lt;=SUM('Раздел 3'!F217:F217)),"","Неверно!")</f>
        <v/>
      </c>
      <c r="B5017" s="497" t="s">
        <v>482</v>
      </c>
      <c r="C5017" s="498" t="s">
        <v>4804</v>
      </c>
      <c r="D5017" s="498" t="s">
        <v>4805</v>
      </c>
      <c r="E5017" s="499" t="str">
        <f>CONCATENATE(SUM('Раздел 3'!F228:F228),"&lt;=",SUM('Раздел 3'!F217:F217))</f>
        <v>0&lt;=0</v>
      </c>
      <c r="F5017" s="503"/>
    </row>
    <row r="5018" spans="1:6" ht="30" hidden="1" customHeight="1" thickBot="1">
      <c r="A5018" s="496" t="str">
        <f>IF((SUM('Раздел 3'!O228:O228)&lt;=SUM('Раздел 3'!O217:O217)),"","Неверно!")</f>
        <v/>
      </c>
      <c r="B5018" s="497" t="s">
        <v>482</v>
      </c>
      <c r="C5018" s="498" t="s">
        <v>4806</v>
      </c>
      <c r="D5018" s="498" t="s">
        <v>4805</v>
      </c>
      <c r="E5018" s="499" t="str">
        <f>CONCATENATE(SUM('Раздел 3'!O228:O228),"&lt;=",SUM('Раздел 3'!O217:O217))</f>
        <v>0&lt;=0</v>
      </c>
      <c r="F5018" s="503"/>
    </row>
    <row r="5019" spans="1:6" ht="30" hidden="1" customHeight="1" thickBot="1">
      <c r="A5019" s="496" t="str">
        <f>IF((SUM('Раздел 3'!P228:P228)&lt;=SUM('Раздел 3'!P217:P217)),"","Неверно!")</f>
        <v/>
      </c>
      <c r="B5019" s="497" t="s">
        <v>482</v>
      </c>
      <c r="C5019" s="498" t="s">
        <v>4807</v>
      </c>
      <c r="D5019" s="498" t="s">
        <v>4805</v>
      </c>
      <c r="E5019" s="499" t="str">
        <f>CONCATENATE(SUM('Раздел 3'!P228:P228),"&lt;=",SUM('Раздел 3'!P217:P217))</f>
        <v>0&lt;=0</v>
      </c>
      <c r="F5019" s="503"/>
    </row>
    <row r="5020" spans="1:6" ht="30" hidden="1" customHeight="1" thickBot="1">
      <c r="A5020" s="496" t="str">
        <f>IF((SUM('Раздел 3'!Q228:Q228)&lt;=SUM('Раздел 3'!Q217:Q217)),"","Неверно!")</f>
        <v/>
      </c>
      <c r="B5020" s="497" t="s">
        <v>482</v>
      </c>
      <c r="C5020" s="498" t="s">
        <v>3699</v>
      </c>
      <c r="D5020" s="498" t="s">
        <v>4805</v>
      </c>
      <c r="E5020" s="499" t="str">
        <f>CONCATENATE(SUM('Раздел 3'!Q228:Q228),"&lt;=",SUM('Раздел 3'!Q217:Q217))</f>
        <v>0&lt;=0</v>
      </c>
      <c r="F5020" s="503"/>
    </row>
    <row r="5021" spans="1:6" ht="30" hidden="1" customHeight="1" thickBot="1">
      <c r="A5021" s="496" t="str">
        <f>IF((SUM('Раздел 3'!R228:R228)&lt;=SUM('Раздел 3'!R217:R217)),"","Неверно!")</f>
        <v/>
      </c>
      <c r="B5021" s="497" t="s">
        <v>482</v>
      </c>
      <c r="C5021" s="498" t="s">
        <v>3700</v>
      </c>
      <c r="D5021" s="498" t="s">
        <v>4805</v>
      </c>
      <c r="E5021" s="499" t="str">
        <f>CONCATENATE(SUM('Раздел 3'!R228:R228),"&lt;=",SUM('Раздел 3'!R217:R217))</f>
        <v>0&lt;=2</v>
      </c>
      <c r="F5021" s="503"/>
    </row>
    <row r="5022" spans="1:6" ht="30" hidden="1" customHeight="1" thickBot="1">
      <c r="A5022" s="496" t="str">
        <f>IF((SUM('Раздел 3'!S228:S228)&lt;=SUM('Раздел 3'!S217:S217)),"","Неверно!")</f>
        <v/>
      </c>
      <c r="B5022" s="497" t="s">
        <v>482</v>
      </c>
      <c r="C5022" s="498" t="s">
        <v>3701</v>
      </c>
      <c r="D5022" s="498" t="s">
        <v>4805</v>
      </c>
      <c r="E5022" s="499" t="str">
        <f>CONCATENATE(SUM('Раздел 3'!S228:S228),"&lt;=",SUM('Раздел 3'!S217:S217))</f>
        <v>0&lt;=0</v>
      </c>
      <c r="F5022" s="503"/>
    </row>
    <row r="5023" spans="1:6" ht="30" hidden="1" customHeight="1" thickBot="1">
      <c r="A5023" s="496" t="str">
        <f>IF((SUM('Раздел 3'!T228:T228)&lt;=SUM('Раздел 3'!T217:T217)),"","Неверно!")</f>
        <v/>
      </c>
      <c r="B5023" s="497" t="s">
        <v>482</v>
      </c>
      <c r="C5023" s="498" t="s">
        <v>3702</v>
      </c>
      <c r="D5023" s="498" t="s">
        <v>4805</v>
      </c>
      <c r="E5023" s="499" t="str">
        <f>CONCATENATE(SUM('Раздел 3'!T228:T228),"&lt;=",SUM('Раздел 3'!T217:T217))</f>
        <v>0&lt;=0</v>
      </c>
      <c r="F5023" s="503"/>
    </row>
    <row r="5024" spans="1:6" ht="30" hidden="1" customHeight="1" thickBot="1">
      <c r="A5024" s="496" t="str">
        <f>IF((SUM('Раздел 3'!U228:U228)&lt;=SUM('Раздел 3'!U217:U217)),"","Неверно!")</f>
        <v/>
      </c>
      <c r="B5024" s="497" t="s">
        <v>482</v>
      </c>
      <c r="C5024" s="498" t="s">
        <v>3703</v>
      </c>
      <c r="D5024" s="498" t="s">
        <v>4805</v>
      </c>
      <c r="E5024" s="499" t="str">
        <f>CONCATENATE(SUM('Раздел 3'!U228:U228),"&lt;=",SUM('Раздел 3'!U217:U217))</f>
        <v>0&lt;=0</v>
      </c>
    </row>
    <row r="5025" spans="1:5" ht="30" hidden="1" customHeight="1" thickBot="1">
      <c r="A5025" s="496" t="str">
        <f>IF((SUM('Раздел 3'!V228:V228)&lt;=SUM('Раздел 3'!V217:V217)),"","Неверно!")</f>
        <v/>
      </c>
      <c r="B5025" s="497" t="s">
        <v>482</v>
      </c>
      <c r="C5025" s="498" t="s">
        <v>3704</v>
      </c>
      <c r="D5025" s="498" t="s">
        <v>4805</v>
      </c>
      <c r="E5025" s="499" t="str">
        <f>CONCATENATE(SUM('Раздел 3'!V228:V228),"&lt;=",SUM('Раздел 3'!V217:V217))</f>
        <v>0&lt;=21</v>
      </c>
    </row>
    <row r="5026" spans="1:5" ht="30" hidden="1" customHeight="1" thickBot="1">
      <c r="A5026" s="496" t="str">
        <f>IF((SUM('Раздел 3'!W228:W228)&lt;=SUM('Раздел 3'!W217:W217)),"","Неверно!")</f>
        <v/>
      </c>
      <c r="B5026" s="497" t="s">
        <v>482</v>
      </c>
      <c r="C5026" s="498" t="s">
        <v>3705</v>
      </c>
      <c r="D5026" s="498" t="s">
        <v>4805</v>
      </c>
      <c r="E5026" s="499" t="str">
        <f>CONCATENATE(SUM('Раздел 3'!W228:W228),"&lt;=",SUM('Раздел 3'!W217:W217))</f>
        <v>0&lt;=0</v>
      </c>
    </row>
    <row r="5027" spans="1:5" ht="30" hidden="1" customHeight="1" thickBot="1">
      <c r="A5027" s="496" t="str">
        <f>IF((SUM('Раздел 3'!X228:X228)&lt;=SUM('Раздел 3'!X217:X217)),"","Неверно!")</f>
        <v/>
      </c>
      <c r="B5027" s="497" t="s">
        <v>482</v>
      </c>
      <c r="C5027" s="498" t="s">
        <v>3706</v>
      </c>
      <c r="D5027" s="498" t="s">
        <v>4805</v>
      </c>
      <c r="E5027" s="499" t="str">
        <f>CONCATENATE(SUM('Раздел 3'!X228:X228),"&lt;=",SUM('Раздел 3'!X217:X217))</f>
        <v>0&lt;=0</v>
      </c>
    </row>
    <row r="5028" spans="1:5" ht="30" hidden="1" customHeight="1" thickBot="1">
      <c r="A5028" s="496" t="str">
        <f>IF((SUM('Раздел 3'!G228:G228)&lt;=SUM('Раздел 3'!G217:G217)),"","Неверно!")</f>
        <v/>
      </c>
      <c r="B5028" s="497" t="s">
        <v>482</v>
      </c>
      <c r="C5028" s="498" t="s">
        <v>3707</v>
      </c>
      <c r="D5028" s="498" t="s">
        <v>4805</v>
      </c>
      <c r="E5028" s="499" t="str">
        <f>CONCATENATE(SUM('Раздел 3'!G228:G228),"&lt;=",SUM('Раздел 3'!G217:G217))</f>
        <v>0&lt;=21</v>
      </c>
    </row>
    <row r="5029" spans="1:5" ht="30" hidden="1" customHeight="1" thickBot="1">
      <c r="A5029" s="496" t="str">
        <f>IF((SUM('Раздел 3'!Y228:Y228)&lt;=SUM('Раздел 3'!Y217:Y217)),"","Неверно!")</f>
        <v/>
      </c>
      <c r="B5029" s="497" t="s">
        <v>482</v>
      </c>
      <c r="C5029" s="498" t="s">
        <v>3708</v>
      </c>
      <c r="D5029" s="498" t="s">
        <v>4805</v>
      </c>
      <c r="E5029" s="499" t="str">
        <f>CONCATENATE(SUM('Раздел 3'!Y228:Y228),"&lt;=",SUM('Раздел 3'!Y217:Y217))</f>
        <v>0&lt;=0</v>
      </c>
    </row>
    <row r="5030" spans="1:5" ht="30" hidden="1" customHeight="1" thickBot="1">
      <c r="A5030" s="496" t="str">
        <f>IF((SUM('Раздел 3'!Z228:Z228)&lt;=SUM('Раздел 3'!Z217:Z217)),"","Неверно!")</f>
        <v/>
      </c>
      <c r="B5030" s="497" t="s">
        <v>482</v>
      </c>
      <c r="C5030" s="498" t="s">
        <v>3709</v>
      </c>
      <c r="D5030" s="498" t="s">
        <v>4805</v>
      </c>
      <c r="E5030" s="499" t="str">
        <f>CONCATENATE(SUM('Раздел 3'!Z228:Z228),"&lt;=",SUM('Раздел 3'!Z217:Z217))</f>
        <v>0&lt;=0</v>
      </c>
    </row>
    <row r="5031" spans="1:5" ht="30" hidden="1" customHeight="1" thickBot="1">
      <c r="A5031" s="496" t="str">
        <f>IF((SUM('Раздел 3'!AA228:AA228)&lt;=SUM('Раздел 3'!AA217:AA217)),"","Неверно!")</f>
        <v/>
      </c>
      <c r="B5031" s="497" t="s">
        <v>482</v>
      </c>
      <c r="C5031" s="498" t="s">
        <v>3710</v>
      </c>
      <c r="D5031" s="498" t="s">
        <v>4805</v>
      </c>
      <c r="E5031" s="499" t="str">
        <f>CONCATENATE(SUM('Раздел 3'!AA228:AA228),"&lt;=",SUM('Раздел 3'!AA217:AA217))</f>
        <v>0&lt;=0</v>
      </c>
    </row>
    <row r="5032" spans="1:5" ht="30" hidden="1" customHeight="1" thickBot="1">
      <c r="A5032" s="496" t="str">
        <f>IF((SUM('Раздел 3'!AB228:AB228)&lt;=SUM('Раздел 3'!AB217:AB217)),"","Неверно!")</f>
        <v/>
      </c>
      <c r="B5032" s="497" t="s">
        <v>482</v>
      </c>
      <c r="C5032" s="498" t="s">
        <v>3711</v>
      </c>
      <c r="D5032" s="498" t="s">
        <v>4805</v>
      </c>
      <c r="E5032" s="499" t="str">
        <f>CONCATENATE(SUM('Раздел 3'!AB228:AB228),"&lt;=",SUM('Раздел 3'!AB217:AB217))</f>
        <v>0&lt;=0</v>
      </c>
    </row>
    <row r="5033" spans="1:5" ht="30" hidden="1" customHeight="1" thickBot="1">
      <c r="A5033" s="496" t="str">
        <f>IF((SUM('Раздел 3'!AC228:AC228)&lt;=SUM('Раздел 3'!AC217:AC217)),"","Неверно!")</f>
        <v/>
      </c>
      <c r="B5033" s="497" t="s">
        <v>482</v>
      </c>
      <c r="C5033" s="498" t="s">
        <v>3712</v>
      </c>
      <c r="D5033" s="498" t="s">
        <v>4805</v>
      </c>
      <c r="E5033" s="499" t="str">
        <f>CONCATENATE(SUM('Раздел 3'!AC228:AC228),"&lt;=",SUM('Раздел 3'!AC217:AC217))</f>
        <v>0&lt;=0</v>
      </c>
    </row>
    <row r="5034" spans="1:5" ht="30" hidden="1" customHeight="1" thickBot="1">
      <c r="A5034" s="496" t="str">
        <f>IF((SUM('Раздел 3'!AD228:AD228)&lt;=SUM('Раздел 3'!AD217:AD217)),"","Неверно!")</f>
        <v/>
      </c>
      <c r="B5034" s="497" t="s">
        <v>482</v>
      </c>
      <c r="C5034" s="498" t="s">
        <v>3713</v>
      </c>
      <c r="D5034" s="498" t="s">
        <v>4805</v>
      </c>
      <c r="E5034" s="499" t="str">
        <f>CONCATENATE(SUM('Раздел 3'!AD228:AD228),"&lt;=",SUM('Раздел 3'!AD217:AD217))</f>
        <v>0&lt;=0</v>
      </c>
    </row>
    <row r="5035" spans="1:5" ht="30" hidden="1" customHeight="1" thickBot="1">
      <c r="A5035" s="496" t="str">
        <f>IF((SUM('Раздел 3'!AE228:AE228)&lt;=SUM('Раздел 3'!AE217:AE217)),"","Неверно!")</f>
        <v/>
      </c>
      <c r="B5035" s="497" t="s">
        <v>482</v>
      </c>
      <c r="C5035" s="498" t="s">
        <v>3714</v>
      </c>
      <c r="D5035" s="498" t="s">
        <v>4805</v>
      </c>
      <c r="E5035" s="499" t="str">
        <f>CONCATENATE(SUM('Раздел 3'!AE228:AE228),"&lt;=",SUM('Раздел 3'!AE217:AE217))</f>
        <v>0&lt;=0</v>
      </c>
    </row>
    <row r="5036" spans="1:5" ht="30" hidden="1" customHeight="1" thickBot="1">
      <c r="A5036" s="496" t="str">
        <f>IF((SUM('Раздел 3'!AF228:AF228)&lt;=SUM('Раздел 3'!AF217:AF217)),"","Неверно!")</f>
        <v/>
      </c>
      <c r="B5036" s="497" t="s">
        <v>482</v>
      </c>
      <c r="C5036" s="498" t="s">
        <v>3715</v>
      </c>
      <c r="D5036" s="498" t="s">
        <v>4805</v>
      </c>
      <c r="E5036" s="499" t="str">
        <f>CONCATENATE(SUM('Раздел 3'!AF228:AF228),"&lt;=",SUM('Раздел 3'!AF217:AF217))</f>
        <v>0&lt;=0</v>
      </c>
    </row>
    <row r="5037" spans="1:5" ht="30" hidden="1" customHeight="1" thickBot="1">
      <c r="A5037" s="496" t="str">
        <f>IF((SUM('Раздел 3'!AG228:AG228)&lt;=SUM('Раздел 3'!AG217:AG217)),"","Неверно!")</f>
        <v/>
      </c>
      <c r="B5037" s="497" t="s">
        <v>482</v>
      </c>
      <c r="C5037" s="498" t="s">
        <v>3716</v>
      </c>
      <c r="D5037" s="498" t="s">
        <v>4805</v>
      </c>
      <c r="E5037" s="499" t="str">
        <f>CONCATENATE(SUM('Раздел 3'!AG228:AG228),"&lt;=",SUM('Раздел 3'!AG217:AG217))</f>
        <v>0&lt;=0</v>
      </c>
    </row>
    <row r="5038" spans="1:5" ht="30" hidden="1" customHeight="1" thickBot="1">
      <c r="A5038" s="496" t="str">
        <f>IF((SUM('Раздел 3'!AH228:AH228)&lt;=SUM('Раздел 3'!AH217:AH217)),"","Неверно!")</f>
        <v/>
      </c>
      <c r="B5038" s="497" t="s">
        <v>482</v>
      </c>
      <c r="C5038" s="498" t="s">
        <v>3717</v>
      </c>
      <c r="D5038" s="498" t="s">
        <v>4805</v>
      </c>
      <c r="E5038" s="499" t="str">
        <f>CONCATENATE(SUM('Раздел 3'!AH228:AH228),"&lt;=",SUM('Раздел 3'!AH217:AH217))</f>
        <v>0&lt;=0</v>
      </c>
    </row>
    <row r="5039" spans="1:5" ht="30" hidden="1" customHeight="1" thickBot="1">
      <c r="A5039" s="496" t="str">
        <f>IF((SUM('Раздел 3'!H228:H228)&lt;=SUM('Раздел 3'!H217:H217)),"","Неверно!")</f>
        <v/>
      </c>
      <c r="B5039" s="497" t="s">
        <v>482</v>
      </c>
      <c r="C5039" s="498" t="s">
        <v>3718</v>
      </c>
      <c r="D5039" s="498" t="s">
        <v>4805</v>
      </c>
      <c r="E5039" s="499" t="str">
        <f>CONCATENATE(SUM('Раздел 3'!H228:H228),"&lt;=",SUM('Раздел 3'!H217:H217))</f>
        <v>0&lt;=8</v>
      </c>
    </row>
    <row r="5040" spans="1:5" ht="30" hidden="1" customHeight="1" thickBot="1">
      <c r="A5040" s="496" t="str">
        <f>IF((SUM('Раздел 3'!AI228:AI228)&lt;=SUM('Раздел 3'!AI217:AI217)),"","Неверно!")</f>
        <v/>
      </c>
      <c r="B5040" s="497" t="s">
        <v>482</v>
      </c>
      <c r="C5040" s="498" t="s">
        <v>3719</v>
      </c>
      <c r="D5040" s="498" t="s">
        <v>4805</v>
      </c>
      <c r="E5040" s="499" t="str">
        <f>CONCATENATE(SUM('Раздел 3'!AI228:AI228),"&lt;=",SUM('Раздел 3'!AI217:AI217))</f>
        <v>0&lt;=0</v>
      </c>
    </row>
    <row r="5041" spans="1:5" ht="30" hidden="1" customHeight="1" thickBot="1">
      <c r="A5041" s="496" t="str">
        <f>IF((SUM('Раздел 3'!AJ228:AJ228)&lt;=SUM('Раздел 3'!AJ217:AJ217)),"","Неверно!")</f>
        <v/>
      </c>
      <c r="B5041" s="497" t="s">
        <v>482</v>
      </c>
      <c r="C5041" s="498" t="s">
        <v>3720</v>
      </c>
      <c r="D5041" s="498" t="s">
        <v>4805</v>
      </c>
      <c r="E5041" s="499" t="str">
        <f>CONCATENATE(SUM('Раздел 3'!AJ228:AJ228),"&lt;=",SUM('Раздел 3'!AJ217:AJ217))</f>
        <v>0&lt;=0</v>
      </c>
    </row>
    <row r="5042" spans="1:5" ht="30" hidden="1" customHeight="1" thickBot="1">
      <c r="A5042" s="496" t="str">
        <f>IF((SUM('Раздел 3'!AK228:AK228)&lt;=SUM('Раздел 3'!AK217:AK217)),"","Неверно!")</f>
        <v/>
      </c>
      <c r="B5042" s="497" t="s">
        <v>482</v>
      </c>
      <c r="C5042" s="498" t="s">
        <v>3721</v>
      </c>
      <c r="D5042" s="498" t="s">
        <v>4805</v>
      </c>
      <c r="E5042" s="499" t="str">
        <f>CONCATENATE(SUM('Раздел 3'!AK228:AK228),"&lt;=",SUM('Раздел 3'!AK217:AK217))</f>
        <v>0&lt;=0</v>
      </c>
    </row>
    <row r="5043" spans="1:5" ht="30" hidden="1" customHeight="1" thickBot="1">
      <c r="A5043" s="496" t="str">
        <f>IF((SUM('Раздел 3'!AL228:AL228)&lt;=SUM('Раздел 3'!AL217:AL217)),"","Неверно!")</f>
        <v/>
      </c>
      <c r="B5043" s="497" t="s">
        <v>482</v>
      </c>
      <c r="C5043" s="498" t="s">
        <v>3722</v>
      </c>
      <c r="D5043" s="498" t="s">
        <v>4805</v>
      </c>
      <c r="E5043" s="499" t="str">
        <f>CONCATENATE(SUM('Раздел 3'!AL228:AL228),"&lt;=",SUM('Раздел 3'!AL217:AL217))</f>
        <v>0&lt;=0</v>
      </c>
    </row>
    <row r="5044" spans="1:5" ht="30" hidden="1" customHeight="1" thickBot="1">
      <c r="A5044" s="496" t="str">
        <f>IF((SUM('Раздел 3'!AM228:AM228)&lt;=SUM('Раздел 3'!AM217:AM217)),"","Неверно!")</f>
        <v/>
      </c>
      <c r="B5044" s="497" t="s">
        <v>482</v>
      </c>
      <c r="C5044" s="498" t="s">
        <v>2502</v>
      </c>
      <c r="D5044" s="498" t="s">
        <v>4805</v>
      </c>
      <c r="E5044" s="499" t="str">
        <f>CONCATENATE(SUM('Раздел 3'!AM228:AM228),"&lt;=",SUM('Раздел 3'!AM217:AM217))</f>
        <v>0&lt;=0</v>
      </c>
    </row>
    <row r="5045" spans="1:5" ht="30" hidden="1" customHeight="1" thickBot="1">
      <c r="A5045" s="496" t="str">
        <f>IF((SUM('Раздел 3'!I228:I228)&lt;=SUM('Раздел 3'!I217:I217)),"","Неверно!")</f>
        <v/>
      </c>
      <c r="B5045" s="497" t="s">
        <v>482</v>
      </c>
      <c r="C5045" s="498" t="s">
        <v>3723</v>
      </c>
      <c r="D5045" s="498" t="s">
        <v>4805</v>
      </c>
      <c r="E5045" s="499" t="str">
        <f>CONCATENATE(SUM('Раздел 3'!I228:I228),"&lt;=",SUM('Раздел 3'!I217:I217))</f>
        <v>0&lt;=16</v>
      </c>
    </row>
    <row r="5046" spans="1:5" ht="30" hidden="1" customHeight="1" thickBot="1">
      <c r="A5046" s="496" t="str">
        <f>IF((SUM('Раздел 3'!J228:J228)&lt;=SUM('Раздел 3'!J217:J217)),"","Неверно!")</f>
        <v/>
      </c>
      <c r="B5046" s="497" t="s">
        <v>482</v>
      </c>
      <c r="C5046" s="498" t="s">
        <v>3724</v>
      </c>
      <c r="D5046" s="498" t="s">
        <v>4805</v>
      </c>
      <c r="E5046" s="499" t="str">
        <f>CONCATENATE(SUM('Раздел 3'!J228:J228),"&lt;=",SUM('Раздел 3'!J217:J217))</f>
        <v>0&lt;=0</v>
      </c>
    </row>
    <row r="5047" spans="1:5" ht="30" hidden="1" customHeight="1" thickBot="1">
      <c r="A5047" s="496" t="str">
        <f>IF((SUM('Раздел 3'!K228:K228)&lt;=SUM('Раздел 3'!K217:K217)),"","Неверно!")</f>
        <v/>
      </c>
      <c r="B5047" s="497" t="s">
        <v>482</v>
      </c>
      <c r="C5047" s="498" t="s">
        <v>3725</v>
      </c>
      <c r="D5047" s="498" t="s">
        <v>4805</v>
      </c>
      <c r="E5047" s="499" t="str">
        <f>CONCATENATE(SUM('Раздел 3'!K228:K228),"&lt;=",SUM('Раздел 3'!K217:K217))</f>
        <v>0&lt;=0</v>
      </c>
    </row>
    <row r="5048" spans="1:5" ht="30" hidden="1" customHeight="1" thickBot="1">
      <c r="A5048" s="496" t="str">
        <f>IF((SUM('Раздел 3'!L228:L228)&lt;=SUM('Раздел 3'!L217:L217)),"","Неверно!")</f>
        <v/>
      </c>
      <c r="B5048" s="497" t="s">
        <v>482</v>
      </c>
      <c r="C5048" s="498" t="s">
        <v>3726</v>
      </c>
      <c r="D5048" s="498" t="s">
        <v>4805</v>
      </c>
      <c r="E5048" s="499" t="str">
        <f>CONCATENATE(SUM('Раздел 3'!L228:L228),"&lt;=",SUM('Раздел 3'!L217:L217))</f>
        <v>0&lt;=19</v>
      </c>
    </row>
    <row r="5049" spans="1:5" ht="30" hidden="1" customHeight="1" thickBot="1">
      <c r="A5049" s="496" t="str">
        <f>IF((SUM('Раздел 3'!M228:M228)&lt;=SUM('Раздел 3'!M217:M217)),"","Неверно!")</f>
        <v/>
      </c>
      <c r="B5049" s="497" t="s">
        <v>482</v>
      </c>
      <c r="C5049" s="498" t="s">
        <v>3727</v>
      </c>
      <c r="D5049" s="498" t="s">
        <v>4805</v>
      </c>
      <c r="E5049" s="499" t="str">
        <f>CONCATENATE(SUM('Раздел 3'!M228:M228),"&lt;=",SUM('Раздел 3'!M217:M217))</f>
        <v>0&lt;=19</v>
      </c>
    </row>
    <row r="5050" spans="1:5" ht="30" hidden="1" customHeight="1" thickBot="1">
      <c r="A5050" s="496" t="str">
        <f>IF((SUM('Раздел 3'!N228:N228)&lt;=SUM('Раздел 3'!N217:N217)),"","Неверно!")</f>
        <v/>
      </c>
      <c r="B5050" s="497" t="s">
        <v>482</v>
      </c>
      <c r="C5050" s="498" t="s">
        <v>3728</v>
      </c>
      <c r="D5050" s="498" t="s">
        <v>4805</v>
      </c>
      <c r="E5050" s="499" t="str">
        <f>CONCATENATE(SUM('Раздел 3'!N228:N228),"&lt;=",SUM('Раздел 3'!N217:N217))</f>
        <v>0&lt;=0</v>
      </c>
    </row>
    <row r="5051" spans="1:5" ht="30" hidden="1" customHeight="1" thickBot="1">
      <c r="A5051" s="496" t="str">
        <f>IF((SUM('Раздел 3'!F227:F227)&lt;=SUM('Раздел 3'!F217:F217)),"","Неверно!")</f>
        <v/>
      </c>
      <c r="B5051" s="497" t="s">
        <v>483</v>
      </c>
      <c r="C5051" s="498" t="s">
        <v>3729</v>
      </c>
      <c r="D5051" s="498" t="s">
        <v>3730</v>
      </c>
      <c r="E5051" s="499" t="str">
        <f>CONCATENATE(SUM('Раздел 3'!F227:F227),"&lt;=",SUM('Раздел 3'!F217:F217))</f>
        <v>0&lt;=0</v>
      </c>
    </row>
    <row r="5052" spans="1:5" ht="30" hidden="1" customHeight="1" thickBot="1">
      <c r="A5052" s="496" t="str">
        <f>IF((SUM('Раздел 3'!O227:O227)&lt;=SUM('Раздел 3'!O217:O217)),"","Неверно!")</f>
        <v/>
      </c>
      <c r="B5052" s="497" t="s">
        <v>483</v>
      </c>
      <c r="C5052" s="498" t="s">
        <v>3731</v>
      </c>
      <c r="D5052" s="498" t="s">
        <v>3730</v>
      </c>
      <c r="E5052" s="499" t="str">
        <f>CONCATENATE(SUM('Раздел 3'!O227:O227),"&lt;=",SUM('Раздел 3'!O217:O217))</f>
        <v>0&lt;=0</v>
      </c>
    </row>
    <row r="5053" spans="1:5" ht="30" hidden="1" customHeight="1" thickBot="1">
      <c r="A5053" s="496" t="str">
        <f>IF((SUM('Раздел 3'!P227:P227)&lt;=SUM('Раздел 3'!P217:P217)),"","Неверно!")</f>
        <v/>
      </c>
      <c r="B5053" s="497" t="s">
        <v>483</v>
      </c>
      <c r="C5053" s="498" t="s">
        <v>3732</v>
      </c>
      <c r="D5053" s="498" t="s">
        <v>3730</v>
      </c>
      <c r="E5053" s="499" t="str">
        <f>CONCATENATE(SUM('Раздел 3'!P227:P227),"&lt;=",SUM('Раздел 3'!P217:P217))</f>
        <v>0&lt;=0</v>
      </c>
    </row>
    <row r="5054" spans="1:5" ht="30" hidden="1" customHeight="1" thickBot="1">
      <c r="A5054" s="496" t="str">
        <f>IF((SUM('Раздел 3'!Q227:Q227)&lt;=SUM('Раздел 3'!Q217:Q217)),"","Неверно!")</f>
        <v/>
      </c>
      <c r="B5054" s="497" t="s">
        <v>483</v>
      </c>
      <c r="C5054" s="498" t="s">
        <v>3733</v>
      </c>
      <c r="D5054" s="498" t="s">
        <v>3730</v>
      </c>
      <c r="E5054" s="499" t="str">
        <f>CONCATENATE(SUM('Раздел 3'!Q227:Q227),"&lt;=",SUM('Раздел 3'!Q217:Q217))</f>
        <v>0&lt;=0</v>
      </c>
    </row>
    <row r="5055" spans="1:5" ht="30" hidden="1" customHeight="1" thickBot="1">
      <c r="A5055" s="496" t="str">
        <f>IF((SUM('Раздел 3'!R227:R227)&lt;=SUM('Раздел 3'!R217:R217)),"","Неверно!")</f>
        <v/>
      </c>
      <c r="B5055" s="497" t="s">
        <v>483</v>
      </c>
      <c r="C5055" s="498" t="s">
        <v>3734</v>
      </c>
      <c r="D5055" s="498" t="s">
        <v>3730</v>
      </c>
      <c r="E5055" s="499" t="str">
        <f>CONCATENATE(SUM('Раздел 3'!R227:R227),"&lt;=",SUM('Раздел 3'!R217:R217))</f>
        <v>0&lt;=2</v>
      </c>
    </row>
    <row r="5056" spans="1:5" ht="30" hidden="1" customHeight="1" thickBot="1">
      <c r="A5056" s="496" t="str">
        <f>IF((SUM('Раздел 3'!S227:S227)&lt;=SUM('Раздел 3'!S217:S217)),"","Неверно!")</f>
        <v/>
      </c>
      <c r="B5056" s="497" t="s">
        <v>483</v>
      </c>
      <c r="C5056" s="498" t="s">
        <v>3735</v>
      </c>
      <c r="D5056" s="498" t="s">
        <v>3730</v>
      </c>
      <c r="E5056" s="499" t="str">
        <f>CONCATENATE(SUM('Раздел 3'!S227:S227),"&lt;=",SUM('Раздел 3'!S217:S217))</f>
        <v>0&lt;=0</v>
      </c>
    </row>
    <row r="5057" spans="1:5" ht="30" hidden="1" customHeight="1" thickBot="1">
      <c r="A5057" s="496" t="str">
        <f>IF((SUM('Раздел 3'!T227:T227)&lt;=SUM('Раздел 3'!T217:T217)),"","Неверно!")</f>
        <v/>
      </c>
      <c r="B5057" s="497" t="s">
        <v>483</v>
      </c>
      <c r="C5057" s="498" t="s">
        <v>3736</v>
      </c>
      <c r="D5057" s="498" t="s">
        <v>3730</v>
      </c>
      <c r="E5057" s="499" t="str">
        <f>CONCATENATE(SUM('Раздел 3'!T227:T227),"&lt;=",SUM('Раздел 3'!T217:T217))</f>
        <v>0&lt;=0</v>
      </c>
    </row>
    <row r="5058" spans="1:5" ht="30" hidden="1" customHeight="1" thickBot="1">
      <c r="A5058" s="496" t="str">
        <f>IF((SUM('Раздел 3'!U227:U227)&lt;=SUM('Раздел 3'!U217:U217)),"","Неверно!")</f>
        <v/>
      </c>
      <c r="B5058" s="497" t="s">
        <v>483</v>
      </c>
      <c r="C5058" s="498" t="s">
        <v>3737</v>
      </c>
      <c r="D5058" s="498" t="s">
        <v>3730</v>
      </c>
      <c r="E5058" s="499" t="str">
        <f>CONCATENATE(SUM('Раздел 3'!U227:U227),"&lt;=",SUM('Раздел 3'!U217:U217))</f>
        <v>0&lt;=0</v>
      </c>
    </row>
    <row r="5059" spans="1:5" ht="30" hidden="1" customHeight="1" thickBot="1">
      <c r="A5059" s="496" t="str">
        <f>IF((SUM('Раздел 3'!V227:V227)&lt;=SUM('Раздел 3'!V217:V217)),"","Неверно!")</f>
        <v/>
      </c>
      <c r="B5059" s="497" t="s">
        <v>483</v>
      </c>
      <c r="C5059" s="498" t="s">
        <v>3738</v>
      </c>
      <c r="D5059" s="498" t="s">
        <v>3730</v>
      </c>
      <c r="E5059" s="499" t="str">
        <f>CONCATENATE(SUM('Раздел 3'!V227:V227),"&lt;=",SUM('Раздел 3'!V217:V217))</f>
        <v>0&lt;=21</v>
      </c>
    </row>
    <row r="5060" spans="1:5" ht="30" hidden="1" customHeight="1" thickBot="1">
      <c r="A5060" s="496" t="str">
        <f>IF((SUM('Раздел 3'!W227:W227)&lt;=SUM('Раздел 3'!W217:W217)),"","Неверно!")</f>
        <v/>
      </c>
      <c r="B5060" s="497" t="s">
        <v>483</v>
      </c>
      <c r="C5060" s="498" t="s">
        <v>3739</v>
      </c>
      <c r="D5060" s="498" t="s">
        <v>3730</v>
      </c>
      <c r="E5060" s="499" t="str">
        <f>CONCATENATE(SUM('Раздел 3'!W227:W227),"&lt;=",SUM('Раздел 3'!W217:W217))</f>
        <v>0&lt;=0</v>
      </c>
    </row>
    <row r="5061" spans="1:5" ht="30" hidden="1" customHeight="1" thickBot="1">
      <c r="A5061" s="496" t="str">
        <f>IF((SUM('Раздел 3'!X227:X227)&lt;=SUM('Раздел 3'!X217:X217)),"","Неверно!")</f>
        <v/>
      </c>
      <c r="B5061" s="497" t="s">
        <v>483</v>
      </c>
      <c r="C5061" s="498" t="s">
        <v>3740</v>
      </c>
      <c r="D5061" s="498" t="s">
        <v>3730</v>
      </c>
      <c r="E5061" s="499" t="str">
        <f>CONCATENATE(SUM('Раздел 3'!X227:X227),"&lt;=",SUM('Раздел 3'!X217:X217))</f>
        <v>0&lt;=0</v>
      </c>
    </row>
    <row r="5062" spans="1:5" ht="30" hidden="1" customHeight="1" thickBot="1">
      <c r="A5062" s="496" t="str">
        <f>IF((SUM('Раздел 3'!G227:G227)&lt;=SUM('Раздел 3'!G217:G217)),"","Неверно!")</f>
        <v/>
      </c>
      <c r="B5062" s="497" t="s">
        <v>483</v>
      </c>
      <c r="C5062" s="498" t="s">
        <v>3741</v>
      </c>
      <c r="D5062" s="498" t="s">
        <v>3730</v>
      </c>
      <c r="E5062" s="499" t="str">
        <f>CONCATENATE(SUM('Раздел 3'!G227:G227),"&lt;=",SUM('Раздел 3'!G217:G217))</f>
        <v>0&lt;=21</v>
      </c>
    </row>
    <row r="5063" spans="1:5" ht="30" hidden="1" customHeight="1" thickBot="1">
      <c r="A5063" s="496" t="str">
        <f>IF((SUM('Раздел 3'!Y227:Y227)&lt;=SUM('Раздел 3'!Y217:Y217)),"","Неверно!")</f>
        <v/>
      </c>
      <c r="B5063" s="497" t="s">
        <v>483</v>
      </c>
      <c r="C5063" s="498" t="s">
        <v>3742</v>
      </c>
      <c r="D5063" s="498" t="s">
        <v>3730</v>
      </c>
      <c r="E5063" s="499" t="str">
        <f>CONCATENATE(SUM('Раздел 3'!Y227:Y227),"&lt;=",SUM('Раздел 3'!Y217:Y217))</f>
        <v>0&lt;=0</v>
      </c>
    </row>
    <row r="5064" spans="1:5" ht="30" hidden="1" customHeight="1" thickBot="1">
      <c r="A5064" s="496" t="str">
        <f>IF((SUM('Раздел 3'!Z227:Z227)&lt;=SUM('Раздел 3'!Z217:Z217)),"","Неверно!")</f>
        <v/>
      </c>
      <c r="B5064" s="497" t="s">
        <v>483</v>
      </c>
      <c r="C5064" s="498" t="s">
        <v>3743</v>
      </c>
      <c r="D5064" s="498" t="s">
        <v>3730</v>
      </c>
      <c r="E5064" s="499" t="str">
        <f>CONCATENATE(SUM('Раздел 3'!Z227:Z227),"&lt;=",SUM('Раздел 3'!Z217:Z217))</f>
        <v>0&lt;=0</v>
      </c>
    </row>
    <row r="5065" spans="1:5" ht="30" hidden="1" customHeight="1" thickBot="1">
      <c r="A5065" s="496" t="str">
        <f>IF((SUM('Раздел 3'!AA227:AA227)&lt;=SUM('Раздел 3'!AA217:AA217)),"","Неверно!")</f>
        <v/>
      </c>
      <c r="B5065" s="497" t="s">
        <v>483</v>
      </c>
      <c r="C5065" s="498" t="s">
        <v>3744</v>
      </c>
      <c r="D5065" s="498" t="s">
        <v>3730</v>
      </c>
      <c r="E5065" s="499" t="str">
        <f>CONCATENATE(SUM('Раздел 3'!AA227:AA227),"&lt;=",SUM('Раздел 3'!AA217:AA217))</f>
        <v>0&lt;=0</v>
      </c>
    </row>
    <row r="5066" spans="1:5" ht="30" hidden="1" customHeight="1" thickBot="1">
      <c r="A5066" s="496" t="str">
        <f>IF((SUM('Раздел 3'!AB227:AB227)&lt;=SUM('Раздел 3'!AB217:AB217)),"","Неверно!")</f>
        <v/>
      </c>
      <c r="B5066" s="497" t="s">
        <v>483</v>
      </c>
      <c r="C5066" s="498" t="s">
        <v>3745</v>
      </c>
      <c r="D5066" s="498" t="s">
        <v>3730</v>
      </c>
      <c r="E5066" s="499" t="str">
        <f>CONCATENATE(SUM('Раздел 3'!AB227:AB227),"&lt;=",SUM('Раздел 3'!AB217:AB217))</f>
        <v>0&lt;=0</v>
      </c>
    </row>
    <row r="5067" spans="1:5" ht="30" hidden="1" customHeight="1" thickBot="1">
      <c r="A5067" s="496" t="str">
        <f>IF((SUM('Раздел 3'!AC227:AC227)&lt;=SUM('Раздел 3'!AC217:AC217)),"","Неверно!")</f>
        <v/>
      </c>
      <c r="B5067" s="497" t="s">
        <v>483</v>
      </c>
      <c r="C5067" s="498" t="s">
        <v>3746</v>
      </c>
      <c r="D5067" s="498" t="s">
        <v>3730</v>
      </c>
      <c r="E5067" s="499" t="str">
        <f>CONCATENATE(SUM('Раздел 3'!AC227:AC227),"&lt;=",SUM('Раздел 3'!AC217:AC217))</f>
        <v>0&lt;=0</v>
      </c>
    </row>
    <row r="5068" spans="1:5" ht="30" hidden="1" customHeight="1" thickBot="1">
      <c r="A5068" s="496" t="str">
        <f>IF((SUM('Раздел 3'!AD227:AD227)&lt;=SUM('Раздел 3'!AD217:AD217)),"","Неверно!")</f>
        <v/>
      </c>
      <c r="B5068" s="497" t="s">
        <v>483</v>
      </c>
      <c r="C5068" s="498" t="s">
        <v>3747</v>
      </c>
      <c r="D5068" s="498" t="s">
        <v>3730</v>
      </c>
      <c r="E5068" s="499" t="str">
        <f>CONCATENATE(SUM('Раздел 3'!AD227:AD227),"&lt;=",SUM('Раздел 3'!AD217:AD217))</f>
        <v>0&lt;=0</v>
      </c>
    </row>
    <row r="5069" spans="1:5" ht="30" hidden="1" customHeight="1" thickBot="1">
      <c r="A5069" s="496" t="str">
        <f>IF((SUM('Раздел 3'!AE227:AE227)&lt;=SUM('Раздел 3'!AE217:AE217)),"","Неверно!")</f>
        <v/>
      </c>
      <c r="B5069" s="497" t="s">
        <v>483</v>
      </c>
      <c r="C5069" s="498" t="s">
        <v>3748</v>
      </c>
      <c r="D5069" s="498" t="s">
        <v>3730</v>
      </c>
      <c r="E5069" s="499" t="str">
        <f>CONCATENATE(SUM('Раздел 3'!AE227:AE227),"&lt;=",SUM('Раздел 3'!AE217:AE217))</f>
        <v>0&lt;=0</v>
      </c>
    </row>
    <row r="5070" spans="1:5" ht="30" hidden="1" customHeight="1" thickBot="1">
      <c r="A5070" s="496" t="str">
        <f>IF((SUM('Раздел 3'!AF227:AF227)&lt;=SUM('Раздел 3'!AF217:AF217)),"","Неверно!")</f>
        <v/>
      </c>
      <c r="B5070" s="497" t="s">
        <v>483</v>
      </c>
      <c r="C5070" s="498" t="s">
        <v>3749</v>
      </c>
      <c r="D5070" s="498" t="s">
        <v>3730</v>
      </c>
      <c r="E5070" s="499" t="str">
        <f>CONCATENATE(SUM('Раздел 3'!AF227:AF227),"&lt;=",SUM('Раздел 3'!AF217:AF217))</f>
        <v>0&lt;=0</v>
      </c>
    </row>
    <row r="5071" spans="1:5" ht="30" hidden="1" customHeight="1" thickBot="1">
      <c r="A5071" s="496" t="str">
        <f>IF((SUM('Раздел 3'!AG227:AG227)&lt;=SUM('Раздел 3'!AG217:AG217)),"","Неверно!")</f>
        <v/>
      </c>
      <c r="B5071" s="497" t="s">
        <v>483</v>
      </c>
      <c r="C5071" s="498" t="s">
        <v>3750</v>
      </c>
      <c r="D5071" s="498" t="s">
        <v>3730</v>
      </c>
      <c r="E5071" s="499" t="str">
        <f>CONCATENATE(SUM('Раздел 3'!AG227:AG227),"&lt;=",SUM('Раздел 3'!AG217:AG217))</f>
        <v>0&lt;=0</v>
      </c>
    </row>
    <row r="5072" spans="1:5" ht="30" hidden="1" customHeight="1" thickBot="1">
      <c r="A5072" s="496" t="str">
        <f>IF((SUM('Раздел 3'!AH227:AH227)&lt;=SUM('Раздел 3'!AH217:AH217)),"","Неверно!")</f>
        <v/>
      </c>
      <c r="B5072" s="497" t="s">
        <v>483</v>
      </c>
      <c r="C5072" s="498" t="s">
        <v>3751</v>
      </c>
      <c r="D5072" s="498" t="s">
        <v>3730</v>
      </c>
      <c r="E5072" s="499" t="str">
        <f>CONCATENATE(SUM('Раздел 3'!AH227:AH227),"&lt;=",SUM('Раздел 3'!AH217:AH217))</f>
        <v>0&lt;=0</v>
      </c>
    </row>
    <row r="5073" spans="1:5" ht="30" hidden="1" customHeight="1" thickBot="1">
      <c r="A5073" s="496" t="str">
        <f>IF((SUM('Раздел 3'!H227:H227)&lt;=SUM('Раздел 3'!H217:H217)),"","Неверно!")</f>
        <v/>
      </c>
      <c r="B5073" s="497" t="s">
        <v>483</v>
      </c>
      <c r="C5073" s="498" t="s">
        <v>3752</v>
      </c>
      <c r="D5073" s="498" t="s">
        <v>3730</v>
      </c>
      <c r="E5073" s="499" t="str">
        <f>CONCATENATE(SUM('Раздел 3'!H227:H227),"&lt;=",SUM('Раздел 3'!H217:H217))</f>
        <v>0&lt;=8</v>
      </c>
    </row>
    <row r="5074" spans="1:5" ht="30" hidden="1" customHeight="1" thickBot="1">
      <c r="A5074" s="496" t="str">
        <f>IF((SUM('Раздел 3'!AI227:AI227)&lt;=SUM('Раздел 3'!AI217:AI217)),"","Неверно!")</f>
        <v/>
      </c>
      <c r="B5074" s="497" t="s">
        <v>483</v>
      </c>
      <c r="C5074" s="498" t="s">
        <v>3753</v>
      </c>
      <c r="D5074" s="498" t="s">
        <v>3730</v>
      </c>
      <c r="E5074" s="499" t="str">
        <f>CONCATENATE(SUM('Раздел 3'!AI227:AI227),"&lt;=",SUM('Раздел 3'!AI217:AI217))</f>
        <v>0&lt;=0</v>
      </c>
    </row>
    <row r="5075" spans="1:5" ht="30" hidden="1" customHeight="1" thickBot="1">
      <c r="A5075" s="496" t="str">
        <f>IF((SUM('Раздел 3'!AJ227:AJ227)&lt;=SUM('Раздел 3'!AJ217:AJ217)),"","Неверно!")</f>
        <v/>
      </c>
      <c r="B5075" s="497" t="s">
        <v>483</v>
      </c>
      <c r="C5075" s="498" t="s">
        <v>3754</v>
      </c>
      <c r="D5075" s="498" t="s">
        <v>3730</v>
      </c>
      <c r="E5075" s="499" t="str">
        <f>CONCATENATE(SUM('Раздел 3'!AJ227:AJ227),"&lt;=",SUM('Раздел 3'!AJ217:AJ217))</f>
        <v>0&lt;=0</v>
      </c>
    </row>
    <row r="5076" spans="1:5" ht="30" hidden="1" customHeight="1" thickBot="1">
      <c r="A5076" s="496" t="str">
        <f>IF((SUM('Раздел 3'!AK227:AK227)&lt;=SUM('Раздел 3'!AK217:AK217)),"","Неверно!")</f>
        <v/>
      </c>
      <c r="B5076" s="497" t="s">
        <v>483</v>
      </c>
      <c r="C5076" s="498" t="s">
        <v>3755</v>
      </c>
      <c r="D5076" s="498" t="s">
        <v>3730</v>
      </c>
      <c r="E5076" s="499" t="str">
        <f>CONCATENATE(SUM('Раздел 3'!AK227:AK227),"&lt;=",SUM('Раздел 3'!AK217:AK217))</f>
        <v>0&lt;=0</v>
      </c>
    </row>
    <row r="5077" spans="1:5" ht="30" hidden="1" customHeight="1" thickBot="1">
      <c r="A5077" s="496" t="str">
        <f>IF((SUM('Раздел 3'!AL227:AL227)&lt;=SUM('Раздел 3'!AL217:AL217)),"","Неверно!")</f>
        <v/>
      </c>
      <c r="B5077" s="497" t="s">
        <v>483</v>
      </c>
      <c r="C5077" s="498" t="s">
        <v>3756</v>
      </c>
      <c r="D5077" s="498" t="s">
        <v>3730</v>
      </c>
      <c r="E5077" s="499" t="str">
        <f>CONCATENATE(SUM('Раздел 3'!AL227:AL227),"&lt;=",SUM('Раздел 3'!AL217:AL217))</f>
        <v>0&lt;=0</v>
      </c>
    </row>
    <row r="5078" spans="1:5" ht="30" hidden="1" customHeight="1" thickBot="1">
      <c r="A5078" s="496" t="str">
        <f>IF((SUM('Раздел 3'!AM227:AM227)&lt;=SUM('Раздел 3'!AM217:AM217)),"","Неверно!")</f>
        <v/>
      </c>
      <c r="B5078" s="497" t="s">
        <v>483</v>
      </c>
      <c r="C5078" s="498" t="s">
        <v>2501</v>
      </c>
      <c r="D5078" s="498" t="s">
        <v>3730</v>
      </c>
      <c r="E5078" s="499" t="str">
        <f>CONCATENATE(SUM('Раздел 3'!AM227:AM227),"&lt;=",SUM('Раздел 3'!AM217:AM217))</f>
        <v>0&lt;=0</v>
      </c>
    </row>
    <row r="5079" spans="1:5" ht="30" hidden="1" customHeight="1" thickBot="1">
      <c r="A5079" s="496" t="str">
        <f>IF((SUM('Раздел 3'!I227:I227)&lt;=SUM('Раздел 3'!I217:I217)),"","Неверно!")</f>
        <v/>
      </c>
      <c r="B5079" s="497" t="s">
        <v>483</v>
      </c>
      <c r="C5079" s="498" t="s">
        <v>3757</v>
      </c>
      <c r="D5079" s="498" t="s">
        <v>3730</v>
      </c>
      <c r="E5079" s="499" t="str">
        <f>CONCATENATE(SUM('Раздел 3'!I227:I227),"&lt;=",SUM('Раздел 3'!I217:I217))</f>
        <v>0&lt;=16</v>
      </c>
    </row>
    <row r="5080" spans="1:5" ht="30" hidden="1" customHeight="1" thickBot="1">
      <c r="A5080" s="496" t="str">
        <f>IF((SUM('Раздел 3'!J227:J227)&lt;=SUM('Раздел 3'!J217:J217)),"","Неверно!")</f>
        <v/>
      </c>
      <c r="B5080" s="497" t="s">
        <v>483</v>
      </c>
      <c r="C5080" s="498" t="s">
        <v>3758</v>
      </c>
      <c r="D5080" s="498" t="s">
        <v>3730</v>
      </c>
      <c r="E5080" s="499" t="str">
        <f>CONCATENATE(SUM('Раздел 3'!J227:J227),"&lt;=",SUM('Раздел 3'!J217:J217))</f>
        <v>0&lt;=0</v>
      </c>
    </row>
    <row r="5081" spans="1:5" ht="30" hidden="1" customHeight="1" thickBot="1">
      <c r="A5081" s="496" t="str">
        <f>IF((SUM('Раздел 3'!K227:K227)&lt;=SUM('Раздел 3'!K217:K217)),"","Неверно!")</f>
        <v/>
      </c>
      <c r="B5081" s="497" t="s">
        <v>483</v>
      </c>
      <c r="C5081" s="498" t="s">
        <v>3759</v>
      </c>
      <c r="D5081" s="498" t="s">
        <v>3730</v>
      </c>
      <c r="E5081" s="499" t="str">
        <f>CONCATENATE(SUM('Раздел 3'!K227:K227),"&lt;=",SUM('Раздел 3'!K217:K217))</f>
        <v>0&lt;=0</v>
      </c>
    </row>
    <row r="5082" spans="1:5" ht="30" hidden="1" customHeight="1" thickBot="1">
      <c r="A5082" s="496" t="str">
        <f>IF((SUM('Раздел 3'!L227:L227)&lt;=SUM('Раздел 3'!L217:L217)),"","Неверно!")</f>
        <v/>
      </c>
      <c r="B5082" s="497" t="s">
        <v>483</v>
      </c>
      <c r="C5082" s="498" t="s">
        <v>3760</v>
      </c>
      <c r="D5082" s="498" t="s">
        <v>3730</v>
      </c>
      <c r="E5082" s="499" t="str">
        <f>CONCATENATE(SUM('Раздел 3'!L227:L227),"&lt;=",SUM('Раздел 3'!L217:L217))</f>
        <v>0&lt;=19</v>
      </c>
    </row>
    <row r="5083" spans="1:5" ht="30" hidden="1" customHeight="1" thickBot="1">
      <c r="A5083" s="496" t="str">
        <f>IF((SUM('Раздел 3'!M227:M227)&lt;=SUM('Раздел 3'!M217:M217)),"","Неверно!")</f>
        <v/>
      </c>
      <c r="B5083" s="497" t="s">
        <v>483</v>
      </c>
      <c r="C5083" s="498" t="s">
        <v>3761</v>
      </c>
      <c r="D5083" s="498" t="s">
        <v>3730</v>
      </c>
      <c r="E5083" s="499" t="str">
        <f>CONCATENATE(SUM('Раздел 3'!M227:M227),"&lt;=",SUM('Раздел 3'!M217:M217))</f>
        <v>0&lt;=19</v>
      </c>
    </row>
    <row r="5084" spans="1:5" ht="30" hidden="1" customHeight="1" thickBot="1">
      <c r="A5084" s="496" t="str">
        <f>IF((SUM('Раздел 3'!N227:N227)&lt;=SUM('Раздел 3'!N217:N217)),"","Неверно!")</f>
        <v/>
      </c>
      <c r="B5084" s="497" t="s">
        <v>483</v>
      </c>
      <c r="C5084" s="498" t="s">
        <v>3762</v>
      </c>
      <c r="D5084" s="498" t="s">
        <v>3730</v>
      </c>
      <c r="E5084" s="499" t="str">
        <f>CONCATENATE(SUM('Раздел 3'!N227:N227),"&lt;=",SUM('Раздел 3'!N217:N217))</f>
        <v>0&lt;=0</v>
      </c>
    </row>
    <row r="5085" spans="1:5" ht="30" hidden="1" customHeight="1" thickBot="1">
      <c r="A5085" s="496" t="str">
        <f>IF((SUM('Раздел 3'!F226:F226)&lt;=SUM('Раздел 3'!F217:F217)),"","Неверно!")</f>
        <v/>
      </c>
      <c r="B5085" s="497" t="s">
        <v>484</v>
      </c>
      <c r="C5085" s="498" t="s">
        <v>3763</v>
      </c>
      <c r="D5085" s="498" t="s">
        <v>3764</v>
      </c>
      <c r="E5085" s="499" t="str">
        <f>CONCATENATE(SUM('Раздел 3'!F226:F226),"&lt;=",SUM('Раздел 3'!F217:F217))</f>
        <v>0&lt;=0</v>
      </c>
    </row>
    <row r="5086" spans="1:5" ht="30" hidden="1" customHeight="1" thickBot="1">
      <c r="A5086" s="496" t="str">
        <f>IF((SUM('Раздел 3'!O226:O226)&lt;=SUM('Раздел 3'!O217:O217)),"","Неверно!")</f>
        <v/>
      </c>
      <c r="B5086" s="497" t="s">
        <v>484</v>
      </c>
      <c r="C5086" s="498" t="s">
        <v>3765</v>
      </c>
      <c r="D5086" s="498" t="s">
        <v>3764</v>
      </c>
      <c r="E5086" s="499" t="str">
        <f>CONCATENATE(SUM('Раздел 3'!O226:O226),"&lt;=",SUM('Раздел 3'!O217:O217))</f>
        <v>0&lt;=0</v>
      </c>
    </row>
    <row r="5087" spans="1:5" ht="30" hidden="1" customHeight="1" thickBot="1">
      <c r="A5087" s="496" t="str">
        <f>IF((SUM('Раздел 3'!P226:P226)&lt;=SUM('Раздел 3'!P217:P217)),"","Неверно!")</f>
        <v/>
      </c>
      <c r="B5087" s="497" t="s">
        <v>484</v>
      </c>
      <c r="C5087" s="498" t="s">
        <v>3766</v>
      </c>
      <c r="D5087" s="498" t="s">
        <v>3764</v>
      </c>
      <c r="E5087" s="499" t="str">
        <f>CONCATENATE(SUM('Раздел 3'!P226:P226),"&lt;=",SUM('Раздел 3'!P217:P217))</f>
        <v>0&lt;=0</v>
      </c>
    </row>
    <row r="5088" spans="1:5" ht="30" hidden="1" customHeight="1" thickBot="1">
      <c r="A5088" s="496" t="str">
        <f>IF((SUM('Раздел 3'!Q226:Q226)&lt;=SUM('Раздел 3'!Q217:Q217)),"","Неверно!")</f>
        <v/>
      </c>
      <c r="B5088" s="497" t="s">
        <v>484</v>
      </c>
      <c r="C5088" s="498" t="s">
        <v>3767</v>
      </c>
      <c r="D5088" s="498" t="s">
        <v>3764</v>
      </c>
      <c r="E5088" s="499" t="str">
        <f>CONCATENATE(SUM('Раздел 3'!Q226:Q226),"&lt;=",SUM('Раздел 3'!Q217:Q217))</f>
        <v>0&lt;=0</v>
      </c>
    </row>
    <row r="5089" spans="1:5" ht="30" hidden="1" customHeight="1" thickBot="1">
      <c r="A5089" s="496" t="str">
        <f>IF((SUM('Раздел 3'!R226:R226)&lt;=SUM('Раздел 3'!R217:R217)),"","Неверно!")</f>
        <v/>
      </c>
      <c r="B5089" s="497" t="s">
        <v>484</v>
      </c>
      <c r="C5089" s="498" t="s">
        <v>3768</v>
      </c>
      <c r="D5089" s="498" t="s">
        <v>3764</v>
      </c>
      <c r="E5089" s="499" t="str">
        <f>CONCATENATE(SUM('Раздел 3'!R226:R226),"&lt;=",SUM('Раздел 3'!R217:R217))</f>
        <v>0&lt;=2</v>
      </c>
    </row>
    <row r="5090" spans="1:5" ht="30" hidden="1" customHeight="1" thickBot="1">
      <c r="A5090" s="496" t="str">
        <f>IF((SUM('Раздел 3'!S226:S226)&lt;=SUM('Раздел 3'!S217:S217)),"","Неверно!")</f>
        <v/>
      </c>
      <c r="B5090" s="497" t="s">
        <v>484</v>
      </c>
      <c r="C5090" s="498" t="s">
        <v>3769</v>
      </c>
      <c r="D5090" s="498" t="s">
        <v>3764</v>
      </c>
      <c r="E5090" s="499" t="str">
        <f>CONCATENATE(SUM('Раздел 3'!S226:S226),"&lt;=",SUM('Раздел 3'!S217:S217))</f>
        <v>0&lt;=0</v>
      </c>
    </row>
    <row r="5091" spans="1:5" ht="30" hidden="1" customHeight="1" thickBot="1">
      <c r="A5091" s="496" t="str">
        <f>IF((SUM('Раздел 3'!T226:T226)&lt;=SUM('Раздел 3'!T217:T217)),"","Неверно!")</f>
        <v/>
      </c>
      <c r="B5091" s="497" t="s">
        <v>484</v>
      </c>
      <c r="C5091" s="498" t="s">
        <v>3770</v>
      </c>
      <c r="D5091" s="498" t="s">
        <v>3764</v>
      </c>
      <c r="E5091" s="499" t="str">
        <f>CONCATENATE(SUM('Раздел 3'!T226:T226),"&lt;=",SUM('Раздел 3'!T217:T217))</f>
        <v>0&lt;=0</v>
      </c>
    </row>
    <row r="5092" spans="1:5" ht="30" hidden="1" customHeight="1" thickBot="1">
      <c r="A5092" s="496" t="str">
        <f>IF((SUM('Раздел 3'!U226:U226)&lt;=SUM('Раздел 3'!U217:U217)),"","Неверно!")</f>
        <v/>
      </c>
      <c r="B5092" s="497" t="s">
        <v>484</v>
      </c>
      <c r="C5092" s="498" t="s">
        <v>3771</v>
      </c>
      <c r="D5092" s="498" t="s">
        <v>3764</v>
      </c>
      <c r="E5092" s="499" t="str">
        <f>CONCATENATE(SUM('Раздел 3'!U226:U226),"&lt;=",SUM('Раздел 3'!U217:U217))</f>
        <v>0&lt;=0</v>
      </c>
    </row>
    <row r="5093" spans="1:5" ht="30" hidden="1" customHeight="1" thickBot="1">
      <c r="A5093" s="496" t="str">
        <f>IF((SUM('Раздел 3'!V226:V226)&lt;=SUM('Раздел 3'!V217:V217)),"","Неверно!")</f>
        <v/>
      </c>
      <c r="B5093" s="497" t="s">
        <v>484</v>
      </c>
      <c r="C5093" s="498" t="s">
        <v>3772</v>
      </c>
      <c r="D5093" s="498" t="s">
        <v>3764</v>
      </c>
      <c r="E5093" s="499" t="str">
        <f>CONCATENATE(SUM('Раздел 3'!V226:V226),"&lt;=",SUM('Раздел 3'!V217:V217))</f>
        <v>0&lt;=21</v>
      </c>
    </row>
    <row r="5094" spans="1:5" ht="30" hidden="1" customHeight="1" thickBot="1">
      <c r="A5094" s="496" t="str">
        <f>IF((SUM('Раздел 3'!W226:W226)&lt;=SUM('Раздел 3'!W217:W217)),"","Неверно!")</f>
        <v/>
      </c>
      <c r="B5094" s="497" t="s">
        <v>484</v>
      </c>
      <c r="C5094" s="498" t="s">
        <v>3773</v>
      </c>
      <c r="D5094" s="498" t="s">
        <v>3764</v>
      </c>
      <c r="E5094" s="499" t="str">
        <f>CONCATENATE(SUM('Раздел 3'!W226:W226),"&lt;=",SUM('Раздел 3'!W217:W217))</f>
        <v>0&lt;=0</v>
      </c>
    </row>
    <row r="5095" spans="1:5" ht="30" hidden="1" customHeight="1" thickBot="1">
      <c r="A5095" s="496" t="str">
        <f>IF((SUM('Раздел 3'!X226:X226)&lt;=SUM('Раздел 3'!X217:X217)),"","Неверно!")</f>
        <v/>
      </c>
      <c r="B5095" s="497" t="s">
        <v>484</v>
      </c>
      <c r="C5095" s="498" t="s">
        <v>3774</v>
      </c>
      <c r="D5095" s="498" t="s">
        <v>3764</v>
      </c>
      <c r="E5095" s="499" t="str">
        <f>CONCATENATE(SUM('Раздел 3'!X226:X226),"&lt;=",SUM('Раздел 3'!X217:X217))</f>
        <v>0&lt;=0</v>
      </c>
    </row>
    <row r="5096" spans="1:5" ht="30" hidden="1" customHeight="1" thickBot="1">
      <c r="A5096" s="496" t="str">
        <f>IF((SUM('Раздел 3'!G226:G226)&lt;=SUM('Раздел 3'!G217:G217)),"","Неверно!")</f>
        <v/>
      </c>
      <c r="B5096" s="497" t="s">
        <v>484</v>
      </c>
      <c r="C5096" s="498" t="s">
        <v>3775</v>
      </c>
      <c r="D5096" s="498" t="s">
        <v>3764</v>
      </c>
      <c r="E5096" s="499" t="str">
        <f>CONCATENATE(SUM('Раздел 3'!G226:G226),"&lt;=",SUM('Раздел 3'!G217:G217))</f>
        <v>0&lt;=21</v>
      </c>
    </row>
    <row r="5097" spans="1:5" ht="30" hidden="1" customHeight="1" thickBot="1">
      <c r="A5097" s="496" t="str">
        <f>IF((SUM('Раздел 3'!Y226:Y226)&lt;=SUM('Раздел 3'!Y217:Y217)),"","Неверно!")</f>
        <v/>
      </c>
      <c r="B5097" s="497" t="s">
        <v>484</v>
      </c>
      <c r="C5097" s="498" t="s">
        <v>3776</v>
      </c>
      <c r="D5097" s="498" t="s">
        <v>3764</v>
      </c>
      <c r="E5097" s="499" t="str">
        <f>CONCATENATE(SUM('Раздел 3'!Y226:Y226),"&lt;=",SUM('Раздел 3'!Y217:Y217))</f>
        <v>0&lt;=0</v>
      </c>
    </row>
    <row r="5098" spans="1:5" ht="30" hidden="1" customHeight="1" thickBot="1">
      <c r="A5098" s="496" t="str">
        <f>IF((SUM('Раздел 3'!Z226:Z226)&lt;=SUM('Раздел 3'!Z217:Z217)),"","Неверно!")</f>
        <v/>
      </c>
      <c r="B5098" s="497" t="s">
        <v>484</v>
      </c>
      <c r="C5098" s="498" t="s">
        <v>3777</v>
      </c>
      <c r="D5098" s="498" t="s">
        <v>3764</v>
      </c>
      <c r="E5098" s="499" t="str">
        <f>CONCATENATE(SUM('Раздел 3'!Z226:Z226),"&lt;=",SUM('Раздел 3'!Z217:Z217))</f>
        <v>0&lt;=0</v>
      </c>
    </row>
    <row r="5099" spans="1:5" ht="30" hidden="1" customHeight="1" thickBot="1">
      <c r="A5099" s="496" t="str">
        <f>IF((SUM('Раздел 3'!AA226:AA226)&lt;=SUM('Раздел 3'!AA217:AA217)),"","Неверно!")</f>
        <v/>
      </c>
      <c r="B5099" s="497" t="s">
        <v>484</v>
      </c>
      <c r="C5099" s="498" t="s">
        <v>3778</v>
      </c>
      <c r="D5099" s="498" t="s">
        <v>3764</v>
      </c>
      <c r="E5099" s="499" t="str">
        <f>CONCATENATE(SUM('Раздел 3'!AA226:AA226),"&lt;=",SUM('Раздел 3'!AA217:AA217))</f>
        <v>0&lt;=0</v>
      </c>
    </row>
    <row r="5100" spans="1:5" ht="30" hidden="1" customHeight="1" thickBot="1">
      <c r="A5100" s="496" t="str">
        <f>IF((SUM('Раздел 3'!AB226:AB226)&lt;=SUM('Раздел 3'!AB217:AB217)),"","Неверно!")</f>
        <v/>
      </c>
      <c r="B5100" s="497" t="s">
        <v>484</v>
      </c>
      <c r="C5100" s="498" t="s">
        <v>3779</v>
      </c>
      <c r="D5100" s="498" t="s">
        <v>3764</v>
      </c>
      <c r="E5100" s="499" t="str">
        <f>CONCATENATE(SUM('Раздел 3'!AB226:AB226),"&lt;=",SUM('Раздел 3'!AB217:AB217))</f>
        <v>0&lt;=0</v>
      </c>
    </row>
    <row r="5101" spans="1:5" ht="30" hidden="1" customHeight="1" thickBot="1">
      <c r="A5101" s="496" t="str">
        <f>IF((SUM('Раздел 3'!AC226:AC226)&lt;=SUM('Раздел 3'!AC217:AC217)),"","Неверно!")</f>
        <v/>
      </c>
      <c r="B5101" s="497" t="s">
        <v>484</v>
      </c>
      <c r="C5101" s="498" t="s">
        <v>3780</v>
      </c>
      <c r="D5101" s="498" t="s">
        <v>3764</v>
      </c>
      <c r="E5101" s="499" t="str">
        <f>CONCATENATE(SUM('Раздел 3'!AC226:AC226),"&lt;=",SUM('Раздел 3'!AC217:AC217))</f>
        <v>0&lt;=0</v>
      </c>
    </row>
    <row r="5102" spans="1:5" ht="30" hidden="1" customHeight="1" thickBot="1">
      <c r="A5102" s="496" t="str">
        <f>IF((SUM('Раздел 3'!AD226:AD226)&lt;=SUM('Раздел 3'!AD217:AD217)),"","Неверно!")</f>
        <v/>
      </c>
      <c r="B5102" s="497" t="s">
        <v>484</v>
      </c>
      <c r="C5102" s="498" t="s">
        <v>3781</v>
      </c>
      <c r="D5102" s="498" t="s">
        <v>3764</v>
      </c>
      <c r="E5102" s="499" t="str">
        <f>CONCATENATE(SUM('Раздел 3'!AD226:AD226),"&lt;=",SUM('Раздел 3'!AD217:AD217))</f>
        <v>0&lt;=0</v>
      </c>
    </row>
    <row r="5103" spans="1:5" ht="30" hidden="1" customHeight="1" thickBot="1">
      <c r="A5103" s="496" t="str">
        <f>IF((SUM('Раздел 3'!AE226:AE226)&lt;=SUM('Раздел 3'!AE217:AE217)),"","Неверно!")</f>
        <v/>
      </c>
      <c r="B5103" s="497" t="s">
        <v>484</v>
      </c>
      <c r="C5103" s="498" t="s">
        <v>3782</v>
      </c>
      <c r="D5103" s="498" t="s">
        <v>3764</v>
      </c>
      <c r="E5103" s="499" t="str">
        <f>CONCATENATE(SUM('Раздел 3'!AE226:AE226),"&lt;=",SUM('Раздел 3'!AE217:AE217))</f>
        <v>0&lt;=0</v>
      </c>
    </row>
    <row r="5104" spans="1:5" ht="30" hidden="1" customHeight="1" thickBot="1">
      <c r="A5104" s="496" t="str">
        <f>IF((SUM('Раздел 3'!AF226:AF226)&lt;=SUM('Раздел 3'!AF217:AF217)),"","Неверно!")</f>
        <v/>
      </c>
      <c r="B5104" s="497" t="s">
        <v>484</v>
      </c>
      <c r="C5104" s="498" t="s">
        <v>3783</v>
      </c>
      <c r="D5104" s="498" t="s">
        <v>3764</v>
      </c>
      <c r="E5104" s="499" t="str">
        <f>CONCATENATE(SUM('Раздел 3'!AF226:AF226),"&lt;=",SUM('Раздел 3'!AF217:AF217))</f>
        <v>0&lt;=0</v>
      </c>
    </row>
    <row r="5105" spans="1:5" ht="30" hidden="1" customHeight="1" thickBot="1">
      <c r="A5105" s="496" t="str">
        <f>IF((SUM('Раздел 3'!AG226:AG226)&lt;=SUM('Раздел 3'!AG217:AG217)),"","Неверно!")</f>
        <v/>
      </c>
      <c r="B5105" s="497" t="s">
        <v>484</v>
      </c>
      <c r="C5105" s="498" t="s">
        <v>3784</v>
      </c>
      <c r="D5105" s="498" t="s">
        <v>3764</v>
      </c>
      <c r="E5105" s="499" t="str">
        <f>CONCATENATE(SUM('Раздел 3'!AG226:AG226),"&lt;=",SUM('Раздел 3'!AG217:AG217))</f>
        <v>0&lt;=0</v>
      </c>
    </row>
    <row r="5106" spans="1:5" ht="30" hidden="1" customHeight="1" thickBot="1">
      <c r="A5106" s="496" t="str">
        <f>IF((SUM('Раздел 3'!AH226:AH226)&lt;=SUM('Раздел 3'!AH217:AH217)),"","Неверно!")</f>
        <v/>
      </c>
      <c r="B5106" s="497" t="s">
        <v>484</v>
      </c>
      <c r="C5106" s="498" t="s">
        <v>3785</v>
      </c>
      <c r="D5106" s="498" t="s">
        <v>3764</v>
      </c>
      <c r="E5106" s="499" t="str">
        <f>CONCATENATE(SUM('Раздел 3'!AH226:AH226),"&lt;=",SUM('Раздел 3'!AH217:AH217))</f>
        <v>0&lt;=0</v>
      </c>
    </row>
    <row r="5107" spans="1:5" ht="30" hidden="1" customHeight="1" thickBot="1">
      <c r="A5107" s="496" t="str">
        <f>IF((SUM('Раздел 3'!H226:H226)&lt;=SUM('Раздел 3'!H217:H217)),"","Неверно!")</f>
        <v/>
      </c>
      <c r="B5107" s="497" t="s">
        <v>484</v>
      </c>
      <c r="C5107" s="498" t="s">
        <v>3786</v>
      </c>
      <c r="D5107" s="498" t="s">
        <v>3764</v>
      </c>
      <c r="E5107" s="499" t="str">
        <f>CONCATENATE(SUM('Раздел 3'!H226:H226),"&lt;=",SUM('Раздел 3'!H217:H217))</f>
        <v>0&lt;=8</v>
      </c>
    </row>
    <row r="5108" spans="1:5" ht="30" hidden="1" customHeight="1" thickBot="1">
      <c r="A5108" s="496" t="str">
        <f>IF((SUM('Раздел 3'!AI226:AI226)&lt;=SUM('Раздел 3'!AI217:AI217)),"","Неверно!")</f>
        <v/>
      </c>
      <c r="B5108" s="497" t="s">
        <v>484</v>
      </c>
      <c r="C5108" s="498" t="s">
        <v>3787</v>
      </c>
      <c r="D5108" s="498" t="s">
        <v>3764</v>
      </c>
      <c r="E5108" s="499" t="str">
        <f>CONCATENATE(SUM('Раздел 3'!AI226:AI226),"&lt;=",SUM('Раздел 3'!AI217:AI217))</f>
        <v>0&lt;=0</v>
      </c>
    </row>
    <row r="5109" spans="1:5" ht="30" hidden="1" customHeight="1" thickBot="1">
      <c r="A5109" s="496" t="str">
        <f>IF((SUM('Раздел 3'!AJ226:AJ226)&lt;=SUM('Раздел 3'!AJ217:AJ217)),"","Неверно!")</f>
        <v/>
      </c>
      <c r="B5109" s="497" t="s">
        <v>484</v>
      </c>
      <c r="C5109" s="498" t="s">
        <v>3788</v>
      </c>
      <c r="D5109" s="498" t="s">
        <v>3764</v>
      </c>
      <c r="E5109" s="499" t="str">
        <f>CONCATENATE(SUM('Раздел 3'!AJ226:AJ226),"&lt;=",SUM('Раздел 3'!AJ217:AJ217))</f>
        <v>0&lt;=0</v>
      </c>
    </row>
    <row r="5110" spans="1:5" ht="30" hidden="1" customHeight="1" thickBot="1">
      <c r="A5110" s="496" t="str">
        <f>IF((SUM('Раздел 3'!AK226:AK226)&lt;=SUM('Раздел 3'!AK217:AK217)),"","Неверно!")</f>
        <v/>
      </c>
      <c r="B5110" s="497" t="s">
        <v>484</v>
      </c>
      <c r="C5110" s="498" t="s">
        <v>3789</v>
      </c>
      <c r="D5110" s="498" t="s">
        <v>3764</v>
      </c>
      <c r="E5110" s="499" t="str">
        <f>CONCATENATE(SUM('Раздел 3'!AK226:AK226),"&lt;=",SUM('Раздел 3'!AK217:AK217))</f>
        <v>0&lt;=0</v>
      </c>
    </row>
    <row r="5111" spans="1:5" ht="30" hidden="1" customHeight="1" thickBot="1">
      <c r="A5111" s="496" t="str">
        <f>IF((SUM('Раздел 3'!AL226:AL226)&lt;=SUM('Раздел 3'!AL217:AL217)),"","Неверно!")</f>
        <v/>
      </c>
      <c r="B5111" s="497" t="s">
        <v>484</v>
      </c>
      <c r="C5111" s="498" t="s">
        <v>3790</v>
      </c>
      <c r="D5111" s="498" t="s">
        <v>3764</v>
      </c>
      <c r="E5111" s="499" t="str">
        <f>CONCATENATE(SUM('Раздел 3'!AL226:AL226),"&lt;=",SUM('Раздел 3'!AL217:AL217))</f>
        <v>0&lt;=0</v>
      </c>
    </row>
    <row r="5112" spans="1:5" ht="30" hidden="1" customHeight="1" thickBot="1">
      <c r="A5112" s="496" t="str">
        <f>IF((SUM('Раздел 3'!AM226:AM226)&lt;=SUM('Раздел 3'!AM217:AM217)),"","Неверно!")</f>
        <v/>
      </c>
      <c r="B5112" s="497" t="s">
        <v>484</v>
      </c>
      <c r="C5112" s="498" t="s">
        <v>2500</v>
      </c>
      <c r="D5112" s="498" t="s">
        <v>3764</v>
      </c>
      <c r="E5112" s="499" t="str">
        <f>CONCATENATE(SUM('Раздел 3'!AM226:AM226),"&lt;=",SUM('Раздел 3'!AM217:AM217))</f>
        <v>0&lt;=0</v>
      </c>
    </row>
    <row r="5113" spans="1:5" ht="30" hidden="1" customHeight="1" thickBot="1">
      <c r="A5113" s="496" t="str">
        <f>IF((SUM('Раздел 3'!I226:I226)&lt;=SUM('Раздел 3'!I217:I217)),"","Неверно!")</f>
        <v/>
      </c>
      <c r="B5113" s="497" t="s">
        <v>484</v>
      </c>
      <c r="C5113" s="498" t="s">
        <v>3791</v>
      </c>
      <c r="D5113" s="498" t="s">
        <v>3764</v>
      </c>
      <c r="E5113" s="499" t="str">
        <f>CONCATENATE(SUM('Раздел 3'!I226:I226),"&lt;=",SUM('Раздел 3'!I217:I217))</f>
        <v>0&lt;=16</v>
      </c>
    </row>
    <row r="5114" spans="1:5" ht="30" hidden="1" customHeight="1" thickBot="1">
      <c r="A5114" s="496" t="str">
        <f>IF((SUM('Раздел 3'!J226:J226)&lt;=SUM('Раздел 3'!J217:J217)),"","Неверно!")</f>
        <v/>
      </c>
      <c r="B5114" s="497" t="s">
        <v>484</v>
      </c>
      <c r="C5114" s="498" t="s">
        <v>3792</v>
      </c>
      <c r="D5114" s="498" t="s">
        <v>3764</v>
      </c>
      <c r="E5114" s="499" t="str">
        <f>CONCATENATE(SUM('Раздел 3'!J226:J226),"&lt;=",SUM('Раздел 3'!J217:J217))</f>
        <v>0&lt;=0</v>
      </c>
    </row>
    <row r="5115" spans="1:5" ht="30" hidden="1" customHeight="1" thickBot="1">
      <c r="A5115" s="496" t="str">
        <f>IF((SUM('Раздел 3'!K226:K226)&lt;=SUM('Раздел 3'!K217:K217)),"","Неверно!")</f>
        <v/>
      </c>
      <c r="B5115" s="497" t="s">
        <v>484</v>
      </c>
      <c r="C5115" s="498" t="s">
        <v>3793</v>
      </c>
      <c r="D5115" s="498" t="s">
        <v>3764</v>
      </c>
      <c r="E5115" s="499" t="str">
        <f>CONCATENATE(SUM('Раздел 3'!K226:K226),"&lt;=",SUM('Раздел 3'!K217:K217))</f>
        <v>0&lt;=0</v>
      </c>
    </row>
    <row r="5116" spans="1:5" ht="30" hidden="1" customHeight="1" thickBot="1">
      <c r="A5116" s="496" t="str">
        <f>IF((SUM('Раздел 3'!L226:L226)&lt;=SUM('Раздел 3'!L217:L217)),"","Неверно!")</f>
        <v/>
      </c>
      <c r="B5116" s="497" t="s">
        <v>484</v>
      </c>
      <c r="C5116" s="498" t="s">
        <v>3794</v>
      </c>
      <c r="D5116" s="498" t="s">
        <v>3764</v>
      </c>
      <c r="E5116" s="499" t="str">
        <f>CONCATENATE(SUM('Раздел 3'!L226:L226),"&lt;=",SUM('Раздел 3'!L217:L217))</f>
        <v>0&lt;=19</v>
      </c>
    </row>
    <row r="5117" spans="1:5" ht="30" hidden="1" customHeight="1" thickBot="1">
      <c r="A5117" s="496" t="str">
        <f>IF((SUM('Раздел 3'!M226:M226)&lt;=SUM('Раздел 3'!M217:M217)),"","Неверно!")</f>
        <v/>
      </c>
      <c r="B5117" s="497" t="s">
        <v>484</v>
      </c>
      <c r="C5117" s="498" t="s">
        <v>3795</v>
      </c>
      <c r="D5117" s="498" t="s">
        <v>3764</v>
      </c>
      <c r="E5117" s="499" t="str">
        <f>CONCATENATE(SUM('Раздел 3'!M226:M226),"&lt;=",SUM('Раздел 3'!M217:M217))</f>
        <v>0&lt;=19</v>
      </c>
    </row>
    <row r="5118" spans="1:5" ht="30" hidden="1" customHeight="1" thickBot="1">
      <c r="A5118" s="496" t="str">
        <f>IF((SUM('Раздел 3'!N226:N226)&lt;=SUM('Раздел 3'!N217:N217)),"","Неверно!")</f>
        <v/>
      </c>
      <c r="B5118" s="497" t="s">
        <v>484</v>
      </c>
      <c r="C5118" s="498" t="s">
        <v>3796</v>
      </c>
      <c r="D5118" s="498" t="s">
        <v>3764</v>
      </c>
      <c r="E5118" s="499" t="str">
        <f>CONCATENATE(SUM('Раздел 3'!N226:N226),"&lt;=",SUM('Раздел 3'!N217:N217))</f>
        <v>0&lt;=0</v>
      </c>
    </row>
    <row r="5119" spans="1:5" ht="30" hidden="1" customHeight="1" thickBot="1">
      <c r="A5119" s="496" t="str">
        <f>IF((SUM('Раздел 3'!F221:F221)&lt;=SUM('Раздел 3'!F217:F217)),"","Неверно!")</f>
        <v/>
      </c>
      <c r="B5119" s="497" t="s">
        <v>485</v>
      </c>
      <c r="C5119" s="498" t="s">
        <v>3799</v>
      </c>
      <c r="D5119" s="498" t="s">
        <v>3800</v>
      </c>
      <c r="E5119" s="499" t="str">
        <f>CONCATENATE(SUM('Раздел 3'!F221:F221),"&lt;=",SUM('Раздел 3'!F217:F217))</f>
        <v>0&lt;=0</v>
      </c>
    </row>
    <row r="5120" spans="1:5" ht="30" hidden="1" customHeight="1" thickBot="1">
      <c r="A5120" s="496" t="str">
        <f>IF((SUM('Раздел 3'!O221:O221)&lt;=SUM('Раздел 3'!O217:O217)),"","Неверно!")</f>
        <v/>
      </c>
      <c r="B5120" s="497" t="s">
        <v>485</v>
      </c>
      <c r="C5120" s="498" t="s">
        <v>3801</v>
      </c>
      <c r="D5120" s="498" t="s">
        <v>3800</v>
      </c>
      <c r="E5120" s="499" t="str">
        <f>CONCATENATE(SUM('Раздел 3'!O221:O221),"&lt;=",SUM('Раздел 3'!O217:O217))</f>
        <v>0&lt;=0</v>
      </c>
    </row>
    <row r="5121" spans="1:5" ht="30" hidden="1" customHeight="1" thickBot="1">
      <c r="A5121" s="496" t="str">
        <f>IF((SUM('Раздел 3'!P221:P221)&lt;=SUM('Раздел 3'!P217:P217)),"","Неверно!")</f>
        <v/>
      </c>
      <c r="B5121" s="497" t="s">
        <v>485</v>
      </c>
      <c r="C5121" s="498" t="s">
        <v>3802</v>
      </c>
      <c r="D5121" s="498" t="s">
        <v>3800</v>
      </c>
      <c r="E5121" s="499" t="str">
        <f>CONCATENATE(SUM('Раздел 3'!P221:P221),"&lt;=",SUM('Раздел 3'!P217:P217))</f>
        <v>0&lt;=0</v>
      </c>
    </row>
    <row r="5122" spans="1:5" ht="30" hidden="1" customHeight="1" thickBot="1">
      <c r="A5122" s="496" t="str">
        <f>IF((SUM('Раздел 3'!Q221:Q221)&lt;=SUM('Раздел 3'!Q217:Q217)),"","Неверно!")</f>
        <v/>
      </c>
      <c r="B5122" s="497" t="s">
        <v>485</v>
      </c>
      <c r="C5122" s="498" t="s">
        <v>3803</v>
      </c>
      <c r="D5122" s="498" t="s">
        <v>3800</v>
      </c>
      <c r="E5122" s="499" t="str">
        <f>CONCATENATE(SUM('Раздел 3'!Q221:Q221),"&lt;=",SUM('Раздел 3'!Q217:Q217))</f>
        <v>0&lt;=0</v>
      </c>
    </row>
    <row r="5123" spans="1:5" ht="30" hidden="1" customHeight="1" thickBot="1">
      <c r="A5123" s="496" t="str">
        <f>IF((SUM('Раздел 3'!R221:R221)&lt;=SUM('Раздел 3'!R217:R217)),"","Неверно!")</f>
        <v/>
      </c>
      <c r="B5123" s="497" t="s">
        <v>485</v>
      </c>
      <c r="C5123" s="498" t="s">
        <v>3804</v>
      </c>
      <c r="D5123" s="498" t="s">
        <v>3800</v>
      </c>
      <c r="E5123" s="499" t="str">
        <f>CONCATENATE(SUM('Раздел 3'!R221:R221),"&lt;=",SUM('Раздел 3'!R217:R217))</f>
        <v>0&lt;=2</v>
      </c>
    </row>
    <row r="5124" spans="1:5" ht="30" hidden="1" customHeight="1" thickBot="1">
      <c r="A5124" s="496" t="str">
        <f>IF((SUM('Раздел 3'!S221:S221)&lt;=SUM('Раздел 3'!S217:S217)),"","Неверно!")</f>
        <v/>
      </c>
      <c r="B5124" s="497" t="s">
        <v>485</v>
      </c>
      <c r="C5124" s="498" t="s">
        <v>3805</v>
      </c>
      <c r="D5124" s="498" t="s">
        <v>3800</v>
      </c>
      <c r="E5124" s="499" t="str">
        <f>CONCATENATE(SUM('Раздел 3'!S221:S221),"&lt;=",SUM('Раздел 3'!S217:S217))</f>
        <v>0&lt;=0</v>
      </c>
    </row>
    <row r="5125" spans="1:5" ht="30" hidden="1" customHeight="1" thickBot="1">
      <c r="A5125" s="496" t="str">
        <f>IF((SUM('Раздел 3'!T221:T221)&lt;=SUM('Раздел 3'!T217:T217)),"","Неверно!")</f>
        <v/>
      </c>
      <c r="B5125" s="497" t="s">
        <v>485</v>
      </c>
      <c r="C5125" s="498" t="s">
        <v>3806</v>
      </c>
      <c r="D5125" s="498" t="s">
        <v>3800</v>
      </c>
      <c r="E5125" s="499" t="str">
        <f>CONCATENATE(SUM('Раздел 3'!T221:T221),"&lt;=",SUM('Раздел 3'!T217:T217))</f>
        <v>0&lt;=0</v>
      </c>
    </row>
    <row r="5126" spans="1:5" ht="30" hidden="1" customHeight="1" thickBot="1">
      <c r="A5126" s="496" t="str">
        <f>IF((SUM('Раздел 3'!U221:U221)&lt;=SUM('Раздел 3'!U217:U217)),"","Неверно!")</f>
        <v/>
      </c>
      <c r="B5126" s="497" t="s">
        <v>485</v>
      </c>
      <c r="C5126" s="498" t="s">
        <v>3807</v>
      </c>
      <c r="D5126" s="498" t="s">
        <v>3800</v>
      </c>
      <c r="E5126" s="499" t="str">
        <f>CONCATENATE(SUM('Раздел 3'!U221:U221),"&lt;=",SUM('Раздел 3'!U217:U217))</f>
        <v>0&lt;=0</v>
      </c>
    </row>
    <row r="5127" spans="1:5" ht="30" hidden="1" customHeight="1" thickBot="1">
      <c r="A5127" s="496" t="str">
        <f>IF((SUM('Раздел 3'!V221:V221)&lt;=SUM('Раздел 3'!V217:V217)),"","Неверно!")</f>
        <v/>
      </c>
      <c r="B5127" s="497" t="s">
        <v>485</v>
      </c>
      <c r="C5127" s="498" t="s">
        <v>3808</v>
      </c>
      <c r="D5127" s="498" t="s">
        <v>3800</v>
      </c>
      <c r="E5127" s="499" t="str">
        <f>CONCATENATE(SUM('Раздел 3'!V221:V221),"&lt;=",SUM('Раздел 3'!V217:V217))</f>
        <v>0&lt;=21</v>
      </c>
    </row>
    <row r="5128" spans="1:5" ht="30" hidden="1" customHeight="1" thickBot="1">
      <c r="A5128" s="496" t="str">
        <f>IF((SUM('Раздел 3'!W221:W221)&lt;=SUM('Раздел 3'!W217:W217)),"","Неверно!")</f>
        <v/>
      </c>
      <c r="B5128" s="497" t="s">
        <v>485</v>
      </c>
      <c r="C5128" s="498" t="s">
        <v>3809</v>
      </c>
      <c r="D5128" s="498" t="s">
        <v>3800</v>
      </c>
      <c r="E5128" s="499" t="str">
        <f>CONCATENATE(SUM('Раздел 3'!W221:W221),"&lt;=",SUM('Раздел 3'!W217:W217))</f>
        <v>0&lt;=0</v>
      </c>
    </row>
    <row r="5129" spans="1:5" ht="30" hidden="1" customHeight="1" thickBot="1">
      <c r="A5129" s="496" t="str">
        <f>IF((SUM('Раздел 3'!X221:X221)&lt;=SUM('Раздел 3'!X217:X217)),"","Неверно!")</f>
        <v/>
      </c>
      <c r="B5129" s="497" t="s">
        <v>485</v>
      </c>
      <c r="C5129" s="498" t="s">
        <v>3810</v>
      </c>
      <c r="D5129" s="498" t="s">
        <v>3800</v>
      </c>
      <c r="E5129" s="499" t="str">
        <f>CONCATENATE(SUM('Раздел 3'!X221:X221),"&lt;=",SUM('Раздел 3'!X217:X217))</f>
        <v>0&lt;=0</v>
      </c>
    </row>
    <row r="5130" spans="1:5" ht="30" hidden="1" customHeight="1" thickBot="1">
      <c r="A5130" s="496" t="str">
        <f>IF((SUM('Раздел 3'!G221:G221)&lt;=SUM('Раздел 3'!G217:G217)),"","Неверно!")</f>
        <v/>
      </c>
      <c r="B5130" s="497" t="s">
        <v>485</v>
      </c>
      <c r="C5130" s="498" t="s">
        <v>3811</v>
      </c>
      <c r="D5130" s="498" t="s">
        <v>3800</v>
      </c>
      <c r="E5130" s="499" t="str">
        <f>CONCATENATE(SUM('Раздел 3'!G221:G221),"&lt;=",SUM('Раздел 3'!G217:G217))</f>
        <v>0&lt;=21</v>
      </c>
    </row>
    <row r="5131" spans="1:5" ht="30" hidden="1" customHeight="1" thickBot="1">
      <c r="A5131" s="496" t="str">
        <f>IF((SUM('Раздел 3'!Y221:Y221)&lt;=SUM('Раздел 3'!Y217:Y217)),"","Неверно!")</f>
        <v/>
      </c>
      <c r="B5131" s="497" t="s">
        <v>485</v>
      </c>
      <c r="C5131" s="498" t="s">
        <v>3812</v>
      </c>
      <c r="D5131" s="498" t="s">
        <v>3800</v>
      </c>
      <c r="E5131" s="499" t="str">
        <f>CONCATENATE(SUM('Раздел 3'!Y221:Y221),"&lt;=",SUM('Раздел 3'!Y217:Y217))</f>
        <v>0&lt;=0</v>
      </c>
    </row>
    <row r="5132" spans="1:5" ht="30" hidden="1" customHeight="1" thickBot="1">
      <c r="A5132" s="496" t="str">
        <f>IF((SUM('Раздел 3'!Z221:Z221)&lt;=SUM('Раздел 3'!Z217:Z217)),"","Неверно!")</f>
        <v/>
      </c>
      <c r="B5132" s="497" t="s">
        <v>485</v>
      </c>
      <c r="C5132" s="498" t="s">
        <v>3813</v>
      </c>
      <c r="D5132" s="498" t="s">
        <v>3800</v>
      </c>
      <c r="E5132" s="499" t="str">
        <f>CONCATENATE(SUM('Раздел 3'!Z221:Z221),"&lt;=",SUM('Раздел 3'!Z217:Z217))</f>
        <v>0&lt;=0</v>
      </c>
    </row>
    <row r="5133" spans="1:5" ht="30" hidden="1" customHeight="1" thickBot="1">
      <c r="A5133" s="496" t="str">
        <f>IF((SUM('Раздел 3'!AA221:AA221)&lt;=SUM('Раздел 3'!AA217:AA217)),"","Неверно!")</f>
        <v/>
      </c>
      <c r="B5133" s="497" t="s">
        <v>485</v>
      </c>
      <c r="C5133" s="498" t="s">
        <v>3814</v>
      </c>
      <c r="D5133" s="498" t="s">
        <v>3800</v>
      </c>
      <c r="E5133" s="499" t="str">
        <f>CONCATENATE(SUM('Раздел 3'!AA221:AA221),"&lt;=",SUM('Раздел 3'!AA217:AA217))</f>
        <v>0&lt;=0</v>
      </c>
    </row>
    <row r="5134" spans="1:5" ht="30" hidden="1" customHeight="1" thickBot="1">
      <c r="A5134" s="496" t="str">
        <f>IF((SUM('Раздел 3'!AB221:AB221)&lt;=SUM('Раздел 3'!AB217:AB217)),"","Неверно!")</f>
        <v/>
      </c>
      <c r="B5134" s="497" t="s">
        <v>485</v>
      </c>
      <c r="C5134" s="498" t="s">
        <v>3815</v>
      </c>
      <c r="D5134" s="498" t="s">
        <v>3800</v>
      </c>
      <c r="E5134" s="499" t="str">
        <f>CONCATENATE(SUM('Раздел 3'!AB221:AB221),"&lt;=",SUM('Раздел 3'!AB217:AB217))</f>
        <v>0&lt;=0</v>
      </c>
    </row>
    <row r="5135" spans="1:5" ht="30" hidden="1" customHeight="1" thickBot="1">
      <c r="A5135" s="496" t="str">
        <f>IF((SUM('Раздел 3'!AC221:AC221)&lt;=SUM('Раздел 3'!AC217:AC217)),"","Неверно!")</f>
        <v/>
      </c>
      <c r="B5135" s="497" t="s">
        <v>485</v>
      </c>
      <c r="C5135" s="498" t="s">
        <v>3816</v>
      </c>
      <c r="D5135" s="498" t="s">
        <v>3800</v>
      </c>
      <c r="E5135" s="499" t="str">
        <f>CONCATENATE(SUM('Раздел 3'!AC221:AC221),"&lt;=",SUM('Раздел 3'!AC217:AC217))</f>
        <v>0&lt;=0</v>
      </c>
    </row>
    <row r="5136" spans="1:5" ht="30" hidden="1" customHeight="1" thickBot="1">
      <c r="A5136" s="496" t="str">
        <f>IF((SUM('Раздел 3'!AD221:AD221)&lt;=SUM('Раздел 3'!AD217:AD217)),"","Неверно!")</f>
        <v/>
      </c>
      <c r="B5136" s="497" t="s">
        <v>485</v>
      </c>
      <c r="C5136" s="498" t="s">
        <v>3817</v>
      </c>
      <c r="D5136" s="498" t="s">
        <v>3800</v>
      </c>
      <c r="E5136" s="499" t="str">
        <f>CONCATENATE(SUM('Раздел 3'!AD221:AD221),"&lt;=",SUM('Раздел 3'!AD217:AD217))</f>
        <v>0&lt;=0</v>
      </c>
    </row>
    <row r="5137" spans="1:5" ht="30" hidden="1" customHeight="1" thickBot="1">
      <c r="A5137" s="496" t="str">
        <f>IF((SUM('Раздел 3'!AE221:AE221)&lt;=SUM('Раздел 3'!AE217:AE217)),"","Неверно!")</f>
        <v/>
      </c>
      <c r="B5137" s="497" t="s">
        <v>485</v>
      </c>
      <c r="C5137" s="498" t="s">
        <v>3818</v>
      </c>
      <c r="D5137" s="498" t="s">
        <v>3800</v>
      </c>
      <c r="E5137" s="499" t="str">
        <f>CONCATENATE(SUM('Раздел 3'!AE221:AE221),"&lt;=",SUM('Раздел 3'!AE217:AE217))</f>
        <v>0&lt;=0</v>
      </c>
    </row>
    <row r="5138" spans="1:5" ht="30" hidden="1" customHeight="1" thickBot="1">
      <c r="A5138" s="496" t="str">
        <f>IF((SUM('Раздел 3'!AF221:AF221)&lt;=SUM('Раздел 3'!AF217:AF217)),"","Неверно!")</f>
        <v/>
      </c>
      <c r="B5138" s="497" t="s">
        <v>485</v>
      </c>
      <c r="C5138" s="498" t="s">
        <v>3819</v>
      </c>
      <c r="D5138" s="498" t="s">
        <v>3800</v>
      </c>
      <c r="E5138" s="499" t="str">
        <f>CONCATENATE(SUM('Раздел 3'!AF221:AF221),"&lt;=",SUM('Раздел 3'!AF217:AF217))</f>
        <v>0&lt;=0</v>
      </c>
    </row>
    <row r="5139" spans="1:5" ht="30" hidden="1" customHeight="1" thickBot="1">
      <c r="A5139" s="496" t="str">
        <f>IF((SUM('Раздел 3'!AG221:AG221)&lt;=SUM('Раздел 3'!AG217:AG217)),"","Неверно!")</f>
        <v/>
      </c>
      <c r="B5139" s="497" t="s">
        <v>485</v>
      </c>
      <c r="C5139" s="498" t="s">
        <v>3820</v>
      </c>
      <c r="D5139" s="498" t="s">
        <v>3800</v>
      </c>
      <c r="E5139" s="499" t="str">
        <f>CONCATENATE(SUM('Раздел 3'!AG221:AG221),"&lt;=",SUM('Раздел 3'!AG217:AG217))</f>
        <v>0&lt;=0</v>
      </c>
    </row>
    <row r="5140" spans="1:5" ht="30" hidden="1" customHeight="1" thickBot="1">
      <c r="A5140" s="496" t="str">
        <f>IF((SUM('Раздел 3'!AH221:AH221)&lt;=SUM('Раздел 3'!AH217:AH217)),"","Неверно!")</f>
        <v/>
      </c>
      <c r="B5140" s="497" t="s">
        <v>485</v>
      </c>
      <c r="C5140" s="498" t="s">
        <v>3821</v>
      </c>
      <c r="D5140" s="498" t="s">
        <v>3800</v>
      </c>
      <c r="E5140" s="499" t="str">
        <f>CONCATENATE(SUM('Раздел 3'!AH221:AH221),"&lt;=",SUM('Раздел 3'!AH217:AH217))</f>
        <v>0&lt;=0</v>
      </c>
    </row>
    <row r="5141" spans="1:5" ht="30" hidden="1" customHeight="1" thickBot="1">
      <c r="A5141" s="496" t="str">
        <f>IF((SUM('Раздел 3'!H221:H221)&lt;=SUM('Раздел 3'!H217:H217)),"","Неверно!")</f>
        <v/>
      </c>
      <c r="B5141" s="497" t="s">
        <v>485</v>
      </c>
      <c r="C5141" s="498" t="s">
        <v>3822</v>
      </c>
      <c r="D5141" s="498" t="s">
        <v>3800</v>
      </c>
      <c r="E5141" s="499" t="str">
        <f>CONCATENATE(SUM('Раздел 3'!H221:H221),"&lt;=",SUM('Раздел 3'!H217:H217))</f>
        <v>0&lt;=8</v>
      </c>
    </row>
    <row r="5142" spans="1:5" ht="30" hidden="1" customHeight="1" thickBot="1">
      <c r="A5142" s="496" t="str">
        <f>IF((SUM('Раздел 3'!AI221:AI221)&lt;=SUM('Раздел 3'!AI217:AI217)),"","Неверно!")</f>
        <v/>
      </c>
      <c r="B5142" s="497" t="s">
        <v>485</v>
      </c>
      <c r="C5142" s="498" t="s">
        <v>3823</v>
      </c>
      <c r="D5142" s="498" t="s">
        <v>3800</v>
      </c>
      <c r="E5142" s="499" t="str">
        <f>CONCATENATE(SUM('Раздел 3'!AI221:AI221),"&lt;=",SUM('Раздел 3'!AI217:AI217))</f>
        <v>0&lt;=0</v>
      </c>
    </row>
    <row r="5143" spans="1:5" ht="30" hidden="1" customHeight="1" thickBot="1">
      <c r="A5143" s="496" t="str">
        <f>IF((SUM('Раздел 3'!AJ221:AJ221)&lt;=SUM('Раздел 3'!AJ217:AJ217)),"","Неверно!")</f>
        <v/>
      </c>
      <c r="B5143" s="497" t="s">
        <v>485</v>
      </c>
      <c r="C5143" s="498" t="s">
        <v>3824</v>
      </c>
      <c r="D5143" s="498" t="s">
        <v>3800</v>
      </c>
      <c r="E5143" s="499" t="str">
        <f>CONCATENATE(SUM('Раздел 3'!AJ221:AJ221),"&lt;=",SUM('Раздел 3'!AJ217:AJ217))</f>
        <v>0&lt;=0</v>
      </c>
    </row>
    <row r="5144" spans="1:5" ht="30" hidden="1" customHeight="1" thickBot="1">
      <c r="A5144" s="496" t="str">
        <f>IF((SUM('Раздел 3'!AK221:AK221)&lt;=SUM('Раздел 3'!AK217:AK217)),"","Неверно!")</f>
        <v/>
      </c>
      <c r="B5144" s="497" t="s">
        <v>485</v>
      </c>
      <c r="C5144" s="498" t="s">
        <v>3825</v>
      </c>
      <c r="D5144" s="498" t="s">
        <v>3800</v>
      </c>
      <c r="E5144" s="499" t="str">
        <f>CONCATENATE(SUM('Раздел 3'!AK221:AK221),"&lt;=",SUM('Раздел 3'!AK217:AK217))</f>
        <v>0&lt;=0</v>
      </c>
    </row>
    <row r="5145" spans="1:5" ht="30" hidden="1" customHeight="1" thickBot="1">
      <c r="A5145" s="496" t="str">
        <f>IF((SUM('Раздел 3'!AL221:AL221)&lt;=SUM('Раздел 3'!AL217:AL217)),"","Неверно!")</f>
        <v/>
      </c>
      <c r="B5145" s="497" t="s">
        <v>485</v>
      </c>
      <c r="C5145" s="498" t="s">
        <v>3826</v>
      </c>
      <c r="D5145" s="498" t="s">
        <v>3800</v>
      </c>
      <c r="E5145" s="499" t="str">
        <f>CONCATENATE(SUM('Раздел 3'!AL221:AL221),"&lt;=",SUM('Раздел 3'!AL217:AL217))</f>
        <v>0&lt;=0</v>
      </c>
    </row>
    <row r="5146" spans="1:5" ht="30" hidden="1" customHeight="1" thickBot="1">
      <c r="A5146" s="496" t="str">
        <f>IF((SUM('Раздел 3'!AM221:AM221)&lt;=SUM('Раздел 3'!AM217:AM217)),"","Неверно!")</f>
        <v/>
      </c>
      <c r="B5146" s="497" t="s">
        <v>485</v>
      </c>
      <c r="C5146" s="498" t="s">
        <v>2499</v>
      </c>
      <c r="D5146" s="498" t="s">
        <v>3800</v>
      </c>
      <c r="E5146" s="499" t="str">
        <f>CONCATENATE(SUM('Раздел 3'!AM221:AM221),"&lt;=",SUM('Раздел 3'!AM217:AM217))</f>
        <v>0&lt;=0</v>
      </c>
    </row>
    <row r="5147" spans="1:5" ht="30" hidden="1" customHeight="1" thickBot="1">
      <c r="A5147" s="496" t="str">
        <f>IF((SUM('Раздел 3'!I221:I221)&lt;=SUM('Раздел 3'!I217:I217)),"","Неверно!")</f>
        <v/>
      </c>
      <c r="B5147" s="497" t="s">
        <v>485</v>
      </c>
      <c r="C5147" s="498" t="s">
        <v>3827</v>
      </c>
      <c r="D5147" s="498" t="s">
        <v>3800</v>
      </c>
      <c r="E5147" s="499" t="str">
        <f>CONCATENATE(SUM('Раздел 3'!I221:I221),"&lt;=",SUM('Раздел 3'!I217:I217))</f>
        <v>0&lt;=16</v>
      </c>
    </row>
    <row r="5148" spans="1:5" ht="30" hidden="1" customHeight="1" thickBot="1">
      <c r="A5148" s="496" t="str">
        <f>IF((SUM('Раздел 3'!J221:J221)&lt;=SUM('Раздел 3'!J217:J217)),"","Неверно!")</f>
        <v/>
      </c>
      <c r="B5148" s="497" t="s">
        <v>485</v>
      </c>
      <c r="C5148" s="498" t="s">
        <v>3828</v>
      </c>
      <c r="D5148" s="498" t="s">
        <v>3800</v>
      </c>
      <c r="E5148" s="499" t="str">
        <f>CONCATENATE(SUM('Раздел 3'!J221:J221),"&lt;=",SUM('Раздел 3'!J217:J217))</f>
        <v>0&lt;=0</v>
      </c>
    </row>
    <row r="5149" spans="1:5" ht="30" hidden="1" customHeight="1" thickBot="1">
      <c r="A5149" s="496" t="str">
        <f>IF((SUM('Раздел 3'!K221:K221)&lt;=SUM('Раздел 3'!K217:K217)),"","Неверно!")</f>
        <v/>
      </c>
      <c r="B5149" s="497" t="s">
        <v>485</v>
      </c>
      <c r="C5149" s="498" t="s">
        <v>3829</v>
      </c>
      <c r="D5149" s="498" t="s">
        <v>3800</v>
      </c>
      <c r="E5149" s="499" t="str">
        <f>CONCATENATE(SUM('Раздел 3'!K221:K221),"&lt;=",SUM('Раздел 3'!K217:K217))</f>
        <v>0&lt;=0</v>
      </c>
    </row>
    <row r="5150" spans="1:5" ht="30" hidden="1" customHeight="1" thickBot="1">
      <c r="A5150" s="496" t="str">
        <f>IF((SUM('Раздел 3'!L221:L221)&lt;=SUM('Раздел 3'!L217:L217)),"","Неверно!")</f>
        <v/>
      </c>
      <c r="B5150" s="497" t="s">
        <v>485</v>
      </c>
      <c r="C5150" s="498" t="s">
        <v>3830</v>
      </c>
      <c r="D5150" s="498" t="s">
        <v>3800</v>
      </c>
      <c r="E5150" s="499" t="str">
        <f>CONCATENATE(SUM('Раздел 3'!L221:L221),"&lt;=",SUM('Раздел 3'!L217:L217))</f>
        <v>0&lt;=19</v>
      </c>
    </row>
    <row r="5151" spans="1:5" ht="30" hidden="1" customHeight="1" thickBot="1">
      <c r="A5151" s="496" t="str">
        <f>IF((SUM('Раздел 3'!M221:M221)&lt;=SUM('Раздел 3'!M217:M217)),"","Неверно!")</f>
        <v/>
      </c>
      <c r="B5151" s="497" t="s">
        <v>485</v>
      </c>
      <c r="C5151" s="498" t="s">
        <v>3831</v>
      </c>
      <c r="D5151" s="498" t="s">
        <v>3800</v>
      </c>
      <c r="E5151" s="499" t="str">
        <f>CONCATENATE(SUM('Раздел 3'!M221:M221),"&lt;=",SUM('Раздел 3'!M217:M217))</f>
        <v>0&lt;=19</v>
      </c>
    </row>
    <row r="5152" spans="1:5" ht="30" hidden="1" customHeight="1" thickBot="1">
      <c r="A5152" s="496" t="str">
        <f>IF((SUM('Раздел 3'!N221:N221)&lt;=SUM('Раздел 3'!N217:N217)),"","Неверно!")</f>
        <v/>
      </c>
      <c r="B5152" s="497" t="s">
        <v>485</v>
      </c>
      <c r="C5152" s="498" t="s">
        <v>3832</v>
      </c>
      <c r="D5152" s="498" t="s">
        <v>3800</v>
      </c>
      <c r="E5152" s="499" t="str">
        <f>CONCATENATE(SUM('Раздел 3'!N221:N221),"&lt;=",SUM('Раздел 3'!N217:N217))</f>
        <v>0&lt;=0</v>
      </c>
    </row>
    <row r="5153" spans="1:5" ht="30" hidden="1" customHeight="1" thickBot="1">
      <c r="A5153" s="496" t="str">
        <f>IF((SUM('Раздел 3'!F222:F222)&lt;=SUM('Раздел 3'!F217:F217)),"","Неверно!")</f>
        <v/>
      </c>
      <c r="B5153" s="497" t="s">
        <v>486</v>
      </c>
      <c r="C5153" s="498" t="s">
        <v>3833</v>
      </c>
      <c r="D5153" s="498" t="s">
        <v>3834</v>
      </c>
      <c r="E5153" s="499" t="str">
        <f>CONCATENATE(SUM('Раздел 3'!F222:F222),"&lt;=",SUM('Раздел 3'!F217:F217))</f>
        <v>0&lt;=0</v>
      </c>
    </row>
    <row r="5154" spans="1:5" ht="30" hidden="1" customHeight="1" thickBot="1">
      <c r="A5154" s="496" t="str">
        <f>IF((SUM('Раздел 3'!O222:O222)&lt;=SUM('Раздел 3'!O217:O217)),"","Неверно!")</f>
        <v/>
      </c>
      <c r="B5154" s="497" t="s">
        <v>486</v>
      </c>
      <c r="C5154" s="498" t="s">
        <v>3835</v>
      </c>
      <c r="D5154" s="498" t="s">
        <v>3834</v>
      </c>
      <c r="E5154" s="499" t="str">
        <f>CONCATENATE(SUM('Раздел 3'!O222:O222),"&lt;=",SUM('Раздел 3'!O217:O217))</f>
        <v>0&lt;=0</v>
      </c>
    </row>
    <row r="5155" spans="1:5" ht="30" hidden="1" customHeight="1" thickBot="1">
      <c r="A5155" s="496" t="str">
        <f>IF((SUM('Раздел 3'!P222:P222)&lt;=SUM('Раздел 3'!P217:P217)),"","Неверно!")</f>
        <v/>
      </c>
      <c r="B5155" s="497" t="s">
        <v>486</v>
      </c>
      <c r="C5155" s="498" t="s">
        <v>3836</v>
      </c>
      <c r="D5155" s="498" t="s">
        <v>3834</v>
      </c>
      <c r="E5155" s="499" t="str">
        <f>CONCATENATE(SUM('Раздел 3'!P222:P222),"&lt;=",SUM('Раздел 3'!P217:P217))</f>
        <v>0&lt;=0</v>
      </c>
    </row>
    <row r="5156" spans="1:5" ht="30" hidden="1" customHeight="1" thickBot="1">
      <c r="A5156" s="496" t="str">
        <f>IF((SUM('Раздел 3'!Q222:Q222)&lt;=SUM('Раздел 3'!Q217:Q217)),"","Неверно!")</f>
        <v/>
      </c>
      <c r="B5156" s="497" t="s">
        <v>486</v>
      </c>
      <c r="C5156" s="498" t="s">
        <v>3837</v>
      </c>
      <c r="D5156" s="498" t="s">
        <v>3834</v>
      </c>
      <c r="E5156" s="499" t="str">
        <f>CONCATENATE(SUM('Раздел 3'!Q222:Q222),"&lt;=",SUM('Раздел 3'!Q217:Q217))</f>
        <v>0&lt;=0</v>
      </c>
    </row>
    <row r="5157" spans="1:5" ht="30" hidden="1" customHeight="1" thickBot="1">
      <c r="A5157" s="496" t="str">
        <f>IF((SUM('Раздел 3'!R222:R222)&lt;=SUM('Раздел 3'!R217:R217)),"","Неверно!")</f>
        <v/>
      </c>
      <c r="B5157" s="497" t="s">
        <v>486</v>
      </c>
      <c r="C5157" s="498" t="s">
        <v>3838</v>
      </c>
      <c r="D5157" s="498" t="s">
        <v>3834</v>
      </c>
      <c r="E5157" s="499" t="str">
        <f>CONCATENATE(SUM('Раздел 3'!R222:R222),"&lt;=",SUM('Раздел 3'!R217:R217))</f>
        <v>1&lt;=2</v>
      </c>
    </row>
    <row r="5158" spans="1:5" ht="30" hidden="1" customHeight="1" thickBot="1">
      <c r="A5158" s="496" t="str">
        <f>IF((SUM('Раздел 3'!S222:S222)&lt;=SUM('Раздел 3'!S217:S217)),"","Неверно!")</f>
        <v/>
      </c>
      <c r="B5158" s="497" t="s">
        <v>486</v>
      </c>
      <c r="C5158" s="498" t="s">
        <v>3839</v>
      </c>
      <c r="D5158" s="498" t="s">
        <v>3834</v>
      </c>
      <c r="E5158" s="499" t="str">
        <f>CONCATENATE(SUM('Раздел 3'!S222:S222),"&lt;=",SUM('Раздел 3'!S217:S217))</f>
        <v>0&lt;=0</v>
      </c>
    </row>
    <row r="5159" spans="1:5" ht="30" hidden="1" customHeight="1" thickBot="1">
      <c r="A5159" s="496" t="str">
        <f>IF((SUM('Раздел 3'!T222:T222)&lt;=SUM('Раздел 3'!T217:T217)),"","Неверно!")</f>
        <v/>
      </c>
      <c r="B5159" s="497" t="s">
        <v>486</v>
      </c>
      <c r="C5159" s="498" t="s">
        <v>3840</v>
      </c>
      <c r="D5159" s="498" t="s">
        <v>3834</v>
      </c>
      <c r="E5159" s="499" t="str">
        <f>CONCATENATE(SUM('Раздел 3'!T222:T222),"&lt;=",SUM('Раздел 3'!T217:T217))</f>
        <v>0&lt;=0</v>
      </c>
    </row>
    <row r="5160" spans="1:5" ht="30" hidden="1" customHeight="1" thickBot="1">
      <c r="A5160" s="496" t="str">
        <f>IF((SUM('Раздел 3'!U222:U222)&lt;=SUM('Раздел 3'!U217:U217)),"","Неверно!")</f>
        <v/>
      </c>
      <c r="B5160" s="497" t="s">
        <v>486</v>
      </c>
      <c r="C5160" s="498" t="s">
        <v>3841</v>
      </c>
      <c r="D5160" s="498" t="s">
        <v>3834</v>
      </c>
      <c r="E5160" s="499" t="str">
        <f>CONCATENATE(SUM('Раздел 3'!U222:U222),"&lt;=",SUM('Раздел 3'!U217:U217))</f>
        <v>0&lt;=0</v>
      </c>
    </row>
    <row r="5161" spans="1:5" ht="30" hidden="1" customHeight="1" thickBot="1">
      <c r="A5161" s="496" t="str">
        <f>IF((SUM('Раздел 3'!V222:V222)&lt;=SUM('Раздел 3'!V217:V217)),"","Неверно!")</f>
        <v/>
      </c>
      <c r="B5161" s="497" t="s">
        <v>486</v>
      </c>
      <c r="C5161" s="498" t="s">
        <v>3842</v>
      </c>
      <c r="D5161" s="498" t="s">
        <v>3834</v>
      </c>
      <c r="E5161" s="499" t="str">
        <f>CONCATENATE(SUM('Раздел 3'!V222:V222),"&lt;=",SUM('Раздел 3'!V217:V217))</f>
        <v>4&lt;=21</v>
      </c>
    </row>
    <row r="5162" spans="1:5" ht="30" hidden="1" customHeight="1" thickBot="1">
      <c r="A5162" s="496" t="str">
        <f>IF((SUM('Раздел 3'!W222:W222)&lt;=SUM('Раздел 3'!W217:W217)),"","Неверно!")</f>
        <v/>
      </c>
      <c r="B5162" s="497" t="s">
        <v>486</v>
      </c>
      <c r="C5162" s="498" t="s">
        <v>3843</v>
      </c>
      <c r="D5162" s="498" t="s">
        <v>3834</v>
      </c>
      <c r="E5162" s="499" t="str">
        <f>CONCATENATE(SUM('Раздел 3'!W222:W222),"&lt;=",SUM('Раздел 3'!W217:W217))</f>
        <v>0&lt;=0</v>
      </c>
    </row>
    <row r="5163" spans="1:5" ht="30" hidden="1" customHeight="1" thickBot="1">
      <c r="A5163" s="496" t="str">
        <f>IF((SUM('Раздел 3'!X222:X222)&lt;=SUM('Раздел 3'!X217:X217)),"","Неверно!")</f>
        <v/>
      </c>
      <c r="B5163" s="497" t="s">
        <v>486</v>
      </c>
      <c r="C5163" s="498" t="s">
        <v>3844</v>
      </c>
      <c r="D5163" s="498" t="s">
        <v>3834</v>
      </c>
      <c r="E5163" s="499" t="str">
        <f>CONCATENATE(SUM('Раздел 3'!X222:X222),"&lt;=",SUM('Раздел 3'!X217:X217))</f>
        <v>0&lt;=0</v>
      </c>
    </row>
    <row r="5164" spans="1:5" ht="30" hidden="1" customHeight="1" thickBot="1">
      <c r="A5164" s="496" t="str">
        <f>IF((SUM('Раздел 3'!G222:G222)&lt;=SUM('Раздел 3'!G217:G217)),"","Неверно!")</f>
        <v/>
      </c>
      <c r="B5164" s="497" t="s">
        <v>486</v>
      </c>
      <c r="C5164" s="498" t="s">
        <v>3845</v>
      </c>
      <c r="D5164" s="498" t="s">
        <v>3834</v>
      </c>
      <c r="E5164" s="499" t="str">
        <f>CONCATENATE(SUM('Раздел 3'!G222:G222),"&lt;=",SUM('Раздел 3'!G217:G217))</f>
        <v>4&lt;=21</v>
      </c>
    </row>
    <row r="5165" spans="1:5" ht="30" hidden="1" customHeight="1" thickBot="1">
      <c r="A5165" s="496" t="str">
        <f>IF((SUM('Раздел 3'!Y222:Y222)&lt;=SUM('Раздел 3'!Y217:Y217)),"","Неверно!")</f>
        <v/>
      </c>
      <c r="B5165" s="497" t="s">
        <v>486</v>
      </c>
      <c r="C5165" s="498" t="s">
        <v>3846</v>
      </c>
      <c r="D5165" s="498" t="s">
        <v>3834</v>
      </c>
      <c r="E5165" s="499" t="str">
        <f>CONCATENATE(SUM('Раздел 3'!Y222:Y222),"&lt;=",SUM('Раздел 3'!Y217:Y217))</f>
        <v>0&lt;=0</v>
      </c>
    </row>
    <row r="5166" spans="1:5" ht="30" hidden="1" customHeight="1" thickBot="1">
      <c r="A5166" s="496" t="str">
        <f>IF((SUM('Раздел 3'!Z222:Z222)&lt;=SUM('Раздел 3'!Z217:Z217)),"","Неверно!")</f>
        <v/>
      </c>
      <c r="B5166" s="497" t="s">
        <v>486</v>
      </c>
      <c r="C5166" s="498" t="s">
        <v>3847</v>
      </c>
      <c r="D5166" s="498" t="s">
        <v>3834</v>
      </c>
      <c r="E5166" s="499" t="str">
        <f>CONCATENATE(SUM('Раздел 3'!Z222:Z222),"&lt;=",SUM('Раздел 3'!Z217:Z217))</f>
        <v>0&lt;=0</v>
      </c>
    </row>
    <row r="5167" spans="1:5" ht="30" hidden="1" customHeight="1" thickBot="1">
      <c r="A5167" s="496" t="str">
        <f>IF((SUM('Раздел 3'!AA222:AA222)&lt;=SUM('Раздел 3'!AA217:AA217)),"","Неверно!")</f>
        <v/>
      </c>
      <c r="B5167" s="497" t="s">
        <v>486</v>
      </c>
      <c r="C5167" s="498" t="s">
        <v>3848</v>
      </c>
      <c r="D5167" s="498" t="s">
        <v>3834</v>
      </c>
      <c r="E5167" s="499" t="str">
        <f>CONCATENATE(SUM('Раздел 3'!AA222:AA222),"&lt;=",SUM('Раздел 3'!AA217:AA217))</f>
        <v>0&lt;=0</v>
      </c>
    </row>
    <row r="5168" spans="1:5" ht="30" hidden="1" customHeight="1" thickBot="1">
      <c r="A5168" s="496" t="str">
        <f>IF((SUM('Раздел 3'!AB222:AB222)&lt;=SUM('Раздел 3'!AB217:AB217)),"","Неверно!")</f>
        <v/>
      </c>
      <c r="B5168" s="497" t="s">
        <v>486</v>
      </c>
      <c r="C5168" s="498" t="s">
        <v>3849</v>
      </c>
      <c r="D5168" s="498" t="s">
        <v>3834</v>
      </c>
      <c r="E5168" s="499" t="str">
        <f>CONCATENATE(SUM('Раздел 3'!AB222:AB222),"&lt;=",SUM('Раздел 3'!AB217:AB217))</f>
        <v>0&lt;=0</v>
      </c>
    </row>
    <row r="5169" spans="1:5" ht="30" hidden="1" customHeight="1" thickBot="1">
      <c r="A5169" s="496" t="str">
        <f>IF((SUM('Раздел 3'!AC222:AC222)&lt;=SUM('Раздел 3'!AC217:AC217)),"","Неверно!")</f>
        <v/>
      </c>
      <c r="B5169" s="497" t="s">
        <v>486</v>
      </c>
      <c r="C5169" s="498" t="s">
        <v>3850</v>
      </c>
      <c r="D5169" s="498" t="s">
        <v>3834</v>
      </c>
      <c r="E5169" s="499" t="str">
        <f>CONCATENATE(SUM('Раздел 3'!AC222:AC222),"&lt;=",SUM('Раздел 3'!AC217:AC217))</f>
        <v>0&lt;=0</v>
      </c>
    </row>
    <row r="5170" spans="1:5" ht="30" hidden="1" customHeight="1" thickBot="1">
      <c r="A5170" s="496" t="str">
        <f>IF((SUM('Раздел 3'!AD222:AD222)&lt;=SUM('Раздел 3'!AD217:AD217)),"","Неверно!")</f>
        <v/>
      </c>
      <c r="B5170" s="497" t="s">
        <v>486</v>
      </c>
      <c r="C5170" s="498" t="s">
        <v>3851</v>
      </c>
      <c r="D5170" s="498" t="s">
        <v>3834</v>
      </c>
      <c r="E5170" s="499" t="str">
        <f>CONCATENATE(SUM('Раздел 3'!AD222:AD222),"&lt;=",SUM('Раздел 3'!AD217:AD217))</f>
        <v>0&lt;=0</v>
      </c>
    </row>
    <row r="5171" spans="1:5" ht="30" hidden="1" customHeight="1" thickBot="1">
      <c r="A5171" s="496" t="str">
        <f>IF((SUM('Раздел 3'!AE222:AE222)&lt;=SUM('Раздел 3'!AE217:AE217)),"","Неверно!")</f>
        <v/>
      </c>
      <c r="B5171" s="497" t="s">
        <v>486</v>
      </c>
      <c r="C5171" s="498" t="s">
        <v>3852</v>
      </c>
      <c r="D5171" s="498" t="s">
        <v>3834</v>
      </c>
      <c r="E5171" s="499" t="str">
        <f>CONCATENATE(SUM('Раздел 3'!AE222:AE222),"&lt;=",SUM('Раздел 3'!AE217:AE217))</f>
        <v>0&lt;=0</v>
      </c>
    </row>
    <row r="5172" spans="1:5" ht="30" hidden="1" customHeight="1" thickBot="1">
      <c r="A5172" s="496" t="str">
        <f>IF((SUM('Раздел 3'!AF222:AF222)&lt;=SUM('Раздел 3'!AF217:AF217)),"","Неверно!")</f>
        <v/>
      </c>
      <c r="B5172" s="497" t="s">
        <v>486</v>
      </c>
      <c r="C5172" s="498" t="s">
        <v>3853</v>
      </c>
      <c r="D5172" s="498" t="s">
        <v>3834</v>
      </c>
      <c r="E5172" s="499" t="str">
        <f>CONCATENATE(SUM('Раздел 3'!AF222:AF222),"&lt;=",SUM('Раздел 3'!AF217:AF217))</f>
        <v>0&lt;=0</v>
      </c>
    </row>
    <row r="5173" spans="1:5" ht="30" hidden="1" customHeight="1" thickBot="1">
      <c r="A5173" s="496" t="str">
        <f>IF((SUM('Раздел 3'!AG222:AG222)&lt;=SUM('Раздел 3'!AG217:AG217)),"","Неверно!")</f>
        <v/>
      </c>
      <c r="B5173" s="497" t="s">
        <v>486</v>
      </c>
      <c r="C5173" s="498" t="s">
        <v>3854</v>
      </c>
      <c r="D5173" s="498" t="s">
        <v>3834</v>
      </c>
      <c r="E5173" s="499" t="str">
        <f>CONCATENATE(SUM('Раздел 3'!AG222:AG222),"&lt;=",SUM('Раздел 3'!AG217:AG217))</f>
        <v>0&lt;=0</v>
      </c>
    </row>
    <row r="5174" spans="1:5" ht="30" hidden="1" customHeight="1" thickBot="1">
      <c r="A5174" s="496" t="str">
        <f>IF((SUM('Раздел 3'!AH222:AH222)&lt;=SUM('Раздел 3'!AH217:AH217)),"","Неверно!")</f>
        <v/>
      </c>
      <c r="B5174" s="497" t="s">
        <v>486</v>
      </c>
      <c r="C5174" s="498" t="s">
        <v>3855</v>
      </c>
      <c r="D5174" s="498" t="s">
        <v>3834</v>
      </c>
      <c r="E5174" s="499" t="str">
        <f>CONCATENATE(SUM('Раздел 3'!AH222:AH222),"&lt;=",SUM('Раздел 3'!AH217:AH217))</f>
        <v>0&lt;=0</v>
      </c>
    </row>
    <row r="5175" spans="1:5" ht="30" hidden="1" customHeight="1" thickBot="1">
      <c r="A5175" s="496" t="str">
        <f>IF((SUM('Раздел 3'!H222:H222)&lt;=SUM('Раздел 3'!H217:H217)),"","Неверно!")</f>
        <v/>
      </c>
      <c r="B5175" s="497" t="s">
        <v>486</v>
      </c>
      <c r="C5175" s="498" t="s">
        <v>3856</v>
      </c>
      <c r="D5175" s="498" t="s">
        <v>3834</v>
      </c>
      <c r="E5175" s="499" t="str">
        <f>CONCATENATE(SUM('Раздел 3'!H222:H222),"&lt;=",SUM('Раздел 3'!H217:H217))</f>
        <v>4&lt;=8</v>
      </c>
    </row>
    <row r="5176" spans="1:5" ht="30" hidden="1" customHeight="1" thickBot="1">
      <c r="A5176" s="496" t="str">
        <f>IF((SUM('Раздел 3'!AI222:AI222)&lt;=SUM('Раздел 3'!AI217:AI217)),"","Неверно!")</f>
        <v/>
      </c>
      <c r="B5176" s="497" t="s">
        <v>486</v>
      </c>
      <c r="C5176" s="498" t="s">
        <v>3857</v>
      </c>
      <c r="D5176" s="498" t="s">
        <v>3834</v>
      </c>
      <c r="E5176" s="499" t="str">
        <f>CONCATENATE(SUM('Раздел 3'!AI222:AI222),"&lt;=",SUM('Раздел 3'!AI217:AI217))</f>
        <v>0&lt;=0</v>
      </c>
    </row>
    <row r="5177" spans="1:5" ht="30" hidden="1" customHeight="1" thickBot="1">
      <c r="A5177" s="496" t="str">
        <f>IF((SUM('Раздел 3'!AJ222:AJ222)&lt;=SUM('Раздел 3'!AJ217:AJ217)),"","Неверно!")</f>
        <v/>
      </c>
      <c r="B5177" s="497" t="s">
        <v>486</v>
      </c>
      <c r="C5177" s="498" t="s">
        <v>3858</v>
      </c>
      <c r="D5177" s="498" t="s">
        <v>3834</v>
      </c>
      <c r="E5177" s="499" t="str">
        <f>CONCATENATE(SUM('Раздел 3'!AJ222:AJ222),"&lt;=",SUM('Раздел 3'!AJ217:AJ217))</f>
        <v>0&lt;=0</v>
      </c>
    </row>
    <row r="5178" spans="1:5" ht="30" hidden="1" customHeight="1" thickBot="1">
      <c r="A5178" s="496" t="str">
        <f>IF((SUM('Раздел 3'!AK222:AK222)&lt;=SUM('Раздел 3'!AK217:AK217)),"","Неверно!")</f>
        <v/>
      </c>
      <c r="B5178" s="497" t="s">
        <v>486</v>
      </c>
      <c r="C5178" s="498" t="s">
        <v>3859</v>
      </c>
      <c r="D5178" s="498" t="s">
        <v>3834</v>
      </c>
      <c r="E5178" s="499" t="str">
        <f>CONCATENATE(SUM('Раздел 3'!AK222:AK222),"&lt;=",SUM('Раздел 3'!AK217:AK217))</f>
        <v>0&lt;=0</v>
      </c>
    </row>
    <row r="5179" spans="1:5" ht="30" hidden="1" customHeight="1" thickBot="1">
      <c r="A5179" s="496" t="str">
        <f>IF((SUM('Раздел 3'!AL222:AL222)&lt;=SUM('Раздел 3'!AL217:AL217)),"","Неверно!")</f>
        <v/>
      </c>
      <c r="B5179" s="497" t="s">
        <v>486</v>
      </c>
      <c r="C5179" s="498" t="s">
        <v>3860</v>
      </c>
      <c r="D5179" s="498" t="s">
        <v>3834</v>
      </c>
      <c r="E5179" s="499" t="str">
        <f>CONCATENATE(SUM('Раздел 3'!AL222:AL222),"&lt;=",SUM('Раздел 3'!AL217:AL217))</f>
        <v>0&lt;=0</v>
      </c>
    </row>
    <row r="5180" spans="1:5" ht="30" hidden="1" customHeight="1" thickBot="1">
      <c r="A5180" s="496" t="str">
        <f>IF((SUM('Раздел 3'!AM222:AM222)&lt;=SUM('Раздел 3'!AM217:AM217)),"","Неверно!")</f>
        <v/>
      </c>
      <c r="B5180" s="497" t="s">
        <v>486</v>
      </c>
      <c r="C5180" s="498" t="s">
        <v>2498</v>
      </c>
      <c r="D5180" s="498" t="s">
        <v>3834</v>
      </c>
      <c r="E5180" s="499" t="str">
        <f>CONCATENATE(SUM('Раздел 3'!AM222:AM222),"&lt;=",SUM('Раздел 3'!AM217:AM217))</f>
        <v>0&lt;=0</v>
      </c>
    </row>
    <row r="5181" spans="1:5" ht="30" hidden="1" customHeight="1" thickBot="1">
      <c r="A5181" s="496" t="str">
        <f>IF((SUM('Раздел 3'!I222:I222)&lt;=SUM('Раздел 3'!I217:I217)),"","Неверно!")</f>
        <v/>
      </c>
      <c r="B5181" s="497" t="s">
        <v>486</v>
      </c>
      <c r="C5181" s="498" t="s">
        <v>3861</v>
      </c>
      <c r="D5181" s="498" t="s">
        <v>3834</v>
      </c>
      <c r="E5181" s="499" t="str">
        <f>CONCATENATE(SUM('Раздел 3'!I222:I222),"&lt;=",SUM('Раздел 3'!I217:I217))</f>
        <v>0&lt;=16</v>
      </c>
    </row>
    <row r="5182" spans="1:5" ht="30" hidden="1" customHeight="1" thickBot="1">
      <c r="A5182" s="496" t="str">
        <f>IF((SUM('Раздел 3'!J222:J222)&lt;=SUM('Раздел 3'!J217:J217)),"","Неверно!")</f>
        <v/>
      </c>
      <c r="B5182" s="497" t="s">
        <v>486</v>
      </c>
      <c r="C5182" s="498" t="s">
        <v>3862</v>
      </c>
      <c r="D5182" s="498" t="s">
        <v>3834</v>
      </c>
      <c r="E5182" s="499" t="str">
        <f>CONCATENATE(SUM('Раздел 3'!J222:J222),"&lt;=",SUM('Раздел 3'!J217:J217))</f>
        <v>0&lt;=0</v>
      </c>
    </row>
    <row r="5183" spans="1:5" ht="30" hidden="1" customHeight="1" thickBot="1">
      <c r="A5183" s="496" t="str">
        <f>IF((SUM('Раздел 3'!K222:K222)&lt;=SUM('Раздел 3'!K217:K217)),"","Неверно!")</f>
        <v/>
      </c>
      <c r="B5183" s="497" t="s">
        <v>486</v>
      </c>
      <c r="C5183" s="498" t="s">
        <v>3863</v>
      </c>
      <c r="D5183" s="498" t="s">
        <v>3834</v>
      </c>
      <c r="E5183" s="499" t="str">
        <f>CONCATENATE(SUM('Раздел 3'!K222:K222),"&lt;=",SUM('Раздел 3'!K217:K217))</f>
        <v>0&lt;=0</v>
      </c>
    </row>
    <row r="5184" spans="1:5" ht="30" hidden="1" customHeight="1" thickBot="1">
      <c r="A5184" s="496" t="str">
        <f>IF((SUM('Раздел 3'!L222:L222)&lt;=SUM('Раздел 3'!L217:L217)),"","Неверно!")</f>
        <v/>
      </c>
      <c r="B5184" s="497" t="s">
        <v>486</v>
      </c>
      <c r="C5184" s="498" t="s">
        <v>3864</v>
      </c>
      <c r="D5184" s="498" t="s">
        <v>3834</v>
      </c>
      <c r="E5184" s="499" t="str">
        <f>CONCATENATE(SUM('Раздел 3'!L222:L222),"&lt;=",SUM('Раздел 3'!L217:L217))</f>
        <v>3&lt;=19</v>
      </c>
    </row>
    <row r="5185" spans="1:5" ht="30" hidden="1" customHeight="1" thickBot="1">
      <c r="A5185" s="496" t="str">
        <f>IF((SUM('Раздел 3'!M222:M222)&lt;=SUM('Раздел 3'!M217:M217)),"","Неверно!")</f>
        <v/>
      </c>
      <c r="B5185" s="497" t="s">
        <v>486</v>
      </c>
      <c r="C5185" s="498" t="s">
        <v>3865</v>
      </c>
      <c r="D5185" s="498" t="s">
        <v>3834</v>
      </c>
      <c r="E5185" s="499" t="str">
        <f>CONCATENATE(SUM('Раздел 3'!M222:M222),"&lt;=",SUM('Раздел 3'!M217:M217))</f>
        <v>3&lt;=19</v>
      </c>
    </row>
    <row r="5186" spans="1:5" ht="30" hidden="1" customHeight="1" thickBot="1">
      <c r="A5186" s="496" t="str">
        <f>IF((SUM('Раздел 3'!N222:N222)&lt;=SUM('Раздел 3'!N217:N217)),"","Неверно!")</f>
        <v/>
      </c>
      <c r="B5186" s="497" t="s">
        <v>486</v>
      </c>
      <c r="C5186" s="498" t="s">
        <v>3866</v>
      </c>
      <c r="D5186" s="498" t="s">
        <v>3834</v>
      </c>
      <c r="E5186" s="499" t="str">
        <f>CONCATENATE(SUM('Раздел 3'!N222:N222),"&lt;=",SUM('Раздел 3'!N217:N217))</f>
        <v>0&lt;=0</v>
      </c>
    </row>
    <row r="5187" spans="1:5" ht="30" hidden="1" customHeight="1" thickBot="1">
      <c r="A5187" s="496" t="str">
        <f>IF((SUM('Раздел 3'!F223:F223)&lt;=SUM('Раздел 3'!F217:F217)),"","Неверно!")</f>
        <v/>
      </c>
      <c r="B5187" s="497" t="s">
        <v>487</v>
      </c>
      <c r="C5187" s="498" t="s">
        <v>3867</v>
      </c>
      <c r="D5187" s="498" t="s">
        <v>3868</v>
      </c>
      <c r="E5187" s="499" t="str">
        <f>CONCATENATE(SUM('Раздел 3'!F223:F223),"&lt;=",SUM('Раздел 3'!F217:F217))</f>
        <v>0&lt;=0</v>
      </c>
    </row>
    <row r="5188" spans="1:5" ht="30" hidden="1" customHeight="1" thickBot="1">
      <c r="A5188" s="496" t="str">
        <f>IF((SUM('Раздел 3'!O223:O223)&lt;=SUM('Раздел 3'!O217:O217)),"","Неверно!")</f>
        <v/>
      </c>
      <c r="B5188" s="497" t="s">
        <v>487</v>
      </c>
      <c r="C5188" s="498" t="s">
        <v>3869</v>
      </c>
      <c r="D5188" s="498" t="s">
        <v>3868</v>
      </c>
      <c r="E5188" s="499" t="str">
        <f>CONCATENATE(SUM('Раздел 3'!O223:O223),"&lt;=",SUM('Раздел 3'!O217:O217))</f>
        <v>0&lt;=0</v>
      </c>
    </row>
    <row r="5189" spans="1:5" ht="30" hidden="1" customHeight="1" thickBot="1">
      <c r="A5189" s="496" t="str">
        <f>IF((SUM('Раздел 3'!P223:P223)&lt;=SUM('Раздел 3'!P217:P217)),"","Неверно!")</f>
        <v/>
      </c>
      <c r="B5189" s="497" t="s">
        <v>487</v>
      </c>
      <c r="C5189" s="498" t="s">
        <v>3870</v>
      </c>
      <c r="D5189" s="498" t="s">
        <v>3868</v>
      </c>
      <c r="E5189" s="499" t="str">
        <f>CONCATENATE(SUM('Раздел 3'!P223:P223),"&lt;=",SUM('Раздел 3'!P217:P217))</f>
        <v>0&lt;=0</v>
      </c>
    </row>
    <row r="5190" spans="1:5" ht="30" hidden="1" customHeight="1" thickBot="1">
      <c r="A5190" s="496" t="str">
        <f>IF((SUM('Раздел 3'!Q223:Q223)&lt;=SUM('Раздел 3'!Q217:Q217)),"","Неверно!")</f>
        <v/>
      </c>
      <c r="B5190" s="497" t="s">
        <v>487</v>
      </c>
      <c r="C5190" s="498" t="s">
        <v>3871</v>
      </c>
      <c r="D5190" s="498" t="s">
        <v>3868</v>
      </c>
      <c r="E5190" s="499" t="str">
        <f>CONCATENATE(SUM('Раздел 3'!Q223:Q223),"&lt;=",SUM('Раздел 3'!Q217:Q217))</f>
        <v>0&lt;=0</v>
      </c>
    </row>
    <row r="5191" spans="1:5" ht="30" hidden="1" customHeight="1" thickBot="1">
      <c r="A5191" s="496" t="str">
        <f>IF((SUM('Раздел 3'!R223:R223)&lt;=SUM('Раздел 3'!R217:R217)),"","Неверно!")</f>
        <v/>
      </c>
      <c r="B5191" s="497" t="s">
        <v>487</v>
      </c>
      <c r="C5191" s="498" t="s">
        <v>3872</v>
      </c>
      <c r="D5191" s="498" t="s">
        <v>3868</v>
      </c>
      <c r="E5191" s="499" t="str">
        <f>CONCATENATE(SUM('Раздел 3'!R223:R223),"&lt;=",SUM('Раздел 3'!R217:R217))</f>
        <v>0&lt;=2</v>
      </c>
    </row>
    <row r="5192" spans="1:5" ht="30" hidden="1" customHeight="1" thickBot="1">
      <c r="A5192" s="496" t="str">
        <f>IF((SUM('Раздел 3'!S223:S223)&lt;=SUM('Раздел 3'!S217:S217)),"","Неверно!")</f>
        <v/>
      </c>
      <c r="B5192" s="497" t="s">
        <v>487</v>
      </c>
      <c r="C5192" s="498" t="s">
        <v>3873</v>
      </c>
      <c r="D5192" s="498" t="s">
        <v>3868</v>
      </c>
      <c r="E5192" s="499" t="str">
        <f>CONCATENATE(SUM('Раздел 3'!S223:S223),"&lt;=",SUM('Раздел 3'!S217:S217))</f>
        <v>0&lt;=0</v>
      </c>
    </row>
    <row r="5193" spans="1:5" ht="30" hidden="1" customHeight="1" thickBot="1">
      <c r="A5193" s="496" t="str">
        <f>IF((SUM('Раздел 3'!T223:T223)&lt;=SUM('Раздел 3'!T217:T217)),"","Неверно!")</f>
        <v/>
      </c>
      <c r="B5193" s="497" t="s">
        <v>487</v>
      </c>
      <c r="C5193" s="498" t="s">
        <v>3874</v>
      </c>
      <c r="D5193" s="498" t="s">
        <v>3868</v>
      </c>
      <c r="E5193" s="499" t="str">
        <f>CONCATENATE(SUM('Раздел 3'!T223:T223),"&lt;=",SUM('Раздел 3'!T217:T217))</f>
        <v>0&lt;=0</v>
      </c>
    </row>
    <row r="5194" spans="1:5" ht="30" hidden="1" customHeight="1" thickBot="1">
      <c r="A5194" s="496" t="str">
        <f>IF((SUM('Раздел 3'!U223:U223)&lt;=SUM('Раздел 3'!U217:U217)),"","Неверно!")</f>
        <v/>
      </c>
      <c r="B5194" s="497" t="s">
        <v>487</v>
      </c>
      <c r="C5194" s="498" t="s">
        <v>3875</v>
      </c>
      <c r="D5194" s="498" t="s">
        <v>3868</v>
      </c>
      <c r="E5194" s="499" t="str">
        <f>CONCATENATE(SUM('Раздел 3'!U223:U223),"&lt;=",SUM('Раздел 3'!U217:U217))</f>
        <v>0&lt;=0</v>
      </c>
    </row>
    <row r="5195" spans="1:5" ht="30" hidden="1" customHeight="1" thickBot="1">
      <c r="A5195" s="496" t="str">
        <f>IF((SUM('Раздел 3'!V223:V223)&lt;=SUM('Раздел 3'!V217:V217)),"","Неверно!")</f>
        <v/>
      </c>
      <c r="B5195" s="497" t="s">
        <v>487</v>
      </c>
      <c r="C5195" s="498" t="s">
        <v>3876</v>
      </c>
      <c r="D5195" s="498" t="s">
        <v>3868</v>
      </c>
      <c r="E5195" s="499" t="str">
        <f>CONCATENATE(SUM('Раздел 3'!V223:V223),"&lt;=",SUM('Раздел 3'!V217:V217))</f>
        <v>0&lt;=21</v>
      </c>
    </row>
    <row r="5196" spans="1:5" ht="30" hidden="1" customHeight="1" thickBot="1">
      <c r="A5196" s="496" t="str">
        <f>IF((SUM('Раздел 3'!W223:W223)&lt;=SUM('Раздел 3'!W217:W217)),"","Неверно!")</f>
        <v/>
      </c>
      <c r="B5196" s="497" t="s">
        <v>487</v>
      </c>
      <c r="C5196" s="498" t="s">
        <v>3877</v>
      </c>
      <c r="D5196" s="498" t="s">
        <v>3868</v>
      </c>
      <c r="E5196" s="499" t="str">
        <f>CONCATENATE(SUM('Раздел 3'!W223:W223),"&lt;=",SUM('Раздел 3'!W217:W217))</f>
        <v>0&lt;=0</v>
      </c>
    </row>
    <row r="5197" spans="1:5" ht="30" hidden="1" customHeight="1" thickBot="1">
      <c r="A5197" s="496" t="str">
        <f>IF((SUM('Раздел 3'!X223:X223)&lt;=SUM('Раздел 3'!X217:X217)),"","Неверно!")</f>
        <v/>
      </c>
      <c r="B5197" s="497" t="s">
        <v>487</v>
      </c>
      <c r="C5197" s="498" t="s">
        <v>3878</v>
      </c>
      <c r="D5197" s="498" t="s">
        <v>3868</v>
      </c>
      <c r="E5197" s="499" t="str">
        <f>CONCATENATE(SUM('Раздел 3'!X223:X223),"&lt;=",SUM('Раздел 3'!X217:X217))</f>
        <v>0&lt;=0</v>
      </c>
    </row>
    <row r="5198" spans="1:5" ht="30" hidden="1" customHeight="1" thickBot="1">
      <c r="A5198" s="496" t="str">
        <f>IF((SUM('Раздел 3'!G223:G223)&lt;=SUM('Раздел 3'!G217:G217)),"","Неверно!")</f>
        <v/>
      </c>
      <c r="B5198" s="497" t="s">
        <v>487</v>
      </c>
      <c r="C5198" s="498" t="s">
        <v>3879</v>
      </c>
      <c r="D5198" s="498" t="s">
        <v>3868</v>
      </c>
      <c r="E5198" s="499" t="str">
        <f>CONCATENATE(SUM('Раздел 3'!G223:G223),"&lt;=",SUM('Раздел 3'!G217:G217))</f>
        <v>0&lt;=21</v>
      </c>
    </row>
    <row r="5199" spans="1:5" ht="30" hidden="1" customHeight="1" thickBot="1">
      <c r="A5199" s="496" t="str">
        <f>IF((SUM('Раздел 3'!Y223:Y223)&lt;=SUM('Раздел 3'!Y217:Y217)),"","Неверно!")</f>
        <v/>
      </c>
      <c r="B5199" s="497" t="s">
        <v>487</v>
      </c>
      <c r="C5199" s="498" t="s">
        <v>3880</v>
      </c>
      <c r="D5199" s="498" t="s">
        <v>3868</v>
      </c>
      <c r="E5199" s="499" t="str">
        <f>CONCATENATE(SUM('Раздел 3'!Y223:Y223),"&lt;=",SUM('Раздел 3'!Y217:Y217))</f>
        <v>0&lt;=0</v>
      </c>
    </row>
    <row r="5200" spans="1:5" ht="30" hidden="1" customHeight="1" thickBot="1">
      <c r="A5200" s="496" t="str">
        <f>IF((SUM('Раздел 3'!Z223:Z223)&lt;=SUM('Раздел 3'!Z217:Z217)),"","Неверно!")</f>
        <v/>
      </c>
      <c r="B5200" s="497" t="s">
        <v>487</v>
      </c>
      <c r="C5200" s="498" t="s">
        <v>3881</v>
      </c>
      <c r="D5200" s="498" t="s">
        <v>3868</v>
      </c>
      <c r="E5200" s="499" t="str">
        <f>CONCATENATE(SUM('Раздел 3'!Z223:Z223),"&lt;=",SUM('Раздел 3'!Z217:Z217))</f>
        <v>0&lt;=0</v>
      </c>
    </row>
    <row r="5201" spans="1:5" ht="30" hidden="1" customHeight="1" thickBot="1">
      <c r="A5201" s="496" t="str">
        <f>IF((SUM('Раздел 3'!AA223:AA223)&lt;=SUM('Раздел 3'!AA217:AA217)),"","Неверно!")</f>
        <v/>
      </c>
      <c r="B5201" s="497" t="s">
        <v>487</v>
      </c>
      <c r="C5201" s="498" t="s">
        <v>3882</v>
      </c>
      <c r="D5201" s="498" t="s">
        <v>3868</v>
      </c>
      <c r="E5201" s="499" t="str">
        <f>CONCATENATE(SUM('Раздел 3'!AA223:AA223),"&lt;=",SUM('Раздел 3'!AA217:AA217))</f>
        <v>0&lt;=0</v>
      </c>
    </row>
    <row r="5202" spans="1:5" ht="30" hidden="1" customHeight="1" thickBot="1">
      <c r="A5202" s="496" t="str">
        <f>IF((SUM('Раздел 3'!AB223:AB223)&lt;=SUM('Раздел 3'!AB217:AB217)),"","Неверно!")</f>
        <v/>
      </c>
      <c r="B5202" s="497" t="s">
        <v>487</v>
      </c>
      <c r="C5202" s="498" t="s">
        <v>3883</v>
      </c>
      <c r="D5202" s="498" t="s">
        <v>3868</v>
      </c>
      <c r="E5202" s="499" t="str">
        <f>CONCATENATE(SUM('Раздел 3'!AB223:AB223),"&lt;=",SUM('Раздел 3'!AB217:AB217))</f>
        <v>0&lt;=0</v>
      </c>
    </row>
    <row r="5203" spans="1:5" ht="30" hidden="1" customHeight="1" thickBot="1">
      <c r="A5203" s="496" t="str">
        <f>IF((SUM('Раздел 3'!AC223:AC223)&lt;=SUM('Раздел 3'!AC217:AC217)),"","Неверно!")</f>
        <v/>
      </c>
      <c r="B5203" s="497" t="s">
        <v>487</v>
      </c>
      <c r="C5203" s="498" t="s">
        <v>3884</v>
      </c>
      <c r="D5203" s="498" t="s">
        <v>3868</v>
      </c>
      <c r="E5203" s="499" t="str">
        <f>CONCATENATE(SUM('Раздел 3'!AC223:AC223),"&lt;=",SUM('Раздел 3'!AC217:AC217))</f>
        <v>0&lt;=0</v>
      </c>
    </row>
    <row r="5204" spans="1:5" ht="30" hidden="1" customHeight="1" thickBot="1">
      <c r="A5204" s="496" t="str">
        <f>IF((SUM('Раздел 3'!AD223:AD223)&lt;=SUM('Раздел 3'!AD217:AD217)),"","Неверно!")</f>
        <v/>
      </c>
      <c r="B5204" s="497" t="s">
        <v>487</v>
      </c>
      <c r="C5204" s="498" t="s">
        <v>3885</v>
      </c>
      <c r="D5204" s="498" t="s">
        <v>3868</v>
      </c>
      <c r="E5204" s="499" t="str">
        <f>CONCATENATE(SUM('Раздел 3'!AD223:AD223),"&lt;=",SUM('Раздел 3'!AD217:AD217))</f>
        <v>0&lt;=0</v>
      </c>
    </row>
    <row r="5205" spans="1:5" ht="30" hidden="1" customHeight="1" thickBot="1">
      <c r="A5205" s="496" t="str">
        <f>IF((SUM('Раздел 3'!AE223:AE223)&lt;=SUM('Раздел 3'!AE217:AE217)),"","Неверно!")</f>
        <v/>
      </c>
      <c r="B5205" s="497" t="s">
        <v>487</v>
      </c>
      <c r="C5205" s="498" t="s">
        <v>3886</v>
      </c>
      <c r="D5205" s="498" t="s">
        <v>3868</v>
      </c>
      <c r="E5205" s="499" t="str">
        <f>CONCATENATE(SUM('Раздел 3'!AE223:AE223),"&lt;=",SUM('Раздел 3'!AE217:AE217))</f>
        <v>0&lt;=0</v>
      </c>
    </row>
    <row r="5206" spans="1:5" ht="30" hidden="1" customHeight="1" thickBot="1">
      <c r="A5206" s="496" t="str">
        <f>IF((SUM('Раздел 3'!AF223:AF223)&lt;=SUM('Раздел 3'!AF217:AF217)),"","Неверно!")</f>
        <v/>
      </c>
      <c r="B5206" s="497" t="s">
        <v>487</v>
      </c>
      <c r="C5206" s="498" t="s">
        <v>3887</v>
      </c>
      <c r="D5206" s="498" t="s">
        <v>3868</v>
      </c>
      <c r="E5206" s="499" t="str">
        <f>CONCATENATE(SUM('Раздел 3'!AF223:AF223),"&lt;=",SUM('Раздел 3'!AF217:AF217))</f>
        <v>0&lt;=0</v>
      </c>
    </row>
    <row r="5207" spans="1:5" ht="30" hidden="1" customHeight="1" thickBot="1">
      <c r="A5207" s="496" t="str">
        <f>IF((SUM('Раздел 3'!AG223:AG223)&lt;=SUM('Раздел 3'!AG217:AG217)),"","Неверно!")</f>
        <v/>
      </c>
      <c r="B5207" s="497" t="s">
        <v>487</v>
      </c>
      <c r="C5207" s="498" t="s">
        <v>3888</v>
      </c>
      <c r="D5207" s="498" t="s">
        <v>3868</v>
      </c>
      <c r="E5207" s="499" t="str">
        <f>CONCATENATE(SUM('Раздел 3'!AG223:AG223),"&lt;=",SUM('Раздел 3'!AG217:AG217))</f>
        <v>0&lt;=0</v>
      </c>
    </row>
    <row r="5208" spans="1:5" ht="30" hidden="1" customHeight="1" thickBot="1">
      <c r="A5208" s="496" t="str">
        <f>IF((SUM('Раздел 3'!AH223:AH223)&lt;=SUM('Раздел 3'!AH217:AH217)),"","Неверно!")</f>
        <v/>
      </c>
      <c r="B5208" s="497" t="s">
        <v>487</v>
      </c>
      <c r="C5208" s="498" t="s">
        <v>3889</v>
      </c>
      <c r="D5208" s="498" t="s">
        <v>3868</v>
      </c>
      <c r="E5208" s="499" t="str">
        <f>CONCATENATE(SUM('Раздел 3'!AH223:AH223),"&lt;=",SUM('Раздел 3'!AH217:AH217))</f>
        <v>0&lt;=0</v>
      </c>
    </row>
    <row r="5209" spans="1:5" ht="30" hidden="1" customHeight="1" thickBot="1">
      <c r="A5209" s="496" t="str">
        <f>IF((SUM('Раздел 3'!H223:H223)&lt;=SUM('Раздел 3'!H217:H217)),"","Неверно!")</f>
        <v/>
      </c>
      <c r="B5209" s="497" t="s">
        <v>487</v>
      </c>
      <c r="C5209" s="498" t="s">
        <v>3890</v>
      </c>
      <c r="D5209" s="498" t="s">
        <v>3868</v>
      </c>
      <c r="E5209" s="499" t="str">
        <f>CONCATENATE(SUM('Раздел 3'!H223:H223),"&lt;=",SUM('Раздел 3'!H217:H217))</f>
        <v>0&lt;=8</v>
      </c>
    </row>
    <row r="5210" spans="1:5" ht="30" hidden="1" customHeight="1" thickBot="1">
      <c r="A5210" s="496" t="str">
        <f>IF((SUM('Раздел 3'!AI223:AI223)&lt;=SUM('Раздел 3'!AI217:AI217)),"","Неверно!")</f>
        <v/>
      </c>
      <c r="B5210" s="497" t="s">
        <v>487</v>
      </c>
      <c r="C5210" s="498" t="s">
        <v>3891</v>
      </c>
      <c r="D5210" s="498" t="s">
        <v>3868</v>
      </c>
      <c r="E5210" s="499" t="str">
        <f>CONCATENATE(SUM('Раздел 3'!AI223:AI223),"&lt;=",SUM('Раздел 3'!AI217:AI217))</f>
        <v>0&lt;=0</v>
      </c>
    </row>
    <row r="5211" spans="1:5" ht="30" hidden="1" customHeight="1" thickBot="1">
      <c r="A5211" s="496" t="str">
        <f>IF((SUM('Раздел 3'!AJ223:AJ223)&lt;=SUM('Раздел 3'!AJ217:AJ217)),"","Неверно!")</f>
        <v/>
      </c>
      <c r="B5211" s="497" t="s">
        <v>487</v>
      </c>
      <c r="C5211" s="498" t="s">
        <v>3892</v>
      </c>
      <c r="D5211" s="498" t="s">
        <v>3868</v>
      </c>
      <c r="E5211" s="499" t="str">
        <f>CONCATENATE(SUM('Раздел 3'!AJ223:AJ223),"&lt;=",SUM('Раздел 3'!AJ217:AJ217))</f>
        <v>0&lt;=0</v>
      </c>
    </row>
    <row r="5212" spans="1:5" ht="30" hidden="1" customHeight="1" thickBot="1">
      <c r="A5212" s="496" t="str">
        <f>IF((SUM('Раздел 3'!AK223:AK223)&lt;=SUM('Раздел 3'!AK217:AK217)),"","Неверно!")</f>
        <v/>
      </c>
      <c r="B5212" s="497" t="s">
        <v>487</v>
      </c>
      <c r="C5212" s="498" t="s">
        <v>3893</v>
      </c>
      <c r="D5212" s="498" t="s">
        <v>3868</v>
      </c>
      <c r="E5212" s="499" t="str">
        <f>CONCATENATE(SUM('Раздел 3'!AK223:AK223),"&lt;=",SUM('Раздел 3'!AK217:AK217))</f>
        <v>0&lt;=0</v>
      </c>
    </row>
    <row r="5213" spans="1:5" ht="30" hidden="1" customHeight="1" thickBot="1">
      <c r="A5213" s="496" t="str">
        <f>IF((SUM('Раздел 3'!AL223:AL223)&lt;=SUM('Раздел 3'!AL217:AL217)),"","Неверно!")</f>
        <v/>
      </c>
      <c r="B5213" s="497" t="s">
        <v>487</v>
      </c>
      <c r="C5213" s="498" t="s">
        <v>3894</v>
      </c>
      <c r="D5213" s="498" t="s">
        <v>3868</v>
      </c>
      <c r="E5213" s="499" t="str">
        <f>CONCATENATE(SUM('Раздел 3'!AL223:AL223),"&lt;=",SUM('Раздел 3'!AL217:AL217))</f>
        <v>0&lt;=0</v>
      </c>
    </row>
    <row r="5214" spans="1:5" ht="30" hidden="1" customHeight="1" thickBot="1">
      <c r="A5214" s="496" t="str">
        <f>IF((SUM('Раздел 3'!AM223:AM223)&lt;=SUM('Раздел 3'!AM217:AM217)),"","Неверно!")</f>
        <v/>
      </c>
      <c r="B5214" s="497" t="s">
        <v>487</v>
      </c>
      <c r="C5214" s="498" t="s">
        <v>2497</v>
      </c>
      <c r="D5214" s="498" t="s">
        <v>3868</v>
      </c>
      <c r="E5214" s="499" t="str">
        <f>CONCATENATE(SUM('Раздел 3'!AM223:AM223),"&lt;=",SUM('Раздел 3'!AM217:AM217))</f>
        <v>0&lt;=0</v>
      </c>
    </row>
    <row r="5215" spans="1:5" ht="30" hidden="1" customHeight="1" thickBot="1">
      <c r="A5215" s="496" t="str">
        <f>IF((SUM('Раздел 3'!I223:I223)&lt;=SUM('Раздел 3'!I217:I217)),"","Неверно!")</f>
        <v/>
      </c>
      <c r="B5215" s="497" t="s">
        <v>487</v>
      </c>
      <c r="C5215" s="498" t="s">
        <v>3895</v>
      </c>
      <c r="D5215" s="498" t="s">
        <v>3868</v>
      </c>
      <c r="E5215" s="499" t="str">
        <f>CONCATENATE(SUM('Раздел 3'!I223:I223),"&lt;=",SUM('Раздел 3'!I217:I217))</f>
        <v>0&lt;=16</v>
      </c>
    </row>
    <row r="5216" spans="1:5" ht="30" hidden="1" customHeight="1" thickBot="1">
      <c r="A5216" s="496" t="str">
        <f>IF((SUM('Раздел 3'!J223:J223)&lt;=SUM('Раздел 3'!J217:J217)),"","Неверно!")</f>
        <v/>
      </c>
      <c r="B5216" s="497" t="s">
        <v>487</v>
      </c>
      <c r="C5216" s="498" t="s">
        <v>3896</v>
      </c>
      <c r="D5216" s="498" t="s">
        <v>3868</v>
      </c>
      <c r="E5216" s="499" t="str">
        <f>CONCATENATE(SUM('Раздел 3'!J223:J223),"&lt;=",SUM('Раздел 3'!J217:J217))</f>
        <v>0&lt;=0</v>
      </c>
    </row>
    <row r="5217" spans="1:5" ht="30" hidden="1" customHeight="1" thickBot="1">
      <c r="A5217" s="496" t="str">
        <f>IF((SUM('Раздел 3'!K223:K223)&lt;=SUM('Раздел 3'!K217:K217)),"","Неверно!")</f>
        <v/>
      </c>
      <c r="B5217" s="497" t="s">
        <v>487</v>
      </c>
      <c r="C5217" s="498" t="s">
        <v>3897</v>
      </c>
      <c r="D5217" s="498" t="s">
        <v>3868</v>
      </c>
      <c r="E5217" s="499" t="str">
        <f>CONCATENATE(SUM('Раздел 3'!K223:K223),"&lt;=",SUM('Раздел 3'!K217:K217))</f>
        <v>0&lt;=0</v>
      </c>
    </row>
    <row r="5218" spans="1:5" ht="30" hidden="1" customHeight="1" thickBot="1">
      <c r="A5218" s="496" t="str">
        <f>IF((SUM('Раздел 3'!L223:L223)&lt;=SUM('Раздел 3'!L217:L217)),"","Неверно!")</f>
        <v/>
      </c>
      <c r="B5218" s="497" t="s">
        <v>487</v>
      </c>
      <c r="C5218" s="498" t="s">
        <v>3898</v>
      </c>
      <c r="D5218" s="498" t="s">
        <v>3868</v>
      </c>
      <c r="E5218" s="499" t="str">
        <f>CONCATENATE(SUM('Раздел 3'!L223:L223),"&lt;=",SUM('Раздел 3'!L217:L217))</f>
        <v>0&lt;=19</v>
      </c>
    </row>
    <row r="5219" spans="1:5" ht="30" hidden="1" customHeight="1" thickBot="1">
      <c r="A5219" s="496" t="str">
        <f>IF((SUM('Раздел 3'!M223:M223)&lt;=SUM('Раздел 3'!M217:M217)),"","Неверно!")</f>
        <v/>
      </c>
      <c r="B5219" s="497" t="s">
        <v>487</v>
      </c>
      <c r="C5219" s="498" t="s">
        <v>3899</v>
      </c>
      <c r="D5219" s="498" t="s">
        <v>3868</v>
      </c>
      <c r="E5219" s="499" t="str">
        <f>CONCATENATE(SUM('Раздел 3'!M223:M223),"&lt;=",SUM('Раздел 3'!M217:M217))</f>
        <v>0&lt;=19</v>
      </c>
    </row>
    <row r="5220" spans="1:5" ht="30" hidden="1" customHeight="1" thickBot="1">
      <c r="A5220" s="496" t="str">
        <f>IF((SUM('Раздел 3'!N223:N223)&lt;=SUM('Раздел 3'!N217:N217)),"","Неверно!")</f>
        <v/>
      </c>
      <c r="B5220" s="497" t="s">
        <v>487</v>
      </c>
      <c r="C5220" s="498" t="s">
        <v>3900</v>
      </c>
      <c r="D5220" s="498" t="s">
        <v>3868</v>
      </c>
      <c r="E5220" s="499" t="str">
        <f>CONCATENATE(SUM('Раздел 3'!N223:N223),"&lt;=",SUM('Раздел 3'!N217:N217))</f>
        <v>0&lt;=0</v>
      </c>
    </row>
    <row r="5221" spans="1:5" ht="30" hidden="1" customHeight="1" thickBot="1">
      <c r="A5221" s="496" t="str">
        <f>IF((SUM('Раздел 3'!F224:F224)&lt;=SUM('Раздел 3'!F217:F217)),"","Неверно!")</f>
        <v/>
      </c>
      <c r="B5221" s="497" t="s">
        <v>488</v>
      </c>
      <c r="C5221" s="498" t="s">
        <v>3901</v>
      </c>
      <c r="D5221" s="498" t="s">
        <v>3902</v>
      </c>
      <c r="E5221" s="499" t="str">
        <f>CONCATENATE(SUM('Раздел 3'!F224:F224),"&lt;=",SUM('Раздел 3'!F217:F217))</f>
        <v>0&lt;=0</v>
      </c>
    </row>
    <row r="5222" spans="1:5" ht="30" hidden="1" customHeight="1" thickBot="1">
      <c r="A5222" s="496" t="str">
        <f>IF((SUM('Раздел 3'!O224:O224)&lt;=SUM('Раздел 3'!O217:O217)),"","Неверно!")</f>
        <v/>
      </c>
      <c r="B5222" s="497" t="s">
        <v>488</v>
      </c>
      <c r="C5222" s="498" t="s">
        <v>3903</v>
      </c>
      <c r="D5222" s="498" t="s">
        <v>3902</v>
      </c>
      <c r="E5222" s="499" t="str">
        <f>CONCATENATE(SUM('Раздел 3'!O224:O224),"&lt;=",SUM('Раздел 3'!O217:O217))</f>
        <v>0&lt;=0</v>
      </c>
    </row>
    <row r="5223" spans="1:5" ht="30" hidden="1" customHeight="1" thickBot="1">
      <c r="A5223" s="496" t="str">
        <f>IF((SUM('Раздел 3'!P224:P224)&lt;=SUM('Раздел 3'!P217:P217)),"","Неверно!")</f>
        <v/>
      </c>
      <c r="B5223" s="497" t="s">
        <v>488</v>
      </c>
      <c r="C5223" s="498" t="s">
        <v>3904</v>
      </c>
      <c r="D5223" s="498" t="s">
        <v>3902</v>
      </c>
      <c r="E5223" s="499" t="str">
        <f>CONCATENATE(SUM('Раздел 3'!P224:P224),"&lt;=",SUM('Раздел 3'!P217:P217))</f>
        <v>0&lt;=0</v>
      </c>
    </row>
    <row r="5224" spans="1:5" ht="30" hidden="1" customHeight="1" thickBot="1">
      <c r="A5224" s="496" t="str">
        <f>IF((SUM('Раздел 3'!Q224:Q224)&lt;=SUM('Раздел 3'!Q217:Q217)),"","Неверно!")</f>
        <v/>
      </c>
      <c r="B5224" s="497" t="s">
        <v>488</v>
      </c>
      <c r="C5224" s="498" t="s">
        <v>3905</v>
      </c>
      <c r="D5224" s="498" t="s">
        <v>3902</v>
      </c>
      <c r="E5224" s="499" t="str">
        <f>CONCATENATE(SUM('Раздел 3'!Q224:Q224),"&lt;=",SUM('Раздел 3'!Q217:Q217))</f>
        <v>0&lt;=0</v>
      </c>
    </row>
    <row r="5225" spans="1:5" ht="30" hidden="1" customHeight="1" thickBot="1">
      <c r="A5225" s="496" t="str">
        <f>IF((SUM('Раздел 3'!R224:R224)&lt;=SUM('Раздел 3'!R217:R217)),"","Неверно!")</f>
        <v/>
      </c>
      <c r="B5225" s="497" t="s">
        <v>488</v>
      </c>
      <c r="C5225" s="498" t="s">
        <v>3906</v>
      </c>
      <c r="D5225" s="498" t="s">
        <v>3902</v>
      </c>
      <c r="E5225" s="499" t="str">
        <f>CONCATENATE(SUM('Раздел 3'!R224:R224),"&lt;=",SUM('Раздел 3'!R217:R217))</f>
        <v>0&lt;=2</v>
      </c>
    </row>
    <row r="5226" spans="1:5" ht="30" hidden="1" customHeight="1" thickBot="1">
      <c r="A5226" s="496" t="str">
        <f>IF((SUM('Раздел 3'!S224:S224)&lt;=SUM('Раздел 3'!S217:S217)),"","Неверно!")</f>
        <v/>
      </c>
      <c r="B5226" s="497" t="s">
        <v>488</v>
      </c>
      <c r="C5226" s="498" t="s">
        <v>3907</v>
      </c>
      <c r="D5226" s="498" t="s">
        <v>3902</v>
      </c>
      <c r="E5226" s="499" t="str">
        <f>CONCATENATE(SUM('Раздел 3'!S224:S224),"&lt;=",SUM('Раздел 3'!S217:S217))</f>
        <v>0&lt;=0</v>
      </c>
    </row>
    <row r="5227" spans="1:5" ht="30" hidden="1" customHeight="1" thickBot="1">
      <c r="A5227" s="496" t="str">
        <f>IF((SUM('Раздел 3'!T224:T224)&lt;=SUM('Раздел 3'!T217:T217)),"","Неверно!")</f>
        <v/>
      </c>
      <c r="B5227" s="497" t="s">
        <v>488</v>
      </c>
      <c r="C5227" s="498" t="s">
        <v>3908</v>
      </c>
      <c r="D5227" s="498" t="s">
        <v>3902</v>
      </c>
      <c r="E5227" s="499" t="str">
        <f>CONCATENATE(SUM('Раздел 3'!T224:T224),"&lt;=",SUM('Раздел 3'!T217:T217))</f>
        <v>0&lt;=0</v>
      </c>
    </row>
    <row r="5228" spans="1:5" ht="30" hidden="1" customHeight="1" thickBot="1">
      <c r="A5228" s="496" t="str">
        <f>IF((SUM('Раздел 3'!U224:U224)&lt;=SUM('Раздел 3'!U217:U217)),"","Неверно!")</f>
        <v/>
      </c>
      <c r="B5228" s="497" t="s">
        <v>488</v>
      </c>
      <c r="C5228" s="498" t="s">
        <v>3909</v>
      </c>
      <c r="D5228" s="498" t="s">
        <v>3902</v>
      </c>
      <c r="E5228" s="499" t="str">
        <f>CONCATENATE(SUM('Раздел 3'!U224:U224),"&lt;=",SUM('Раздел 3'!U217:U217))</f>
        <v>0&lt;=0</v>
      </c>
    </row>
    <row r="5229" spans="1:5" ht="30" hidden="1" customHeight="1" thickBot="1">
      <c r="A5229" s="496" t="str">
        <f>IF((SUM('Раздел 3'!V224:V224)&lt;=SUM('Раздел 3'!V217:V217)),"","Неверно!")</f>
        <v/>
      </c>
      <c r="B5229" s="497" t="s">
        <v>488</v>
      </c>
      <c r="C5229" s="498" t="s">
        <v>3910</v>
      </c>
      <c r="D5229" s="498" t="s">
        <v>3902</v>
      </c>
      <c r="E5229" s="499" t="str">
        <f>CONCATENATE(SUM('Раздел 3'!V224:V224),"&lt;=",SUM('Раздел 3'!V217:V217))</f>
        <v>12&lt;=21</v>
      </c>
    </row>
    <row r="5230" spans="1:5" ht="30" hidden="1" customHeight="1" thickBot="1">
      <c r="A5230" s="496" t="str">
        <f>IF((SUM('Раздел 3'!W224:W224)&lt;=SUM('Раздел 3'!W217:W217)),"","Неверно!")</f>
        <v/>
      </c>
      <c r="B5230" s="497" t="s">
        <v>488</v>
      </c>
      <c r="C5230" s="498" t="s">
        <v>3911</v>
      </c>
      <c r="D5230" s="498" t="s">
        <v>3902</v>
      </c>
      <c r="E5230" s="499" t="str">
        <f>CONCATENATE(SUM('Раздел 3'!W224:W224),"&lt;=",SUM('Раздел 3'!W217:W217))</f>
        <v>0&lt;=0</v>
      </c>
    </row>
    <row r="5231" spans="1:5" ht="30" hidden="1" customHeight="1" thickBot="1">
      <c r="A5231" s="496" t="str">
        <f>IF((SUM('Раздел 3'!X224:X224)&lt;=SUM('Раздел 3'!X217:X217)),"","Неверно!")</f>
        <v/>
      </c>
      <c r="B5231" s="497" t="s">
        <v>488</v>
      </c>
      <c r="C5231" s="498" t="s">
        <v>3912</v>
      </c>
      <c r="D5231" s="498" t="s">
        <v>3902</v>
      </c>
      <c r="E5231" s="499" t="str">
        <f>CONCATENATE(SUM('Раздел 3'!X224:X224),"&lt;=",SUM('Раздел 3'!X217:X217))</f>
        <v>0&lt;=0</v>
      </c>
    </row>
    <row r="5232" spans="1:5" ht="30" hidden="1" customHeight="1" thickBot="1">
      <c r="A5232" s="496" t="str">
        <f>IF((SUM('Раздел 3'!G224:G224)&lt;=SUM('Раздел 3'!G217:G217)),"","Неверно!")</f>
        <v/>
      </c>
      <c r="B5232" s="497" t="s">
        <v>488</v>
      </c>
      <c r="C5232" s="498" t="s">
        <v>3913</v>
      </c>
      <c r="D5232" s="498" t="s">
        <v>3902</v>
      </c>
      <c r="E5232" s="499" t="str">
        <f>CONCATENATE(SUM('Раздел 3'!G224:G224),"&lt;=",SUM('Раздел 3'!G217:G217))</f>
        <v>12&lt;=21</v>
      </c>
    </row>
    <row r="5233" spans="1:5" ht="30" hidden="1" customHeight="1" thickBot="1">
      <c r="A5233" s="496" t="str">
        <f>IF((SUM('Раздел 3'!Y224:Y224)&lt;=SUM('Раздел 3'!Y217:Y217)),"","Неверно!")</f>
        <v/>
      </c>
      <c r="B5233" s="497" t="s">
        <v>488</v>
      </c>
      <c r="C5233" s="498" t="s">
        <v>3914</v>
      </c>
      <c r="D5233" s="498" t="s">
        <v>3902</v>
      </c>
      <c r="E5233" s="499" t="str">
        <f>CONCATENATE(SUM('Раздел 3'!Y224:Y224),"&lt;=",SUM('Раздел 3'!Y217:Y217))</f>
        <v>0&lt;=0</v>
      </c>
    </row>
    <row r="5234" spans="1:5" ht="30" hidden="1" customHeight="1" thickBot="1">
      <c r="A5234" s="496" t="str">
        <f>IF((SUM('Раздел 3'!Z224:Z224)&lt;=SUM('Раздел 3'!Z217:Z217)),"","Неверно!")</f>
        <v/>
      </c>
      <c r="B5234" s="497" t="s">
        <v>488</v>
      </c>
      <c r="C5234" s="498" t="s">
        <v>3915</v>
      </c>
      <c r="D5234" s="498" t="s">
        <v>3902</v>
      </c>
      <c r="E5234" s="499" t="str">
        <f>CONCATENATE(SUM('Раздел 3'!Z224:Z224),"&lt;=",SUM('Раздел 3'!Z217:Z217))</f>
        <v>0&lt;=0</v>
      </c>
    </row>
    <row r="5235" spans="1:5" ht="30" hidden="1" customHeight="1" thickBot="1">
      <c r="A5235" s="496" t="str">
        <f>IF((SUM('Раздел 3'!AA224:AA224)&lt;=SUM('Раздел 3'!AA217:AA217)),"","Неверно!")</f>
        <v/>
      </c>
      <c r="B5235" s="497" t="s">
        <v>488</v>
      </c>
      <c r="C5235" s="498" t="s">
        <v>3916</v>
      </c>
      <c r="D5235" s="498" t="s">
        <v>3902</v>
      </c>
      <c r="E5235" s="499" t="str">
        <f>CONCATENATE(SUM('Раздел 3'!AA224:AA224),"&lt;=",SUM('Раздел 3'!AA217:AA217))</f>
        <v>0&lt;=0</v>
      </c>
    </row>
    <row r="5236" spans="1:5" ht="30" hidden="1" customHeight="1" thickBot="1">
      <c r="A5236" s="496" t="str">
        <f>IF((SUM('Раздел 3'!AB224:AB224)&lt;=SUM('Раздел 3'!AB217:AB217)),"","Неверно!")</f>
        <v/>
      </c>
      <c r="B5236" s="497" t="s">
        <v>488</v>
      </c>
      <c r="C5236" s="498" t="s">
        <v>3917</v>
      </c>
      <c r="D5236" s="498" t="s">
        <v>3902</v>
      </c>
      <c r="E5236" s="499" t="str">
        <f>CONCATENATE(SUM('Раздел 3'!AB224:AB224),"&lt;=",SUM('Раздел 3'!AB217:AB217))</f>
        <v>0&lt;=0</v>
      </c>
    </row>
    <row r="5237" spans="1:5" ht="30" hidden="1" customHeight="1" thickBot="1">
      <c r="A5237" s="496" t="str">
        <f>IF((SUM('Раздел 3'!AC224:AC224)&lt;=SUM('Раздел 3'!AC217:AC217)),"","Неверно!")</f>
        <v/>
      </c>
      <c r="B5237" s="497" t="s">
        <v>488</v>
      </c>
      <c r="C5237" s="498" t="s">
        <v>3918</v>
      </c>
      <c r="D5237" s="498" t="s">
        <v>3902</v>
      </c>
      <c r="E5237" s="499" t="str">
        <f>CONCATENATE(SUM('Раздел 3'!AC224:AC224),"&lt;=",SUM('Раздел 3'!AC217:AC217))</f>
        <v>0&lt;=0</v>
      </c>
    </row>
    <row r="5238" spans="1:5" ht="30" hidden="1" customHeight="1" thickBot="1">
      <c r="A5238" s="496" t="str">
        <f>IF((SUM('Раздел 3'!AD224:AD224)&lt;=SUM('Раздел 3'!AD217:AD217)),"","Неверно!")</f>
        <v/>
      </c>
      <c r="B5238" s="497" t="s">
        <v>488</v>
      </c>
      <c r="C5238" s="498" t="s">
        <v>3919</v>
      </c>
      <c r="D5238" s="498" t="s">
        <v>3902</v>
      </c>
      <c r="E5238" s="499" t="str">
        <f>CONCATENATE(SUM('Раздел 3'!AD224:AD224),"&lt;=",SUM('Раздел 3'!AD217:AD217))</f>
        <v>0&lt;=0</v>
      </c>
    </row>
    <row r="5239" spans="1:5" ht="30" hidden="1" customHeight="1" thickBot="1">
      <c r="A5239" s="496" t="str">
        <f>IF((SUM('Раздел 3'!AE224:AE224)&lt;=SUM('Раздел 3'!AE217:AE217)),"","Неверно!")</f>
        <v/>
      </c>
      <c r="B5239" s="497" t="s">
        <v>488</v>
      </c>
      <c r="C5239" s="498" t="s">
        <v>3920</v>
      </c>
      <c r="D5239" s="498" t="s">
        <v>3902</v>
      </c>
      <c r="E5239" s="499" t="str">
        <f>CONCATENATE(SUM('Раздел 3'!AE224:AE224),"&lt;=",SUM('Раздел 3'!AE217:AE217))</f>
        <v>0&lt;=0</v>
      </c>
    </row>
    <row r="5240" spans="1:5" ht="30" hidden="1" customHeight="1" thickBot="1">
      <c r="A5240" s="496" t="str">
        <f>IF((SUM('Раздел 3'!AF224:AF224)&lt;=SUM('Раздел 3'!AF217:AF217)),"","Неверно!")</f>
        <v/>
      </c>
      <c r="B5240" s="497" t="s">
        <v>488</v>
      </c>
      <c r="C5240" s="498" t="s">
        <v>3921</v>
      </c>
      <c r="D5240" s="498" t="s">
        <v>3902</v>
      </c>
      <c r="E5240" s="499" t="str">
        <f>CONCATENATE(SUM('Раздел 3'!AF224:AF224),"&lt;=",SUM('Раздел 3'!AF217:AF217))</f>
        <v>0&lt;=0</v>
      </c>
    </row>
    <row r="5241" spans="1:5" ht="30" hidden="1" customHeight="1" thickBot="1">
      <c r="A5241" s="496" t="str">
        <f>IF((SUM('Раздел 3'!AG224:AG224)&lt;=SUM('Раздел 3'!AG217:AG217)),"","Неверно!")</f>
        <v/>
      </c>
      <c r="B5241" s="497" t="s">
        <v>488</v>
      </c>
      <c r="C5241" s="498" t="s">
        <v>3922</v>
      </c>
      <c r="D5241" s="498" t="s">
        <v>3902</v>
      </c>
      <c r="E5241" s="499" t="str">
        <f>CONCATENATE(SUM('Раздел 3'!AG224:AG224),"&lt;=",SUM('Раздел 3'!AG217:AG217))</f>
        <v>0&lt;=0</v>
      </c>
    </row>
    <row r="5242" spans="1:5" ht="30" hidden="1" customHeight="1" thickBot="1">
      <c r="A5242" s="496" t="str">
        <f>IF((SUM('Раздел 3'!AH224:AH224)&lt;=SUM('Раздел 3'!AH217:AH217)),"","Неверно!")</f>
        <v/>
      </c>
      <c r="B5242" s="497" t="s">
        <v>488</v>
      </c>
      <c r="C5242" s="498" t="s">
        <v>3923</v>
      </c>
      <c r="D5242" s="498" t="s">
        <v>3902</v>
      </c>
      <c r="E5242" s="499" t="str">
        <f>CONCATENATE(SUM('Раздел 3'!AH224:AH224),"&lt;=",SUM('Раздел 3'!AH217:AH217))</f>
        <v>0&lt;=0</v>
      </c>
    </row>
    <row r="5243" spans="1:5" ht="30" hidden="1" customHeight="1" thickBot="1">
      <c r="A5243" s="496" t="str">
        <f>IF((SUM('Раздел 3'!H224:H224)&lt;=SUM('Раздел 3'!H217:H217)),"","Неверно!")</f>
        <v/>
      </c>
      <c r="B5243" s="497" t="s">
        <v>488</v>
      </c>
      <c r="C5243" s="498" t="s">
        <v>3924</v>
      </c>
      <c r="D5243" s="498" t="s">
        <v>3902</v>
      </c>
      <c r="E5243" s="499" t="str">
        <f>CONCATENATE(SUM('Раздел 3'!H224:H224),"&lt;=",SUM('Раздел 3'!H217:H217))</f>
        <v>4&lt;=8</v>
      </c>
    </row>
    <row r="5244" spans="1:5" ht="30" hidden="1" customHeight="1" thickBot="1">
      <c r="A5244" s="496" t="str">
        <f>IF((SUM('Раздел 3'!AI224:AI224)&lt;=SUM('Раздел 3'!AI217:AI217)),"","Неверно!")</f>
        <v/>
      </c>
      <c r="B5244" s="497" t="s">
        <v>488</v>
      </c>
      <c r="C5244" s="498" t="s">
        <v>3925</v>
      </c>
      <c r="D5244" s="498" t="s">
        <v>3902</v>
      </c>
      <c r="E5244" s="499" t="str">
        <f>CONCATENATE(SUM('Раздел 3'!AI224:AI224),"&lt;=",SUM('Раздел 3'!AI217:AI217))</f>
        <v>0&lt;=0</v>
      </c>
    </row>
    <row r="5245" spans="1:5" ht="30" hidden="1" customHeight="1" thickBot="1">
      <c r="A5245" s="496" t="str">
        <f>IF((SUM('Раздел 3'!AJ224:AJ224)&lt;=SUM('Раздел 3'!AJ217:AJ217)),"","Неверно!")</f>
        <v/>
      </c>
      <c r="B5245" s="497" t="s">
        <v>488</v>
      </c>
      <c r="C5245" s="498" t="s">
        <v>3926</v>
      </c>
      <c r="D5245" s="498" t="s">
        <v>3902</v>
      </c>
      <c r="E5245" s="499" t="str">
        <f>CONCATENATE(SUM('Раздел 3'!AJ224:AJ224),"&lt;=",SUM('Раздел 3'!AJ217:AJ217))</f>
        <v>0&lt;=0</v>
      </c>
    </row>
    <row r="5246" spans="1:5" ht="30" hidden="1" customHeight="1" thickBot="1">
      <c r="A5246" s="496" t="str">
        <f>IF((SUM('Раздел 3'!AK224:AK224)&lt;=SUM('Раздел 3'!AK217:AK217)),"","Неверно!")</f>
        <v/>
      </c>
      <c r="B5246" s="497" t="s">
        <v>488</v>
      </c>
      <c r="C5246" s="498" t="s">
        <v>3927</v>
      </c>
      <c r="D5246" s="498" t="s">
        <v>3902</v>
      </c>
      <c r="E5246" s="499" t="str">
        <f>CONCATENATE(SUM('Раздел 3'!AK224:AK224),"&lt;=",SUM('Раздел 3'!AK217:AK217))</f>
        <v>0&lt;=0</v>
      </c>
    </row>
    <row r="5247" spans="1:5" ht="30" hidden="1" customHeight="1" thickBot="1">
      <c r="A5247" s="496" t="str">
        <f>IF((SUM('Раздел 3'!AL224:AL224)&lt;=SUM('Раздел 3'!AL217:AL217)),"","Неверно!")</f>
        <v/>
      </c>
      <c r="B5247" s="497" t="s">
        <v>488</v>
      </c>
      <c r="C5247" s="498" t="s">
        <v>3928</v>
      </c>
      <c r="D5247" s="498" t="s">
        <v>3902</v>
      </c>
      <c r="E5247" s="499" t="str">
        <f>CONCATENATE(SUM('Раздел 3'!AL224:AL224),"&lt;=",SUM('Раздел 3'!AL217:AL217))</f>
        <v>0&lt;=0</v>
      </c>
    </row>
    <row r="5248" spans="1:5" ht="30" hidden="1" customHeight="1" thickBot="1">
      <c r="A5248" s="496" t="str">
        <f>IF((SUM('Раздел 3'!AM224:AM224)&lt;=SUM('Раздел 3'!AM217:AM217)),"","Неверно!")</f>
        <v/>
      </c>
      <c r="B5248" s="497" t="s">
        <v>488</v>
      </c>
      <c r="C5248" s="498" t="s">
        <v>2496</v>
      </c>
      <c r="D5248" s="498" t="s">
        <v>3902</v>
      </c>
      <c r="E5248" s="499" t="str">
        <f>CONCATENATE(SUM('Раздел 3'!AM224:AM224),"&lt;=",SUM('Раздел 3'!AM217:AM217))</f>
        <v>0&lt;=0</v>
      </c>
    </row>
    <row r="5249" spans="1:5" ht="30" hidden="1" customHeight="1" thickBot="1">
      <c r="A5249" s="496" t="str">
        <f>IF((SUM('Раздел 3'!I224:I224)&lt;=SUM('Раздел 3'!I217:I217)),"","Неверно!")</f>
        <v/>
      </c>
      <c r="B5249" s="497" t="s">
        <v>488</v>
      </c>
      <c r="C5249" s="498" t="s">
        <v>3929</v>
      </c>
      <c r="D5249" s="498" t="s">
        <v>3902</v>
      </c>
      <c r="E5249" s="499" t="str">
        <f>CONCATENATE(SUM('Раздел 3'!I224:I224),"&lt;=",SUM('Раздел 3'!I217:I217))</f>
        <v>12&lt;=16</v>
      </c>
    </row>
    <row r="5250" spans="1:5" ht="30" hidden="1" customHeight="1" thickBot="1">
      <c r="A5250" s="496" t="str">
        <f>IF((SUM('Раздел 3'!J224:J224)&lt;=SUM('Раздел 3'!J217:J217)),"","Неверно!")</f>
        <v/>
      </c>
      <c r="B5250" s="497" t="s">
        <v>488</v>
      </c>
      <c r="C5250" s="498" t="s">
        <v>3930</v>
      </c>
      <c r="D5250" s="498" t="s">
        <v>3902</v>
      </c>
      <c r="E5250" s="499" t="str">
        <f>CONCATENATE(SUM('Раздел 3'!J224:J224),"&lt;=",SUM('Раздел 3'!J217:J217))</f>
        <v>0&lt;=0</v>
      </c>
    </row>
    <row r="5251" spans="1:5" ht="30" hidden="1" customHeight="1" thickBot="1">
      <c r="A5251" s="496" t="str">
        <f>IF((SUM('Раздел 3'!K224:K224)&lt;=SUM('Раздел 3'!K217:K217)),"","Неверно!")</f>
        <v/>
      </c>
      <c r="B5251" s="497" t="s">
        <v>488</v>
      </c>
      <c r="C5251" s="498" t="s">
        <v>3931</v>
      </c>
      <c r="D5251" s="498" t="s">
        <v>3902</v>
      </c>
      <c r="E5251" s="499" t="str">
        <f>CONCATENATE(SUM('Раздел 3'!K224:K224),"&lt;=",SUM('Раздел 3'!K217:K217))</f>
        <v>0&lt;=0</v>
      </c>
    </row>
    <row r="5252" spans="1:5" ht="30" hidden="1" customHeight="1" thickBot="1">
      <c r="A5252" s="496" t="str">
        <f>IF((SUM('Раздел 3'!L224:L224)&lt;=SUM('Раздел 3'!L217:L217)),"","Неверно!")</f>
        <v/>
      </c>
      <c r="B5252" s="497" t="s">
        <v>488</v>
      </c>
      <c r="C5252" s="498" t="s">
        <v>3932</v>
      </c>
      <c r="D5252" s="498" t="s">
        <v>3902</v>
      </c>
      <c r="E5252" s="499" t="str">
        <f>CONCATENATE(SUM('Раздел 3'!L224:L224),"&lt;=",SUM('Раздел 3'!L217:L217))</f>
        <v>12&lt;=19</v>
      </c>
    </row>
    <row r="5253" spans="1:5" ht="30" hidden="1" customHeight="1" thickBot="1">
      <c r="A5253" s="496" t="str">
        <f>IF((SUM('Раздел 3'!M224:M224)&lt;=SUM('Раздел 3'!M217:M217)),"","Неверно!")</f>
        <v/>
      </c>
      <c r="B5253" s="497" t="s">
        <v>488</v>
      </c>
      <c r="C5253" s="498" t="s">
        <v>3933</v>
      </c>
      <c r="D5253" s="498" t="s">
        <v>3902</v>
      </c>
      <c r="E5253" s="499" t="str">
        <f>CONCATENATE(SUM('Раздел 3'!M224:M224),"&lt;=",SUM('Раздел 3'!M217:M217))</f>
        <v>12&lt;=19</v>
      </c>
    </row>
    <row r="5254" spans="1:5" ht="30" hidden="1" customHeight="1" thickBot="1">
      <c r="A5254" s="496" t="str">
        <f>IF((SUM('Раздел 3'!N224:N224)&lt;=SUM('Раздел 3'!N217:N217)),"","Неверно!")</f>
        <v/>
      </c>
      <c r="B5254" s="497" t="s">
        <v>488</v>
      </c>
      <c r="C5254" s="498" t="s">
        <v>3934</v>
      </c>
      <c r="D5254" s="498" t="s">
        <v>3902</v>
      </c>
      <c r="E5254" s="499" t="str">
        <f>CONCATENATE(SUM('Раздел 3'!N224:N224),"&lt;=",SUM('Раздел 3'!N217:N217))</f>
        <v>0&lt;=0</v>
      </c>
    </row>
    <row r="5255" spans="1:5" ht="30" hidden="1" customHeight="1" thickBot="1">
      <c r="A5255" s="496" t="str">
        <f>IF((SUM('Раздел 3'!F225:F225)&lt;=SUM('Раздел 3'!F217:F217)),"","Неверно!")</f>
        <v/>
      </c>
      <c r="B5255" s="497" t="s">
        <v>489</v>
      </c>
      <c r="C5255" s="498" t="s">
        <v>3935</v>
      </c>
      <c r="D5255" s="498" t="s">
        <v>3936</v>
      </c>
      <c r="E5255" s="499" t="str">
        <f>CONCATENATE(SUM('Раздел 3'!F225:F225),"&lt;=",SUM('Раздел 3'!F217:F217))</f>
        <v>0&lt;=0</v>
      </c>
    </row>
    <row r="5256" spans="1:5" ht="30" hidden="1" customHeight="1" thickBot="1">
      <c r="A5256" s="496" t="str">
        <f>IF((SUM('Раздел 3'!O225:O225)&lt;=SUM('Раздел 3'!O217:O217)),"","Неверно!")</f>
        <v/>
      </c>
      <c r="B5256" s="497" t="s">
        <v>489</v>
      </c>
      <c r="C5256" s="498" t="s">
        <v>3937</v>
      </c>
      <c r="D5256" s="498" t="s">
        <v>3936</v>
      </c>
      <c r="E5256" s="499" t="str">
        <f>CONCATENATE(SUM('Раздел 3'!O225:O225),"&lt;=",SUM('Раздел 3'!O217:O217))</f>
        <v>0&lt;=0</v>
      </c>
    </row>
    <row r="5257" spans="1:5" ht="30" hidden="1" customHeight="1" thickBot="1">
      <c r="A5257" s="496" t="str">
        <f>IF((SUM('Раздел 3'!P225:P225)&lt;=SUM('Раздел 3'!P217:P217)),"","Неверно!")</f>
        <v/>
      </c>
      <c r="B5257" s="497" t="s">
        <v>489</v>
      </c>
      <c r="C5257" s="498" t="s">
        <v>3938</v>
      </c>
      <c r="D5257" s="498" t="s">
        <v>3936</v>
      </c>
      <c r="E5257" s="499" t="str">
        <f>CONCATENATE(SUM('Раздел 3'!P225:P225),"&lt;=",SUM('Раздел 3'!P217:P217))</f>
        <v>0&lt;=0</v>
      </c>
    </row>
    <row r="5258" spans="1:5" ht="30" hidden="1" customHeight="1" thickBot="1">
      <c r="A5258" s="496" t="str">
        <f>IF((SUM('Раздел 3'!Q225:Q225)&lt;=SUM('Раздел 3'!Q217:Q217)),"","Неверно!")</f>
        <v/>
      </c>
      <c r="B5258" s="497" t="s">
        <v>489</v>
      </c>
      <c r="C5258" s="498" t="s">
        <v>3939</v>
      </c>
      <c r="D5258" s="498" t="s">
        <v>3936</v>
      </c>
      <c r="E5258" s="499" t="str">
        <f>CONCATENATE(SUM('Раздел 3'!Q225:Q225),"&lt;=",SUM('Раздел 3'!Q217:Q217))</f>
        <v>0&lt;=0</v>
      </c>
    </row>
    <row r="5259" spans="1:5" ht="30" hidden="1" customHeight="1" thickBot="1">
      <c r="A5259" s="496" t="str">
        <f>IF((SUM('Раздел 3'!R225:R225)&lt;=SUM('Раздел 3'!R217:R217)),"","Неверно!")</f>
        <v/>
      </c>
      <c r="B5259" s="497" t="s">
        <v>489</v>
      </c>
      <c r="C5259" s="498" t="s">
        <v>3940</v>
      </c>
      <c r="D5259" s="498" t="s">
        <v>3936</v>
      </c>
      <c r="E5259" s="499" t="str">
        <f>CONCATENATE(SUM('Раздел 3'!R225:R225),"&lt;=",SUM('Раздел 3'!R217:R217))</f>
        <v>0&lt;=2</v>
      </c>
    </row>
    <row r="5260" spans="1:5" ht="30" hidden="1" customHeight="1" thickBot="1">
      <c r="A5260" s="496" t="str">
        <f>IF((SUM('Раздел 3'!S225:S225)&lt;=SUM('Раздел 3'!S217:S217)),"","Неверно!")</f>
        <v/>
      </c>
      <c r="B5260" s="497" t="s">
        <v>489</v>
      </c>
      <c r="C5260" s="498" t="s">
        <v>3941</v>
      </c>
      <c r="D5260" s="498" t="s">
        <v>3936</v>
      </c>
      <c r="E5260" s="499" t="str">
        <f>CONCATENATE(SUM('Раздел 3'!S225:S225),"&lt;=",SUM('Раздел 3'!S217:S217))</f>
        <v>0&lt;=0</v>
      </c>
    </row>
    <row r="5261" spans="1:5" ht="30" hidden="1" customHeight="1" thickBot="1">
      <c r="A5261" s="496" t="str">
        <f>IF((SUM('Раздел 3'!T225:T225)&lt;=SUM('Раздел 3'!T217:T217)),"","Неверно!")</f>
        <v/>
      </c>
      <c r="B5261" s="497" t="s">
        <v>489</v>
      </c>
      <c r="C5261" s="498" t="s">
        <v>3942</v>
      </c>
      <c r="D5261" s="498" t="s">
        <v>3936</v>
      </c>
      <c r="E5261" s="499" t="str">
        <f>CONCATENATE(SUM('Раздел 3'!T225:T225),"&lt;=",SUM('Раздел 3'!T217:T217))</f>
        <v>0&lt;=0</v>
      </c>
    </row>
    <row r="5262" spans="1:5" ht="30" hidden="1" customHeight="1" thickBot="1">
      <c r="A5262" s="496" t="str">
        <f>IF((SUM('Раздел 3'!U225:U225)&lt;=SUM('Раздел 3'!U217:U217)),"","Неверно!")</f>
        <v/>
      </c>
      <c r="B5262" s="497" t="s">
        <v>489</v>
      </c>
      <c r="C5262" s="498" t="s">
        <v>3943</v>
      </c>
      <c r="D5262" s="498" t="s">
        <v>3936</v>
      </c>
      <c r="E5262" s="499" t="str">
        <f>CONCATENATE(SUM('Раздел 3'!U225:U225),"&lt;=",SUM('Раздел 3'!U217:U217))</f>
        <v>0&lt;=0</v>
      </c>
    </row>
    <row r="5263" spans="1:5" ht="30" hidden="1" customHeight="1" thickBot="1">
      <c r="A5263" s="496" t="str">
        <f>IF((SUM('Раздел 3'!V225:V225)&lt;=SUM('Раздел 3'!V217:V217)),"","Неверно!")</f>
        <v/>
      </c>
      <c r="B5263" s="497" t="s">
        <v>489</v>
      </c>
      <c r="C5263" s="498" t="s">
        <v>3944</v>
      </c>
      <c r="D5263" s="498" t="s">
        <v>3936</v>
      </c>
      <c r="E5263" s="499" t="str">
        <f>CONCATENATE(SUM('Раздел 3'!V225:V225),"&lt;=",SUM('Раздел 3'!V217:V217))</f>
        <v>0&lt;=21</v>
      </c>
    </row>
    <row r="5264" spans="1:5" ht="30" hidden="1" customHeight="1" thickBot="1">
      <c r="A5264" s="496" t="str">
        <f>IF((SUM('Раздел 3'!W225:W225)&lt;=SUM('Раздел 3'!W217:W217)),"","Неверно!")</f>
        <v/>
      </c>
      <c r="B5264" s="497" t="s">
        <v>489</v>
      </c>
      <c r="C5264" s="498" t="s">
        <v>3945</v>
      </c>
      <c r="D5264" s="498" t="s">
        <v>3936</v>
      </c>
      <c r="E5264" s="499" t="str">
        <f>CONCATENATE(SUM('Раздел 3'!W225:W225),"&lt;=",SUM('Раздел 3'!W217:W217))</f>
        <v>0&lt;=0</v>
      </c>
    </row>
    <row r="5265" spans="1:5" ht="30" hidden="1" customHeight="1" thickBot="1">
      <c r="A5265" s="496" t="str">
        <f>IF((SUM('Раздел 3'!X225:X225)&lt;=SUM('Раздел 3'!X217:X217)),"","Неверно!")</f>
        <v/>
      </c>
      <c r="B5265" s="497" t="s">
        <v>489</v>
      </c>
      <c r="C5265" s="498" t="s">
        <v>3946</v>
      </c>
      <c r="D5265" s="498" t="s">
        <v>3936</v>
      </c>
      <c r="E5265" s="499" t="str">
        <f>CONCATENATE(SUM('Раздел 3'!X225:X225),"&lt;=",SUM('Раздел 3'!X217:X217))</f>
        <v>0&lt;=0</v>
      </c>
    </row>
    <row r="5266" spans="1:5" ht="30" hidden="1" customHeight="1" thickBot="1">
      <c r="A5266" s="496" t="str">
        <f>IF((SUM('Раздел 3'!G225:G225)&lt;=SUM('Раздел 3'!G217:G217)),"","Неверно!")</f>
        <v/>
      </c>
      <c r="B5266" s="497" t="s">
        <v>489</v>
      </c>
      <c r="C5266" s="498" t="s">
        <v>3947</v>
      </c>
      <c r="D5266" s="498" t="s">
        <v>3936</v>
      </c>
      <c r="E5266" s="499" t="str">
        <f>CONCATENATE(SUM('Раздел 3'!G225:G225),"&lt;=",SUM('Раздел 3'!G217:G217))</f>
        <v>0&lt;=21</v>
      </c>
    </row>
    <row r="5267" spans="1:5" ht="30" hidden="1" customHeight="1" thickBot="1">
      <c r="A5267" s="496" t="str">
        <f>IF((SUM('Раздел 3'!Y225:Y225)&lt;=SUM('Раздел 3'!Y217:Y217)),"","Неверно!")</f>
        <v/>
      </c>
      <c r="B5267" s="497" t="s">
        <v>489</v>
      </c>
      <c r="C5267" s="498" t="s">
        <v>3948</v>
      </c>
      <c r="D5267" s="498" t="s">
        <v>3936</v>
      </c>
      <c r="E5267" s="499" t="str">
        <f>CONCATENATE(SUM('Раздел 3'!Y225:Y225),"&lt;=",SUM('Раздел 3'!Y217:Y217))</f>
        <v>0&lt;=0</v>
      </c>
    </row>
    <row r="5268" spans="1:5" ht="30" hidden="1" customHeight="1" thickBot="1">
      <c r="A5268" s="496" t="str">
        <f>IF((SUM('Раздел 3'!Z225:Z225)&lt;=SUM('Раздел 3'!Z217:Z217)),"","Неверно!")</f>
        <v/>
      </c>
      <c r="B5268" s="497" t="s">
        <v>489</v>
      </c>
      <c r="C5268" s="498" t="s">
        <v>3949</v>
      </c>
      <c r="D5268" s="498" t="s">
        <v>3936</v>
      </c>
      <c r="E5268" s="499" t="str">
        <f>CONCATENATE(SUM('Раздел 3'!Z225:Z225),"&lt;=",SUM('Раздел 3'!Z217:Z217))</f>
        <v>0&lt;=0</v>
      </c>
    </row>
    <row r="5269" spans="1:5" ht="30" hidden="1" customHeight="1" thickBot="1">
      <c r="A5269" s="496" t="str">
        <f>IF((SUM('Раздел 3'!AA225:AA225)&lt;=SUM('Раздел 3'!AA217:AA217)),"","Неверно!")</f>
        <v/>
      </c>
      <c r="B5269" s="497" t="s">
        <v>489</v>
      </c>
      <c r="C5269" s="498" t="s">
        <v>3950</v>
      </c>
      <c r="D5269" s="498" t="s">
        <v>3936</v>
      </c>
      <c r="E5269" s="499" t="str">
        <f>CONCATENATE(SUM('Раздел 3'!AA225:AA225),"&lt;=",SUM('Раздел 3'!AA217:AA217))</f>
        <v>0&lt;=0</v>
      </c>
    </row>
    <row r="5270" spans="1:5" ht="30" hidden="1" customHeight="1" thickBot="1">
      <c r="A5270" s="496" t="str">
        <f>IF((SUM('Раздел 3'!AB225:AB225)&lt;=SUM('Раздел 3'!AB217:AB217)),"","Неверно!")</f>
        <v/>
      </c>
      <c r="B5270" s="497" t="s">
        <v>489</v>
      </c>
      <c r="C5270" s="498" t="s">
        <v>3951</v>
      </c>
      <c r="D5270" s="498" t="s">
        <v>3936</v>
      </c>
      <c r="E5270" s="499" t="str">
        <f>CONCATENATE(SUM('Раздел 3'!AB225:AB225),"&lt;=",SUM('Раздел 3'!AB217:AB217))</f>
        <v>0&lt;=0</v>
      </c>
    </row>
    <row r="5271" spans="1:5" ht="30" hidden="1" customHeight="1" thickBot="1">
      <c r="A5271" s="496" t="str">
        <f>IF((SUM('Раздел 3'!AC225:AC225)&lt;=SUM('Раздел 3'!AC217:AC217)),"","Неверно!")</f>
        <v/>
      </c>
      <c r="B5271" s="497" t="s">
        <v>489</v>
      </c>
      <c r="C5271" s="498" t="s">
        <v>3952</v>
      </c>
      <c r="D5271" s="498" t="s">
        <v>3936</v>
      </c>
      <c r="E5271" s="499" t="str">
        <f>CONCATENATE(SUM('Раздел 3'!AC225:AC225),"&lt;=",SUM('Раздел 3'!AC217:AC217))</f>
        <v>0&lt;=0</v>
      </c>
    </row>
    <row r="5272" spans="1:5" ht="30" hidden="1" customHeight="1" thickBot="1">
      <c r="A5272" s="496" t="str">
        <f>IF((SUM('Раздел 3'!AD225:AD225)&lt;=SUM('Раздел 3'!AD217:AD217)),"","Неверно!")</f>
        <v/>
      </c>
      <c r="B5272" s="497" t="s">
        <v>489</v>
      </c>
      <c r="C5272" s="498" t="s">
        <v>3953</v>
      </c>
      <c r="D5272" s="498" t="s">
        <v>3936</v>
      </c>
      <c r="E5272" s="499" t="str">
        <f>CONCATENATE(SUM('Раздел 3'!AD225:AD225),"&lt;=",SUM('Раздел 3'!AD217:AD217))</f>
        <v>0&lt;=0</v>
      </c>
    </row>
    <row r="5273" spans="1:5" ht="30" hidden="1" customHeight="1" thickBot="1">
      <c r="A5273" s="496" t="str">
        <f>IF((SUM('Раздел 3'!AE225:AE225)&lt;=SUM('Раздел 3'!AE217:AE217)),"","Неверно!")</f>
        <v/>
      </c>
      <c r="B5273" s="497" t="s">
        <v>489</v>
      </c>
      <c r="C5273" s="498" t="s">
        <v>3954</v>
      </c>
      <c r="D5273" s="498" t="s">
        <v>3936</v>
      </c>
      <c r="E5273" s="499" t="str">
        <f>CONCATENATE(SUM('Раздел 3'!AE225:AE225),"&lt;=",SUM('Раздел 3'!AE217:AE217))</f>
        <v>0&lt;=0</v>
      </c>
    </row>
    <row r="5274" spans="1:5" ht="30" hidden="1" customHeight="1" thickBot="1">
      <c r="A5274" s="496" t="str">
        <f>IF((SUM('Раздел 3'!AF225:AF225)&lt;=SUM('Раздел 3'!AF217:AF217)),"","Неверно!")</f>
        <v/>
      </c>
      <c r="B5274" s="497" t="s">
        <v>489</v>
      </c>
      <c r="C5274" s="498" t="s">
        <v>3955</v>
      </c>
      <c r="D5274" s="498" t="s">
        <v>3936</v>
      </c>
      <c r="E5274" s="499" t="str">
        <f>CONCATENATE(SUM('Раздел 3'!AF225:AF225),"&lt;=",SUM('Раздел 3'!AF217:AF217))</f>
        <v>0&lt;=0</v>
      </c>
    </row>
    <row r="5275" spans="1:5" ht="30" hidden="1" customHeight="1" thickBot="1">
      <c r="A5275" s="496" t="str">
        <f>IF((SUM('Раздел 3'!AG225:AG225)&lt;=SUM('Раздел 3'!AG217:AG217)),"","Неверно!")</f>
        <v/>
      </c>
      <c r="B5275" s="497" t="s">
        <v>489</v>
      </c>
      <c r="C5275" s="498" t="s">
        <v>3956</v>
      </c>
      <c r="D5275" s="498" t="s">
        <v>3936</v>
      </c>
      <c r="E5275" s="499" t="str">
        <f>CONCATENATE(SUM('Раздел 3'!AG225:AG225),"&lt;=",SUM('Раздел 3'!AG217:AG217))</f>
        <v>0&lt;=0</v>
      </c>
    </row>
    <row r="5276" spans="1:5" ht="30" hidden="1" customHeight="1" thickBot="1">
      <c r="A5276" s="496" t="str">
        <f>IF((SUM('Раздел 3'!AH225:AH225)&lt;=SUM('Раздел 3'!AH217:AH217)),"","Неверно!")</f>
        <v/>
      </c>
      <c r="B5276" s="497" t="s">
        <v>489</v>
      </c>
      <c r="C5276" s="498" t="s">
        <v>3957</v>
      </c>
      <c r="D5276" s="498" t="s">
        <v>3936</v>
      </c>
      <c r="E5276" s="499" t="str">
        <f>CONCATENATE(SUM('Раздел 3'!AH225:AH225),"&lt;=",SUM('Раздел 3'!AH217:AH217))</f>
        <v>0&lt;=0</v>
      </c>
    </row>
    <row r="5277" spans="1:5" ht="30" hidden="1" customHeight="1" thickBot="1">
      <c r="A5277" s="496" t="str">
        <f>IF((SUM('Раздел 3'!H225:H225)&lt;=SUM('Раздел 3'!H217:H217)),"","Неверно!")</f>
        <v/>
      </c>
      <c r="B5277" s="497" t="s">
        <v>489</v>
      </c>
      <c r="C5277" s="498" t="s">
        <v>3958</v>
      </c>
      <c r="D5277" s="498" t="s">
        <v>3936</v>
      </c>
      <c r="E5277" s="499" t="str">
        <f>CONCATENATE(SUM('Раздел 3'!H225:H225),"&lt;=",SUM('Раздел 3'!H217:H217))</f>
        <v>0&lt;=8</v>
      </c>
    </row>
    <row r="5278" spans="1:5" ht="30" hidden="1" customHeight="1" thickBot="1">
      <c r="A5278" s="496" t="str">
        <f>IF((SUM('Раздел 3'!AI225:AI225)&lt;=SUM('Раздел 3'!AI217:AI217)),"","Неверно!")</f>
        <v/>
      </c>
      <c r="B5278" s="497" t="s">
        <v>489</v>
      </c>
      <c r="C5278" s="498" t="s">
        <v>3959</v>
      </c>
      <c r="D5278" s="498" t="s">
        <v>3936</v>
      </c>
      <c r="E5278" s="499" t="str">
        <f>CONCATENATE(SUM('Раздел 3'!AI225:AI225),"&lt;=",SUM('Раздел 3'!AI217:AI217))</f>
        <v>0&lt;=0</v>
      </c>
    </row>
    <row r="5279" spans="1:5" ht="30" hidden="1" customHeight="1" thickBot="1">
      <c r="A5279" s="496" t="str">
        <f>IF((SUM('Раздел 3'!AJ225:AJ225)&lt;=SUM('Раздел 3'!AJ217:AJ217)),"","Неверно!")</f>
        <v/>
      </c>
      <c r="B5279" s="497" t="s">
        <v>489</v>
      </c>
      <c r="C5279" s="498" t="s">
        <v>3960</v>
      </c>
      <c r="D5279" s="498" t="s">
        <v>3936</v>
      </c>
      <c r="E5279" s="499" t="str">
        <f>CONCATENATE(SUM('Раздел 3'!AJ225:AJ225),"&lt;=",SUM('Раздел 3'!AJ217:AJ217))</f>
        <v>0&lt;=0</v>
      </c>
    </row>
    <row r="5280" spans="1:5" ht="30" hidden="1" customHeight="1" thickBot="1">
      <c r="A5280" s="496" t="str">
        <f>IF((SUM('Раздел 3'!AK225:AK225)&lt;=SUM('Раздел 3'!AK217:AK217)),"","Неверно!")</f>
        <v/>
      </c>
      <c r="B5280" s="497" t="s">
        <v>489</v>
      </c>
      <c r="C5280" s="498" t="s">
        <v>3961</v>
      </c>
      <c r="D5280" s="498" t="s">
        <v>3936</v>
      </c>
      <c r="E5280" s="499" t="str">
        <f>CONCATENATE(SUM('Раздел 3'!AK225:AK225),"&lt;=",SUM('Раздел 3'!AK217:AK217))</f>
        <v>0&lt;=0</v>
      </c>
    </row>
    <row r="5281" spans="1:5" ht="30" hidden="1" customHeight="1" thickBot="1">
      <c r="A5281" s="496" t="str">
        <f>IF((SUM('Раздел 3'!AL225:AL225)&lt;=SUM('Раздел 3'!AL217:AL217)),"","Неверно!")</f>
        <v/>
      </c>
      <c r="B5281" s="497" t="s">
        <v>489</v>
      </c>
      <c r="C5281" s="498" t="s">
        <v>3962</v>
      </c>
      <c r="D5281" s="498" t="s">
        <v>3936</v>
      </c>
      <c r="E5281" s="499" t="str">
        <f>CONCATENATE(SUM('Раздел 3'!AL225:AL225),"&lt;=",SUM('Раздел 3'!AL217:AL217))</f>
        <v>0&lt;=0</v>
      </c>
    </row>
    <row r="5282" spans="1:5" ht="30" hidden="1" customHeight="1" thickBot="1">
      <c r="A5282" s="496" t="str">
        <f>IF((SUM('Раздел 3'!AM225:AM225)&lt;=SUM('Раздел 3'!AM217:AM217)),"","Неверно!")</f>
        <v/>
      </c>
      <c r="B5282" s="497" t="s">
        <v>489</v>
      </c>
      <c r="C5282" s="498" t="s">
        <v>2495</v>
      </c>
      <c r="D5282" s="498" t="s">
        <v>3936</v>
      </c>
      <c r="E5282" s="499" t="str">
        <f>CONCATENATE(SUM('Раздел 3'!AM225:AM225),"&lt;=",SUM('Раздел 3'!AM217:AM217))</f>
        <v>0&lt;=0</v>
      </c>
    </row>
    <row r="5283" spans="1:5" ht="30" hidden="1" customHeight="1" thickBot="1">
      <c r="A5283" s="496" t="str">
        <f>IF((SUM('Раздел 3'!I225:I225)&lt;=SUM('Раздел 3'!I217:I217)),"","Неверно!")</f>
        <v/>
      </c>
      <c r="B5283" s="497" t="s">
        <v>489</v>
      </c>
      <c r="C5283" s="498" t="s">
        <v>3963</v>
      </c>
      <c r="D5283" s="498" t="s">
        <v>3936</v>
      </c>
      <c r="E5283" s="499" t="str">
        <f>CONCATENATE(SUM('Раздел 3'!I225:I225),"&lt;=",SUM('Раздел 3'!I217:I217))</f>
        <v>0&lt;=16</v>
      </c>
    </row>
    <row r="5284" spans="1:5" ht="30" hidden="1" customHeight="1" thickBot="1">
      <c r="A5284" s="496" t="str">
        <f>IF((SUM('Раздел 3'!J225:J225)&lt;=SUM('Раздел 3'!J217:J217)),"","Неверно!")</f>
        <v/>
      </c>
      <c r="B5284" s="497" t="s">
        <v>489</v>
      </c>
      <c r="C5284" s="498" t="s">
        <v>3964</v>
      </c>
      <c r="D5284" s="498" t="s">
        <v>3936</v>
      </c>
      <c r="E5284" s="499" t="str">
        <f>CONCATENATE(SUM('Раздел 3'!J225:J225),"&lt;=",SUM('Раздел 3'!J217:J217))</f>
        <v>0&lt;=0</v>
      </c>
    </row>
    <row r="5285" spans="1:5" ht="30" hidden="1" customHeight="1" thickBot="1">
      <c r="A5285" s="496" t="str">
        <f>IF((SUM('Раздел 3'!K225:K225)&lt;=SUM('Раздел 3'!K217:K217)),"","Неверно!")</f>
        <v/>
      </c>
      <c r="B5285" s="497" t="s">
        <v>489</v>
      </c>
      <c r="C5285" s="498" t="s">
        <v>3965</v>
      </c>
      <c r="D5285" s="498" t="s">
        <v>3936</v>
      </c>
      <c r="E5285" s="499" t="str">
        <f>CONCATENATE(SUM('Раздел 3'!K225:K225),"&lt;=",SUM('Раздел 3'!K217:K217))</f>
        <v>0&lt;=0</v>
      </c>
    </row>
    <row r="5286" spans="1:5" ht="30" hidden="1" customHeight="1" thickBot="1">
      <c r="A5286" s="496" t="str">
        <f>IF((SUM('Раздел 3'!L225:L225)&lt;=SUM('Раздел 3'!L217:L217)),"","Неверно!")</f>
        <v/>
      </c>
      <c r="B5286" s="497" t="s">
        <v>489</v>
      </c>
      <c r="C5286" s="498" t="s">
        <v>3966</v>
      </c>
      <c r="D5286" s="498" t="s">
        <v>3936</v>
      </c>
      <c r="E5286" s="499" t="str">
        <f>CONCATENATE(SUM('Раздел 3'!L225:L225),"&lt;=",SUM('Раздел 3'!L217:L217))</f>
        <v>0&lt;=19</v>
      </c>
    </row>
    <row r="5287" spans="1:5" ht="30" hidden="1" customHeight="1" thickBot="1">
      <c r="A5287" s="496" t="str">
        <f>IF((SUM('Раздел 3'!M225:M225)&lt;=SUM('Раздел 3'!M217:M217)),"","Неверно!")</f>
        <v/>
      </c>
      <c r="B5287" s="497" t="s">
        <v>489</v>
      </c>
      <c r="C5287" s="498" t="s">
        <v>3967</v>
      </c>
      <c r="D5287" s="498" t="s">
        <v>3936</v>
      </c>
      <c r="E5287" s="499" t="str">
        <f>CONCATENATE(SUM('Раздел 3'!M225:M225),"&lt;=",SUM('Раздел 3'!M217:M217))</f>
        <v>0&lt;=19</v>
      </c>
    </row>
    <row r="5288" spans="1:5" ht="30" hidden="1" customHeight="1" thickBot="1">
      <c r="A5288" s="496" t="str">
        <f>IF((SUM('Раздел 3'!N225:N225)&lt;=SUM('Раздел 3'!N217:N217)),"","Неверно!")</f>
        <v/>
      </c>
      <c r="B5288" s="497" t="s">
        <v>489</v>
      </c>
      <c r="C5288" s="498" t="s">
        <v>3968</v>
      </c>
      <c r="D5288" s="498" t="s">
        <v>3936</v>
      </c>
      <c r="E5288" s="499" t="str">
        <f>CONCATENATE(SUM('Раздел 3'!N225:N225),"&lt;=",SUM('Раздел 3'!N217:N217))</f>
        <v>0&lt;=0</v>
      </c>
    </row>
    <row r="5289" spans="1:5" ht="30" hidden="1" customHeight="1" thickBot="1">
      <c r="A5289" s="496" t="str">
        <f>IF((SUM('Раздел 3'!F31:F31)&lt;=SUM('Раздел 3'!F30:F30)),"","Неверно!")</f>
        <v/>
      </c>
      <c r="B5289" s="497" t="s">
        <v>490</v>
      </c>
      <c r="C5289" s="498" t="s">
        <v>4846</v>
      </c>
      <c r="D5289" s="498" t="s">
        <v>4847</v>
      </c>
      <c r="E5289" s="499" t="str">
        <f>CONCATENATE(SUM('Раздел 3'!F31:F31),"&lt;=",SUM('Раздел 3'!F30:F30))</f>
        <v>0&lt;=0</v>
      </c>
    </row>
    <row r="5290" spans="1:5" ht="30" hidden="1" customHeight="1" thickBot="1">
      <c r="A5290" s="496" t="str">
        <f>IF((SUM('Раздел 3'!O31:O31)&lt;=SUM('Раздел 3'!O30:O30)),"","Неверно!")</f>
        <v/>
      </c>
      <c r="B5290" s="497" t="s">
        <v>490</v>
      </c>
      <c r="C5290" s="498" t="s">
        <v>4848</v>
      </c>
      <c r="D5290" s="498" t="s">
        <v>4847</v>
      </c>
      <c r="E5290" s="499" t="str">
        <f>CONCATENATE(SUM('Раздел 3'!O31:O31),"&lt;=",SUM('Раздел 3'!O30:O30))</f>
        <v>0&lt;=0</v>
      </c>
    </row>
    <row r="5291" spans="1:5" ht="30" hidden="1" customHeight="1" thickBot="1">
      <c r="A5291" s="496" t="str">
        <f>IF((SUM('Раздел 3'!P31:P31)&lt;=SUM('Раздел 3'!P30:P30)),"","Неверно!")</f>
        <v/>
      </c>
      <c r="B5291" s="497" t="s">
        <v>490</v>
      </c>
      <c r="C5291" s="498" t="s">
        <v>4849</v>
      </c>
      <c r="D5291" s="498" t="s">
        <v>4847</v>
      </c>
      <c r="E5291" s="499" t="str">
        <f>CONCATENATE(SUM('Раздел 3'!P31:P31),"&lt;=",SUM('Раздел 3'!P30:P30))</f>
        <v>0&lt;=0</v>
      </c>
    </row>
    <row r="5292" spans="1:5" ht="30" hidden="1" customHeight="1" thickBot="1">
      <c r="A5292" s="496" t="str">
        <f>IF((SUM('Раздел 3'!Q31:Q31)&lt;=SUM('Раздел 3'!Q30:Q30)),"","Неверно!")</f>
        <v/>
      </c>
      <c r="B5292" s="497" t="s">
        <v>490</v>
      </c>
      <c r="C5292" s="498" t="s">
        <v>4850</v>
      </c>
      <c r="D5292" s="498" t="s">
        <v>4847</v>
      </c>
      <c r="E5292" s="499" t="str">
        <f>CONCATENATE(SUM('Раздел 3'!Q31:Q31),"&lt;=",SUM('Раздел 3'!Q30:Q30))</f>
        <v>0&lt;=0</v>
      </c>
    </row>
    <row r="5293" spans="1:5" ht="30" hidden="1" customHeight="1" thickBot="1">
      <c r="A5293" s="496" t="str">
        <f>IF((SUM('Раздел 3'!R31:R31)&lt;=SUM('Раздел 3'!R30:R30)),"","Неверно!")</f>
        <v/>
      </c>
      <c r="B5293" s="497" t="s">
        <v>490</v>
      </c>
      <c r="C5293" s="498" t="s">
        <v>4851</v>
      </c>
      <c r="D5293" s="498" t="s">
        <v>4847</v>
      </c>
      <c r="E5293" s="499" t="str">
        <f>CONCATENATE(SUM('Раздел 3'!R31:R31),"&lt;=",SUM('Раздел 3'!R30:R30))</f>
        <v>0&lt;=0</v>
      </c>
    </row>
    <row r="5294" spans="1:5" ht="30" hidden="1" customHeight="1" thickBot="1">
      <c r="A5294" s="496" t="str">
        <f>IF((SUM('Раздел 3'!S31:S31)&lt;=SUM('Раздел 3'!S30:S30)),"","Неверно!")</f>
        <v/>
      </c>
      <c r="B5294" s="497" t="s">
        <v>490</v>
      </c>
      <c r="C5294" s="498" t="s">
        <v>4852</v>
      </c>
      <c r="D5294" s="498" t="s">
        <v>4847</v>
      </c>
      <c r="E5294" s="499" t="str">
        <f>CONCATENATE(SUM('Раздел 3'!S31:S31),"&lt;=",SUM('Раздел 3'!S30:S30))</f>
        <v>0&lt;=0</v>
      </c>
    </row>
    <row r="5295" spans="1:5" ht="30" hidden="1" customHeight="1" thickBot="1">
      <c r="A5295" s="496" t="str">
        <f>IF((SUM('Раздел 3'!T31:T31)&lt;=SUM('Раздел 3'!T30:T30)),"","Неверно!")</f>
        <v/>
      </c>
      <c r="B5295" s="497" t="s">
        <v>490</v>
      </c>
      <c r="C5295" s="498" t="s">
        <v>4853</v>
      </c>
      <c r="D5295" s="498" t="s">
        <v>4847</v>
      </c>
      <c r="E5295" s="499" t="str">
        <f>CONCATENATE(SUM('Раздел 3'!T31:T31),"&lt;=",SUM('Раздел 3'!T30:T30))</f>
        <v>0&lt;=0</v>
      </c>
    </row>
    <row r="5296" spans="1:5" ht="30" hidden="1" customHeight="1" thickBot="1">
      <c r="A5296" s="496" t="str">
        <f>IF((SUM('Раздел 3'!U31:U31)&lt;=SUM('Раздел 3'!U30:U30)),"","Неверно!")</f>
        <v/>
      </c>
      <c r="B5296" s="497" t="s">
        <v>490</v>
      </c>
      <c r="C5296" s="498" t="s">
        <v>4854</v>
      </c>
      <c r="D5296" s="498" t="s">
        <v>4847</v>
      </c>
      <c r="E5296" s="499" t="str">
        <f>CONCATENATE(SUM('Раздел 3'!U31:U31),"&lt;=",SUM('Раздел 3'!U30:U30))</f>
        <v>0&lt;=0</v>
      </c>
    </row>
    <row r="5297" spans="1:5" ht="30" hidden="1" customHeight="1" thickBot="1">
      <c r="A5297" s="496" t="str">
        <f>IF((SUM('Раздел 3'!V31:V31)&lt;=SUM('Раздел 3'!V30:V30)),"","Неверно!")</f>
        <v/>
      </c>
      <c r="B5297" s="497" t="s">
        <v>490</v>
      </c>
      <c r="C5297" s="498" t="s">
        <v>4855</v>
      </c>
      <c r="D5297" s="498" t="s">
        <v>4847</v>
      </c>
      <c r="E5297" s="499" t="str">
        <f>CONCATENATE(SUM('Раздел 3'!V31:V31),"&lt;=",SUM('Раздел 3'!V30:V30))</f>
        <v>0&lt;=4</v>
      </c>
    </row>
    <row r="5298" spans="1:5" ht="30" hidden="1" customHeight="1" thickBot="1">
      <c r="A5298" s="496" t="str">
        <f>IF((SUM('Раздел 3'!W31:W31)&lt;=SUM('Раздел 3'!W30:W30)),"","Неверно!")</f>
        <v/>
      </c>
      <c r="B5298" s="497" t="s">
        <v>490</v>
      </c>
      <c r="C5298" s="498" t="s">
        <v>4856</v>
      </c>
      <c r="D5298" s="498" t="s">
        <v>4847</v>
      </c>
      <c r="E5298" s="499" t="str">
        <f>CONCATENATE(SUM('Раздел 3'!W31:W31),"&lt;=",SUM('Раздел 3'!W30:W30))</f>
        <v>0&lt;=0</v>
      </c>
    </row>
    <row r="5299" spans="1:5" ht="30" hidden="1" customHeight="1" thickBot="1">
      <c r="A5299" s="496" t="str">
        <f>IF((SUM('Раздел 3'!X31:X31)&lt;=SUM('Раздел 3'!X30:X30)),"","Неверно!")</f>
        <v/>
      </c>
      <c r="B5299" s="497" t="s">
        <v>490</v>
      </c>
      <c r="C5299" s="498" t="s">
        <v>4857</v>
      </c>
      <c r="D5299" s="498" t="s">
        <v>4847</v>
      </c>
      <c r="E5299" s="499" t="str">
        <f>CONCATENATE(SUM('Раздел 3'!X31:X31),"&lt;=",SUM('Раздел 3'!X30:X30))</f>
        <v>0&lt;=0</v>
      </c>
    </row>
    <row r="5300" spans="1:5" ht="30" hidden="1" customHeight="1" thickBot="1">
      <c r="A5300" s="496" t="str">
        <f>IF((SUM('Раздел 3'!G31:G31)&lt;=SUM('Раздел 3'!G30:G30)),"","Неверно!")</f>
        <v/>
      </c>
      <c r="B5300" s="497" t="s">
        <v>490</v>
      </c>
      <c r="C5300" s="498" t="s">
        <v>4858</v>
      </c>
      <c r="D5300" s="498" t="s">
        <v>4847</v>
      </c>
      <c r="E5300" s="499" t="str">
        <f>CONCATENATE(SUM('Раздел 3'!G31:G31),"&lt;=",SUM('Раздел 3'!G30:G30))</f>
        <v>0&lt;=4</v>
      </c>
    </row>
    <row r="5301" spans="1:5" ht="30" hidden="1" customHeight="1" thickBot="1">
      <c r="A5301" s="496" t="str">
        <f>IF((SUM('Раздел 3'!Y31:Y31)&lt;=SUM('Раздел 3'!Y30:Y30)),"","Неверно!")</f>
        <v/>
      </c>
      <c r="B5301" s="497" t="s">
        <v>490</v>
      </c>
      <c r="C5301" s="498" t="s">
        <v>4859</v>
      </c>
      <c r="D5301" s="498" t="s">
        <v>4847</v>
      </c>
      <c r="E5301" s="499" t="str">
        <f>CONCATENATE(SUM('Раздел 3'!Y31:Y31),"&lt;=",SUM('Раздел 3'!Y30:Y30))</f>
        <v>0&lt;=0</v>
      </c>
    </row>
    <row r="5302" spans="1:5" ht="30" hidden="1" customHeight="1" thickBot="1">
      <c r="A5302" s="496" t="str">
        <f>IF((SUM('Раздел 3'!Z31:Z31)&lt;=SUM('Раздел 3'!Z30:Z30)),"","Неверно!")</f>
        <v/>
      </c>
      <c r="B5302" s="497" t="s">
        <v>490</v>
      </c>
      <c r="C5302" s="498" t="s">
        <v>4860</v>
      </c>
      <c r="D5302" s="498" t="s">
        <v>4847</v>
      </c>
      <c r="E5302" s="499" t="str">
        <f>CONCATENATE(SUM('Раздел 3'!Z31:Z31),"&lt;=",SUM('Раздел 3'!Z30:Z30))</f>
        <v>0&lt;=0</v>
      </c>
    </row>
    <row r="5303" spans="1:5" ht="30" hidden="1" customHeight="1" thickBot="1">
      <c r="A5303" s="496" t="str">
        <f>IF((SUM('Раздел 3'!AA31:AA31)&lt;=SUM('Раздел 3'!AA30:AA30)),"","Неверно!")</f>
        <v/>
      </c>
      <c r="B5303" s="497" t="s">
        <v>490</v>
      </c>
      <c r="C5303" s="498" t="s">
        <v>4861</v>
      </c>
      <c r="D5303" s="498" t="s">
        <v>4847</v>
      </c>
      <c r="E5303" s="499" t="str">
        <f>CONCATENATE(SUM('Раздел 3'!AA31:AA31),"&lt;=",SUM('Раздел 3'!AA30:AA30))</f>
        <v>0&lt;=0</v>
      </c>
    </row>
    <row r="5304" spans="1:5" ht="30" hidden="1" customHeight="1" thickBot="1">
      <c r="A5304" s="496" t="str">
        <f>IF((SUM('Раздел 3'!AB31:AB31)&lt;=SUM('Раздел 3'!AB30:AB30)),"","Неверно!")</f>
        <v/>
      </c>
      <c r="B5304" s="497" t="s">
        <v>490</v>
      </c>
      <c r="C5304" s="498" t="s">
        <v>4862</v>
      </c>
      <c r="D5304" s="498" t="s">
        <v>4847</v>
      </c>
      <c r="E5304" s="499" t="str">
        <f>CONCATENATE(SUM('Раздел 3'!AB31:AB31),"&lt;=",SUM('Раздел 3'!AB30:AB30))</f>
        <v>0&lt;=0</v>
      </c>
    </row>
    <row r="5305" spans="1:5" ht="30" hidden="1" customHeight="1" thickBot="1">
      <c r="A5305" s="496" t="str">
        <f>IF((SUM('Раздел 3'!AC31:AC31)&lt;=SUM('Раздел 3'!AC30:AC30)),"","Неверно!")</f>
        <v/>
      </c>
      <c r="B5305" s="497" t="s">
        <v>490</v>
      </c>
      <c r="C5305" s="498" t="s">
        <v>4863</v>
      </c>
      <c r="D5305" s="498" t="s">
        <v>4847</v>
      </c>
      <c r="E5305" s="499" t="str">
        <f>CONCATENATE(SUM('Раздел 3'!AC31:AC31),"&lt;=",SUM('Раздел 3'!AC30:AC30))</f>
        <v>0&lt;=0</v>
      </c>
    </row>
    <row r="5306" spans="1:5" ht="30" hidden="1" customHeight="1" thickBot="1">
      <c r="A5306" s="496" t="str">
        <f>IF((SUM('Раздел 3'!AD31:AD31)&lt;=SUM('Раздел 3'!AD30:AD30)),"","Неверно!")</f>
        <v/>
      </c>
      <c r="B5306" s="497" t="s">
        <v>490</v>
      </c>
      <c r="C5306" s="498" t="s">
        <v>4864</v>
      </c>
      <c r="D5306" s="498" t="s">
        <v>4847</v>
      </c>
      <c r="E5306" s="499" t="str">
        <f>CONCATENATE(SUM('Раздел 3'!AD31:AD31),"&lt;=",SUM('Раздел 3'!AD30:AD30))</f>
        <v>0&lt;=0</v>
      </c>
    </row>
    <row r="5307" spans="1:5" ht="30" hidden="1" customHeight="1" thickBot="1">
      <c r="A5307" s="496" t="str">
        <f>IF((SUM('Раздел 3'!AE31:AE31)&lt;=SUM('Раздел 3'!AE30:AE30)),"","Неверно!")</f>
        <v/>
      </c>
      <c r="B5307" s="497" t="s">
        <v>490</v>
      </c>
      <c r="C5307" s="498" t="s">
        <v>4865</v>
      </c>
      <c r="D5307" s="498" t="s">
        <v>4847</v>
      </c>
      <c r="E5307" s="499" t="str">
        <f>CONCATENATE(SUM('Раздел 3'!AE31:AE31),"&lt;=",SUM('Раздел 3'!AE30:AE30))</f>
        <v>0&lt;=0</v>
      </c>
    </row>
    <row r="5308" spans="1:5" ht="30" hidden="1" customHeight="1" thickBot="1">
      <c r="A5308" s="496" t="str">
        <f>IF((SUM('Раздел 3'!AF31:AF31)&lt;=SUM('Раздел 3'!AF30:AF30)),"","Неверно!")</f>
        <v/>
      </c>
      <c r="B5308" s="497" t="s">
        <v>490</v>
      </c>
      <c r="C5308" s="498" t="s">
        <v>4866</v>
      </c>
      <c r="D5308" s="498" t="s">
        <v>4847</v>
      </c>
      <c r="E5308" s="499" t="str">
        <f>CONCATENATE(SUM('Раздел 3'!AF31:AF31),"&lt;=",SUM('Раздел 3'!AF30:AF30))</f>
        <v>0&lt;=0</v>
      </c>
    </row>
    <row r="5309" spans="1:5" ht="30" hidden="1" customHeight="1" thickBot="1">
      <c r="A5309" s="496" t="str">
        <f>IF((SUM('Раздел 3'!AG31:AG31)&lt;=SUM('Раздел 3'!AG30:AG30)),"","Неверно!")</f>
        <v/>
      </c>
      <c r="B5309" s="497" t="s">
        <v>490</v>
      </c>
      <c r="C5309" s="498" t="s">
        <v>4867</v>
      </c>
      <c r="D5309" s="498" t="s">
        <v>4847</v>
      </c>
      <c r="E5309" s="499" t="str">
        <f>CONCATENATE(SUM('Раздел 3'!AG31:AG31),"&lt;=",SUM('Раздел 3'!AG30:AG30))</f>
        <v>0&lt;=0</v>
      </c>
    </row>
    <row r="5310" spans="1:5" ht="30" hidden="1" customHeight="1" thickBot="1">
      <c r="A5310" s="496" t="str">
        <f>IF((SUM('Раздел 3'!AH31:AH31)&lt;=SUM('Раздел 3'!AH30:AH30)),"","Неверно!")</f>
        <v/>
      </c>
      <c r="B5310" s="497" t="s">
        <v>490</v>
      </c>
      <c r="C5310" s="498" t="s">
        <v>4868</v>
      </c>
      <c r="D5310" s="498" t="s">
        <v>4847</v>
      </c>
      <c r="E5310" s="499" t="str">
        <f>CONCATENATE(SUM('Раздел 3'!AH31:AH31),"&lt;=",SUM('Раздел 3'!AH30:AH30))</f>
        <v>0&lt;=0</v>
      </c>
    </row>
    <row r="5311" spans="1:5" ht="30" hidden="1" customHeight="1" thickBot="1">
      <c r="A5311" s="496" t="str">
        <f>IF((SUM('Раздел 3'!H31:H31)&lt;=SUM('Раздел 3'!H30:H30)),"","Неверно!")</f>
        <v/>
      </c>
      <c r="B5311" s="497" t="s">
        <v>490</v>
      </c>
      <c r="C5311" s="498" t="s">
        <v>4869</v>
      </c>
      <c r="D5311" s="498" t="s">
        <v>4847</v>
      </c>
      <c r="E5311" s="499" t="str">
        <f>CONCATENATE(SUM('Раздел 3'!H31:H31),"&lt;=",SUM('Раздел 3'!H30:H30))</f>
        <v>0&lt;=1</v>
      </c>
    </row>
    <row r="5312" spans="1:5" ht="30" hidden="1" customHeight="1" thickBot="1">
      <c r="A5312" s="496" t="str">
        <f>IF((SUM('Раздел 3'!AI31:AI31)&lt;=SUM('Раздел 3'!AI30:AI30)),"","Неверно!")</f>
        <v/>
      </c>
      <c r="B5312" s="497" t="s">
        <v>490</v>
      </c>
      <c r="C5312" s="498" t="s">
        <v>4870</v>
      </c>
      <c r="D5312" s="498" t="s">
        <v>4847</v>
      </c>
      <c r="E5312" s="499" t="str">
        <f>CONCATENATE(SUM('Раздел 3'!AI31:AI31),"&lt;=",SUM('Раздел 3'!AI30:AI30))</f>
        <v>0&lt;=0</v>
      </c>
    </row>
    <row r="5313" spans="1:5" ht="30" hidden="1" customHeight="1" thickBot="1">
      <c r="A5313" s="496" t="str">
        <f>IF((SUM('Раздел 3'!AJ31:AJ31)&lt;=SUM('Раздел 3'!AJ30:AJ30)),"","Неверно!")</f>
        <v/>
      </c>
      <c r="B5313" s="497" t="s">
        <v>490</v>
      </c>
      <c r="C5313" s="498" t="s">
        <v>4871</v>
      </c>
      <c r="D5313" s="498" t="s">
        <v>4847</v>
      </c>
      <c r="E5313" s="499" t="str">
        <f>CONCATENATE(SUM('Раздел 3'!AJ31:AJ31),"&lt;=",SUM('Раздел 3'!AJ30:AJ30))</f>
        <v>0&lt;=0</v>
      </c>
    </row>
    <row r="5314" spans="1:5" ht="30" hidden="1" customHeight="1" thickBot="1">
      <c r="A5314" s="496" t="str">
        <f>IF((SUM('Раздел 3'!AK31:AK31)&lt;=SUM('Раздел 3'!AK30:AK30)),"","Неверно!")</f>
        <v/>
      </c>
      <c r="B5314" s="497" t="s">
        <v>490</v>
      </c>
      <c r="C5314" s="498" t="s">
        <v>4872</v>
      </c>
      <c r="D5314" s="498" t="s">
        <v>4847</v>
      </c>
      <c r="E5314" s="499" t="str">
        <f>CONCATENATE(SUM('Раздел 3'!AK31:AK31),"&lt;=",SUM('Раздел 3'!AK30:AK30))</f>
        <v>0&lt;=0</v>
      </c>
    </row>
    <row r="5315" spans="1:5" ht="30" hidden="1" customHeight="1" thickBot="1">
      <c r="A5315" s="496" t="str">
        <f>IF((SUM('Раздел 3'!AL31:AL31)&lt;=SUM('Раздел 3'!AL30:AL30)),"","Неверно!")</f>
        <v/>
      </c>
      <c r="B5315" s="497" t="s">
        <v>490</v>
      </c>
      <c r="C5315" s="498" t="s">
        <v>4873</v>
      </c>
      <c r="D5315" s="498" t="s">
        <v>4847</v>
      </c>
      <c r="E5315" s="499" t="str">
        <f>CONCATENATE(SUM('Раздел 3'!AL31:AL31),"&lt;=",SUM('Раздел 3'!AL30:AL30))</f>
        <v>0&lt;=0</v>
      </c>
    </row>
    <row r="5316" spans="1:5" ht="30" hidden="1" customHeight="1" thickBot="1">
      <c r="A5316" s="496" t="str">
        <f>IF((SUM('Раздел 3'!AM31:AM31)&lt;=SUM('Раздел 3'!AM30:AM30)),"","Неверно!")</f>
        <v/>
      </c>
      <c r="B5316" s="497" t="s">
        <v>490</v>
      </c>
      <c r="C5316" s="498" t="s">
        <v>2494</v>
      </c>
      <c r="D5316" s="498" t="s">
        <v>4847</v>
      </c>
      <c r="E5316" s="499" t="str">
        <f>CONCATENATE(SUM('Раздел 3'!AM31:AM31),"&lt;=",SUM('Раздел 3'!AM30:AM30))</f>
        <v>0&lt;=0</v>
      </c>
    </row>
    <row r="5317" spans="1:5" ht="30" hidden="1" customHeight="1" thickBot="1">
      <c r="A5317" s="496" t="str">
        <f>IF((SUM('Раздел 3'!I31:I31)&lt;=SUM('Раздел 3'!I30:I30)),"","Неверно!")</f>
        <v/>
      </c>
      <c r="B5317" s="497" t="s">
        <v>490</v>
      </c>
      <c r="C5317" s="498" t="s">
        <v>4874</v>
      </c>
      <c r="D5317" s="498" t="s">
        <v>4847</v>
      </c>
      <c r="E5317" s="499" t="str">
        <f>CONCATENATE(SUM('Раздел 3'!I31:I31),"&lt;=",SUM('Раздел 3'!I30:I30))</f>
        <v>0&lt;=1</v>
      </c>
    </row>
    <row r="5318" spans="1:5" ht="30" hidden="1" customHeight="1" thickBot="1">
      <c r="A5318" s="496" t="str">
        <f>IF((SUM('Раздел 3'!J31:J31)&lt;=SUM('Раздел 3'!J30:J30)),"","Неверно!")</f>
        <v/>
      </c>
      <c r="B5318" s="497" t="s">
        <v>490</v>
      </c>
      <c r="C5318" s="498" t="s">
        <v>4875</v>
      </c>
      <c r="D5318" s="498" t="s">
        <v>4847</v>
      </c>
      <c r="E5318" s="499" t="str">
        <f>CONCATENATE(SUM('Раздел 3'!J31:J31),"&lt;=",SUM('Раздел 3'!J30:J30))</f>
        <v>0&lt;=0</v>
      </c>
    </row>
    <row r="5319" spans="1:5" ht="30" hidden="1" customHeight="1" thickBot="1">
      <c r="A5319" s="496" t="str">
        <f>IF((SUM('Раздел 3'!K31:K31)&lt;=SUM('Раздел 3'!K30:K30)),"","Неверно!")</f>
        <v/>
      </c>
      <c r="B5319" s="497" t="s">
        <v>490</v>
      </c>
      <c r="C5319" s="498" t="s">
        <v>4876</v>
      </c>
      <c r="D5319" s="498" t="s">
        <v>4847</v>
      </c>
      <c r="E5319" s="499" t="str">
        <f>CONCATENATE(SUM('Раздел 3'!K31:K31),"&lt;=",SUM('Раздел 3'!K30:K30))</f>
        <v>0&lt;=600</v>
      </c>
    </row>
    <row r="5320" spans="1:5" ht="30" hidden="1" customHeight="1" thickBot="1">
      <c r="A5320" s="496" t="str">
        <f>IF((SUM('Раздел 3'!L31:L31)&lt;=SUM('Раздел 3'!L30:L30)),"","Неверно!")</f>
        <v/>
      </c>
      <c r="B5320" s="497" t="s">
        <v>490</v>
      </c>
      <c r="C5320" s="498" t="s">
        <v>4877</v>
      </c>
      <c r="D5320" s="498" t="s">
        <v>4847</v>
      </c>
      <c r="E5320" s="499" t="str">
        <f>CONCATENATE(SUM('Раздел 3'!L31:L31),"&lt;=",SUM('Раздел 3'!L30:L30))</f>
        <v>0&lt;=4</v>
      </c>
    </row>
    <row r="5321" spans="1:5" ht="30" hidden="1" customHeight="1" thickBot="1">
      <c r="A5321" s="496" t="str">
        <f>IF((SUM('Раздел 3'!M31:M31)&lt;=SUM('Раздел 3'!M30:M30)),"","Неверно!")</f>
        <v/>
      </c>
      <c r="B5321" s="497" t="s">
        <v>490</v>
      </c>
      <c r="C5321" s="498" t="s">
        <v>4878</v>
      </c>
      <c r="D5321" s="498" t="s">
        <v>4847</v>
      </c>
      <c r="E5321" s="499" t="str">
        <f>CONCATENATE(SUM('Раздел 3'!M31:M31),"&lt;=",SUM('Раздел 3'!M30:M30))</f>
        <v>0&lt;=4</v>
      </c>
    </row>
    <row r="5322" spans="1:5" ht="30" hidden="1" customHeight="1" thickBot="1">
      <c r="A5322" s="496" t="str">
        <f>IF((SUM('Раздел 3'!N31:N31)&lt;=SUM('Раздел 3'!N30:N30)),"","Неверно!")</f>
        <v/>
      </c>
      <c r="B5322" s="497" t="s">
        <v>490</v>
      </c>
      <c r="C5322" s="498" t="s">
        <v>4879</v>
      </c>
      <c r="D5322" s="498" t="s">
        <v>4847</v>
      </c>
      <c r="E5322" s="499" t="str">
        <f>CONCATENATE(SUM('Раздел 3'!N31:N31),"&lt;=",SUM('Раздел 3'!N30:N30))</f>
        <v>0&lt;=0</v>
      </c>
    </row>
    <row r="5323" spans="1:5" ht="30" hidden="1" customHeight="1" thickBot="1">
      <c r="A5323" s="496" t="str">
        <f>IF((SUM('Раздел 3'!F83:F83)&lt;=SUM('Раздел 3'!F54:F54)),"","Неверно!")</f>
        <v/>
      </c>
      <c r="B5323" s="497" t="s">
        <v>491</v>
      </c>
      <c r="C5323" s="498" t="s">
        <v>3969</v>
      </c>
      <c r="D5323" s="498" t="s">
        <v>3970</v>
      </c>
      <c r="E5323" s="499" t="str">
        <f>CONCATENATE(SUM('Раздел 3'!F83:F83),"&lt;=",SUM('Раздел 3'!F54:F54))</f>
        <v>0&lt;=0</v>
      </c>
    </row>
    <row r="5324" spans="1:5" ht="30" hidden="1" customHeight="1" thickBot="1">
      <c r="A5324" s="496" t="str">
        <f>IF((SUM('Раздел 3'!O83:O83)&lt;=SUM('Раздел 3'!O54:O54)),"","Неверно!")</f>
        <v/>
      </c>
      <c r="B5324" s="497" t="s">
        <v>491</v>
      </c>
      <c r="C5324" s="498" t="s">
        <v>3971</v>
      </c>
      <c r="D5324" s="498" t="s">
        <v>3970</v>
      </c>
      <c r="E5324" s="499" t="str">
        <f>CONCATENATE(SUM('Раздел 3'!O83:O83),"&lt;=",SUM('Раздел 3'!O54:O54))</f>
        <v>0&lt;=0</v>
      </c>
    </row>
    <row r="5325" spans="1:5" ht="30" hidden="1" customHeight="1" thickBot="1">
      <c r="A5325" s="496" t="str">
        <f>IF((SUM('Раздел 3'!P83:P83)&lt;=SUM('Раздел 3'!P54:P54)),"","Неверно!")</f>
        <v/>
      </c>
      <c r="B5325" s="497" t="s">
        <v>491</v>
      </c>
      <c r="C5325" s="498" t="s">
        <v>3972</v>
      </c>
      <c r="D5325" s="498" t="s">
        <v>3970</v>
      </c>
      <c r="E5325" s="499" t="str">
        <f>CONCATENATE(SUM('Раздел 3'!P83:P83),"&lt;=",SUM('Раздел 3'!P54:P54))</f>
        <v>0&lt;=0</v>
      </c>
    </row>
    <row r="5326" spans="1:5" ht="30" hidden="1" customHeight="1" thickBot="1">
      <c r="A5326" s="496" t="str">
        <f>IF((SUM('Раздел 3'!Q83:Q83)&lt;=SUM('Раздел 3'!Q54:Q54)),"","Неверно!")</f>
        <v/>
      </c>
      <c r="B5326" s="497" t="s">
        <v>491</v>
      </c>
      <c r="C5326" s="498" t="s">
        <v>3973</v>
      </c>
      <c r="D5326" s="498" t="s">
        <v>3970</v>
      </c>
      <c r="E5326" s="499" t="str">
        <f>CONCATENATE(SUM('Раздел 3'!Q83:Q83),"&lt;=",SUM('Раздел 3'!Q54:Q54))</f>
        <v>0&lt;=0</v>
      </c>
    </row>
    <row r="5327" spans="1:5" ht="30" hidden="1" customHeight="1" thickBot="1">
      <c r="A5327" s="496" t="str">
        <f>IF((SUM('Раздел 3'!R83:R83)&lt;=SUM('Раздел 3'!R54:R54)),"","Неверно!")</f>
        <v/>
      </c>
      <c r="B5327" s="497" t="s">
        <v>491</v>
      </c>
      <c r="C5327" s="498" t="s">
        <v>3974</v>
      </c>
      <c r="D5327" s="498" t="s">
        <v>3970</v>
      </c>
      <c r="E5327" s="499" t="str">
        <f>CONCATENATE(SUM('Раздел 3'!R83:R83),"&lt;=",SUM('Раздел 3'!R54:R54))</f>
        <v>0&lt;=0</v>
      </c>
    </row>
    <row r="5328" spans="1:5" ht="30" hidden="1" customHeight="1" thickBot="1">
      <c r="A5328" s="496" t="str">
        <f>IF((SUM('Раздел 3'!S83:S83)&lt;=SUM('Раздел 3'!S54:S54)),"","Неверно!")</f>
        <v/>
      </c>
      <c r="B5328" s="497" t="s">
        <v>491</v>
      </c>
      <c r="C5328" s="498" t="s">
        <v>3975</v>
      </c>
      <c r="D5328" s="498" t="s">
        <v>3970</v>
      </c>
      <c r="E5328" s="499" t="str">
        <f>CONCATENATE(SUM('Раздел 3'!S83:S83),"&lt;=",SUM('Раздел 3'!S54:S54))</f>
        <v>0&lt;=0</v>
      </c>
    </row>
    <row r="5329" spans="1:5" ht="30" hidden="1" customHeight="1" thickBot="1">
      <c r="A5329" s="496" t="str">
        <f>IF((SUM('Раздел 3'!T83:T83)&lt;=SUM('Раздел 3'!T54:T54)),"","Неверно!")</f>
        <v/>
      </c>
      <c r="B5329" s="497" t="s">
        <v>491</v>
      </c>
      <c r="C5329" s="498" t="s">
        <v>3976</v>
      </c>
      <c r="D5329" s="498" t="s">
        <v>3970</v>
      </c>
      <c r="E5329" s="499" t="str">
        <f>CONCATENATE(SUM('Раздел 3'!T83:T83),"&lt;=",SUM('Раздел 3'!T54:T54))</f>
        <v>0&lt;=0</v>
      </c>
    </row>
    <row r="5330" spans="1:5" ht="30" hidden="1" customHeight="1" thickBot="1">
      <c r="A5330" s="496" t="str">
        <f>IF((SUM('Раздел 3'!U83:U83)&lt;=SUM('Раздел 3'!U54:U54)),"","Неверно!")</f>
        <v/>
      </c>
      <c r="B5330" s="497" t="s">
        <v>491</v>
      </c>
      <c r="C5330" s="498" t="s">
        <v>3977</v>
      </c>
      <c r="D5330" s="498" t="s">
        <v>3970</v>
      </c>
      <c r="E5330" s="499" t="str">
        <f>CONCATENATE(SUM('Раздел 3'!U83:U83),"&lt;=",SUM('Раздел 3'!U54:U54))</f>
        <v>0&lt;=0</v>
      </c>
    </row>
    <row r="5331" spans="1:5" ht="30" hidden="1" customHeight="1" thickBot="1">
      <c r="A5331" s="496" t="str">
        <f>IF((SUM('Раздел 3'!V83:V83)&lt;=SUM('Раздел 3'!V54:V54)),"","Неверно!")</f>
        <v/>
      </c>
      <c r="B5331" s="497" t="s">
        <v>491</v>
      </c>
      <c r="C5331" s="498" t="s">
        <v>3978</v>
      </c>
      <c r="D5331" s="498" t="s">
        <v>3970</v>
      </c>
      <c r="E5331" s="499" t="str">
        <f>CONCATENATE(SUM('Раздел 3'!V83:V83),"&lt;=",SUM('Раздел 3'!V54:V54))</f>
        <v>0&lt;=0</v>
      </c>
    </row>
    <row r="5332" spans="1:5" ht="30" hidden="1" customHeight="1" thickBot="1">
      <c r="A5332" s="496" t="str">
        <f>IF((SUM('Раздел 3'!W83:W83)&lt;=SUM('Раздел 3'!W54:W54)),"","Неверно!")</f>
        <v/>
      </c>
      <c r="B5332" s="497" t="s">
        <v>491</v>
      </c>
      <c r="C5332" s="498" t="s">
        <v>3979</v>
      </c>
      <c r="D5332" s="498" t="s">
        <v>3970</v>
      </c>
      <c r="E5332" s="499" t="str">
        <f>CONCATENATE(SUM('Раздел 3'!W83:W83),"&lt;=",SUM('Раздел 3'!W54:W54))</f>
        <v>0&lt;=0</v>
      </c>
    </row>
    <row r="5333" spans="1:5" ht="30" hidden="1" customHeight="1" thickBot="1">
      <c r="A5333" s="496" t="str">
        <f>IF((SUM('Раздел 3'!X83:X83)&lt;=SUM('Раздел 3'!X54:X54)),"","Неверно!")</f>
        <v/>
      </c>
      <c r="B5333" s="497" t="s">
        <v>491</v>
      </c>
      <c r="C5333" s="498" t="s">
        <v>3980</v>
      </c>
      <c r="D5333" s="498" t="s">
        <v>3970</v>
      </c>
      <c r="E5333" s="499" t="str">
        <f>CONCATENATE(SUM('Раздел 3'!X83:X83),"&lt;=",SUM('Раздел 3'!X54:X54))</f>
        <v>0&lt;=0</v>
      </c>
    </row>
    <row r="5334" spans="1:5" ht="30" hidden="1" customHeight="1" thickBot="1">
      <c r="A5334" s="496" t="str">
        <f>IF((SUM('Раздел 3'!G83:G83)&lt;=SUM('Раздел 3'!G54:G54)),"","Неверно!")</f>
        <v/>
      </c>
      <c r="B5334" s="497" t="s">
        <v>491</v>
      </c>
      <c r="C5334" s="498" t="s">
        <v>3981</v>
      </c>
      <c r="D5334" s="498" t="s">
        <v>3970</v>
      </c>
      <c r="E5334" s="499" t="str">
        <f>CONCATENATE(SUM('Раздел 3'!G83:G83),"&lt;=",SUM('Раздел 3'!G54:G54))</f>
        <v>0&lt;=0</v>
      </c>
    </row>
    <row r="5335" spans="1:5" ht="30" hidden="1" customHeight="1" thickBot="1">
      <c r="A5335" s="496" t="str">
        <f>IF((SUM('Раздел 3'!Y83:Y83)&lt;=SUM('Раздел 3'!Y54:Y54)),"","Неверно!")</f>
        <v/>
      </c>
      <c r="B5335" s="497" t="s">
        <v>491</v>
      </c>
      <c r="C5335" s="498" t="s">
        <v>3982</v>
      </c>
      <c r="D5335" s="498" t="s">
        <v>3970</v>
      </c>
      <c r="E5335" s="499" t="str">
        <f>CONCATENATE(SUM('Раздел 3'!Y83:Y83),"&lt;=",SUM('Раздел 3'!Y54:Y54))</f>
        <v>0&lt;=0</v>
      </c>
    </row>
    <row r="5336" spans="1:5" ht="30" hidden="1" customHeight="1" thickBot="1">
      <c r="A5336" s="496" t="str">
        <f>IF((SUM('Раздел 3'!Z83:Z83)&lt;=SUM('Раздел 3'!Z54:Z54)),"","Неверно!")</f>
        <v/>
      </c>
      <c r="B5336" s="497" t="s">
        <v>491</v>
      </c>
      <c r="C5336" s="498" t="s">
        <v>3983</v>
      </c>
      <c r="D5336" s="498" t="s">
        <v>3970</v>
      </c>
      <c r="E5336" s="499" t="str">
        <f>CONCATENATE(SUM('Раздел 3'!Z83:Z83),"&lt;=",SUM('Раздел 3'!Z54:Z54))</f>
        <v>0&lt;=0</v>
      </c>
    </row>
    <row r="5337" spans="1:5" ht="30" hidden="1" customHeight="1" thickBot="1">
      <c r="A5337" s="496" t="str">
        <f>IF((SUM('Раздел 3'!AA83:AA83)&lt;=SUM('Раздел 3'!AA54:AA54)),"","Неверно!")</f>
        <v/>
      </c>
      <c r="B5337" s="497" t="s">
        <v>491</v>
      </c>
      <c r="C5337" s="498" t="s">
        <v>3984</v>
      </c>
      <c r="D5337" s="498" t="s">
        <v>3970</v>
      </c>
      <c r="E5337" s="499" t="str">
        <f>CONCATENATE(SUM('Раздел 3'!AA83:AA83),"&lt;=",SUM('Раздел 3'!AA54:AA54))</f>
        <v>0&lt;=0</v>
      </c>
    </row>
    <row r="5338" spans="1:5" ht="30" hidden="1" customHeight="1" thickBot="1">
      <c r="A5338" s="496" t="str">
        <f>IF((SUM('Раздел 3'!AB83:AB83)&lt;=SUM('Раздел 3'!AB54:AB54)),"","Неверно!")</f>
        <v/>
      </c>
      <c r="B5338" s="497" t="s">
        <v>491</v>
      </c>
      <c r="C5338" s="498" t="s">
        <v>3985</v>
      </c>
      <c r="D5338" s="498" t="s">
        <v>3970</v>
      </c>
      <c r="E5338" s="499" t="str">
        <f>CONCATENATE(SUM('Раздел 3'!AB83:AB83),"&lt;=",SUM('Раздел 3'!AB54:AB54))</f>
        <v>0&lt;=0</v>
      </c>
    </row>
    <row r="5339" spans="1:5" ht="30" hidden="1" customHeight="1" thickBot="1">
      <c r="A5339" s="496" t="str">
        <f>IF((SUM('Раздел 3'!AC83:AC83)&lt;=SUM('Раздел 3'!AC54:AC54)),"","Неверно!")</f>
        <v/>
      </c>
      <c r="B5339" s="497" t="s">
        <v>491</v>
      </c>
      <c r="C5339" s="498" t="s">
        <v>3986</v>
      </c>
      <c r="D5339" s="498" t="s">
        <v>3970</v>
      </c>
      <c r="E5339" s="499" t="str">
        <f>CONCATENATE(SUM('Раздел 3'!AC83:AC83),"&lt;=",SUM('Раздел 3'!AC54:AC54))</f>
        <v>0&lt;=0</v>
      </c>
    </row>
    <row r="5340" spans="1:5" ht="30" hidden="1" customHeight="1" thickBot="1">
      <c r="A5340" s="496" t="str">
        <f>IF((SUM('Раздел 3'!AD83:AD83)&lt;=SUM('Раздел 3'!AD54:AD54)),"","Неверно!")</f>
        <v/>
      </c>
      <c r="B5340" s="497" t="s">
        <v>491</v>
      </c>
      <c r="C5340" s="498" t="s">
        <v>3987</v>
      </c>
      <c r="D5340" s="498" t="s">
        <v>3970</v>
      </c>
      <c r="E5340" s="499" t="str">
        <f>CONCATENATE(SUM('Раздел 3'!AD83:AD83),"&lt;=",SUM('Раздел 3'!AD54:AD54))</f>
        <v>0&lt;=0</v>
      </c>
    </row>
    <row r="5341" spans="1:5" ht="30" hidden="1" customHeight="1" thickBot="1">
      <c r="A5341" s="496" t="str">
        <f>IF((SUM('Раздел 3'!AE83:AE83)&lt;=SUM('Раздел 3'!AE54:AE54)),"","Неверно!")</f>
        <v/>
      </c>
      <c r="B5341" s="497" t="s">
        <v>491</v>
      </c>
      <c r="C5341" s="498" t="s">
        <v>3988</v>
      </c>
      <c r="D5341" s="498" t="s">
        <v>3970</v>
      </c>
      <c r="E5341" s="499" t="str">
        <f>CONCATENATE(SUM('Раздел 3'!AE83:AE83),"&lt;=",SUM('Раздел 3'!AE54:AE54))</f>
        <v>0&lt;=0</v>
      </c>
    </row>
    <row r="5342" spans="1:5" ht="30" hidden="1" customHeight="1" thickBot="1">
      <c r="A5342" s="496" t="str">
        <f>IF((SUM('Раздел 3'!AF83:AF83)&lt;=SUM('Раздел 3'!AF54:AF54)),"","Неверно!")</f>
        <v/>
      </c>
      <c r="B5342" s="497" t="s">
        <v>491</v>
      </c>
      <c r="C5342" s="498" t="s">
        <v>3989</v>
      </c>
      <c r="D5342" s="498" t="s">
        <v>3970</v>
      </c>
      <c r="E5342" s="499" t="str">
        <f>CONCATENATE(SUM('Раздел 3'!AF83:AF83),"&lt;=",SUM('Раздел 3'!AF54:AF54))</f>
        <v>0&lt;=0</v>
      </c>
    </row>
    <row r="5343" spans="1:5" ht="30" hidden="1" customHeight="1" thickBot="1">
      <c r="A5343" s="496" t="str">
        <f>IF((SUM('Раздел 3'!AG83:AG83)&lt;=SUM('Раздел 3'!AG54:AG54)),"","Неверно!")</f>
        <v/>
      </c>
      <c r="B5343" s="497" t="s">
        <v>491</v>
      </c>
      <c r="C5343" s="498" t="s">
        <v>3990</v>
      </c>
      <c r="D5343" s="498" t="s">
        <v>3970</v>
      </c>
      <c r="E5343" s="499" t="str">
        <f>CONCATENATE(SUM('Раздел 3'!AG83:AG83),"&lt;=",SUM('Раздел 3'!AG54:AG54))</f>
        <v>0&lt;=0</v>
      </c>
    </row>
    <row r="5344" spans="1:5" ht="30" hidden="1" customHeight="1" thickBot="1">
      <c r="A5344" s="496" t="str">
        <f>IF((SUM('Раздел 3'!AH83:AH83)&lt;=SUM('Раздел 3'!AH54:AH54)),"","Неверно!")</f>
        <v/>
      </c>
      <c r="B5344" s="497" t="s">
        <v>491</v>
      </c>
      <c r="C5344" s="498" t="s">
        <v>3991</v>
      </c>
      <c r="D5344" s="498" t="s">
        <v>3970</v>
      </c>
      <c r="E5344" s="499" t="str">
        <f>CONCATENATE(SUM('Раздел 3'!AH83:AH83),"&lt;=",SUM('Раздел 3'!AH54:AH54))</f>
        <v>0&lt;=0</v>
      </c>
    </row>
    <row r="5345" spans="1:5" ht="30" hidden="1" customHeight="1" thickBot="1">
      <c r="A5345" s="496" t="str">
        <f>IF((SUM('Раздел 3'!H83:H83)&lt;=SUM('Раздел 3'!H54:H54)),"","Неверно!")</f>
        <v/>
      </c>
      <c r="B5345" s="497" t="s">
        <v>491</v>
      </c>
      <c r="C5345" s="498" t="s">
        <v>3992</v>
      </c>
      <c r="D5345" s="498" t="s">
        <v>3970</v>
      </c>
      <c r="E5345" s="499" t="str">
        <f>CONCATENATE(SUM('Раздел 3'!H83:H83),"&lt;=",SUM('Раздел 3'!H54:H54))</f>
        <v>0&lt;=0</v>
      </c>
    </row>
    <row r="5346" spans="1:5" ht="30" hidden="1" customHeight="1" thickBot="1">
      <c r="A5346" s="496" t="str">
        <f>IF((SUM('Раздел 3'!AI83:AI83)&lt;=SUM('Раздел 3'!AI54:AI54)),"","Неверно!")</f>
        <v/>
      </c>
      <c r="B5346" s="497" t="s">
        <v>491</v>
      </c>
      <c r="C5346" s="498" t="s">
        <v>3993</v>
      </c>
      <c r="D5346" s="498" t="s">
        <v>3970</v>
      </c>
      <c r="E5346" s="499" t="str">
        <f>CONCATENATE(SUM('Раздел 3'!AI83:AI83),"&lt;=",SUM('Раздел 3'!AI54:AI54))</f>
        <v>0&lt;=0</v>
      </c>
    </row>
    <row r="5347" spans="1:5" ht="30" hidden="1" customHeight="1" thickBot="1">
      <c r="A5347" s="496" t="str">
        <f>IF((SUM('Раздел 3'!AJ83:AJ83)&lt;=SUM('Раздел 3'!AJ54:AJ54)),"","Неверно!")</f>
        <v/>
      </c>
      <c r="B5347" s="497" t="s">
        <v>491</v>
      </c>
      <c r="C5347" s="498" t="s">
        <v>3994</v>
      </c>
      <c r="D5347" s="498" t="s">
        <v>3970</v>
      </c>
      <c r="E5347" s="499" t="str">
        <f>CONCATENATE(SUM('Раздел 3'!AJ83:AJ83),"&lt;=",SUM('Раздел 3'!AJ54:AJ54))</f>
        <v>0&lt;=0</v>
      </c>
    </row>
    <row r="5348" spans="1:5" ht="30" hidden="1" customHeight="1" thickBot="1">
      <c r="A5348" s="496" t="str">
        <f>IF((SUM('Раздел 3'!AK83:AK83)&lt;=SUM('Раздел 3'!AK54:AK54)),"","Неверно!")</f>
        <v/>
      </c>
      <c r="B5348" s="497" t="s">
        <v>491</v>
      </c>
      <c r="C5348" s="498" t="s">
        <v>3995</v>
      </c>
      <c r="D5348" s="498" t="s">
        <v>3970</v>
      </c>
      <c r="E5348" s="499" t="str">
        <f>CONCATENATE(SUM('Раздел 3'!AK83:AK83),"&lt;=",SUM('Раздел 3'!AK54:AK54))</f>
        <v>0&lt;=0</v>
      </c>
    </row>
    <row r="5349" spans="1:5" ht="30" hidden="1" customHeight="1" thickBot="1">
      <c r="A5349" s="496" t="str">
        <f>IF((SUM('Раздел 3'!AL83:AL83)&lt;=SUM('Раздел 3'!AL54:AL54)),"","Неверно!")</f>
        <v/>
      </c>
      <c r="B5349" s="497" t="s">
        <v>491</v>
      </c>
      <c r="C5349" s="498" t="s">
        <v>3996</v>
      </c>
      <c r="D5349" s="498" t="s">
        <v>3970</v>
      </c>
      <c r="E5349" s="499" t="str">
        <f>CONCATENATE(SUM('Раздел 3'!AL83:AL83),"&lt;=",SUM('Раздел 3'!AL54:AL54))</f>
        <v>0&lt;=0</v>
      </c>
    </row>
    <row r="5350" spans="1:5" ht="30" hidden="1" customHeight="1" thickBot="1">
      <c r="A5350" s="496" t="str">
        <f>IF((SUM('Раздел 3'!AM83:AM83)&lt;=SUM('Раздел 3'!AM54:AM54)),"","Неверно!")</f>
        <v/>
      </c>
      <c r="B5350" s="497" t="s">
        <v>491</v>
      </c>
      <c r="C5350" s="498" t="s">
        <v>2493</v>
      </c>
      <c r="D5350" s="498" t="s">
        <v>3970</v>
      </c>
      <c r="E5350" s="499" t="str">
        <f>CONCATENATE(SUM('Раздел 3'!AM83:AM83),"&lt;=",SUM('Раздел 3'!AM54:AM54))</f>
        <v>0&lt;=0</v>
      </c>
    </row>
    <row r="5351" spans="1:5" ht="30" hidden="1" customHeight="1" thickBot="1">
      <c r="A5351" s="496" t="str">
        <f>IF((SUM('Раздел 3'!I83:I83)&lt;=SUM('Раздел 3'!I54:I54)),"","Неверно!")</f>
        <v/>
      </c>
      <c r="B5351" s="497" t="s">
        <v>491</v>
      </c>
      <c r="C5351" s="498" t="s">
        <v>3997</v>
      </c>
      <c r="D5351" s="498" t="s">
        <v>3970</v>
      </c>
      <c r="E5351" s="499" t="str">
        <f>CONCATENATE(SUM('Раздел 3'!I83:I83),"&lt;=",SUM('Раздел 3'!I54:I54))</f>
        <v>0&lt;=0</v>
      </c>
    </row>
    <row r="5352" spans="1:5" ht="30" hidden="1" customHeight="1" thickBot="1">
      <c r="A5352" s="496" t="str">
        <f>IF((SUM('Раздел 3'!J83:J83)&lt;=SUM('Раздел 3'!J54:J54)),"","Неверно!")</f>
        <v/>
      </c>
      <c r="B5352" s="497" t="s">
        <v>491</v>
      </c>
      <c r="C5352" s="498" t="s">
        <v>3998</v>
      </c>
      <c r="D5352" s="498" t="s">
        <v>3970</v>
      </c>
      <c r="E5352" s="499" t="str">
        <f>CONCATENATE(SUM('Раздел 3'!J83:J83),"&lt;=",SUM('Раздел 3'!J54:J54))</f>
        <v>0&lt;=0</v>
      </c>
    </row>
    <row r="5353" spans="1:5" ht="30" hidden="1" customHeight="1" thickBot="1">
      <c r="A5353" s="496" t="str">
        <f>IF((SUM('Раздел 3'!K83:K83)&lt;=SUM('Раздел 3'!K54:K54)),"","Неверно!")</f>
        <v/>
      </c>
      <c r="B5353" s="497" t="s">
        <v>491</v>
      </c>
      <c r="C5353" s="498" t="s">
        <v>3999</v>
      </c>
      <c r="D5353" s="498" t="s">
        <v>3970</v>
      </c>
      <c r="E5353" s="499" t="str">
        <f>CONCATENATE(SUM('Раздел 3'!K83:K83),"&lt;=",SUM('Раздел 3'!K54:K54))</f>
        <v>0&lt;=0</v>
      </c>
    </row>
    <row r="5354" spans="1:5" ht="30" hidden="1" customHeight="1" thickBot="1">
      <c r="A5354" s="496" t="str">
        <f>IF((SUM('Раздел 3'!L83:L83)&lt;=SUM('Раздел 3'!L54:L54)),"","Неверно!")</f>
        <v/>
      </c>
      <c r="B5354" s="497" t="s">
        <v>491</v>
      </c>
      <c r="C5354" s="498" t="s">
        <v>4000</v>
      </c>
      <c r="D5354" s="498" t="s">
        <v>3970</v>
      </c>
      <c r="E5354" s="499" t="str">
        <f>CONCATENATE(SUM('Раздел 3'!L83:L83),"&lt;=",SUM('Раздел 3'!L54:L54))</f>
        <v>0&lt;=0</v>
      </c>
    </row>
    <row r="5355" spans="1:5" ht="30" hidden="1" customHeight="1" thickBot="1">
      <c r="A5355" s="496" t="str">
        <f>IF((SUM('Раздел 3'!M83:M83)&lt;=SUM('Раздел 3'!M54:M54)),"","Неверно!")</f>
        <v/>
      </c>
      <c r="B5355" s="497" t="s">
        <v>491</v>
      </c>
      <c r="C5355" s="498" t="s">
        <v>4001</v>
      </c>
      <c r="D5355" s="498" t="s">
        <v>3970</v>
      </c>
      <c r="E5355" s="499" t="str">
        <f>CONCATENATE(SUM('Раздел 3'!M83:M83),"&lt;=",SUM('Раздел 3'!M54:M54))</f>
        <v>0&lt;=0</v>
      </c>
    </row>
    <row r="5356" spans="1:5" ht="30" hidden="1" customHeight="1" thickBot="1">
      <c r="A5356" s="496" t="str">
        <f>IF((SUM('Раздел 3'!N83:N83)&lt;=SUM('Раздел 3'!N54:N54)),"","Неверно!")</f>
        <v/>
      </c>
      <c r="B5356" s="497" t="s">
        <v>491</v>
      </c>
      <c r="C5356" s="498" t="s">
        <v>4002</v>
      </c>
      <c r="D5356" s="498" t="s">
        <v>3970</v>
      </c>
      <c r="E5356" s="499" t="str">
        <f>CONCATENATE(SUM('Раздел 3'!N83:N83),"&lt;=",SUM('Раздел 3'!N54:N54))</f>
        <v>0&lt;=0</v>
      </c>
    </row>
    <row r="5357" spans="1:5" ht="30" hidden="1" customHeight="1" thickBot="1">
      <c r="A5357" s="496" t="str">
        <f>IF((SUM('Раздел 3'!F82:F82)&lt;=SUM('Раздел 3'!F54:F54)),"","Неверно!")</f>
        <v/>
      </c>
      <c r="B5357" s="497" t="s">
        <v>492</v>
      </c>
      <c r="C5357" s="498" t="s">
        <v>4003</v>
      </c>
      <c r="D5357" s="498" t="s">
        <v>4004</v>
      </c>
      <c r="E5357" s="499" t="str">
        <f>CONCATENATE(SUM('Раздел 3'!F82:F82),"&lt;=",SUM('Раздел 3'!F54:F54))</f>
        <v>0&lt;=0</v>
      </c>
    </row>
    <row r="5358" spans="1:5" ht="30" hidden="1" customHeight="1" thickBot="1">
      <c r="A5358" s="496" t="str">
        <f>IF((SUM('Раздел 3'!O82:O82)&lt;=SUM('Раздел 3'!O54:O54)),"","Неверно!")</f>
        <v/>
      </c>
      <c r="B5358" s="497" t="s">
        <v>492</v>
      </c>
      <c r="C5358" s="498" t="s">
        <v>4005</v>
      </c>
      <c r="D5358" s="498" t="s">
        <v>4004</v>
      </c>
      <c r="E5358" s="499" t="str">
        <f>CONCATENATE(SUM('Раздел 3'!O82:O82),"&lt;=",SUM('Раздел 3'!O54:O54))</f>
        <v>0&lt;=0</v>
      </c>
    </row>
    <row r="5359" spans="1:5" ht="30" hidden="1" customHeight="1" thickBot="1">
      <c r="A5359" s="496" t="str">
        <f>IF((SUM('Раздел 3'!P82:P82)&lt;=SUM('Раздел 3'!P54:P54)),"","Неверно!")</f>
        <v/>
      </c>
      <c r="B5359" s="497" t="s">
        <v>492</v>
      </c>
      <c r="C5359" s="498" t="s">
        <v>4006</v>
      </c>
      <c r="D5359" s="498" t="s">
        <v>4004</v>
      </c>
      <c r="E5359" s="499" t="str">
        <f>CONCATENATE(SUM('Раздел 3'!P82:P82),"&lt;=",SUM('Раздел 3'!P54:P54))</f>
        <v>0&lt;=0</v>
      </c>
    </row>
    <row r="5360" spans="1:5" ht="30" hidden="1" customHeight="1" thickBot="1">
      <c r="A5360" s="496" t="str">
        <f>IF((SUM('Раздел 3'!Q82:Q82)&lt;=SUM('Раздел 3'!Q54:Q54)),"","Неверно!")</f>
        <v/>
      </c>
      <c r="B5360" s="497" t="s">
        <v>492</v>
      </c>
      <c r="C5360" s="498" t="s">
        <v>4007</v>
      </c>
      <c r="D5360" s="498" t="s">
        <v>4004</v>
      </c>
      <c r="E5360" s="499" t="str">
        <f>CONCATENATE(SUM('Раздел 3'!Q82:Q82),"&lt;=",SUM('Раздел 3'!Q54:Q54))</f>
        <v>0&lt;=0</v>
      </c>
    </row>
    <row r="5361" spans="1:5" ht="30" hidden="1" customHeight="1" thickBot="1">
      <c r="A5361" s="496" t="str">
        <f>IF((SUM('Раздел 3'!R82:R82)&lt;=SUM('Раздел 3'!R54:R54)),"","Неверно!")</f>
        <v/>
      </c>
      <c r="B5361" s="497" t="s">
        <v>492</v>
      </c>
      <c r="C5361" s="498" t="s">
        <v>4008</v>
      </c>
      <c r="D5361" s="498" t="s">
        <v>4004</v>
      </c>
      <c r="E5361" s="499" t="str">
        <f>CONCATENATE(SUM('Раздел 3'!R82:R82),"&lt;=",SUM('Раздел 3'!R54:R54))</f>
        <v>0&lt;=0</v>
      </c>
    </row>
    <row r="5362" spans="1:5" ht="30" hidden="1" customHeight="1" thickBot="1">
      <c r="A5362" s="496" t="str">
        <f>IF((SUM('Раздел 3'!S82:S82)&lt;=SUM('Раздел 3'!S54:S54)),"","Неверно!")</f>
        <v/>
      </c>
      <c r="B5362" s="497" t="s">
        <v>492</v>
      </c>
      <c r="C5362" s="498" t="s">
        <v>4009</v>
      </c>
      <c r="D5362" s="498" t="s">
        <v>4004</v>
      </c>
      <c r="E5362" s="499" t="str">
        <f>CONCATENATE(SUM('Раздел 3'!S82:S82),"&lt;=",SUM('Раздел 3'!S54:S54))</f>
        <v>0&lt;=0</v>
      </c>
    </row>
    <row r="5363" spans="1:5" ht="30" hidden="1" customHeight="1" thickBot="1">
      <c r="A5363" s="496" t="str">
        <f>IF((SUM('Раздел 3'!T82:T82)&lt;=SUM('Раздел 3'!T54:T54)),"","Неверно!")</f>
        <v/>
      </c>
      <c r="B5363" s="497" t="s">
        <v>492</v>
      </c>
      <c r="C5363" s="498" t="s">
        <v>4010</v>
      </c>
      <c r="D5363" s="498" t="s">
        <v>4004</v>
      </c>
      <c r="E5363" s="499" t="str">
        <f>CONCATENATE(SUM('Раздел 3'!T82:T82),"&lt;=",SUM('Раздел 3'!T54:T54))</f>
        <v>0&lt;=0</v>
      </c>
    </row>
    <row r="5364" spans="1:5" ht="30" hidden="1" customHeight="1" thickBot="1">
      <c r="A5364" s="496" t="str">
        <f>IF((SUM('Раздел 3'!U82:U82)&lt;=SUM('Раздел 3'!U54:U54)),"","Неверно!")</f>
        <v/>
      </c>
      <c r="B5364" s="497" t="s">
        <v>492</v>
      </c>
      <c r="C5364" s="498" t="s">
        <v>4011</v>
      </c>
      <c r="D5364" s="498" t="s">
        <v>4004</v>
      </c>
      <c r="E5364" s="499" t="str">
        <f>CONCATENATE(SUM('Раздел 3'!U82:U82),"&lt;=",SUM('Раздел 3'!U54:U54))</f>
        <v>0&lt;=0</v>
      </c>
    </row>
    <row r="5365" spans="1:5" ht="30" hidden="1" customHeight="1" thickBot="1">
      <c r="A5365" s="496" t="str">
        <f>IF((SUM('Раздел 3'!V82:V82)&lt;=SUM('Раздел 3'!V54:V54)),"","Неверно!")</f>
        <v/>
      </c>
      <c r="B5365" s="497" t="s">
        <v>492</v>
      </c>
      <c r="C5365" s="498" t="s">
        <v>4012</v>
      </c>
      <c r="D5365" s="498" t="s">
        <v>4004</v>
      </c>
      <c r="E5365" s="499" t="str">
        <f>CONCATENATE(SUM('Раздел 3'!V82:V82),"&lt;=",SUM('Раздел 3'!V54:V54))</f>
        <v>0&lt;=0</v>
      </c>
    </row>
    <row r="5366" spans="1:5" ht="30" hidden="1" customHeight="1" thickBot="1">
      <c r="A5366" s="496" t="str">
        <f>IF((SUM('Раздел 3'!W82:W82)&lt;=SUM('Раздел 3'!W54:W54)),"","Неверно!")</f>
        <v/>
      </c>
      <c r="B5366" s="497" t="s">
        <v>492</v>
      </c>
      <c r="C5366" s="498" t="s">
        <v>4013</v>
      </c>
      <c r="D5366" s="498" t="s">
        <v>4004</v>
      </c>
      <c r="E5366" s="499" t="str">
        <f>CONCATENATE(SUM('Раздел 3'!W82:W82),"&lt;=",SUM('Раздел 3'!W54:W54))</f>
        <v>0&lt;=0</v>
      </c>
    </row>
    <row r="5367" spans="1:5" ht="30" hidden="1" customHeight="1" thickBot="1">
      <c r="A5367" s="496" t="str">
        <f>IF((SUM('Раздел 3'!X82:X82)&lt;=SUM('Раздел 3'!X54:X54)),"","Неверно!")</f>
        <v/>
      </c>
      <c r="B5367" s="497" t="s">
        <v>492</v>
      </c>
      <c r="C5367" s="498" t="s">
        <v>4014</v>
      </c>
      <c r="D5367" s="498" t="s">
        <v>4004</v>
      </c>
      <c r="E5367" s="499" t="str">
        <f>CONCATENATE(SUM('Раздел 3'!X82:X82),"&lt;=",SUM('Раздел 3'!X54:X54))</f>
        <v>0&lt;=0</v>
      </c>
    </row>
    <row r="5368" spans="1:5" ht="30" hidden="1" customHeight="1" thickBot="1">
      <c r="A5368" s="496" t="str">
        <f>IF((SUM('Раздел 3'!G82:G82)&lt;=SUM('Раздел 3'!G54:G54)),"","Неверно!")</f>
        <v/>
      </c>
      <c r="B5368" s="497" t="s">
        <v>492</v>
      </c>
      <c r="C5368" s="498" t="s">
        <v>4015</v>
      </c>
      <c r="D5368" s="498" t="s">
        <v>4004</v>
      </c>
      <c r="E5368" s="499" t="str">
        <f>CONCATENATE(SUM('Раздел 3'!G82:G82),"&lt;=",SUM('Раздел 3'!G54:G54))</f>
        <v>0&lt;=0</v>
      </c>
    </row>
    <row r="5369" spans="1:5" ht="30" hidden="1" customHeight="1" thickBot="1">
      <c r="A5369" s="496" t="str">
        <f>IF((SUM('Раздел 3'!Y82:Y82)&lt;=SUM('Раздел 3'!Y54:Y54)),"","Неверно!")</f>
        <v/>
      </c>
      <c r="B5369" s="497" t="s">
        <v>492</v>
      </c>
      <c r="C5369" s="498" t="s">
        <v>4016</v>
      </c>
      <c r="D5369" s="498" t="s">
        <v>4004</v>
      </c>
      <c r="E5369" s="499" t="str">
        <f>CONCATENATE(SUM('Раздел 3'!Y82:Y82),"&lt;=",SUM('Раздел 3'!Y54:Y54))</f>
        <v>0&lt;=0</v>
      </c>
    </row>
    <row r="5370" spans="1:5" ht="30" hidden="1" customHeight="1" thickBot="1">
      <c r="A5370" s="496" t="str">
        <f>IF((SUM('Раздел 3'!Z82:Z82)&lt;=SUM('Раздел 3'!Z54:Z54)),"","Неверно!")</f>
        <v/>
      </c>
      <c r="B5370" s="497" t="s">
        <v>492</v>
      </c>
      <c r="C5370" s="498" t="s">
        <v>4017</v>
      </c>
      <c r="D5370" s="498" t="s">
        <v>4004</v>
      </c>
      <c r="E5370" s="499" t="str">
        <f>CONCATENATE(SUM('Раздел 3'!Z82:Z82),"&lt;=",SUM('Раздел 3'!Z54:Z54))</f>
        <v>0&lt;=0</v>
      </c>
    </row>
    <row r="5371" spans="1:5" ht="30" hidden="1" customHeight="1" thickBot="1">
      <c r="A5371" s="496" t="str">
        <f>IF((SUM('Раздел 3'!AA82:AA82)&lt;=SUM('Раздел 3'!AA54:AA54)),"","Неверно!")</f>
        <v/>
      </c>
      <c r="B5371" s="497" t="s">
        <v>492</v>
      </c>
      <c r="C5371" s="498" t="s">
        <v>4018</v>
      </c>
      <c r="D5371" s="498" t="s">
        <v>4004</v>
      </c>
      <c r="E5371" s="499" t="str">
        <f>CONCATENATE(SUM('Раздел 3'!AA82:AA82),"&lt;=",SUM('Раздел 3'!AA54:AA54))</f>
        <v>0&lt;=0</v>
      </c>
    </row>
    <row r="5372" spans="1:5" ht="30" hidden="1" customHeight="1" thickBot="1">
      <c r="A5372" s="496" t="str">
        <f>IF((SUM('Раздел 3'!AB82:AB82)&lt;=SUM('Раздел 3'!AB54:AB54)),"","Неверно!")</f>
        <v/>
      </c>
      <c r="B5372" s="497" t="s">
        <v>492</v>
      </c>
      <c r="C5372" s="498" t="s">
        <v>4019</v>
      </c>
      <c r="D5372" s="498" t="s">
        <v>4004</v>
      </c>
      <c r="E5372" s="499" t="str">
        <f>CONCATENATE(SUM('Раздел 3'!AB82:AB82),"&lt;=",SUM('Раздел 3'!AB54:AB54))</f>
        <v>0&lt;=0</v>
      </c>
    </row>
    <row r="5373" spans="1:5" ht="30" hidden="1" customHeight="1" thickBot="1">
      <c r="A5373" s="496" t="str">
        <f>IF((SUM('Раздел 3'!AC82:AC82)&lt;=SUM('Раздел 3'!AC54:AC54)),"","Неверно!")</f>
        <v/>
      </c>
      <c r="B5373" s="497" t="s">
        <v>492</v>
      </c>
      <c r="C5373" s="498" t="s">
        <v>4020</v>
      </c>
      <c r="D5373" s="498" t="s">
        <v>4004</v>
      </c>
      <c r="E5373" s="499" t="str">
        <f>CONCATENATE(SUM('Раздел 3'!AC82:AC82),"&lt;=",SUM('Раздел 3'!AC54:AC54))</f>
        <v>0&lt;=0</v>
      </c>
    </row>
    <row r="5374" spans="1:5" ht="30" hidden="1" customHeight="1" thickBot="1">
      <c r="A5374" s="496" t="str">
        <f>IF((SUM('Раздел 3'!AD82:AD82)&lt;=SUM('Раздел 3'!AD54:AD54)),"","Неверно!")</f>
        <v/>
      </c>
      <c r="B5374" s="497" t="s">
        <v>492</v>
      </c>
      <c r="C5374" s="498" t="s">
        <v>4021</v>
      </c>
      <c r="D5374" s="498" t="s">
        <v>4004</v>
      </c>
      <c r="E5374" s="499" t="str">
        <f>CONCATENATE(SUM('Раздел 3'!AD82:AD82),"&lt;=",SUM('Раздел 3'!AD54:AD54))</f>
        <v>0&lt;=0</v>
      </c>
    </row>
    <row r="5375" spans="1:5" ht="30" hidden="1" customHeight="1" thickBot="1">
      <c r="A5375" s="496" t="str">
        <f>IF((SUM('Раздел 3'!AE82:AE82)&lt;=SUM('Раздел 3'!AE54:AE54)),"","Неверно!")</f>
        <v/>
      </c>
      <c r="B5375" s="497" t="s">
        <v>492</v>
      </c>
      <c r="C5375" s="498" t="s">
        <v>4022</v>
      </c>
      <c r="D5375" s="498" t="s">
        <v>4004</v>
      </c>
      <c r="E5375" s="499" t="str">
        <f>CONCATENATE(SUM('Раздел 3'!AE82:AE82),"&lt;=",SUM('Раздел 3'!AE54:AE54))</f>
        <v>0&lt;=0</v>
      </c>
    </row>
    <row r="5376" spans="1:5" ht="30" hidden="1" customHeight="1" thickBot="1">
      <c r="A5376" s="496" t="str">
        <f>IF((SUM('Раздел 3'!AF82:AF82)&lt;=SUM('Раздел 3'!AF54:AF54)),"","Неверно!")</f>
        <v/>
      </c>
      <c r="B5376" s="497" t="s">
        <v>492</v>
      </c>
      <c r="C5376" s="498" t="s">
        <v>4023</v>
      </c>
      <c r="D5376" s="498" t="s">
        <v>4004</v>
      </c>
      <c r="E5376" s="499" t="str">
        <f>CONCATENATE(SUM('Раздел 3'!AF82:AF82),"&lt;=",SUM('Раздел 3'!AF54:AF54))</f>
        <v>0&lt;=0</v>
      </c>
    </row>
    <row r="5377" spans="1:5" ht="30" hidden="1" customHeight="1" thickBot="1">
      <c r="A5377" s="496" t="str">
        <f>IF((SUM('Раздел 3'!AG82:AG82)&lt;=SUM('Раздел 3'!AG54:AG54)),"","Неверно!")</f>
        <v/>
      </c>
      <c r="B5377" s="497" t="s">
        <v>492</v>
      </c>
      <c r="C5377" s="498" t="s">
        <v>4024</v>
      </c>
      <c r="D5377" s="498" t="s">
        <v>4004</v>
      </c>
      <c r="E5377" s="499" t="str">
        <f>CONCATENATE(SUM('Раздел 3'!AG82:AG82),"&lt;=",SUM('Раздел 3'!AG54:AG54))</f>
        <v>0&lt;=0</v>
      </c>
    </row>
    <row r="5378" spans="1:5" ht="30" hidden="1" customHeight="1" thickBot="1">
      <c r="A5378" s="496" t="str">
        <f>IF((SUM('Раздел 3'!AH82:AH82)&lt;=SUM('Раздел 3'!AH54:AH54)),"","Неверно!")</f>
        <v/>
      </c>
      <c r="B5378" s="497" t="s">
        <v>492</v>
      </c>
      <c r="C5378" s="498" t="s">
        <v>4025</v>
      </c>
      <c r="D5378" s="498" t="s">
        <v>4004</v>
      </c>
      <c r="E5378" s="499" t="str">
        <f>CONCATENATE(SUM('Раздел 3'!AH82:AH82),"&lt;=",SUM('Раздел 3'!AH54:AH54))</f>
        <v>0&lt;=0</v>
      </c>
    </row>
    <row r="5379" spans="1:5" ht="30" hidden="1" customHeight="1" thickBot="1">
      <c r="A5379" s="496" t="str">
        <f>IF((SUM('Раздел 3'!H82:H82)&lt;=SUM('Раздел 3'!H54:H54)),"","Неверно!")</f>
        <v/>
      </c>
      <c r="B5379" s="497" t="s">
        <v>492</v>
      </c>
      <c r="C5379" s="498" t="s">
        <v>4026</v>
      </c>
      <c r="D5379" s="498" t="s">
        <v>4004</v>
      </c>
      <c r="E5379" s="499" t="str">
        <f>CONCATENATE(SUM('Раздел 3'!H82:H82),"&lt;=",SUM('Раздел 3'!H54:H54))</f>
        <v>0&lt;=0</v>
      </c>
    </row>
    <row r="5380" spans="1:5" ht="30" hidden="1" customHeight="1" thickBot="1">
      <c r="A5380" s="496" t="str">
        <f>IF((SUM('Раздел 3'!AI82:AI82)&lt;=SUM('Раздел 3'!AI54:AI54)),"","Неверно!")</f>
        <v/>
      </c>
      <c r="B5380" s="497" t="s">
        <v>492</v>
      </c>
      <c r="C5380" s="498" t="s">
        <v>4027</v>
      </c>
      <c r="D5380" s="498" t="s">
        <v>4004</v>
      </c>
      <c r="E5380" s="499" t="str">
        <f>CONCATENATE(SUM('Раздел 3'!AI82:AI82),"&lt;=",SUM('Раздел 3'!AI54:AI54))</f>
        <v>0&lt;=0</v>
      </c>
    </row>
    <row r="5381" spans="1:5" ht="30" hidden="1" customHeight="1" thickBot="1">
      <c r="A5381" s="496" t="str">
        <f>IF((SUM('Раздел 3'!AJ82:AJ82)&lt;=SUM('Раздел 3'!AJ54:AJ54)),"","Неверно!")</f>
        <v/>
      </c>
      <c r="B5381" s="497" t="s">
        <v>492</v>
      </c>
      <c r="C5381" s="498" t="s">
        <v>4028</v>
      </c>
      <c r="D5381" s="498" t="s">
        <v>4004</v>
      </c>
      <c r="E5381" s="499" t="str">
        <f>CONCATENATE(SUM('Раздел 3'!AJ82:AJ82),"&lt;=",SUM('Раздел 3'!AJ54:AJ54))</f>
        <v>0&lt;=0</v>
      </c>
    </row>
    <row r="5382" spans="1:5" ht="30" hidden="1" customHeight="1" thickBot="1">
      <c r="A5382" s="496" t="str">
        <f>IF((SUM('Раздел 3'!AK82:AK82)&lt;=SUM('Раздел 3'!AK54:AK54)),"","Неверно!")</f>
        <v/>
      </c>
      <c r="B5382" s="497" t="s">
        <v>492</v>
      </c>
      <c r="C5382" s="498" t="s">
        <v>4029</v>
      </c>
      <c r="D5382" s="498" t="s">
        <v>4004</v>
      </c>
      <c r="E5382" s="499" t="str">
        <f>CONCATENATE(SUM('Раздел 3'!AK82:AK82),"&lt;=",SUM('Раздел 3'!AK54:AK54))</f>
        <v>0&lt;=0</v>
      </c>
    </row>
    <row r="5383" spans="1:5" ht="30" hidden="1" customHeight="1" thickBot="1">
      <c r="A5383" s="496" t="str">
        <f>IF((SUM('Раздел 3'!AL82:AL82)&lt;=SUM('Раздел 3'!AL54:AL54)),"","Неверно!")</f>
        <v/>
      </c>
      <c r="B5383" s="497" t="s">
        <v>492</v>
      </c>
      <c r="C5383" s="498" t="s">
        <v>4030</v>
      </c>
      <c r="D5383" s="498" t="s">
        <v>4004</v>
      </c>
      <c r="E5383" s="499" t="str">
        <f>CONCATENATE(SUM('Раздел 3'!AL82:AL82),"&lt;=",SUM('Раздел 3'!AL54:AL54))</f>
        <v>0&lt;=0</v>
      </c>
    </row>
    <row r="5384" spans="1:5" ht="30" hidden="1" customHeight="1" thickBot="1">
      <c r="A5384" s="496" t="str">
        <f>IF((SUM('Раздел 3'!AM82:AM82)&lt;=SUM('Раздел 3'!AM54:AM54)),"","Неверно!")</f>
        <v/>
      </c>
      <c r="B5384" s="497" t="s">
        <v>492</v>
      </c>
      <c r="C5384" s="498" t="s">
        <v>2492</v>
      </c>
      <c r="D5384" s="498" t="s">
        <v>4004</v>
      </c>
      <c r="E5384" s="499" t="str">
        <f>CONCATENATE(SUM('Раздел 3'!AM82:AM82),"&lt;=",SUM('Раздел 3'!AM54:AM54))</f>
        <v>0&lt;=0</v>
      </c>
    </row>
    <row r="5385" spans="1:5" ht="30" hidden="1" customHeight="1" thickBot="1">
      <c r="A5385" s="496" t="str">
        <f>IF((SUM('Раздел 3'!I82:I82)&lt;=SUM('Раздел 3'!I54:I54)),"","Неверно!")</f>
        <v/>
      </c>
      <c r="B5385" s="497" t="s">
        <v>492</v>
      </c>
      <c r="C5385" s="498" t="s">
        <v>4031</v>
      </c>
      <c r="D5385" s="498" t="s">
        <v>4004</v>
      </c>
      <c r="E5385" s="499" t="str">
        <f>CONCATENATE(SUM('Раздел 3'!I82:I82),"&lt;=",SUM('Раздел 3'!I54:I54))</f>
        <v>0&lt;=0</v>
      </c>
    </row>
    <row r="5386" spans="1:5" ht="30" hidden="1" customHeight="1" thickBot="1">
      <c r="A5386" s="496" t="str">
        <f>IF((SUM('Раздел 3'!J82:J82)&lt;=SUM('Раздел 3'!J54:J54)),"","Неверно!")</f>
        <v/>
      </c>
      <c r="B5386" s="497" t="s">
        <v>492</v>
      </c>
      <c r="C5386" s="498" t="s">
        <v>4032</v>
      </c>
      <c r="D5386" s="498" t="s">
        <v>4004</v>
      </c>
      <c r="E5386" s="499" t="str">
        <f>CONCATENATE(SUM('Раздел 3'!J82:J82),"&lt;=",SUM('Раздел 3'!J54:J54))</f>
        <v>0&lt;=0</v>
      </c>
    </row>
    <row r="5387" spans="1:5" ht="30" hidden="1" customHeight="1" thickBot="1">
      <c r="A5387" s="496" t="str">
        <f>IF((SUM('Раздел 3'!K82:K82)&lt;=SUM('Раздел 3'!K54:K54)),"","Неверно!")</f>
        <v/>
      </c>
      <c r="B5387" s="497" t="s">
        <v>492</v>
      </c>
      <c r="C5387" s="498" t="s">
        <v>4033</v>
      </c>
      <c r="D5387" s="498" t="s">
        <v>4004</v>
      </c>
      <c r="E5387" s="499" t="str">
        <f>CONCATENATE(SUM('Раздел 3'!K82:K82),"&lt;=",SUM('Раздел 3'!K54:K54))</f>
        <v>0&lt;=0</v>
      </c>
    </row>
    <row r="5388" spans="1:5" ht="30" hidden="1" customHeight="1" thickBot="1">
      <c r="A5388" s="496" t="str">
        <f>IF((SUM('Раздел 3'!L82:L82)&lt;=SUM('Раздел 3'!L54:L54)),"","Неверно!")</f>
        <v/>
      </c>
      <c r="B5388" s="497" t="s">
        <v>492</v>
      </c>
      <c r="C5388" s="498" t="s">
        <v>4034</v>
      </c>
      <c r="D5388" s="498" t="s">
        <v>4004</v>
      </c>
      <c r="E5388" s="499" t="str">
        <f>CONCATENATE(SUM('Раздел 3'!L82:L82),"&lt;=",SUM('Раздел 3'!L54:L54))</f>
        <v>0&lt;=0</v>
      </c>
    </row>
    <row r="5389" spans="1:5" ht="30" hidden="1" customHeight="1" thickBot="1">
      <c r="A5389" s="496" t="str">
        <f>IF((SUM('Раздел 3'!M82:M82)&lt;=SUM('Раздел 3'!M54:M54)),"","Неверно!")</f>
        <v/>
      </c>
      <c r="B5389" s="497" t="s">
        <v>492</v>
      </c>
      <c r="C5389" s="498" t="s">
        <v>4035</v>
      </c>
      <c r="D5389" s="498" t="s">
        <v>4004</v>
      </c>
      <c r="E5389" s="499" t="str">
        <f>CONCATENATE(SUM('Раздел 3'!M82:M82),"&lt;=",SUM('Раздел 3'!M54:M54))</f>
        <v>0&lt;=0</v>
      </c>
    </row>
    <row r="5390" spans="1:5" ht="30" hidden="1" customHeight="1" thickBot="1">
      <c r="A5390" s="496" t="str">
        <f>IF((SUM('Раздел 3'!N82:N82)&lt;=SUM('Раздел 3'!N54:N54)),"","Неверно!")</f>
        <v/>
      </c>
      <c r="B5390" s="497" t="s">
        <v>492</v>
      </c>
      <c r="C5390" s="498" t="s">
        <v>4036</v>
      </c>
      <c r="D5390" s="498" t="s">
        <v>4004</v>
      </c>
      <c r="E5390" s="499" t="str">
        <f>CONCATENATE(SUM('Раздел 3'!N82:N82),"&lt;=",SUM('Раздел 3'!N54:N54))</f>
        <v>0&lt;=0</v>
      </c>
    </row>
    <row r="5391" spans="1:5" ht="30" hidden="1" customHeight="1" thickBot="1">
      <c r="A5391" s="496" t="str">
        <f>IF((SUM('Раздел 3'!F71:F71)&lt;=SUM('Раздел 3'!F54:F54)),"","Неверно!")</f>
        <v/>
      </c>
      <c r="B5391" s="497" t="s">
        <v>493</v>
      </c>
      <c r="C5391" s="498" t="s">
        <v>16523</v>
      </c>
      <c r="D5391" s="498" t="s">
        <v>4844</v>
      </c>
      <c r="E5391" s="499" t="str">
        <f>CONCATENATE(SUM('Раздел 3'!F71:F71),"&lt;=",SUM('Раздел 3'!F54:F54))</f>
        <v>0&lt;=0</v>
      </c>
    </row>
    <row r="5392" spans="1:5" ht="30" hidden="1" customHeight="1" thickBot="1">
      <c r="A5392" s="496" t="str">
        <f>IF((SUM('Раздел 3'!O71:O71)&lt;=SUM('Раздел 3'!O54:O54)),"","Неверно!")</f>
        <v/>
      </c>
      <c r="B5392" s="497" t="s">
        <v>493</v>
      </c>
      <c r="C5392" s="498" t="s">
        <v>16524</v>
      </c>
      <c r="D5392" s="498" t="s">
        <v>4844</v>
      </c>
      <c r="E5392" s="499" t="str">
        <f>CONCATENATE(SUM('Раздел 3'!O71:O71),"&lt;=",SUM('Раздел 3'!O54:O54))</f>
        <v>0&lt;=0</v>
      </c>
    </row>
    <row r="5393" spans="1:5" ht="30" hidden="1" customHeight="1" thickBot="1">
      <c r="A5393" s="496" t="str">
        <f>IF((SUM('Раздел 3'!P71:P71)&lt;=SUM('Раздел 3'!P54:P54)),"","Неверно!")</f>
        <v/>
      </c>
      <c r="B5393" s="497" t="s">
        <v>493</v>
      </c>
      <c r="C5393" s="498" t="s">
        <v>16525</v>
      </c>
      <c r="D5393" s="498" t="s">
        <v>4844</v>
      </c>
      <c r="E5393" s="499" t="str">
        <f>CONCATENATE(SUM('Раздел 3'!P71:P71),"&lt;=",SUM('Раздел 3'!P54:P54))</f>
        <v>0&lt;=0</v>
      </c>
    </row>
    <row r="5394" spans="1:5" ht="30" hidden="1" customHeight="1" thickBot="1">
      <c r="A5394" s="496" t="str">
        <f>IF((SUM('Раздел 3'!Q71:Q71)&lt;=SUM('Раздел 3'!Q54:Q54)),"","Неверно!")</f>
        <v/>
      </c>
      <c r="B5394" s="497" t="s">
        <v>493</v>
      </c>
      <c r="C5394" s="498" t="s">
        <v>16526</v>
      </c>
      <c r="D5394" s="498" t="s">
        <v>4844</v>
      </c>
      <c r="E5394" s="499" t="str">
        <f>CONCATENATE(SUM('Раздел 3'!Q71:Q71),"&lt;=",SUM('Раздел 3'!Q54:Q54))</f>
        <v>0&lt;=0</v>
      </c>
    </row>
    <row r="5395" spans="1:5" ht="30" hidden="1" customHeight="1" thickBot="1">
      <c r="A5395" s="496" t="str">
        <f>IF((SUM('Раздел 3'!R71:R71)&lt;=SUM('Раздел 3'!R54:R54)),"","Неверно!")</f>
        <v/>
      </c>
      <c r="B5395" s="497" t="s">
        <v>493</v>
      </c>
      <c r="C5395" s="498" t="s">
        <v>16527</v>
      </c>
      <c r="D5395" s="498" t="s">
        <v>4844</v>
      </c>
      <c r="E5395" s="499" t="str">
        <f>CONCATENATE(SUM('Раздел 3'!R71:R71),"&lt;=",SUM('Раздел 3'!R54:R54))</f>
        <v>0&lt;=0</v>
      </c>
    </row>
    <row r="5396" spans="1:5" ht="30" hidden="1" customHeight="1" thickBot="1">
      <c r="A5396" s="496" t="str">
        <f>IF((SUM('Раздел 3'!S71:S71)&lt;=SUM('Раздел 3'!S54:S54)),"","Неверно!")</f>
        <v/>
      </c>
      <c r="B5396" s="497" t="s">
        <v>493</v>
      </c>
      <c r="C5396" s="498" t="s">
        <v>16528</v>
      </c>
      <c r="D5396" s="498" t="s">
        <v>4844</v>
      </c>
      <c r="E5396" s="499" t="str">
        <f>CONCATENATE(SUM('Раздел 3'!S71:S71),"&lt;=",SUM('Раздел 3'!S54:S54))</f>
        <v>0&lt;=0</v>
      </c>
    </row>
    <row r="5397" spans="1:5" ht="30" hidden="1" customHeight="1" thickBot="1">
      <c r="A5397" s="496" t="str">
        <f>IF((SUM('Раздел 3'!T71:T71)&lt;=SUM('Раздел 3'!T54:T54)),"","Неверно!")</f>
        <v/>
      </c>
      <c r="B5397" s="497" t="s">
        <v>493</v>
      </c>
      <c r="C5397" s="498" t="s">
        <v>16529</v>
      </c>
      <c r="D5397" s="498" t="s">
        <v>4844</v>
      </c>
      <c r="E5397" s="499" t="str">
        <f>CONCATENATE(SUM('Раздел 3'!T71:T71),"&lt;=",SUM('Раздел 3'!T54:T54))</f>
        <v>0&lt;=0</v>
      </c>
    </row>
    <row r="5398" spans="1:5" ht="30" hidden="1" customHeight="1" thickBot="1">
      <c r="A5398" s="496" t="str">
        <f>IF((SUM('Раздел 3'!U71:U71)&lt;=SUM('Раздел 3'!U54:U54)),"","Неверно!")</f>
        <v/>
      </c>
      <c r="B5398" s="497" t="s">
        <v>493</v>
      </c>
      <c r="C5398" s="498" t="s">
        <v>16530</v>
      </c>
      <c r="D5398" s="498" t="s">
        <v>4844</v>
      </c>
      <c r="E5398" s="499" t="str">
        <f>CONCATENATE(SUM('Раздел 3'!U71:U71),"&lt;=",SUM('Раздел 3'!U54:U54))</f>
        <v>0&lt;=0</v>
      </c>
    </row>
    <row r="5399" spans="1:5" ht="30" hidden="1" customHeight="1" thickBot="1">
      <c r="A5399" s="496" t="str">
        <f>IF((SUM('Раздел 3'!V71:V71)&lt;=SUM('Раздел 3'!V54:V54)),"","Неверно!")</f>
        <v/>
      </c>
      <c r="B5399" s="497" t="s">
        <v>493</v>
      </c>
      <c r="C5399" s="498" t="s">
        <v>16531</v>
      </c>
      <c r="D5399" s="498" t="s">
        <v>4844</v>
      </c>
      <c r="E5399" s="499" t="str">
        <f>CONCATENATE(SUM('Раздел 3'!V71:V71),"&lt;=",SUM('Раздел 3'!V54:V54))</f>
        <v>0&lt;=0</v>
      </c>
    </row>
    <row r="5400" spans="1:5" ht="30" hidden="1" customHeight="1" thickBot="1">
      <c r="A5400" s="496" t="str">
        <f>IF((SUM('Раздел 3'!W71:W71)&lt;=SUM('Раздел 3'!W54:W54)),"","Неверно!")</f>
        <v/>
      </c>
      <c r="B5400" s="497" t="s">
        <v>493</v>
      </c>
      <c r="C5400" s="498" t="s">
        <v>16532</v>
      </c>
      <c r="D5400" s="498" t="s">
        <v>4844</v>
      </c>
      <c r="E5400" s="499" t="str">
        <f>CONCATENATE(SUM('Раздел 3'!W71:W71),"&lt;=",SUM('Раздел 3'!W54:W54))</f>
        <v>0&lt;=0</v>
      </c>
    </row>
    <row r="5401" spans="1:5" ht="30" hidden="1" customHeight="1" thickBot="1">
      <c r="A5401" s="496" t="str">
        <f>IF((SUM('Раздел 3'!X71:X71)&lt;=SUM('Раздел 3'!X54:X54)),"","Неверно!")</f>
        <v/>
      </c>
      <c r="B5401" s="497" t="s">
        <v>493</v>
      </c>
      <c r="C5401" s="498" t="s">
        <v>16533</v>
      </c>
      <c r="D5401" s="498" t="s">
        <v>4844</v>
      </c>
      <c r="E5401" s="499" t="str">
        <f>CONCATENATE(SUM('Раздел 3'!X71:X71),"&lt;=",SUM('Раздел 3'!X54:X54))</f>
        <v>0&lt;=0</v>
      </c>
    </row>
    <row r="5402" spans="1:5" ht="30" hidden="1" customHeight="1" thickBot="1">
      <c r="A5402" s="496" t="str">
        <f>IF((SUM('Раздел 3'!G71:G71)&lt;=SUM('Раздел 3'!G54:G54)),"","Неверно!")</f>
        <v/>
      </c>
      <c r="B5402" s="497" t="s">
        <v>493</v>
      </c>
      <c r="C5402" s="498" t="s">
        <v>16534</v>
      </c>
      <c r="D5402" s="498" t="s">
        <v>4844</v>
      </c>
      <c r="E5402" s="499" t="str">
        <f>CONCATENATE(SUM('Раздел 3'!G71:G71),"&lt;=",SUM('Раздел 3'!G54:G54))</f>
        <v>0&lt;=0</v>
      </c>
    </row>
    <row r="5403" spans="1:5" ht="30" hidden="1" customHeight="1" thickBot="1">
      <c r="A5403" s="496" t="str">
        <f>IF((SUM('Раздел 3'!Y71:Y71)&lt;=SUM('Раздел 3'!Y54:Y54)),"","Неверно!")</f>
        <v/>
      </c>
      <c r="B5403" s="497" t="s">
        <v>493</v>
      </c>
      <c r="C5403" s="498" t="s">
        <v>16535</v>
      </c>
      <c r="D5403" s="498" t="s">
        <v>4844</v>
      </c>
      <c r="E5403" s="499" t="str">
        <f>CONCATENATE(SUM('Раздел 3'!Y71:Y71),"&lt;=",SUM('Раздел 3'!Y54:Y54))</f>
        <v>0&lt;=0</v>
      </c>
    </row>
    <row r="5404" spans="1:5" ht="30" hidden="1" customHeight="1" thickBot="1">
      <c r="A5404" s="496" t="str">
        <f>IF((SUM('Раздел 3'!Z71:Z71)&lt;=SUM('Раздел 3'!Z54:Z54)),"","Неверно!")</f>
        <v/>
      </c>
      <c r="B5404" s="497" t="s">
        <v>493</v>
      </c>
      <c r="C5404" s="498" t="s">
        <v>16536</v>
      </c>
      <c r="D5404" s="498" t="s">
        <v>4844</v>
      </c>
      <c r="E5404" s="499" t="str">
        <f>CONCATENATE(SUM('Раздел 3'!Z71:Z71),"&lt;=",SUM('Раздел 3'!Z54:Z54))</f>
        <v>0&lt;=0</v>
      </c>
    </row>
    <row r="5405" spans="1:5" ht="30" hidden="1" customHeight="1" thickBot="1">
      <c r="A5405" s="496" t="str">
        <f>IF((SUM('Раздел 3'!AA71:AA71)&lt;=SUM('Раздел 3'!AA54:AA54)),"","Неверно!")</f>
        <v/>
      </c>
      <c r="B5405" s="497" t="s">
        <v>493</v>
      </c>
      <c r="C5405" s="498" t="s">
        <v>16537</v>
      </c>
      <c r="D5405" s="498" t="s">
        <v>4844</v>
      </c>
      <c r="E5405" s="499" t="str">
        <f>CONCATENATE(SUM('Раздел 3'!AA71:AA71),"&lt;=",SUM('Раздел 3'!AA54:AA54))</f>
        <v>0&lt;=0</v>
      </c>
    </row>
    <row r="5406" spans="1:5" ht="30" hidden="1" customHeight="1" thickBot="1">
      <c r="A5406" s="496" t="str">
        <f>IF((SUM('Раздел 3'!AB71:AB71)&lt;=SUM('Раздел 3'!AB54:AB54)),"","Неверно!")</f>
        <v/>
      </c>
      <c r="B5406" s="497" t="s">
        <v>493</v>
      </c>
      <c r="C5406" s="498" t="s">
        <v>16538</v>
      </c>
      <c r="D5406" s="498" t="s">
        <v>4844</v>
      </c>
      <c r="E5406" s="499" t="str">
        <f>CONCATENATE(SUM('Раздел 3'!AB71:AB71),"&lt;=",SUM('Раздел 3'!AB54:AB54))</f>
        <v>0&lt;=0</v>
      </c>
    </row>
    <row r="5407" spans="1:5" ht="30" hidden="1" customHeight="1" thickBot="1">
      <c r="A5407" s="496" t="str">
        <f>IF((SUM('Раздел 3'!AC71:AC71)&lt;=SUM('Раздел 3'!AC54:AC54)),"","Неверно!")</f>
        <v/>
      </c>
      <c r="B5407" s="497" t="s">
        <v>493</v>
      </c>
      <c r="C5407" s="498" t="s">
        <v>16539</v>
      </c>
      <c r="D5407" s="498" t="s">
        <v>4844</v>
      </c>
      <c r="E5407" s="499" t="str">
        <f>CONCATENATE(SUM('Раздел 3'!AC71:AC71),"&lt;=",SUM('Раздел 3'!AC54:AC54))</f>
        <v>0&lt;=0</v>
      </c>
    </row>
    <row r="5408" spans="1:5" ht="30" hidden="1" customHeight="1" thickBot="1">
      <c r="A5408" s="496" t="str">
        <f>IF((SUM('Раздел 3'!AD71:AD71)&lt;=SUM('Раздел 3'!AD54:AD54)),"","Неверно!")</f>
        <v/>
      </c>
      <c r="B5408" s="497" t="s">
        <v>493</v>
      </c>
      <c r="C5408" s="498" t="s">
        <v>16540</v>
      </c>
      <c r="D5408" s="498" t="s">
        <v>4844</v>
      </c>
      <c r="E5408" s="499" t="str">
        <f>CONCATENATE(SUM('Раздел 3'!AD71:AD71),"&lt;=",SUM('Раздел 3'!AD54:AD54))</f>
        <v>0&lt;=0</v>
      </c>
    </row>
    <row r="5409" spans="1:5" ht="30" hidden="1" customHeight="1" thickBot="1">
      <c r="A5409" s="496" t="str">
        <f>IF((SUM('Раздел 3'!AE71:AE71)&lt;=SUM('Раздел 3'!AE54:AE54)),"","Неверно!")</f>
        <v/>
      </c>
      <c r="B5409" s="497" t="s">
        <v>493</v>
      </c>
      <c r="C5409" s="498" t="s">
        <v>16541</v>
      </c>
      <c r="D5409" s="498" t="s">
        <v>4844</v>
      </c>
      <c r="E5409" s="499" t="str">
        <f>CONCATENATE(SUM('Раздел 3'!AE71:AE71),"&lt;=",SUM('Раздел 3'!AE54:AE54))</f>
        <v>0&lt;=0</v>
      </c>
    </row>
    <row r="5410" spans="1:5" ht="30" hidden="1" customHeight="1" thickBot="1">
      <c r="A5410" s="496" t="str">
        <f>IF((SUM('Раздел 3'!AF71:AF71)&lt;=SUM('Раздел 3'!AF54:AF54)),"","Неверно!")</f>
        <v/>
      </c>
      <c r="B5410" s="497" t="s">
        <v>493</v>
      </c>
      <c r="C5410" s="498" t="s">
        <v>16542</v>
      </c>
      <c r="D5410" s="498" t="s">
        <v>4844</v>
      </c>
      <c r="E5410" s="499" t="str">
        <f>CONCATENATE(SUM('Раздел 3'!AF71:AF71),"&lt;=",SUM('Раздел 3'!AF54:AF54))</f>
        <v>0&lt;=0</v>
      </c>
    </row>
    <row r="5411" spans="1:5" ht="30" hidden="1" customHeight="1" thickBot="1">
      <c r="A5411" s="496" t="str">
        <f>IF((SUM('Раздел 3'!AG71:AG71)&lt;=SUM('Раздел 3'!AG54:AG54)),"","Неверно!")</f>
        <v/>
      </c>
      <c r="B5411" s="497" t="s">
        <v>493</v>
      </c>
      <c r="C5411" s="498" t="s">
        <v>16543</v>
      </c>
      <c r="D5411" s="498" t="s">
        <v>4844</v>
      </c>
      <c r="E5411" s="499" t="str">
        <f>CONCATENATE(SUM('Раздел 3'!AG71:AG71),"&lt;=",SUM('Раздел 3'!AG54:AG54))</f>
        <v>0&lt;=0</v>
      </c>
    </row>
    <row r="5412" spans="1:5" ht="30" hidden="1" customHeight="1" thickBot="1">
      <c r="A5412" s="496" t="str">
        <f>IF((SUM('Раздел 3'!AH71:AH71)&lt;=SUM('Раздел 3'!AH54:AH54)),"","Неверно!")</f>
        <v/>
      </c>
      <c r="B5412" s="497" t="s">
        <v>493</v>
      </c>
      <c r="C5412" s="498" t="s">
        <v>16544</v>
      </c>
      <c r="D5412" s="498" t="s">
        <v>4844</v>
      </c>
      <c r="E5412" s="499" t="str">
        <f>CONCATENATE(SUM('Раздел 3'!AH71:AH71),"&lt;=",SUM('Раздел 3'!AH54:AH54))</f>
        <v>0&lt;=0</v>
      </c>
    </row>
    <row r="5413" spans="1:5" ht="30" hidden="1" customHeight="1" thickBot="1">
      <c r="A5413" s="496" t="str">
        <f>IF((SUM('Раздел 3'!H71:H71)&lt;=SUM('Раздел 3'!H54:H54)),"","Неверно!")</f>
        <v/>
      </c>
      <c r="B5413" s="497" t="s">
        <v>493</v>
      </c>
      <c r="C5413" s="498" t="s">
        <v>16545</v>
      </c>
      <c r="D5413" s="498" t="s">
        <v>4844</v>
      </c>
      <c r="E5413" s="499" t="str">
        <f>CONCATENATE(SUM('Раздел 3'!H71:H71),"&lt;=",SUM('Раздел 3'!H54:H54))</f>
        <v>0&lt;=0</v>
      </c>
    </row>
    <row r="5414" spans="1:5" ht="30" hidden="1" customHeight="1" thickBot="1">
      <c r="A5414" s="496" t="str">
        <f>IF((SUM('Раздел 3'!AI71:AI71)&lt;=SUM('Раздел 3'!AI54:AI54)),"","Неверно!")</f>
        <v/>
      </c>
      <c r="B5414" s="497" t="s">
        <v>493</v>
      </c>
      <c r="C5414" s="498" t="s">
        <v>16546</v>
      </c>
      <c r="D5414" s="498" t="s">
        <v>4844</v>
      </c>
      <c r="E5414" s="499" t="str">
        <f>CONCATENATE(SUM('Раздел 3'!AI71:AI71),"&lt;=",SUM('Раздел 3'!AI54:AI54))</f>
        <v>0&lt;=0</v>
      </c>
    </row>
    <row r="5415" spans="1:5" ht="30" hidden="1" customHeight="1" thickBot="1">
      <c r="A5415" s="496" t="str">
        <f>IF((SUM('Раздел 3'!AJ71:AJ71)&lt;=SUM('Раздел 3'!AJ54:AJ54)),"","Неверно!")</f>
        <v/>
      </c>
      <c r="B5415" s="497" t="s">
        <v>493</v>
      </c>
      <c r="C5415" s="498" t="s">
        <v>16547</v>
      </c>
      <c r="D5415" s="498" t="s">
        <v>4844</v>
      </c>
      <c r="E5415" s="499" t="str">
        <f>CONCATENATE(SUM('Раздел 3'!AJ71:AJ71),"&lt;=",SUM('Раздел 3'!AJ54:AJ54))</f>
        <v>0&lt;=0</v>
      </c>
    </row>
    <row r="5416" spans="1:5" ht="30" hidden="1" customHeight="1" thickBot="1">
      <c r="A5416" s="496" t="str">
        <f>IF((SUM('Раздел 3'!AK71:AK71)&lt;=SUM('Раздел 3'!AK54:AK54)),"","Неверно!")</f>
        <v/>
      </c>
      <c r="B5416" s="497" t="s">
        <v>493</v>
      </c>
      <c r="C5416" s="498" t="s">
        <v>16548</v>
      </c>
      <c r="D5416" s="498" t="s">
        <v>4844</v>
      </c>
      <c r="E5416" s="499" t="str">
        <f>CONCATENATE(SUM('Раздел 3'!AK71:AK71),"&lt;=",SUM('Раздел 3'!AK54:AK54))</f>
        <v>0&lt;=0</v>
      </c>
    </row>
    <row r="5417" spans="1:5" ht="30" hidden="1" customHeight="1" thickBot="1">
      <c r="A5417" s="496" t="str">
        <f>IF((SUM('Раздел 3'!AL71:AL71)&lt;=SUM('Раздел 3'!AL54:AL54)),"","Неверно!")</f>
        <v/>
      </c>
      <c r="B5417" s="497" t="s">
        <v>493</v>
      </c>
      <c r="C5417" s="498" t="s">
        <v>16549</v>
      </c>
      <c r="D5417" s="498" t="s">
        <v>4844</v>
      </c>
      <c r="E5417" s="499" t="str">
        <f>CONCATENATE(SUM('Раздел 3'!AL71:AL71),"&lt;=",SUM('Раздел 3'!AL54:AL54))</f>
        <v>0&lt;=0</v>
      </c>
    </row>
    <row r="5418" spans="1:5" ht="30" hidden="1" customHeight="1" thickBot="1">
      <c r="A5418" s="496" t="str">
        <f>IF((SUM('Раздел 3'!AM71:AM71)&lt;=SUM('Раздел 3'!AM54:AM54)),"","Неверно!")</f>
        <v/>
      </c>
      <c r="B5418" s="497" t="s">
        <v>493</v>
      </c>
      <c r="C5418" s="498" t="s">
        <v>2491</v>
      </c>
      <c r="D5418" s="498" t="s">
        <v>4844</v>
      </c>
      <c r="E5418" s="499" t="str">
        <f>CONCATENATE(SUM('Раздел 3'!AM71:AM71),"&lt;=",SUM('Раздел 3'!AM54:AM54))</f>
        <v>0&lt;=0</v>
      </c>
    </row>
    <row r="5419" spans="1:5" ht="30" hidden="1" customHeight="1" thickBot="1">
      <c r="A5419" s="496" t="str">
        <f>IF((SUM('Раздел 3'!I71:I71)&lt;=SUM('Раздел 3'!I54:I54)),"","Неверно!")</f>
        <v/>
      </c>
      <c r="B5419" s="497" t="s">
        <v>493</v>
      </c>
      <c r="C5419" s="498" t="s">
        <v>16550</v>
      </c>
      <c r="D5419" s="498" t="s">
        <v>4844</v>
      </c>
      <c r="E5419" s="499" t="str">
        <f>CONCATENATE(SUM('Раздел 3'!I71:I71),"&lt;=",SUM('Раздел 3'!I54:I54))</f>
        <v>0&lt;=0</v>
      </c>
    </row>
    <row r="5420" spans="1:5" ht="30" hidden="1" customHeight="1" thickBot="1">
      <c r="A5420" s="496" t="str">
        <f>IF((SUM('Раздел 3'!J71:J71)&lt;=SUM('Раздел 3'!J54:J54)),"","Неверно!")</f>
        <v/>
      </c>
      <c r="B5420" s="497" t="s">
        <v>493</v>
      </c>
      <c r="C5420" s="498" t="s">
        <v>16551</v>
      </c>
      <c r="D5420" s="498" t="s">
        <v>4844</v>
      </c>
      <c r="E5420" s="499" t="str">
        <f>CONCATENATE(SUM('Раздел 3'!J71:J71),"&lt;=",SUM('Раздел 3'!J54:J54))</f>
        <v>0&lt;=0</v>
      </c>
    </row>
    <row r="5421" spans="1:5" ht="30" hidden="1" customHeight="1" thickBot="1">
      <c r="A5421" s="496" t="str">
        <f>IF((SUM('Раздел 3'!K71:K71)&lt;=SUM('Раздел 3'!K54:K54)),"","Неверно!")</f>
        <v/>
      </c>
      <c r="B5421" s="497" t="s">
        <v>493</v>
      </c>
      <c r="C5421" s="498" t="s">
        <v>16552</v>
      </c>
      <c r="D5421" s="498" t="s">
        <v>4844</v>
      </c>
      <c r="E5421" s="499" t="str">
        <f>CONCATENATE(SUM('Раздел 3'!K71:K71),"&lt;=",SUM('Раздел 3'!K54:K54))</f>
        <v>0&lt;=0</v>
      </c>
    </row>
    <row r="5422" spans="1:5" ht="30" hidden="1" customHeight="1" thickBot="1">
      <c r="A5422" s="496" t="str">
        <f>IF((SUM('Раздел 3'!L71:L71)&lt;=SUM('Раздел 3'!L54:L54)),"","Неверно!")</f>
        <v/>
      </c>
      <c r="B5422" s="497" t="s">
        <v>493</v>
      </c>
      <c r="C5422" s="498" t="s">
        <v>16553</v>
      </c>
      <c r="D5422" s="498" t="s">
        <v>4844</v>
      </c>
      <c r="E5422" s="499" t="str">
        <f>CONCATENATE(SUM('Раздел 3'!L71:L71),"&lt;=",SUM('Раздел 3'!L54:L54))</f>
        <v>0&lt;=0</v>
      </c>
    </row>
    <row r="5423" spans="1:5" ht="30" hidden="1" customHeight="1" thickBot="1">
      <c r="A5423" s="496" t="str">
        <f>IF((SUM('Раздел 3'!M71:M71)&lt;=SUM('Раздел 3'!M54:M54)),"","Неверно!")</f>
        <v/>
      </c>
      <c r="B5423" s="497" t="s">
        <v>493</v>
      </c>
      <c r="C5423" s="498" t="s">
        <v>16554</v>
      </c>
      <c r="D5423" s="498" t="s">
        <v>4844</v>
      </c>
      <c r="E5423" s="499" t="str">
        <f>CONCATENATE(SUM('Раздел 3'!M71:M71),"&lt;=",SUM('Раздел 3'!M54:M54))</f>
        <v>0&lt;=0</v>
      </c>
    </row>
    <row r="5424" spans="1:5" ht="30" hidden="1" customHeight="1" thickBot="1">
      <c r="A5424" s="496" t="str">
        <f>IF((SUM('Раздел 3'!N71:N71)&lt;=SUM('Раздел 3'!N54:N54)),"","Неверно!")</f>
        <v/>
      </c>
      <c r="B5424" s="497" t="s">
        <v>493</v>
      </c>
      <c r="C5424" s="498" t="s">
        <v>16555</v>
      </c>
      <c r="D5424" s="498" t="s">
        <v>4844</v>
      </c>
      <c r="E5424" s="499" t="str">
        <f>CONCATENATE(SUM('Раздел 3'!N71:N71),"&lt;=",SUM('Раздел 3'!N54:N54))</f>
        <v>0&lt;=0</v>
      </c>
    </row>
    <row r="5425" spans="1:5" ht="30" hidden="1" customHeight="1" thickBot="1">
      <c r="A5425" s="496" t="str">
        <f>IF((SUM('Раздел 3'!F202:F203)=SUM('Раздел 3'!F204:F204)),"","Неверно!")</f>
        <v/>
      </c>
      <c r="B5425" s="497" t="s">
        <v>494</v>
      </c>
      <c r="C5425" s="498" t="s">
        <v>4037</v>
      </c>
      <c r="D5425" s="498" t="s">
        <v>4038</v>
      </c>
      <c r="E5425" s="499" t="str">
        <f>CONCATENATE(SUM('Раздел 3'!F202:F203),"=",SUM('Раздел 3'!F204:F204))</f>
        <v>0=0</v>
      </c>
    </row>
    <row r="5426" spans="1:5" ht="30" hidden="1" customHeight="1" thickBot="1">
      <c r="A5426" s="496" t="str">
        <f>IF((SUM('Раздел 3'!O202:O203)=SUM('Раздел 3'!O204:O204)),"","Неверно!")</f>
        <v/>
      </c>
      <c r="B5426" s="497" t="s">
        <v>494</v>
      </c>
      <c r="C5426" s="498" t="s">
        <v>4039</v>
      </c>
      <c r="D5426" s="498" t="s">
        <v>4038</v>
      </c>
      <c r="E5426" s="499" t="str">
        <f>CONCATENATE(SUM('Раздел 3'!O202:O203),"=",SUM('Раздел 3'!O204:O204))</f>
        <v>0=0</v>
      </c>
    </row>
    <row r="5427" spans="1:5" ht="30" hidden="1" customHeight="1" thickBot="1">
      <c r="A5427" s="496" t="str">
        <f>IF((SUM('Раздел 3'!P202:P203)=SUM('Раздел 3'!P204:P204)),"","Неверно!")</f>
        <v/>
      </c>
      <c r="B5427" s="497" t="s">
        <v>494</v>
      </c>
      <c r="C5427" s="498" t="s">
        <v>4040</v>
      </c>
      <c r="D5427" s="498" t="s">
        <v>4038</v>
      </c>
      <c r="E5427" s="499" t="str">
        <f>CONCATENATE(SUM('Раздел 3'!P202:P203),"=",SUM('Раздел 3'!P204:P204))</f>
        <v>0=0</v>
      </c>
    </row>
    <row r="5428" spans="1:5" ht="30" hidden="1" customHeight="1" thickBot="1">
      <c r="A5428" s="496" t="str">
        <f>IF((SUM('Раздел 3'!Q202:Q203)=SUM('Раздел 3'!Q204:Q204)),"","Неверно!")</f>
        <v/>
      </c>
      <c r="B5428" s="497" t="s">
        <v>494</v>
      </c>
      <c r="C5428" s="498" t="s">
        <v>4041</v>
      </c>
      <c r="D5428" s="498" t="s">
        <v>4038</v>
      </c>
      <c r="E5428" s="499" t="str">
        <f>CONCATENATE(SUM('Раздел 3'!Q202:Q203),"=",SUM('Раздел 3'!Q204:Q204))</f>
        <v>0=0</v>
      </c>
    </row>
    <row r="5429" spans="1:5" ht="30" hidden="1" customHeight="1" thickBot="1">
      <c r="A5429" s="496" t="str">
        <f>IF((SUM('Раздел 3'!R202:R203)=SUM('Раздел 3'!R204:R204)),"","Неверно!")</f>
        <v/>
      </c>
      <c r="B5429" s="497" t="s">
        <v>494</v>
      </c>
      <c r="C5429" s="498" t="s">
        <v>4042</v>
      </c>
      <c r="D5429" s="498" t="s">
        <v>4038</v>
      </c>
      <c r="E5429" s="499" t="str">
        <f>CONCATENATE(SUM('Раздел 3'!R202:R203),"=",SUM('Раздел 3'!R204:R204))</f>
        <v>0=0</v>
      </c>
    </row>
    <row r="5430" spans="1:5" ht="30" hidden="1" customHeight="1" thickBot="1">
      <c r="A5430" s="496" t="str">
        <f>IF((SUM('Раздел 3'!S202:S203)=SUM('Раздел 3'!S204:S204)),"","Неверно!")</f>
        <v/>
      </c>
      <c r="B5430" s="497" t="s">
        <v>494</v>
      </c>
      <c r="C5430" s="498" t="s">
        <v>4043</v>
      </c>
      <c r="D5430" s="498" t="s">
        <v>4038</v>
      </c>
      <c r="E5430" s="499" t="str">
        <f>CONCATENATE(SUM('Раздел 3'!S202:S203),"=",SUM('Раздел 3'!S204:S204))</f>
        <v>0=0</v>
      </c>
    </row>
    <row r="5431" spans="1:5" ht="30" hidden="1" customHeight="1" thickBot="1">
      <c r="A5431" s="496" t="str">
        <f>IF((SUM('Раздел 3'!T202:T203)=SUM('Раздел 3'!T204:T204)),"","Неверно!")</f>
        <v/>
      </c>
      <c r="B5431" s="497" t="s">
        <v>494</v>
      </c>
      <c r="C5431" s="498" t="s">
        <v>4044</v>
      </c>
      <c r="D5431" s="498" t="s">
        <v>4038</v>
      </c>
      <c r="E5431" s="499" t="str">
        <f>CONCATENATE(SUM('Раздел 3'!T202:T203),"=",SUM('Раздел 3'!T204:T204))</f>
        <v>0=0</v>
      </c>
    </row>
    <row r="5432" spans="1:5" ht="30" hidden="1" customHeight="1" thickBot="1">
      <c r="A5432" s="496" t="str">
        <f>IF((SUM('Раздел 3'!U202:U203)=SUM('Раздел 3'!U204:U204)),"","Неверно!")</f>
        <v/>
      </c>
      <c r="B5432" s="497" t="s">
        <v>494</v>
      </c>
      <c r="C5432" s="498" t="s">
        <v>4045</v>
      </c>
      <c r="D5432" s="498" t="s">
        <v>4038</v>
      </c>
      <c r="E5432" s="499" t="str">
        <f>CONCATENATE(SUM('Раздел 3'!U202:U203),"=",SUM('Раздел 3'!U204:U204))</f>
        <v>0=0</v>
      </c>
    </row>
    <row r="5433" spans="1:5" ht="30" hidden="1" customHeight="1" thickBot="1">
      <c r="A5433" s="496" t="str">
        <f>IF((SUM('Раздел 3'!V202:V203)=SUM('Раздел 3'!V204:V204)),"","Неверно!")</f>
        <v/>
      </c>
      <c r="B5433" s="497" t="s">
        <v>494</v>
      </c>
      <c r="C5433" s="498" t="s">
        <v>4046</v>
      </c>
      <c r="D5433" s="498" t="s">
        <v>4038</v>
      </c>
      <c r="E5433" s="499" t="str">
        <f>CONCATENATE(SUM('Раздел 3'!V202:V203),"=",SUM('Раздел 3'!V204:V204))</f>
        <v>1=1</v>
      </c>
    </row>
    <row r="5434" spans="1:5" ht="30" hidden="1" customHeight="1" thickBot="1">
      <c r="A5434" s="496" t="str">
        <f>IF((SUM('Раздел 3'!W202:W203)=SUM('Раздел 3'!W204:W204)),"","Неверно!")</f>
        <v/>
      </c>
      <c r="B5434" s="497" t="s">
        <v>494</v>
      </c>
      <c r="C5434" s="498" t="s">
        <v>4047</v>
      </c>
      <c r="D5434" s="498" t="s">
        <v>4038</v>
      </c>
      <c r="E5434" s="499" t="str">
        <f>CONCATENATE(SUM('Раздел 3'!W202:W203),"=",SUM('Раздел 3'!W204:W204))</f>
        <v>0=0</v>
      </c>
    </row>
    <row r="5435" spans="1:5" ht="30" hidden="1" customHeight="1" thickBot="1">
      <c r="A5435" s="496" t="str">
        <f>IF((SUM('Раздел 3'!X202:X203)=SUM('Раздел 3'!X204:X204)),"","Неверно!")</f>
        <v/>
      </c>
      <c r="B5435" s="497" t="s">
        <v>494</v>
      </c>
      <c r="C5435" s="498" t="s">
        <v>4048</v>
      </c>
      <c r="D5435" s="498" t="s">
        <v>4038</v>
      </c>
      <c r="E5435" s="499" t="str">
        <f>CONCATENATE(SUM('Раздел 3'!X202:X203),"=",SUM('Раздел 3'!X204:X204))</f>
        <v>0=0</v>
      </c>
    </row>
    <row r="5436" spans="1:5" ht="30" hidden="1" customHeight="1" thickBot="1">
      <c r="A5436" s="496" t="str">
        <f>IF((SUM('Раздел 3'!G202:G203)=SUM('Раздел 3'!G204:G204)),"","Неверно!")</f>
        <v/>
      </c>
      <c r="B5436" s="497" t="s">
        <v>494</v>
      </c>
      <c r="C5436" s="498" t="s">
        <v>4049</v>
      </c>
      <c r="D5436" s="498" t="s">
        <v>4038</v>
      </c>
      <c r="E5436" s="499" t="str">
        <f>CONCATENATE(SUM('Раздел 3'!G202:G203),"=",SUM('Раздел 3'!G204:G204))</f>
        <v>1=1</v>
      </c>
    </row>
    <row r="5437" spans="1:5" ht="30" hidden="1" customHeight="1" thickBot="1">
      <c r="A5437" s="496" t="str">
        <f>IF((SUM('Раздел 3'!Y202:Y203)=SUM('Раздел 3'!Y204:Y204)),"","Неверно!")</f>
        <v/>
      </c>
      <c r="B5437" s="497" t="s">
        <v>494</v>
      </c>
      <c r="C5437" s="498" t="s">
        <v>4050</v>
      </c>
      <c r="D5437" s="498" t="s">
        <v>4038</v>
      </c>
      <c r="E5437" s="499" t="str">
        <f>CONCATENATE(SUM('Раздел 3'!Y202:Y203),"=",SUM('Раздел 3'!Y204:Y204))</f>
        <v>0=0</v>
      </c>
    </row>
    <row r="5438" spans="1:5" ht="30" hidden="1" customHeight="1" thickBot="1">
      <c r="A5438" s="496" t="str">
        <f>IF((SUM('Раздел 3'!Z202:Z203)=SUM('Раздел 3'!Z204:Z204)),"","Неверно!")</f>
        <v/>
      </c>
      <c r="B5438" s="497" t="s">
        <v>494</v>
      </c>
      <c r="C5438" s="498" t="s">
        <v>4051</v>
      </c>
      <c r="D5438" s="498" t="s">
        <v>4038</v>
      </c>
      <c r="E5438" s="499" t="str">
        <f>CONCATENATE(SUM('Раздел 3'!Z202:Z203),"=",SUM('Раздел 3'!Z204:Z204))</f>
        <v>0=0</v>
      </c>
    </row>
    <row r="5439" spans="1:5" ht="30" hidden="1" customHeight="1" thickBot="1">
      <c r="A5439" s="496" t="str">
        <f>IF((SUM('Раздел 3'!AA202:AA203)=SUM('Раздел 3'!AA204:AA204)),"","Неверно!")</f>
        <v/>
      </c>
      <c r="B5439" s="497" t="s">
        <v>494</v>
      </c>
      <c r="C5439" s="498" t="s">
        <v>4052</v>
      </c>
      <c r="D5439" s="498" t="s">
        <v>4038</v>
      </c>
      <c r="E5439" s="499" t="str">
        <f>CONCATENATE(SUM('Раздел 3'!AA202:AA203),"=",SUM('Раздел 3'!AA204:AA204))</f>
        <v>0=0</v>
      </c>
    </row>
    <row r="5440" spans="1:5" ht="30" hidden="1" customHeight="1" thickBot="1">
      <c r="A5440" s="496" t="str">
        <f>IF((SUM('Раздел 3'!AB202:AB203)=SUM('Раздел 3'!AB204:AB204)),"","Неверно!")</f>
        <v/>
      </c>
      <c r="B5440" s="497" t="s">
        <v>494</v>
      </c>
      <c r="C5440" s="498" t="s">
        <v>4053</v>
      </c>
      <c r="D5440" s="498" t="s">
        <v>4038</v>
      </c>
      <c r="E5440" s="499" t="str">
        <f>CONCATENATE(SUM('Раздел 3'!AB202:AB203),"=",SUM('Раздел 3'!AB204:AB204))</f>
        <v>0=0</v>
      </c>
    </row>
    <row r="5441" spans="1:5" ht="30" hidden="1" customHeight="1" thickBot="1">
      <c r="A5441" s="496" t="str">
        <f>IF((SUM('Раздел 3'!AC202:AC203)=SUM('Раздел 3'!AC204:AC204)),"","Неверно!")</f>
        <v/>
      </c>
      <c r="B5441" s="497" t="s">
        <v>494</v>
      </c>
      <c r="C5441" s="498" t="s">
        <v>4054</v>
      </c>
      <c r="D5441" s="498" t="s">
        <v>4038</v>
      </c>
      <c r="E5441" s="499" t="str">
        <f>CONCATENATE(SUM('Раздел 3'!AC202:AC203),"=",SUM('Раздел 3'!AC204:AC204))</f>
        <v>0=0</v>
      </c>
    </row>
    <row r="5442" spans="1:5" ht="30" hidden="1" customHeight="1" thickBot="1">
      <c r="A5442" s="496" t="str">
        <f>IF((SUM('Раздел 3'!AD202:AD203)=SUM('Раздел 3'!AD204:AD204)),"","Неверно!")</f>
        <v/>
      </c>
      <c r="B5442" s="497" t="s">
        <v>494</v>
      </c>
      <c r="C5442" s="498" t="s">
        <v>4055</v>
      </c>
      <c r="D5442" s="498" t="s">
        <v>4038</v>
      </c>
      <c r="E5442" s="499" t="str">
        <f>CONCATENATE(SUM('Раздел 3'!AD202:AD203),"=",SUM('Раздел 3'!AD204:AD204))</f>
        <v>0=0</v>
      </c>
    </row>
    <row r="5443" spans="1:5" ht="30" hidden="1" customHeight="1" thickBot="1">
      <c r="A5443" s="496" t="str">
        <f>IF((SUM('Раздел 3'!AE202:AE203)=SUM('Раздел 3'!AE204:AE204)),"","Неверно!")</f>
        <v/>
      </c>
      <c r="B5443" s="497" t="s">
        <v>494</v>
      </c>
      <c r="C5443" s="498" t="s">
        <v>4056</v>
      </c>
      <c r="D5443" s="498" t="s">
        <v>4038</v>
      </c>
      <c r="E5443" s="499" t="str">
        <f>CONCATENATE(SUM('Раздел 3'!AE202:AE203),"=",SUM('Раздел 3'!AE204:AE204))</f>
        <v>0=0</v>
      </c>
    </row>
    <row r="5444" spans="1:5" ht="30" hidden="1" customHeight="1" thickBot="1">
      <c r="A5444" s="496" t="str">
        <f>IF((SUM('Раздел 3'!AF202:AF203)=SUM('Раздел 3'!AF204:AF204)),"","Неверно!")</f>
        <v/>
      </c>
      <c r="B5444" s="497" t="s">
        <v>494</v>
      </c>
      <c r="C5444" s="498" t="s">
        <v>4057</v>
      </c>
      <c r="D5444" s="498" t="s">
        <v>4038</v>
      </c>
      <c r="E5444" s="499" t="str">
        <f>CONCATENATE(SUM('Раздел 3'!AF202:AF203),"=",SUM('Раздел 3'!AF204:AF204))</f>
        <v>0=0</v>
      </c>
    </row>
    <row r="5445" spans="1:5" ht="30" hidden="1" customHeight="1" thickBot="1">
      <c r="A5445" s="496" t="str">
        <f>IF((SUM('Раздел 3'!AG202:AG203)=SUM('Раздел 3'!AG204:AG204)),"","Неверно!")</f>
        <v/>
      </c>
      <c r="B5445" s="497" t="s">
        <v>494</v>
      </c>
      <c r="C5445" s="498" t="s">
        <v>4058</v>
      </c>
      <c r="D5445" s="498" t="s">
        <v>4038</v>
      </c>
      <c r="E5445" s="499" t="str">
        <f>CONCATENATE(SUM('Раздел 3'!AG202:AG203),"=",SUM('Раздел 3'!AG204:AG204))</f>
        <v>0=0</v>
      </c>
    </row>
    <row r="5446" spans="1:5" ht="30" hidden="1" customHeight="1" thickBot="1">
      <c r="A5446" s="496" t="str">
        <f>IF((SUM('Раздел 3'!AH202:AH203)=SUM('Раздел 3'!AH204:AH204)),"","Неверно!")</f>
        <v/>
      </c>
      <c r="B5446" s="497" t="s">
        <v>494</v>
      </c>
      <c r="C5446" s="498" t="s">
        <v>4059</v>
      </c>
      <c r="D5446" s="498" t="s">
        <v>4038</v>
      </c>
      <c r="E5446" s="499" t="str">
        <f>CONCATENATE(SUM('Раздел 3'!AH202:AH203),"=",SUM('Раздел 3'!AH204:AH204))</f>
        <v>0=0</v>
      </c>
    </row>
    <row r="5447" spans="1:5" ht="30" hidden="1" customHeight="1" thickBot="1">
      <c r="A5447" s="496" t="str">
        <f>IF((SUM('Раздел 3'!H202:H203)=SUM('Раздел 3'!H204:H204)),"","Неверно!")</f>
        <v/>
      </c>
      <c r="B5447" s="497" t="s">
        <v>494</v>
      </c>
      <c r="C5447" s="498" t="s">
        <v>4060</v>
      </c>
      <c r="D5447" s="498" t="s">
        <v>4038</v>
      </c>
      <c r="E5447" s="499" t="str">
        <f>CONCATENATE(SUM('Раздел 3'!H202:H203),"=",SUM('Раздел 3'!H204:H204))</f>
        <v>0=0</v>
      </c>
    </row>
    <row r="5448" spans="1:5" ht="30" hidden="1" customHeight="1" thickBot="1">
      <c r="A5448" s="496" t="str">
        <f>IF((SUM('Раздел 3'!AI202:AI203)=SUM('Раздел 3'!AI204:AI204)),"","Неверно!")</f>
        <v/>
      </c>
      <c r="B5448" s="497" t="s">
        <v>494</v>
      </c>
      <c r="C5448" s="498" t="s">
        <v>4061</v>
      </c>
      <c r="D5448" s="498" t="s">
        <v>4038</v>
      </c>
      <c r="E5448" s="499" t="str">
        <f>CONCATENATE(SUM('Раздел 3'!AI202:AI203),"=",SUM('Раздел 3'!AI204:AI204))</f>
        <v>0=0</v>
      </c>
    </row>
    <row r="5449" spans="1:5" ht="30" hidden="1" customHeight="1" thickBot="1">
      <c r="A5449" s="496" t="str">
        <f>IF((SUM('Раздел 3'!AJ202:AJ203)=SUM('Раздел 3'!AJ204:AJ204)),"","Неверно!")</f>
        <v/>
      </c>
      <c r="B5449" s="497" t="s">
        <v>494</v>
      </c>
      <c r="C5449" s="498" t="s">
        <v>4062</v>
      </c>
      <c r="D5449" s="498" t="s">
        <v>4038</v>
      </c>
      <c r="E5449" s="499" t="str">
        <f>CONCATENATE(SUM('Раздел 3'!AJ202:AJ203),"=",SUM('Раздел 3'!AJ204:AJ204))</f>
        <v>0=0</v>
      </c>
    </row>
    <row r="5450" spans="1:5" ht="30" hidden="1" customHeight="1" thickBot="1">
      <c r="A5450" s="496" t="str">
        <f>IF((SUM('Раздел 3'!AK202:AK203)=SUM('Раздел 3'!AK204:AK204)),"","Неверно!")</f>
        <v/>
      </c>
      <c r="B5450" s="497" t="s">
        <v>494</v>
      </c>
      <c r="C5450" s="498" t="s">
        <v>4063</v>
      </c>
      <c r="D5450" s="498" t="s">
        <v>4038</v>
      </c>
      <c r="E5450" s="499" t="str">
        <f>CONCATENATE(SUM('Раздел 3'!AK202:AK203),"=",SUM('Раздел 3'!AK204:AK204))</f>
        <v>0=0</v>
      </c>
    </row>
    <row r="5451" spans="1:5" ht="30" hidden="1" customHeight="1" thickBot="1">
      <c r="A5451" s="496" t="str">
        <f>IF((SUM('Раздел 3'!AL202:AL203)=SUM('Раздел 3'!AL204:AL204)),"","Неверно!")</f>
        <v/>
      </c>
      <c r="B5451" s="497" t="s">
        <v>494</v>
      </c>
      <c r="C5451" s="498" t="s">
        <v>4064</v>
      </c>
      <c r="D5451" s="498" t="s">
        <v>4038</v>
      </c>
      <c r="E5451" s="499" t="str">
        <f>CONCATENATE(SUM('Раздел 3'!AL202:AL203),"=",SUM('Раздел 3'!AL204:AL204))</f>
        <v>0=0</v>
      </c>
    </row>
    <row r="5452" spans="1:5" ht="30" hidden="1" customHeight="1" thickBot="1">
      <c r="A5452" s="496" t="str">
        <f>IF((SUM('Раздел 3'!AM202:AM203)=SUM('Раздел 3'!AM204:AM204)),"","Неверно!")</f>
        <v/>
      </c>
      <c r="B5452" s="497" t="s">
        <v>494</v>
      </c>
      <c r="C5452" s="498" t="s">
        <v>2490</v>
      </c>
      <c r="D5452" s="498" t="s">
        <v>4038</v>
      </c>
      <c r="E5452" s="499" t="str">
        <f>CONCATENATE(SUM('Раздел 3'!AM202:AM203),"=",SUM('Раздел 3'!AM204:AM204))</f>
        <v>0=0</v>
      </c>
    </row>
    <row r="5453" spans="1:5" ht="30" hidden="1" customHeight="1" thickBot="1">
      <c r="A5453" s="496" t="str">
        <f>IF((SUM('Раздел 3'!I202:I203)=SUM('Раздел 3'!I204:I204)),"","Неверно!")</f>
        <v/>
      </c>
      <c r="B5453" s="497" t="s">
        <v>494</v>
      </c>
      <c r="C5453" s="498" t="s">
        <v>4065</v>
      </c>
      <c r="D5453" s="498" t="s">
        <v>4038</v>
      </c>
      <c r="E5453" s="499" t="str">
        <f>CONCATENATE(SUM('Раздел 3'!I202:I203),"=",SUM('Раздел 3'!I204:I204))</f>
        <v>0=0</v>
      </c>
    </row>
    <row r="5454" spans="1:5" ht="30" hidden="1" customHeight="1" thickBot="1">
      <c r="A5454" s="496" t="str">
        <f>IF((SUM('Раздел 3'!J202:J203)=SUM('Раздел 3'!J204:J204)),"","Неверно!")</f>
        <v/>
      </c>
      <c r="B5454" s="497" t="s">
        <v>494</v>
      </c>
      <c r="C5454" s="498" t="s">
        <v>4066</v>
      </c>
      <c r="D5454" s="498" t="s">
        <v>4038</v>
      </c>
      <c r="E5454" s="499" t="str">
        <f>CONCATENATE(SUM('Раздел 3'!J202:J203),"=",SUM('Раздел 3'!J204:J204))</f>
        <v>0=0</v>
      </c>
    </row>
    <row r="5455" spans="1:5" ht="30" hidden="1" customHeight="1" thickBot="1">
      <c r="A5455" s="496" t="str">
        <f>IF((SUM('Раздел 3'!K202:K203)=SUM('Раздел 3'!K204:K204)),"","Неверно!")</f>
        <v/>
      </c>
      <c r="B5455" s="497" t="s">
        <v>494</v>
      </c>
      <c r="C5455" s="498" t="s">
        <v>4067</v>
      </c>
      <c r="D5455" s="498" t="s">
        <v>4038</v>
      </c>
      <c r="E5455" s="499" t="str">
        <f>CONCATENATE(SUM('Раздел 3'!K202:K203),"=",SUM('Раздел 3'!K204:K204))</f>
        <v>0=0</v>
      </c>
    </row>
    <row r="5456" spans="1:5" ht="30" hidden="1" customHeight="1" thickBot="1">
      <c r="A5456" s="496" t="str">
        <f>IF((SUM('Раздел 3'!L202:L203)=SUM('Раздел 3'!L204:L204)),"","Неверно!")</f>
        <v/>
      </c>
      <c r="B5456" s="497" t="s">
        <v>494</v>
      </c>
      <c r="C5456" s="498" t="s">
        <v>4068</v>
      </c>
      <c r="D5456" s="498" t="s">
        <v>4038</v>
      </c>
      <c r="E5456" s="499" t="str">
        <f>CONCATENATE(SUM('Раздел 3'!L202:L203),"=",SUM('Раздел 3'!L204:L204))</f>
        <v>1=1</v>
      </c>
    </row>
    <row r="5457" spans="1:5" ht="30" hidden="1" customHeight="1" thickBot="1">
      <c r="A5457" s="496" t="str">
        <f>IF((SUM('Раздел 3'!M202:M203)=SUM('Раздел 3'!M204:M204)),"","Неверно!")</f>
        <v/>
      </c>
      <c r="B5457" s="497" t="s">
        <v>494</v>
      </c>
      <c r="C5457" s="498" t="s">
        <v>4069</v>
      </c>
      <c r="D5457" s="498" t="s">
        <v>4038</v>
      </c>
      <c r="E5457" s="499" t="str">
        <f>CONCATENATE(SUM('Раздел 3'!M202:M203),"=",SUM('Раздел 3'!M204:M204))</f>
        <v>1=1</v>
      </c>
    </row>
    <row r="5458" spans="1:5" ht="30" hidden="1" customHeight="1" thickBot="1">
      <c r="A5458" s="496" t="str">
        <f>IF((SUM('Раздел 3'!N202:N203)=SUM('Раздел 3'!N204:N204)),"","Неверно!")</f>
        <v/>
      </c>
      <c r="B5458" s="497" t="s">
        <v>494</v>
      </c>
      <c r="C5458" s="498" t="s">
        <v>4070</v>
      </c>
      <c r="D5458" s="498" t="s">
        <v>4038</v>
      </c>
      <c r="E5458" s="499" t="str">
        <f>CONCATENATE(SUM('Раздел 3'!N202:N203),"=",SUM('Раздел 3'!N204:N204))</f>
        <v>0=0</v>
      </c>
    </row>
    <row r="5459" spans="1:5" ht="30" hidden="1" customHeight="1" thickBot="1">
      <c r="A5459" s="496" t="str">
        <f>IF((SUM('Раздел 8'!E30:E30)&lt;=SUM('Раздел 3'!V132:V132)),"","Неверно!")</f>
        <v/>
      </c>
      <c r="B5459" s="497" t="s">
        <v>495</v>
      </c>
      <c r="C5459" s="498" t="s">
        <v>4071</v>
      </c>
      <c r="D5459" s="498" t="s">
        <v>4072</v>
      </c>
      <c r="E5459" s="499" t="str">
        <f>CONCATENATE(SUM('Раздел 8'!E30:E30),"&lt;=",SUM('Раздел 3'!V132:V132))</f>
        <v>0&lt;=0</v>
      </c>
    </row>
    <row r="5460" spans="1:5" ht="30" hidden="1" customHeight="1" thickBot="1">
      <c r="A5460" s="496" t="str">
        <f>IF((SUM('Раздел 8'!E29:E29)&lt;=SUM('Раздел 3'!W132:W132)),"","Неверно!")</f>
        <v/>
      </c>
      <c r="B5460" s="497" t="s">
        <v>496</v>
      </c>
      <c r="C5460" s="498" t="s">
        <v>4073</v>
      </c>
      <c r="D5460" s="498" t="s">
        <v>4074</v>
      </c>
      <c r="E5460" s="499" t="str">
        <f>CONCATENATE(SUM('Раздел 8'!E29:E29),"&lt;=",SUM('Раздел 3'!W132:W132))</f>
        <v>0&lt;=0</v>
      </c>
    </row>
    <row r="5461" spans="1:5" ht="30" hidden="1" customHeight="1" thickBot="1">
      <c r="A5461" s="496" t="str">
        <f>IF((SUM('Раздел 8'!E28:E28)&lt;=SUM('Раздел 3'!V132:V132)),"","Неверно!")</f>
        <v/>
      </c>
      <c r="B5461" s="497" t="s">
        <v>497</v>
      </c>
      <c r="C5461" s="498" t="s">
        <v>4075</v>
      </c>
      <c r="D5461" s="498" t="s">
        <v>4076</v>
      </c>
      <c r="E5461" s="499" t="str">
        <f>CONCATENATE(SUM('Раздел 8'!E28:E28),"&lt;=",SUM('Раздел 3'!V132:V132))</f>
        <v>0&lt;=0</v>
      </c>
    </row>
    <row r="5462" spans="1:5" ht="30" hidden="1" customHeight="1" thickBot="1">
      <c r="A5462" s="496" t="str">
        <f>IF((SUM('Раздел 8'!E31:E31)&lt;=SUM('Раздел 3'!W132:W132)),"","Неверно!")</f>
        <v/>
      </c>
      <c r="B5462" s="497" t="s">
        <v>498</v>
      </c>
      <c r="C5462" s="498" t="s">
        <v>4077</v>
      </c>
      <c r="D5462" s="498" t="s">
        <v>4078</v>
      </c>
      <c r="E5462" s="499" t="str">
        <f>CONCATENATE(SUM('Раздел 8'!E31:E31),"&lt;=",SUM('Раздел 3'!W132:W132))</f>
        <v>0&lt;=0</v>
      </c>
    </row>
    <row r="5463" spans="1:5" ht="30" hidden="1" customHeight="1" thickBot="1">
      <c r="A5463" s="496" t="str">
        <f>IF((SUM('Раздел 8'!E44:E47)&lt;=SUM('Раздел 3'!M29:M29)),"","Неверно!")</f>
        <v/>
      </c>
      <c r="B5463" s="497" t="s">
        <v>499</v>
      </c>
      <c r="C5463" s="498" t="s">
        <v>4079</v>
      </c>
      <c r="D5463" s="498" t="s">
        <v>4080</v>
      </c>
      <c r="E5463" s="499" t="str">
        <f>CONCATENATE(SUM('Раздел 8'!E44:E47),"&lt;=",SUM('Раздел 3'!M29:M29))</f>
        <v>0&lt;=0</v>
      </c>
    </row>
    <row r="5464" spans="1:5" ht="30" hidden="1" customHeight="1" thickBot="1">
      <c r="A5464" s="496" t="str">
        <f>IF((SUM('Раздел 8'!E9:E13)&lt;=SUM('Раздел 3'!V11:V11)),"","Неверно!")</f>
        <v/>
      </c>
      <c r="B5464" s="497" t="s">
        <v>500</v>
      </c>
      <c r="C5464" s="498" t="s">
        <v>16357</v>
      </c>
      <c r="D5464" s="498" t="s">
        <v>4838</v>
      </c>
      <c r="E5464" s="499" t="str">
        <f>CONCATENATE(SUM('Раздел 8'!E9:E13),"&lt;=",SUM('Раздел 3'!V11:V11))</f>
        <v>11&lt;=211</v>
      </c>
    </row>
    <row r="5465" spans="1:5" ht="30" hidden="1" customHeight="1" thickBot="1">
      <c r="A5465" s="496" t="str">
        <f>IF((SUM('Раздел 8'!E36:E36)&lt;=SUM('Раздел 3'!P11:P11)),"","Неверно!")</f>
        <v/>
      </c>
      <c r="B5465" s="497" t="s">
        <v>501</v>
      </c>
      <c r="C5465" s="498" t="s">
        <v>4081</v>
      </c>
      <c r="D5465" s="498" t="s">
        <v>4082</v>
      </c>
      <c r="E5465" s="499" t="str">
        <f>CONCATENATE(SUM('Раздел 8'!E36:E36),"&lt;=",SUM('Раздел 3'!P11:P11))</f>
        <v>0&lt;=0</v>
      </c>
    </row>
    <row r="5466" spans="1:5" ht="30" hidden="1" customHeight="1" thickBot="1">
      <c r="A5466" s="496" t="str">
        <f>IF((SUM('Раздел 8'!E53:E53)&lt;=SUM('Раздел 3'!V11:V11)),"","Неверно!")</f>
        <v/>
      </c>
      <c r="B5466" s="497" t="s">
        <v>502</v>
      </c>
      <c r="C5466" s="498" t="s">
        <v>4083</v>
      </c>
      <c r="D5466" s="498" t="s">
        <v>4084</v>
      </c>
      <c r="E5466" s="499" t="str">
        <f>CONCATENATE(SUM('Раздел 8'!E53:E53),"&lt;=",SUM('Раздел 3'!V11:V11))</f>
        <v>1&lt;=211</v>
      </c>
    </row>
    <row r="5467" spans="1:5" ht="30" hidden="1" customHeight="1" thickBot="1">
      <c r="A5467" s="496" t="str">
        <f>IF((SUM('Раздел 8'!E19:E23)&lt;=SUM('Раздел 3'!V11:V11)),"","Неверно!")</f>
        <v/>
      </c>
      <c r="B5467" s="497" t="s">
        <v>503</v>
      </c>
      <c r="C5467" s="498" t="s">
        <v>16356</v>
      </c>
      <c r="D5467" s="498" t="s">
        <v>4837</v>
      </c>
      <c r="E5467" s="499" t="str">
        <f>CONCATENATE(SUM('Раздел 8'!E19:E23),"&lt;=",SUM('Раздел 3'!V11:V11))</f>
        <v>18&lt;=211</v>
      </c>
    </row>
    <row r="5468" spans="1:5" ht="30" hidden="1" customHeight="1" thickBot="1">
      <c r="A5468" s="496" t="str">
        <f>IF((SUM('Раздел 8'!E56:E56)+SUM('Раздел 8'!E59:E59)&lt;=SUM('Раздел 3'!V11:V11)),"","Неверно!")</f>
        <v/>
      </c>
      <c r="B5468" s="497" t="s">
        <v>504</v>
      </c>
      <c r="C5468" s="498" t="s">
        <v>4085</v>
      </c>
      <c r="D5468" s="498" t="s">
        <v>4086</v>
      </c>
      <c r="E5468" s="499" t="str">
        <f>CONCATENATE(SUM('Раздел 8'!E56:E56),"+",SUM('Раздел 8'!E59:E59),"&lt;=",SUM('Раздел 3'!V11:V11))</f>
        <v>0+0&lt;=211</v>
      </c>
    </row>
    <row r="5469" spans="1:5" ht="30" hidden="1" customHeight="1" thickBot="1">
      <c r="A5469" s="496" t="str">
        <f>IF((SUM('Раздел 8'!E8:E8)&lt;=SUM('Раздел 3'!G11:G11)),"","Неверно!")</f>
        <v/>
      </c>
      <c r="B5469" s="497" t="s">
        <v>505</v>
      </c>
      <c r="C5469" s="498" t="s">
        <v>16355</v>
      </c>
      <c r="D5469" s="498" t="s">
        <v>4836</v>
      </c>
      <c r="E5469" s="499" t="str">
        <f>CONCATENATE(SUM('Раздел 8'!E8:E8),"&lt;=",SUM('Раздел 3'!G11:G11))</f>
        <v>2&lt;=204</v>
      </c>
    </row>
    <row r="5470" spans="1:5" ht="30" hidden="1" customHeight="1" thickBot="1">
      <c r="A5470" s="496" t="str">
        <f>IF((SUM('Раздел 8'!E14:E18)&lt;=SUM('Раздел 3'!X11:X11)),"","Неверно!")</f>
        <v/>
      </c>
      <c r="B5470" s="497" t="s">
        <v>506</v>
      </c>
      <c r="C5470" s="498" t="s">
        <v>16354</v>
      </c>
      <c r="D5470" s="498" t="s">
        <v>4835</v>
      </c>
      <c r="E5470" s="499" t="str">
        <f>CONCATENATE(SUM('Раздел 8'!E14:E18),"&lt;=",SUM('Раздел 3'!X11:X11))</f>
        <v>0&lt;=3</v>
      </c>
    </row>
    <row r="5471" spans="1:5" ht="30" hidden="1" customHeight="1" thickBot="1">
      <c r="A5471" s="496" t="str">
        <f>IF((SUM('Раздел 8'!E22:E22)&lt;=SUM('Раздел 3'!V11:V11)),"","Неверно!")</f>
        <v/>
      </c>
      <c r="B5471" s="497" t="s">
        <v>507</v>
      </c>
      <c r="C5471" s="498" t="s">
        <v>16353</v>
      </c>
      <c r="D5471" s="498" t="s">
        <v>4834</v>
      </c>
      <c r="E5471" s="499" t="str">
        <f>CONCATENATE(SUM('Раздел 8'!E22:E22),"&lt;=",SUM('Раздел 3'!V11:V11))</f>
        <v>0&lt;=211</v>
      </c>
    </row>
    <row r="5472" spans="1:5" ht="30" hidden="1" customHeight="1" thickBot="1">
      <c r="A5472" s="496" t="str">
        <f>IF((SUM('Раздел 3'!F44:F44)&lt;=SUM('Раздел 3'!F42:F42)),"","Неверно!")</f>
        <v/>
      </c>
      <c r="B5472" s="497" t="s">
        <v>508</v>
      </c>
      <c r="C5472" s="498" t="s">
        <v>5815</v>
      </c>
      <c r="D5472" s="498" t="s">
        <v>5816</v>
      </c>
      <c r="E5472" s="499" t="str">
        <f>CONCATENATE(SUM('Раздел 3'!F44:F44),"&lt;=",SUM('Раздел 3'!F42:F42))</f>
        <v>0&lt;=0</v>
      </c>
    </row>
    <row r="5473" spans="1:5" ht="30" hidden="1" customHeight="1" thickBot="1">
      <c r="A5473" s="496" t="str">
        <f>IF((SUM('Раздел 3'!O44:O44)&lt;=SUM('Раздел 3'!O42:O42)),"","Неверно!")</f>
        <v/>
      </c>
      <c r="B5473" s="497" t="s">
        <v>508</v>
      </c>
      <c r="C5473" s="498" t="s">
        <v>5817</v>
      </c>
      <c r="D5473" s="498" t="s">
        <v>5816</v>
      </c>
      <c r="E5473" s="499" t="str">
        <f>CONCATENATE(SUM('Раздел 3'!O44:O44),"&lt;=",SUM('Раздел 3'!O42:O42))</f>
        <v>0&lt;=0</v>
      </c>
    </row>
    <row r="5474" spans="1:5" ht="30" hidden="1" customHeight="1" thickBot="1">
      <c r="A5474" s="496" t="str">
        <f>IF((SUM('Раздел 3'!P44:P44)&lt;=SUM('Раздел 3'!P42:P42)),"","Неверно!")</f>
        <v/>
      </c>
      <c r="B5474" s="497" t="s">
        <v>508</v>
      </c>
      <c r="C5474" s="498" t="s">
        <v>5818</v>
      </c>
      <c r="D5474" s="498" t="s">
        <v>5816</v>
      </c>
      <c r="E5474" s="499" t="str">
        <f>CONCATENATE(SUM('Раздел 3'!P44:P44),"&lt;=",SUM('Раздел 3'!P42:P42))</f>
        <v>0&lt;=0</v>
      </c>
    </row>
    <row r="5475" spans="1:5" ht="30" hidden="1" customHeight="1" thickBot="1">
      <c r="A5475" s="496" t="str">
        <f>IF((SUM('Раздел 3'!Q44:Q44)&lt;=SUM('Раздел 3'!Q42:Q42)),"","Неверно!")</f>
        <v/>
      </c>
      <c r="B5475" s="497" t="s">
        <v>508</v>
      </c>
      <c r="C5475" s="498" t="s">
        <v>5819</v>
      </c>
      <c r="D5475" s="498" t="s">
        <v>5816</v>
      </c>
      <c r="E5475" s="499" t="str">
        <f>CONCATENATE(SUM('Раздел 3'!Q44:Q44),"&lt;=",SUM('Раздел 3'!Q42:Q42))</f>
        <v>0&lt;=0</v>
      </c>
    </row>
    <row r="5476" spans="1:5" ht="30" hidden="1" customHeight="1" thickBot="1">
      <c r="A5476" s="496" t="str">
        <f>IF((SUM('Раздел 3'!R44:R44)&lt;=SUM('Раздел 3'!R42:R42)),"","Неверно!")</f>
        <v/>
      </c>
      <c r="B5476" s="497" t="s">
        <v>508</v>
      </c>
      <c r="C5476" s="498" t="s">
        <v>5820</v>
      </c>
      <c r="D5476" s="498" t="s">
        <v>5816</v>
      </c>
      <c r="E5476" s="499" t="str">
        <f>CONCATENATE(SUM('Раздел 3'!R44:R44),"&lt;=",SUM('Раздел 3'!R42:R42))</f>
        <v>0&lt;=0</v>
      </c>
    </row>
    <row r="5477" spans="1:5" ht="30" hidden="1" customHeight="1" thickBot="1">
      <c r="A5477" s="496" t="str">
        <f>IF((SUM('Раздел 3'!S44:S44)&lt;=SUM('Раздел 3'!S42:S42)),"","Неверно!")</f>
        <v/>
      </c>
      <c r="B5477" s="497" t="s">
        <v>508</v>
      </c>
      <c r="C5477" s="498" t="s">
        <v>5821</v>
      </c>
      <c r="D5477" s="498" t="s">
        <v>5816</v>
      </c>
      <c r="E5477" s="499" t="str">
        <f>CONCATENATE(SUM('Раздел 3'!S44:S44),"&lt;=",SUM('Раздел 3'!S42:S42))</f>
        <v>0&lt;=0</v>
      </c>
    </row>
    <row r="5478" spans="1:5" ht="30" hidden="1" customHeight="1" thickBot="1">
      <c r="A5478" s="496" t="str">
        <f>IF((SUM('Раздел 3'!T44:T44)&lt;=SUM('Раздел 3'!T42:T42)),"","Неверно!")</f>
        <v/>
      </c>
      <c r="B5478" s="497" t="s">
        <v>508</v>
      </c>
      <c r="C5478" s="498" t="s">
        <v>5822</v>
      </c>
      <c r="D5478" s="498" t="s">
        <v>5816</v>
      </c>
      <c r="E5478" s="499" t="str">
        <f>CONCATENATE(SUM('Раздел 3'!T44:T44),"&lt;=",SUM('Раздел 3'!T42:T42))</f>
        <v>0&lt;=0</v>
      </c>
    </row>
    <row r="5479" spans="1:5" ht="30" hidden="1" customHeight="1" thickBot="1">
      <c r="A5479" s="496" t="str">
        <f>IF((SUM('Раздел 3'!U44:U44)&lt;=SUM('Раздел 3'!U42:U42)),"","Неверно!")</f>
        <v/>
      </c>
      <c r="B5479" s="497" t="s">
        <v>508</v>
      </c>
      <c r="C5479" s="498" t="s">
        <v>5823</v>
      </c>
      <c r="D5479" s="498" t="s">
        <v>5816</v>
      </c>
      <c r="E5479" s="499" t="str">
        <f>CONCATENATE(SUM('Раздел 3'!U44:U44),"&lt;=",SUM('Раздел 3'!U42:U42))</f>
        <v>0&lt;=0</v>
      </c>
    </row>
    <row r="5480" spans="1:5" ht="30" hidden="1" customHeight="1" thickBot="1">
      <c r="A5480" s="496" t="str">
        <f>IF((SUM('Раздел 3'!V44:V44)&lt;=SUM('Раздел 3'!V42:V42)),"","Неверно!")</f>
        <v/>
      </c>
      <c r="B5480" s="497" t="s">
        <v>508</v>
      </c>
      <c r="C5480" s="498" t="s">
        <v>5824</v>
      </c>
      <c r="D5480" s="498" t="s">
        <v>5816</v>
      </c>
      <c r="E5480" s="499" t="str">
        <f>CONCATENATE(SUM('Раздел 3'!V44:V44),"&lt;=",SUM('Раздел 3'!V42:V42))</f>
        <v>0&lt;=0</v>
      </c>
    </row>
    <row r="5481" spans="1:5" ht="30" hidden="1" customHeight="1" thickBot="1">
      <c r="A5481" s="496" t="str">
        <f>IF((SUM('Раздел 3'!W44:W44)&lt;=SUM('Раздел 3'!W42:W42)),"","Неверно!")</f>
        <v/>
      </c>
      <c r="B5481" s="497" t="s">
        <v>508</v>
      </c>
      <c r="C5481" s="498" t="s">
        <v>5825</v>
      </c>
      <c r="D5481" s="498" t="s">
        <v>5816</v>
      </c>
      <c r="E5481" s="499" t="str">
        <f>CONCATENATE(SUM('Раздел 3'!W44:W44),"&lt;=",SUM('Раздел 3'!W42:W42))</f>
        <v>0&lt;=0</v>
      </c>
    </row>
    <row r="5482" spans="1:5" ht="30" hidden="1" customHeight="1" thickBot="1">
      <c r="A5482" s="496" t="str">
        <f>IF((SUM('Раздел 3'!X44:X44)&lt;=SUM('Раздел 3'!X42:X42)),"","Неверно!")</f>
        <v/>
      </c>
      <c r="B5482" s="497" t="s">
        <v>508</v>
      </c>
      <c r="C5482" s="498" t="s">
        <v>4808</v>
      </c>
      <c r="D5482" s="498" t="s">
        <v>5816</v>
      </c>
      <c r="E5482" s="499" t="str">
        <f>CONCATENATE(SUM('Раздел 3'!X44:X44),"&lt;=",SUM('Раздел 3'!X42:X42))</f>
        <v>0&lt;=0</v>
      </c>
    </row>
    <row r="5483" spans="1:5" ht="30" hidden="1" customHeight="1" thickBot="1">
      <c r="A5483" s="496" t="str">
        <f>IF((SUM('Раздел 3'!G44:G44)&lt;=SUM('Раздел 3'!G42:G42)),"","Неверно!")</f>
        <v/>
      </c>
      <c r="B5483" s="497" t="s">
        <v>508</v>
      </c>
      <c r="C5483" s="498" t="s">
        <v>4809</v>
      </c>
      <c r="D5483" s="498" t="s">
        <v>5816</v>
      </c>
      <c r="E5483" s="499" t="str">
        <f>CONCATENATE(SUM('Раздел 3'!G44:G44),"&lt;=",SUM('Раздел 3'!G42:G42))</f>
        <v>0&lt;=0</v>
      </c>
    </row>
    <row r="5484" spans="1:5" ht="30" hidden="1" customHeight="1" thickBot="1">
      <c r="A5484" s="496" t="str">
        <f>IF((SUM('Раздел 3'!Y44:Y44)&lt;=SUM('Раздел 3'!Y42:Y42)),"","Неверно!")</f>
        <v/>
      </c>
      <c r="B5484" s="497" t="s">
        <v>508</v>
      </c>
      <c r="C5484" s="498" t="s">
        <v>4810</v>
      </c>
      <c r="D5484" s="498" t="s">
        <v>5816</v>
      </c>
      <c r="E5484" s="499" t="str">
        <f>CONCATENATE(SUM('Раздел 3'!Y44:Y44),"&lt;=",SUM('Раздел 3'!Y42:Y42))</f>
        <v>0&lt;=0</v>
      </c>
    </row>
    <row r="5485" spans="1:5" ht="30" hidden="1" customHeight="1" thickBot="1">
      <c r="A5485" s="496" t="str">
        <f>IF((SUM('Раздел 3'!Z44:Z44)&lt;=SUM('Раздел 3'!Z42:Z42)),"","Неверно!")</f>
        <v/>
      </c>
      <c r="B5485" s="497" t="s">
        <v>508</v>
      </c>
      <c r="C5485" s="498" t="s">
        <v>4811</v>
      </c>
      <c r="D5485" s="498" t="s">
        <v>5816</v>
      </c>
      <c r="E5485" s="499" t="str">
        <f>CONCATENATE(SUM('Раздел 3'!Z44:Z44),"&lt;=",SUM('Раздел 3'!Z42:Z42))</f>
        <v>0&lt;=0</v>
      </c>
    </row>
    <row r="5486" spans="1:5" ht="30" hidden="1" customHeight="1" thickBot="1">
      <c r="A5486" s="496" t="str">
        <f>IF((SUM('Раздел 3'!AA44:AA44)&lt;=SUM('Раздел 3'!AA42:AA42)),"","Неверно!")</f>
        <v/>
      </c>
      <c r="B5486" s="497" t="s">
        <v>508</v>
      </c>
      <c r="C5486" s="498" t="s">
        <v>4812</v>
      </c>
      <c r="D5486" s="498" t="s">
        <v>5816</v>
      </c>
      <c r="E5486" s="499" t="str">
        <f>CONCATENATE(SUM('Раздел 3'!AA44:AA44),"&lt;=",SUM('Раздел 3'!AA42:AA42))</f>
        <v>0&lt;=0</v>
      </c>
    </row>
    <row r="5487" spans="1:5" ht="30" hidden="1" customHeight="1" thickBot="1">
      <c r="A5487" s="496" t="str">
        <f>IF((SUM('Раздел 3'!AB44:AB44)&lt;=SUM('Раздел 3'!AB42:AB42)),"","Неверно!")</f>
        <v/>
      </c>
      <c r="B5487" s="497" t="s">
        <v>508</v>
      </c>
      <c r="C5487" s="498" t="s">
        <v>4813</v>
      </c>
      <c r="D5487" s="498" t="s">
        <v>5816</v>
      </c>
      <c r="E5487" s="499" t="str">
        <f>CONCATENATE(SUM('Раздел 3'!AB44:AB44),"&lt;=",SUM('Раздел 3'!AB42:AB42))</f>
        <v>0&lt;=0</v>
      </c>
    </row>
    <row r="5488" spans="1:5" ht="30" hidden="1" customHeight="1" thickBot="1">
      <c r="A5488" s="496" t="str">
        <f>IF((SUM('Раздел 3'!AC44:AC44)&lt;=SUM('Раздел 3'!AC42:AC42)),"","Неверно!")</f>
        <v/>
      </c>
      <c r="B5488" s="497" t="s">
        <v>508</v>
      </c>
      <c r="C5488" s="498" t="s">
        <v>4814</v>
      </c>
      <c r="D5488" s="498" t="s">
        <v>5816</v>
      </c>
      <c r="E5488" s="499" t="str">
        <f>CONCATENATE(SUM('Раздел 3'!AC44:AC44),"&lt;=",SUM('Раздел 3'!AC42:AC42))</f>
        <v>0&lt;=0</v>
      </c>
    </row>
    <row r="5489" spans="1:5" ht="30" hidden="1" customHeight="1" thickBot="1">
      <c r="A5489" s="496" t="str">
        <f>IF((SUM('Раздел 3'!AD44:AD44)&lt;=SUM('Раздел 3'!AD42:AD42)),"","Неверно!")</f>
        <v/>
      </c>
      <c r="B5489" s="497" t="s">
        <v>508</v>
      </c>
      <c r="C5489" s="498" t="s">
        <v>4815</v>
      </c>
      <c r="D5489" s="498" t="s">
        <v>5816</v>
      </c>
      <c r="E5489" s="499" t="str">
        <f>CONCATENATE(SUM('Раздел 3'!AD44:AD44),"&lt;=",SUM('Раздел 3'!AD42:AD42))</f>
        <v>0&lt;=0</v>
      </c>
    </row>
    <row r="5490" spans="1:5" ht="30" hidden="1" customHeight="1" thickBot="1">
      <c r="A5490" s="496" t="str">
        <f>IF((SUM('Раздел 3'!AE44:AE44)&lt;=SUM('Раздел 3'!AE42:AE42)),"","Неверно!")</f>
        <v/>
      </c>
      <c r="B5490" s="497" t="s">
        <v>508</v>
      </c>
      <c r="C5490" s="498" t="s">
        <v>4816</v>
      </c>
      <c r="D5490" s="498" t="s">
        <v>5816</v>
      </c>
      <c r="E5490" s="499" t="str">
        <f>CONCATENATE(SUM('Раздел 3'!AE44:AE44),"&lt;=",SUM('Раздел 3'!AE42:AE42))</f>
        <v>0&lt;=0</v>
      </c>
    </row>
    <row r="5491" spans="1:5" ht="30" hidden="1" customHeight="1" thickBot="1">
      <c r="A5491" s="496" t="str">
        <f>IF((SUM('Раздел 3'!AF44:AF44)&lt;=SUM('Раздел 3'!AF42:AF42)),"","Неверно!")</f>
        <v/>
      </c>
      <c r="B5491" s="497" t="s">
        <v>508</v>
      </c>
      <c r="C5491" s="498" t="s">
        <v>4817</v>
      </c>
      <c r="D5491" s="498" t="s">
        <v>5816</v>
      </c>
      <c r="E5491" s="499" t="str">
        <f>CONCATENATE(SUM('Раздел 3'!AF44:AF44),"&lt;=",SUM('Раздел 3'!AF42:AF42))</f>
        <v>0&lt;=0</v>
      </c>
    </row>
    <row r="5492" spans="1:5" ht="30" hidden="1" customHeight="1" thickBot="1">
      <c r="A5492" s="496" t="str">
        <f>IF((SUM('Раздел 3'!AG44:AG44)&lt;=SUM('Раздел 3'!AG42:AG42)),"","Неверно!")</f>
        <v/>
      </c>
      <c r="B5492" s="497" t="s">
        <v>508</v>
      </c>
      <c r="C5492" s="498" t="s">
        <v>4818</v>
      </c>
      <c r="D5492" s="498" t="s">
        <v>5816</v>
      </c>
      <c r="E5492" s="499" t="str">
        <f>CONCATENATE(SUM('Раздел 3'!AG44:AG44),"&lt;=",SUM('Раздел 3'!AG42:AG42))</f>
        <v>0&lt;=0</v>
      </c>
    </row>
    <row r="5493" spans="1:5" ht="30" hidden="1" customHeight="1" thickBot="1">
      <c r="A5493" s="496" t="str">
        <f>IF((SUM('Раздел 3'!AH44:AH44)&lt;=SUM('Раздел 3'!AH42:AH42)),"","Неверно!")</f>
        <v/>
      </c>
      <c r="B5493" s="497" t="s">
        <v>508</v>
      </c>
      <c r="C5493" s="498" t="s">
        <v>4819</v>
      </c>
      <c r="D5493" s="498" t="s">
        <v>5816</v>
      </c>
      <c r="E5493" s="499" t="str">
        <f>CONCATENATE(SUM('Раздел 3'!AH44:AH44),"&lt;=",SUM('Раздел 3'!AH42:AH42))</f>
        <v>0&lt;=0</v>
      </c>
    </row>
    <row r="5494" spans="1:5" ht="30" hidden="1" customHeight="1" thickBot="1">
      <c r="A5494" s="496" t="str">
        <f>IF((SUM('Раздел 3'!H44:H44)&lt;=SUM('Раздел 3'!H42:H42)),"","Неверно!")</f>
        <v/>
      </c>
      <c r="B5494" s="497" t="s">
        <v>508</v>
      </c>
      <c r="C5494" s="498" t="s">
        <v>4820</v>
      </c>
      <c r="D5494" s="498" t="s">
        <v>5816</v>
      </c>
      <c r="E5494" s="499" t="str">
        <f>CONCATENATE(SUM('Раздел 3'!H44:H44),"&lt;=",SUM('Раздел 3'!H42:H42))</f>
        <v>0&lt;=0</v>
      </c>
    </row>
    <row r="5495" spans="1:5" ht="30" hidden="1" customHeight="1" thickBot="1">
      <c r="A5495" s="496" t="str">
        <f>IF((SUM('Раздел 3'!AI44:AI44)&lt;=SUM('Раздел 3'!AI42:AI42)),"","Неверно!")</f>
        <v/>
      </c>
      <c r="B5495" s="497" t="s">
        <v>508</v>
      </c>
      <c r="C5495" s="498" t="s">
        <v>4821</v>
      </c>
      <c r="D5495" s="498" t="s">
        <v>5816</v>
      </c>
      <c r="E5495" s="499" t="str">
        <f>CONCATENATE(SUM('Раздел 3'!AI44:AI44),"&lt;=",SUM('Раздел 3'!AI42:AI42))</f>
        <v>0&lt;=0</v>
      </c>
    </row>
    <row r="5496" spans="1:5" ht="30" hidden="1" customHeight="1" thickBot="1">
      <c r="A5496" s="496" t="str">
        <f>IF((SUM('Раздел 3'!AJ44:AJ44)&lt;=SUM('Раздел 3'!AJ42:AJ42)),"","Неверно!")</f>
        <v/>
      </c>
      <c r="B5496" s="497" t="s">
        <v>508</v>
      </c>
      <c r="C5496" s="498" t="s">
        <v>4822</v>
      </c>
      <c r="D5496" s="498" t="s">
        <v>5816</v>
      </c>
      <c r="E5496" s="499" t="str">
        <f>CONCATENATE(SUM('Раздел 3'!AJ44:AJ44),"&lt;=",SUM('Раздел 3'!AJ42:AJ42))</f>
        <v>0&lt;=0</v>
      </c>
    </row>
    <row r="5497" spans="1:5" ht="30" hidden="1" customHeight="1" thickBot="1">
      <c r="A5497" s="496" t="str">
        <f>IF((SUM('Раздел 3'!AK44:AK44)&lt;=SUM('Раздел 3'!AK42:AK42)),"","Неверно!")</f>
        <v/>
      </c>
      <c r="B5497" s="497" t="s">
        <v>508</v>
      </c>
      <c r="C5497" s="498" t="s">
        <v>4823</v>
      </c>
      <c r="D5497" s="498" t="s">
        <v>5816</v>
      </c>
      <c r="E5497" s="499" t="str">
        <f>CONCATENATE(SUM('Раздел 3'!AK44:AK44),"&lt;=",SUM('Раздел 3'!AK42:AK42))</f>
        <v>0&lt;=0</v>
      </c>
    </row>
    <row r="5498" spans="1:5" ht="30" hidden="1" customHeight="1" thickBot="1">
      <c r="A5498" s="496" t="str">
        <f>IF((SUM('Раздел 3'!AL44:AL44)&lt;=SUM('Раздел 3'!AL42:AL42)),"","Неверно!")</f>
        <v/>
      </c>
      <c r="B5498" s="497" t="s">
        <v>508</v>
      </c>
      <c r="C5498" s="498" t="s">
        <v>4824</v>
      </c>
      <c r="D5498" s="498" t="s">
        <v>5816</v>
      </c>
      <c r="E5498" s="499" t="str">
        <f>CONCATENATE(SUM('Раздел 3'!AL44:AL44),"&lt;=",SUM('Раздел 3'!AL42:AL42))</f>
        <v>0&lt;=0</v>
      </c>
    </row>
    <row r="5499" spans="1:5" ht="30" hidden="1" customHeight="1" thickBot="1">
      <c r="A5499" s="496" t="str">
        <f>IF((SUM('Раздел 3'!AM44:AM44)&lt;=SUM('Раздел 3'!AM42:AM42)),"","Неверно!")</f>
        <v/>
      </c>
      <c r="B5499" s="497" t="s">
        <v>508</v>
      </c>
      <c r="C5499" s="498" t="s">
        <v>2489</v>
      </c>
      <c r="D5499" s="498" t="s">
        <v>5816</v>
      </c>
      <c r="E5499" s="499" t="str">
        <f>CONCATENATE(SUM('Раздел 3'!AM44:AM44),"&lt;=",SUM('Раздел 3'!AM42:AM42))</f>
        <v>0&lt;=0</v>
      </c>
    </row>
    <row r="5500" spans="1:5" ht="30" hidden="1" customHeight="1" thickBot="1">
      <c r="A5500" s="496" t="str">
        <f>IF((SUM('Раздел 3'!I44:I44)&lt;=SUM('Раздел 3'!I42:I42)),"","Неверно!")</f>
        <v/>
      </c>
      <c r="B5500" s="497" t="s">
        <v>508</v>
      </c>
      <c r="C5500" s="498" t="s">
        <v>4825</v>
      </c>
      <c r="D5500" s="498" t="s">
        <v>5816</v>
      </c>
      <c r="E5500" s="499" t="str">
        <f>CONCATENATE(SUM('Раздел 3'!I44:I44),"&lt;=",SUM('Раздел 3'!I42:I42))</f>
        <v>0&lt;=0</v>
      </c>
    </row>
    <row r="5501" spans="1:5" ht="30" hidden="1" customHeight="1" thickBot="1">
      <c r="A5501" s="496" t="str">
        <f>IF((SUM('Раздел 3'!J44:J44)&lt;=SUM('Раздел 3'!J42:J42)),"","Неверно!")</f>
        <v/>
      </c>
      <c r="B5501" s="497" t="s">
        <v>508</v>
      </c>
      <c r="C5501" s="498" t="s">
        <v>4826</v>
      </c>
      <c r="D5501" s="498" t="s">
        <v>5816</v>
      </c>
      <c r="E5501" s="499" t="str">
        <f>CONCATENATE(SUM('Раздел 3'!J44:J44),"&lt;=",SUM('Раздел 3'!J42:J42))</f>
        <v>0&lt;=0</v>
      </c>
    </row>
    <row r="5502" spans="1:5" ht="30" hidden="1" customHeight="1" thickBot="1">
      <c r="A5502" s="496" t="str">
        <f>IF((SUM('Раздел 3'!K44:K44)&lt;=SUM('Раздел 3'!K42:K42)),"","Неверно!")</f>
        <v/>
      </c>
      <c r="B5502" s="497" t="s">
        <v>508</v>
      </c>
      <c r="C5502" s="498" t="s">
        <v>4827</v>
      </c>
      <c r="D5502" s="498" t="s">
        <v>5816</v>
      </c>
      <c r="E5502" s="499" t="str">
        <f>CONCATENATE(SUM('Раздел 3'!K44:K44),"&lt;=",SUM('Раздел 3'!K42:K42))</f>
        <v>0&lt;=0</v>
      </c>
    </row>
    <row r="5503" spans="1:5" ht="30" hidden="1" customHeight="1" thickBot="1">
      <c r="A5503" s="496" t="str">
        <f>IF((SUM('Раздел 3'!L44:L44)&lt;=SUM('Раздел 3'!L42:L42)),"","Неверно!")</f>
        <v/>
      </c>
      <c r="B5503" s="497" t="s">
        <v>508</v>
      </c>
      <c r="C5503" s="498" t="s">
        <v>4828</v>
      </c>
      <c r="D5503" s="498" t="s">
        <v>5816</v>
      </c>
      <c r="E5503" s="499" t="str">
        <f>CONCATENATE(SUM('Раздел 3'!L44:L44),"&lt;=",SUM('Раздел 3'!L42:L42))</f>
        <v>0&lt;=0</v>
      </c>
    </row>
    <row r="5504" spans="1:5" ht="30" hidden="1" customHeight="1" thickBot="1">
      <c r="A5504" s="496" t="str">
        <f>IF((SUM('Раздел 3'!M44:M44)&lt;=SUM('Раздел 3'!M42:M42)),"","Неверно!")</f>
        <v/>
      </c>
      <c r="B5504" s="497" t="s">
        <v>508</v>
      </c>
      <c r="C5504" s="498" t="s">
        <v>4829</v>
      </c>
      <c r="D5504" s="498" t="s">
        <v>5816</v>
      </c>
      <c r="E5504" s="499" t="str">
        <f>CONCATENATE(SUM('Раздел 3'!M44:M44),"&lt;=",SUM('Раздел 3'!M42:M42))</f>
        <v>0&lt;=0</v>
      </c>
    </row>
    <row r="5505" spans="1:5" ht="30" hidden="1" customHeight="1" thickBot="1">
      <c r="A5505" s="496" t="str">
        <f>IF((SUM('Раздел 3'!N44:N44)&lt;=SUM('Раздел 3'!N42:N42)),"","Неверно!")</f>
        <v/>
      </c>
      <c r="B5505" s="497" t="s">
        <v>508</v>
      </c>
      <c r="C5505" s="498" t="s">
        <v>4830</v>
      </c>
      <c r="D5505" s="498" t="s">
        <v>5816</v>
      </c>
      <c r="E5505" s="499" t="str">
        <f>CONCATENATE(SUM('Раздел 3'!N44:N44),"&lt;=",SUM('Раздел 3'!N42:N42))</f>
        <v>0&lt;=0</v>
      </c>
    </row>
    <row r="5506" spans="1:5" ht="30" hidden="1" customHeight="1" thickBot="1">
      <c r="A5506" s="496" t="str">
        <f>IF((SUM('Раздел 8'!E34:E34)=SUM('Раздел 3'!O11:O11)),"","Неверно!")</f>
        <v/>
      </c>
      <c r="B5506" s="497" t="s">
        <v>509</v>
      </c>
      <c r="C5506" s="498" t="s">
        <v>4089</v>
      </c>
      <c r="D5506" s="498" t="s">
        <v>4090</v>
      </c>
      <c r="E5506" s="499" t="str">
        <f>CONCATENATE(SUM('Раздел 8'!E34:E34),"=",SUM('Раздел 3'!O11:O11))</f>
        <v>0=0</v>
      </c>
    </row>
    <row r="5507" spans="1:5" ht="30" hidden="1" customHeight="1" thickBot="1">
      <c r="A5507" s="496" t="str">
        <f>IF((SUM('Раздел 3'!F255:F261)&gt;=SUM('Раздел 3'!F265:F325)),"","Неверно!")</f>
        <v/>
      </c>
      <c r="B5507" s="497" t="s">
        <v>510</v>
      </c>
      <c r="C5507" s="498" t="s">
        <v>4097</v>
      </c>
      <c r="D5507" s="498" t="s">
        <v>4098</v>
      </c>
      <c r="E5507" s="499" t="str">
        <f>CONCATENATE(SUM('Раздел 3'!F255:F261),"&gt;=",SUM('Раздел 3'!F265:F325))</f>
        <v>8&gt;=8</v>
      </c>
    </row>
    <row r="5508" spans="1:5" ht="30" hidden="1" customHeight="1" thickBot="1">
      <c r="A5508" s="496" t="str">
        <f>IF((SUM('Раздел 3'!O255:O261)&gt;=SUM('Раздел 3'!O265:O325)),"","Неверно!")</f>
        <v/>
      </c>
      <c r="B5508" s="497" t="s">
        <v>510</v>
      </c>
      <c r="C5508" s="498" t="s">
        <v>4099</v>
      </c>
      <c r="D5508" s="498" t="s">
        <v>4098</v>
      </c>
      <c r="E5508" s="499" t="str">
        <f>CONCATENATE(SUM('Раздел 3'!O255:O261),"&gt;=",SUM('Раздел 3'!O265:O325))</f>
        <v>0&gt;=0</v>
      </c>
    </row>
    <row r="5509" spans="1:5" ht="30" hidden="1" customHeight="1" thickBot="1">
      <c r="A5509" s="496" t="str">
        <f>IF((SUM('Раздел 3'!P255:P261)&gt;=SUM('Раздел 3'!P265:P325)),"","Неверно!")</f>
        <v/>
      </c>
      <c r="B5509" s="497" t="s">
        <v>510</v>
      </c>
      <c r="C5509" s="498" t="s">
        <v>4100</v>
      </c>
      <c r="D5509" s="498" t="s">
        <v>4098</v>
      </c>
      <c r="E5509" s="499" t="str">
        <f>CONCATENATE(SUM('Раздел 3'!P255:P261),"&gt;=",SUM('Раздел 3'!P265:P325))</f>
        <v>0&gt;=0</v>
      </c>
    </row>
    <row r="5510" spans="1:5" ht="30" hidden="1" customHeight="1" thickBot="1">
      <c r="A5510" s="496" t="str">
        <f>IF((SUM('Раздел 3'!Q255:Q261)&gt;=SUM('Раздел 3'!Q265:Q325)),"","Неверно!")</f>
        <v/>
      </c>
      <c r="B5510" s="497" t="s">
        <v>510</v>
      </c>
      <c r="C5510" s="498" t="s">
        <v>4101</v>
      </c>
      <c r="D5510" s="498" t="s">
        <v>4098</v>
      </c>
      <c r="E5510" s="499" t="str">
        <f>CONCATENATE(SUM('Раздел 3'!Q255:Q261),"&gt;=",SUM('Раздел 3'!Q265:Q325))</f>
        <v>17&gt;=14</v>
      </c>
    </row>
    <row r="5511" spans="1:5" ht="30" hidden="1" customHeight="1" thickBot="1">
      <c r="A5511" s="496" t="str">
        <f>IF((SUM('Раздел 3'!R255:R261)&gt;=SUM('Раздел 3'!R265:R325)),"","Неверно!")</f>
        <v/>
      </c>
      <c r="B5511" s="497" t="s">
        <v>510</v>
      </c>
      <c r="C5511" s="498" t="s">
        <v>4102</v>
      </c>
      <c r="D5511" s="498" t="s">
        <v>4098</v>
      </c>
      <c r="E5511" s="499" t="str">
        <f>CONCATENATE(SUM('Раздел 3'!R255:R261),"&gt;=",SUM('Раздел 3'!R265:R325))</f>
        <v>74&gt;=68</v>
      </c>
    </row>
    <row r="5512" spans="1:5" ht="30" hidden="1" customHeight="1" thickBot="1">
      <c r="A5512" s="496" t="str">
        <f>IF((SUM('Раздел 3'!S255:S261)&gt;=SUM('Раздел 3'!S265:S325)),"","Неверно!")</f>
        <v/>
      </c>
      <c r="B5512" s="497" t="s">
        <v>510</v>
      </c>
      <c r="C5512" s="498" t="s">
        <v>4103</v>
      </c>
      <c r="D5512" s="498" t="s">
        <v>4098</v>
      </c>
      <c r="E5512" s="499" t="str">
        <f>CONCATENATE(SUM('Раздел 3'!S255:S261),"&gt;=",SUM('Раздел 3'!S265:S325))</f>
        <v>0&gt;=0</v>
      </c>
    </row>
    <row r="5513" spans="1:5" ht="30" hidden="1" customHeight="1" thickBot="1">
      <c r="A5513" s="496" t="str">
        <f>IF((SUM('Раздел 3'!T255:T261)&gt;=SUM('Раздел 3'!T265:T325)),"","Неверно!")</f>
        <v/>
      </c>
      <c r="B5513" s="497" t="s">
        <v>510</v>
      </c>
      <c r="C5513" s="498" t="s">
        <v>4104</v>
      </c>
      <c r="D5513" s="498" t="s">
        <v>4098</v>
      </c>
      <c r="E5513" s="499" t="str">
        <f>CONCATENATE(SUM('Раздел 3'!T255:T261),"&gt;=",SUM('Раздел 3'!T265:T325))</f>
        <v>1&gt;=1</v>
      </c>
    </row>
    <row r="5514" spans="1:5" ht="30" hidden="1" customHeight="1" thickBot="1">
      <c r="A5514" s="496" t="str">
        <f>IF((SUM('Раздел 3'!U255:U261)&gt;=SUM('Раздел 3'!U265:U325)),"","Неверно!")</f>
        <v/>
      </c>
      <c r="B5514" s="497" t="s">
        <v>510</v>
      </c>
      <c r="C5514" s="498" t="s">
        <v>4105</v>
      </c>
      <c r="D5514" s="498" t="s">
        <v>4098</v>
      </c>
      <c r="E5514" s="499" t="str">
        <f>CONCATENATE(SUM('Раздел 3'!U255:U261),"&gt;=",SUM('Раздел 3'!U265:U325))</f>
        <v>0&gt;=0</v>
      </c>
    </row>
    <row r="5515" spans="1:5" ht="30" hidden="1" customHeight="1" thickBot="1">
      <c r="A5515" s="496" t="str">
        <f>IF((SUM('Раздел 3'!V255:V261)&gt;=SUM('Раздел 3'!V265:V325)),"","Неверно!")</f>
        <v/>
      </c>
      <c r="B5515" s="497" t="s">
        <v>510</v>
      </c>
      <c r="C5515" s="498" t="s">
        <v>4106</v>
      </c>
      <c r="D5515" s="498" t="s">
        <v>4098</v>
      </c>
      <c r="E5515" s="499" t="str">
        <f>CONCATENATE(SUM('Раздел 3'!V255:V261),"&gt;=",SUM('Раздел 3'!V265:V325))</f>
        <v>119&gt;=103</v>
      </c>
    </row>
    <row r="5516" spans="1:5" ht="30" hidden="1" customHeight="1" thickBot="1">
      <c r="A5516" s="496" t="str">
        <f>IF((SUM('Раздел 3'!W255:W261)&gt;=SUM('Раздел 3'!W265:W325)),"","Неверно!")</f>
        <v/>
      </c>
      <c r="B5516" s="497" t="s">
        <v>510</v>
      </c>
      <c r="C5516" s="498" t="s">
        <v>4107</v>
      </c>
      <c r="D5516" s="498" t="s">
        <v>4098</v>
      </c>
      <c r="E5516" s="499" t="str">
        <f>CONCATENATE(SUM('Раздел 3'!W255:W261),"&gt;=",SUM('Раздел 3'!W265:W325))</f>
        <v>0&gt;=0</v>
      </c>
    </row>
    <row r="5517" spans="1:5" ht="30" hidden="1" customHeight="1" thickBot="1">
      <c r="A5517" s="496" t="str">
        <f>IF((SUM('Раздел 3'!X255:X261)&gt;=SUM('Раздел 3'!X265:X325)),"","Неверно!")</f>
        <v/>
      </c>
      <c r="B5517" s="497" t="s">
        <v>510</v>
      </c>
      <c r="C5517" s="498" t="s">
        <v>4108</v>
      </c>
      <c r="D5517" s="498" t="s">
        <v>4098</v>
      </c>
      <c r="E5517" s="499" t="str">
        <f>CONCATENATE(SUM('Раздел 3'!X255:X261),"&gt;=",SUM('Раздел 3'!X265:X325))</f>
        <v>0&gt;=0</v>
      </c>
    </row>
    <row r="5518" spans="1:5" ht="30" hidden="1" customHeight="1" thickBot="1">
      <c r="A5518" s="496" t="str">
        <f>IF((SUM('Раздел 3'!G255:G261)&gt;=SUM('Раздел 3'!G265:G325)),"","Неверно!")</f>
        <v/>
      </c>
      <c r="B5518" s="497" t="s">
        <v>510</v>
      </c>
      <c r="C5518" s="498" t="s">
        <v>4109</v>
      </c>
      <c r="D5518" s="498" t="s">
        <v>4098</v>
      </c>
      <c r="E5518" s="499" t="str">
        <f>CONCATENATE(SUM('Раздел 3'!G255:G261),"&gt;=",SUM('Раздел 3'!G265:G325))</f>
        <v>111&gt;=95</v>
      </c>
    </row>
    <row r="5519" spans="1:5" ht="30" hidden="1" customHeight="1" thickBot="1">
      <c r="A5519" s="496" t="str">
        <f>IF((SUM('Раздел 3'!Y255:Y261)&gt;=SUM('Раздел 3'!Y265:Y325)),"","Неверно!")</f>
        <v/>
      </c>
      <c r="B5519" s="497" t="s">
        <v>510</v>
      </c>
      <c r="C5519" s="498" t="s">
        <v>4110</v>
      </c>
      <c r="D5519" s="498" t="s">
        <v>4098</v>
      </c>
      <c r="E5519" s="499" t="str">
        <f>CONCATENATE(SUM('Раздел 3'!Y255:Y261),"&gt;=",SUM('Раздел 3'!Y265:Y325))</f>
        <v>0&gt;=0</v>
      </c>
    </row>
    <row r="5520" spans="1:5" ht="30" hidden="1" customHeight="1" thickBot="1">
      <c r="A5520" s="496" t="str">
        <f>IF((SUM('Раздел 3'!Z255:Z261)&gt;=SUM('Раздел 3'!Z265:Z325)),"","Неверно!")</f>
        <v/>
      </c>
      <c r="B5520" s="497" t="s">
        <v>510</v>
      </c>
      <c r="C5520" s="498" t="s">
        <v>4111</v>
      </c>
      <c r="D5520" s="498" t="s">
        <v>4098</v>
      </c>
      <c r="E5520" s="499" t="str">
        <f>CONCATENATE(SUM('Раздел 3'!Z255:Z261),"&gt;=",SUM('Раздел 3'!Z265:Z325))</f>
        <v>0&gt;=0</v>
      </c>
    </row>
    <row r="5521" spans="1:5" ht="30" hidden="1" customHeight="1" thickBot="1">
      <c r="A5521" s="496" t="str">
        <f>IF((SUM('Раздел 3'!AA255:AA261)&gt;=SUM('Раздел 3'!AA265:AA325)),"","Неверно!")</f>
        <v/>
      </c>
      <c r="B5521" s="497" t="s">
        <v>510</v>
      </c>
      <c r="C5521" s="498" t="s">
        <v>4112</v>
      </c>
      <c r="D5521" s="498" t="s">
        <v>4098</v>
      </c>
      <c r="E5521" s="499" t="str">
        <f>CONCATENATE(SUM('Раздел 3'!AA255:AA261),"&gt;=",SUM('Раздел 3'!AA265:AA325))</f>
        <v>0&gt;=0</v>
      </c>
    </row>
    <row r="5522" spans="1:5" ht="30" hidden="1" customHeight="1" thickBot="1">
      <c r="A5522" s="496" t="str">
        <f>IF((SUM('Раздел 3'!AB255:AB261)&gt;=SUM('Раздел 3'!AB265:AB325)),"","Неверно!")</f>
        <v/>
      </c>
      <c r="B5522" s="497" t="s">
        <v>510</v>
      </c>
      <c r="C5522" s="498" t="s">
        <v>4113</v>
      </c>
      <c r="D5522" s="498" t="s">
        <v>4098</v>
      </c>
      <c r="E5522" s="499" t="str">
        <f>CONCATENATE(SUM('Раздел 3'!AB255:AB261),"&gt;=",SUM('Раздел 3'!AB265:AB325))</f>
        <v>0&gt;=0</v>
      </c>
    </row>
    <row r="5523" spans="1:5" ht="30" hidden="1" customHeight="1" thickBot="1">
      <c r="A5523" s="496" t="str">
        <f>IF((SUM('Раздел 3'!AC255:AC261)&gt;=SUM('Раздел 3'!AC265:AC325)),"","Неверно!")</f>
        <v/>
      </c>
      <c r="B5523" s="497" t="s">
        <v>510</v>
      </c>
      <c r="C5523" s="498" t="s">
        <v>4114</v>
      </c>
      <c r="D5523" s="498" t="s">
        <v>4098</v>
      </c>
      <c r="E5523" s="499" t="str">
        <f>CONCATENATE(SUM('Раздел 3'!AC255:AC261),"&gt;=",SUM('Раздел 3'!AC265:AC325))</f>
        <v>0&gt;=0</v>
      </c>
    </row>
    <row r="5524" spans="1:5" ht="30" hidden="1" customHeight="1" thickBot="1">
      <c r="A5524" s="496" t="str">
        <f>IF((SUM('Раздел 3'!AD255:AD261)&gt;=SUM('Раздел 3'!AD265:AD325)),"","Неверно!")</f>
        <v/>
      </c>
      <c r="B5524" s="497" t="s">
        <v>510</v>
      </c>
      <c r="C5524" s="498" t="s">
        <v>4115</v>
      </c>
      <c r="D5524" s="498" t="s">
        <v>4098</v>
      </c>
      <c r="E5524" s="499" t="str">
        <f>CONCATENATE(SUM('Раздел 3'!AD255:AD261),"&gt;=",SUM('Раздел 3'!AD265:AD325))</f>
        <v>0&gt;=0</v>
      </c>
    </row>
    <row r="5525" spans="1:5" ht="30" hidden="1" customHeight="1" thickBot="1">
      <c r="A5525" s="496" t="str">
        <f>IF((SUM('Раздел 3'!AE255:AE261)&gt;=SUM('Раздел 3'!AE265:AE325)),"","Неверно!")</f>
        <v/>
      </c>
      <c r="B5525" s="497" t="s">
        <v>510</v>
      </c>
      <c r="C5525" s="498" t="s">
        <v>4116</v>
      </c>
      <c r="D5525" s="498" t="s">
        <v>4098</v>
      </c>
      <c r="E5525" s="499" t="str">
        <f>CONCATENATE(SUM('Раздел 3'!AE255:AE261),"&gt;=",SUM('Раздел 3'!AE265:AE325))</f>
        <v>0&gt;=0</v>
      </c>
    </row>
    <row r="5526" spans="1:5" ht="30" hidden="1" customHeight="1" thickBot="1">
      <c r="A5526" s="496" t="str">
        <f>IF((SUM('Раздел 3'!AF255:AF261)&gt;=SUM('Раздел 3'!AF265:AF325)),"","Неверно!")</f>
        <v/>
      </c>
      <c r="B5526" s="497" t="s">
        <v>510</v>
      </c>
      <c r="C5526" s="498" t="s">
        <v>4117</v>
      </c>
      <c r="D5526" s="498" t="s">
        <v>4098</v>
      </c>
      <c r="E5526" s="499" t="str">
        <f>CONCATENATE(SUM('Раздел 3'!AF255:AF261),"&gt;=",SUM('Раздел 3'!AF265:AF325))</f>
        <v>0&gt;=0</v>
      </c>
    </row>
    <row r="5527" spans="1:5" ht="30" hidden="1" customHeight="1" thickBot="1">
      <c r="A5527" s="496" t="str">
        <f>IF((SUM('Раздел 3'!AG255:AG261)&gt;=SUM('Раздел 3'!AG265:AG325)),"","Неверно!")</f>
        <v/>
      </c>
      <c r="B5527" s="497" t="s">
        <v>510</v>
      </c>
      <c r="C5527" s="498" t="s">
        <v>4118</v>
      </c>
      <c r="D5527" s="498" t="s">
        <v>4098</v>
      </c>
      <c r="E5527" s="499" t="str">
        <f>CONCATENATE(SUM('Раздел 3'!AG255:AG261),"&gt;=",SUM('Раздел 3'!AG265:AG325))</f>
        <v>0&gt;=0</v>
      </c>
    </row>
    <row r="5528" spans="1:5" ht="30" hidden="1" customHeight="1" thickBot="1">
      <c r="A5528" s="496" t="str">
        <f>IF((SUM('Раздел 3'!AH255:AH261)&gt;=SUM('Раздел 3'!AH265:AH325)),"","Неверно!")</f>
        <v/>
      </c>
      <c r="B5528" s="497" t="s">
        <v>510</v>
      </c>
      <c r="C5528" s="498" t="s">
        <v>4119</v>
      </c>
      <c r="D5528" s="498" t="s">
        <v>4098</v>
      </c>
      <c r="E5528" s="499" t="str">
        <f>CONCATENATE(SUM('Раздел 3'!AH255:AH261),"&gt;=",SUM('Раздел 3'!AH265:AH325))</f>
        <v>0&gt;=0</v>
      </c>
    </row>
    <row r="5529" spans="1:5" ht="30" hidden="1" customHeight="1" thickBot="1">
      <c r="A5529" s="496" t="str">
        <f>IF((SUM('Раздел 3'!H255:H261)&gt;=SUM('Раздел 3'!H265:H325)),"","Неверно!")</f>
        <v/>
      </c>
      <c r="B5529" s="497" t="s">
        <v>510</v>
      </c>
      <c r="C5529" s="498" t="s">
        <v>4120</v>
      </c>
      <c r="D5529" s="498" t="s">
        <v>4098</v>
      </c>
      <c r="E5529" s="499" t="str">
        <f>CONCATENATE(SUM('Раздел 3'!H255:H261),"&gt;=",SUM('Раздел 3'!H265:H325))</f>
        <v>83&gt;=77</v>
      </c>
    </row>
    <row r="5530" spans="1:5" ht="30" hidden="1" customHeight="1" thickBot="1">
      <c r="A5530" s="496" t="str">
        <f>IF((SUM('Раздел 3'!AI255:AI261)&gt;=SUM('Раздел 3'!AI265:AI325)),"","Неверно!")</f>
        <v/>
      </c>
      <c r="B5530" s="497" t="s">
        <v>510</v>
      </c>
      <c r="C5530" s="498" t="s">
        <v>4121</v>
      </c>
      <c r="D5530" s="498" t="s">
        <v>4098</v>
      </c>
      <c r="E5530" s="499" t="str">
        <f>CONCATENATE(SUM('Раздел 3'!AI255:AI261),"&gt;=",SUM('Раздел 3'!AI265:AI325))</f>
        <v>0&gt;=0</v>
      </c>
    </row>
    <row r="5531" spans="1:5" ht="30" hidden="1" customHeight="1" thickBot="1">
      <c r="A5531" s="496" t="str">
        <f>IF((SUM('Раздел 3'!AJ255:AJ261)&gt;=SUM('Раздел 3'!AJ265:AJ325)),"","Неверно!")</f>
        <v/>
      </c>
      <c r="B5531" s="497" t="s">
        <v>510</v>
      </c>
      <c r="C5531" s="498" t="s">
        <v>4122</v>
      </c>
      <c r="D5531" s="498" t="s">
        <v>4098</v>
      </c>
      <c r="E5531" s="499" t="str">
        <f>CONCATENATE(SUM('Раздел 3'!AJ255:AJ261),"&gt;=",SUM('Раздел 3'!AJ265:AJ325))</f>
        <v>0&gt;=0</v>
      </c>
    </row>
    <row r="5532" spans="1:5" ht="30" hidden="1" customHeight="1" thickBot="1">
      <c r="A5532" s="496" t="str">
        <f>IF((SUM('Раздел 3'!AK255:AK261)&gt;=SUM('Раздел 3'!AK265:AK325)),"","Неверно!")</f>
        <v/>
      </c>
      <c r="B5532" s="497" t="s">
        <v>510</v>
      </c>
      <c r="C5532" s="498" t="s">
        <v>4123</v>
      </c>
      <c r="D5532" s="498" t="s">
        <v>4098</v>
      </c>
      <c r="E5532" s="499" t="str">
        <f>CONCATENATE(SUM('Раздел 3'!AK255:AK261),"&gt;=",SUM('Раздел 3'!AK265:AK325))</f>
        <v>0&gt;=0</v>
      </c>
    </row>
    <row r="5533" spans="1:5" ht="30" hidden="1" customHeight="1" thickBot="1">
      <c r="A5533" s="496" t="str">
        <f>IF((SUM('Раздел 3'!AL255:AL261)&gt;=SUM('Раздел 3'!AL265:AL325)),"","Неверно!")</f>
        <v/>
      </c>
      <c r="B5533" s="497" t="s">
        <v>510</v>
      </c>
      <c r="C5533" s="498" t="s">
        <v>4124</v>
      </c>
      <c r="D5533" s="498" t="s">
        <v>4098</v>
      </c>
      <c r="E5533" s="499" t="str">
        <f>CONCATENATE(SUM('Раздел 3'!AL255:AL261),"&gt;=",SUM('Раздел 3'!AL265:AL325))</f>
        <v>0&gt;=0</v>
      </c>
    </row>
    <row r="5534" spans="1:5" ht="30" hidden="1" customHeight="1" thickBot="1">
      <c r="A5534" s="496" t="str">
        <f>IF((SUM('Раздел 3'!AM255:AM261)&gt;=SUM('Раздел 3'!AM265:AM325)),"","Неверно!")</f>
        <v/>
      </c>
      <c r="B5534" s="497" t="s">
        <v>510</v>
      </c>
      <c r="C5534" s="498" t="s">
        <v>2488</v>
      </c>
      <c r="D5534" s="498" t="s">
        <v>4098</v>
      </c>
      <c r="E5534" s="499" t="str">
        <f>CONCATENATE(SUM('Раздел 3'!AM255:AM261),"&gt;=",SUM('Раздел 3'!AM265:AM325))</f>
        <v>0&gt;=0</v>
      </c>
    </row>
    <row r="5535" spans="1:5" ht="30" hidden="1" customHeight="1" thickBot="1">
      <c r="A5535" s="496" t="str">
        <f>IF((SUM('Раздел 3'!I255:I261)&gt;=SUM('Раздел 3'!I265:I325)),"","Неверно!")</f>
        <v/>
      </c>
      <c r="B5535" s="497" t="s">
        <v>510</v>
      </c>
      <c r="C5535" s="498" t="s">
        <v>4125</v>
      </c>
      <c r="D5535" s="498" t="s">
        <v>4098</v>
      </c>
      <c r="E5535" s="499" t="str">
        <f>CONCATENATE(SUM('Раздел 3'!I255:I261),"&gt;=",SUM('Раздел 3'!I265:I325))</f>
        <v>6&gt;=3</v>
      </c>
    </row>
    <row r="5536" spans="1:5" ht="30" hidden="1" customHeight="1" thickBot="1">
      <c r="A5536" s="496" t="str">
        <f>IF((SUM('Раздел 3'!J255:J261)&gt;=SUM('Раздел 3'!J265:J325)),"","Неверно!")</f>
        <v/>
      </c>
      <c r="B5536" s="497" t="s">
        <v>510</v>
      </c>
      <c r="C5536" s="498" t="s">
        <v>4126</v>
      </c>
      <c r="D5536" s="498" t="s">
        <v>4098</v>
      </c>
      <c r="E5536" s="499" t="str">
        <f>CONCATENATE(SUM('Раздел 3'!J255:J261),"&gt;=",SUM('Раздел 3'!J265:J325))</f>
        <v>0&gt;=0</v>
      </c>
    </row>
    <row r="5537" spans="1:5" ht="30" hidden="1" customHeight="1" thickBot="1">
      <c r="A5537" s="496" t="str">
        <f>IF((SUM('Раздел 3'!K255:K261)&gt;=SUM('Раздел 3'!K265:K325)),"","Неверно!")</f>
        <v/>
      </c>
      <c r="B5537" s="497" t="s">
        <v>510</v>
      </c>
      <c r="C5537" s="498" t="s">
        <v>4127</v>
      </c>
      <c r="D5537" s="498" t="s">
        <v>4098</v>
      </c>
      <c r="E5537" s="499" t="str">
        <f>CONCATENATE(SUM('Раздел 3'!K255:K261),"&gt;=",SUM('Раздел 3'!K265:K325))</f>
        <v>2100&gt;=1800</v>
      </c>
    </row>
    <row r="5538" spans="1:5" ht="30" hidden="1" customHeight="1" thickBot="1">
      <c r="A5538" s="496" t="str">
        <f>IF((SUM('Раздел 3'!L255:L261)&gt;=SUM('Раздел 3'!L265:L325)),"","Неверно!")</f>
        <v/>
      </c>
      <c r="B5538" s="497" t="s">
        <v>510</v>
      </c>
      <c r="C5538" s="498" t="s">
        <v>4128</v>
      </c>
      <c r="D5538" s="498" t="s">
        <v>4098</v>
      </c>
      <c r="E5538" s="499" t="str">
        <f>CONCATENATE(SUM('Раздел 3'!L255:L261),"&gt;=",SUM('Раздел 3'!L265:L325))</f>
        <v>44&gt;=34</v>
      </c>
    </row>
    <row r="5539" spans="1:5" ht="30" hidden="1" customHeight="1" thickBot="1">
      <c r="A5539" s="496" t="str">
        <f>IF((SUM('Раздел 3'!M255:M261)&gt;=SUM('Раздел 3'!M265:M325)),"","Неверно!")</f>
        <v/>
      </c>
      <c r="B5539" s="497" t="s">
        <v>510</v>
      </c>
      <c r="C5539" s="498" t="s">
        <v>4129</v>
      </c>
      <c r="D5539" s="498" t="s">
        <v>4098</v>
      </c>
      <c r="E5539" s="499" t="str">
        <f>CONCATENATE(SUM('Раздел 3'!M255:M261),"&gt;=",SUM('Раздел 3'!M265:M325))</f>
        <v>27&gt;=20</v>
      </c>
    </row>
    <row r="5540" spans="1:5" ht="30" hidden="1" customHeight="1" thickBot="1">
      <c r="A5540" s="496" t="str">
        <f>IF((SUM('Раздел 3'!N255:N261)&gt;=SUM('Раздел 3'!N265:N325)),"","Неверно!")</f>
        <v/>
      </c>
      <c r="B5540" s="497" t="s">
        <v>510</v>
      </c>
      <c r="C5540" s="498" t="s">
        <v>4130</v>
      </c>
      <c r="D5540" s="498" t="s">
        <v>4098</v>
      </c>
      <c r="E5540" s="499" t="str">
        <f>CONCATENATE(SUM('Раздел 3'!N255:N261),"&gt;=",SUM('Раздел 3'!N265:N325))</f>
        <v>2&gt;=0</v>
      </c>
    </row>
    <row r="5541" spans="1:5" ht="30" hidden="1" customHeight="1" thickBot="1">
      <c r="A5541" s="496" t="str">
        <f>IF((SUM('Раздел 3'!F11:G11)=SUM('Раздел 3'!V11:V11)+SUM('Раздел 3'!X11:X11)+SUM('Раздел 3'!Z11:Z11)),"","Неверно!")</f>
        <v/>
      </c>
      <c r="B5541" s="497" t="s">
        <v>511</v>
      </c>
      <c r="C5541" s="498" t="s">
        <v>17170</v>
      </c>
      <c r="D5541" s="498" t="s">
        <v>5772</v>
      </c>
      <c r="E5541" s="499" t="str">
        <f>CONCATENATE(SUM('Раздел 3'!F11:G11),"=",SUM('Раздел 3'!V11:V11),"+",SUM('Раздел 3'!X11:X11),"+",SUM('Раздел 3'!Z11:Z11))</f>
        <v>214=211+3+0</v>
      </c>
    </row>
    <row r="5542" spans="1:5" ht="30" hidden="1" customHeight="1" thickBot="1">
      <c r="A5542" s="496" t="str">
        <f>IF((SUM('Раздел 3'!F20:G20)=SUM('Раздел 3'!V20:V20)+SUM('Раздел 3'!X20:X20)+SUM('Раздел 3'!Z20:Z20)),"","Неверно!")</f>
        <v/>
      </c>
      <c r="B5542" s="497" t="s">
        <v>511</v>
      </c>
      <c r="C5542" s="498" t="s">
        <v>17171</v>
      </c>
      <c r="D5542" s="498" t="s">
        <v>5772</v>
      </c>
      <c r="E5542" s="499" t="str">
        <f>CONCATENATE(SUM('Раздел 3'!F20:G20),"=",SUM('Раздел 3'!V20:V20),"+",SUM('Раздел 3'!X20:X20),"+",SUM('Раздел 3'!Z20:Z20))</f>
        <v>0=0+0+0</v>
      </c>
    </row>
    <row r="5543" spans="1:5" ht="30" hidden="1" customHeight="1" thickBot="1">
      <c r="A5543" s="496" t="str">
        <f>IF((SUM('Раздел 3'!F110:G110)=SUM('Раздел 3'!V110:V110)+SUM('Раздел 3'!X110:X110)+SUM('Раздел 3'!Z110:Z110)),"","Неверно!")</f>
        <v/>
      </c>
      <c r="B5543" s="497" t="s">
        <v>511</v>
      </c>
      <c r="C5543" s="498" t="s">
        <v>17172</v>
      </c>
      <c r="D5543" s="498" t="s">
        <v>5772</v>
      </c>
      <c r="E5543" s="499" t="str">
        <f>CONCATENATE(SUM('Раздел 3'!F110:G110),"=",SUM('Раздел 3'!V110:V110),"+",SUM('Раздел 3'!X110:X110),"+",SUM('Раздел 3'!Z110:Z110))</f>
        <v>0=0+0+0</v>
      </c>
    </row>
    <row r="5544" spans="1:5" ht="30" hidden="1" customHeight="1" thickBot="1">
      <c r="A5544" s="496" t="str">
        <f>IF((SUM('Раздел 3'!F111:G111)=SUM('Раздел 3'!V111:V111)+SUM('Раздел 3'!X111:X111)+SUM('Раздел 3'!Z111:Z111)),"","Неверно!")</f>
        <v/>
      </c>
      <c r="B5544" s="497" t="s">
        <v>511</v>
      </c>
      <c r="C5544" s="498" t="s">
        <v>17173</v>
      </c>
      <c r="D5544" s="498" t="s">
        <v>5772</v>
      </c>
      <c r="E5544" s="499" t="str">
        <f>CONCATENATE(SUM('Раздел 3'!F111:G111),"=",SUM('Раздел 3'!V111:V111),"+",SUM('Раздел 3'!X111:X111),"+",SUM('Раздел 3'!Z111:Z111))</f>
        <v>0=0+0+0</v>
      </c>
    </row>
    <row r="5545" spans="1:5" ht="30" hidden="1" customHeight="1" thickBot="1">
      <c r="A5545" s="496" t="str">
        <f>IF((SUM('Раздел 3'!F112:G112)=SUM('Раздел 3'!V112:V112)+SUM('Раздел 3'!X112:X112)+SUM('Раздел 3'!Z112:Z112)),"","Неверно!")</f>
        <v/>
      </c>
      <c r="B5545" s="497" t="s">
        <v>511</v>
      </c>
      <c r="C5545" s="498" t="s">
        <v>17174</v>
      </c>
      <c r="D5545" s="498" t="s">
        <v>5772</v>
      </c>
      <c r="E5545" s="499" t="str">
        <f>CONCATENATE(SUM('Раздел 3'!F112:G112),"=",SUM('Раздел 3'!V112:V112),"+",SUM('Раздел 3'!X112:X112),"+",SUM('Раздел 3'!Z112:Z112))</f>
        <v>0=0+0+0</v>
      </c>
    </row>
    <row r="5546" spans="1:5" ht="30" hidden="1" customHeight="1" thickBot="1">
      <c r="A5546" s="496" t="str">
        <f>IF((SUM('Раздел 3'!F113:G113)=SUM('Раздел 3'!V113:V113)+SUM('Раздел 3'!X113:X113)+SUM('Раздел 3'!Z113:Z113)),"","Неверно!")</f>
        <v/>
      </c>
      <c r="B5546" s="497" t="s">
        <v>511</v>
      </c>
      <c r="C5546" s="498" t="s">
        <v>17175</v>
      </c>
      <c r="D5546" s="498" t="s">
        <v>5772</v>
      </c>
      <c r="E5546" s="499" t="str">
        <f>CONCATENATE(SUM('Раздел 3'!F113:G113),"=",SUM('Раздел 3'!V113:V113),"+",SUM('Раздел 3'!X113:X113),"+",SUM('Раздел 3'!Z113:Z113))</f>
        <v>0=0+0+0</v>
      </c>
    </row>
    <row r="5547" spans="1:5" ht="30" hidden="1" customHeight="1" thickBot="1">
      <c r="A5547" s="496" t="str">
        <f>IF((SUM('Раздел 3'!F114:G114)=SUM('Раздел 3'!V114:V114)+SUM('Раздел 3'!X114:X114)+SUM('Раздел 3'!Z114:Z114)),"","Неверно!")</f>
        <v/>
      </c>
      <c r="B5547" s="497" t="s">
        <v>511</v>
      </c>
      <c r="C5547" s="498" t="s">
        <v>17176</v>
      </c>
      <c r="D5547" s="498" t="s">
        <v>5772</v>
      </c>
      <c r="E5547" s="499" t="str">
        <f>CONCATENATE(SUM('Раздел 3'!F114:G114),"=",SUM('Раздел 3'!V114:V114),"+",SUM('Раздел 3'!X114:X114),"+",SUM('Раздел 3'!Z114:Z114))</f>
        <v>0=0+0+0</v>
      </c>
    </row>
    <row r="5548" spans="1:5" ht="30" hidden="1" customHeight="1" thickBot="1">
      <c r="A5548" s="496" t="str">
        <f>IF((SUM('Раздел 3'!F115:G115)=SUM('Раздел 3'!V115:V115)+SUM('Раздел 3'!X115:X115)+SUM('Раздел 3'!Z115:Z115)),"","Неверно!")</f>
        <v/>
      </c>
      <c r="B5548" s="497" t="s">
        <v>511</v>
      </c>
      <c r="C5548" s="498" t="s">
        <v>17177</v>
      </c>
      <c r="D5548" s="498" t="s">
        <v>5772</v>
      </c>
      <c r="E5548" s="499" t="str">
        <f>CONCATENATE(SUM('Раздел 3'!F115:G115),"=",SUM('Раздел 3'!V115:V115),"+",SUM('Раздел 3'!X115:X115),"+",SUM('Раздел 3'!Z115:Z115))</f>
        <v>0=0+0+0</v>
      </c>
    </row>
    <row r="5549" spans="1:5" ht="30" hidden="1" customHeight="1" thickBot="1">
      <c r="A5549" s="496" t="str">
        <f>IF((SUM('Раздел 3'!F116:G116)=SUM('Раздел 3'!V116:V116)+SUM('Раздел 3'!X116:X116)+SUM('Раздел 3'!Z116:Z116)),"","Неверно!")</f>
        <v/>
      </c>
      <c r="B5549" s="497" t="s">
        <v>511</v>
      </c>
      <c r="C5549" s="498" t="s">
        <v>17178</v>
      </c>
      <c r="D5549" s="498" t="s">
        <v>5772</v>
      </c>
      <c r="E5549" s="499" t="str">
        <f>CONCATENATE(SUM('Раздел 3'!F116:G116),"=",SUM('Раздел 3'!V116:V116),"+",SUM('Раздел 3'!X116:X116),"+",SUM('Раздел 3'!Z116:Z116))</f>
        <v>0=0+0+0</v>
      </c>
    </row>
    <row r="5550" spans="1:5" ht="30" hidden="1" customHeight="1" thickBot="1">
      <c r="A5550" s="496" t="str">
        <f>IF((SUM('Раздел 3'!F117:G117)=SUM('Раздел 3'!V117:V117)+SUM('Раздел 3'!X117:X117)+SUM('Раздел 3'!Z117:Z117)),"","Неверно!")</f>
        <v/>
      </c>
      <c r="B5550" s="497" t="s">
        <v>511</v>
      </c>
      <c r="C5550" s="498" t="s">
        <v>17179</v>
      </c>
      <c r="D5550" s="498" t="s">
        <v>5772</v>
      </c>
      <c r="E5550" s="499" t="str">
        <f>CONCATENATE(SUM('Раздел 3'!F117:G117),"=",SUM('Раздел 3'!V117:V117),"+",SUM('Раздел 3'!X117:X117),"+",SUM('Раздел 3'!Z117:Z117))</f>
        <v>0=0+0+0</v>
      </c>
    </row>
    <row r="5551" spans="1:5" ht="30" hidden="1" customHeight="1" thickBot="1">
      <c r="A5551" s="496" t="str">
        <f>IF((SUM('Раздел 3'!F118:G118)=SUM('Раздел 3'!V118:V118)+SUM('Раздел 3'!X118:X118)+SUM('Раздел 3'!Z118:Z118)),"","Неверно!")</f>
        <v/>
      </c>
      <c r="B5551" s="497" t="s">
        <v>511</v>
      </c>
      <c r="C5551" s="498" t="s">
        <v>17180</v>
      </c>
      <c r="D5551" s="498" t="s">
        <v>5772</v>
      </c>
      <c r="E5551" s="499" t="str">
        <f>CONCATENATE(SUM('Раздел 3'!F118:G118),"=",SUM('Раздел 3'!V118:V118),"+",SUM('Раздел 3'!X118:X118),"+",SUM('Раздел 3'!Z118:Z118))</f>
        <v>0=0+0+0</v>
      </c>
    </row>
    <row r="5552" spans="1:5" ht="30" hidden="1" customHeight="1" thickBot="1">
      <c r="A5552" s="496" t="str">
        <f>IF((SUM('Раздел 3'!F119:G119)=SUM('Раздел 3'!V119:V119)+SUM('Раздел 3'!X119:X119)+SUM('Раздел 3'!Z119:Z119)),"","Неверно!")</f>
        <v/>
      </c>
      <c r="B5552" s="497" t="s">
        <v>511</v>
      </c>
      <c r="C5552" s="498" t="s">
        <v>17181</v>
      </c>
      <c r="D5552" s="498" t="s">
        <v>5772</v>
      </c>
      <c r="E5552" s="499" t="str">
        <f>CONCATENATE(SUM('Раздел 3'!F119:G119),"=",SUM('Раздел 3'!V119:V119),"+",SUM('Раздел 3'!X119:X119),"+",SUM('Раздел 3'!Z119:Z119))</f>
        <v>0=0+0+0</v>
      </c>
    </row>
    <row r="5553" spans="1:5" ht="30" hidden="1" customHeight="1" thickBot="1">
      <c r="A5553" s="496" t="str">
        <f>IF((SUM('Раздел 3'!F21:G21)=SUM('Раздел 3'!V21:V21)+SUM('Раздел 3'!X21:X21)+SUM('Раздел 3'!Z21:Z21)),"","Неверно!")</f>
        <v/>
      </c>
      <c r="B5553" s="497" t="s">
        <v>511</v>
      </c>
      <c r="C5553" s="498" t="s">
        <v>17182</v>
      </c>
      <c r="D5553" s="498" t="s">
        <v>5772</v>
      </c>
      <c r="E5553" s="499" t="str">
        <f>CONCATENATE(SUM('Раздел 3'!F21:G21),"=",SUM('Раздел 3'!V21:V21),"+",SUM('Раздел 3'!X21:X21),"+",SUM('Раздел 3'!Z21:Z21))</f>
        <v>0=0+0+0</v>
      </c>
    </row>
    <row r="5554" spans="1:5" ht="30" hidden="1" customHeight="1" thickBot="1">
      <c r="A5554" s="496" t="str">
        <f>IF((SUM('Раздел 3'!F120:G120)=SUM('Раздел 3'!V120:V120)+SUM('Раздел 3'!X120:X120)+SUM('Раздел 3'!Z120:Z120)),"","Неверно!")</f>
        <v/>
      </c>
      <c r="B5554" s="497" t="s">
        <v>511</v>
      </c>
      <c r="C5554" s="498" t="s">
        <v>17183</v>
      </c>
      <c r="D5554" s="498" t="s">
        <v>5772</v>
      </c>
      <c r="E5554" s="499" t="str">
        <f>CONCATENATE(SUM('Раздел 3'!F120:G120),"=",SUM('Раздел 3'!V120:V120),"+",SUM('Раздел 3'!X120:X120),"+",SUM('Раздел 3'!Z120:Z120))</f>
        <v>0=0+0+0</v>
      </c>
    </row>
    <row r="5555" spans="1:5" ht="30" hidden="1" customHeight="1" thickBot="1">
      <c r="A5555" s="496" t="str">
        <f>IF((SUM('Раздел 3'!F121:G121)=SUM('Раздел 3'!V121:V121)+SUM('Раздел 3'!X121:X121)+SUM('Раздел 3'!Z121:Z121)),"","Неверно!")</f>
        <v/>
      </c>
      <c r="B5555" s="497" t="s">
        <v>511</v>
      </c>
      <c r="C5555" s="498" t="s">
        <v>17184</v>
      </c>
      <c r="D5555" s="498" t="s">
        <v>5772</v>
      </c>
      <c r="E5555" s="499" t="str">
        <f>CONCATENATE(SUM('Раздел 3'!F121:G121),"=",SUM('Раздел 3'!V121:V121),"+",SUM('Раздел 3'!X121:X121),"+",SUM('Раздел 3'!Z121:Z121))</f>
        <v>0=0+0+0</v>
      </c>
    </row>
    <row r="5556" spans="1:5" ht="30" hidden="1" customHeight="1" thickBot="1">
      <c r="A5556" s="496" t="str">
        <f>IF((SUM('Раздел 3'!F122:G122)=SUM('Раздел 3'!V122:V122)+SUM('Раздел 3'!X122:X122)+SUM('Раздел 3'!Z122:Z122)),"","Неверно!")</f>
        <v/>
      </c>
      <c r="B5556" s="497" t="s">
        <v>511</v>
      </c>
      <c r="C5556" s="498" t="s">
        <v>17185</v>
      </c>
      <c r="D5556" s="498" t="s">
        <v>5772</v>
      </c>
      <c r="E5556" s="499" t="str">
        <f>CONCATENATE(SUM('Раздел 3'!F122:G122),"=",SUM('Раздел 3'!V122:V122),"+",SUM('Раздел 3'!X122:X122),"+",SUM('Раздел 3'!Z122:Z122))</f>
        <v>0=0+0+0</v>
      </c>
    </row>
    <row r="5557" spans="1:5" ht="30" hidden="1" customHeight="1" thickBot="1">
      <c r="A5557" s="496" t="str">
        <f>IF((SUM('Раздел 3'!F123:G123)=SUM('Раздел 3'!V123:V123)+SUM('Раздел 3'!X123:X123)+SUM('Раздел 3'!Z123:Z123)),"","Неверно!")</f>
        <v/>
      </c>
      <c r="B5557" s="497" t="s">
        <v>511</v>
      </c>
      <c r="C5557" s="498" t="s">
        <v>17186</v>
      </c>
      <c r="D5557" s="498" t="s">
        <v>5772</v>
      </c>
      <c r="E5557" s="499" t="str">
        <f>CONCATENATE(SUM('Раздел 3'!F123:G123),"=",SUM('Раздел 3'!V123:V123),"+",SUM('Раздел 3'!X123:X123),"+",SUM('Раздел 3'!Z123:Z123))</f>
        <v>0=0+0+0</v>
      </c>
    </row>
    <row r="5558" spans="1:5" ht="30" hidden="1" customHeight="1" thickBot="1">
      <c r="A5558" s="496" t="str">
        <f>IF((SUM('Раздел 3'!F124:G124)=SUM('Раздел 3'!V124:V124)+SUM('Раздел 3'!X124:X124)+SUM('Раздел 3'!Z124:Z124)),"","Неверно!")</f>
        <v/>
      </c>
      <c r="B5558" s="497" t="s">
        <v>511</v>
      </c>
      <c r="C5558" s="498" t="s">
        <v>17187</v>
      </c>
      <c r="D5558" s="498" t="s">
        <v>5772</v>
      </c>
      <c r="E5558" s="499" t="str">
        <f>CONCATENATE(SUM('Раздел 3'!F124:G124),"=",SUM('Раздел 3'!V124:V124),"+",SUM('Раздел 3'!X124:X124),"+",SUM('Раздел 3'!Z124:Z124))</f>
        <v>0=0+0+0</v>
      </c>
    </row>
    <row r="5559" spans="1:5" ht="30" hidden="1" customHeight="1" thickBot="1">
      <c r="A5559" s="496" t="str">
        <f>IF((SUM('Раздел 3'!F125:G125)=SUM('Раздел 3'!V125:V125)+SUM('Раздел 3'!X125:X125)+SUM('Раздел 3'!Z125:Z125)),"","Неверно!")</f>
        <v/>
      </c>
      <c r="B5559" s="497" t="s">
        <v>511</v>
      </c>
      <c r="C5559" s="498" t="s">
        <v>17188</v>
      </c>
      <c r="D5559" s="498" t="s">
        <v>5772</v>
      </c>
      <c r="E5559" s="499" t="str">
        <f>CONCATENATE(SUM('Раздел 3'!F125:G125),"=",SUM('Раздел 3'!V125:V125),"+",SUM('Раздел 3'!X125:X125),"+",SUM('Раздел 3'!Z125:Z125))</f>
        <v>0=0+0+0</v>
      </c>
    </row>
    <row r="5560" spans="1:5" ht="30" hidden="1" customHeight="1" thickBot="1">
      <c r="A5560" s="496" t="str">
        <f>IF((SUM('Раздел 3'!F126:G126)=SUM('Раздел 3'!V126:V126)+SUM('Раздел 3'!X126:X126)+SUM('Раздел 3'!Z126:Z126)),"","Неверно!")</f>
        <v/>
      </c>
      <c r="B5560" s="497" t="s">
        <v>511</v>
      </c>
      <c r="C5560" s="498" t="s">
        <v>17189</v>
      </c>
      <c r="D5560" s="498" t="s">
        <v>5772</v>
      </c>
      <c r="E5560" s="499" t="str">
        <f>CONCATENATE(SUM('Раздел 3'!F126:G126),"=",SUM('Раздел 3'!V126:V126),"+",SUM('Раздел 3'!X126:X126),"+",SUM('Раздел 3'!Z126:Z126))</f>
        <v>0=0+0+0</v>
      </c>
    </row>
    <row r="5561" spans="1:5" ht="30" hidden="1" customHeight="1" thickBot="1">
      <c r="A5561" s="496" t="str">
        <f>IF((SUM('Раздел 3'!F127:G127)=SUM('Раздел 3'!V127:V127)+SUM('Раздел 3'!X127:X127)+SUM('Раздел 3'!Z127:Z127)),"","Неверно!")</f>
        <v/>
      </c>
      <c r="B5561" s="497" t="s">
        <v>511</v>
      </c>
      <c r="C5561" s="498" t="s">
        <v>17190</v>
      </c>
      <c r="D5561" s="498" t="s">
        <v>5772</v>
      </c>
      <c r="E5561" s="499" t="str">
        <f>CONCATENATE(SUM('Раздел 3'!F127:G127),"=",SUM('Раздел 3'!V127:V127),"+",SUM('Раздел 3'!X127:X127),"+",SUM('Раздел 3'!Z127:Z127))</f>
        <v>0=0+0+0</v>
      </c>
    </row>
    <row r="5562" spans="1:5" ht="30" hidden="1" customHeight="1" thickBot="1">
      <c r="A5562" s="496" t="str">
        <f>IF((SUM('Раздел 3'!F128:G128)=SUM('Раздел 3'!V128:V128)+SUM('Раздел 3'!X128:X128)+SUM('Раздел 3'!Z128:Z128)),"","Неверно!")</f>
        <v/>
      </c>
      <c r="B5562" s="497" t="s">
        <v>511</v>
      </c>
      <c r="C5562" s="498" t="s">
        <v>17191</v>
      </c>
      <c r="D5562" s="498" t="s">
        <v>5772</v>
      </c>
      <c r="E5562" s="499" t="str">
        <f>CONCATENATE(SUM('Раздел 3'!F128:G128),"=",SUM('Раздел 3'!V128:V128),"+",SUM('Раздел 3'!X128:X128),"+",SUM('Раздел 3'!Z128:Z128))</f>
        <v>0=0+0+0</v>
      </c>
    </row>
    <row r="5563" spans="1:5" ht="30" hidden="1" customHeight="1" thickBot="1">
      <c r="A5563" s="496" t="str">
        <f>IF((SUM('Раздел 3'!F129:G129)=SUM('Раздел 3'!V129:V129)+SUM('Раздел 3'!X129:X129)+SUM('Раздел 3'!Z129:Z129)),"","Неверно!")</f>
        <v/>
      </c>
      <c r="B5563" s="497" t="s">
        <v>511</v>
      </c>
      <c r="C5563" s="498" t="s">
        <v>17192</v>
      </c>
      <c r="D5563" s="498" t="s">
        <v>5772</v>
      </c>
      <c r="E5563" s="499" t="str">
        <f>CONCATENATE(SUM('Раздел 3'!F129:G129),"=",SUM('Раздел 3'!V129:V129),"+",SUM('Раздел 3'!X129:X129),"+",SUM('Раздел 3'!Z129:Z129))</f>
        <v>0=0+0+0</v>
      </c>
    </row>
    <row r="5564" spans="1:5" ht="30" hidden="1" customHeight="1" thickBot="1">
      <c r="A5564" s="496" t="str">
        <f>IF((SUM('Раздел 3'!F22:G22)=SUM('Раздел 3'!V22:V22)+SUM('Раздел 3'!X22:X22)+SUM('Раздел 3'!Z22:Z22)),"","Неверно!")</f>
        <v/>
      </c>
      <c r="B5564" s="497" t="s">
        <v>511</v>
      </c>
      <c r="C5564" s="498" t="s">
        <v>17193</v>
      </c>
      <c r="D5564" s="498" t="s">
        <v>5772</v>
      </c>
      <c r="E5564" s="499" t="str">
        <f>CONCATENATE(SUM('Раздел 3'!F22:G22),"=",SUM('Раздел 3'!V22:V22),"+",SUM('Раздел 3'!X22:X22),"+",SUM('Раздел 3'!Z22:Z22))</f>
        <v>0=0+0+0</v>
      </c>
    </row>
    <row r="5565" spans="1:5" ht="30" hidden="1" customHeight="1" thickBot="1">
      <c r="A5565" s="496" t="str">
        <f>IF((SUM('Раздел 3'!F130:G130)=SUM('Раздел 3'!V130:V130)+SUM('Раздел 3'!X130:X130)+SUM('Раздел 3'!Z130:Z130)),"","Неверно!")</f>
        <v/>
      </c>
      <c r="B5565" s="497" t="s">
        <v>511</v>
      </c>
      <c r="C5565" s="498" t="s">
        <v>17194</v>
      </c>
      <c r="D5565" s="498" t="s">
        <v>5772</v>
      </c>
      <c r="E5565" s="499" t="str">
        <f>CONCATENATE(SUM('Раздел 3'!F130:G130),"=",SUM('Раздел 3'!V130:V130),"+",SUM('Раздел 3'!X130:X130),"+",SUM('Раздел 3'!Z130:Z130))</f>
        <v>0=0+0+0</v>
      </c>
    </row>
    <row r="5566" spans="1:5" ht="30" hidden="1" customHeight="1" thickBot="1">
      <c r="A5566" s="496" t="str">
        <f>IF((SUM('Раздел 3'!F131:G131)=SUM('Раздел 3'!V131:V131)+SUM('Раздел 3'!X131:X131)+SUM('Раздел 3'!Z131:Z131)),"","Неверно!")</f>
        <v/>
      </c>
      <c r="B5566" s="497" t="s">
        <v>511</v>
      </c>
      <c r="C5566" s="498" t="s">
        <v>17195</v>
      </c>
      <c r="D5566" s="498" t="s">
        <v>5772</v>
      </c>
      <c r="E5566" s="499" t="str">
        <f>CONCATENATE(SUM('Раздел 3'!F131:G131),"=",SUM('Раздел 3'!V131:V131),"+",SUM('Раздел 3'!X131:X131),"+",SUM('Раздел 3'!Z131:Z131))</f>
        <v>0=0+0+0</v>
      </c>
    </row>
    <row r="5567" spans="1:5" ht="30" hidden="1" customHeight="1" thickBot="1">
      <c r="A5567" s="496" t="str">
        <f>IF((SUM('Раздел 3'!F132:G132)=SUM('Раздел 3'!V132:V132)+SUM('Раздел 3'!X132:X132)+SUM('Раздел 3'!Z132:Z132)),"","Неверно!")</f>
        <v/>
      </c>
      <c r="B5567" s="497" t="s">
        <v>511</v>
      </c>
      <c r="C5567" s="498" t="s">
        <v>17196</v>
      </c>
      <c r="D5567" s="498" t="s">
        <v>5772</v>
      </c>
      <c r="E5567" s="499" t="str">
        <f>CONCATENATE(SUM('Раздел 3'!F132:G132),"=",SUM('Раздел 3'!V132:V132),"+",SUM('Раздел 3'!X132:X132),"+",SUM('Раздел 3'!Z132:Z132))</f>
        <v>0=0+0+0</v>
      </c>
    </row>
    <row r="5568" spans="1:5" ht="30" hidden="1" customHeight="1" thickBot="1">
      <c r="A5568" s="496" t="str">
        <f>IF((SUM('Раздел 3'!F133:G133)=SUM('Раздел 3'!V133:V133)+SUM('Раздел 3'!X133:X133)+SUM('Раздел 3'!Z133:Z133)),"","Неверно!")</f>
        <v/>
      </c>
      <c r="B5568" s="497" t="s">
        <v>511</v>
      </c>
      <c r="C5568" s="498" t="s">
        <v>17197</v>
      </c>
      <c r="D5568" s="498" t="s">
        <v>5772</v>
      </c>
      <c r="E5568" s="499" t="str">
        <f>CONCATENATE(SUM('Раздел 3'!F133:G133),"=",SUM('Раздел 3'!V133:V133),"+",SUM('Раздел 3'!X133:X133),"+",SUM('Раздел 3'!Z133:Z133))</f>
        <v>0=0+0+0</v>
      </c>
    </row>
    <row r="5569" spans="1:5" ht="30" hidden="1" customHeight="1" thickBot="1">
      <c r="A5569" s="496" t="str">
        <f>IF((SUM('Раздел 3'!F134:G134)=SUM('Раздел 3'!V134:V134)+SUM('Раздел 3'!X134:X134)+SUM('Раздел 3'!Z134:Z134)),"","Неверно!")</f>
        <v/>
      </c>
      <c r="B5569" s="497" t="s">
        <v>511</v>
      </c>
      <c r="C5569" s="498" t="s">
        <v>17198</v>
      </c>
      <c r="D5569" s="498" t="s">
        <v>5772</v>
      </c>
      <c r="E5569" s="499" t="str">
        <f>CONCATENATE(SUM('Раздел 3'!F134:G134),"=",SUM('Раздел 3'!V134:V134),"+",SUM('Раздел 3'!X134:X134),"+",SUM('Раздел 3'!Z134:Z134))</f>
        <v>0=0+0+0</v>
      </c>
    </row>
    <row r="5570" spans="1:5" ht="30" hidden="1" customHeight="1" thickBot="1">
      <c r="A5570" s="496" t="str">
        <f>IF((SUM('Раздел 3'!F135:G135)=SUM('Раздел 3'!V135:V135)+SUM('Раздел 3'!X135:X135)+SUM('Раздел 3'!Z135:Z135)),"","Неверно!")</f>
        <v/>
      </c>
      <c r="B5570" s="497" t="s">
        <v>511</v>
      </c>
      <c r="C5570" s="498" t="s">
        <v>17199</v>
      </c>
      <c r="D5570" s="498" t="s">
        <v>5772</v>
      </c>
      <c r="E5570" s="499" t="str">
        <f>CONCATENATE(SUM('Раздел 3'!F135:G135),"=",SUM('Раздел 3'!V135:V135),"+",SUM('Раздел 3'!X135:X135),"+",SUM('Раздел 3'!Z135:Z135))</f>
        <v>0=0+0+0</v>
      </c>
    </row>
    <row r="5571" spans="1:5" ht="30" hidden="1" customHeight="1" thickBot="1">
      <c r="A5571" s="496" t="str">
        <f>IF((SUM('Раздел 3'!F136:G136)=SUM('Раздел 3'!V136:V136)+SUM('Раздел 3'!X136:X136)+SUM('Раздел 3'!Z136:Z136)),"","Неверно!")</f>
        <v/>
      </c>
      <c r="B5571" s="497" t="s">
        <v>511</v>
      </c>
      <c r="C5571" s="498" t="s">
        <v>17200</v>
      </c>
      <c r="D5571" s="498" t="s">
        <v>5772</v>
      </c>
      <c r="E5571" s="499" t="str">
        <f>CONCATENATE(SUM('Раздел 3'!F136:G136),"=",SUM('Раздел 3'!V136:V136),"+",SUM('Раздел 3'!X136:X136),"+",SUM('Раздел 3'!Z136:Z136))</f>
        <v>0=0+0+0</v>
      </c>
    </row>
    <row r="5572" spans="1:5" ht="30" hidden="1" customHeight="1" thickBot="1">
      <c r="A5572" s="496" t="str">
        <f>IF((SUM('Раздел 3'!F137:G137)=SUM('Раздел 3'!V137:V137)+SUM('Раздел 3'!X137:X137)+SUM('Раздел 3'!Z137:Z137)),"","Неверно!")</f>
        <v/>
      </c>
      <c r="B5572" s="497" t="s">
        <v>511</v>
      </c>
      <c r="C5572" s="498" t="s">
        <v>17201</v>
      </c>
      <c r="D5572" s="498" t="s">
        <v>5772</v>
      </c>
      <c r="E5572" s="499" t="str">
        <f>CONCATENATE(SUM('Раздел 3'!F137:G137),"=",SUM('Раздел 3'!V137:V137),"+",SUM('Раздел 3'!X137:X137),"+",SUM('Раздел 3'!Z137:Z137))</f>
        <v>0=0+0+0</v>
      </c>
    </row>
    <row r="5573" spans="1:5" ht="30" hidden="1" customHeight="1" thickBot="1">
      <c r="A5573" s="496" t="str">
        <f>IF((SUM('Раздел 3'!F138:G138)=SUM('Раздел 3'!V138:V138)+SUM('Раздел 3'!X138:X138)+SUM('Раздел 3'!Z138:Z138)),"","Неверно!")</f>
        <v/>
      </c>
      <c r="B5573" s="497" t="s">
        <v>511</v>
      </c>
      <c r="C5573" s="498" t="s">
        <v>17202</v>
      </c>
      <c r="D5573" s="498" t="s">
        <v>5772</v>
      </c>
      <c r="E5573" s="499" t="str">
        <f>CONCATENATE(SUM('Раздел 3'!F138:G138),"=",SUM('Раздел 3'!V138:V138),"+",SUM('Раздел 3'!X138:X138),"+",SUM('Раздел 3'!Z138:Z138))</f>
        <v>0=0+0+0</v>
      </c>
    </row>
    <row r="5574" spans="1:5" ht="30" hidden="1" customHeight="1" thickBot="1">
      <c r="A5574" s="496" t="str">
        <f>IF((SUM('Раздел 3'!F139:G139)=SUM('Раздел 3'!V139:V139)+SUM('Раздел 3'!X139:X139)+SUM('Раздел 3'!Z139:Z139)),"","Неверно!")</f>
        <v/>
      </c>
      <c r="B5574" s="497" t="s">
        <v>511</v>
      </c>
      <c r="C5574" s="498" t="s">
        <v>17203</v>
      </c>
      <c r="D5574" s="498" t="s">
        <v>5772</v>
      </c>
      <c r="E5574" s="499" t="str">
        <f>CONCATENATE(SUM('Раздел 3'!F139:G139),"=",SUM('Раздел 3'!V139:V139),"+",SUM('Раздел 3'!X139:X139),"+",SUM('Раздел 3'!Z139:Z139))</f>
        <v>0=0+0+0</v>
      </c>
    </row>
    <row r="5575" spans="1:5" ht="30" hidden="1" customHeight="1" thickBot="1">
      <c r="A5575" s="496" t="str">
        <f>IF((SUM('Раздел 3'!F23:G23)=SUM('Раздел 3'!V23:V23)+SUM('Раздел 3'!X23:X23)+SUM('Раздел 3'!Z23:Z23)),"","Неверно!")</f>
        <v/>
      </c>
      <c r="B5575" s="497" t="s">
        <v>511</v>
      </c>
      <c r="C5575" s="498" t="s">
        <v>17204</v>
      </c>
      <c r="D5575" s="498" t="s">
        <v>5772</v>
      </c>
      <c r="E5575" s="499" t="str">
        <f>CONCATENATE(SUM('Раздел 3'!F23:G23),"=",SUM('Раздел 3'!V23:V23),"+",SUM('Раздел 3'!X23:X23),"+",SUM('Раздел 3'!Z23:Z23))</f>
        <v>0=0+0+0</v>
      </c>
    </row>
    <row r="5576" spans="1:5" ht="30" hidden="1" customHeight="1" thickBot="1">
      <c r="A5576" s="496" t="str">
        <f>IF((SUM('Раздел 3'!F140:G140)=SUM('Раздел 3'!V140:V140)+SUM('Раздел 3'!X140:X140)+SUM('Раздел 3'!Z140:Z140)),"","Неверно!")</f>
        <v/>
      </c>
      <c r="B5576" s="497" t="s">
        <v>511</v>
      </c>
      <c r="C5576" s="498" t="s">
        <v>17205</v>
      </c>
      <c r="D5576" s="498" t="s">
        <v>5772</v>
      </c>
      <c r="E5576" s="499" t="str">
        <f>CONCATENATE(SUM('Раздел 3'!F140:G140),"=",SUM('Раздел 3'!V140:V140),"+",SUM('Раздел 3'!X140:X140),"+",SUM('Раздел 3'!Z140:Z140))</f>
        <v>0=0+0+0</v>
      </c>
    </row>
    <row r="5577" spans="1:5" ht="30" hidden="1" customHeight="1" thickBot="1">
      <c r="A5577" s="496" t="str">
        <f>IF((SUM('Раздел 3'!F141:G141)=SUM('Раздел 3'!V141:V141)+SUM('Раздел 3'!X141:X141)+SUM('Раздел 3'!Z141:Z141)),"","Неверно!")</f>
        <v/>
      </c>
      <c r="B5577" s="497" t="s">
        <v>511</v>
      </c>
      <c r="C5577" s="498" t="s">
        <v>17206</v>
      </c>
      <c r="D5577" s="498" t="s">
        <v>5772</v>
      </c>
      <c r="E5577" s="499" t="str">
        <f>CONCATENATE(SUM('Раздел 3'!F141:G141),"=",SUM('Раздел 3'!V141:V141),"+",SUM('Раздел 3'!X141:X141),"+",SUM('Раздел 3'!Z141:Z141))</f>
        <v>0=0+0+0</v>
      </c>
    </row>
    <row r="5578" spans="1:5" ht="30" hidden="1" customHeight="1" thickBot="1">
      <c r="A5578" s="496" t="str">
        <f>IF((SUM('Раздел 3'!F142:G142)=SUM('Раздел 3'!V142:V142)+SUM('Раздел 3'!X142:X142)+SUM('Раздел 3'!Z142:Z142)),"","Неверно!")</f>
        <v/>
      </c>
      <c r="B5578" s="497" t="s">
        <v>511</v>
      </c>
      <c r="C5578" s="498" t="s">
        <v>17207</v>
      </c>
      <c r="D5578" s="498" t="s">
        <v>5772</v>
      </c>
      <c r="E5578" s="499" t="str">
        <f>CONCATENATE(SUM('Раздел 3'!F142:G142),"=",SUM('Раздел 3'!V142:V142),"+",SUM('Раздел 3'!X142:X142),"+",SUM('Раздел 3'!Z142:Z142))</f>
        <v>0=0+0+0</v>
      </c>
    </row>
    <row r="5579" spans="1:5" ht="30" hidden="1" customHeight="1" thickBot="1">
      <c r="A5579" s="496" t="str">
        <f>IF((SUM('Раздел 3'!F143:G143)=SUM('Раздел 3'!V143:V143)+SUM('Раздел 3'!X143:X143)+SUM('Раздел 3'!Z143:Z143)),"","Неверно!")</f>
        <v/>
      </c>
      <c r="B5579" s="497" t="s">
        <v>511</v>
      </c>
      <c r="C5579" s="498" t="s">
        <v>17208</v>
      </c>
      <c r="D5579" s="498" t="s">
        <v>5772</v>
      </c>
      <c r="E5579" s="499" t="str">
        <f>CONCATENATE(SUM('Раздел 3'!F143:G143),"=",SUM('Раздел 3'!V143:V143),"+",SUM('Раздел 3'!X143:X143),"+",SUM('Раздел 3'!Z143:Z143))</f>
        <v>0=0+0+0</v>
      </c>
    </row>
    <row r="5580" spans="1:5" ht="30" hidden="1" customHeight="1" thickBot="1">
      <c r="A5580" s="496" t="str">
        <f>IF((SUM('Раздел 3'!F144:G144)=SUM('Раздел 3'!V144:V144)+SUM('Раздел 3'!X144:X144)+SUM('Раздел 3'!Z144:Z144)),"","Неверно!")</f>
        <v/>
      </c>
      <c r="B5580" s="497" t="s">
        <v>511</v>
      </c>
      <c r="C5580" s="498" t="s">
        <v>17209</v>
      </c>
      <c r="D5580" s="498" t="s">
        <v>5772</v>
      </c>
      <c r="E5580" s="499" t="str">
        <f>CONCATENATE(SUM('Раздел 3'!F144:G144),"=",SUM('Раздел 3'!V144:V144),"+",SUM('Раздел 3'!X144:X144),"+",SUM('Раздел 3'!Z144:Z144))</f>
        <v>0=0+0+0</v>
      </c>
    </row>
    <row r="5581" spans="1:5" ht="30" hidden="1" customHeight="1" thickBot="1">
      <c r="A5581" s="496" t="str">
        <f>IF((SUM('Раздел 3'!F145:G145)=SUM('Раздел 3'!V145:V145)+SUM('Раздел 3'!X145:X145)+SUM('Раздел 3'!Z145:Z145)),"","Неверно!")</f>
        <v/>
      </c>
      <c r="B5581" s="497" t="s">
        <v>511</v>
      </c>
      <c r="C5581" s="498" t="s">
        <v>17210</v>
      </c>
      <c r="D5581" s="498" t="s">
        <v>5772</v>
      </c>
      <c r="E5581" s="499" t="str">
        <f>CONCATENATE(SUM('Раздел 3'!F145:G145),"=",SUM('Раздел 3'!V145:V145),"+",SUM('Раздел 3'!X145:X145),"+",SUM('Раздел 3'!Z145:Z145))</f>
        <v>0=0+0+0</v>
      </c>
    </row>
    <row r="5582" spans="1:5" ht="30" hidden="1" customHeight="1" thickBot="1">
      <c r="A5582" s="496" t="str">
        <f>IF((SUM('Раздел 3'!F146:G146)=SUM('Раздел 3'!V146:V146)+SUM('Раздел 3'!X146:X146)+SUM('Раздел 3'!Z146:Z146)),"","Неверно!")</f>
        <v/>
      </c>
      <c r="B5582" s="497" t="s">
        <v>511</v>
      </c>
      <c r="C5582" s="498" t="s">
        <v>17211</v>
      </c>
      <c r="D5582" s="498" t="s">
        <v>5772</v>
      </c>
      <c r="E5582" s="499" t="str">
        <f>CONCATENATE(SUM('Раздел 3'!F146:G146),"=",SUM('Раздел 3'!V146:V146),"+",SUM('Раздел 3'!X146:X146),"+",SUM('Раздел 3'!Z146:Z146))</f>
        <v>0=0+0+0</v>
      </c>
    </row>
    <row r="5583" spans="1:5" ht="30" hidden="1" customHeight="1" thickBot="1">
      <c r="A5583" s="496" t="str">
        <f>IF((SUM('Раздел 3'!F147:G147)=SUM('Раздел 3'!V147:V147)+SUM('Раздел 3'!X147:X147)+SUM('Раздел 3'!Z147:Z147)),"","Неверно!")</f>
        <v/>
      </c>
      <c r="B5583" s="497" t="s">
        <v>511</v>
      </c>
      <c r="C5583" s="498" t="s">
        <v>17212</v>
      </c>
      <c r="D5583" s="498" t="s">
        <v>5772</v>
      </c>
      <c r="E5583" s="499" t="str">
        <f>CONCATENATE(SUM('Раздел 3'!F147:G147),"=",SUM('Раздел 3'!V147:V147),"+",SUM('Раздел 3'!X147:X147),"+",SUM('Раздел 3'!Z147:Z147))</f>
        <v>0=0+0+0</v>
      </c>
    </row>
    <row r="5584" spans="1:5" ht="30" hidden="1" customHeight="1" thickBot="1">
      <c r="A5584" s="496" t="str">
        <f>IF((SUM('Раздел 3'!F148:G148)=SUM('Раздел 3'!V148:V148)+SUM('Раздел 3'!X148:X148)+SUM('Раздел 3'!Z148:Z148)),"","Неверно!")</f>
        <v/>
      </c>
      <c r="B5584" s="497" t="s">
        <v>511</v>
      </c>
      <c r="C5584" s="498" t="s">
        <v>17213</v>
      </c>
      <c r="D5584" s="498" t="s">
        <v>5772</v>
      </c>
      <c r="E5584" s="499" t="str">
        <f>CONCATENATE(SUM('Раздел 3'!F148:G148),"=",SUM('Раздел 3'!V148:V148),"+",SUM('Раздел 3'!X148:X148),"+",SUM('Раздел 3'!Z148:Z148))</f>
        <v>0=0+0+0</v>
      </c>
    </row>
    <row r="5585" spans="1:5" ht="30" hidden="1" customHeight="1" thickBot="1">
      <c r="A5585" s="496" t="str">
        <f>IF((SUM('Раздел 3'!F149:G149)=SUM('Раздел 3'!V149:V149)+SUM('Раздел 3'!X149:X149)+SUM('Раздел 3'!Z149:Z149)),"","Неверно!")</f>
        <v/>
      </c>
      <c r="B5585" s="497" t="s">
        <v>511</v>
      </c>
      <c r="C5585" s="498" t="s">
        <v>17214</v>
      </c>
      <c r="D5585" s="498" t="s">
        <v>5772</v>
      </c>
      <c r="E5585" s="499" t="str">
        <f>CONCATENATE(SUM('Раздел 3'!F149:G149),"=",SUM('Раздел 3'!V149:V149),"+",SUM('Раздел 3'!X149:X149),"+",SUM('Раздел 3'!Z149:Z149))</f>
        <v>0=0+0+0</v>
      </c>
    </row>
    <row r="5586" spans="1:5" ht="30" hidden="1" customHeight="1" thickBot="1">
      <c r="A5586" s="496" t="str">
        <f>IF((SUM('Раздел 3'!F24:G24)=SUM('Раздел 3'!V24:V24)+SUM('Раздел 3'!X24:X24)+SUM('Раздел 3'!Z24:Z24)),"","Неверно!")</f>
        <v/>
      </c>
      <c r="B5586" s="497" t="s">
        <v>511</v>
      </c>
      <c r="C5586" s="498" t="s">
        <v>17215</v>
      </c>
      <c r="D5586" s="498" t="s">
        <v>5772</v>
      </c>
      <c r="E5586" s="499" t="str">
        <f>CONCATENATE(SUM('Раздел 3'!F24:G24),"=",SUM('Раздел 3'!V24:V24),"+",SUM('Раздел 3'!X24:X24),"+",SUM('Раздел 3'!Z24:Z24))</f>
        <v>0=0+0+0</v>
      </c>
    </row>
    <row r="5587" spans="1:5" ht="30" hidden="1" customHeight="1" thickBot="1">
      <c r="A5587" s="496" t="str">
        <f>IF((SUM('Раздел 3'!F150:G150)=SUM('Раздел 3'!V150:V150)+SUM('Раздел 3'!X150:X150)+SUM('Раздел 3'!Z150:Z150)),"","Неверно!")</f>
        <v/>
      </c>
      <c r="B5587" s="497" t="s">
        <v>511</v>
      </c>
      <c r="C5587" s="498" t="s">
        <v>17216</v>
      </c>
      <c r="D5587" s="498" t="s">
        <v>5772</v>
      </c>
      <c r="E5587" s="499" t="str">
        <f>CONCATENATE(SUM('Раздел 3'!F150:G150),"=",SUM('Раздел 3'!V150:V150),"+",SUM('Раздел 3'!X150:X150),"+",SUM('Раздел 3'!Z150:Z150))</f>
        <v>0=0+0+0</v>
      </c>
    </row>
    <row r="5588" spans="1:5" ht="30" hidden="1" customHeight="1" thickBot="1">
      <c r="A5588" s="496" t="str">
        <f>IF((SUM('Раздел 3'!F151:G151)=SUM('Раздел 3'!V151:V151)+SUM('Раздел 3'!X151:X151)+SUM('Раздел 3'!Z151:Z151)),"","Неверно!")</f>
        <v/>
      </c>
      <c r="B5588" s="497" t="s">
        <v>511</v>
      </c>
      <c r="C5588" s="498" t="s">
        <v>17217</v>
      </c>
      <c r="D5588" s="498" t="s">
        <v>5772</v>
      </c>
      <c r="E5588" s="499" t="str">
        <f>CONCATENATE(SUM('Раздел 3'!F151:G151),"=",SUM('Раздел 3'!V151:V151),"+",SUM('Раздел 3'!X151:X151),"+",SUM('Раздел 3'!Z151:Z151))</f>
        <v>0=0+0+0</v>
      </c>
    </row>
    <row r="5589" spans="1:5" ht="30" hidden="1" customHeight="1" thickBot="1">
      <c r="A5589" s="496" t="str">
        <f>IF((SUM('Раздел 3'!F152:G152)=SUM('Раздел 3'!V152:V152)+SUM('Раздел 3'!X152:X152)+SUM('Раздел 3'!Z152:Z152)),"","Неверно!")</f>
        <v/>
      </c>
      <c r="B5589" s="497" t="s">
        <v>511</v>
      </c>
      <c r="C5589" s="498" t="s">
        <v>17218</v>
      </c>
      <c r="D5589" s="498" t="s">
        <v>5772</v>
      </c>
      <c r="E5589" s="499" t="str">
        <f>CONCATENATE(SUM('Раздел 3'!F152:G152),"=",SUM('Раздел 3'!V152:V152),"+",SUM('Раздел 3'!X152:X152),"+",SUM('Раздел 3'!Z152:Z152))</f>
        <v>0=0+0+0</v>
      </c>
    </row>
    <row r="5590" spans="1:5" ht="30" hidden="1" customHeight="1" thickBot="1">
      <c r="A5590" s="496" t="str">
        <f>IF((SUM('Раздел 3'!F153:G153)=SUM('Раздел 3'!V153:V153)+SUM('Раздел 3'!X153:X153)+SUM('Раздел 3'!Z153:Z153)),"","Неверно!")</f>
        <v/>
      </c>
      <c r="B5590" s="497" t="s">
        <v>511</v>
      </c>
      <c r="C5590" s="498" t="s">
        <v>17219</v>
      </c>
      <c r="D5590" s="498" t="s">
        <v>5772</v>
      </c>
      <c r="E5590" s="499" t="str">
        <f>CONCATENATE(SUM('Раздел 3'!F153:G153),"=",SUM('Раздел 3'!V153:V153),"+",SUM('Раздел 3'!X153:X153),"+",SUM('Раздел 3'!Z153:Z153))</f>
        <v>0=0+0+0</v>
      </c>
    </row>
    <row r="5591" spans="1:5" ht="30" hidden="1" customHeight="1" thickBot="1">
      <c r="A5591" s="496" t="str">
        <f>IF((SUM('Раздел 3'!F154:G154)=SUM('Раздел 3'!V154:V154)+SUM('Раздел 3'!X154:X154)+SUM('Раздел 3'!Z154:Z154)),"","Неверно!")</f>
        <v/>
      </c>
      <c r="B5591" s="497" t="s">
        <v>511</v>
      </c>
      <c r="C5591" s="498" t="s">
        <v>17220</v>
      </c>
      <c r="D5591" s="498" t="s">
        <v>5772</v>
      </c>
      <c r="E5591" s="499" t="str">
        <f>CONCATENATE(SUM('Раздел 3'!F154:G154),"=",SUM('Раздел 3'!V154:V154),"+",SUM('Раздел 3'!X154:X154),"+",SUM('Раздел 3'!Z154:Z154))</f>
        <v>0=0+0+0</v>
      </c>
    </row>
    <row r="5592" spans="1:5" ht="30" hidden="1" customHeight="1" thickBot="1">
      <c r="A5592" s="496" t="str">
        <f>IF((SUM('Раздел 3'!F155:G155)=SUM('Раздел 3'!V155:V155)+SUM('Раздел 3'!X155:X155)+SUM('Раздел 3'!Z155:Z155)),"","Неверно!")</f>
        <v/>
      </c>
      <c r="B5592" s="497" t="s">
        <v>511</v>
      </c>
      <c r="C5592" s="498" t="s">
        <v>17221</v>
      </c>
      <c r="D5592" s="498" t="s">
        <v>5772</v>
      </c>
      <c r="E5592" s="499" t="str">
        <f>CONCATENATE(SUM('Раздел 3'!F155:G155),"=",SUM('Раздел 3'!V155:V155),"+",SUM('Раздел 3'!X155:X155),"+",SUM('Раздел 3'!Z155:Z155))</f>
        <v>0=0+0+0</v>
      </c>
    </row>
    <row r="5593" spans="1:5" ht="30" hidden="1" customHeight="1" thickBot="1">
      <c r="A5593" s="496" t="str">
        <f>IF((SUM('Раздел 3'!F156:G156)=SUM('Раздел 3'!V156:V156)+SUM('Раздел 3'!X156:X156)+SUM('Раздел 3'!Z156:Z156)),"","Неверно!")</f>
        <v/>
      </c>
      <c r="B5593" s="497" t="s">
        <v>511</v>
      </c>
      <c r="C5593" s="498" t="s">
        <v>17222</v>
      </c>
      <c r="D5593" s="498" t="s">
        <v>5772</v>
      </c>
      <c r="E5593" s="499" t="str">
        <f>CONCATENATE(SUM('Раздел 3'!F156:G156),"=",SUM('Раздел 3'!V156:V156),"+",SUM('Раздел 3'!X156:X156),"+",SUM('Раздел 3'!Z156:Z156))</f>
        <v>0=0+0+0</v>
      </c>
    </row>
    <row r="5594" spans="1:5" ht="30" hidden="1" customHeight="1" thickBot="1">
      <c r="A5594" s="496" t="str">
        <f>IF((SUM('Раздел 3'!F157:G157)=SUM('Раздел 3'!V157:V157)+SUM('Раздел 3'!X157:X157)+SUM('Раздел 3'!Z157:Z157)),"","Неверно!")</f>
        <v/>
      </c>
      <c r="B5594" s="497" t="s">
        <v>511</v>
      </c>
      <c r="C5594" s="498" t="s">
        <v>17223</v>
      </c>
      <c r="D5594" s="498" t="s">
        <v>5772</v>
      </c>
      <c r="E5594" s="499" t="str">
        <f>CONCATENATE(SUM('Раздел 3'!F157:G157),"=",SUM('Раздел 3'!V157:V157),"+",SUM('Раздел 3'!X157:X157),"+",SUM('Раздел 3'!Z157:Z157))</f>
        <v>0=0+0+0</v>
      </c>
    </row>
    <row r="5595" spans="1:5" ht="30" hidden="1" customHeight="1" thickBot="1">
      <c r="A5595" s="496" t="str">
        <f>IF((SUM('Раздел 3'!F158:G158)=SUM('Раздел 3'!V158:V158)+SUM('Раздел 3'!X158:X158)+SUM('Раздел 3'!Z158:Z158)),"","Неверно!")</f>
        <v/>
      </c>
      <c r="B5595" s="497" t="s">
        <v>511</v>
      </c>
      <c r="C5595" s="498" t="s">
        <v>17224</v>
      </c>
      <c r="D5595" s="498" t="s">
        <v>5772</v>
      </c>
      <c r="E5595" s="499" t="str">
        <f>CONCATENATE(SUM('Раздел 3'!F158:G158),"=",SUM('Раздел 3'!V158:V158),"+",SUM('Раздел 3'!X158:X158),"+",SUM('Раздел 3'!Z158:Z158))</f>
        <v>0=0+0+0</v>
      </c>
    </row>
    <row r="5596" spans="1:5" ht="30" hidden="1" customHeight="1" thickBot="1">
      <c r="A5596" s="496" t="str">
        <f>IF((SUM('Раздел 3'!F159:G159)=SUM('Раздел 3'!V159:V159)+SUM('Раздел 3'!X159:X159)+SUM('Раздел 3'!Z159:Z159)),"","Неверно!")</f>
        <v/>
      </c>
      <c r="B5596" s="497" t="s">
        <v>511</v>
      </c>
      <c r="C5596" s="498" t="s">
        <v>17225</v>
      </c>
      <c r="D5596" s="498" t="s">
        <v>5772</v>
      </c>
      <c r="E5596" s="499" t="str">
        <f>CONCATENATE(SUM('Раздел 3'!F159:G159),"=",SUM('Раздел 3'!V159:V159),"+",SUM('Раздел 3'!X159:X159),"+",SUM('Раздел 3'!Z159:Z159))</f>
        <v>0=0+0+0</v>
      </c>
    </row>
    <row r="5597" spans="1:5" ht="30" hidden="1" customHeight="1" thickBot="1">
      <c r="A5597" s="496" t="str">
        <f>IF((SUM('Раздел 3'!F25:G25)=SUM('Раздел 3'!V25:V25)+SUM('Раздел 3'!X25:X25)+SUM('Раздел 3'!Z25:Z25)),"","Неверно!")</f>
        <v/>
      </c>
      <c r="B5597" s="497" t="s">
        <v>511</v>
      </c>
      <c r="C5597" s="498" t="s">
        <v>17226</v>
      </c>
      <c r="D5597" s="498" t="s">
        <v>5772</v>
      </c>
      <c r="E5597" s="499" t="str">
        <f>CONCATENATE(SUM('Раздел 3'!F25:G25),"=",SUM('Раздел 3'!V25:V25),"+",SUM('Раздел 3'!X25:X25),"+",SUM('Раздел 3'!Z25:Z25))</f>
        <v>0=0+0+0</v>
      </c>
    </row>
    <row r="5598" spans="1:5" ht="30" hidden="1" customHeight="1" thickBot="1">
      <c r="A5598" s="496" t="str">
        <f>IF((SUM('Раздел 3'!F160:G160)=SUM('Раздел 3'!V160:V160)+SUM('Раздел 3'!X160:X160)+SUM('Раздел 3'!Z160:Z160)),"","Неверно!")</f>
        <v/>
      </c>
      <c r="B5598" s="497" t="s">
        <v>511</v>
      </c>
      <c r="C5598" s="498" t="s">
        <v>17227</v>
      </c>
      <c r="D5598" s="498" t="s">
        <v>5772</v>
      </c>
      <c r="E5598" s="499" t="str">
        <f>CONCATENATE(SUM('Раздел 3'!F160:G160),"=",SUM('Раздел 3'!V160:V160),"+",SUM('Раздел 3'!X160:X160),"+",SUM('Раздел 3'!Z160:Z160))</f>
        <v>0=0+0+0</v>
      </c>
    </row>
    <row r="5599" spans="1:5" ht="30" hidden="1" customHeight="1" thickBot="1">
      <c r="A5599" s="496" t="str">
        <f>IF((SUM('Раздел 3'!F161:G161)=SUM('Раздел 3'!V161:V161)+SUM('Раздел 3'!X161:X161)+SUM('Раздел 3'!Z161:Z161)),"","Неверно!")</f>
        <v/>
      </c>
      <c r="B5599" s="497" t="s">
        <v>511</v>
      </c>
      <c r="C5599" s="498" t="s">
        <v>17228</v>
      </c>
      <c r="D5599" s="498" t="s">
        <v>5772</v>
      </c>
      <c r="E5599" s="499" t="str">
        <f>CONCATENATE(SUM('Раздел 3'!F161:G161),"=",SUM('Раздел 3'!V161:V161),"+",SUM('Раздел 3'!X161:X161),"+",SUM('Раздел 3'!Z161:Z161))</f>
        <v>0=0+0+0</v>
      </c>
    </row>
    <row r="5600" spans="1:5" ht="30" hidden="1" customHeight="1" thickBot="1">
      <c r="A5600" s="496" t="str">
        <f>IF((SUM('Раздел 3'!F162:G162)=SUM('Раздел 3'!V162:V162)+SUM('Раздел 3'!X162:X162)+SUM('Раздел 3'!Z162:Z162)),"","Неверно!")</f>
        <v/>
      </c>
      <c r="B5600" s="497" t="s">
        <v>511</v>
      </c>
      <c r="C5600" s="498" t="s">
        <v>17229</v>
      </c>
      <c r="D5600" s="498" t="s">
        <v>5772</v>
      </c>
      <c r="E5600" s="499" t="str">
        <f>CONCATENATE(SUM('Раздел 3'!F162:G162),"=",SUM('Раздел 3'!V162:V162),"+",SUM('Раздел 3'!X162:X162),"+",SUM('Раздел 3'!Z162:Z162))</f>
        <v>0=0+0+0</v>
      </c>
    </row>
    <row r="5601" spans="1:5" ht="30" hidden="1" customHeight="1" thickBot="1">
      <c r="A5601" s="496" t="str">
        <f>IF((SUM('Раздел 3'!F163:G163)=SUM('Раздел 3'!V163:V163)+SUM('Раздел 3'!X163:X163)+SUM('Раздел 3'!Z163:Z163)),"","Неверно!")</f>
        <v/>
      </c>
      <c r="B5601" s="497" t="s">
        <v>511</v>
      </c>
      <c r="C5601" s="498" t="s">
        <v>17230</v>
      </c>
      <c r="D5601" s="498" t="s">
        <v>5772</v>
      </c>
      <c r="E5601" s="499" t="str">
        <f>CONCATENATE(SUM('Раздел 3'!F163:G163),"=",SUM('Раздел 3'!V163:V163),"+",SUM('Раздел 3'!X163:X163),"+",SUM('Раздел 3'!Z163:Z163))</f>
        <v>0=0+0+0</v>
      </c>
    </row>
    <row r="5602" spans="1:5" ht="30" hidden="1" customHeight="1" thickBot="1">
      <c r="A5602" s="496" t="str">
        <f>IF((SUM('Раздел 3'!F164:G164)=SUM('Раздел 3'!V164:V164)+SUM('Раздел 3'!X164:X164)+SUM('Раздел 3'!Z164:Z164)),"","Неверно!")</f>
        <v/>
      </c>
      <c r="B5602" s="497" t="s">
        <v>511</v>
      </c>
      <c r="C5602" s="498" t="s">
        <v>17231</v>
      </c>
      <c r="D5602" s="498" t="s">
        <v>5772</v>
      </c>
      <c r="E5602" s="499" t="str">
        <f>CONCATENATE(SUM('Раздел 3'!F164:G164),"=",SUM('Раздел 3'!V164:V164),"+",SUM('Раздел 3'!X164:X164),"+",SUM('Раздел 3'!Z164:Z164))</f>
        <v>0=0+0+0</v>
      </c>
    </row>
    <row r="5603" spans="1:5" ht="30" hidden="1" customHeight="1" thickBot="1">
      <c r="A5603" s="496" t="str">
        <f>IF((SUM('Раздел 3'!F165:G165)=SUM('Раздел 3'!V165:V165)+SUM('Раздел 3'!X165:X165)+SUM('Раздел 3'!Z165:Z165)),"","Неверно!")</f>
        <v/>
      </c>
      <c r="B5603" s="497" t="s">
        <v>511</v>
      </c>
      <c r="C5603" s="498" t="s">
        <v>17232</v>
      </c>
      <c r="D5603" s="498" t="s">
        <v>5772</v>
      </c>
      <c r="E5603" s="499" t="str">
        <f>CONCATENATE(SUM('Раздел 3'!F165:G165),"=",SUM('Раздел 3'!V165:V165),"+",SUM('Раздел 3'!X165:X165),"+",SUM('Раздел 3'!Z165:Z165))</f>
        <v>0=0+0+0</v>
      </c>
    </row>
    <row r="5604" spans="1:5" ht="30" hidden="1" customHeight="1" thickBot="1">
      <c r="A5604" s="496" t="str">
        <f>IF((SUM('Раздел 3'!F166:G166)=SUM('Раздел 3'!V166:V166)+SUM('Раздел 3'!X166:X166)+SUM('Раздел 3'!Z166:Z166)),"","Неверно!")</f>
        <v/>
      </c>
      <c r="B5604" s="497" t="s">
        <v>511</v>
      </c>
      <c r="C5604" s="498" t="s">
        <v>17233</v>
      </c>
      <c r="D5604" s="498" t="s">
        <v>5772</v>
      </c>
      <c r="E5604" s="499" t="str">
        <f>CONCATENATE(SUM('Раздел 3'!F166:G166),"=",SUM('Раздел 3'!V166:V166),"+",SUM('Раздел 3'!X166:X166),"+",SUM('Раздел 3'!Z166:Z166))</f>
        <v>0=0+0+0</v>
      </c>
    </row>
    <row r="5605" spans="1:5" ht="30" hidden="1" customHeight="1" thickBot="1">
      <c r="A5605" s="496" t="str">
        <f>IF((SUM('Раздел 3'!F167:G167)=SUM('Раздел 3'!V167:V167)+SUM('Раздел 3'!X167:X167)+SUM('Раздел 3'!Z167:Z167)),"","Неверно!")</f>
        <v/>
      </c>
      <c r="B5605" s="497" t="s">
        <v>511</v>
      </c>
      <c r="C5605" s="498" t="s">
        <v>17234</v>
      </c>
      <c r="D5605" s="498" t="s">
        <v>5772</v>
      </c>
      <c r="E5605" s="499" t="str">
        <f>CONCATENATE(SUM('Раздел 3'!F167:G167),"=",SUM('Раздел 3'!V167:V167),"+",SUM('Раздел 3'!X167:X167),"+",SUM('Раздел 3'!Z167:Z167))</f>
        <v>0=0+0+0</v>
      </c>
    </row>
    <row r="5606" spans="1:5" ht="30" hidden="1" customHeight="1" thickBot="1">
      <c r="A5606" s="496" t="str">
        <f>IF((SUM('Раздел 3'!F168:G168)=SUM('Раздел 3'!V168:V168)+SUM('Раздел 3'!X168:X168)+SUM('Раздел 3'!Z168:Z168)),"","Неверно!")</f>
        <v/>
      </c>
      <c r="B5606" s="497" t="s">
        <v>511</v>
      </c>
      <c r="C5606" s="498" t="s">
        <v>17235</v>
      </c>
      <c r="D5606" s="498" t="s">
        <v>5772</v>
      </c>
      <c r="E5606" s="499" t="str">
        <f>CONCATENATE(SUM('Раздел 3'!F168:G168),"=",SUM('Раздел 3'!V168:V168),"+",SUM('Раздел 3'!X168:X168),"+",SUM('Раздел 3'!Z168:Z168))</f>
        <v>0=0+0+0</v>
      </c>
    </row>
    <row r="5607" spans="1:5" ht="30" hidden="1" customHeight="1" thickBot="1">
      <c r="A5607" s="496" t="str">
        <f>IF((SUM('Раздел 3'!F169:G169)=SUM('Раздел 3'!V169:V169)+SUM('Раздел 3'!X169:X169)+SUM('Раздел 3'!Z169:Z169)),"","Неверно!")</f>
        <v/>
      </c>
      <c r="B5607" s="497" t="s">
        <v>511</v>
      </c>
      <c r="C5607" s="498" t="s">
        <v>17236</v>
      </c>
      <c r="D5607" s="498" t="s">
        <v>5772</v>
      </c>
      <c r="E5607" s="499" t="str">
        <f>CONCATENATE(SUM('Раздел 3'!F169:G169),"=",SUM('Раздел 3'!V169:V169),"+",SUM('Раздел 3'!X169:X169),"+",SUM('Раздел 3'!Z169:Z169))</f>
        <v>0=0+0+0</v>
      </c>
    </row>
    <row r="5608" spans="1:5" ht="30" hidden="1" customHeight="1" thickBot="1">
      <c r="A5608" s="496" t="str">
        <f>IF((SUM('Раздел 3'!F26:G26)=SUM('Раздел 3'!V26:V26)+SUM('Раздел 3'!X26:X26)+SUM('Раздел 3'!Z26:Z26)),"","Неверно!")</f>
        <v/>
      </c>
      <c r="B5608" s="497" t="s">
        <v>511</v>
      </c>
      <c r="C5608" s="498" t="s">
        <v>17237</v>
      </c>
      <c r="D5608" s="498" t="s">
        <v>5772</v>
      </c>
      <c r="E5608" s="499" t="str">
        <f>CONCATENATE(SUM('Раздел 3'!F26:G26),"=",SUM('Раздел 3'!V26:V26),"+",SUM('Раздел 3'!X26:X26),"+",SUM('Раздел 3'!Z26:Z26))</f>
        <v>0=0+0+0</v>
      </c>
    </row>
    <row r="5609" spans="1:5" ht="30" hidden="1" customHeight="1" thickBot="1">
      <c r="A5609" s="496" t="str">
        <f>IF((SUM('Раздел 3'!F170:G170)=SUM('Раздел 3'!V170:V170)+SUM('Раздел 3'!X170:X170)+SUM('Раздел 3'!Z170:Z170)),"","Неверно!")</f>
        <v/>
      </c>
      <c r="B5609" s="497" t="s">
        <v>511</v>
      </c>
      <c r="C5609" s="498" t="s">
        <v>17238</v>
      </c>
      <c r="D5609" s="498" t="s">
        <v>5772</v>
      </c>
      <c r="E5609" s="499" t="str">
        <f>CONCATENATE(SUM('Раздел 3'!F170:G170),"=",SUM('Раздел 3'!V170:V170),"+",SUM('Раздел 3'!X170:X170),"+",SUM('Раздел 3'!Z170:Z170))</f>
        <v>1=1+0+0</v>
      </c>
    </row>
    <row r="5610" spans="1:5" ht="30" hidden="1" customHeight="1" thickBot="1">
      <c r="A5610" s="496" t="str">
        <f>IF((SUM('Раздел 3'!F171:G171)=SUM('Раздел 3'!V171:V171)+SUM('Раздел 3'!X171:X171)+SUM('Раздел 3'!Z171:Z171)),"","Неверно!")</f>
        <v/>
      </c>
      <c r="B5610" s="497" t="s">
        <v>511</v>
      </c>
      <c r="C5610" s="498" t="s">
        <v>17239</v>
      </c>
      <c r="D5610" s="498" t="s">
        <v>5772</v>
      </c>
      <c r="E5610" s="499" t="str">
        <f>CONCATENATE(SUM('Раздел 3'!F171:G171),"=",SUM('Раздел 3'!V171:V171),"+",SUM('Раздел 3'!X171:X171),"+",SUM('Раздел 3'!Z171:Z171))</f>
        <v>0=0+0+0</v>
      </c>
    </row>
    <row r="5611" spans="1:5" ht="30" hidden="1" customHeight="1" thickBot="1">
      <c r="A5611" s="496" t="str">
        <f>IF((SUM('Раздел 3'!F172:G172)=SUM('Раздел 3'!V172:V172)+SUM('Раздел 3'!X172:X172)+SUM('Раздел 3'!Z172:Z172)),"","Неверно!")</f>
        <v/>
      </c>
      <c r="B5611" s="497" t="s">
        <v>511</v>
      </c>
      <c r="C5611" s="498" t="s">
        <v>17240</v>
      </c>
      <c r="D5611" s="498" t="s">
        <v>5772</v>
      </c>
      <c r="E5611" s="499" t="str">
        <f>CONCATENATE(SUM('Раздел 3'!F172:G172),"=",SUM('Раздел 3'!V172:V172),"+",SUM('Раздел 3'!X172:X172),"+",SUM('Раздел 3'!Z172:Z172))</f>
        <v>0=0+0+0</v>
      </c>
    </row>
    <row r="5612" spans="1:5" ht="30" hidden="1" customHeight="1" thickBot="1">
      <c r="A5612" s="496" t="str">
        <f>IF((SUM('Раздел 3'!F173:G173)=SUM('Раздел 3'!V173:V173)+SUM('Раздел 3'!X173:X173)+SUM('Раздел 3'!Z173:Z173)),"","Неверно!")</f>
        <v/>
      </c>
      <c r="B5612" s="497" t="s">
        <v>511</v>
      </c>
      <c r="C5612" s="498" t="s">
        <v>17241</v>
      </c>
      <c r="D5612" s="498" t="s">
        <v>5772</v>
      </c>
      <c r="E5612" s="499" t="str">
        <f>CONCATENATE(SUM('Раздел 3'!F173:G173),"=",SUM('Раздел 3'!V173:V173),"+",SUM('Раздел 3'!X173:X173),"+",SUM('Раздел 3'!Z173:Z173))</f>
        <v>0=0+0+0</v>
      </c>
    </row>
    <row r="5613" spans="1:5" ht="30" hidden="1" customHeight="1" thickBot="1">
      <c r="A5613" s="496" t="str">
        <f>IF((SUM('Раздел 3'!F174:G174)=SUM('Раздел 3'!V174:V174)+SUM('Раздел 3'!X174:X174)+SUM('Раздел 3'!Z174:Z174)),"","Неверно!")</f>
        <v/>
      </c>
      <c r="B5613" s="497" t="s">
        <v>511</v>
      </c>
      <c r="C5613" s="498" t="s">
        <v>17242</v>
      </c>
      <c r="D5613" s="498" t="s">
        <v>5772</v>
      </c>
      <c r="E5613" s="499" t="str">
        <f>CONCATENATE(SUM('Раздел 3'!F174:G174),"=",SUM('Раздел 3'!V174:V174),"+",SUM('Раздел 3'!X174:X174),"+",SUM('Раздел 3'!Z174:Z174))</f>
        <v>0=0+0+0</v>
      </c>
    </row>
    <row r="5614" spans="1:5" ht="30" hidden="1" customHeight="1" thickBot="1">
      <c r="A5614" s="496" t="str">
        <f>IF((SUM('Раздел 3'!F175:G175)=SUM('Раздел 3'!V175:V175)+SUM('Раздел 3'!X175:X175)+SUM('Раздел 3'!Z175:Z175)),"","Неверно!")</f>
        <v/>
      </c>
      <c r="B5614" s="497" t="s">
        <v>511</v>
      </c>
      <c r="C5614" s="498" t="s">
        <v>17243</v>
      </c>
      <c r="D5614" s="498" t="s">
        <v>5772</v>
      </c>
      <c r="E5614" s="499" t="str">
        <f>CONCATENATE(SUM('Раздел 3'!F175:G175),"=",SUM('Раздел 3'!V175:V175),"+",SUM('Раздел 3'!X175:X175),"+",SUM('Раздел 3'!Z175:Z175))</f>
        <v>0=0+0+0</v>
      </c>
    </row>
    <row r="5615" spans="1:5" ht="30" hidden="1" customHeight="1" thickBot="1">
      <c r="A5615" s="496" t="str">
        <f>IF((SUM('Раздел 3'!F176:G176)=SUM('Раздел 3'!V176:V176)+SUM('Раздел 3'!X176:X176)+SUM('Раздел 3'!Z176:Z176)),"","Неверно!")</f>
        <v/>
      </c>
      <c r="B5615" s="497" t="s">
        <v>511</v>
      </c>
      <c r="C5615" s="498" t="s">
        <v>17244</v>
      </c>
      <c r="D5615" s="498" t="s">
        <v>5772</v>
      </c>
      <c r="E5615" s="499" t="str">
        <f>CONCATENATE(SUM('Раздел 3'!F176:G176),"=",SUM('Раздел 3'!V176:V176),"+",SUM('Раздел 3'!X176:X176),"+",SUM('Раздел 3'!Z176:Z176))</f>
        <v>0=0+0+0</v>
      </c>
    </row>
    <row r="5616" spans="1:5" ht="30" hidden="1" customHeight="1" thickBot="1">
      <c r="A5616" s="496" t="str">
        <f>IF((SUM('Раздел 3'!F177:G177)=SUM('Раздел 3'!V177:V177)+SUM('Раздел 3'!X177:X177)+SUM('Раздел 3'!Z177:Z177)),"","Неверно!")</f>
        <v/>
      </c>
      <c r="B5616" s="497" t="s">
        <v>511</v>
      </c>
      <c r="C5616" s="498" t="s">
        <v>17245</v>
      </c>
      <c r="D5616" s="498" t="s">
        <v>5772</v>
      </c>
      <c r="E5616" s="499" t="str">
        <f>CONCATENATE(SUM('Раздел 3'!F177:G177),"=",SUM('Раздел 3'!V177:V177),"+",SUM('Раздел 3'!X177:X177),"+",SUM('Раздел 3'!Z177:Z177))</f>
        <v>0=0+0+0</v>
      </c>
    </row>
    <row r="5617" spans="1:5" ht="30" hidden="1" customHeight="1" thickBot="1">
      <c r="A5617" s="496" t="str">
        <f>IF((SUM('Раздел 3'!F178:G178)=SUM('Раздел 3'!V178:V178)+SUM('Раздел 3'!X178:X178)+SUM('Раздел 3'!Z178:Z178)),"","Неверно!")</f>
        <v/>
      </c>
      <c r="B5617" s="497" t="s">
        <v>511</v>
      </c>
      <c r="C5617" s="498" t="s">
        <v>17246</v>
      </c>
      <c r="D5617" s="498" t="s">
        <v>5772</v>
      </c>
      <c r="E5617" s="499" t="str">
        <f>CONCATENATE(SUM('Раздел 3'!F178:G178),"=",SUM('Раздел 3'!V178:V178),"+",SUM('Раздел 3'!X178:X178),"+",SUM('Раздел 3'!Z178:Z178))</f>
        <v>0=0+0+0</v>
      </c>
    </row>
    <row r="5618" spans="1:5" ht="30" hidden="1" customHeight="1" thickBot="1">
      <c r="A5618" s="496" t="str">
        <f>IF((SUM('Раздел 3'!F179:G179)=SUM('Раздел 3'!V179:V179)+SUM('Раздел 3'!X179:X179)+SUM('Раздел 3'!Z179:Z179)),"","Неверно!")</f>
        <v/>
      </c>
      <c r="B5618" s="497" t="s">
        <v>511</v>
      </c>
      <c r="C5618" s="498" t="s">
        <v>17247</v>
      </c>
      <c r="D5618" s="498" t="s">
        <v>5772</v>
      </c>
      <c r="E5618" s="499" t="str">
        <f>CONCATENATE(SUM('Раздел 3'!F179:G179),"=",SUM('Раздел 3'!V179:V179),"+",SUM('Раздел 3'!X179:X179),"+",SUM('Раздел 3'!Z179:Z179))</f>
        <v>0=0+0+0</v>
      </c>
    </row>
    <row r="5619" spans="1:5" ht="30" hidden="1" customHeight="1" thickBot="1">
      <c r="A5619" s="496" t="str">
        <f>IF((SUM('Раздел 3'!F27:G27)=SUM('Раздел 3'!V27:V27)+SUM('Раздел 3'!X27:X27)+SUM('Раздел 3'!Z27:Z27)),"","Неверно!")</f>
        <v/>
      </c>
      <c r="B5619" s="497" t="s">
        <v>511</v>
      </c>
      <c r="C5619" s="498" t="s">
        <v>17248</v>
      </c>
      <c r="D5619" s="498" t="s">
        <v>5772</v>
      </c>
      <c r="E5619" s="499" t="str">
        <f>CONCATENATE(SUM('Раздел 3'!F27:G27),"=",SUM('Раздел 3'!V27:V27),"+",SUM('Раздел 3'!X27:X27),"+",SUM('Раздел 3'!Z27:Z27))</f>
        <v>0=0+0+0</v>
      </c>
    </row>
    <row r="5620" spans="1:5" ht="30" hidden="1" customHeight="1" thickBot="1">
      <c r="A5620" s="496" t="str">
        <f>IF((SUM('Раздел 3'!F180:G180)=SUM('Раздел 3'!V180:V180)+SUM('Раздел 3'!X180:X180)+SUM('Раздел 3'!Z180:Z180)),"","Неверно!")</f>
        <v/>
      </c>
      <c r="B5620" s="497" t="s">
        <v>511</v>
      </c>
      <c r="C5620" s="498" t="s">
        <v>17249</v>
      </c>
      <c r="D5620" s="498" t="s">
        <v>5772</v>
      </c>
      <c r="E5620" s="499" t="str">
        <f>CONCATENATE(SUM('Раздел 3'!F180:G180),"=",SUM('Раздел 3'!V180:V180),"+",SUM('Раздел 3'!X180:X180),"+",SUM('Раздел 3'!Z180:Z180))</f>
        <v>1=1+0+0</v>
      </c>
    </row>
    <row r="5621" spans="1:5" ht="30" hidden="1" customHeight="1" thickBot="1">
      <c r="A5621" s="496" t="str">
        <f>IF((SUM('Раздел 3'!F181:G181)=SUM('Раздел 3'!V181:V181)+SUM('Раздел 3'!X181:X181)+SUM('Раздел 3'!Z181:Z181)),"","Неверно!")</f>
        <v/>
      </c>
      <c r="B5621" s="497" t="s">
        <v>511</v>
      </c>
      <c r="C5621" s="498" t="s">
        <v>17250</v>
      </c>
      <c r="D5621" s="498" t="s">
        <v>5772</v>
      </c>
      <c r="E5621" s="499" t="str">
        <f>CONCATENATE(SUM('Раздел 3'!F181:G181),"=",SUM('Раздел 3'!V181:V181),"+",SUM('Раздел 3'!X181:X181),"+",SUM('Раздел 3'!Z181:Z181))</f>
        <v>0=0+0+0</v>
      </c>
    </row>
    <row r="5622" spans="1:5" ht="30" hidden="1" customHeight="1" thickBot="1">
      <c r="A5622" s="496" t="str">
        <f>IF((SUM('Раздел 3'!F182:G182)=SUM('Раздел 3'!V182:V182)+SUM('Раздел 3'!X182:X182)+SUM('Раздел 3'!Z182:Z182)),"","Неверно!")</f>
        <v/>
      </c>
      <c r="B5622" s="497" t="s">
        <v>511</v>
      </c>
      <c r="C5622" s="498" t="s">
        <v>17251</v>
      </c>
      <c r="D5622" s="498" t="s">
        <v>5772</v>
      </c>
      <c r="E5622" s="499" t="str">
        <f>CONCATENATE(SUM('Раздел 3'!F182:G182),"=",SUM('Раздел 3'!V182:V182),"+",SUM('Раздел 3'!X182:X182),"+",SUM('Раздел 3'!Z182:Z182))</f>
        <v>1=1+0+0</v>
      </c>
    </row>
    <row r="5623" spans="1:5" ht="30" hidden="1" customHeight="1" thickBot="1">
      <c r="A5623" s="496" t="str">
        <f>IF((SUM('Раздел 3'!F183:G183)=SUM('Раздел 3'!V183:V183)+SUM('Раздел 3'!X183:X183)+SUM('Раздел 3'!Z183:Z183)),"","Неверно!")</f>
        <v/>
      </c>
      <c r="B5623" s="497" t="s">
        <v>511</v>
      </c>
      <c r="C5623" s="498" t="s">
        <v>17252</v>
      </c>
      <c r="D5623" s="498" t="s">
        <v>5772</v>
      </c>
      <c r="E5623" s="499" t="str">
        <f>CONCATENATE(SUM('Раздел 3'!F183:G183),"=",SUM('Раздел 3'!V183:V183),"+",SUM('Раздел 3'!X183:X183),"+",SUM('Раздел 3'!Z183:Z183))</f>
        <v>0=0+0+0</v>
      </c>
    </row>
    <row r="5624" spans="1:5" ht="30" hidden="1" customHeight="1" thickBot="1">
      <c r="A5624" s="496" t="str">
        <f>IF((SUM('Раздел 3'!F184:G184)=SUM('Раздел 3'!V184:V184)+SUM('Раздел 3'!X184:X184)+SUM('Раздел 3'!Z184:Z184)),"","Неверно!")</f>
        <v/>
      </c>
      <c r="B5624" s="497" t="s">
        <v>511</v>
      </c>
      <c r="C5624" s="498" t="s">
        <v>17253</v>
      </c>
      <c r="D5624" s="498" t="s">
        <v>5772</v>
      </c>
      <c r="E5624" s="499" t="str">
        <f>CONCATENATE(SUM('Раздел 3'!F184:G184),"=",SUM('Раздел 3'!V184:V184),"+",SUM('Раздел 3'!X184:X184),"+",SUM('Раздел 3'!Z184:Z184))</f>
        <v>0=0+0+0</v>
      </c>
    </row>
    <row r="5625" spans="1:5" ht="30" hidden="1" customHeight="1" thickBot="1">
      <c r="A5625" s="496" t="str">
        <f>IF((SUM('Раздел 3'!F185:G185)=SUM('Раздел 3'!V185:V185)+SUM('Раздел 3'!X185:X185)+SUM('Раздел 3'!Z185:Z185)),"","Неверно!")</f>
        <v/>
      </c>
      <c r="B5625" s="497" t="s">
        <v>511</v>
      </c>
      <c r="C5625" s="498" t="s">
        <v>17254</v>
      </c>
      <c r="D5625" s="498" t="s">
        <v>5772</v>
      </c>
      <c r="E5625" s="499" t="str">
        <f>CONCATENATE(SUM('Раздел 3'!F185:G185),"=",SUM('Раздел 3'!V185:V185),"+",SUM('Раздел 3'!X185:X185),"+",SUM('Раздел 3'!Z185:Z185))</f>
        <v>0=0+0+0</v>
      </c>
    </row>
    <row r="5626" spans="1:5" ht="30" hidden="1" customHeight="1" thickBot="1">
      <c r="A5626" s="496" t="str">
        <f>IF((SUM('Раздел 3'!F186:G186)=SUM('Раздел 3'!V186:V186)+SUM('Раздел 3'!X186:X186)+SUM('Раздел 3'!Z186:Z186)),"","Неверно!")</f>
        <v/>
      </c>
      <c r="B5626" s="497" t="s">
        <v>511</v>
      </c>
      <c r="C5626" s="498" t="s">
        <v>17255</v>
      </c>
      <c r="D5626" s="498" t="s">
        <v>5772</v>
      </c>
      <c r="E5626" s="499" t="str">
        <f>CONCATENATE(SUM('Раздел 3'!F186:G186),"=",SUM('Раздел 3'!V186:V186),"+",SUM('Раздел 3'!X186:X186),"+",SUM('Раздел 3'!Z186:Z186))</f>
        <v>0=0+0+0</v>
      </c>
    </row>
    <row r="5627" spans="1:5" ht="30" hidden="1" customHeight="1" thickBot="1">
      <c r="A5627" s="496" t="str">
        <f>IF((SUM('Раздел 3'!F187:G187)=SUM('Раздел 3'!V187:V187)+SUM('Раздел 3'!X187:X187)+SUM('Раздел 3'!Z187:Z187)),"","Неверно!")</f>
        <v/>
      </c>
      <c r="B5627" s="497" t="s">
        <v>511</v>
      </c>
      <c r="C5627" s="498" t="s">
        <v>17256</v>
      </c>
      <c r="D5627" s="498" t="s">
        <v>5772</v>
      </c>
      <c r="E5627" s="499" t="str">
        <f>CONCATENATE(SUM('Раздел 3'!F187:G187),"=",SUM('Раздел 3'!V187:V187),"+",SUM('Раздел 3'!X187:X187),"+",SUM('Раздел 3'!Z187:Z187))</f>
        <v>0=0+0+0</v>
      </c>
    </row>
    <row r="5628" spans="1:5" ht="30" hidden="1" customHeight="1" thickBot="1">
      <c r="A5628" s="496" t="str">
        <f>IF((SUM('Раздел 3'!F188:G188)=SUM('Раздел 3'!V188:V188)+SUM('Раздел 3'!X188:X188)+SUM('Раздел 3'!Z188:Z188)),"","Неверно!")</f>
        <v/>
      </c>
      <c r="B5628" s="497" t="s">
        <v>511</v>
      </c>
      <c r="C5628" s="498" t="s">
        <v>17257</v>
      </c>
      <c r="D5628" s="498" t="s">
        <v>5772</v>
      </c>
      <c r="E5628" s="499" t="str">
        <f>CONCATENATE(SUM('Раздел 3'!F188:G188),"=",SUM('Раздел 3'!V188:V188),"+",SUM('Раздел 3'!X188:X188),"+",SUM('Раздел 3'!Z188:Z188))</f>
        <v>0=0+0+0</v>
      </c>
    </row>
    <row r="5629" spans="1:5" ht="30" hidden="1" customHeight="1" thickBot="1">
      <c r="A5629" s="496" t="str">
        <f>IF((SUM('Раздел 3'!F189:G189)=SUM('Раздел 3'!V189:V189)+SUM('Раздел 3'!X189:X189)+SUM('Раздел 3'!Z189:Z189)),"","Неверно!")</f>
        <v/>
      </c>
      <c r="B5629" s="497" t="s">
        <v>511</v>
      </c>
      <c r="C5629" s="498" t="s">
        <v>17258</v>
      </c>
      <c r="D5629" s="498" t="s">
        <v>5772</v>
      </c>
      <c r="E5629" s="499" t="str">
        <f>CONCATENATE(SUM('Раздел 3'!F189:G189),"=",SUM('Раздел 3'!V189:V189),"+",SUM('Раздел 3'!X189:X189),"+",SUM('Раздел 3'!Z189:Z189))</f>
        <v>0=0+0+0</v>
      </c>
    </row>
    <row r="5630" spans="1:5" ht="30" hidden="1" customHeight="1" thickBot="1">
      <c r="A5630" s="496" t="str">
        <f>IF((SUM('Раздел 3'!F28:G28)=SUM('Раздел 3'!V28:V28)+SUM('Раздел 3'!X28:X28)+SUM('Раздел 3'!Z28:Z28)),"","Неверно!")</f>
        <v/>
      </c>
      <c r="B5630" s="497" t="s">
        <v>511</v>
      </c>
      <c r="C5630" s="498" t="s">
        <v>17259</v>
      </c>
      <c r="D5630" s="498" t="s">
        <v>5772</v>
      </c>
      <c r="E5630" s="499" t="str">
        <f>CONCATENATE(SUM('Раздел 3'!F28:G28),"=",SUM('Раздел 3'!V28:V28),"+",SUM('Раздел 3'!X28:X28),"+",SUM('Раздел 3'!Z28:Z28))</f>
        <v>0=0+0+0</v>
      </c>
    </row>
    <row r="5631" spans="1:5" ht="30" hidden="1" customHeight="1" thickBot="1">
      <c r="A5631" s="496" t="str">
        <f>IF((SUM('Раздел 3'!F190:G190)=SUM('Раздел 3'!V190:V190)+SUM('Раздел 3'!X190:X190)+SUM('Раздел 3'!Z190:Z190)),"","Неверно!")</f>
        <v/>
      </c>
      <c r="B5631" s="497" t="s">
        <v>511</v>
      </c>
      <c r="C5631" s="498" t="s">
        <v>17260</v>
      </c>
      <c r="D5631" s="498" t="s">
        <v>5772</v>
      </c>
      <c r="E5631" s="499" t="str">
        <f>CONCATENATE(SUM('Раздел 3'!F190:G190),"=",SUM('Раздел 3'!V190:V190),"+",SUM('Раздел 3'!X190:X190),"+",SUM('Раздел 3'!Z190:Z190))</f>
        <v>26=25+1+0</v>
      </c>
    </row>
    <row r="5632" spans="1:5" ht="30" hidden="1" customHeight="1" thickBot="1">
      <c r="A5632" s="496" t="str">
        <f>IF((SUM('Раздел 3'!F191:G191)=SUM('Раздел 3'!V191:V191)+SUM('Раздел 3'!X191:X191)+SUM('Раздел 3'!Z191:Z191)),"","Неверно!")</f>
        <v/>
      </c>
      <c r="B5632" s="497" t="s">
        <v>511</v>
      </c>
      <c r="C5632" s="498" t="s">
        <v>17261</v>
      </c>
      <c r="D5632" s="498" t="s">
        <v>5772</v>
      </c>
      <c r="E5632" s="499" t="str">
        <f>CONCATENATE(SUM('Раздел 3'!F191:G191),"=",SUM('Раздел 3'!V191:V191),"+",SUM('Раздел 3'!X191:X191),"+",SUM('Раздел 3'!Z191:Z191))</f>
        <v>1=1+0+0</v>
      </c>
    </row>
    <row r="5633" spans="1:5" ht="30" hidden="1" customHeight="1" thickBot="1">
      <c r="A5633" s="496" t="str">
        <f>IF((SUM('Раздел 3'!F192:G192)=SUM('Раздел 3'!V192:V192)+SUM('Раздел 3'!X192:X192)+SUM('Раздел 3'!Z192:Z192)),"","Неверно!")</f>
        <v/>
      </c>
      <c r="B5633" s="497" t="s">
        <v>511</v>
      </c>
      <c r="C5633" s="498" t="s">
        <v>17262</v>
      </c>
      <c r="D5633" s="498" t="s">
        <v>5772</v>
      </c>
      <c r="E5633" s="499" t="str">
        <f>CONCATENATE(SUM('Раздел 3'!F192:G192),"=",SUM('Раздел 3'!V192:V192),"+",SUM('Раздел 3'!X192:X192),"+",SUM('Раздел 3'!Z192:Z192))</f>
        <v>13=13+0+0</v>
      </c>
    </row>
    <row r="5634" spans="1:5" ht="30" hidden="1" customHeight="1" thickBot="1">
      <c r="A5634" s="496" t="str">
        <f>IF((SUM('Раздел 3'!F193:G193)=SUM('Раздел 3'!V193:V193)+SUM('Раздел 3'!X193:X193)+SUM('Раздел 3'!Z193:Z193)),"","Неверно!")</f>
        <v/>
      </c>
      <c r="B5634" s="497" t="s">
        <v>511</v>
      </c>
      <c r="C5634" s="498" t="s">
        <v>17263</v>
      </c>
      <c r="D5634" s="498" t="s">
        <v>5772</v>
      </c>
      <c r="E5634" s="499" t="str">
        <f>CONCATENATE(SUM('Раздел 3'!F193:G193),"=",SUM('Раздел 3'!V193:V193),"+",SUM('Раздел 3'!X193:X193),"+",SUM('Раздел 3'!Z193:Z193))</f>
        <v>0=0+0+0</v>
      </c>
    </row>
    <row r="5635" spans="1:5" ht="30" hidden="1" customHeight="1" thickBot="1">
      <c r="A5635" s="496" t="str">
        <f>IF((SUM('Раздел 3'!F194:G194)=SUM('Раздел 3'!V194:V194)+SUM('Раздел 3'!X194:X194)+SUM('Раздел 3'!Z194:Z194)),"","Неверно!")</f>
        <v/>
      </c>
      <c r="B5635" s="497" t="s">
        <v>511</v>
      </c>
      <c r="C5635" s="498" t="s">
        <v>17264</v>
      </c>
      <c r="D5635" s="498" t="s">
        <v>5772</v>
      </c>
      <c r="E5635" s="499" t="str">
        <f>CONCATENATE(SUM('Раздел 3'!F194:G194),"=",SUM('Раздел 3'!V194:V194),"+",SUM('Раздел 3'!X194:X194),"+",SUM('Раздел 3'!Z194:Z194))</f>
        <v>0=0+0+0</v>
      </c>
    </row>
    <row r="5636" spans="1:5" ht="30" hidden="1" customHeight="1" thickBot="1">
      <c r="A5636" s="496" t="str">
        <f>IF((SUM('Раздел 3'!F195:G195)=SUM('Раздел 3'!V195:V195)+SUM('Раздел 3'!X195:X195)+SUM('Раздел 3'!Z195:Z195)),"","Неверно!")</f>
        <v/>
      </c>
      <c r="B5636" s="497" t="s">
        <v>511</v>
      </c>
      <c r="C5636" s="498" t="s">
        <v>17265</v>
      </c>
      <c r="D5636" s="498" t="s">
        <v>5772</v>
      </c>
      <c r="E5636" s="499" t="str">
        <f>CONCATENATE(SUM('Раздел 3'!F195:G195),"=",SUM('Раздел 3'!V195:V195),"+",SUM('Раздел 3'!X195:X195),"+",SUM('Раздел 3'!Z195:Z195))</f>
        <v>0=0+0+0</v>
      </c>
    </row>
    <row r="5637" spans="1:5" ht="30" hidden="1" customHeight="1" thickBot="1">
      <c r="A5637" s="496" t="str">
        <f>IF((SUM('Раздел 3'!F196:G196)=SUM('Раздел 3'!V196:V196)+SUM('Раздел 3'!X196:X196)+SUM('Раздел 3'!Z196:Z196)),"","Неверно!")</f>
        <v/>
      </c>
      <c r="B5637" s="497" t="s">
        <v>511</v>
      </c>
      <c r="C5637" s="498" t="s">
        <v>17266</v>
      </c>
      <c r="D5637" s="498" t="s">
        <v>5772</v>
      </c>
      <c r="E5637" s="499" t="str">
        <f>CONCATENATE(SUM('Раздел 3'!F196:G196),"=",SUM('Раздел 3'!V196:V196),"+",SUM('Раздел 3'!X196:X196),"+",SUM('Раздел 3'!Z196:Z196))</f>
        <v>40=39+1+0</v>
      </c>
    </row>
    <row r="5638" spans="1:5" ht="30" hidden="1" customHeight="1" thickBot="1">
      <c r="A5638" s="496" t="str">
        <f>IF((SUM('Раздел 3'!F197:G197)=SUM('Раздел 3'!V197:V197)+SUM('Раздел 3'!X197:X197)+SUM('Раздел 3'!Z197:Z197)),"","Неверно!")</f>
        <v/>
      </c>
      <c r="B5638" s="497" t="s">
        <v>511</v>
      </c>
      <c r="C5638" s="498" t="s">
        <v>17267</v>
      </c>
      <c r="D5638" s="498" t="s">
        <v>5772</v>
      </c>
      <c r="E5638" s="499" t="str">
        <f>CONCATENATE(SUM('Раздел 3'!F197:G197),"=",SUM('Раздел 3'!V197:V197),"+",SUM('Раздел 3'!X197:X197),"+",SUM('Раздел 3'!Z197:Z197))</f>
        <v>7=7+0+0</v>
      </c>
    </row>
    <row r="5639" spans="1:5" ht="30" hidden="1" customHeight="1" thickBot="1">
      <c r="A5639" s="496" t="str">
        <f>IF((SUM('Раздел 3'!F198:G198)=SUM('Раздел 3'!V198:V198)+SUM('Раздел 3'!X198:X198)+SUM('Раздел 3'!Z198:Z198)),"","Неверно!")</f>
        <v/>
      </c>
      <c r="B5639" s="497" t="s">
        <v>511</v>
      </c>
      <c r="C5639" s="498" t="s">
        <v>17268</v>
      </c>
      <c r="D5639" s="498" t="s">
        <v>5772</v>
      </c>
      <c r="E5639" s="499" t="str">
        <f>CONCATENATE(SUM('Раздел 3'!F198:G198),"=",SUM('Раздел 3'!V198:V198),"+",SUM('Раздел 3'!X198:X198),"+",SUM('Раздел 3'!Z198:Z198))</f>
        <v>0=0+0+0</v>
      </c>
    </row>
    <row r="5640" spans="1:5" ht="30" hidden="1" customHeight="1" thickBot="1">
      <c r="A5640" s="496" t="str">
        <f>IF((SUM('Раздел 3'!F199:G199)=SUM('Раздел 3'!V199:V199)+SUM('Раздел 3'!X199:X199)+SUM('Раздел 3'!Z199:Z199)),"","Неверно!")</f>
        <v/>
      </c>
      <c r="B5640" s="497" t="s">
        <v>511</v>
      </c>
      <c r="C5640" s="498" t="s">
        <v>17269</v>
      </c>
      <c r="D5640" s="498" t="s">
        <v>5772</v>
      </c>
      <c r="E5640" s="499" t="str">
        <f>CONCATENATE(SUM('Раздел 3'!F199:G199),"=",SUM('Раздел 3'!V199:V199),"+",SUM('Раздел 3'!X199:X199),"+",SUM('Раздел 3'!Z199:Z199))</f>
        <v>0=0+0+0</v>
      </c>
    </row>
    <row r="5641" spans="1:5" ht="30" hidden="1" customHeight="1" thickBot="1">
      <c r="A5641" s="496" t="str">
        <f>IF((SUM('Раздел 3'!F29:G29)=SUM('Раздел 3'!V29:V29)+SUM('Раздел 3'!X29:X29)+SUM('Раздел 3'!Z29:Z29)),"","Неверно!")</f>
        <v/>
      </c>
      <c r="B5641" s="497" t="s">
        <v>511</v>
      </c>
      <c r="C5641" s="498" t="s">
        <v>17270</v>
      </c>
      <c r="D5641" s="498" t="s">
        <v>5772</v>
      </c>
      <c r="E5641" s="499" t="str">
        <f>CONCATENATE(SUM('Раздел 3'!F29:G29),"=",SUM('Раздел 3'!V29:V29),"+",SUM('Раздел 3'!X29:X29),"+",SUM('Раздел 3'!Z29:Z29))</f>
        <v>0=0+0+0</v>
      </c>
    </row>
    <row r="5642" spans="1:5" ht="30" hidden="1" customHeight="1" thickBot="1">
      <c r="A5642" s="496" t="str">
        <f>IF((SUM('Раздел 3'!F200:G200)=SUM('Раздел 3'!V200:V200)+SUM('Раздел 3'!X200:X200)+SUM('Раздел 3'!Z200:Z200)),"","Неверно!")</f>
        <v/>
      </c>
      <c r="B5642" s="497" t="s">
        <v>511</v>
      </c>
      <c r="C5642" s="498" t="s">
        <v>17271</v>
      </c>
      <c r="D5642" s="498" t="s">
        <v>5772</v>
      </c>
      <c r="E5642" s="499" t="str">
        <f>CONCATENATE(SUM('Раздел 3'!F200:G200),"=",SUM('Раздел 3'!V200:V200),"+",SUM('Раздел 3'!X200:X200),"+",SUM('Раздел 3'!Z200:Z200))</f>
        <v>0=0+0+0</v>
      </c>
    </row>
    <row r="5643" spans="1:5" ht="30" hidden="1" customHeight="1" thickBot="1">
      <c r="A5643" s="496" t="str">
        <f>IF((SUM('Раздел 3'!F201:G201)=SUM('Раздел 3'!V201:V201)+SUM('Раздел 3'!X201:X201)+SUM('Раздел 3'!Z201:Z201)),"","Неверно!")</f>
        <v/>
      </c>
      <c r="B5643" s="497" t="s">
        <v>511</v>
      </c>
      <c r="C5643" s="498" t="s">
        <v>17272</v>
      </c>
      <c r="D5643" s="498" t="s">
        <v>5772</v>
      </c>
      <c r="E5643" s="499" t="str">
        <f>CONCATENATE(SUM('Раздел 3'!F201:G201),"=",SUM('Раздел 3'!V201:V201),"+",SUM('Раздел 3'!X201:X201),"+",SUM('Раздел 3'!Z201:Z201))</f>
        <v>7=7+0+0</v>
      </c>
    </row>
    <row r="5644" spans="1:5" ht="30" hidden="1" customHeight="1" thickBot="1">
      <c r="A5644" s="496" t="str">
        <f>IF((SUM('Раздел 3'!F202:G202)=SUM('Раздел 3'!V202:V202)+SUM('Раздел 3'!X202:X202)+SUM('Раздел 3'!Z202:Z202)),"","Неверно!")</f>
        <v/>
      </c>
      <c r="B5644" s="497" t="s">
        <v>511</v>
      </c>
      <c r="C5644" s="498" t="s">
        <v>17273</v>
      </c>
      <c r="D5644" s="498" t="s">
        <v>5772</v>
      </c>
      <c r="E5644" s="499" t="str">
        <f>CONCATENATE(SUM('Раздел 3'!F202:G202),"=",SUM('Раздел 3'!V202:V202),"+",SUM('Раздел 3'!X202:X202),"+",SUM('Раздел 3'!Z202:Z202))</f>
        <v>1=1+0+0</v>
      </c>
    </row>
    <row r="5645" spans="1:5" ht="30" hidden="1" customHeight="1" thickBot="1">
      <c r="A5645" s="496" t="str">
        <f>IF((SUM('Раздел 3'!F203:G203)=SUM('Раздел 3'!V203:V203)+SUM('Раздел 3'!X203:X203)+SUM('Раздел 3'!Z203:Z203)),"","Неверно!")</f>
        <v/>
      </c>
      <c r="B5645" s="497" t="s">
        <v>511</v>
      </c>
      <c r="C5645" s="498" t="s">
        <v>17274</v>
      </c>
      <c r="D5645" s="498" t="s">
        <v>5772</v>
      </c>
      <c r="E5645" s="499" t="str">
        <f>CONCATENATE(SUM('Раздел 3'!F203:G203),"=",SUM('Раздел 3'!V203:V203),"+",SUM('Раздел 3'!X203:X203),"+",SUM('Раздел 3'!Z203:Z203))</f>
        <v>0=0+0+0</v>
      </c>
    </row>
    <row r="5646" spans="1:5" ht="30" hidden="1" customHeight="1" thickBot="1">
      <c r="A5646" s="496" t="str">
        <f>IF((SUM('Раздел 3'!F204:G204)=SUM('Раздел 3'!V204:V204)+SUM('Раздел 3'!X204:X204)+SUM('Раздел 3'!Z204:Z204)),"","Неверно!")</f>
        <v/>
      </c>
      <c r="B5646" s="497" t="s">
        <v>511</v>
      </c>
      <c r="C5646" s="498" t="s">
        <v>17275</v>
      </c>
      <c r="D5646" s="498" t="s">
        <v>5772</v>
      </c>
      <c r="E5646" s="499" t="str">
        <f>CONCATENATE(SUM('Раздел 3'!F204:G204),"=",SUM('Раздел 3'!V204:V204),"+",SUM('Раздел 3'!X204:X204),"+",SUM('Раздел 3'!Z204:Z204))</f>
        <v>1=1+0+0</v>
      </c>
    </row>
    <row r="5647" spans="1:5" ht="30" hidden="1" customHeight="1" thickBot="1">
      <c r="A5647" s="496" t="str">
        <f>IF((SUM('Раздел 3'!F205:G205)=SUM('Раздел 3'!V205:V205)+SUM('Раздел 3'!X205:X205)+SUM('Раздел 3'!Z205:Z205)),"","Неверно!")</f>
        <v/>
      </c>
      <c r="B5647" s="497" t="s">
        <v>511</v>
      </c>
      <c r="C5647" s="498" t="s">
        <v>17276</v>
      </c>
      <c r="D5647" s="498" t="s">
        <v>5772</v>
      </c>
      <c r="E5647" s="499" t="str">
        <f>CONCATENATE(SUM('Раздел 3'!F205:G205),"=",SUM('Раздел 3'!V205:V205),"+",SUM('Раздел 3'!X205:X205),"+",SUM('Раздел 3'!Z205:Z205))</f>
        <v>0=0+0+0</v>
      </c>
    </row>
    <row r="5648" spans="1:5" ht="30" hidden="1" customHeight="1" thickBot="1">
      <c r="A5648" s="496" t="str">
        <f>IF((SUM('Раздел 3'!F206:G206)=SUM('Раздел 3'!V206:V206)+SUM('Раздел 3'!X206:X206)+SUM('Раздел 3'!Z206:Z206)),"","Неверно!")</f>
        <v/>
      </c>
      <c r="B5648" s="497" t="s">
        <v>511</v>
      </c>
      <c r="C5648" s="498" t="s">
        <v>17277</v>
      </c>
      <c r="D5648" s="498" t="s">
        <v>5772</v>
      </c>
      <c r="E5648" s="499" t="str">
        <f>CONCATENATE(SUM('Раздел 3'!F206:G206),"=",SUM('Раздел 3'!V206:V206),"+",SUM('Раздел 3'!X206:X206),"+",SUM('Раздел 3'!Z206:Z206))</f>
        <v>0=0+0+0</v>
      </c>
    </row>
    <row r="5649" spans="1:5" ht="30" hidden="1" customHeight="1" thickBot="1">
      <c r="A5649" s="496" t="str">
        <f>IF((SUM('Раздел 3'!F207:G207)=SUM('Раздел 3'!V207:V207)+SUM('Раздел 3'!X207:X207)+SUM('Раздел 3'!Z207:Z207)),"","Неверно!")</f>
        <v/>
      </c>
      <c r="B5649" s="497" t="s">
        <v>511</v>
      </c>
      <c r="C5649" s="498" t="s">
        <v>17278</v>
      </c>
      <c r="D5649" s="498" t="s">
        <v>5772</v>
      </c>
      <c r="E5649" s="499" t="str">
        <f>CONCATENATE(SUM('Раздел 3'!F207:G207),"=",SUM('Раздел 3'!V207:V207),"+",SUM('Раздел 3'!X207:X207),"+",SUM('Раздел 3'!Z207:Z207))</f>
        <v>0=0+0+0</v>
      </c>
    </row>
    <row r="5650" spans="1:5" ht="30" hidden="1" customHeight="1" thickBot="1">
      <c r="A5650" s="496" t="str">
        <f>IF((SUM('Раздел 3'!F208:G208)=SUM('Раздел 3'!V208:V208)+SUM('Раздел 3'!X208:X208)+SUM('Раздел 3'!Z208:Z208)),"","Неверно!")</f>
        <v/>
      </c>
      <c r="B5650" s="497" t="s">
        <v>511</v>
      </c>
      <c r="C5650" s="498" t="s">
        <v>17279</v>
      </c>
      <c r="D5650" s="498" t="s">
        <v>5772</v>
      </c>
      <c r="E5650" s="499" t="str">
        <f>CONCATENATE(SUM('Раздел 3'!F208:G208),"=",SUM('Раздел 3'!V208:V208),"+",SUM('Раздел 3'!X208:X208),"+",SUM('Раздел 3'!Z208:Z208))</f>
        <v>32=30+2+0</v>
      </c>
    </row>
    <row r="5651" spans="1:5" ht="30" hidden="1" customHeight="1" thickBot="1">
      <c r="A5651" s="496" t="str">
        <f>IF((SUM('Раздел 3'!F209:G209)=SUM('Раздел 3'!V209:V209)+SUM('Раздел 3'!X209:X209)+SUM('Раздел 3'!Z209:Z209)),"","Неверно!")</f>
        <v/>
      </c>
      <c r="B5651" s="497" t="s">
        <v>511</v>
      </c>
      <c r="C5651" s="498" t="s">
        <v>17280</v>
      </c>
      <c r="D5651" s="498" t="s">
        <v>5772</v>
      </c>
      <c r="E5651" s="499" t="str">
        <f>CONCATENATE(SUM('Раздел 3'!F209:G209),"=",SUM('Раздел 3'!V209:V209),"+",SUM('Раздел 3'!X209:X209),"+",SUM('Раздел 3'!Z209:Z209))</f>
        <v>0=0+0+0</v>
      </c>
    </row>
    <row r="5652" spans="1:5" ht="30" hidden="1" customHeight="1" thickBot="1">
      <c r="A5652" s="496" t="str">
        <f>IF((SUM('Раздел 3'!F12:G12)=SUM('Раздел 3'!V12:V12)+SUM('Раздел 3'!X12:X12)+SUM('Раздел 3'!Z12:Z12)),"","Неверно!")</f>
        <v/>
      </c>
      <c r="B5652" s="497" t="s">
        <v>511</v>
      </c>
      <c r="C5652" s="498" t="s">
        <v>17281</v>
      </c>
      <c r="D5652" s="498" t="s">
        <v>5772</v>
      </c>
      <c r="E5652" s="499" t="str">
        <f>CONCATENATE(SUM('Раздел 3'!F12:G12),"=",SUM('Раздел 3'!V12:V12),"+",SUM('Раздел 3'!X12:X12),"+",SUM('Раздел 3'!Z12:Z12))</f>
        <v>0=0+0+0</v>
      </c>
    </row>
    <row r="5653" spans="1:5" ht="30" hidden="1" customHeight="1" thickBot="1">
      <c r="A5653" s="496" t="str">
        <f>IF((SUM('Раздел 3'!F30:G30)=SUM('Раздел 3'!V30:V30)+SUM('Раздел 3'!X30:X30)+SUM('Раздел 3'!Z30:Z30)),"","Неверно!")</f>
        <v/>
      </c>
      <c r="B5653" s="497" t="s">
        <v>511</v>
      </c>
      <c r="C5653" s="498" t="s">
        <v>17282</v>
      </c>
      <c r="D5653" s="498" t="s">
        <v>5772</v>
      </c>
      <c r="E5653" s="499" t="str">
        <f>CONCATENATE(SUM('Раздел 3'!F30:G30),"=",SUM('Раздел 3'!V30:V30),"+",SUM('Раздел 3'!X30:X30),"+",SUM('Раздел 3'!Z30:Z30))</f>
        <v>4=4+0+0</v>
      </c>
    </row>
    <row r="5654" spans="1:5" ht="30" hidden="1" customHeight="1" thickBot="1">
      <c r="A5654" s="496" t="str">
        <f>IF((SUM('Раздел 3'!F210:G210)=SUM('Раздел 3'!V210:V210)+SUM('Раздел 3'!X210:X210)+SUM('Раздел 3'!Z210:Z210)),"","Неверно!")</f>
        <v/>
      </c>
      <c r="B5654" s="497" t="s">
        <v>511</v>
      </c>
      <c r="C5654" s="498" t="s">
        <v>17283</v>
      </c>
      <c r="D5654" s="498" t="s">
        <v>5772</v>
      </c>
      <c r="E5654" s="499" t="str">
        <f>CONCATENATE(SUM('Раздел 3'!F210:G210),"=",SUM('Раздел 3'!V210:V210),"+",SUM('Раздел 3'!X210:X210),"+",SUM('Раздел 3'!Z210:Z210))</f>
        <v>0=0+0+0</v>
      </c>
    </row>
    <row r="5655" spans="1:5" ht="30" hidden="1" customHeight="1" thickBot="1">
      <c r="A5655" s="496" t="str">
        <f>IF((SUM('Раздел 3'!F211:G211)=SUM('Раздел 3'!V211:V211)+SUM('Раздел 3'!X211:X211)+SUM('Раздел 3'!Z211:Z211)),"","Неверно!")</f>
        <v/>
      </c>
      <c r="B5655" s="497" t="s">
        <v>511</v>
      </c>
      <c r="C5655" s="498" t="s">
        <v>17284</v>
      </c>
      <c r="D5655" s="498" t="s">
        <v>5772</v>
      </c>
      <c r="E5655" s="499" t="str">
        <f>CONCATENATE(SUM('Раздел 3'!F211:G211),"=",SUM('Раздел 3'!V211:V211),"+",SUM('Раздел 3'!X211:X211),"+",SUM('Раздел 3'!Z211:Z211))</f>
        <v>0=0+0+0</v>
      </c>
    </row>
    <row r="5656" spans="1:5" ht="30" hidden="1" customHeight="1" thickBot="1">
      <c r="A5656" s="496" t="str">
        <f>IF((SUM('Раздел 3'!F212:G212)=SUM('Раздел 3'!V212:V212)+SUM('Раздел 3'!X212:X212)+SUM('Раздел 3'!Z212:Z212)),"","Неверно!")</f>
        <v/>
      </c>
      <c r="B5656" s="497" t="s">
        <v>511</v>
      </c>
      <c r="C5656" s="498" t="s">
        <v>17285</v>
      </c>
      <c r="D5656" s="498" t="s">
        <v>5772</v>
      </c>
      <c r="E5656" s="499" t="str">
        <f>CONCATENATE(SUM('Раздел 3'!F212:G212),"=",SUM('Раздел 3'!V212:V212),"+",SUM('Раздел 3'!X212:X212),"+",SUM('Раздел 3'!Z212:Z212))</f>
        <v>0=0+0+0</v>
      </c>
    </row>
    <row r="5657" spans="1:5" ht="30" hidden="1" customHeight="1" thickBot="1">
      <c r="A5657" s="496" t="str">
        <f>IF((SUM('Раздел 3'!F213:G213)=SUM('Раздел 3'!V213:V213)+SUM('Раздел 3'!X213:X213)+SUM('Раздел 3'!Z213:Z213)),"","Неверно!")</f>
        <v/>
      </c>
      <c r="B5657" s="497" t="s">
        <v>511</v>
      </c>
      <c r="C5657" s="498" t="s">
        <v>17286</v>
      </c>
      <c r="D5657" s="498" t="s">
        <v>5772</v>
      </c>
      <c r="E5657" s="499" t="str">
        <f>CONCATENATE(SUM('Раздел 3'!F213:G213),"=",SUM('Раздел 3'!V213:V213),"+",SUM('Раздел 3'!X213:X213),"+",SUM('Раздел 3'!Z213:Z213))</f>
        <v>0=0+0+0</v>
      </c>
    </row>
    <row r="5658" spans="1:5" ht="30" hidden="1" customHeight="1" thickBot="1">
      <c r="A5658" s="496" t="str">
        <f>IF((SUM('Раздел 3'!F214:G214)=SUM('Раздел 3'!V214:V214)+SUM('Раздел 3'!X214:X214)+SUM('Раздел 3'!Z214:Z214)),"","Неверно!")</f>
        <v/>
      </c>
      <c r="B5658" s="497" t="s">
        <v>511</v>
      </c>
      <c r="C5658" s="498" t="s">
        <v>17287</v>
      </c>
      <c r="D5658" s="498" t="s">
        <v>5772</v>
      </c>
      <c r="E5658" s="499" t="str">
        <f>CONCATENATE(SUM('Раздел 3'!F214:G214),"=",SUM('Раздел 3'!V214:V214),"+",SUM('Раздел 3'!X214:X214),"+",SUM('Раздел 3'!Z214:Z214))</f>
        <v>32=30+2+0</v>
      </c>
    </row>
    <row r="5659" spans="1:5" ht="30" hidden="1" customHeight="1" thickBot="1">
      <c r="A5659" s="496" t="str">
        <f>IF((SUM('Раздел 3'!F215:G215)=SUM('Раздел 3'!V215:V215)+SUM('Раздел 3'!X215:X215)+SUM('Раздел 3'!Z215:Z215)),"","Неверно!")</f>
        <v/>
      </c>
      <c r="B5659" s="497" t="s">
        <v>511</v>
      </c>
      <c r="C5659" s="498" t="s">
        <v>17288</v>
      </c>
      <c r="D5659" s="498" t="s">
        <v>5772</v>
      </c>
      <c r="E5659" s="499" t="str">
        <f>CONCATENATE(SUM('Раздел 3'!F215:G215),"=",SUM('Раздел 3'!V215:V215),"+",SUM('Раздел 3'!X215:X215),"+",SUM('Раздел 3'!Z215:Z215))</f>
        <v>0=0+0+0</v>
      </c>
    </row>
    <row r="5660" spans="1:5" ht="30" hidden="1" customHeight="1" thickBot="1">
      <c r="A5660" s="496" t="str">
        <f>IF((SUM('Раздел 3'!F216:G216)=SUM('Раздел 3'!V216:V216)+SUM('Раздел 3'!X216:X216)+SUM('Раздел 3'!Z216:Z216)),"","Неверно!")</f>
        <v/>
      </c>
      <c r="B5660" s="497" t="s">
        <v>511</v>
      </c>
      <c r="C5660" s="498" t="s">
        <v>17289</v>
      </c>
      <c r="D5660" s="498" t="s">
        <v>5772</v>
      </c>
      <c r="E5660" s="499" t="str">
        <f>CONCATENATE(SUM('Раздел 3'!F216:G216),"=",SUM('Раздел 3'!V216:V216),"+",SUM('Раздел 3'!X216:X216),"+",SUM('Раздел 3'!Z216:Z216))</f>
        <v>0=0+0+0</v>
      </c>
    </row>
    <row r="5661" spans="1:5" ht="30" hidden="1" customHeight="1" thickBot="1">
      <c r="A5661" s="496" t="str">
        <f>IF((SUM('Раздел 3'!F217:G217)=SUM('Раздел 3'!V217:V217)+SUM('Раздел 3'!X217:X217)+SUM('Раздел 3'!Z217:Z217)),"","Неверно!")</f>
        <v/>
      </c>
      <c r="B5661" s="497" t="s">
        <v>511</v>
      </c>
      <c r="C5661" s="498" t="s">
        <v>17290</v>
      </c>
      <c r="D5661" s="498" t="s">
        <v>5772</v>
      </c>
      <c r="E5661" s="499" t="str">
        <f>CONCATENATE(SUM('Раздел 3'!F217:G217),"=",SUM('Раздел 3'!V217:V217),"+",SUM('Раздел 3'!X217:X217),"+",SUM('Раздел 3'!Z217:Z217))</f>
        <v>21=21+0+0</v>
      </c>
    </row>
    <row r="5662" spans="1:5" ht="30" hidden="1" customHeight="1" thickBot="1">
      <c r="A5662" s="496" t="str">
        <f>IF((SUM('Раздел 3'!F218:G218)=SUM('Раздел 3'!V218:V218)+SUM('Раздел 3'!X218:X218)+SUM('Раздел 3'!Z218:Z218)),"","Неверно!")</f>
        <v/>
      </c>
      <c r="B5662" s="497" t="s">
        <v>511</v>
      </c>
      <c r="C5662" s="498" t="s">
        <v>17291</v>
      </c>
      <c r="D5662" s="498" t="s">
        <v>5772</v>
      </c>
      <c r="E5662" s="499" t="str">
        <f>CONCATENATE(SUM('Раздел 3'!F218:G218),"=",SUM('Раздел 3'!V218:V218),"+",SUM('Раздел 3'!X218:X218),"+",SUM('Раздел 3'!Z218:Z218))</f>
        <v>0=0+0+0</v>
      </c>
    </row>
    <row r="5663" spans="1:5" ht="30" hidden="1" customHeight="1" thickBot="1">
      <c r="A5663" s="496" t="str">
        <f>IF((SUM('Раздел 3'!F219:G219)=SUM('Раздел 3'!V219:V219)+SUM('Раздел 3'!X219:X219)+SUM('Раздел 3'!Z219:Z219)),"","Неверно!")</f>
        <v/>
      </c>
      <c r="B5663" s="497" t="s">
        <v>511</v>
      </c>
      <c r="C5663" s="498" t="s">
        <v>17292</v>
      </c>
      <c r="D5663" s="498" t="s">
        <v>5772</v>
      </c>
      <c r="E5663" s="499" t="str">
        <f>CONCATENATE(SUM('Раздел 3'!F219:G219),"=",SUM('Раздел 3'!V219:V219),"+",SUM('Раздел 3'!X219:X219),"+",SUM('Раздел 3'!Z219:Z219))</f>
        <v>0=0+0+0</v>
      </c>
    </row>
    <row r="5664" spans="1:5" ht="30" hidden="1" customHeight="1" thickBot="1">
      <c r="A5664" s="496" t="str">
        <f>IF((SUM('Раздел 3'!F31:G31)=SUM('Раздел 3'!V31:V31)+SUM('Раздел 3'!X31:X31)+SUM('Раздел 3'!Z31:Z31)),"","Неверно!")</f>
        <v/>
      </c>
      <c r="B5664" s="497" t="s">
        <v>511</v>
      </c>
      <c r="C5664" s="498" t="s">
        <v>17293</v>
      </c>
      <c r="D5664" s="498" t="s">
        <v>5772</v>
      </c>
      <c r="E5664" s="499" t="str">
        <f>CONCATENATE(SUM('Раздел 3'!F31:G31),"=",SUM('Раздел 3'!V31:V31),"+",SUM('Раздел 3'!X31:X31),"+",SUM('Раздел 3'!Z31:Z31))</f>
        <v>0=0+0+0</v>
      </c>
    </row>
    <row r="5665" spans="1:5" ht="30" hidden="1" customHeight="1" thickBot="1">
      <c r="A5665" s="496" t="str">
        <f>IF((SUM('Раздел 3'!F220:G220)=SUM('Раздел 3'!V220:V220)+SUM('Раздел 3'!X220:X220)+SUM('Раздел 3'!Z220:Z220)),"","Неверно!")</f>
        <v/>
      </c>
      <c r="B5665" s="497" t="s">
        <v>511</v>
      </c>
      <c r="C5665" s="498" t="s">
        <v>17294</v>
      </c>
      <c r="D5665" s="498" t="s">
        <v>5772</v>
      </c>
      <c r="E5665" s="499" t="str">
        <f>CONCATENATE(SUM('Раздел 3'!F220:G220),"=",SUM('Раздел 3'!V220:V220),"+",SUM('Раздел 3'!X220:X220),"+",SUM('Раздел 3'!Z220:Z220))</f>
        <v>0=0+0+0</v>
      </c>
    </row>
    <row r="5666" spans="1:5" ht="30" hidden="1" customHeight="1" thickBot="1">
      <c r="A5666" s="496" t="str">
        <f>IF((SUM('Раздел 3'!F221:G221)=SUM('Раздел 3'!V221:V221)+SUM('Раздел 3'!X221:X221)+SUM('Раздел 3'!Z221:Z221)),"","Неверно!")</f>
        <v/>
      </c>
      <c r="B5666" s="497" t="s">
        <v>511</v>
      </c>
      <c r="C5666" s="498" t="s">
        <v>17295</v>
      </c>
      <c r="D5666" s="498" t="s">
        <v>5772</v>
      </c>
      <c r="E5666" s="499" t="str">
        <f>CONCATENATE(SUM('Раздел 3'!F221:G221),"=",SUM('Раздел 3'!V221:V221),"+",SUM('Раздел 3'!X221:X221),"+",SUM('Раздел 3'!Z221:Z221))</f>
        <v>0=0+0+0</v>
      </c>
    </row>
    <row r="5667" spans="1:5" ht="30" hidden="1" customHeight="1" thickBot="1">
      <c r="A5667" s="496" t="str">
        <f>IF((SUM('Раздел 3'!F222:G222)=SUM('Раздел 3'!V222:V222)+SUM('Раздел 3'!X222:X222)+SUM('Раздел 3'!Z222:Z222)),"","Неверно!")</f>
        <v/>
      </c>
      <c r="B5667" s="497" t="s">
        <v>511</v>
      </c>
      <c r="C5667" s="498" t="s">
        <v>17296</v>
      </c>
      <c r="D5667" s="498" t="s">
        <v>5772</v>
      </c>
      <c r="E5667" s="499" t="str">
        <f>CONCATENATE(SUM('Раздел 3'!F222:G222),"=",SUM('Раздел 3'!V222:V222),"+",SUM('Раздел 3'!X222:X222),"+",SUM('Раздел 3'!Z222:Z222))</f>
        <v>4=4+0+0</v>
      </c>
    </row>
    <row r="5668" spans="1:5" ht="30" hidden="1" customHeight="1" thickBot="1">
      <c r="A5668" s="496" t="str">
        <f>IF((SUM('Раздел 3'!F223:G223)=SUM('Раздел 3'!V223:V223)+SUM('Раздел 3'!X223:X223)+SUM('Раздел 3'!Z223:Z223)),"","Неверно!")</f>
        <v/>
      </c>
      <c r="B5668" s="497" t="s">
        <v>511</v>
      </c>
      <c r="C5668" s="498" t="s">
        <v>17297</v>
      </c>
      <c r="D5668" s="498" t="s">
        <v>5772</v>
      </c>
      <c r="E5668" s="499" t="str">
        <f>CONCATENATE(SUM('Раздел 3'!F223:G223),"=",SUM('Раздел 3'!V223:V223),"+",SUM('Раздел 3'!X223:X223),"+",SUM('Раздел 3'!Z223:Z223))</f>
        <v>0=0+0+0</v>
      </c>
    </row>
    <row r="5669" spans="1:5" ht="30" hidden="1" customHeight="1" thickBot="1">
      <c r="A5669" s="496" t="str">
        <f>IF((SUM('Раздел 3'!F224:G224)=SUM('Раздел 3'!V224:V224)+SUM('Раздел 3'!X224:X224)+SUM('Раздел 3'!Z224:Z224)),"","Неверно!")</f>
        <v/>
      </c>
      <c r="B5669" s="497" t="s">
        <v>511</v>
      </c>
      <c r="C5669" s="498" t="s">
        <v>17298</v>
      </c>
      <c r="D5669" s="498" t="s">
        <v>5772</v>
      </c>
      <c r="E5669" s="499" t="str">
        <f>CONCATENATE(SUM('Раздел 3'!F224:G224),"=",SUM('Раздел 3'!V224:V224),"+",SUM('Раздел 3'!X224:X224),"+",SUM('Раздел 3'!Z224:Z224))</f>
        <v>12=12+0+0</v>
      </c>
    </row>
    <row r="5670" spans="1:5" ht="30" hidden="1" customHeight="1" thickBot="1">
      <c r="A5670" s="496" t="str">
        <f>IF((SUM('Раздел 3'!F225:G225)=SUM('Раздел 3'!V225:V225)+SUM('Раздел 3'!X225:X225)+SUM('Раздел 3'!Z225:Z225)),"","Неверно!")</f>
        <v/>
      </c>
      <c r="B5670" s="497" t="s">
        <v>511</v>
      </c>
      <c r="C5670" s="498" t="s">
        <v>17299</v>
      </c>
      <c r="D5670" s="498" t="s">
        <v>5772</v>
      </c>
      <c r="E5670" s="499" t="str">
        <f>CONCATENATE(SUM('Раздел 3'!F225:G225),"=",SUM('Раздел 3'!V225:V225),"+",SUM('Раздел 3'!X225:X225),"+",SUM('Раздел 3'!Z225:Z225))</f>
        <v>0=0+0+0</v>
      </c>
    </row>
    <row r="5671" spans="1:5" ht="30" hidden="1" customHeight="1" thickBot="1">
      <c r="A5671" s="496" t="str">
        <f>IF((SUM('Раздел 3'!F226:G226)=SUM('Раздел 3'!V226:V226)+SUM('Раздел 3'!X226:X226)+SUM('Раздел 3'!Z226:Z226)),"","Неверно!")</f>
        <v/>
      </c>
      <c r="B5671" s="497" t="s">
        <v>511</v>
      </c>
      <c r="C5671" s="498" t="s">
        <v>17300</v>
      </c>
      <c r="D5671" s="498" t="s">
        <v>5772</v>
      </c>
      <c r="E5671" s="499" t="str">
        <f>CONCATENATE(SUM('Раздел 3'!F226:G226),"=",SUM('Раздел 3'!V226:V226),"+",SUM('Раздел 3'!X226:X226),"+",SUM('Раздел 3'!Z226:Z226))</f>
        <v>0=0+0+0</v>
      </c>
    </row>
    <row r="5672" spans="1:5" ht="30" hidden="1" customHeight="1" thickBot="1">
      <c r="A5672" s="496" t="str">
        <f>IF((SUM('Раздел 3'!F227:G227)=SUM('Раздел 3'!V227:V227)+SUM('Раздел 3'!X227:X227)+SUM('Раздел 3'!Z227:Z227)),"","Неверно!")</f>
        <v/>
      </c>
      <c r="B5672" s="497" t="s">
        <v>511</v>
      </c>
      <c r="C5672" s="498" t="s">
        <v>17301</v>
      </c>
      <c r="D5672" s="498" t="s">
        <v>5772</v>
      </c>
      <c r="E5672" s="499" t="str">
        <f>CONCATENATE(SUM('Раздел 3'!F227:G227),"=",SUM('Раздел 3'!V227:V227),"+",SUM('Раздел 3'!X227:X227),"+",SUM('Раздел 3'!Z227:Z227))</f>
        <v>0=0+0+0</v>
      </c>
    </row>
    <row r="5673" spans="1:5" ht="30" hidden="1" customHeight="1" thickBot="1">
      <c r="A5673" s="496" t="str">
        <f>IF((SUM('Раздел 3'!F228:G228)=SUM('Раздел 3'!V228:V228)+SUM('Раздел 3'!X228:X228)+SUM('Раздел 3'!Z228:Z228)),"","Неверно!")</f>
        <v/>
      </c>
      <c r="B5673" s="497" t="s">
        <v>511</v>
      </c>
      <c r="C5673" s="498" t="s">
        <v>17302</v>
      </c>
      <c r="D5673" s="498" t="s">
        <v>5772</v>
      </c>
      <c r="E5673" s="499" t="str">
        <f>CONCATENATE(SUM('Раздел 3'!F228:G228),"=",SUM('Раздел 3'!V228:V228),"+",SUM('Раздел 3'!X228:X228),"+",SUM('Раздел 3'!Z228:Z228))</f>
        <v>0=0+0+0</v>
      </c>
    </row>
    <row r="5674" spans="1:5" ht="30" hidden="1" customHeight="1" thickBot="1">
      <c r="A5674" s="496" t="str">
        <f>IF((SUM('Раздел 3'!F229:G229)=SUM('Раздел 3'!V229:V229)+SUM('Раздел 3'!X229:X229)+SUM('Раздел 3'!Z229:Z229)),"","Неверно!")</f>
        <v/>
      </c>
      <c r="B5674" s="497" t="s">
        <v>511</v>
      </c>
      <c r="C5674" s="498" t="s">
        <v>17303</v>
      </c>
      <c r="D5674" s="498" t="s">
        <v>5772</v>
      </c>
      <c r="E5674" s="499" t="str">
        <f>CONCATENATE(SUM('Раздел 3'!F229:G229),"=",SUM('Раздел 3'!V229:V229),"+",SUM('Раздел 3'!X229:X229),"+",SUM('Раздел 3'!Z229:Z229))</f>
        <v>0=0+0+0</v>
      </c>
    </row>
    <row r="5675" spans="1:5" ht="30" hidden="1" customHeight="1" thickBot="1">
      <c r="A5675" s="496" t="str">
        <f>IF((SUM('Раздел 3'!F32:G32)=SUM('Раздел 3'!V32:V32)+SUM('Раздел 3'!X32:X32)+SUM('Раздел 3'!Z32:Z32)),"","Неверно!")</f>
        <v/>
      </c>
      <c r="B5675" s="497" t="s">
        <v>511</v>
      </c>
      <c r="C5675" s="498" t="s">
        <v>17304</v>
      </c>
      <c r="D5675" s="498" t="s">
        <v>5772</v>
      </c>
      <c r="E5675" s="499" t="str">
        <f>CONCATENATE(SUM('Раздел 3'!F32:G32),"=",SUM('Раздел 3'!V32:V32),"+",SUM('Раздел 3'!X32:X32),"+",SUM('Раздел 3'!Z32:Z32))</f>
        <v>3=3+0+0</v>
      </c>
    </row>
    <row r="5676" spans="1:5" ht="30" hidden="1" customHeight="1" thickBot="1">
      <c r="A5676" s="496" t="str">
        <f>IF((SUM('Раздел 3'!F230:G230)=SUM('Раздел 3'!V230:V230)+SUM('Раздел 3'!X230:X230)+SUM('Раздел 3'!Z230:Z230)),"","Неверно!")</f>
        <v/>
      </c>
      <c r="B5676" s="497" t="s">
        <v>511</v>
      </c>
      <c r="C5676" s="498" t="s">
        <v>17305</v>
      </c>
      <c r="D5676" s="498" t="s">
        <v>5772</v>
      </c>
      <c r="E5676" s="499" t="str">
        <f>CONCATENATE(SUM('Раздел 3'!F230:G230),"=",SUM('Раздел 3'!V230:V230),"+",SUM('Раздел 3'!X230:X230),"+",SUM('Раздел 3'!Z230:Z230))</f>
        <v>0=0+0+0</v>
      </c>
    </row>
    <row r="5677" spans="1:5" ht="30" hidden="1" customHeight="1" thickBot="1">
      <c r="A5677" s="496" t="str">
        <f>IF((SUM('Раздел 3'!F231:G231)=SUM('Раздел 3'!V231:V231)+SUM('Раздел 3'!X231:X231)+SUM('Раздел 3'!Z231:Z231)),"","Неверно!")</f>
        <v/>
      </c>
      <c r="B5677" s="497" t="s">
        <v>511</v>
      </c>
      <c r="C5677" s="498" t="s">
        <v>17306</v>
      </c>
      <c r="D5677" s="498" t="s">
        <v>5772</v>
      </c>
      <c r="E5677" s="499" t="str">
        <f>CONCATENATE(SUM('Раздел 3'!F231:G231),"=",SUM('Раздел 3'!V231:V231),"+",SUM('Раздел 3'!X231:X231),"+",SUM('Раздел 3'!Z231:Z231))</f>
        <v>23=23+0+0</v>
      </c>
    </row>
    <row r="5678" spans="1:5" ht="30" hidden="1" customHeight="1" thickBot="1">
      <c r="A5678" s="496" t="str">
        <f>IF((SUM('Раздел 3'!F232:G232)=SUM('Раздел 3'!V232:V232)+SUM('Раздел 3'!X232:X232)+SUM('Раздел 3'!Z232:Z232)),"","Неверно!")</f>
        <v/>
      </c>
      <c r="B5678" s="497" t="s">
        <v>511</v>
      </c>
      <c r="C5678" s="498" t="s">
        <v>17307</v>
      </c>
      <c r="D5678" s="498" t="s">
        <v>5772</v>
      </c>
      <c r="E5678" s="499" t="str">
        <f>CONCATENATE(SUM('Раздел 3'!F232:G232),"=",SUM('Раздел 3'!V232:V232),"+",SUM('Раздел 3'!X232:X232),"+",SUM('Раздел 3'!Z232:Z232))</f>
        <v>0=0+0+0</v>
      </c>
    </row>
    <row r="5679" spans="1:5" ht="30" hidden="1" customHeight="1" thickBot="1">
      <c r="A5679" s="496" t="str">
        <f>IF((SUM('Раздел 3'!F233:G233)=SUM('Раздел 3'!V233:V233)+SUM('Раздел 3'!X233:X233)+SUM('Раздел 3'!Z233:Z233)),"","Неверно!")</f>
        <v/>
      </c>
      <c r="B5679" s="497" t="s">
        <v>511</v>
      </c>
      <c r="C5679" s="498" t="s">
        <v>17308</v>
      </c>
      <c r="D5679" s="498" t="s">
        <v>5772</v>
      </c>
      <c r="E5679" s="499" t="str">
        <f>CONCATENATE(SUM('Раздел 3'!F233:G233),"=",SUM('Раздел 3'!V233:V233),"+",SUM('Раздел 3'!X233:X233),"+",SUM('Раздел 3'!Z233:Z233))</f>
        <v>0=0+0+0</v>
      </c>
    </row>
    <row r="5680" spans="1:5" ht="30" hidden="1" customHeight="1" thickBot="1">
      <c r="A5680" s="496" t="str">
        <f>IF((SUM('Раздел 3'!F234:G234)=SUM('Раздел 3'!V234:V234)+SUM('Раздел 3'!X234:X234)+SUM('Раздел 3'!Z234:Z234)),"","Неверно!")</f>
        <v/>
      </c>
      <c r="B5680" s="497" t="s">
        <v>511</v>
      </c>
      <c r="C5680" s="498" t="s">
        <v>17309</v>
      </c>
      <c r="D5680" s="498" t="s">
        <v>5772</v>
      </c>
      <c r="E5680" s="499" t="str">
        <f>CONCATENATE(SUM('Раздел 3'!F234:G234),"=",SUM('Раздел 3'!V234:V234),"+",SUM('Раздел 3'!X234:X234),"+",SUM('Раздел 3'!Z234:Z234))</f>
        <v>66=66+0+0</v>
      </c>
    </row>
    <row r="5681" spans="1:5" ht="30" hidden="1" customHeight="1" thickBot="1">
      <c r="A5681" s="496" t="str">
        <f>IF((SUM('Раздел 3'!F235:G235)=SUM('Раздел 3'!V235:V235)+SUM('Раздел 3'!X235:X235)+SUM('Раздел 3'!Z235:Z235)),"","Неверно!")</f>
        <v/>
      </c>
      <c r="B5681" s="497" t="s">
        <v>511</v>
      </c>
      <c r="C5681" s="498" t="s">
        <v>17310</v>
      </c>
      <c r="D5681" s="498" t="s">
        <v>5772</v>
      </c>
      <c r="E5681" s="499" t="str">
        <f>CONCATENATE(SUM('Раздел 3'!F235:G235),"=",SUM('Раздел 3'!V235:V235),"+",SUM('Раздел 3'!X235:X235),"+",SUM('Раздел 3'!Z235:Z235))</f>
        <v>0=0+0+0</v>
      </c>
    </row>
    <row r="5682" spans="1:5" ht="30" hidden="1" customHeight="1" thickBot="1">
      <c r="A5682" s="496" t="str">
        <f>IF((SUM('Раздел 3'!F236:G236)=SUM('Раздел 3'!V236:V236)+SUM('Раздел 3'!X236:X236)+SUM('Раздел 3'!Z236:Z236)),"","Неверно!")</f>
        <v/>
      </c>
      <c r="B5682" s="497" t="s">
        <v>511</v>
      </c>
      <c r="C5682" s="498" t="s">
        <v>17311</v>
      </c>
      <c r="D5682" s="498" t="s">
        <v>5772</v>
      </c>
      <c r="E5682" s="499" t="str">
        <f>CONCATENATE(SUM('Раздел 3'!F236:G236),"=",SUM('Раздел 3'!V236:V236),"+",SUM('Раздел 3'!X236:X236),"+",SUM('Раздел 3'!Z236:Z236))</f>
        <v>0=0+0+0</v>
      </c>
    </row>
    <row r="5683" spans="1:5" ht="30" hidden="1" customHeight="1" thickBot="1">
      <c r="A5683" s="496" t="str">
        <f>IF((SUM('Раздел 3'!F237:G237)=SUM('Раздел 3'!V237:V237)+SUM('Раздел 3'!X237:X237)+SUM('Раздел 3'!Z237:Z237)),"","Неверно!")</f>
        <v/>
      </c>
      <c r="B5683" s="497" t="s">
        <v>511</v>
      </c>
      <c r="C5683" s="498" t="s">
        <v>17312</v>
      </c>
      <c r="D5683" s="498" t="s">
        <v>5772</v>
      </c>
      <c r="E5683" s="499" t="str">
        <f>CONCATENATE(SUM('Раздел 3'!F237:G237),"=",SUM('Раздел 3'!V237:V237),"+",SUM('Раздел 3'!X237:X237),"+",SUM('Раздел 3'!Z237:Z237))</f>
        <v>0=0+0+0</v>
      </c>
    </row>
    <row r="5684" spans="1:5" ht="30" hidden="1" customHeight="1" thickBot="1">
      <c r="A5684" s="496" t="str">
        <f>IF((SUM('Раздел 3'!F238:G238)=SUM('Раздел 3'!V238:V238)+SUM('Раздел 3'!X238:X238)+SUM('Раздел 3'!Z238:Z238)),"","Неверно!")</f>
        <v/>
      </c>
      <c r="B5684" s="497" t="s">
        <v>511</v>
      </c>
      <c r="C5684" s="498" t="s">
        <v>17313</v>
      </c>
      <c r="D5684" s="498" t="s">
        <v>5772</v>
      </c>
      <c r="E5684" s="499" t="str">
        <f>CONCATENATE(SUM('Раздел 3'!F238:G238),"=",SUM('Раздел 3'!V238:V238),"+",SUM('Раздел 3'!X238:X238),"+",SUM('Раздел 3'!Z238:Z238))</f>
        <v>0=0+0+0</v>
      </c>
    </row>
    <row r="5685" spans="1:5" ht="30" hidden="1" customHeight="1" thickBot="1">
      <c r="A5685" s="496" t="str">
        <f>IF((SUM('Раздел 3'!F239:G239)=SUM('Раздел 3'!V239:V239)+SUM('Раздел 3'!X239:X239)+SUM('Раздел 3'!Z239:Z239)),"","Неверно!")</f>
        <v/>
      </c>
      <c r="B5685" s="497" t="s">
        <v>511</v>
      </c>
      <c r="C5685" s="498" t="s">
        <v>16745</v>
      </c>
      <c r="D5685" s="498" t="s">
        <v>5772</v>
      </c>
      <c r="E5685" s="499" t="str">
        <f>CONCATENATE(SUM('Раздел 3'!F239:G239),"=",SUM('Раздел 3'!V239:V239),"+",SUM('Раздел 3'!X239:X239),"+",SUM('Раздел 3'!Z239:Z239))</f>
        <v>0=0+0+0</v>
      </c>
    </row>
    <row r="5686" spans="1:5" ht="30" hidden="1" customHeight="1" thickBot="1">
      <c r="A5686" s="496" t="str">
        <f>IF((SUM('Раздел 3'!F33:G33)=SUM('Раздел 3'!V33:V33)+SUM('Раздел 3'!X33:X33)+SUM('Раздел 3'!Z33:Z33)),"","Неверно!")</f>
        <v/>
      </c>
      <c r="B5686" s="497" t="s">
        <v>511</v>
      </c>
      <c r="C5686" s="498" t="s">
        <v>16746</v>
      </c>
      <c r="D5686" s="498" t="s">
        <v>5772</v>
      </c>
      <c r="E5686" s="499" t="str">
        <f>CONCATENATE(SUM('Раздел 3'!F33:G33),"=",SUM('Раздел 3'!V33:V33),"+",SUM('Раздел 3'!X33:X33),"+",SUM('Раздел 3'!Z33:Z33))</f>
        <v>0=0+0+0</v>
      </c>
    </row>
    <row r="5687" spans="1:5" ht="30" hidden="1" customHeight="1" thickBot="1">
      <c r="A5687" s="496" t="str">
        <f>IF((SUM('Раздел 3'!F240:G240)=SUM('Раздел 3'!V240:V240)+SUM('Раздел 3'!X240:X240)+SUM('Раздел 3'!Z240:Z240)),"","Неверно!")</f>
        <v/>
      </c>
      <c r="B5687" s="497" t="s">
        <v>511</v>
      </c>
      <c r="C5687" s="498" t="s">
        <v>16747</v>
      </c>
      <c r="D5687" s="498" t="s">
        <v>5772</v>
      </c>
      <c r="E5687" s="499" t="str">
        <f>CONCATENATE(SUM('Раздел 3'!F240:G240),"=",SUM('Раздел 3'!V240:V240),"+",SUM('Раздел 3'!X240:X240),"+",SUM('Раздел 3'!Z240:Z240))</f>
        <v>0=0+0+0</v>
      </c>
    </row>
    <row r="5688" spans="1:5" ht="30" hidden="1" customHeight="1" thickBot="1">
      <c r="A5688" s="496" t="str">
        <f>IF((SUM('Раздел 3'!F241:G241)=SUM('Раздел 3'!V241:V241)+SUM('Раздел 3'!X241:X241)+SUM('Раздел 3'!Z241:Z241)),"","Неверно!")</f>
        <v/>
      </c>
      <c r="B5688" s="497" t="s">
        <v>511</v>
      </c>
      <c r="C5688" s="498" t="s">
        <v>16748</v>
      </c>
      <c r="D5688" s="498" t="s">
        <v>5772</v>
      </c>
      <c r="E5688" s="499" t="str">
        <f>CONCATENATE(SUM('Раздел 3'!F241:G241),"=",SUM('Раздел 3'!V241:V241),"+",SUM('Раздел 3'!X241:X241),"+",SUM('Раздел 3'!Z241:Z241))</f>
        <v>0=0+0+0</v>
      </c>
    </row>
    <row r="5689" spans="1:5" ht="30" hidden="1" customHeight="1" thickBot="1">
      <c r="A5689" s="496" t="str">
        <f>IF((SUM('Раздел 3'!F242:G242)=SUM('Раздел 3'!V242:V242)+SUM('Раздел 3'!X242:X242)+SUM('Раздел 3'!Z242:Z242)),"","Неверно!")</f>
        <v/>
      </c>
      <c r="B5689" s="497" t="s">
        <v>511</v>
      </c>
      <c r="C5689" s="498" t="s">
        <v>16749</v>
      </c>
      <c r="D5689" s="498" t="s">
        <v>5772</v>
      </c>
      <c r="E5689" s="499" t="str">
        <f>CONCATENATE(SUM('Раздел 3'!F242:G242),"=",SUM('Раздел 3'!V242:V242),"+",SUM('Раздел 3'!X242:X242),"+",SUM('Раздел 3'!Z242:Z242))</f>
        <v>0=0+0+0</v>
      </c>
    </row>
    <row r="5690" spans="1:5" ht="30" hidden="1" customHeight="1" thickBot="1">
      <c r="A5690" s="496" t="str">
        <f>IF((SUM('Раздел 3'!F243:G243)=SUM('Раздел 3'!V243:V243)+SUM('Раздел 3'!X243:X243)+SUM('Раздел 3'!Z243:Z243)),"","Неверно!")</f>
        <v/>
      </c>
      <c r="B5690" s="497" t="s">
        <v>511</v>
      </c>
      <c r="C5690" s="498" t="s">
        <v>16750</v>
      </c>
      <c r="D5690" s="498" t="s">
        <v>5772</v>
      </c>
      <c r="E5690" s="499" t="str">
        <f>CONCATENATE(SUM('Раздел 3'!F243:G243),"=",SUM('Раздел 3'!V243:V243),"+",SUM('Раздел 3'!X243:X243),"+",SUM('Раздел 3'!Z243:Z243))</f>
        <v>0=0+0+0</v>
      </c>
    </row>
    <row r="5691" spans="1:5" ht="30" hidden="1" customHeight="1" thickBot="1">
      <c r="A5691" s="496" t="str">
        <f>IF((SUM('Раздел 3'!F244:G244)=SUM('Раздел 3'!V244:V244)+SUM('Раздел 3'!X244:X244)+SUM('Раздел 3'!Z244:Z244)),"","Неверно!")</f>
        <v/>
      </c>
      <c r="B5691" s="497" t="s">
        <v>511</v>
      </c>
      <c r="C5691" s="498" t="s">
        <v>16751</v>
      </c>
      <c r="D5691" s="498" t="s">
        <v>5772</v>
      </c>
      <c r="E5691" s="499" t="str">
        <f>CONCATENATE(SUM('Раздел 3'!F244:G244),"=",SUM('Раздел 3'!V244:V244),"+",SUM('Раздел 3'!X244:X244),"+",SUM('Раздел 3'!Z244:Z244))</f>
        <v>0=0+0+0</v>
      </c>
    </row>
    <row r="5692" spans="1:5" ht="30" hidden="1" customHeight="1" thickBot="1">
      <c r="A5692" s="496" t="str">
        <f>IF((SUM('Раздел 3'!F245:G245)=SUM('Раздел 3'!V245:V245)+SUM('Раздел 3'!X245:X245)+SUM('Раздел 3'!Z245:Z245)),"","Неверно!")</f>
        <v/>
      </c>
      <c r="B5692" s="497" t="s">
        <v>511</v>
      </c>
      <c r="C5692" s="498" t="s">
        <v>16752</v>
      </c>
      <c r="D5692" s="498" t="s">
        <v>5772</v>
      </c>
      <c r="E5692" s="499" t="str">
        <f>CONCATENATE(SUM('Раздел 3'!F245:G245),"=",SUM('Раздел 3'!V245:V245),"+",SUM('Раздел 3'!X245:X245),"+",SUM('Раздел 3'!Z245:Z245))</f>
        <v>85=82+3+0</v>
      </c>
    </row>
    <row r="5693" spans="1:5" ht="30" hidden="1" customHeight="1" thickBot="1">
      <c r="A5693" s="496" t="str">
        <f>IF((SUM('Раздел 3'!F246:G246)=SUM('Раздел 3'!V246:V246)+SUM('Раздел 3'!X246:X246)+SUM('Раздел 3'!Z246:Z246)),"","Неверно!")</f>
        <v/>
      </c>
      <c r="B5693" s="497" t="s">
        <v>511</v>
      </c>
      <c r="C5693" s="498" t="s">
        <v>16753</v>
      </c>
      <c r="D5693" s="498" t="s">
        <v>5772</v>
      </c>
      <c r="E5693" s="499" t="str">
        <f>CONCATENATE(SUM('Раздел 3'!F246:G246),"=",SUM('Раздел 3'!V246:V246),"+",SUM('Раздел 3'!X246:X246),"+",SUM('Раздел 3'!Z246:Z246))</f>
        <v>0=0+0+0</v>
      </c>
    </row>
    <row r="5694" spans="1:5" ht="30" hidden="1" customHeight="1" thickBot="1">
      <c r="A5694" s="496" t="str">
        <f>IF((SUM('Раздел 3'!F247:G247)=SUM('Раздел 3'!V247:V247)+SUM('Раздел 3'!X247:X247)+SUM('Раздел 3'!Z247:Z247)),"","Неверно!")</f>
        <v/>
      </c>
      <c r="B5694" s="497" t="s">
        <v>511</v>
      </c>
      <c r="C5694" s="498" t="s">
        <v>16754</v>
      </c>
      <c r="D5694" s="498" t="s">
        <v>5772</v>
      </c>
      <c r="E5694" s="499" t="str">
        <f>CONCATENATE(SUM('Раздел 3'!F247:G247),"=",SUM('Раздел 3'!V247:V247),"+",SUM('Раздел 3'!X247:X247),"+",SUM('Раздел 3'!Z247:Z247))</f>
        <v>1=1+0+0</v>
      </c>
    </row>
    <row r="5695" spans="1:5" ht="30" hidden="1" customHeight="1" thickBot="1">
      <c r="A5695" s="496" t="str">
        <f>IF((SUM('Раздел 3'!F248:G248)=SUM('Раздел 3'!V248:V248)+SUM('Раздел 3'!X248:X248)+SUM('Раздел 3'!Z248:Z248)),"","Неверно!")</f>
        <v/>
      </c>
      <c r="B5695" s="497" t="s">
        <v>511</v>
      </c>
      <c r="C5695" s="498" t="s">
        <v>16755</v>
      </c>
      <c r="D5695" s="498" t="s">
        <v>5772</v>
      </c>
      <c r="E5695" s="499" t="str">
        <f>CONCATENATE(SUM('Раздел 3'!F248:G248),"=",SUM('Раздел 3'!V248:V248),"+",SUM('Раздел 3'!X248:X248),"+",SUM('Раздел 3'!Z248:Z248))</f>
        <v>0=0+0+0</v>
      </c>
    </row>
    <row r="5696" spans="1:5" ht="30" hidden="1" customHeight="1" thickBot="1">
      <c r="A5696" s="496" t="str">
        <f>IF((SUM('Раздел 3'!F249:G249)=SUM('Раздел 3'!V249:V249)+SUM('Раздел 3'!X249:X249)+SUM('Раздел 3'!Z249:Z249)),"","Неверно!")</f>
        <v/>
      </c>
      <c r="B5696" s="497" t="s">
        <v>511</v>
      </c>
      <c r="C5696" s="498" t="s">
        <v>16756</v>
      </c>
      <c r="D5696" s="498" t="s">
        <v>5772</v>
      </c>
      <c r="E5696" s="499" t="str">
        <f>CONCATENATE(SUM('Раздел 3'!F249:G249),"=",SUM('Раздел 3'!V249:V249),"+",SUM('Раздел 3'!X249:X249),"+",SUM('Раздел 3'!Z249:Z249))</f>
        <v>0=0+0+0</v>
      </c>
    </row>
    <row r="5697" spans="1:5" ht="30" hidden="1" customHeight="1" thickBot="1">
      <c r="A5697" s="496" t="str">
        <f>IF((SUM('Раздел 3'!F34:G34)=SUM('Раздел 3'!V34:V34)+SUM('Раздел 3'!X34:X34)+SUM('Раздел 3'!Z34:Z34)),"","Неверно!")</f>
        <v/>
      </c>
      <c r="B5697" s="497" t="s">
        <v>511</v>
      </c>
      <c r="C5697" s="498" t="s">
        <v>16757</v>
      </c>
      <c r="D5697" s="498" t="s">
        <v>5772</v>
      </c>
      <c r="E5697" s="499" t="str">
        <f>CONCATENATE(SUM('Раздел 3'!F34:G34),"=",SUM('Раздел 3'!V34:V34),"+",SUM('Раздел 3'!X34:X34),"+",SUM('Раздел 3'!Z34:Z34))</f>
        <v>3=3+0+0</v>
      </c>
    </row>
    <row r="5698" spans="1:5" ht="30" hidden="1" customHeight="1" thickBot="1">
      <c r="A5698" s="496" t="str">
        <f>IF((SUM('Раздел 3'!F250:G250)=SUM('Раздел 3'!V250:V250)+SUM('Раздел 3'!X250:X250)+SUM('Раздел 3'!Z250:Z250)),"","Неверно!")</f>
        <v/>
      </c>
      <c r="B5698" s="497" t="s">
        <v>511</v>
      </c>
      <c r="C5698" s="498" t="s">
        <v>16758</v>
      </c>
      <c r="D5698" s="498" t="s">
        <v>5772</v>
      </c>
      <c r="E5698" s="499" t="str">
        <f>CONCATENATE(SUM('Раздел 3'!F250:G250),"=",SUM('Раздел 3'!V250:V250),"+",SUM('Раздел 3'!X250:X250),"+",SUM('Раздел 3'!Z250:Z250))</f>
        <v>7=7+0+0</v>
      </c>
    </row>
    <row r="5699" spans="1:5" ht="30" hidden="1" customHeight="1" thickBot="1">
      <c r="A5699" s="496" t="str">
        <f>IF((SUM('Раздел 3'!F251:G251)=SUM('Раздел 3'!V251:V251)+SUM('Раздел 3'!X251:X251)+SUM('Раздел 3'!Z251:Z251)),"","Неверно!")</f>
        <v/>
      </c>
      <c r="B5699" s="497" t="s">
        <v>511</v>
      </c>
      <c r="C5699" s="498" t="s">
        <v>16759</v>
      </c>
      <c r="D5699" s="498" t="s">
        <v>5772</v>
      </c>
      <c r="E5699" s="499" t="str">
        <f>CONCATENATE(SUM('Раздел 3'!F251:G251),"=",SUM('Раздел 3'!V251:V251),"+",SUM('Раздел 3'!X251:X251),"+",SUM('Раздел 3'!Z251:Z251))</f>
        <v>20=20+0+0</v>
      </c>
    </row>
    <row r="5700" spans="1:5" ht="30" hidden="1" customHeight="1" thickBot="1">
      <c r="A5700" s="496" t="str">
        <f>IF((SUM('Раздел 3'!F252:G252)=SUM('Раздел 3'!V252:V252)+SUM('Раздел 3'!X252:X252)+SUM('Раздел 3'!Z252:Z252)),"","Неверно!")</f>
        <v/>
      </c>
      <c r="B5700" s="497" t="s">
        <v>511</v>
      </c>
      <c r="C5700" s="498" t="s">
        <v>16760</v>
      </c>
      <c r="D5700" s="498" t="s">
        <v>5772</v>
      </c>
      <c r="E5700" s="499" t="str">
        <f>CONCATENATE(SUM('Раздел 3'!F252:G252),"=",SUM('Раздел 3'!V252:V252),"+",SUM('Раздел 3'!X252:X252),"+",SUM('Раздел 3'!Z252:Z252))</f>
        <v>77=74+3+0</v>
      </c>
    </row>
    <row r="5701" spans="1:5" ht="30" hidden="1" customHeight="1" thickBot="1">
      <c r="A5701" s="496" t="str">
        <f>IF((SUM('Раздел 3'!F253:G253)=SUM('Раздел 3'!V253:V253)+SUM('Раздел 3'!X253:X253)+SUM('Раздел 3'!Z253:Z253)),"","Неверно!")</f>
        <v/>
      </c>
      <c r="B5701" s="497" t="s">
        <v>511</v>
      </c>
      <c r="C5701" s="498" t="s">
        <v>16761</v>
      </c>
      <c r="D5701" s="498" t="s">
        <v>5772</v>
      </c>
      <c r="E5701" s="499" t="str">
        <f>CONCATENATE(SUM('Раздел 3'!F253:G253),"=",SUM('Раздел 3'!V253:V253),"+",SUM('Раздел 3'!X253:X253),"+",SUM('Раздел 3'!Z253:Z253))</f>
        <v>7=7+0+0</v>
      </c>
    </row>
    <row r="5702" spans="1:5" ht="30" hidden="1" customHeight="1" thickBot="1">
      <c r="A5702" s="496" t="str">
        <f>IF((SUM('Раздел 3'!F254:G254)=SUM('Раздел 3'!V254:V254)+SUM('Раздел 3'!X254:X254)+SUM('Раздел 3'!Z254:Z254)),"","Неверно!")</f>
        <v/>
      </c>
      <c r="B5702" s="497" t="s">
        <v>511</v>
      </c>
      <c r="C5702" s="498" t="s">
        <v>16762</v>
      </c>
      <c r="D5702" s="498" t="s">
        <v>5772</v>
      </c>
      <c r="E5702" s="499" t="str">
        <f>CONCATENATE(SUM('Раздел 3'!F254:G254),"=",SUM('Раздел 3'!V254:V254),"+",SUM('Раздел 3'!X254:X254),"+",SUM('Раздел 3'!Z254:Z254))</f>
        <v>0=0+0+0</v>
      </c>
    </row>
    <row r="5703" spans="1:5" ht="30" hidden="1" customHeight="1" thickBot="1">
      <c r="A5703" s="496" t="str">
        <f>IF((SUM('Раздел 3'!F255:G255)=SUM('Раздел 3'!V255:V255)+SUM('Раздел 3'!X255:X255)+SUM('Раздел 3'!Z255:Z255)),"","Неверно!")</f>
        <v/>
      </c>
      <c r="B5703" s="497" t="s">
        <v>511</v>
      </c>
      <c r="C5703" s="498" t="s">
        <v>16763</v>
      </c>
      <c r="D5703" s="498" t="s">
        <v>5772</v>
      </c>
      <c r="E5703" s="499" t="str">
        <f>CONCATENATE(SUM('Раздел 3'!F255:G255),"=",SUM('Раздел 3'!V255:V255),"+",SUM('Раздел 3'!X255:X255),"+",SUM('Раздел 3'!Z255:Z255))</f>
        <v>111=111+0+0</v>
      </c>
    </row>
    <row r="5704" spans="1:5" ht="30" hidden="1" customHeight="1" thickBot="1">
      <c r="A5704" s="496" t="str">
        <f>IF((SUM('Раздел 3'!F256:G256)=SUM('Раздел 3'!V256:V256)+SUM('Раздел 3'!X256:X256)+SUM('Раздел 3'!Z256:Z256)),"","Неверно!")</f>
        <v/>
      </c>
      <c r="B5704" s="497" t="s">
        <v>511</v>
      </c>
      <c r="C5704" s="498" t="s">
        <v>16764</v>
      </c>
      <c r="D5704" s="498" t="s">
        <v>5772</v>
      </c>
      <c r="E5704" s="499" t="str">
        <f>CONCATENATE(SUM('Раздел 3'!F256:G256),"=",SUM('Раздел 3'!V256:V256),"+",SUM('Раздел 3'!X256:X256),"+",SUM('Раздел 3'!Z256:Z256))</f>
        <v>1=1+0+0</v>
      </c>
    </row>
    <row r="5705" spans="1:5" ht="30" hidden="1" customHeight="1" thickBot="1">
      <c r="A5705" s="496" t="str">
        <f>IF((SUM('Раздел 3'!F257:G257)=SUM('Раздел 3'!V257:V257)+SUM('Раздел 3'!X257:X257)+SUM('Раздел 3'!Z257:Z257)),"","Неверно!")</f>
        <v/>
      </c>
      <c r="B5705" s="497" t="s">
        <v>511</v>
      </c>
      <c r="C5705" s="498" t="s">
        <v>16765</v>
      </c>
      <c r="D5705" s="498" t="s">
        <v>5772</v>
      </c>
      <c r="E5705" s="499" t="str">
        <f>CONCATENATE(SUM('Раздел 3'!F257:G257),"=",SUM('Раздел 3'!V257:V257),"+",SUM('Раздел 3'!X257:X257),"+",SUM('Раздел 3'!Z257:Z257))</f>
        <v>6=6+0+0</v>
      </c>
    </row>
    <row r="5706" spans="1:5" ht="30" hidden="1" customHeight="1" thickBot="1">
      <c r="A5706" s="496" t="str">
        <f>IF((SUM('Раздел 3'!F258:G258)=SUM('Раздел 3'!V258:V258)+SUM('Раздел 3'!X258:X258)+SUM('Раздел 3'!Z258:Z258)),"","Неверно!")</f>
        <v/>
      </c>
      <c r="B5706" s="497" t="s">
        <v>511</v>
      </c>
      <c r="C5706" s="498" t="s">
        <v>16766</v>
      </c>
      <c r="D5706" s="498" t="s">
        <v>5772</v>
      </c>
      <c r="E5706" s="499" t="str">
        <f>CONCATENATE(SUM('Раздел 3'!F258:G258),"=",SUM('Раздел 3'!V258:V258),"+",SUM('Раздел 3'!X258:X258),"+",SUM('Раздел 3'!Z258:Z258))</f>
        <v>0=0+0+0</v>
      </c>
    </row>
    <row r="5707" spans="1:5" ht="30" hidden="1" customHeight="1" thickBot="1">
      <c r="A5707" s="496" t="str">
        <f>IF((SUM('Раздел 3'!F259:G259)=SUM('Раздел 3'!V259:V259)+SUM('Раздел 3'!X259:X259)+SUM('Раздел 3'!Z259:Z259)),"","Неверно!")</f>
        <v/>
      </c>
      <c r="B5707" s="497" t="s">
        <v>511</v>
      </c>
      <c r="C5707" s="498" t="s">
        <v>16767</v>
      </c>
      <c r="D5707" s="498" t="s">
        <v>5772</v>
      </c>
      <c r="E5707" s="499" t="str">
        <f>CONCATENATE(SUM('Раздел 3'!F259:G259),"=",SUM('Раздел 3'!V259:V259),"+",SUM('Раздел 3'!X259:X259),"+",SUM('Раздел 3'!Z259:Z259))</f>
        <v>0=0+0+0</v>
      </c>
    </row>
    <row r="5708" spans="1:5" ht="30" hidden="1" customHeight="1" thickBot="1">
      <c r="A5708" s="496" t="str">
        <f>IF((SUM('Раздел 3'!F35:G35)=SUM('Раздел 3'!V35:V35)+SUM('Раздел 3'!X35:X35)+SUM('Раздел 3'!Z35:Z35)),"","Неверно!")</f>
        <v/>
      </c>
      <c r="B5708" s="497" t="s">
        <v>511</v>
      </c>
      <c r="C5708" s="498" t="s">
        <v>16768</v>
      </c>
      <c r="D5708" s="498" t="s">
        <v>5772</v>
      </c>
      <c r="E5708" s="499" t="str">
        <f>CONCATENATE(SUM('Раздел 3'!F35:G35),"=",SUM('Раздел 3'!V35:V35),"+",SUM('Раздел 3'!X35:X35),"+",SUM('Раздел 3'!Z35:Z35))</f>
        <v>9=9+0+0</v>
      </c>
    </row>
    <row r="5709" spans="1:5" ht="30" hidden="1" customHeight="1" thickBot="1">
      <c r="A5709" s="496" t="str">
        <f>IF((SUM('Раздел 3'!F260:G260)=SUM('Раздел 3'!V260:V260)+SUM('Раздел 3'!X260:X260)+SUM('Раздел 3'!Z260:Z260)),"","Неверно!")</f>
        <v/>
      </c>
      <c r="B5709" s="497" t="s">
        <v>511</v>
      </c>
      <c r="C5709" s="498" t="s">
        <v>16769</v>
      </c>
      <c r="D5709" s="498" t="s">
        <v>5772</v>
      </c>
      <c r="E5709" s="499" t="str">
        <f>CONCATENATE(SUM('Раздел 3'!F260:G260),"=",SUM('Раздел 3'!V260:V260),"+",SUM('Раздел 3'!X260:X260),"+",SUM('Раздел 3'!Z260:Z260))</f>
        <v>0=0+0+0</v>
      </c>
    </row>
    <row r="5710" spans="1:5" ht="30" hidden="1" customHeight="1" thickBot="1">
      <c r="A5710" s="496" t="str">
        <f>IF((SUM('Раздел 3'!F261:G261)=SUM('Раздел 3'!V261:V261)+SUM('Раздел 3'!X261:X261)+SUM('Раздел 3'!Z261:Z261)),"","Неверно!")</f>
        <v/>
      </c>
      <c r="B5710" s="497" t="s">
        <v>511</v>
      </c>
      <c r="C5710" s="498" t="s">
        <v>16770</v>
      </c>
      <c r="D5710" s="498" t="s">
        <v>5772</v>
      </c>
      <c r="E5710" s="499" t="str">
        <f>CONCATENATE(SUM('Раздел 3'!F261:G261),"=",SUM('Раздел 3'!V261:V261),"+",SUM('Раздел 3'!X261:X261),"+",SUM('Раздел 3'!Z261:Z261))</f>
        <v>1=1+0+0</v>
      </c>
    </row>
    <row r="5711" spans="1:5" ht="30" hidden="1" customHeight="1" thickBot="1">
      <c r="A5711" s="496" t="str">
        <f>IF((SUM('Раздел 3'!F262:G262)=SUM('Раздел 3'!V262:V262)+SUM('Раздел 3'!X262:X262)+SUM('Раздел 3'!Z262:Z262)),"","Неверно!")</f>
        <v/>
      </c>
      <c r="B5711" s="497" t="s">
        <v>511</v>
      </c>
      <c r="C5711" s="498" t="s">
        <v>16771</v>
      </c>
      <c r="D5711" s="498" t="s">
        <v>5772</v>
      </c>
      <c r="E5711" s="499" t="str">
        <f>CONCATENATE(SUM('Раздел 3'!F262:G262),"=",SUM('Раздел 3'!V262:V262),"+",SUM('Раздел 3'!X262:X262),"+",SUM('Раздел 3'!Z262:Z262))</f>
        <v>1=1+0+0</v>
      </c>
    </row>
    <row r="5712" spans="1:5" ht="30" hidden="1" customHeight="1" thickBot="1">
      <c r="A5712" s="496" t="str">
        <f>IF((SUM('Раздел 3'!F263:G263)=SUM('Раздел 3'!V263:V263)+SUM('Раздел 3'!X263:X263)+SUM('Раздел 3'!Z263:Z263)),"","Неверно!")</f>
        <v/>
      </c>
      <c r="B5712" s="497" t="s">
        <v>511</v>
      </c>
      <c r="C5712" s="498" t="s">
        <v>16772</v>
      </c>
      <c r="D5712" s="498" t="s">
        <v>5772</v>
      </c>
      <c r="E5712" s="499" t="str">
        <f>CONCATENATE(SUM('Раздел 3'!F263:G263),"=",SUM('Раздел 3'!V263:V263),"+",SUM('Раздел 3'!X263:X263),"+",SUM('Раздел 3'!Z263:Z263))</f>
        <v>2=2+0+0</v>
      </c>
    </row>
    <row r="5713" spans="1:5" ht="30" hidden="1" customHeight="1" thickBot="1">
      <c r="A5713" s="496" t="str">
        <f>IF((SUM('Раздел 3'!F264:G264)=SUM('Раздел 3'!V264:V264)+SUM('Раздел 3'!X264:X264)+SUM('Раздел 3'!Z264:Z264)),"","Неверно!")</f>
        <v/>
      </c>
      <c r="B5713" s="497" t="s">
        <v>511</v>
      </c>
      <c r="C5713" s="498" t="s">
        <v>16773</v>
      </c>
      <c r="D5713" s="498" t="s">
        <v>5772</v>
      </c>
      <c r="E5713" s="499" t="str">
        <f>CONCATENATE(SUM('Раздел 3'!F264:G264),"=",SUM('Раздел 3'!V264:V264),"+",SUM('Раздел 3'!X264:X264),"+",SUM('Раздел 3'!Z264:Z264))</f>
        <v>0=0+0+0</v>
      </c>
    </row>
    <row r="5714" spans="1:5" ht="30" hidden="1" customHeight="1" thickBot="1">
      <c r="A5714" s="496" t="str">
        <f>IF((SUM('Раздел 3'!F265:G265)=SUM('Раздел 3'!V265:V265)+SUM('Раздел 3'!X265:X265)+SUM('Раздел 3'!Z265:Z265)),"","Неверно!")</f>
        <v/>
      </c>
      <c r="B5714" s="497" t="s">
        <v>511</v>
      </c>
      <c r="C5714" s="498" t="s">
        <v>16774</v>
      </c>
      <c r="D5714" s="498" t="s">
        <v>5772</v>
      </c>
      <c r="E5714" s="499" t="str">
        <f>CONCATENATE(SUM('Раздел 3'!F265:G265),"=",SUM('Раздел 3'!V265:V265),"+",SUM('Раздел 3'!X265:X265),"+",SUM('Раздел 3'!Z265:Z265))</f>
        <v>0=0+0+0</v>
      </c>
    </row>
    <row r="5715" spans="1:5" ht="30" hidden="1" customHeight="1" thickBot="1">
      <c r="A5715" s="496" t="str">
        <f>IF((SUM('Раздел 3'!F266:G266)=SUM('Раздел 3'!V266:V266)+SUM('Раздел 3'!X266:X266)+SUM('Раздел 3'!Z266:Z266)),"","Неверно!")</f>
        <v/>
      </c>
      <c r="B5715" s="497" t="s">
        <v>511</v>
      </c>
      <c r="C5715" s="498" t="s">
        <v>16775</v>
      </c>
      <c r="D5715" s="498" t="s">
        <v>5772</v>
      </c>
      <c r="E5715" s="499" t="str">
        <f>CONCATENATE(SUM('Раздел 3'!F266:G266),"=",SUM('Раздел 3'!V266:V266),"+",SUM('Раздел 3'!X266:X266),"+",SUM('Раздел 3'!Z266:Z266))</f>
        <v>0=0+0+0</v>
      </c>
    </row>
    <row r="5716" spans="1:5" ht="30" hidden="1" customHeight="1" thickBot="1">
      <c r="A5716" s="496" t="str">
        <f>IF((SUM('Раздел 3'!F267:G267)=SUM('Раздел 3'!V267:V267)+SUM('Раздел 3'!X267:X267)+SUM('Раздел 3'!Z267:Z267)),"","Неверно!")</f>
        <v/>
      </c>
      <c r="B5716" s="497" t="s">
        <v>511</v>
      </c>
      <c r="C5716" s="498" t="s">
        <v>16776</v>
      </c>
      <c r="D5716" s="498" t="s">
        <v>5772</v>
      </c>
      <c r="E5716" s="499" t="str">
        <f>CONCATENATE(SUM('Раздел 3'!F267:G267),"=",SUM('Раздел 3'!V267:V267),"+",SUM('Раздел 3'!X267:X267),"+",SUM('Раздел 3'!Z267:Z267))</f>
        <v>0=0+0+0</v>
      </c>
    </row>
    <row r="5717" spans="1:5" ht="30" hidden="1" customHeight="1" thickBot="1">
      <c r="A5717" s="496" t="str">
        <f>IF((SUM('Раздел 3'!F268:G268)=SUM('Раздел 3'!V268:V268)+SUM('Раздел 3'!X268:X268)+SUM('Раздел 3'!Z268:Z268)),"","Неверно!")</f>
        <v/>
      </c>
      <c r="B5717" s="497" t="s">
        <v>511</v>
      </c>
      <c r="C5717" s="498" t="s">
        <v>16777</v>
      </c>
      <c r="D5717" s="498" t="s">
        <v>5772</v>
      </c>
      <c r="E5717" s="499" t="str">
        <f>CONCATENATE(SUM('Раздел 3'!F268:G268),"=",SUM('Раздел 3'!V268:V268),"+",SUM('Раздел 3'!X268:X268),"+",SUM('Раздел 3'!Z268:Z268))</f>
        <v>0=0+0+0</v>
      </c>
    </row>
    <row r="5718" spans="1:5" ht="30" hidden="1" customHeight="1" thickBot="1">
      <c r="A5718" s="496" t="str">
        <f>IF((SUM('Раздел 3'!F269:G269)=SUM('Раздел 3'!V269:V269)+SUM('Раздел 3'!X269:X269)+SUM('Раздел 3'!Z269:Z269)),"","Неверно!")</f>
        <v/>
      </c>
      <c r="B5718" s="497" t="s">
        <v>511</v>
      </c>
      <c r="C5718" s="498" t="s">
        <v>16778</v>
      </c>
      <c r="D5718" s="498" t="s">
        <v>5772</v>
      </c>
      <c r="E5718" s="499" t="str">
        <f>CONCATENATE(SUM('Раздел 3'!F269:G269),"=",SUM('Раздел 3'!V269:V269),"+",SUM('Раздел 3'!X269:X269),"+",SUM('Раздел 3'!Z269:Z269))</f>
        <v>0=0+0+0</v>
      </c>
    </row>
    <row r="5719" spans="1:5" ht="30" hidden="1" customHeight="1" thickBot="1">
      <c r="A5719" s="496" t="str">
        <f>IF((SUM('Раздел 3'!F36:G36)=SUM('Раздел 3'!V36:V36)+SUM('Раздел 3'!X36:X36)+SUM('Раздел 3'!Z36:Z36)),"","Неверно!")</f>
        <v/>
      </c>
      <c r="B5719" s="497" t="s">
        <v>511</v>
      </c>
      <c r="C5719" s="498" t="s">
        <v>16779</v>
      </c>
      <c r="D5719" s="498" t="s">
        <v>5772</v>
      </c>
      <c r="E5719" s="499" t="str">
        <f>CONCATENATE(SUM('Раздел 3'!F36:G36),"=",SUM('Раздел 3'!V36:V36),"+",SUM('Раздел 3'!X36:X36),"+",SUM('Раздел 3'!Z36:Z36))</f>
        <v>3=3+0+0</v>
      </c>
    </row>
    <row r="5720" spans="1:5" ht="30" hidden="1" customHeight="1" thickBot="1">
      <c r="A5720" s="496" t="str">
        <f>IF((SUM('Раздел 3'!F270:G270)=SUM('Раздел 3'!V270:V270)+SUM('Раздел 3'!X270:X270)+SUM('Раздел 3'!Z270:Z270)),"","Неверно!")</f>
        <v/>
      </c>
      <c r="B5720" s="497" t="s">
        <v>511</v>
      </c>
      <c r="C5720" s="498" t="s">
        <v>16780</v>
      </c>
      <c r="D5720" s="498" t="s">
        <v>5772</v>
      </c>
      <c r="E5720" s="499" t="str">
        <f>CONCATENATE(SUM('Раздел 3'!F270:G270),"=",SUM('Раздел 3'!V270:V270),"+",SUM('Раздел 3'!X270:X270),"+",SUM('Раздел 3'!Z270:Z270))</f>
        <v>0=0+0+0</v>
      </c>
    </row>
    <row r="5721" spans="1:5" ht="30" hidden="1" customHeight="1" thickBot="1">
      <c r="A5721" s="496" t="str">
        <f>IF((SUM('Раздел 3'!F271:G271)=SUM('Раздел 3'!V271:V271)+SUM('Раздел 3'!X271:X271)+SUM('Раздел 3'!Z271:Z271)),"","Неверно!")</f>
        <v/>
      </c>
      <c r="B5721" s="497" t="s">
        <v>511</v>
      </c>
      <c r="C5721" s="498" t="s">
        <v>16781</v>
      </c>
      <c r="D5721" s="498" t="s">
        <v>5772</v>
      </c>
      <c r="E5721" s="499" t="str">
        <f>CONCATENATE(SUM('Раздел 3'!F271:G271),"=",SUM('Раздел 3'!V271:V271),"+",SUM('Раздел 3'!X271:X271),"+",SUM('Раздел 3'!Z271:Z271))</f>
        <v>0=0+0+0</v>
      </c>
    </row>
    <row r="5722" spans="1:5" ht="30" hidden="1" customHeight="1" thickBot="1">
      <c r="A5722" s="496" t="str">
        <f>IF((SUM('Раздел 3'!F272:G272)=SUM('Раздел 3'!V272:V272)+SUM('Раздел 3'!X272:X272)+SUM('Раздел 3'!Z272:Z272)),"","Неверно!")</f>
        <v/>
      </c>
      <c r="B5722" s="497" t="s">
        <v>511</v>
      </c>
      <c r="C5722" s="498" t="s">
        <v>16782</v>
      </c>
      <c r="D5722" s="498" t="s">
        <v>5772</v>
      </c>
      <c r="E5722" s="499" t="str">
        <f>CONCATENATE(SUM('Раздел 3'!F272:G272),"=",SUM('Раздел 3'!V272:V272),"+",SUM('Раздел 3'!X272:X272),"+",SUM('Раздел 3'!Z272:Z272))</f>
        <v>0=0+0+0</v>
      </c>
    </row>
    <row r="5723" spans="1:5" ht="30" hidden="1" customHeight="1" thickBot="1">
      <c r="A5723" s="496" t="str">
        <f>IF((SUM('Раздел 3'!F273:G273)=SUM('Раздел 3'!V273:V273)+SUM('Раздел 3'!X273:X273)+SUM('Раздел 3'!Z273:Z273)),"","Неверно!")</f>
        <v/>
      </c>
      <c r="B5723" s="497" t="s">
        <v>511</v>
      </c>
      <c r="C5723" s="498" t="s">
        <v>16783</v>
      </c>
      <c r="D5723" s="498" t="s">
        <v>5772</v>
      </c>
      <c r="E5723" s="499" t="str">
        <f>CONCATENATE(SUM('Раздел 3'!F273:G273),"=",SUM('Раздел 3'!V273:V273),"+",SUM('Раздел 3'!X273:X273),"+",SUM('Раздел 3'!Z273:Z273))</f>
        <v>0=0+0+0</v>
      </c>
    </row>
    <row r="5724" spans="1:5" ht="30" hidden="1" customHeight="1" thickBot="1">
      <c r="A5724" s="496" t="str">
        <f>IF((SUM('Раздел 3'!F274:G274)=SUM('Раздел 3'!V274:V274)+SUM('Раздел 3'!X274:X274)+SUM('Раздел 3'!Z274:Z274)),"","Неверно!")</f>
        <v/>
      </c>
      <c r="B5724" s="497" t="s">
        <v>511</v>
      </c>
      <c r="C5724" s="498" t="s">
        <v>16784</v>
      </c>
      <c r="D5724" s="498" t="s">
        <v>5772</v>
      </c>
      <c r="E5724" s="499" t="str">
        <f>CONCATENATE(SUM('Раздел 3'!F274:G274),"=",SUM('Раздел 3'!V274:V274),"+",SUM('Раздел 3'!X274:X274),"+",SUM('Раздел 3'!Z274:Z274))</f>
        <v>3=3+0+0</v>
      </c>
    </row>
    <row r="5725" spans="1:5" ht="30" hidden="1" customHeight="1" thickBot="1">
      <c r="A5725" s="496" t="str">
        <f>IF((SUM('Раздел 3'!F275:G275)=SUM('Раздел 3'!V275:V275)+SUM('Раздел 3'!X275:X275)+SUM('Раздел 3'!Z275:Z275)),"","Неверно!")</f>
        <v/>
      </c>
      <c r="B5725" s="497" t="s">
        <v>511</v>
      </c>
      <c r="C5725" s="498" t="s">
        <v>16785</v>
      </c>
      <c r="D5725" s="498" t="s">
        <v>5772</v>
      </c>
      <c r="E5725" s="499" t="str">
        <f>CONCATENATE(SUM('Раздел 3'!F275:G275),"=",SUM('Раздел 3'!V275:V275),"+",SUM('Раздел 3'!X275:X275),"+",SUM('Раздел 3'!Z275:Z275))</f>
        <v>0=0+0+0</v>
      </c>
    </row>
    <row r="5726" spans="1:5" ht="30" hidden="1" customHeight="1" thickBot="1">
      <c r="A5726" s="496" t="str">
        <f>IF((SUM('Раздел 3'!F276:G276)=SUM('Раздел 3'!V276:V276)+SUM('Раздел 3'!X276:X276)+SUM('Раздел 3'!Z276:Z276)),"","Неверно!")</f>
        <v/>
      </c>
      <c r="B5726" s="497" t="s">
        <v>511</v>
      </c>
      <c r="C5726" s="498" t="s">
        <v>16786</v>
      </c>
      <c r="D5726" s="498" t="s">
        <v>5772</v>
      </c>
      <c r="E5726" s="499" t="str">
        <f>CONCATENATE(SUM('Раздел 3'!F276:G276),"=",SUM('Раздел 3'!V276:V276),"+",SUM('Раздел 3'!X276:X276),"+",SUM('Раздел 3'!Z276:Z276))</f>
        <v>0=0+0+0</v>
      </c>
    </row>
    <row r="5727" spans="1:5" ht="30" hidden="1" customHeight="1" thickBot="1">
      <c r="A5727" s="496" t="str">
        <f>IF((SUM('Раздел 3'!F277:G277)=SUM('Раздел 3'!V277:V277)+SUM('Раздел 3'!X277:X277)+SUM('Раздел 3'!Z277:Z277)),"","Неверно!")</f>
        <v/>
      </c>
      <c r="B5727" s="497" t="s">
        <v>511</v>
      </c>
      <c r="C5727" s="498" t="s">
        <v>16787</v>
      </c>
      <c r="D5727" s="498" t="s">
        <v>5772</v>
      </c>
      <c r="E5727" s="499" t="str">
        <f>CONCATENATE(SUM('Раздел 3'!F277:G277),"=",SUM('Раздел 3'!V277:V277),"+",SUM('Раздел 3'!X277:X277),"+",SUM('Раздел 3'!Z277:Z277))</f>
        <v>0=0+0+0</v>
      </c>
    </row>
    <row r="5728" spans="1:5" ht="30" hidden="1" customHeight="1" thickBot="1">
      <c r="A5728" s="496" t="str">
        <f>IF((SUM('Раздел 3'!F278:G278)=SUM('Раздел 3'!V278:V278)+SUM('Раздел 3'!X278:X278)+SUM('Раздел 3'!Z278:Z278)),"","Неверно!")</f>
        <v/>
      </c>
      <c r="B5728" s="497" t="s">
        <v>511</v>
      </c>
      <c r="C5728" s="498" t="s">
        <v>16788</v>
      </c>
      <c r="D5728" s="498" t="s">
        <v>5772</v>
      </c>
      <c r="E5728" s="499" t="str">
        <f>CONCATENATE(SUM('Раздел 3'!F278:G278),"=",SUM('Раздел 3'!V278:V278),"+",SUM('Раздел 3'!X278:X278),"+",SUM('Раздел 3'!Z278:Z278))</f>
        <v>0=0+0+0</v>
      </c>
    </row>
    <row r="5729" spans="1:5" ht="30" hidden="1" customHeight="1" thickBot="1">
      <c r="A5729" s="496" t="str">
        <f>IF((SUM('Раздел 3'!F279:G279)=SUM('Раздел 3'!V279:V279)+SUM('Раздел 3'!X279:X279)+SUM('Раздел 3'!Z279:Z279)),"","Неверно!")</f>
        <v/>
      </c>
      <c r="B5729" s="497" t="s">
        <v>511</v>
      </c>
      <c r="C5729" s="498" t="s">
        <v>16789</v>
      </c>
      <c r="D5729" s="498" t="s">
        <v>5772</v>
      </c>
      <c r="E5729" s="499" t="str">
        <f>CONCATENATE(SUM('Раздел 3'!F279:G279),"=",SUM('Раздел 3'!V279:V279),"+",SUM('Раздел 3'!X279:X279),"+",SUM('Раздел 3'!Z279:Z279))</f>
        <v>0=0+0+0</v>
      </c>
    </row>
    <row r="5730" spans="1:5" ht="30" hidden="1" customHeight="1" thickBot="1">
      <c r="A5730" s="496" t="str">
        <f>IF((SUM('Раздел 3'!F37:G37)=SUM('Раздел 3'!V37:V37)+SUM('Раздел 3'!X37:X37)+SUM('Раздел 3'!Z37:Z37)),"","Неверно!")</f>
        <v/>
      </c>
      <c r="B5730" s="497" t="s">
        <v>511</v>
      </c>
      <c r="C5730" s="498" t="s">
        <v>16790</v>
      </c>
      <c r="D5730" s="498" t="s">
        <v>5772</v>
      </c>
      <c r="E5730" s="499" t="str">
        <f>CONCATENATE(SUM('Раздел 3'!F37:G37),"=",SUM('Раздел 3'!V37:V37),"+",SUM('Раздел 3'!X37:X37),"+",SUM('Раздел 3'!Z37:Z37))</f>
        <v>89=89+0+0</v>
      </c>
    </row>
    <row r="5731" spans="1:5" ht="30" hidden="1" customHeight="1" thickBot="1">
      <c r="A5731" s="496" t="str">
        <f>IF((SUM('Раздел 3'!F280:G280)=SUM('Раздел 3'!V280:V280)+SUM('Раздел 3'!X280:X280)+SUM('Раздел 3'!Z280:Z280)),"","Неверно!")</f>
        <v/>
      </c>
      <c r="B5731" s="497" t="s">
        <v>511</v>
      </c>
      <c r="C5731" s="498" t="s">
        <v>16791</v>
      </c>
      <c r="D5731" s="498" t="s">
        <v>5772</v>
      </c>
      <c r="E5731" s="499" t="str">
        <f>CONCATENATE(SUM('Раздел 3'!F280:G280),"=",SUM('Раздел 3'!V280:V280),"+",SUM('Раздел 3'!X280:X280),"+",SUM('Раздел 3'!Z280:Z280))</f>
        <v>0=0+0+0</v>
      </c>
    </row>
    <row r="5732" spans="1:5" ht="30" hidden="1" customHeight="1" thickBot="1">
      <c r="A5732" s="496" t="str">
        <f>IF((SUM('Раздел 3'!F281:G281)=SUM('Раздел 3'!V281:V281)+SUM('Раздел 3'!X281:X281)+SUM('Раздел 3'!Z281:Z281)),"","Неверно!")</f>
        <v/>
      </c>
      <c r="B5732" s="497" t="s">
        <v>511</v>
      </c>
      <c r="C5732" s="498" t="s">
        <v>16792</v>
      </c>
      <c r="D5732" s="498" t="s">
        <v>5772</v>
      </c>
      <c r="E5732" s="499" t="str">
        <f>CONCATENATE(SUM('Раздел 3'!F281:G281),"=",SUM('Раздел 3'!V281:V281),"+",SUM('Раздел 3'!X281:X281),"+",SUM('Раздел 3'!Z281:Z281))</f>
        <v>0=0+0+0</v>
      </c>
    </row>
    <row r="5733" spans="1:5" ht="30" hidden="1" customHeight="1" thickBot="1">
      <c r="A5733" s="496" t="str">
        <f>IF((SUM('Раздел 3'!F282:G282)=SUM('Раздел 3'!V282:V282)+SUM('Раздел 3'!X282:X282)+SUM('Раздел 3'!Z282:Z282)),"","Неверно!")</f>
        <v/>
      </c>
      <c r="B5733" s="497" t="s">
        <v>511</v>
      </c>
      <c r="C5733" s="498" t="s">
        <v>16793</v>
      </c>
      <c r="D5733" s="498" t="s">
        <v>5772</v>
      </c>
      <c r="E5733" s="499" t="str">
        <f>CONCATENATE(SUM('Раздел 3'!F282:G282),"=",SUM('Раздел 3'!V282:V282),"+",SUM('Раздел 3'!X282:X282),"+",SUM('Раздел 3'!Z282:Z282))</f>
        <v>0=0+0+0</v>
      </c>
    </row>
    <row r="5734" spans="1:5" ht="30" hidden="1" customHeight="1" thickBot="1">
      <c r="A5734" s="496" t="str">
        <f>IF((SUM('Раздел 3'!F283:G283)=SUM('Раздел 3'!V283:V283)+SUM('Раздел 3'!X283:X283)+SUM('Раздел 3'!Z283:Z283)),"","Неверно!")</f>
        <v/>
      </c>
      <c r="B5734" s="497" t="s">
        <v>511</v>
      </c>
      <c r="C5734" s="498" t="s">
        <v>16794</v>
      </c>
      <c r="D5734" s="498" t="s">
        <v>5772</v>
      </c>
      <c r="E5734" s="499" t="str">
        <f>CONCATENATE(SUM('Раздел 3'!F283:G283),"=",SUM('Раздел 3'!V283:V283),"+",SUM('Раздел 3'!X283:X283),"+",SUM('Раздел 3'!Z283:Z283))</f>
        <v>0=0+0+0</v>
      </c>
    </row>
    <row r="5735" spans="1:5" ht="30" hidden="1" customHeight="1" thickBot="1">
      <c r="A5735" s="496" t="str">
        <f>IF((SUM('Раздел 3'!F284:G284)=SUM('Раздел 3'!V284:V284)+SUM('Раздел 3'!X284:X284)+SUM('Раздел 3'!Z284:Z284)),"","Неверно!")</f>
        <v/>
      </c>
      <c r="B5735" s="497" t="s">
        <v>511</v>
      </c>
      <c r="C5735" s="498" t="s">
        <v>16795</v>
      </c>
      <c r="D5735" s="498" t="s">
        <v>5772</v>
      </c>
      <c r="E5735" s="499" t="str">
        <f>CONCATENATE(SUM('Раздел 3'!F284:G284),"=",SUM('Раздел 3'!V284:V284),"+",SUM('Раздел 3'!X284:X284),"+",SUM('Раздел 3'!Z284:Z284))</f>
        <v>0=0+0+0</v>
      </c>
    </row>
    <row r="5736" spans="1:5" ht="30" hidden="1" customHeight="1" thickBot="1">
      <c r="A5736" s="496" t="str">
        <f>IF((SUM('Раздел 3'!F285:G285)=SUM('Раздел 3'!V285:V285)+SUM('Раздел 3'!X285:X285)+SUM('Раздел 3'!Z285:Z285)),"","Неверно!")</f>
        <v/>
      </c>
      <c r="B5736" s="497" t="s">
        <v>511</v>
      </c>
      <c r="C5736" s="498" t="s">
        <v>16796</v>
      </c>
      <c r="D5736" s="498" t="s">
        <v>5772</v>
      </c>
      <c r="E5736" s="499" t="str">
        <f>CONCATENATE(SUM('Раздел 3'!F285:G285),"=",SUM('Раздел 3'!V285:V285),"+",SUM('Раздел 3'!X285:X285),"+",SUM('Раздел 3'!Z285:Z285))</f>
        <v>0=0+0+0</v>
      </c>
    </row>
    <row r="5737" spans="1:5" ht="30" hidden="1" customHeight="1" thickBot="1">
      <c r="A5737" s="496" t="str">
        <f>IF((SUM('Раздел 3'!F286:G286)=SUM('Раздел 3'!V286:V286)+SUM('Раздел 3'!X286:X286)+SUM('Раздел 3'!Z286:Z286)),"","Неверно!")</f>
        <v/>
      </c>
      <c r="B5737" s="497" t="s">
        <v>511</v>
      </c>
      <c r="C5737" s="498" t="s">
        <v>16797</v>
      </c>
      <c r="D5737" s="498" t="s">
        <v>5772</v>
      </c>
      <c r="E5737" s="499" t="str">
        <f>CONCATENATE(SUM('Раздел 3'!F286:G286),"=",SUM('Раздел 3'!V286:V286),"+",SUM('Раздел 3'!X286:X286),"+",SUM('Раздел 3'!Z286:Z286))</f>
        <v>0=0+0+0</v>
      </c>
    </row>
    <row r="5738" spans="1:5" ht="30" hidden="1" customHeight="1" thickBot="1">
      <c r="A5738" s="496" t="str">
        <f>IF((SUM('Раздел 3'!F287:G287)=SUM('Раздел 3'!V287:V287)+SUM('Раздел 3'!X287:X287)+SUM('Раздел 3'!Z287:Z287)),"","Неверно!")</f>
        <v/>
      </c>
      <c r="B5738" s="497" t="s">
        <v>511</v>
      </c>
      <c r="C5738" s="498" t="s">
        <v>16798</v>
      </c>
      <c r="D5738" s="498" t="s">
        <v>5772</v>
      </c>
      <c r="E5738" s="499" t="str">
        <f>CONCATENATE(SUM('Раздел 3'!F287:G287),"=",SUM('Раздел 3'!V287:V287),"+",SUM('Раздел 3'!X287:X287),"+",SUM('Раздел 3'!Z287:Z287))</f>
        <v>7=7+0+0</v>
      </c>
    </row>
    <row r="5739" spans="1:5" ht="30" hidden="1" customHeight="1" thickBot="1">
      <c r="A5739" s="496" t="str">
        <f>IF((SUM('Раздел 3'!F288:G288)=SUM('Раздел 3'!V288:V288)+SUM('Раздел 3'!X288:X288)+SUM('Раздел 3'!Z288:Z288)),"","Неверно!")</f>
        <v/>
      </c>
      <c r="B5739" s="497" t="s">
        <v>511</v>
      </c>
      <c r="C5739" s="498" t="s">
        <v>16799</v>
      </c>
      <c r="D5739" s="498" t="s">
        <v>5772</v>
      </c>
      <c r="E5739" s="499" t="str">
        <f>CONCATENATE(SUM('Раздел 3'!F288:G288),"=",SUM('Раздел 3'!V288:V288),"+",SUM('Раздел 3'!X288:X288),"+",SUM('Раздел 3'!Z288:Z288))</f>
        <v>0=0+0+0</v>
      </c>
    </row>
    <row r="5740" spans="1:5" ht="30" hidden="1" customHeight="1" thickBot="1">
      <c r="A5740" s="496" t="str">
        <f>IF((SUM('Раздел 3'!F289:G289)=SUM('Раздел 3'!V289:V289)+SUM('Раздел 3'!X289:X289)+SUM('Раздел 3'!Z289:Z289)),"","Неверно!")</f>
        <v/>
      </c>
      <c r="B5740" s="497" t="s">
        <v>511</v>
      </c>
      <c r="C5740" s="498" t="s">
        <v>16800</v>
      </c>
      <c r="D5740" s="498" t="s">
        <v>5772</v>
      </c>
      <c r="E5740" s="499" t="str">
        <f>CONCATENATE(SUM('Раздел 3'!F289:G289),"=",SUM('Раздел 3'!V289:V289),"+",SUM('Раздел 3'!X289:X289),"+",SUM('Раздел 3'!Z289:Z289))</f>
        <v>0=0+0+0</v>
      </c>
    </row>
    <row r="5741" spans="1:5" ht="30" hidden="1" customHeight="1" thickBot="1">
      <c r="A5741" s="496" t="str">
        <f>IF((SUM('Раздел 3'!F38:G38)=SUM('Раздел 3'!V38:V38)+SUM('Раздел 3'!X38:X38)+SUM('Раздел 3'!Z38:Z38)),"","Неверно!")</f>
        <v/>
      </c>
      <c r="B5741" s="497" t="s">
        <v>511</v>
      </c>
      <c r="C5741" s="498" t="s">
        <v>16801</v>
      </c>
      <c r="D5741" s="498" t="s">
        <v>5772</v>
      </c>
      <c r="E5741" s="499" t="str">
        <f>CONCATENATE(SUM('Раздел 3'!F38:G38),"=",SUM('Раздел 3'!V38:V38),"+",SUM('Раздел 3'!X38:X38),"+",SUM('Раздел 3'!Z38:Z38))</f>
        <v>75=75+0+0</v>
      </c>
    </row>
    <row r="5742" spans="1:5" ht="30" hidden="1" customHeight="1" thickBot="1">
      <c r="A5742" s="496" t="str">
        <f>IF((SUM('Раздел 3'!F290:G290)=SUM('Раздел 3'!V290:V290)+SUM('Раздел 3'!X290:X290)+SUM('Раздел 3'!Z290:Z290)),"","Неверно!")</f>
        <v/>
      </c>
      <c r="B5742" s="497" t="s">
        <v>511</v>
      </c>
      <c r="C5742" s="498" t="s">
        <v>16802</v>
      </c>
      <c r="D5742" s="498" t="s">
        <v>5772</v>
      </c>
      <c r="E5742" s="499" t="str">
        <f>CONCATENATE(SUM('Раздел 3'!F290:G290),"=",SUM('Раздел 3'!V290:V290),"+",SUM('Раздел 3'!X290:X290),"+",SUM('Раздел 3'!Z290:Z290))</f>
        <v>0=0+0+0</v>
      </c>
    </row>
    <row r="5743" spans="1:5" ht="30" hidden="1" customHeight="1" thickBot="1">
      <c r="A5743" s="496" t="str">
        <f>IF((SUM('Раздел 3'!F291:G291)=SUM('Раздел 3'!V291:V291)+SUM('Раздел 3'!X291:X291)+SUM('Раздел 3'!Z291:Z291)),"","Неверно!")</f>
        <v/>
      </c>
      <c r="B5743" s="497" t="s">
        <v>511</v>
      </c>
      <c r="C5743" s="498" t="s">
        <v>16803</v>
      </c>
      <c r="D5743" s="498" t="s">
        <v>5772</v>
      </c>
      <c r="E5743" s="499" t="str">
        <f>CONCATENATE(SUM('Раздел 3'!F291:G291),"=",SUM('Раздел 3'!V291:V291),"+",SUM('Раздел 3'!X291:X291),"+",SUM('Раздел 3'!Z291:Z291))</f>
        <v>0=0+0+0</v>
      </c>
    </row>
    <row r="5744" spans="1:5" ht="30" hidden="1" customHeight="1" thickBot="1">
      <c r="A5744" s="496" t="str">
        <f>IF((SUM('Раздел 3'!F292:G292)=SUM('Раздел 3'!V292:V292)+SUM('Раздел 3'!X292:X292)+SUM('Раздел 3'!Z292:Z292)),"","Неверно!")</f>
        <v/>
      </c>
      <c r="B5744" s="497" t="s">
        <v>511</v>
      </c>
      <c r="C5744" s="498" t="s">
        <v>16804</v>
      </c>
      <c r="D5744" s="498" t="s">
        <v>5772</v>
      </c>
      <c r="E5744" s="499" t="str">
        <f>CONCATENATE(SUM('Раздел 3'!F292:G292),"=",SUM('Раздел 3'!V292:V292),"+",SUM('Раздел 3'!X292:X292),"+",SUM('Раздел 3'!Z292:Z292))</f>
        <v>0=0+0+0</v>
      </c>
    </row>
    <row r="5745" spans="1:5" ht="30" hidden="1" customHeight="1" thickBot="1">
      <c r="A5745" s="496" t="str">
        <f>IF((SUM('Раздел 3'!F293:G293)=SUM('Раздел 3'!V293:V293)+SUM('Раздел 3'!X293:X293)+SUM('Раздел 3'!Z293:Z293)),"","Неверно!")</f>
        <v/>
      </c>
      <c r="B5745" s="497" t="s">
        <v>511</v>
      </c>
      <c r="C5745" s="498" t="s">
        <v>16805</v>
      </c>
      <c r="D5745" s="498" t="s">
        <v>5772</v>
      </c>
      <c r="E5745" s="499" t="str">
        <f>CONCATENATE(SUM('Раздел 3'!F293:G293),"=",SUM('Раздел 3'!V293:V293),"+",SUM('Раздел 3'!X293:X293),"+",SUM('Раздел 3'!Z293:Z293))</f>
        <v>0=0+0+0</v>
      </c>
    </row>
    <row r="5746" spans="1:5" ht="30" hidden="1" customHeight="1" thickBot="1">
      <c r="A5746" s="496" t="str">
        <f>IF((SUM('Раздел 3'!F294:G294)=SUM('Раздел 3'!V294:V294)+SUM('Раздел 3'!X294:X294)+SUM('Раздел 3'!Z294:Z294)),"","Неверно!")</f>
        <v/>
      </c>
      <c r="B5746" s="497" t="s">
        <v>511</v>
      </c>
      <c r="C5746" s="498" t="s">
        <v>16806</v>
      </c>
      <c r="D5746" s="498" t="s">
        <v>5772</v>
      </c>
      <c r="E5746" s="499" t="str">
        <f>CONCATENATE(SUM('Раздел 3'!F294:G294),"=",SUM('Раздел 3'!V294:V294),"+",SUM('Раздел 3'!X294:X294),"+",SUM('Раздел 3'!Z294:Z294))</f>
        <v>0=0+0+0</v>
      </c>
    </row>
    <row r="5747" spans="1:5" ht="30" hidden="1" customHeight="1" thickBot="1">
      <c r="A5747" s="496" t="str">
        <f>IF((SUM('Раздел 3'!F295:G295)=SUM('Раздел 3'!V295:V295)+SUM('Раздел 3'!X295:X295)+SUM('Раздел 3'!Z295:Z295)),"","Неверно!")</f>
        <v/>
      </c>
      <c r="B5747" s="497" t="s">
        <v>511</v>
      </c>
      <c r="C5747" s="498" t="s">
        <v>16807</v>
      </c>
      <c r="D5747" s="498" t="s">
        <v>5772</v>
      </c>
      <c r="E5747" s="499" t="str">
        <f>CONCATENATE(SUM('Раздел 3'!F295:G295),"=",SUM('Раздел 3'!V295:V295),"+",SUM('Раздел 3'!X295:X295),"+",SUM('Раздел 3'!Z295:Z295))</f>
        <v>1=1+0+0</v>
      </c>
    </row>
    <row r="5748" spans="1:5" ht="30" hidden="1" customHeight="1" thickBot="1">
      <c r="A5748" s="496" t="str">
        <f>IF((SUM('Раздел 3'!F296:G296)=SUM('Раздел 3'!V296:V296)+SUM('Раздел 3'!X296:X296)+SUM('Раздел 3'!Z296:Z296)),"","Неверно!")</f>
        <v/>
      </c>
      <c r="B5748" s="497" t="s">
        <v>511</v>
      </c>
      <c r="C5748" s="498" t="s">
        <v>16808</v>
      </c>
      <c r="D5748" s="498" t="s">
        <v>5772</v>
      </c>
      <c r="E5748" s="499" t="str">
        <f>CONCATENATE(SUM('Раздел 3'!F296:G296),"=",SUM('Раздел 3'!V296:V296),"+",SUM('Раздел 3'!X296:X296),"+",SUM('Раздел 3'!Z296:Z296))</f>
        <v>0=0+0+0</v>
      </c>
    </row>
    <row r="5749" spans="1:5" ht="30" hidden="1" customHeight="1" thickBot="1">
      <c r="A5749" s="496" t="str">
        <f>IF((SUM('Раздел 3'!F297:G297)=SUM('Раздел 3'!V297:V297)+SUM('Раздел 3'!X297:X297)+SUM('Раздел 3'!Z297:Z297)),"","Неверно!")</f>
        <v/>
      </c>
      <c r="B5749" s="497" t="s">
        <v>511</v>
      </c>
      <c r="C5749" s="498" t="s">
        <v>16809</v>
      </c>
      <c r="D5749" s="498" t="s">
        <v>5772</v>
      </c>
      <c r="E5749" s="499" t="str">
        <f>CONCATENATE(SUM('Раздел 3'!F297:G297),"=",SUM('Раздел 3'!V297:V297),"+",SUM('Раздел 3'!X297:X297),"+",SUM('Раздел 3'!Z297:Z297))</f>
        <v>0=0+0+0</v>
      </c>
    </row>
    <row r="5750" spans="1:5" ht="30" hidden="1" customHeight="1" thickBot="1">
      <c r="A5750" s="496" t="str">
        <f>IF((SUM('Раздел 3'!F298:G298)=SUM('Раздел 3'!V298:V298)+SUM('Раздел 3'!X298:X298)+SUM('Раздел 3'!Z298:Z298)),"","Неверно!")</f>
        <v/>
      </c>
      <c r="B5750" s="497" t="s">
        <v>511</v>
      </c>
      <c r="C5750" s="498" t="s">
        <v>16810</v>
      </c>
      <c r="D5750" s="498" t="s">
        <v>5772</v>
      </c>
      <c r="E5750" s="499" t="str">
        <f>CONCATENATE(SUM('Раздел 3'!F298:G298),"=",SUM('Раздел 3'!V298:V298),"+",SUM('Раздел 3'!X298:X298),"+",SUM('Раздел 3'!Z298:Z298))</f>
        <v>0=0+0+0</v>
      </c>
    </row>
    <row r="5751" spans="1:5" ht="30" hidden="1" customHeight="1" thickBot="1">
      <c r="A5751" s="496" t="str">
        <f>IF((SUM('Раздел 3'!F299:G299)=SUM('Раздел 3'!V299:V299)+SUM('Раздел 3'!X299:X299)+SUM('Раздел 3'!Z299:Z299)),"","Неверно!")</f>
        <v/>
      </c>
      <c r="B5751" s="497" t="s">
        <v>511</v>
      </c>
      <c r="C5751" s="498" t="s">
        <v>16811</v>
      </c>
      <c r="D5751" s="498" t="s">
        <v>5772</v>
      </c>
      <c r="E5751" s="499" t="str">
        <f>CONCATENATE(SUM('Раздел 3'!F299:G299),"=",SUM('Раздел 3'!V299:V299),"+",SUM('Раздел 3'!X299:X299),"+",SUM('Раздел 3'!Z299:Z299))</f>
        <v>0=0+0+0</v>
      </c>
    </row>
    <row r="5752" spans="1:5" ht="30" hidden="1" customHeight="1" thickBot="1">
      <c r="A5752" s="496" t="str">
        <f>IF((SUM('Раздел 3'!F39:G39)=SUM('Раздел 3'!V39:V39)+SUM('Раздел 3'!X39:X39)+SUM('Раздел 3'!Z39:Z39)),"","Неверно!")</f>
        <v/>
      </c>
      <c r="B5752" s="497" t="s">
        <v>511</v>
      </c>
      <c r="C5752" s="498" t="s">
        <v>16812</v>
      </c>
      <c r="D5752" s="498" t="s">
        <v>5772</v>
      </c>
      <c r="E5752" s="499" t="str">
        <f>CONCATENATE(SUM('Раздел 3'!F39:G39),"=",SUM('Раздел 3'!V39:V39),"+",SUM('Раздел 3'!X39:X39),"+",SUM('Раздел 3'!Z39:Z39))</f>
        <v>0=0+0+0</v>
      </c>
    </row>
    <row r="5753" spans="1:5" ht="30" hidden="1" customHeight="1" thickBot="1">
      <c r="A5753" s="496" t="str">
        <f>IF((SUM('Раздел 3'!F300:G300)=SUM('Раздел 3'!V300:V300)+SUM('Раздел 3'!X300:X300)+SUM('Раздел 3'!Z300:Z300)),"","Неверно!")</f>
        <v/>
      </c>
      <c r="B5753" s="497" t="s">
        <v>511</v>
      </c>
      <c r="C5753" s="498" t="s">
        <v>16813</v>
      </c>
      <c r="D5753" s="498" t="s">
        <v>5772</v>
      </c>
      <c r="E5753" s="499" t="str">
        <f>CONCATENATE(SUM('Раздел 3'!F300:G300),"=",SUM('Раздел 3'!V300:V300),"+",SUM('Раздел 3'!X300:X300),"+",SUM('Раздел 3'!Z300:Z300))</f>
        <v>0=0+0+0</v>
      </c>
    </row>
    <row r="5754" spans="1:5" ht="30" hidden="1" customHeight="1" thickBot="1">
      <c r="A5754" s="496" t="str">
        <f>IF((SUM('Раздел 3'!F301:G301)=SUM('Раздел 3'!V301:V301)+SUM('Раздел 3'!X301:X301)+SUM('Раздел 3'!Z301:Z301)),"","Неверно!")</f>
        <v/>
      </c>
      <c r="B5754" s="497" t="s">
        <v>511</v>
      </c>
      <c r="C5754" s="498" t="s">
        <v>16814</v>
      </c>
      <c r="D5754" s="498" t="s">
        <v>5772</v>
      </c>
      <c r="E5754" s="499" t="str">
        <f>CONCATENATE(SUM('Раздел 3'!F301:G301),"=",SUM('Раздел 3'!V301:V301),"+",SUM('Раздел 3'!X301:X301),"+",SUM('Раздел 3'!Z301:Z301))</f>
        <v>12=12+0+0</v>
      </c>
    </row>
    <row r="5755" spans="1:5" ht="30" hidden="1" customHeight="1" thickBot="1">
      <c r="A5755" s="496" t="str">
        <f>IF((SUM('Раздел 3'!F302:G302)=SUM('Раздел 3'!V302:V302)+SUM('Раздел 3'!X302:X302)+SUM('Раздел 3'!Z302:Z302)),"","Неверно!")</f>
        <v/>
      </c>
      <c r="B5755" s="497" t="s">
        <v>511</v>
      </c>
      <c r="C5755" s="498" t="s">
        <v>16815</v>
      </c>
      <c r="D5755" s="498" t="s">
        <v>5772</v>
      </c>
      <c r="E5755" s="499" t="str">
        <f>CONCATENATE(SUM('Раздел 3'!F302:G302),"=",SUM('Раздел 3'!V302:V302),"+",SUM('Раздел 3'!X302:X302),"+",SUM('Раздел 3'!Z302:Z302))</f>
        <v>0=0+0+0</v>
      </c>
    </row>
    <row r="5756" spans="1:5" ht="30" hidden="1" customHeight="1" thickBot="1">
      <c r="A5756" s="496" t="str">
        <f>IF((SUM('Раздел 3'!F303:G303)=SUM('Раздел 3'!V303:V303)+SUM('Раздел 3'!X303:X303)+SUM('Раздел 3'!Z303:Z303)),"","Неверно!")</f>
        <v/>
      </c>
      <c r="B5756" s="497" t="s">
        <v>511</v>
      </c>
      <c r="C5756" s="498" t="s">
        <v>16816</v>
      </c>
      <c r="D5756" s="498" t="s">
        <v>5772</v>
      </c>
      <c r="E5756" s="499" t="str">
        <f>CONCATENATE(SUM('Раздел 3'!F303:G303),"=",SUM('Раздел 3'!V303:V303),"+",SUM('Раздел 3'!X303:X303),"+",SUM('Раздел 3'!Z303:Z303))</f>
        <v>0=0+0+0</v>
      </c>
    </row>
    <row r="5757" spans="1:5" ht="30" hidden="1" customHeight="1" thickBot="1">
      <c r="A5757" s="496" t="str">
        <f>IF((SUM('Раздел 3'!F304:G304)=SUM('Раздел 3'!V304:V304)+SUM('Раздел 3'!X304:X304)+SUM('Раздел 3'!Z304:Z304)),"","Неверно!")</f>
        <v/>
      </c>
      <c r="B5757" s="497" t="s">
        <v>511</v>
      </c>
      <c r="C5757" s="498" t="s">
        <v>16817</v>
      </c>
      <c r="D5757" s="498" t="s">
        <v>5772</v>
      </c>
      <c r="E5757" s="499" t="str">
        <f>CONCATENATE(SUM('Раздел 3'!F304:G304),"=",SUM('Раздел 3'!V304:V304),"+",SUM('Раздел 3'!X304:X304),"+",SUM('Раздел 3'!Z304:Z304))</f>
        <v>0=0+0+0</v>
      </c>
    </row>
    <row r="5758" spans="1:5" ht="30" hidden="1" customHeight="1" thickBot="1">
      <c r="A5758" s="496" t="str">
        <f>IF((SUM('Раздел 3'!F305:G305)=SUM('Раздел 3'!V305:V305)+SUM('Раздел 3'!X305:X305)+SUM('Раздел 3'!Z305:Z305)),"","Неверно!")</f>
        <v/>
      </c>
      <c r="B5758" s="497" t="s">
        <v>511</v>
      </c>
      <c r="C5758" s="498" t="s">
        <v>16818</v>
      </c>
      <c r="D5758" s="498" t="s">
        <v>5772</v>
      </c>
      <c r="E5758" s="499" t="str">
        <f>CONCATENATE(SUM('Раздел 3'!F305:G305),"=",SUM('Раздел 3'!V305:V305),"+",SUM('Раздел 3'!X305:X305),"+",SUM('Раздел 3'!Z305:Z305))</f>
        <v>0=0+0+0</v>
      </c>
    </row>
    <row r="5759" spans="1:5" ht="30" hidden="1" customHeight="1" thickBot="1">
      <c r="A5759" s="496" t="str">
        <f>IF((SUM('Раздел 3'!F306:G306)=SUM('Раздел 3'!V306:V306)+SUM('Раздел 3'!X306:X306)+SUM('Раздел 3'!Z306:Z306)),"","Неверно!")</f>
        <v/>
      </c>
      <c r="B5759" s="497" t="s">
        <v>511</v>
      </c>
      <c r="C5759" s="498" t="s">
        <v>16819</v>
      </c>
      <c r="D5759" s="498" t="s">
        <v>5772</v>
      </c>
      <c r="E5759" s="499" t="str">
        <f>CONCATENATE(SUM('Раздел 3'!F306:G306),"=",SUM('Раздел 3'!V306:V306),"+",SUM('Раздел 3'!X306:X306),"+",SUM('Раздел 3'!Z306:Z306))</f>
        <v>0=0+0+0</v>
      </c>
    </row>
    <row r="5760" spans="1:5" ht="30" hidden="1" customHeight="1" thickBot="1">
      <c r="A5760" s="496" t="str">
        <f>IF((SUM('Раздел 3'!F307:G307)=SUM('Раздел 3'!V307:V307)+SUM('Раздел 3'!X307:X307)+SUM('Раздел 3'!Z307:Z307)),"","Неверно!")</f>
        <v/>
      </c>
      <c r="B5760" s="497" t="s">
        <v>511</v>
      </c>
      <c r="C5760" s="498" t="s">
        <v>16820</v>
      </c>
      <c r="D5760" s="498" t="s">
        <v>5772</v>
      </c>
      <c r="E5760" s="499" t="str">
        <f>CONCATENATE(SUM('Раздел 3'!F307:G307),"=",SUM('Раздел 3'!V307:V307),"+",SUM('Раздел 3'!X307:X307),"+",SUM('Раздел 3'!Z307:Z307))</f>
        <v>0=0+0+0</v>
      </c>
    </row>
    <row r="5761" spans="1:5" ht="30" hidden="1" customHeight="1" thickBot="1">
      <c r="A5761" s="496" t="str">
        <f>IF((SUM('Раздел 3'!F308:G308)=SUM('Раздел 3'!V308:V308)+SUM('Раздел 3'!X308:X308)+SUM('Раздел 3'!Z308:Z308)),"","Неверно!")</f>
        <v/>
      </c>
      <c r="B5761" s="497" t="s">
        <v>511</v>
      </c>
      <c r="C5761" s="498" t="s">
        <v>16821</v>
      </c>
      <c r="D5761" s="498" t="s">
        <v>5772</v>
      </c>
      <c r="E5761" s="499" t="str">
        <f>CONCATENATE(SUM('Раздел 3'!F308:G308),"=",SUM('Раздел 3'!V308:V308),"+",SUM('Раздел 3'!X308:X308),"+",SUM('Раздел 3'!Z308:Z308))</f>
        <v>0=0+0+0</v>
      </c>
    </row>
    <row r="5762" spans="1:5" ht="30" hidden="1" customHeight="1" thickBot="1">
      <c r="A5762" s="496" t="str">
        <f>IF((SUM('Раздел 3'!F309:G309)=SUM('Раздел 3'!V309:V309)+SUM('Раздел 3'!X309:X309)+SUM('Раздел 3'!Z309:Z309)),"","Неверно!")</f>
        <v/>
      </c>
      <c r="B5762" s="497" t="s">
        <v>511</v>
      </c>
      <c r="C5762" s="498" t="s">
        <v>16822</v>
      </c>
      <c r="D5762" s="498" t="s">
        <v>5772</v>
      </c>
      <c r="E5762" s="499" t="str">
        <f>CONCATENATE(SUM('Раздел 3'!F309:G309),"=",SUM('Раздел 3'!V309:V309),"+",SUM('Раздел 3'!X309:X309),"+",SUM('Раздел 3'!Z309:Z309))</f>
        <v>0=0+0+0</v>
      </c>
    </row>
    <row r="5763" spans="1:5" ht="30" hidden="1" customHeight="1" thickBot="1">
      <c r="A5763" s="496" t="str">
        <f>IF((SUM('Раздел 3'!F13:G13)=SUM('Раздел 3'!V13:V13)+SUM('Раздел 3'!X13:X13)+SUM('Раздел 3'!Z13:Z13)),"","Неверно!")</f>
        <v/>
      </c>
      <c r="B5763" s="497" t="s">
        <v>511</v>
      </c>
      <c r="C5763" s="498" t="s">
        <v>16823</v>
      </c>
      <c r="D5763" s="498" t="s">
        <v>5772</v>
      </c>
      <c r="E5763" s="499" t="str">
        <f>CONCATENATE(SUM('Раздел 3'!F13:G13),"=",SUM('Раздел 3'!V13:V13),"+",SUM('Раздел 3'!X13:X13),"+",SUM('Раздел 3'!Z13:Z13))</f>
        <v>0=0+0+0</v>
      </c>
    </row>
    <row r="5764" spans="1:5" ht="30" hidden="1" customHeight="1" thickBot="1">
      <c r="A5764" s="496" t="str">
        <f>IF((SUM('Раздел 3'!F40:G40)=SUM('Раздел 3'!V40:V40)+SUM('Раздел 3'!X40:X40)+SUM('Раздел 3'!Z40:Z40)),"","Неверно!")</f>
        <v/>
      </c>
      <c r="B5764" s="497" t="s">
        <v>511</v>
      </c>
      <c r="C5764" s="498" t="s">
        <v>16824</v>
      </c>
      <c r="D5764" s="498" t="s">
        <v>5772</v>
      </c>
      <c r="E5764" s="499" t="str">
        <f>CONCATENATE(SUM('Раздел 3'!F40:G40),"=",SUM('Раздел 3'!V40:V40),"+",SUM('Раздел 3'!X40:X40),"+",SUM('Раздел 3'!Z40:Z40))</f>
        <v>8=8+0+0</v>
      </c>
    </row>
    <row r="5765" spans="1:5" ht="30" hidden="1" customHeight="1" thickBot="1">
      <c r="A5765" s="496" t="str">
        <f>IF((SUM('Раздел 3'!F310:G310)=SUM('Раздел 3'!V310:V310)+SUM('Раздел 3'!X310:X310)+SUM('Раздел 3'!Z310:Z310)),"","Неверно!")</f>
        <v/>
      </c>
      <c r="B5765" s="497" t="s">
        <v>511</v>
      </c>
      <c r="C5765" s="498" t="s">
        <v>16825</v>
      </c>
      <c r="D5765" s="498" t="s">
        <v>5772</v>
      </c>
      <c r="E5765" s="499" t="str">
        <f>CONCATENATE(SUM('Раздел 3'!F310:G310),"=",SUM('Раздел 3'!V310:V310),"+",SUM('Раздел 3'!X310:X310),"+",SUM('Раздел 3'!Z310:Z310))</f>
        <v>0=0+0+0</v>
      </c>
    </row>
    <row r="5766" spans="1:5" ht="30" hidden="1" customHeight="1" thickBot="1">
      <c r="A5766" s="496" t="str">
        <f>IF((SUM('Раздел 3'!F311:G311)=SUM('Раздел 3'!V311:V311)+SUM('Раздел 3'!X311:X311)+SUM('Раздел 3'!Z311:Z311)),"","Неверно!")</f>
        <v/>
      </c>
      <c r="B5766" s="497" t="s">
        <v>511</v>
      </c>
      <c r="C5766" s="498" t="s">
        <v>16826</v>
      </c>
      <c r="D5766" s="498" t="s">
        <v>5772</v>
      </c>
      <c r="E5766" s="499" t="str">
        <f>CONCATENATE(SUM('Раздел 3'!F311:G311),"=",SUM('Раздел 3'!V311:V311),"+",SUM('Раздел 3'!X311:X311),"+",SUM('Раздел 3'!Z311:Z311))</f>
        <v>0=0+0+0</v>
      </c>
    </row>
    <row r="5767" spans="1:5" ht="30" hidden="1" customHeight="1" thickBot="1">
      <c r="A5767" s="496" t="str">
        <f>IF((SUM('Раздел 3'!F312:G312)=SUM('Раздел 3'!V312:V312)+SUM('Раздел 3'!X312:X312)+SUM('Раздел 3'!Z312:Z312)),"","Неверно!")</f>
        <v/>
      </c>
      <c r="B5767" s="497" t="s">
        <v>511</v>
      </c>
      <c r="C5767" s="498" t="s">
        <v>16827</v>
      </c>
      <c r="D5767" s="498" t="s">
        <v>5772</v>
      </c>
      <c r="E5767" s="499" t="str">
        <f>CONCATENATE(SUM('Раздел 3'!F312:G312),"=",SUM('Раздел 3'!V312:V312),"+",SUM('Раздел 3'!X312:X312),"+",SUM('Раздел 3'!Z312:Z312))</f>
        <v>0=0+0+0</v>
      </c>
    </row>
    <row r="5768" spans="1:5" ht="30" hidden="1" customHeight="1" thickBot="1">
      <c r="A5768" s="496" t="str">
        <f>IF((SUM('Раздел 3'!F313:G313)=SUM('Раздел 3'!V313:V313)+SUM('Раздел 3'!X313:X313)+SUM('Раздел 3'!Z313:Z313)),"","Неверно!")</f>
        <v/>
      </c>
      <c r="B5768" s="497" t="s">
        <v>511</v>
      </c>
      <c r="C5768" s="498" t="s">
        <v>16828</v>
      </c>
      <c r="D5768" s="498" t="s">
        <v>5772</v>
      </c>
      <c r="E5768" s="499" t="str">
        <f>CONCATENATE(SUM('Раздел 3'!F313:G313),"=",SUM('Раздел 3'!V313:V313),"+",SUM('Раздел 3'!X313:X313),"+",SUM('Раздел 3'!Z313:Z313))</f>
        <v>0=0+0+0</v>
      </c>
    </row>
    <row r="5769" spans="1:5" ht="30" hidden="1" customHeight="1" thickBot="1">
      <c r="A5769" s="496" t="str">
        <f>IF((SUM('Раздел 3'!F314:G314)=SUM('Раздел 3'!V314:V314)+SUM('Раздел 3'!X314:X314)+SUM('Раздел 3'!Z314:Z314)),"","Неверно!")</f>
        <v/>
      </c>
      <c r="B5769" s="497" t="s">
        <v>511</v>
      </c>
      <c r="C5769" s="498" t="s">
        <v>16829</v>
      </c>
      <c r="D5769" s="498" t="s">
        <v>5772</v>
      </c>
      <c r="E5769" s="499" t="str">
        <f>CONCATENATE(SUM('Раздел 3'!F314:G314),"=",SUM('Раздел 3'!V314:V314),"+",SUM('Раздел 3'!X314:X314),"+",SUM('Раздел 3'!Z314:Z314))</f>
        <v>0=0+0+0</v>
      </c>
    </row>
    <row r="5770" spans="1:5" ht="30" hidden="1" customHeight="1" thickBot="1">
      <c r="A5770" s="496" t="str">
        <f>IF((SUM('Раздел 3'!F315:G315)=SUM('Раздел 3'!V315:V315)+SUM('Раздел 3'!X315:X315)+SUM('Раздел 3'!Z315:Z315)),"","Неверно!")</f>
        <v/>
      </c>
      <c r="B5770" s="497" t="s">
        <v>511</v>
      </c>
      <c r="C5770" s="498" t="s">
        <v>16830</v>
      </c>
      <c r="D5770" s="498" t="s">
        <v>5772</v>
      </c>
      <c r="E5770" s="499" t="str">
        <f>CONCATENATE(SUM('Раздел 3'!F315:G315),"=",SUM('Раздел 3'!V315:V315),"+",SUM('Раздел 3'!X315:X315),"+",SUM('Раздел 3'!Z315:Z315))</f>
        <v>0=0+0+0</v>
      </c>
    </row>
    <row r="5771" spans="1:5" ht="30" hidden="1" customHeight="1" thickBot="1">
      <c r="A5771" s="496" t="str">
        <f>IF((SUM('Раздел 3'!F316:G316)=SUM('Раздел 3'!V316:V316)+SUM('Раздел 3'!X316:X316)+SUM('Раздел 3'!Z316:Z316)),"","Неверно!")</f>
        <v/>
      </c>
      <c r="B5771" s="497" t="s">
        <v>511</v>
      </c>
      <c r="C5771" s="498" t="s">
        <v>16831</v>
      </c>
      <c r="D5771" s="498" t="s">
        <v>5772</v>
      </c>
      <c r="E5771" s="499" t="str">
        <f>CONCATENATE(SUM('Раздел 3'!F316:G316),"=",SUM('Раздел 3'!V316:V316),"+",SUM('Раздел 3'!X316:X316),"+",SUM('Раздел 3'!Z316:Z316))</f>
        <v>0=0+0+0</v>
      </c>
    </row>
    <row r="5772" spans="1:5" ht="30" hidden="1" customHeight="1" thickBot="1">
      <c r="A5772" s="496" t="str">
        <f>IF((SUM('Раздел 3'!F317:G317)=SUM('Раздел 3'!V317:V317)+SUM('Раздел 3'!X317:X317)+SUM('Раздел 3'!Z317:Z317)),"","Неверно!")</f>
        <v/>
      </c>
      <c r="B5772" s="497" t="s">
        <v>511</v>
      </c>
      <c r="C5772" s="498" t="s">
        <v>16832</v>
      </c>
      <c r="D5772" s="498" t="s">
        <v>5772</v>
      </c>
      <c r="E5772" s="499" t="str">
        <f>CONCATENATE(SUM('Раздел 3'!F317:G317),"=",SUM('Раздел 3'!V317:V317),"+",SUM('Раздел 3'!X317:X317),"+",SUM('Раздел 3'!Z317:Z317))</f>
        <v>0=0+0+0</v>
      </c>
    </row>
    <row r="5773" spans="1:5" ht="30" hidden="1" customHeight="1" thickBot="1">
      <c r="A5773" s="496" t="str">
        <f>IF((SUM('Раздел 3'!F318:G318)=SUM('Раздел 3'!V318:V318)+SUM('Раздел 3'!X318:X318)+SUM('Раздел 3'!Z318:Z318)),"","Неверно!")</f>
        <v/>
      </c>
      <c r="B5773" s="497" t="s">
        <v>511</v>
      </c>
      <c r="C5773" s="498" t="s">
        <v>16833</v>
      </c>
      <c r="D5773" s="498" t="s">
        <v>5772</v>
      </c>
      <c r="E5773" s="499" t="str">
        <f>CONCATENATE(SUM('Раздел 3'!F318:G318),"=",SUM('Раздел 3'!V318:V318),"+",SUM('Раздел 3'!X318:X318),"+",SUM('Раздел 3'!Z318:Z318))</f>
        <v>0=0+0+0</v>
      </c>
    </row>
    <row r="5774" spans="1:5" ht="30" hidden="1" customHeight="1" thickBot="1">
      <c r="A5774" s="496" t="str">
        <f>IF((SUM('Раздел 3'!F319:G319)=SUM('Раздел 3'!V319:V319)+SUM('Раздел 3'!X319:X319)+SUM('Раздел 3'!Z319:Z319)),"","Неверно!")</f>
        <v/>
      </c>
      <c r="B5774" s="497" t="s">
        <v>511</v>
      </c>
      <c r="C5774" s="498" t="s">
        <v>16834</v>
      </c>
      <c r="D5774" s="498" t="s">
        <v>5772</v>
      </c>
      <c r="E5774" s="499" t="str">
        <f>CONCATENATE(SUM('Раздел 3'!F319:G319),"=",SUM('Раздел 3'!V319:V319),"+",SUM('Раздел 3'!X319:X319),"+",SUM('Раздел 3'!Z319:Z319))</f>
        <v>0=0+0+0</v>
      </c>
    </row>
    <row r="5775" spans="1:5" ht="30" hidden="1" customHeight="1" thickBot="1">
      <c r="A5775" s="496" t="str">
        <f>IF((SUM('Раздел 3'!F41:G41)=SUM('Раздел 3'!V41:V41)+SUM('Раздел 3'!X41:X41)+SUM('Раздел 3'!Z41:Z41)),"","Неверно!")</f>
        <v/>
      </c>
      <c r="B5775" s="497" t="s">
        <v>511</v>
      </c>
      <c r="C5775" s="498" t="s">
        <v>16835</v>
      </c>
      <c r="D5775" s="498" t="s">
        <v>5772</v>
      </c>
      <c r="E5775" s="499" t="str">
        <f>CONCATENATE(SUM('Раздел 3'!F41:G41),"=",SUM('Раздел 3'!V41:V41),"+",SUM('Раздел 3'!X41:X41),"+",SUM('Раздел 3'!Z41:Z41))</f>
        <v>0=0+0+0</v>
      </c>
    </row>
    <row r="5776" spans="1:5" ht="30" hidden="1" customHeight="1" thickBot="1">
      <c r="A5776" s="496" t="str">
        <f>IF((SUM('Раздел 3'!F320:G320)=SUM('Раздел 3'!V320:V320)+SUM('Раздел 3'!X320:X320)+SUM('Раздел 3'!Z320:Z320)),"","Неверно!")</f>
        <v/>
      </c>
      <c r="B5776" s="497" t="s">
        <v>511</v>
      </c>
      <c r="C5776" s="498" t="s">
        <v>16836</v>
      </c>
      <c r="D5776" s="498" t="s">
        <v>5772</v>
      </c>
      <c r="E5776" s="499" t="str">
        <f>CONCATENATE(SUM('Раздел 3'!F320:G320),"=",SUM('Раздел 3'!V320:V320),"+",SUM('Раздел 3'!X320:X320),"+",SUM('Раздел 3'!Z320:Z320))</f>
        <v>0=0+0+0</v>
      </c>
    </row>
    <row r="5777" spans="1:5" ht="30" hidden="1" customHeight="1" thickBot="1">
      <c r="A5777" s="496" t="str">
        <f>IF((SUM('Раздел 3'!F321:G321)=SUM('Раздел 3'!V321:V321)+SUM('Раздел 3'!X321:X321)+SUM('Раздел 3'!Z321:Z321)),"","Неверно!")</f>
        <v/>
      </c>
      <c r="B5777" s="497" t="s">
        <v>511</v>
      </c>
      <c r="C5777" s="498" t="s">
        <v>16837</v>
      </c>
      <c r="D5777" s="498" t="s">
        <v>5772</v>
      </c>
      <c r="E5777" s="499" t="str">
        <f>CONCATENATE(SUM('Раздел 3'!F321:G321),"=",SUM('Раздел 3'!V321:V321),"+",SUM('Раздел 3'!X321:X321),"+",SUM('Раздел 3'!Z321:Z321))</f>
        <v>0=0+0+0</v>
      </c>
    </row>
    <row r="5778" spans="1:5" ht="30" hidden="1" customHeight="1" thickBot="1">
      <c r="A5778" s="496" t="str">
        <f>IF((SUM('Раздел 3'!F322:G322)=SUM('Раздел 3'!V322:V322)+SUM('Раздел 3'!X322:X322)+SUM('Раздел 3'!Z322:Z322)),"","Неверно!")</f>
        <v/>
      </c>
      <c r="B5778" s="497" t="s">
        <v>511</v>
      </c>
      <c r="C5778" s="498" t="s">
        <v>16838</v>
      </c>
      <c r="D5778" s="498" t="s">
        <v>5772</v>
      </c>
      <c r="E5778" s="499" t="str">
        <f>CONCATENATE(SUM('Раздел 3'!F322:G322),"=",SUM('Раздел 3'!V322:V322),"+",SUM('Раздел 3'!X322:X322),"+",SUM('Раздел 3'!Z322:Z322))</f>
        <v>79=79+0+0</v>
      </c>
    </row>
    <row r="5779" spans="1:5" ht="30" hidden="1" customHeight="1" thickBot="1">
      <c r="A5779" s="496" t="str">
        <f>IF((SUM('Раздел 3'!F323:G323)=SUM('Раздел 3'!V323:V323)+SUM('Раздел 3'!X323:X323)+SUM('Раздел 3'!Z323:Z323)),"","Неверно!")</f>
        <v/>
      </c>
      <c r="B5779" s="497" t="s">
        <v>511</v>
      </c>
      <c r="C5779" s="498" t="s">
        <v>4131</v>
      </c>
      <c r="D5779" s="498" t="s">
        <v>5772</v>
      </c>
      <c r="E5779" s="499" t="str">
        <f>CONCATENATE(SUM('Раздел 3'!F323:G323),"=",SUM('Раздел 3'!V323:V323),"+",SUM('Раздел 3'!X323:X323),"+",SUM('Раздел 3'!Z323:Z323))</f>
        <v>0=0+0+0</v>
      </c>
    </row>
    <row r="5780" spans="1:5" ht="30" hidden="1" customHeight="1" thickBot="1">
      <c r="A5780" s="496" t="str">
        <f>IF((SUM('Раздел 3'!F324:G324)=SUM('Раздел 3'!V324:V324)+SUM('Раздел 3'!X324:X324)+SUM('Раздел 3'!Z324:Z324)),"","Неверно!")</f>
        <v/>
      </c>
      <c r="B5780" s="497" t="s">
        <v>511</v>
      </c>
      <c r="C5780" s="498" t="s">
        <v>4132</v>
      </c>
      <c r="D5780" s="498" t="s">
        <v>5772</v>
      </c>
      <c r="E5780" s="499" t="str">
        <f>CONCATENATE(SUM('Раздел 3'!F324:G324),"=",SUM('Раздел 3'!V324:V324),"+",SUM('Раздел 3'!X324:X324),"+",SUM('Раздел 3'!Z324:Z324))</f>
        <v>0=0+0+0</v>
      </c>
    </row>
    <row r="5781" spans="1:5" ht="30" hidden="1" customHeight="1" thickBot="1">
      <c r="A5781" s="496" t="str">
        <f>IF((SUM('Раздел 3'!F325:G325)=SUM('Раздел 3'!V325:V325)+SUM('Раздел 3'!X325:X325)+SUM('Раздел 3'!Z325:Z325)),"","Неверно!")</f>
        <v/>
      </c>
      <c r="B5781" s="497" t="s">
        <v>511</v>
      </c>
      <c r="C5781" s="498" t="s">
        <v>4133</v>
      </c>
      <c r="D5781" s="498" t="s">
        <v>5772</v>
      </c>
      <c r="E5781" s="499" t="str">
        <f>CONCATENATE(SUM('Раздел 3'!F325:G325),"=",SUM('Раздел 3'!V325:V325),"+",SUM('Раздел 3'!X325:X325),"+",SUM('Раздел 3'!Z325:Z325))</f>
        <v>1=1+0+0</v>
      </c>
    </row>
    <row r="5782" spans="1:5" ht="30" hidden="1" customHeight="1" thickBot="1">
      <c r="A5782" s="496" t="str">
        <f>IF((SUM('Раздел 3'!F326:G326)=SUM('Раздел 3'!V326:V326)+SUM('Раздел 3'!X326:X326)+SUM('Раздел 3'!Z326:Z326)),"","Неверно!")</f>
        <v/>
      </c>
      <c r="B5782" s="497" t="s">
        <v>511</v>
      </c>
      <c r="C5782" s="498" t="s">
        <v>4134</v>
      </c>
      <c r="D5782" s="498" t="s">
        <v>5772</v>
      </c>
      <c r="E5782" s="499" t="str">
        <f>CONCATENATE(SUM('Раздел 3'!F326:G326),"=",SUM('Раздел 3'!V326:V326),"+",SUM('Раздел 3'!X326:X326),"+",SUM('Раздел 3'!Z326:Z326))</f>
        <v>0=0+0+0</v>
      </c>
    </row>
    <row r="5783" spans="1:5" ht="30" hidden="1" customHeight="1" thickBot="1">
      <c r="A5783" s="496" t="str">
        <f>IF((SUM('Раздел 3'!F327:G327)=SUM('Раздел 3'!V327:V327)+SUM('Раздел 3'!X327:X327)+SUM('Раздел 3'!Z327:Z327)),"","Неверно!")</f>
        <v/>
      </c>
      <c r="B5783" s="497" t="s">
        <v>511</v>
      </c>
      <c r="C5783" s="498" t="s">
        <v>4135</v>
      </c>
      <c r="D5783" s="498" t="s">
        <v>5772</v>
      </c>
      <c r="E5783" s="499" t="str">
        <f>CONCATENATE(SUM('Раздел 3'!F327:G327),"=",SUM('Раздел 3'!V327:V327),"+",SUM('Раздел 3'!X327:X327),"+",SUM('Раздел 3'!Z327:Z327))</f>
        <v>0=0+0+0</v>
      </c>
    </row>
    <row r="5784" spans="1:5" ht="30" hidden="1" customHeight="1" thickBot="1">
      <c r="A5784" s="496" t="str">
        <f>IF((SUM('Раздел 3'!F328:G328)=SUM('Раздел 3'!V328:V328)+SUM('Раздел 3'!X328:X328)+SUM('Раздел 3'!Z328:Z328)),"","Неверно!")</f>
        <v/>
      </c>
      <c r="B5784" s="497" t="s">
        <v>511</v>
      </c>
      <c r="C5784" s="498" t="s">
        <v>4136</v>
      </c>
      <c r="D5784" s="498" t="s">
        <v>5772</v>
      </c>
      <c r="E5784" s="499" t="str">
        <f>CONCATENATE(SUM('Раздел 3'!F328:G328),"=",SUM('Раздел 3'!V328:V328),"+",SUM('Раздел 3'!X328:X328),"+",SUM('Раздел 3'!Z328:Z328))</f>
        <v>1=1+0+0</v>
      </c>
    </row>
    <row r="5785" spans="1:5" ht="30" hidden="1" customHeight="1" thickBot="1">
      <c r="A5785" s="496" t="str">
        <f>IF((SUM('Раздел 3'!F42:G42)=SUM('Раздел 3'!V42:V42)+SUM('Раздел 3'!X42:X42)+SUM('Раздел 3'!Z42:Z42)),"","Неверно!")</f>
        <v/>
      </c>
      <c r="B5785" s="497" t="s">
        <v>511</v>
      </c>
      <c r="C5785" s="498" t="s">
        <v>16839</v>
      </c>
      <c r="D5785" s="498" t="s">
        <v>5772</v>
      </c>
      <c r="E5785" s="499" t="str">
        <f>CONCATENATE(SUM('Раздел 3'!F42:G42),"=",SUM('Раздел 3'!V42:V42),"+",SUM('Раздел 3'!X42:X42),"+",SUM('Раздел 3'!Z42:Z42))</f>
        <v>0=0+0+0</v>
      </c>
    </row>
    <row r="5786" spans="1:5" ht="30" hidden="1" customHeight="1" thickBot="1">
      <c r="A5786" s="496" t="str">
        <f>IF((SUM('Раздел 3'!F43:G43)=SUM('Раздел 3'!V43:V43)+SUM('Раздел 3'!X43:X43)+SUM('Раздел 3'!Z43:Z43)),"","Неверно!")</f>
        <v/>
      </c>
      <c r="B5786" s="497" t="s">
        <v>511</v>
      </c>
      <c r="C5786" s="498" t="s">
        <v>16840</v>
      </c>
      <c r="D5786" s="498" t="s">
        <v>5772</v>
      </c>
      <c r="E5786" s="499" t="str">
        <f>CONCATENATE(SUM('Раздел 3'!F43:G43),"=",SUM('Раздел 3'!V43:V43),"+",SUM('Раздел 3'!X43:X43),"+",SUM('Раздел 3'!Z43:Z43))</f>
        <v>0=0+0+0</v>
      </c>
    </row>
    <row r="5787" spans="1:5" ht="30" hidden="1" customHeight="1" thickBot="1">
      <c r="A5787" s="496" t="str">
        <f>IF((SUM('Раздел 3'!F44:G44)=SUM('Раздел 3'!V44:V44)+SUM('Раздел 3'!X44:X44)+SUM('Раздел 3'!Z44:Z44)),"","Неверно!")</f>
        <v/>
      </c>
      <c r="B5787" s="497" t="s">
        <v>511</v>
      </c>
      <c r="C5787" s="498" t="s">
        <v>16841</v>
      </c>
      <c r="D5787" s="498" t="s">
        <v>5772</v>
      </c>
      <c r="E5787" s="499" t="str">
        <f>CONCATENATE(SUM('Раздел 3'!F44:G44),"=",SUM('Раздел 3'!V44:V44),"+",SUM('Раздел 3'!X44:X44),"+",SUM('Раздел 3'!Z44:Z44))</f>
        <v>0=0+0+0</v>
      </c>
    </row>
    <row r="5788" spans="1:5" ht="30" hidden="1" customHeight="1" thickBot="1">
      <c r="A5788" s="496" t="str">
        <f>IF((SUM('Раздел 3'!F45:G45)=SUM('Раздел 3'!V45:V45)+SUM('Раздел 3'!X45:X45)+SUM('Раздел 3'!Z45:Z45)),"","Неверно!")</f>
        <v/>
      </c>
      <c r="B5788" s="497" t="s">
        <v>511</v>
      </c>
      <c r="C5788" s="498" t="s">
        <v>16842</v>
      </c>
      <c r="D5788" s="498" t="s">
        <v>5772</v>
      </c>
      <c r="E5788" s="499" t="str">
        <f>CONCATENATE(SUM('Раздел 3'!F45:G45),"=",SUM('Раздел 3'!V45:V45),"+",SUM('Раздел 3'!X45:X45),"+",SUM('Раздел 3'!Z45:Z45))</f>
        <v>0=0+0+0</v>
      </c>
    </row>
    <row r="5789" spans="1:5" ht="30" hidden="1" customHeight="1" thickBot="1">
      <c r="A5789" s="496" t="str">
        <f>IF((SUM('Раздел 3'!F46:G46)=SUM('Раздел 3'!V46:V46)+SUM('Раздел 3'!X46:X46)+SUM('Раздел 3'!Z46:Z46)),"","Неверно!")</f>
        <v/>
      </c>
      <c r="B5789" s="497" t="s">
        <v>511</v>
      </c>
      <c r="C5789" s="498" t="s">
        <v>16843</v>
      </c>
      <c r="D5789" s="498" t="s">
        <v>5772</v>
      </c>
      <c r="E5789" s="499" t="str">
        <f>CONCATENATE(SUM('Раздел 3'!F46:G46),"=",SUM('Раздел 3'!V46:V46),"+",SUM('Раздел 3'!X46:X46),"+",SUM('Раздел 3'!Z46:Z46))</f>
        <v>0=0+0+0</v>
      </c>
    </row>
    <row r="5790" spans="1:5" ht="30" hidden="1" customHeight="1" thickBot="1">
      <c r="A5790" s="496" t="str">
        <f>IF((SUM('Раздел 3'!F47:G47)=SUM('Раздел 3'!V47:V47)+SUM('Раздел 3'!X47:X47)+SUM('Раздел 3'!Z47:Z47)),"","Неверно!")</f>
        <v/>
      </c>
      <c r="B5790" s="497" t="s">
        <v>511</v>
      </c>
      <c r="C5790" s="498" t="s">
        <v>16844</v>
      </c>
      <c r="D5790" s="498" t="s">
        <v>5772</v>
      </c>
      <c r="E5790" s="499" t="str">
        <f>CONCATENATE(SUM('Раздел 3'!F47:G47),"=",SUM('Раздел 3'!V47:V47),"+",SUM('Раздел 3'!X47:X47),"+",SUM('Раздел 3'!Z47:Z47))</f>
        <v>0=0+0+0</v>
      </c>
    </row>
    <row r="5791" spans="1:5" ht="30" hidden="1" customHeight="1" thickBot="1">
      <c r="A5791" s="496" t="str">
        <f>IF((SUM('Раздел 3'!F48:G48)=SUM('Раздел 3'!V48:V48)+SUM('Раздел 3'!X48:X48)+SUM('Раздел 3'!Z48:Z48)),"","Неверно!")</f>
        <v/>
      </c>
      <c r="B5791" s="497" t="s">
        <v>511</v>
      </c>
      <c r="C5791" s="498" t="s">
        <v>16845</v>
      </c>
      <c r="D5791" s="498" t="s">
        <v>5772</v>
      </c>
      <c r="E5791" s="499" t="str">
        <f>CONCATENATE(SUM('Раздел 3'!F48:G48),"=",SUM('Раздел 3'!V48:V48),"+",SUM('Раздел 3'!X48:X48),"+",SUM('Раздел 3'!Z48:Z48))</f>
        <v>0=0+0+0</v>
      </c>
    </row>
    <row r="5792" spans="1:5" ht="30" hidden="1" customHeight="1" thickBot="1">
      <c r="A5792" s="496" t="str">
        <f>IF((SUM('Раздел 3'!F49:G49)=SUM('Раздел 3'!V49:V49)+SUM('Раздел 3'!X49:X49)+SUM('Раздел 3'!Z49:Z49)),"","Неверно!")</f>
        <v/>
      </c>
      <c r="B5792" s="497" t="s">
        <v>511</v>
      </c>
      <c r="C5792" s="498" t="s">
        <v>16846</v>
      </c>
      <c r="D5792" s="498" t="s">
        <v>5772</v>
      </c>
      <c r="E5792" s="499" t="str">
        <f>CONCATENATE(SUM('Раздел 3'!F49:G49),"=",SUM('Раздел 3'!V49:V49),"+",SUM('Раздел 3'!X49:X49),"+",SUM('Раздел 3'!Z49:Z49))</f>
        <v>0=0+0+0</v>
      </c>
    </row>
    <row r="5793" spans="1:5" ht="30" hidden="1" customHeight="1" thickBot="1">
      <c r="A5793" s="496" t="str">
        <f>IF((SUM('Раздел 3'!F14:G14)=SUM('Раздел 3'!V14:V14)+SUM('Раздел 3'!X14:X14)+SUM('Раздел 3'!Z14:Z14)),"","Неверно!")</f>
        <v/>
      </c>
      <c r="B5793" s="497" t="s">
        <v>511</v>
      </c>
      <c r="C5793" s="498" t="s">
        <v>16847</v>
      </c>
      <c r="D5793" s="498" t="s">
        <v>5772</v>
      </c>
      <c r="E5793" s="499" t="str">
        <f>CONCATENATE(SUM('Раздел 3'!F14:G14),"=",SUM('Раздел 3'!V14:V14),"+",SUM('Раздел 3'!X14:X14),"+",SUM('Раздел 3'!Z14:Z14))</f>
        <v>0=0+0+0</v>
      </c>
    </row>
    <row r="5794" spans="1:5" ht="30" hidden="1" customHeight="1" thickBot="1">
      <c r="A5794" s="496" t="str">
        <f>IF((SUM('Раздел 3'!F50:G50)=SUM('Раздел 3'!V50:V50)+SUM('Раздел 3'!X50:X50)+SUM('Раздел 3'!Z50:Z50)),"","Неверно!")</f>
        <v/>
      </c>
      <c r="B5794" s="497" t="s">
        <v>511</v>
      </c>
      <c r="C5794" s="498" t="s">
        <v>16848</v>
      </c>
      <c r="D5794" s="498" t="s">
        <v>5772</v>
      </c>
      <c r="E5794" s="499" t="str">
        <f>CONCATENATE(SUM('Раздел 3'!F50:G50),"=",SUM('Раздел 3'!V50:V50),"+",SUM('Раздел 3'!X50:X50),"+",SUM('Раздел 3'!Z50:Z50))</f>
        <v>0=0+0+0</v>
      </c>
    </row>
    <row r="5795" spans="1:5" ht="30" hidden="1" customHeight="1" thickBot="1">
      <c r="A5795" s="496" t="str">
        <f>IF((SUM('Раздел 3'!F51:G51)=SUM('Раздел 3'!V51:V51)+SUM('Раздел 3'!X51:X51)+SUM('Раздел 3'!Z51:Z51)),"","Неверно!")</f>
        <v/>
      </c>
      <c r="B5795" s="497" t="s">
        <v>511</v>
      </c>
      <c r="C5795" s="498" t="s">
        <v>16849</v>
      </c>
      <c r="D5795" s="498" t="s">
        <v>5772</v>
      </c>
      <c r="E5795" s="499" t="str">
        <f>CONCATENATE(SUM('Раздел 3'!F51:G51),"=",SUM('Раздел 3'!V51:V51),"+",SUM('Раздел 3'!X51:X51),"+",SUM('Раздел 3'!Z51:Z51))</f>
        <v>0=0+0+0</v>
      </c>
    </row>
    <row r="5796" spans="1:5" ht="30" hidden="1" customHeight="1" thickBot="1">
      <c r="A5796" s="496" t="str">
        <f>IF((SUM('Раздел 3'!F52:G52)=SUM('Раздел 3'!V52:V52)+SUM('Раздел 3'!X52:X52)+SUM('Раздел 3'!Z52:Z52)),"","Неверно!")</f>
        <v/>
      </c>
      <c r="B5796" s="497" t="s">
        <v>511</v>
      </c>
      <c r="C5796" s="498" t="s">
        <v>16850</v>
      </c>
      <c r="D5796" s="498" t="s">
        <v>5772</v>
      </c>
      <c r="E5796" s="499" t="str">
        <f>CONCATENATE(SUM('Раздел 3'!F52:G52),"=",SUM('Раздел 3'!V52:V52),"+",SUM('Раздел 3'!X52:X52),"+",SUM('Раздел 3'!Z52:Z52))</f>
        <v>0=0+0+0</v>
      </c>
    </row>
    <row r="5797" spans="1:5" ht="30" hidden="1" customHeight="1" thickBot="1">
      <c r="A5797" s="496" t="str">
        <f>IF((SUM('Раздел 3'!F53:G53)=SUM('Раздел 3'!V53:V53)+SUM('Раздел 3'!X53:X53)+SUM('Раздел 3'!Z53:Z53)),"","Неверно!")</f>
        <v/>
      </c>
      <c r="B5797" s="497" t="s">
        <v>511</v>
      </c>
      <c r="C5797" s="498" t="s">
        <v>16851</v>
      </c>
      <c r="D5797" s="498" t="s">
        <v>5772</v>
      </c>
      <c r="E5797" s="499" t="str">
        <f>CONCATENATE(SUM('Раздел 3'!F53:G53),"=",SUM('Раздел 3'!V53:V53),"+",SUM('Раздел 3'!X53:X53),"+",SUM('Раздел 3'!Z53:Z53))</f>
        <v>0=0+0+0</v>
      </c>
    </row>
    <row r="5798" spans="1:5" ht="30" hidden="1" customHeight="1" thickBot="1">
      <c r="A5798" s="496" t="str">
        <f>IF((SUM('Раздел 3'!F54:G54)=SUM('Раздел 3'!V54:V54)+SUM('Раздел 3'!X54:X54)+SUM('Раздел 3'!Z54:Z54)),"","Неверно!")</f>
        <v/>
      </c>
      <c r="B5798" s="497" t="s">
        <v>511</v>
      </c>
      <c r="C5798" s="498" t="s">
        <v>16852</v>
      </c>
      <c r="D5798" s="498" t="s">
        <v>5772</v>
      </c>
      <c r="E5798" s="499" t="str">
        <f>CONCATENATE(SUM('Раздел 3'!F54:G54),"=",SUM('Раздел 3'!V54:V54),"+",SUM('Раздел 3'!X54:X54),"+",SUM('Раздел 3'!Z54:Z54))</f>
        <v>0=0+0+0</v>
      </c>
    </row>
    <row r="5799" spans="1:5" ht="30" hidden="1" customHeight="1" thickBot="1">
      <c r="A5799" s="496" t="str">
        <f>IF((SUM('Раздел 3'!F55:G55)=SUM('Раздел 3'!V55:V55)+SUM('Раздел 3'!X55:X55)+SUM('Раздел 3'!Z55:Z55)),"","Неверно!")</f>
        <v/>
      </c>
      <c r="B5799" s="497" t="s">
        <v>511</v>
      </c>
      <c r="C5799" s="498" t="s">
        <v>16853</v>
      </c>
      <c r="D5799" s="498" t="s">
        <v>5772</v>
      </c>
      <c r="E5799" s="499" t="str">
        <f>CONCATENATE(SUM('Раздел 3'!F55:G55),"=",SUM('Раздел 3'!V55:V55),"+",SUM('Раздел 3'!X55:X55),"+",SUM('Раздел 3'!Z55:Z55))</f>
        <v>111=111+0+0</v>
      </c>
    </row>
    <row r="5800" spans="1:5" ht="30" hidden="1" customHeight="1" thickBot="1">
      <c r="A5800" s="496" t="str">
        <f>IF((SUM('Раздел 3'!F56:G56)=SUM('Раздел 3'!V56:V56)+SUM('Раздел 3'!X56:X56)+SUM('Раздел 3'!Z56:Z56)),"","Неверно!")</f>
        <v/>
      </c>
      <c r="B5800" s="497" t="s">
        <v>511</v>
      </c>
      <c r="C5800" s="498" t="s">
        <v>16854</v>
      </c>
      <c r="D5800" s="498" t="s">
        <v>5772</v>
      </c>
      <c r="E5800" s="499" t="str">
        <f>CONCATENATE(SUM('Раздел 3'!F56:G56),"=",SUM('Раздел 3'!V56:V56),"+",SUM('Раздел 3'!X56:X56),"+",SUM('Раздел 3'!Z56:Z56))</f>
        <v>0=0+0+0</v>
      </c>
    </row>
    <row r="5801" spans="1:5" ht="30" hidden="1" customHeight="1" thickBot="1">
      <c r="A5801" s="496" t="str">
        <f>IF((SUM('Раздел 3'!F57:G57)=SUM('Раздел 3'!V57:V57)+SUM('Раздел 3'!X57:X57)+SUM('Раздел 3'!Z57:Z57)),"","Неверно!")</f>
        <v/>
      </c>
      <c r="B5801" s="497" t="s">
        <v>511</v>
      </c>
      <c r="C5801" s="498" t="s">
        <v>16855</v>
      </c>
      <c r="D5801" s="498" t="s">
        <v>5772</v>
      </c>
      <c r="E5801" s="499" t="str">
        <f>CONCATENATE(SUM('Раздел 3'!F57:G57),"=",SUM('Раздел 3'!V57:V57),"+",SUM('Раздел 3'!X57:X57),"+",SUM('Раздел 3'!Z57:Z57))</f>
        <v>0=0+0+0</v>
      </c>
    </row>
    <row r="5802" spans="1:5" ht="30" hidden="1" customHeight="1" thickBot="1">
      <c r="A5802" s="496" t="str">
        <f>IF((SUM('Раздел 3'!F58:G58)=SUM('Раздел 3'!V58:V58)+SUM('Раздел 3'!X58:X58)+SUM('Раздел 3'!Z58:Z58)),"","Неверно!")</f>
        <v/>
      </c>
      <c r="B5802" s="497" t="s">
        <v>511</v>
      </c>
      <c r="C5802" s="498" t="s">
        <v>16856</v>
      </c>
      <c r="D5802" s="498" t="s">
        <v>5772</v>
      </c>
      <c r="E5802" s="499" t="str">
        <f>CONCATENATE(SUM('Раздел 3'!F58:G58),"=",SUM('Раздел 3'!V58:V58),"+",SUM('Раздел 3'!X58:X58),"+",SUM('Раздел 3'!Z58:Z58))</f>
        <v>0=0+0+0</v>
      </c>
    </row>
    <row r="5803" spans="1:5" ht="30" hidden="1" customHeight="1" thickBot="1">
      <c r="A5803" s="496" t="str">
        <f>IF((SUM('Раздел 3'!F59:G59)=SUM('Раздел 3'!V59:V59)+SUM('Раздел 3'!X59:X59)+SUM('Раздел 3'!Z59:Z59)),"","Неверно!")</f>
        <v/>
      </c>
      <c r="B5803" s="497" t="s">
        <v>511</v>
      </c>
      <c r="C5803" s="498" t="s">
        <v>16857</v>
      </c>
      <c r="D5803" s="498" t="s">
        <v>5772</v>
      </c>
      <c r="E5803" s="499" t="str">
        <f>CONCATENATE(SUM('Раздел 3'!F59:G59),"=",SUM('Раздел 3'!V59:V59),"+",SUM('Раздел 3'!X59:X59),"+",SUM('Раздел 3'!Z59:Z59))</f>
        <v>0=0+0+0</v>
      </c>
    </row>
    <row r="5804" spans="1:5" ht="30" hidden="1" customHeight="1" thickBot="1">
      <c r="A5804" s="496" t="str">
        <f>IF((SUM('Раздел 3'!F15:G15)=SUM('Раздел 3'!V15:V15)+SUM('Раздел 3'!X15:X15)+SUM('Раздел 3'!Z15:Z15)),"","Неверно!")</f>
        <v/>
      </c>
      <c r="B5804" s="497" t="s">
        <v>511</v>
      </c>
      <c r="C5804" s="498" t="s">
        <v>16858</v>
      </c>
      <c r="D5804" s="498" t="s">
        <v>5772</v>
      </c>
      <c r="E5804" s="499" t="str">
        <f>CONCATENATE(SUM('Раздел 3'!F15:G15),"=",SUM('Раздел 3'!V15:V15),"+",SUM('Раздел 3'!X15:X15),"+",SUM('Раздел 3'!Z15:Z15))</f>
        <v>0=0+0+0</v>
      </c>
    </row>
    <row r="5805" spans="1:5" ht="30" hidden="1" customHeight="1" thickBot="1">
      <c r="A5805" s="496" t="str">
        <f>IF((SUM('Раздел 3'!F60:G60)=SUM('Раздел 3'!V60:V60)+SUM('Раздел 3'!X60:X60)+SUM('Раздел 3'!Z60:Z60)),"","Неверно!")</f>
        <v/>
      </c>
      <c r="B5805" s="497" t="s">
        <v>511</v>
      </c>
      <c r="C5805" s="498" t="s">
        <v>16859</v>
      </c>
      <c r="D5805" s="498" t="s">
        <v>5772</v>
      </c>
      <c r="E5805" s="499" t="str">
        <f>CONCATENATE(SUM('Раздел 3'!F60:G60),"=",SUM('Раздел 3'!V60:V60),"+",SUM('Раздел 3'!X60:X60),"+",SUM('Раздел 3'!Z60:Z60))</f>
        <v>0=0+0+0</v>
      </c>
    </row>
    <row r="5806" spans="1:5" ht="30" hidden="1" customHeight="1" thickBot="1">
      <c r="A5806" s="496" t="str">
        <f>IF((SUM('Раздел 3'!F61:G61)=SUM('Раздел 3'!V61:V61)+SUM('Раздел 3'!X61:X61)+SUM('Раздел 3'!Z61:Z61)),"","Неверно!")</f>
        <v/>
      </c>
      <c r="B5806" s="497" t="s">
        <v>511</v>
      </c>
      <c r="C5806" s="498" t="s">
        <v>16860</v>
      </c>
      <c r="D5806" s="498" t="s">
        <v>5772</v>
      </c>
      <c r="E5806" s="499" t="str">
        <f>CONCATENATE(SUM('Раздел 3'!F61:G61),"=",SUM('Раздел 3'!V61:V61),"+",SUM('Раздел 3'!X61:X61),"+",SUM('Раздел 3'!Z61:Z61))</f>
        <v>0=0+0+0</v>
      </c>
    </row>
    <row r="5807" spans="1:5" ht="30" hidden="1" customHeight="1" thickBot="1">
      <c r="A5807" s="496" t="str">
        <f>IF((SUM('Раздел 3'!F62:G62)=SUM('Раздел 3'!V62:V62)+SUM('Раздел 3'!X62:X62)+SUM('Раздел 3'!Z62:Z62)),"","Неверно!")</f>
        <v/>
      </c>
      <c r="B5807" s="497" t="s">
        <v>511</v>
      </c>
      <c r="C5807" s="498" t="s">
        <v>16861</v>
      </c>
      <c r="D5807" s="498" t="s">
        <v>5772</v>
      </c>
      <c r="E5807" s="499" t="str">
        <f>CONCATENATE(SUM('Раздел 3'!F62:G62),"=",SUM('Раздел 3'!V62:V62),"+",SUM('Раздел 3'!X62:X62),"+",SUM('Раздел 3'!Z62:Z62))</f>
        <v>0=0+0+0</v>
      </c>
    </row>
    <row r="5808" spans="1:5" ht="30" hidden="1" customHeight="1" thickBot="1">
      <c r="A5808" s="496" t="str">
        <f>IF((SUM('Раздел 3'!F63:G63)=SUM('Раздел 3'!V63:V63)+SUM('Раздел 3'!X63:X63)+SUM('Раздел 3'!Z63:Z63)),"","Неверно!")</f>
        <v/>
      </c>
      <c r="B5808" s="497" t="s">
        <v>511</v>
      </c>
      <c r="C5808" s="498" t="s">
        <v>16862</v>
      </c>
      <c r="D5808" s="498" t="s">
        <v>5772</v>
      </c>
      <c r="E5808" s="499" t="str">
        <f>CONCATENATE(SUM('Раздел 3'!F63:G63),"=",SUM('Раздел 3'!V63:V63),"+",SUM('Раздел 3'!X63:X63),"+",SUM('Раздел 3'!Z63:Z63))</f>
        <v>0=0+0+0</v>
      </c>
    </row>
    <row r="5809" spans="1:5" ht="30" hidden="1" customHeight="1" thickBot="1">
      <c r="A5809" s="496" t="str">
        <f>IF((SUM('Раздел 3'!F64:G64)=SUM('Раздел 3'!V64:V64)+SUM('Раздел 3'!X64:X64)+SUM('Раздел 3'!Z64:Z64)),"","Неверно!")</f>
        <v/>
      </c>
      <c r="B5809" s="497" t="s">
        <v>511</v>
      </c>
      <c r="C5809" s="498" t="s">
        <v>16863</v>
      </c>
      <c r="D5809" s="498" t="s">
        <v>5772</v>
      </c>
      <c r="E5809" s="499" t="str">
        <f>CONCATENATE(SUM('Раздел 3'!F64:G64),"=",SUM('Раздел 3'!V64:V64),"+",SUM('Раздел 3'!X64:X64),"+",SUM('Раздел 3'!Z64:Z64))</f>
        <v>0=0+0+0</v>
      </c>
    </row>
    <row r="5810" spans="1:5" ht="30" hidden="1" customHeight="1" thickBot="1">
      <c r="A5810" s="496" t="str">
        <f>IF((SUM('Раздел 3'!F65:G65)=SUM('Раздел 3'!V65:V65)+SUM('Раздел 3'!X65:X65)+SUM('Раздел 3'!Z65:Z65)),"","Неверно!")</f>
        <v/>
      </c>
      <c r="B5810" s="497" t="s">
        <v>511</v>
      </c>
      <c r="C5810" s="498" t="s">
        <v>16864</v>
      </c>
      <c r="D5810" s="498" t="s">
        <v>5772</v>
      </c>
      <c r="E5810" s="499" t="str">
        <f>CONCATENATE(SUM('Раздел 3'!F65:G65),"=",SUM('Раздел 3'!V65:V65),"+",SUM('Раздел 3'!X65:X65),"+",SUM('Раздел 3'!Z65:Z65))</f>
        <v>0=0+0+0</v>
      </c>
    </row>
    <row r="5811" spans="1:5" ht="30" hidden="1" customHeight="1" thickBot="1">
      <c r="A5811" s="496" t="str">
        <f>IF((SUM('Раздел 3'!F66:G66)=SUM('Раздел 3'!V66:V66)+SUM('Раздел 3'!X66:X66)+SUM('Раздел 3'!Z66:Z66)),"","Неверно!")</f>
        <v/>
      </c>
      <c r="B5811" s="497" t="s">
        <v>511</v>
      </c>
      <c r="C5811" s="498" t="s">
        <v>16865</v>
      </c>
      <c r="D5811" s="498" t="s">
        <v>5772</v>
      </c>
      <c r="E5811" s="499" t="str">
        <f>CONCATENATE(SUM('Раздел 3'!F66:G66),"=",SUM('Раздел 3'!V66:V66),"+",SUM('Раздел 3'!X66:X66),"+",SUM('Раздел 3'!Z66:Z66))</f>
        <v>0=0+0+0</v>
      </c>
    </row>
    <row r="5812" spans="1:5" ht="30" hidden="1" customHeight="1" thickBot="1">
      <c r="A5812" s="496" t="str">
        <f>IF((SUM('Раздел 3'!F67:G67)=SUM('Раздел 3'!V67:V67)+SUM('Раздел 3'!X67:X67)+SUM('Раздел 3'!Z67:Z67)),"","Неверно!")</f>
        <v/>
      </c>
      <c r="B5812" s="497" t="s">
        <v>511</v>
      </c>
      <c r="C5812" s="498" t="s">
        <v>16866</v>
      </c>
      <c r="D5812" s="498" t="s">
        <v>5772</v>
      </c>
      <c r="E5812" s="499" t="str">
        <f>CONCATENATE(SUM('Раздел 3'!F67:G67),"=",SUM('Раздел 3'!V67:V67),"+",SUM('Раздел 3'!X67:X67),"+",SUM('Раздел 3'!Z67:Z67))</f>
        <v>0=0+0+0</v>
      </c>
    </row>
    <row r="5813" spans="1:5" ht="30" hidden="1" customHeight="1" thickBot="1">
      <c r="A5813" s="496" t="str">
        <f>IF((SUM('Раздел 3'!F68:G68)=SUM('Раздел 3'!V68:V68)+SUM('Раздел 3'!X68:X68)+SUM('Раздел 3'!Z68:Z68)),"","Неверно!")</f>
        <v/>
      </c>
      <c r="B5813" s="497" t="s">
        <v>511</v>
      </c>
      <c r="C5813" s="498" t="s">
        <v>16867</v>
      </c>
      <c r="D5813" s="498" t="s">
        <v>5772</v>
      </c>
      <c r="E5813" s="499" t="str">
        <f>CONCATENATE(SUM('Раздел 3'!F68:G68),"=",SUM('Раздел 3'!V68:V68),"+",SUM('Раздел 3'!X68:X68),"+",SUM('Раздел 3'!Z68:Z68))</f>
        <v>0=0+0+0</v>
      </c>
    </row>
    <row r="5814" spans="1:5" ht="30" hidden="1" customHeight="1" thickBot="1">
      <c r="A5814" s="496" t="str">
        <f>IF((SUM('Раздел 3'!F69:G69)=SUM('Раздел 3'!V69:V69)+SUM('Раздел 3'!X69:X69)+SUM('Раздел 3'!Z69:Z69)),"","Неверно!")</f>
        <v/>
      </c>
      <c r="B5814" s="497" t="s">
        <v>511</v>
      </c>
      <c r="C5814" s="498" t="s">
        <v>16868</v>
      </c>
      <c r="D5814" s="498" t="s">
        <v>5772</v>
      </c>
      <c r="E5814" s="499" t="str">
        <f>CONCATENATE(SUM('Раздел 3'!F69:G69),"=",SUM('Раздел 3'!V69:V69),"+",SUM('Раздел 3'!X69:X69),"+",SUM('Раздел 3'!Z69:Z69))</f>
        <v>0=0+0+0</v>
      </c>
    </row>
    <row r="5815" spans="1:5" ht="30" hidden="1" customHeight="1" thickBot="1">
      <c r="A5815" s="496" t="str">
        <f>IF((SUM('Раздел 3'!F16:G16)=SUM('Раздел 3'!V16:V16)+SUM('Раздел 3'!X16:X16)+SUM('Раздел 3'!Z16:Z16)),"","Неверно!")</f>
        <v/>
      </c>
      <c r="B5815" s="497" t="s">
        <v>511</v>
      </c>
      <c r="C5815" s="498" t="s">
        <v>16869</v>
      </c>
      <c r="D5815" s="498" t="s">
        <v>5772</v>
      </c>
      <c r="E5815" s="499" t="str">
        <f>CONCATENATE(SUM('Раздел 3'!F16:G16),"=",SUM('Раздел 3'!V16:V16),"+",SUM('Раздел 3'!X16:X16),"+",SUM('Раздел 3'!Z16:Z16))</f>
        <v>0=0+0+0</v>
      </c>
    </row>
    <row r="5816" spans="1:5" ht="30" hidden="1" customHeight="1" thickBot="1">
      <c r="A5816" s="496" t="str">
        <f>IF((SUM('Раздел 3'!F70:G70)=SUM('Раздел 3'!V70:V70)+SUM('Раздел 3'!X70:X70)+SUM('Раздел 3'!Z70:Z70)),"","Неверно!")</f>
        <v/>
      </c>
      <c r="B5816" s="497" t="s">
        <v>511</v>
      </c>
      <c r="C5816" s="498" t="s">
        <v>16870</v>
      </c>
      <c r="D5816" s="498" t="s">
        <v>5772</v>
      </c>
      <c r="E5816" s="499" t="str">
        <f>CONCATENATE(SUM('Раздел 3'!F70:G70),"=",SUM('Раздел 3'!V70:V70),"+",SUM('Раздел 3'!X70:X70),"+",SUM('Раздел 3'!Z70:Z70))</f>
        <v>0=0+0+0</v>
      </c>
    </row>
    <row r="5817" spans="1:5" ht="30" hidden="1" customHeight="1" thickBot="1">
      <c r="A5817" s="496" t="str">
        <f>IF((SUM('Раздел 3'!F71:G71)=SUM('Раздел 3'!V71:V71)+SUM('Раздел 3'!X71:X71)+SUM('Раздел 3'!Z71:Z71)),"","Неверно!")</f>
        <v/>
      </c>
      <c r="B5817" s="497" t="s">
        <v>511</v>
      </c>
      <c r="C5817" s="498" t="s">
        <v>16871</v>
      </c>
      <c r="D5817" s="498" t="s">
        <v>5772</v>
      </c>
      <c r="E5817" s="499" t="str">
        <f>CONCATENATE(SUM('Раздел 3'!F71:G71),"=",SUM('Раздел 3'!V71:V71),"+",SUM('Раздел 3'!X71:X71),"+",SUM('Раздел 3'!Z71:Z71))</f>
        <v>0=0+0+0</v>
      </c>
    </row>
    <row r="5818" spans="1:5" ht="30" hidden="1" customHeight="1" thickBot="1">
      <c r="A5818" s="496" t="str">
        <f>IF((SUM('Раздел 3'!F72:G72)=SUM('Раздел 3'!V72:V72)+SUM('Раздел 3'!X72:X72)+SUM('Раздел 3'!Z72:Z72)),"","Неверно!")</f>
        <v/>
      </c>
      <c r="B5818" s="497" t="s">
        <v>511</v>
      </c>
      <c r="C5818" s="498" t="s">
        <v>16872</v>
      </c>
      <c r="D5818" s="498" t="s">
        <v>5772</v>
      </c>
      <c r="E5818" s="499" t="str">
        <f>CONCATENATE(SUM('Раздел 3'!F72:G72),"=",SUM('Раздел 3'!V72:V72),"+",SUM('Раздел 3'!X72:X72),"+",SUM('Раздел 3'!Z72:Z72))</f>
        <v>0=0+0+0</v>
      </c>
    </row>
    <row r="5819" spans="1:5" ht="30" hidden="1" customHeight="1" thickBot="1">
      <c r="A5819" s="496" t="str">
        <f>IF((SUM('Раздел 3'!F73:G73)=SUM('Раздел 3'!V73:V73)+SUM('Раздел 3'!X73:X73)+SUM('Раздел 3'!Z73:Z73)),"","Неверно!")</f>
        <v/>
      </c>
      <c r="B5819" s="497" t="s">
        <v>511</v>
      </c>
      <c r="C5819" s="498" t="s">
        <v>16873</v>
      </c>
      <c r="D5819" s="498" t="s">
        <v>5772</v>
      </c>
      <c r="E5819" s="499" t="str">
        <f>CONCATENATE(SUM('Раздел 3'!F73:G73),"=",SUM('Раздел 3'!V73:V73),"+",SUM('Раздел 3'!X73:X73),"+",SUM('Раздел 3'!Z73:Z73))</f>
        <v>0=0+0+0</v>
      </c>
    </row>
    <row r="5820" spans="1:5" ht="30" hidden="1" customHeight="1" thickBot="1">
      <c r="A5820" s="496" t="str">
        <f>IF((SUM('Раздел 3'!F74:G74)=SUM('Раздел 3'!V74:V74)+SUM('Раздел 3'!X74:X74)+SUM('Раздел 3'!Z74:Z74)),"","Неверно!")</f>
        <v/>
      </c>
      <c r="B5820" s="497" t="s">
        <v>511</v>
      </c>
      <c r="C5820" s="498" t="s">
        <v>16874</v>
      </c>
      <c r="D5820" s="498" t="s">
        <v>5772</v>
      </c>
      <c r="E5820" s="499" t="str">
        <f>CONCATENATE(SUM('Раздел 3'!F74:G74),"=",SUM('Раздел 3'!V74:V74),"+",SUM('Раздел 3'!X74:X74),"+",SUM('Раздел 3'!Z74:Z74))</f>
        <v>0=0+0+0</v>
      </c>
    </row>
    <row r="5821" spans="1:5" ht="30" hidden="1" customHeight="1" thickBot="1">
      <c r="A5821" s="496" t="str">
        <f>IF((SUM('Раздел 3'!F75:G75)=SUM('Раздел 3'!V75:V75)+SUM('Раздел 3'!X75:X75)+SUM('Раздел 3'!Z75:Z75)),"","Неверно!")</f>
        <v/>
      </c>
      <c r="B5821" s="497" t="s">
        <v>511</v>
      </c>
      <c r="C5821" s="498" t="s">
        <v>16875</v>
      </c>
      <c r="D5821" s="498" t="s">
        <v>5772</v>
      </c>
      <c r="E5821" s="499" t="str">
        <f>CONCATENATE(SUM('Раздел 3'!F75:G75),"=",SUM('Раздел 3'!V75:V75),"+",SUM('Раздел 3'!X75:X75),"+",SUM('Раздел 3'!Z75:Z75))</f>
        <v>0=0+0+0</v>
      </c>
    </row>
    <row r="5822" spans="1:5" ht="30" hidden="1" customHeight="1" thickBot="1">
      <c r="A5822" s="496" t="str">
        <f>IF((SUM('Раздел 3'!F76:G76)=SUM('Раздел 3'!V76:V76)+SUM('Раздел 3'!X76:X76)+SUM('Раздел 3'!Z76:Z76)),"","Неверно!")</f>
        <v/>
      </c>
      <c r="B5822" s="497" t="s">
        <v>511</v>
      </c>
      <c r="C5822" s="498" t="s">
        <v>16876</v>
      </c>
      <c r="D5822" s="498" t="s">
        <v>5772</v>
      </c>
      <c r="E5822" s="499" t="str">
        <f>CONCATENATE(SUM('Раздел 3'!F76:G76),"=",SUM('Раздел 3'!V76:V76),"+",SUM('Раздел 3'!X76:X76),"+",SUM('Раздел 3'!Z76:Z76))</f>
        <v>0=0+0+0</v>
      </c>
    </row>
    <row r="5823" spans="1:5" ht="30" hidden="1" customHeight="1" thickBot="1">
      <c r="A5823" s="496" t="str">
        <f>IF((SUM('Раздел 3'!F77:G77)=SUM('Раздел 3'!V77:V77)+SUM('Раздел 3'!X77:X77)+SUM('Раздел 3'!Z77:Z77)),"","Неверно!")</f>
        <v/>
      </c>
      <c r="B5823" s="497" t="s">
        <v>511</v>
      </c>
      <c r="C5823" s="498" t="s">
        <v>16877</v>
      </c>
      <c r="D5823" s="498" t="s">
        <v>5772</v>
      </c>
      <c r="E5823" s="499" t="str">
        <f>CONCATENATE(SUM('Раздел 3'!F77:G77),"=",SUM('Раздел 3'!V77:V77),"+",SUM('Раздел 3'!X77:X77),"+",SUM('Раздел 3'!Z77:Z77))</f>
        <v>0=0+0+0</v>
      </c>
    </row>
    <row r="5824" spans="1:5" ht="30" hidden="1" customHeight="1" thickBot="1">
      <c r="A5824" s="496" t="str">
        <f>IF((SUM('Раздел 3'!F78:G78)=SUM('Раздел 3'!V78:V78)+SUM('Раздел 3'!X78:X78)+SUM('Раздел 3'!Z78:Z78)),"","Неверно!")</f>
        <v/>
      </c>
      <c r="B5824" s="497" t="s">
        <v>511</v>
      </c>
      <c r="C5824" s="498" t="s">
        <v>16878</v>
      </c>
      <c r="D5824" s="498" t="s">
        <v>5772</v>
      </c>
      <c r="E5824" s="499" t="str">
        <f>CONCATENATE(SUM('Раздел 3'!F78:G78),"=",SUM('Раздел 3'!V78:V78),"+",SUM('Раздел 3'!X78:X78),"+",SUM('Раздел 3'!Z78:Z78))</f>
        <v>0=0+0+0</v>
      </c>
    </row>
    <row r="5825" spans="1:5" ht="30" hidden="1" customHeight="1" thickBot="1">
      <c r="A5825" s="496" t="str">
        <f>IF((SUM('Раздел 3'!F79:G79)=SUM('Раздел 3'!V79:V79)+SUM('Раздел 3'!X79:X79)+SUM('Раздел 3'!Z79:Z79)),"","Неверно!")</f>
        <v/>
      </c>
      <c r="B5825" s="497" t="s">
        <v>511</v>
      </c>
      <c r="C5825" s="498" t="s">
        <v>16879</v>
      </c>
      <c r="D5825" s="498" t="s">
        <v>5772</v>
      </c>
      <c r="E5825" s="499" t="str">
        <f>CONCATENATE(SUM('Раздел 3'!F79:G79),"=",SUM('Раздел 3'!V79:V79),"+",SUM('Раздел 3'!X79:X79),"+",SUM('Раздел 3'!Z79:Z79))</f>
        <v>0=0+0+0</v>
      </c>
    </row>
    <row r="5826" spans="1:5" ht="30" hidden="1" customHeight="1" thickBot="1">
      <c r="A5826" s="496" t="str">
        <f>IF((SUM('Раздел 3'!F17:G17)=SUM('Раздел 3'!V17:V17)+SUM('Раздел 3'!X17:X17)+SUM('Раздел 3'!Z17:Z17)),"","Неверно!")</f>
        <v/>
      </c>
      <c r="B5826" s="497" t="s">
        <v>511</v>
      </c>
      <c r="C5826" s="498" t="s">
        <v>16880</v>
      </c>
      <c r="D5826" s="498" t="s">
        <v>5772</v>
      </c>
      <c r="E5826" s="499" t="str">
        <f>CONCATENATE(SUM('Раздел 3'!F17:G17),"=",SUM('Раздел 3'!V17:V17),"+",SUM('Раздел 3'!X17:X17),"+",SUM('Раздел 3'!Z17:Z17))</f>
        <v>0=0+0+0</v>
      </c>
    </row>
    <row r="5827" spans="1:5" ht="30" hidden="1" customHeight="1" thickBot="1">
      <c r="A5827" s="496" t="str">
        <f>IF((SUM('Раздел 3'!F80:G80)=SUM('Раздел 3'!V80:V80)+SUM('Раздел 3'!X80:X80)+SUM('Раздел 3'!Z80:Z80)),"","Неверно!")</f>
        <v/>
      </c>
      <c r="B5827" s="497" t="s">
        <v>511</v>
      </c>
      <c r="C5827" s="498" t="s">
        <v>16881</v>
      </c>
      <c r="D5827" s="498" t="s">
        <v>5772</v>
      </c>
      <c r="E5827" s="499" t="str">
        <f>CONCATENATE(SUM('Раздел 3'!F80:G80),"=",SUM('Раздел 3'!V80:V80),"+",SUM('Раздел 3'!X80:X80),"+",SUM('Раздел 3'!Z80:Z80))</f>
        <v>0=0+0+0</v>
      </c>
    </row>
    <row r="5828" spans="1:5" ht="30" hidden="1" customHeight="1" thickBot="1">
      <c r="A5828" s="496" t="str">
        <f>IF((SUM('Раздел 3'!F81:G81)=SUM('Раздел 3'!V81:V81)+SUM('Раздел 3'!X81:X81)+SUM('Раздел 3'!Z81:Z81)),"","Неверно!")</f>
        <v/>
      </c>
      <c r="B5828" s="497" t="s">
        <v>511</v>
      </c>
      <c r="C5828" s="498" t="s">
        <v>16882</v>
      </c>
      <c r="D5828" s="498" t="s">
        <v>5772</v>
      </c>
      <c r="E5828" s="499" t="str">
        <f>CONCATENATE(SUM('Раздел 3'!F81:G81),"=",SUM('Раздел 3'!V81:V81),"+",SUM('Раздел 3'!X81:X81),"+",SUM('Раздел 3'!Z81:Z81))</f>
        <v>0=0+0+0</v>
      </c>
    </row>
    <row r="5829" spans="1:5" ht="30" hidden="1" customHeight="1" thickBot="1">
      <c r="A5829" s="496" t="str">
        <f>IF((SUM('Раздел 3'!F82:G82)=SUM('Раздел 3'!V82:V82)+SUM('Раздел 3'!X82:X82)+SUM('Раздел 3'!Z82:Z82)),"","Неверно!")</f>
        <v/>
      </c>
      <c r="B5829" s="497" t="s">
        <v>511</v>
      </c>
      <c r="C5829" s="498" t="s">
        <v>16883</v>
      </c>
      <c r="D5829" s="498" t="s">
        <v>5772</v>
      </c>
      <c r="E5829" s="499" t="str">
        <f>CONCATENATE(SUM('Раздел 3'!F82:G82),"=",SUM('Раздел 3'!V82:V82),"+",SUM('Раздел 3'!X82:X82),"+",SUM('Раздел 3'!Z82:Z82))</f>
        <v>0=0+0+0</v>
      </c>
    </row>
    <row r="5830" spans="1:5" ht="30" hidden="1" customHeight="1" thickBot="1">
      <c r="A5830" s="496" t="str">
        <f>IF((SUM('Раздел 3'!F83:G83)=SUM('Раздел 3'!V83:V83)+SUM('Раздел 3'!X83:X83)+SUM('Раздел 3'!Z83:Z83)),"","Неверно!")</f>
        <v/>
      </c>
      <c r="B5830" s="497" t="s">
        <v>511</v>
      </c>
      <c r="C5830" s="498" t="s">
        <v>16884</v>
      </c>
      <c r="D5830" s="498" t="s">
        <v>5772</v>
      </c>
      <c r="E5830" s="499" t="str">
        <f>CONCATENATE(SUM('Раздел 3'!F83:G83),"=",SUM('Раздел 3'!V83:V83),"+",SUM('Раздел 3'!X83:X83),"+",SUM('Раздел 3'!Z83:Z83))</f>
        <v>0=0+0+0</v>
      </c>
    </row>
    <row r="5831" spans="1:5" ht="30" hidden="1" customHeight="1" thickBot="1">
      <c r="A5831" s="496" t="str">
        <f>IF((SUM('Раздел 3'!F84:G84)=SUM('Раздел 3'!V84:V84)+SUM('Раздел 3'!X84:X84)+SUM('Раздел 3'!Z84:Z84)),"","Неверно!")</f>
        <v/>
      </c>
      <c r="B5831" s="497" t="s">
        <v>511</v>
      </c>
      <c r="C5831" s="498" t="s">
        <v>16885</v>
      </c>
      <c r="D5831" s="498" t="s">
        <v>5772</v>
      </c>
      <c r="E5831" s="499" t="str">
        <f>CONCATENATE(SUM('Раздел 3'!F84:G84),"=",SUM('Раздел 3'!V84:V84),"+",SUM('Раздел 3'!X84:X84),"+",SUM('Раздел 3'!Z84:Z84))</f>
        <v>0=0+0+0</v>
      </c>
    </row>
    <row r="5832" spans="1:5" ht="30" hidden="1" customHeight="1" thickBot="1">
      <c r="A5832" s="496" t="str">
        <f>IF((SUM('Раздел 3'!F85:G85)=SUM('Раздел 3'!V85:V85)+SUM('Раздел 3'!X85:X85)+SUM('Раздел 3'!Z85:Z85)),"","Неверно!")</f>
        <v/>
      </c>
      <c r="B5832" s="497" t="s">
        <v>511</v>
      </c>
      <c r="C5832" s="498" t="s">
        <v>16886</v>
      </c>
      <c r="D5832" s="498" t="s">
        <v>5772</v>
      </c>
      <c r="E5832" s="499" t="str">
        <f>CONCATENATE(SUM('Раздел 3'!F85:G85),"=",SUM('Раздел 3'!V85:V85),"+",SUM('Раздел 3'!X85:X85),"+",SUM('Раздел 3'!Z85:Z85))</f>
        <v>0=0+0+0</v>
      </c>
    </row>
    <row r="5833" spans="1:5" ht="30" hidden="1" customHeight="1" thickBot="1">
      <c r="A5833" s="496" t="str">
        <f>IF((SUM('Раздел 3'!F86:G86)=SUM('Раздел 3'!V86:V86)+SUM('Раздел 3'!X86:X86)+SUM('Раздел 3'!Z86:Z86)),"","Неверно!")</f>
        <v/>
      </c>
      <c r="B5833" s="497" t="s">
        <v>511</v>
      </c>
      <c r="C5833" s="498" t="s">
        <v>16887</v>
      </c>
      <c r="D5833" s="498" t="s">
        <v>5772</v>
      </c>
      <c r="E5833" s="499" t="str">
        <f>CONCATENATE(SUM('Раздел 3'!F86:G86),"=",SUM('Раздел 3'!V86:V86),"+",SUM('Раздел 3'!X86:X86),"+",SUM('Раздел 3'!Z86:Z86))</f>
        <v>0=0+0+0</v>
      </c>
    </row>
    <row r="5834" spans="1:5" ht="30" hidden="1" customHeight="1" thickBot="1">
      <c r="A5834" s="496" t="str">
        <f>IF((SUM('Раздел 3'!F87:G87)=SUM('Раздел 3'!V87:V87)+SUM('Раздел 3'!X87:X87)+SUM('Раздел 3'!Z87:Z87)),"","Неверно!")</f>
        <v/>
      </c>
      <c r="B5834" s="497" t="s">
        <v>511</v>
      </c>
      <c r="C5834" s="498" t="s">
        <v>16888</v>
      </c>
      <c r="D5834" s="498" t="s">
        <v>5772</v>
      </c>
      <c r="E5834" s="499" t="str">
        <f>CONCATENATE(SUM('Раздел 3'!F87:G87),"=",SUM('Раздел 3'!V87:V87),"+",SUM('Раздел 3'!X87:X87),"+",SUM('Раздел 3'!Z87:Z87))</f>
        <v>0=0+0+0</v>
      </c>
    </row>
    <row r="5835" spans="1:5" ht="30" hidden="1" customHeight="1" thickBot="1">
      <c r="A5835" s="496" t="str">
        <f>IF((SUM('Раздел 3'!F88:G88)=SUM('Раздел 3'!V88:V88)+SUM('Раздел 3'!X88:X88)+SUM('Раздел 3'!Z88:Z88)),"","Неверно!")</f>
        <v/>
      </c>
      <c r="B5835" s="497" t="s">
        <v>511</v>
      </c>
      <c r="C5835" s="498" t="s">
        <v>16889</v>
      </c>
      <c r="D5835" s="498" t="s">
        <v>5772</v>
      </c>
      <c r="E5835" s="499" t="str">
        <f>CONCATENATE(SUM('Раздел 3'!F88:G88),"=",SUM('Раздел 3'!V88:V88),"+",SUM('Раздел 3'!X88:X88),"+",SUM('Раздел 3'!Z88:Z88))</f>
        <v>0=0+0+0</v>
      </c>
    </row>
    <row r="5836" spans="1:5" ht="30" hidden="1" customHeight="1" thickBot="1">
      <c r="A5836" s="496" t="str">
        <f>IF((SUM('Раздел 3'!F89:G89)=SUM('Раздел 3'!V89:V89)+SUM('Раздел 3'!X89:X89)+SUM('Раздел 3'!Z89:Z89)),"","Неверно!")</f>
        <v/>
      </c>
      <c r="B5836" s="497" t="s">
        <v>511</v>
      </c>
      <c r="C5836" s="498" t="s">
        <v>16890</v>
      </c>
      <c r="D5836" s="498" t="s">
        <v>5772</v>
      </c>
      <c r="E5836" s="499" t="str">
        <f>CONCATENATE(SUM('Раздел 3'!F89:G89),"=",SUM('Раздел 3'!V89:V89),"+",SUM('Раздел 3'!X89:X89),"+",SUM('Раздел 3'!Z89:Z89))</f>
        <v>0=0+0+0</v>
      </c>
    </row>
    <row r="5837" spans="1:5" ht="30" hidden="1" customHeight="1" thickBot="1">
      <c r="A5837" s="496" t="str">
        <f>IF((SUM('Раздел 3'!F18:G18)=SUM('Раздел 3'!V18:V18)+SUM('Раздел 3'!X18:X18)+SUM('Раздел 3'!Z18:Z18)),"","Неверно!")</f>
        <v/>
      </c>
      <c r="B5837" s="497" t="s">
        <v>511</v>
      </c>
      <c r="C5837" s="498" t="s">
        <v>16891</v>
      </c>
      <c r="D5837" s="498" t="s">
        <v>5772</v>
      </c>
      <c r="E5837" s="499" t="str">
        <f>CONCATENATE(SUM('Раздел 3'!F18:G18),"=",SUM('Раздел 3'!V18:V18),"+",SUM('Раздел 3'!X18:X18),"+",SUM('Раздел 3'!Z18:Z18))</f>
        <v>0=0+0+0</v>
      </c>
    </row>
    <row r="5838" spans="1:5" ht="30" hidden="1" customHeight="1" thickBot="1">
      <c r="A5838" s="496" t="str">
        <f>IF((SUM('Раздел 3'!F90:G90)=SUM('Раздел 3'!V90:V90)+SUM('Раздел 3'!X90:X90)+SUM('Раздел 3'!Z90:Z90)),"","Неверно!")</f>
        <v/>
      </c>
      <c r="B5838" s="497" t="s">
        <v>511</v>
      </c>
      <c r="C5838" s="498" t="s">
        <v>16892</v>
      </c>
      <c r="D5838" s="498" t="s">
        <v>5772</v>
      </c>
      <c r="E5838" s="499" t="str">
        <f>CONCATENATE(SUM('Раздел 3'!F90:G90),"=",SUM('Раздел 3'!V90:V90),"+",SUM('Раздел 3'!X90:X90),"+",SUM('Раздел 3'!Z90:Z90))</f>
        <v>0=0+0+0</v>
      </c>
    </row>
    <row r="5839" spans="1:5" ht="30" hidden="1" customHeight="1" thickBot="1">
      <c r="A5839" s="496" t="str">
        <f>IF((SUM('Раздел 3'!F91:G91)=SUM('Раздел 3'!V91:V91)+SUM('Раздел 3'!X91:X91)+SUM('Раздел 3'!Z91:Z91)),"","Неверно!")</f>
        <v/>
      </c>
      <c r="B5839" s="497" t="s">
        <v>511</v>
      </c>
      <c r="C5839" s="498" t="s">
        <v>16893</v>
      </c>
      <c r="D5839" s="498" t="s">
        <v>5772</v>
      </c>
      <c r="E5839" s="499" t="str">
        <f>CONCATENATE(SUM('Раздел 3'!F91:G91),"=",SUM('Раздел 3'!V91:V91),"+",SUM('Раздел 3'!X91:X91),"+",SUM('Раздел 3'!Z91:Z91))</f>
        <v>0=0+0+0</v>
      </c>
    </row>
    <row r="5840" spans="1:5" ht="30" hidden="1" customHeight="1" thickBot="1">
      <c r="A5840" s="496" t="str">
        <f>IF((SUM('Раздел 3'!F92:G92)=SUM('Раздел 3'!V92:V92)+SUM('Раздел 3'!X92:X92)+SUM('Раздел 3'!Z92:Z92)),"","Неверно!")</f>
        <v/>
      </c>
      <c r="B5840" s="497" t="s">
        <v>511</v>
      </c>
      <c r="C5840" s="498" t="s">
        <v>16894</v>
      </c>
      <c r="D5840" s="498" t="s">
        <v>5772</v>
      </c>
      <c r="E5840" s="499" t="str">
        <f>CONCATENATE(SUM('Раздел 3'!F92:G92),"=",SUM('Раздел 3'!V92:V92),"+",SUM('Раздел 3'!X92:X92),"+",SUM('Раздел 3'!Z92:Z92))</f>
        <v>0=0+0+0</v>
      </c>
    </row>
    <row r="5841" spans="1:5" ht="30" hidden="1" customHeight="1" thickBot="1">
      <c r="A5841" s="496" t="str">
        <f>IF((SUM('Раздел 3'!F93:G93)=SUM('Раздел 3'!V93:V93)+SUM('Раздел 3'!X93:X93)+SUM('Раздел 3'!Z93:Z93)),"","Неверно!")</f>
        <v/>
      </c>
      <c r="B5841" s="497" t="s">
        <v>511</v>
      </c>
      <c r="C5841" s="498" t="s">
        <v>16895</v>
      </c>
      <c r="D5841" s="498" t="s">
        <v>5772</v>
      </c>
      <c r="E5841" s="499" t="str">
        <f>CONCATENATE(SUM('Раздел 3'!F93:G93),"=",SUM('Раздел 3'!V93:V93),"+",SUM('Раздел 3'!X93:X93),"+",SUM('Раздел 3'!Z93:Z93))</f>
        <v>0=0+0+0</v>
      </c>
    </row>
    <row r="5842" spans="1:5" ht="30" hidden="1" customHeight="1" thickBot="1">
      <c r="A5842" s="496" t="str">
        <f>IF((SUM('Раздел 3'!F94:G94)=SUM('Раздел 3'!V94:V94)+SUM('Раздел 3'!X94:X94)+SUM('Раздел 3'!Z94:Z94)),"","Неверно!")</f>
        <v/>
      </c>
      <c r="B5842" s="497" t="s">
        <v>511</v>
      </c>
      <c r="C5842" s="498" t="s">
        <v>16896</v>
      </c>
      <c r="D5842" s="498" t="s">
        <v>5772</v>
      </c>
      <c r="E5842" s="499" t="str">
        <f>CONCATENATE(SUM('Раздел 3'!F94:G94),"=",SUM('Раздел 3'!V94:V94),"+",SUM('Раздел 3'!X94:X94),"+",SUM('Раздел 3'!Z94:Z94))</f>
        <v>0=0+0+0</v>
      </c>
    </row>
    <row r="5843" spans="1:5" ht="30" hidden="1" customHeight="1" thickBot="1">
      <c r="A5843" s="496" t="str">
        <f>IF((SUM('Раздел 3'!F95:G95)=SUM('Раздел 3'!V95:V95)+SUM('Раздел 3'!X95:X95)+SUM('Раздел 3'!Z95:Z95)),"","Неверно!")</f>
        <v/>
      </c>
      <c r="B5843" s="497" t="s">
        <v>511</v>
      </c>
      <c r="C5843" s="498" t="s">
        <v>16897</v>
      </c>
      <c r="D5843" s="498" t="s">
        <v>5772</v>
      </c>
      <c r="E5843" s="499" t="str">
        <f>CONCATENATE(SUM('Раздел 3'!F95:G95),"=",SUM('Раздел 3'!V95:V95),"+",SUM('Раздел 3'!X95:X95),"+",SUM('Раздел 3'!Z95:Z95))</f>
        <v>0=0+0+0</v>
      </c>
    </row>
    <row r="5844" spans="1:5" ht="30" hidden="1" customHeight="1" thickBot="1">
      <c r="A5844" s="496" t="str">
        <f>IF((SUM('Раздел 3'!F96:G96)=SUM('Раздел 3'!V96:V96)+SUM('Раздел 3'!X96:X96)+SUM('Раздел 3'!Z96:Z96)),"","Неверно!")</f>
        <v/>
      </c>
      <c r="B5844" s="497" t="s">
        <v>511</v>
      </c>
      <c r="C5844" s="498" t="s">
        <v>16898</v>
      </c>
      <c r="D5844" s="498" t="s">
        <v>5772</v>
      </c>
      <c r="E5844" s="499" t="str">
        <f>CONCATENATE(SUM('Раздел 3'!F96:G96),"=",SUM('Раздел 3'!V96:V96),"+",SUM('Раздел 3'!X96:X96),"+",SUM('Раздел 3'!Z96:Z96))</f>
        <v>0=0+0+0</v>
      </c>
    </row>
    <row r="5845" spans="1:5" ht="30" hidden="1" customHeight="1" thickBot="1">
      <c r="A5845" s="496" t="str">
        <f>IF((SUM('Раздел 3'!F97:G97)=SUM('Раздел 3'!V97:V97)+SUM('Раздел 3'!X97:X97)+SUM('Раздел 3'!Z97:Z97)),"","Неверно!")</f>
        <v/>
      </c>
      <c r="B5845" s="497" t="s">
        <v>511</v>
      </c>
      <c r="C5845" s="498" t="s">
        <v>16899</v>
      </c>
      <c r="D5845" s="498" t="s">
        <v>5772</v>
      </c>
      <c r="E5845" s="499" t="str">
        <f>CONCATENATE(SUM('Раздел 3'!F97:G97),"=",SUM('Раздел 3'!V97:V97),"+",SUM('Раздел 3'!X97:X97),"+",SUM('Раздел 3'!Z97:Z97))</f>
        <v>0=0+0+0</v>
      </c>
    </row>
    <row r="5846" spans="1:5" ht="30" hidden="1" customHeight="1" thickBot="1">
      <c r="A5846" s="496" t="str">
        <f>IF((SUM('Раздел 3'!F98:G98)=SUM('Раздел 3'!V98:V98)+SUM('Раздел 3'!X98:X98)+SUM('Раздел 3'!Z98:Z98)),"","Неверно!")</f>
        <v/>
      </c>
      <c r="B5846" s="497" t="s">
        <v>511</v>
      </c>
      <c r="C5846" s="498" t="s">
        <v>16900</v>
      </c>
      <c r="D5846" s="498" t="s">
        <v>5772</v>
      </c>
      <c r="E5846" s="499" t="str">
        <f>CONCATENATE(SUM('Раздел 3'!F98:G98),"=",SUM('Раздел 3'!V98:V98),"+",SUM('Раздел 3'!X98:X98),"+",SUM('Раздел 3'!Z98:Z98))</f>
        <v>0=0+0+0</v>
      </c>
    </row>
    <row r="5847" spans="1:5" ht="30" hidden="1" customHeight="1" thickBot="1">
      <c r="A5847" s="496" t="str">
        <f>IF((SUM('Раздел 3'!F99:G99)=SUM('Раздел 3'!V99:V99)+SUM('Раздел 3'!X99:X99)+SUM('Раздел 3'!Z99:Z99)),"","Неверно!")</f>
        <v/>
      </c>
      <c r="B5847" s="497" t="s">
        <v>511</v>
      </c>
      <c r="C5847" s="498" t="s">
        <v>16901</v>
      </c>
      <c r="D5847" s="498" t="s">
        <v>5772</v>
      </c>
      <c r="E5847" s="499" t="str">
        <f>CONCATENATE(SUM('Раздел 3'!F99:G99),"=",SUM('Раздел 3'!V99:V99),"+",SUM('Раздел 3'!X99:X99),"+",SUM('Раздел 3'!Z99:Z99))</f>
        <v>0=0+0+0</v>
      </c>
    </row>
    <row r="5848" spans="1:5" ht="30" hidden="1" customHeight="1" thickBot="1">
      <c r="A5848" s="496" t="str">
        <f>IF((SUM('Раздел 3'!F19:G19)=SUM('Раздел 3'!V19:V19)+SUM('Раздел 3'!X19:X19)+SUM('Раздел 3'!Z19:Z19)),"","Неверно!")</f>
        <v/>
      </c>
      <c r="B5848" s="497" t="s">
        <v>511</v>
      </c>
      <c r="C5848" s="498" t="s">
        <v>16902</v>
      </c>
      <c r="D5848" s="498" t="s">
        <v>5772</v>
      </c>
      <c r="E5848" s="499" t="str">
        <f>CONCATENATE(SUM('Раздел 3'!F19:G19),"=",SUM('Раздел 3'!V19:V19),"+",SUM('Раздел 3'!X19:X19),"+",SUM('Раздел 3'!Z19:Z19))</f>
        <v>0=0+0+0</v>
      </c>
    </row>
    <row r="5849" spans="1:5" ht="30" hidden="1" customHeight="1" thickBot="1">
      <c r="A5849" s="496" t="str">
        <f>IF((SUM('Раздел 3'!F100:G100)=SUM('Раздел 3'!V100:V100)+SUM('Раздел 3'!X100:X100)+SUM('Раздел 3'!Z100:Z100)),"","Неверно!")</f>
        <v/>
      </c>
      <c r="B5849" s="497" t="s">
        <v>511</v>
      </c>
      <c r="C5849" s="498" t="s">
        <v>16903</v>
      </c>
      <c r="D5849" s="498" t="s">
        <v>5772</v>
      </c>
      <c r="E5849" s="499" t="str">
        <f>CONCATENATE(SUM('Раздел 3'!F100:G100),"=",SUM('Раздел 3'!V100:V100),"+",SUM('Раздел 3'!X100:X100),"+",SUM('Раздел 3'!Z100:Z100))</f>
        <v>0=0+0+0</v>
      </c>
    </row>
    <row r="5850" spans="1:5" ht="30" hidden="1" customHeight="1" thickBot="1">
      <c r="A5850" s="496" t="str">
        <f>IF((SUM('Раздел 3'!F101:G101)=SUM('Раздел 3'!V101:V101)+SUM('Раздел 3'!X101:X101)+SUM('Раздел 3'!Z101:Z101)),"","Неверно!")</f>
        <v/>
      </c>
      <c r="B5850" s="497" t="s">
        <v>511</v>
      </c>
      <c r="C5850" s="498" t="s">
        <v>16904</v>
      </c>
      <c r="D5850" s="498" t="s">
        <v>5772</v>
      </c>
      <c r="E5850" s="499" t="str">
        <f>CONCATENATE(SUM('Раздел 3'!F101:G101),"=",SUM('Раздел 3'!V101:V101),"+",SUM('Раздел 3'!X101:X101),"+",SUM('Раздел 3'!Z101:Z101))</f>
        <v>0=0+0+0</v>
      </c>
    </row>
    <row r="5851" spans="1:5" ht="30" hidden="1" customHeight="1" thickBot="1">
      <c r="A5851" s="496" t="str">
        <f>IF((SUM('Раздел 3'!F102:G102)=SUM('Раздел 3'!V102:V102)+SUM('Раздел 3'!X102:X102)+SUM('Раздел 3'!Z102:Z102)),"","Неверно!")</f>
        <v/>
      </c>
      <c r="B5851" s="497" t="s">
        <v>511</v>
      </c>
      <c r="C5851" s="498" t="s">
        <v>16905</v>
      </c>
      <c r="D5851" s="498" t="s">
        <v>5772</v>
      </c>
      <c r="E5851" s="499" t="str">
        <f>CONCATENATE(SUM('Раздел 3'!F102:G102),"=",SUM('Раздел 3'!V102:V102),"+",SUM('Раздел 3'!X102:X102),"+",SUM('Раздел 3'!Z102:Z102))</f>
        <v>0=0+0+0</v>
      </c>
    </row>
    <row r="5852" spans="1:5" ht="30" hidden="1" customHeight="1" thickBot="1">
      <c r="A5852" s="496" t="str">
        <f>IF((SUM('Раздел 3'!F103:G103)=SUM('Раздел 3'!V103:V103)+SUM('Раздел 3'!X103:X103)+SUM('Раздел 3'!Z103:Z103)),"","Неверно!")</f>
        <v/>
      </c>
      <c r="B5852" s="497" t="s">
        <v>511</v>
      </c>
      <c r="C5852" s="498" t="s">
        <v>16906</v>
      </c>
      <c r="D5852" s="498" t="s">
        <v>5772</v>
      </c>
      <c r="E5852" s="499" t="str">
        <f>CONCATENATE(SUM('Раздел 3'!F103:G103),"=",SUM('Раздел 3'!V103:V103),"+",SUM('Раздел 3'!X103:X103),"+",SUM('Раздел 3'!Z103:Z103))</f>
        <v>0=0+0+0</v>
      </c>
    </row>
    <row r="5853" spans="1:5" ht="30" hidden="1" customHeight="1" thickBot="1">
      <c r="A5853" s="496" t="str">
        <f>IF((SUM('Раздел 3'!F104:G104)=SUM('Раздел 3'!V104:V104)+SUM('Раздел 3'!X104:X104)+SUM('Раздел 3'!Z104:Z104)),"","Неверно!")</f>
        <v/>
      </c>
      <c r="B5853" s="497" t="s">
        <v>511</v>
      </c>
      <c r="C5853" s="498" t="s">
        <v>16907</v>
      </c>
      <c r="D5853" s="498" t="s">
        <v>5772</v>
      </c>
      <c r="E5853" s="499" t="str">
        <f>CONCATENATE(SUM('Раздел 3'!F104:G104),"=",SUM('Раздел 3'!V104:V104),"+",SUM('Раздел 3'!X104:X104),"+",SUM('Раздел 3'!Z104:Z104))</f>
        <v>0=0+0+0</v>
      </c>
    </row>
    <row r="5854" spans="1:5" ht="30" hidden="1" customHeight="1" thickBot="1">
      <c r="A5854" s="496" t="str">
        <f>IF((SUM('Раздел 3'!F105:G105)=SUM('Раздел 3'!V105:V105)+SUM('Раздел 3'!X105:X105)+SUM('Раздел 3'!Z105:Z105)),"","Неверно!")</f>
        <v/>
      </c>
      <c r="B5854" s="497" t="s">
        <v>511</v>
      </c>
      <c r="C5854" s="498" t="s">
        <v>16908</v>
      </c>
      <c r="D5854" s="498" t="s">
        <v>5772</v>
      </c>
      <c r="E5854" s="499" t="str">
        <f>CONCATENATE(SUM('Раздел 3'!F105:G105),"=",SUM('Раздел 3'!V105:V105),"+",SUM('Раздел 3'!X105:X105),"+",SUM('Раздел 3'!Z105:Z105))</f>
        <v>0=0+0+0</v>
      </c>
    </row>
    <row r="5855" spans="1:5" ht="30" hidden="1" customHeight="1" thickBot="1">
      <c r="A5855" s="496" t="str">
        <f>IF((SUM('Раздел 3'!F106:G106)=SUM('Раздел 3'!V106:V106)+SUM('Раздел 3'!X106:X106)+SUM('Раздел 3'!Z106:Z106)),"","Неверно!")</f>
        <v/>
      </c>
      <c r="B5855" s="497" t="s">
        <v>511</v>
      </c>
      <c r="C5855" s="498" t="s">
        <v>16909</v>
      </c>
      <c r="D5855" s="498" t="s">
        <v>5772</v>
      </c>
      <c r="E5855" s="499" t="str">
        <f>CONCATENATE(SUM('Раздел 3'!F106:G106),"=",SUM('Раздел 3'!V106:V106),"+",SUM('Раздел 3'!X106:X106),"+",SUM('Раздел 3'!Z106:Z106))</f>
        <v>0=0+0+0</v>
      </c>
    </row>
    <row r="5856" spans="1:5" ht="30" hidden="1" customHeight="1" thickBot="1">
      <c r="A5856" s="496" t="str">
        <f>IF((SUM('Раздел 3'!F107:G107)=SUM('Раздел 3'!V107:V107)+SUM('Раздел 3'!X107:X107)+SUM('Раздел 3'!Z107:Z107)),"","Неверно!")</f>
        <v/>
      </c>
      <c r="B5856" s="497" t="s">
        <v>511</v>
      </c>
      <c r="C5856" s="498" t="s">
        <v>16910</v>
      </c>
      <c r="D5856" s="498" t="s">
        <v>5772</v>
      </c>
      <c r="E5856" s="499" t="str">
        <f>CONCATENATE(SUM('Раздел 3'!F107:G107),"=",SUM('Раздел 3'!V107:V107),"+",SUM('Раздел 3'!X107:X107),"+",SUM('Раздел 3'!Z107:Z107))</f>
        <v>0=0+0+0</v>
      </c>
    </row>
    <row r="5857" spans="1:5" ht="30" hidden="1" customHeight="1" thickBot="1">
      <c r="A5857" s="496" t="str">
        <f>IF((SUM('Раздел 3'!F108:G108)=SUM('Раздел 3'!V108:V108)+SUM('Раздел 3'!X108:X108)+SUM('Раздел 3'!Z108:Z108)),"","Неверно!")</f>
        <v/>
      </c>
      <c r="B5857" s="497" t="s">
        <v>511</v>
      </c>
      <c r="C5857" s="498" t="s">
        <v>16911</v>
      </c>
      <c r="D5857" s="498" t="s">
        <v>5772</v>
      </c>
      <c r="E5857" s="499" t="str">
        <f>CONCATENATE(SUM('Раздел 3'!F108:G108),"=",SUM('Раздел 3'!V108:V108),"+",SUM('Раздел 3'!X108:X108),"+",SUM('Раздел 3'!Z108:Z108))</f>
        <v>0=0+0+0</v>
      </c>
    </row>
    <row r="5858" spans="1:5" ht="30" hidden="1" customHeight="1" thickBot="1">
      <c r="A5858" s="496" t="str">
        <f>IF((SUM('Раздел 3'!F109:G109)=SUM('Раздел 3'!V109:V109)+SUM('Раздел 3'!X109:X109)+SUM('Раздел 3'!Z109:Z109)),"","Неверно!")</f>
        <v/>
      </c>
      <c r="B5858" s="497" t="s">
        <v>511</v>
      </c>
      <c r="C5858" s="498" t="s">
        <v>16912</v>
      </c>
      <c r="D5858" s="498" t="s">
        <v>5772</v>
      </c>
      <c r="E5858" s="499" t="str">
        <f>CONCATENATE(SUM('Раздел 3'!F109:G109),"=",SUM('Раздел 3'!V109:V109),"+",SUM('Раздел 3'!X109:X109),"+",SUM('Раздел 3'!Z109:Z109))</f>
        <v>0=0+0+0</v>
      </c>
    </row>
    <row r="5859" spans="1:5" ht="30" hidden="1" customHeight="1" thickBot="1">
      <c r="A5859" s="496" t="str">
        <f>IF((SUM('Раздел 3'!V11:V11)=SUM('Раздел 3'!L11:L11)+SUM('Раздел 3'!R11:R11)+SUM('Раздел 3'!T11:T11)+SUM('Раздел 3'!U11:U11)),"","Неверно!")</f>
        <v/>
      </c>
      <c r="B5859" s="497" t="s">
        <v>512</v>
      </c>
      <c r="C5859" s="498" t="s">
        <v>17338</v>
      </c>
      <c r="D5859" s="498" t="s">
        <v>5771</v>
      </c>
      <c r="E5859" s="499" t="str">
        <f>CONCATENATE(SUM('Раздел 3'!V11:V11),"=",SUM('Раздел 3'!L11:L11),"+",SUM('Раздел 3'!R11:R11),"+",SUM('Раздел 3'!T11:T11),"+",SUM('Раздел 3'!U11:U11))</f>
        <v>211=108+83+18+2</v>
      </c>
    </row>
    <row r="5860" spans="1:5" ht="30" hidden="1" customHeight="1" thickBot="1">
      <c r="A5860" s="496" t="str">
        <f>IF((SUM('Раздел 3'!V20:V20)=SUM('Раздел 3'!L20:L20)+SUM('Раздел 3'!R20:R20)+SUM('Раздел 3'!T20:T20)+SUM('Раздел 3'!U20:U20)),"","Неверно!")</f>
        <v/>
      </c>
      <c r="B5860" s="497" t="s">
        <v>512</v>
      </c>
      <c r="C5860" s="498" t="s">
        <v>17339</v>
      </c>
      <c r="D5860" s="498" t="s">
        <v>5771</v>
      </c>
      <c r="E5860" s="499" t="str">
        <f>CONCATENATE(SUM('Раздел 3'!V20:V20),"=",SUM('Раздел 3'!L20:L20),"+",SUM('Раздел 3'!R20:R20),"+",SUM('Раздел 3'!T20:T20),"+",SUM('Раздел 3'!U20:U20))</f>
        <v>0=0+0+0+0</v>
      </c>
    </row>
    <row r="5861" spans="1:5" ht="30" hidden="1" customHeight="1" thickBot="1">
      <c r="A5861" s="496" t="str">
        <f>IF((SUM('Раздел 3'!V110:V110)=SUM('Раздел 3'!L110:L110)+SUM('Раздел 3'!R110:R110)+SUM('Раздел 3'!T110:T110)+SUM('Раздел 3'!U110:U110)),"","Неверно!")</f>
        <v/>
      </c>
      <c r="B5861" s="497" t="s">
        <v>512</v>
      </c>
      <c r="C5861" s="498" t="s">
        <v>17340</v>
      </c>
      <c r="D5861" s="498" t="s">
        <v>5771</v>
      </c>
      <c r="E5861" s="499" t="str">
        <f>CONCATENATE(SUM('Раздел 3'!V110:V110),"=",SUM('Раздел 3'!L110:L110),"+",SUM('Раздел 3'!R110:R110),"+",SUM('Раздел 3'!T110:T110),"+",SUM('Раздел 3'!U110:U110))</f>
        <v>0=0+0+0+0</v>
      </c>
    </row>
    <row r="5862" spans="1:5" ht="30" hidden="1" customHeight="1" thickBot="1">
      <c r="A5862" s="496" t="str">
        <f>IF((SUM('Раздел 3'!V111:V111)=SUM('Раздел 3'!L111:L111)+SUM('Раздел 3'!R111:R111)+SUM('Раздел 3'!T111:T111)+SUM('Раздел 3'!U111:U111)),"","Неверно!")</f>
        <v/>
      </c>
      <c r="B5862" s="497" t="s">
        <v>512</v>
      </c>
      <c r="C5862" s="498" t="s">
        <v>17341</v>
      </c>
      <c r="D5862" s="498" t="s">
        <v>5771</v>
      </c>
      <c r="E5862" s="499" t="str">
        <f>CONCATENATE(SUM('Раздел 3'!V111:V111),"=",SUM('Раздел 3'!L111:L111),"+",SUM('Раздел 3'!R111:R111),"+",SUM('Раздел 3'!T111:T111),"+",SUM('Раздел 3'!U111:U111))</f>
        <v>0=0+0+0+0</v>
      </c>
    </row>
    <row r="5863" spans="1:5" ht="30" hidden="1" customHeight="1" thickBot="1">
      <c r="A5863" s="496" t="str">
        <f>IF((SUM('Раздел 3'!V112:V112)=SUM('Раздел 3'!L112:L112)+SUM('Раздел 3'!R112:R112)+SUM('Раздел 3'!T112:T112)+SUM('Раздел 3'!U112:U112)),"","Неверно!")</f>
        <v/>
      </c>
      <c r="B5863" s="497" t="s">
        <v>512</v>
      </c>
      <c r="C5863" s="498" t="s">
        <v>17342</v>
      </c>
      <c r="D5863" s="498" t="s">
        <v>5771</v>
      </c>
      <c r="E5863" s="499" t="str">
        <f>CONCATENATE(SUM('Раздел 3'!V112:V112),"=",SUM('Раздел 3'!L112:L112),"+",SUM('Раздел 3'!R112:R112),"+",SUM('Раздел 3'!T112:T112),"+",SUM('Раздел 3'!U112:U112))</f>
        <v>0=0+0+0+0</v>
      </c>
    </row>
    <row r="5864" spans="1:5" ht="30" hidden="1" customHeight="1" thickBot="1">
      <c r="A5864" s="496" t="str">
        <f>IF((SUM('Раздел 3'!V113:V113)=SUM('Раздел 3'!L113:L113)+SUM('Раздел 3'!R113:R113)+SUM('Раздел 3'!T113:T113)+SUM('Раздел 3'!U113:U113)),"","Неверно!")</f>
        <v/>
      </c>
      <c r="B5864" s="497" t="s">
        <v>512</v>
      </c>
      <c r="C5864" s="498" t="s">
        <v>17343</v>
      </c>
      <c r="D5864" s="498" t="s">
        <v>5771</v>
      </c>
      <c r="E5864" s="499" t="str">
        <f>CONCATENATE(SUM('Раздел 3'!V113:V113),"=",SUM('Раздел 3'!L113:L113),"+",SUM('Раздел 3'!R113:R113),"+",SUM('Раздел 3'!T113:T113),"+",SUM('Раздел 3'!U113:U113))</f>
        <v>0=0+0+0+0</v>
      </c>
    </row>
    <row r="5865" spans="1:5" ht="30" hidden="1" customHeight="1" thickBot="1">
      <c r="A5865" s="496" t="str">
        <f>IF((SUM('Раздел 3'!V114:V114)=SUM('Раздел 3'!L114:L114)+SUM('Раздел 3'!R114:R114)+SUM('Раздел 3'!T114:T114)+SUM('Раздел 3'!U114:U114)),"","Неверно!")</f>
        <v/>
      </c>
      <c r="B5865" s="497" t="s">
        <v>512</v>
      </c>
      <c r="C5865" s="498" t="s">
        <v>17344</v>
      </c>
      <c r="D5865" s="498" t="s">
        <v>5771</v>
      </c>
      <c r="E5865" s="499" t="str">
        <f>CONCATENATE(SUM('Раздел 3'!V114:V114),"=",SUM('Раздел 3'!L114:L114),"+",SUM('Раздел 3'!R114:R114),"+",SUM('Раздел 3'!T114:T114),"+",SUM('Раздел 3'!U114:U114))</f>
        <v>0=0+0+0+0</v>
      </c>
    </row>
    <row r="5866" spans="1:5" ht="30" hidden="1" customHeight="1" thickBot="1">
      <c r="A5866" s="496" t="str">
        <f>IF((SUM('Раздел 3'!V115:V115)=SUM('Раздел 3'!L115:L115)+SUM('Раздел 3'!R115:R115)+SUM('Раздел 3'!T115:T115)+SUM('Раздел 3'!U115:U115)),"","Неверно!")</f>
        <v/>
      </c>
      <c r="B5866" s="497" t="s">
        <v>512</v>
      </c>
      <c r="C5866" s="498" t="s">
        <v>17345</v>
      </c>
      <c r="D5866" s="498" t="s">
        <v>5771</v>
      </c>
      <c r="E5866" s="499" t="str">
        <f>CONCATENATE(SUM('Раздел 3'!V115:V115),"=",SUM('Раздел 3'!L115:L115),"+",SUM('Раздел 3'!R115:R115),"+",SUM('Раздел 3'!T115:T115),"+",SUM('Раздел 3'!U115:U115))</f>
        <v>0=0+0+0+0</v>
      </c>
    </row>
    <row r="5867" spans="1:5" ht="30" hidden="1" customHeight="1" thickBot="1">
      <c r="A5867" s="496" t="str">
        <f>IF((SUM('Раздел 3'!V116:V116)=SUM('Раздел 3'!L116:L116)+SUM('Раздел 3'!R116:R116)+SUM('Раздел 3'!T116:T116)+SUM('Раздел 3'!U116:U116)),"","Неверно!")</f>
        <v/>
      </c>
      <c r="B5867" s="497" t="s">
        <v>512</v>
      </c>
      <c r="C5867" s="498" t="s">
        <v>17346</v>
      </c>
      <c r="D5867" s="498" t="s">
        <v>5771</v>
      </c>
      <c r="E5867" s="499" t="str">
        <f>CONCATENATE(SUM('Раздел 3'!V116:V116),"=",SUM('Раздел 3'!L116:L116),"+",SUM('Раздел 3'!R116:R116),"+",SUM('Раздел 3'!T116:T116),"+",SUM('Раздел 3'!U116:U116))</f>
        <v>0=0+0+0+0</v>
      </c>
    </row>
    <row r="5868" spans="1:5" ht="30" hidden="1" customHeight="1" thickBot="1">
      <c r="A5868" s="496" t="str">
        <f>IF((SUM('Раздел 3'!V117:V117)=SUM('Раздел 3'!L117:L117)+SUM('Раздел 3'!R117:R117)+SUM('Раздел 3'!T117:T117)+SUM('Раздел 3'!U117:U117)),"","Неверно!")</f>
        <v/>
      </c>
      <c r="B5868" s="497" t="s">
        <v>512</v>
      </c>
      <c r="C5868" s="498" t="s">
        <v>17347</v>
      </c>
      <c r="D5868" s="498" t="s">
        <v>5771</v>
      </c>
      <c r="E5868" s="499" t="str">
        <f>CONCATENATE(SUM('Раздел 3'!V117:V117),"=",SUM('Раздел 3'!L117:L117),"+",SUM('Раздел 3'!R117:R117),"+",SUM('Раздел 3'!T117:T117),"+",SUM('Раздел 3'!U117:U117))</f>
        <v>0=0+0+0+0</v>
      </c>
    </row>
    <row r="5869" spans="1:5" ht="30" hidden="1" customHeight="1" thickBot="1">
      <c r="A5869" s="496" t="str">
        <f>IF((SUM('Раздел 3'!V118:V118)=SUM('Раздел 3'!L118:L118)+SUM('Раздел 3'!R118:R118)+SUM('Раздел 3'!T118:T118)+SUM('Раздел 3'!U118:U118)),"","Неверно!")</f>
        <v/>
      </c>
      <c r="B5869" s="497" t="s">
        <v>512</v>
      </c>
      <c r="C5869" s="498" t="s">
        <v>17348</v>
      </c>
      <c r="D5869" s="498" t="s">
        <v>5771</v>
      </c>
      <c r="E5869" s="499" t="str">
        <f>CONCATENATE(SUM('Раздел 3'!V118:V118),"=",SUM('Раздел 3'!L118:L118),"+",SUM('Раздел 3'!R118:R118),"+",SUM('Раздел 3'!T118:T118),"+",SUM('Раздел 3'!U118:U118))</f>
        <v>0=0+0+0+0</v>
      </c>
    </row>
    <row r="5870" spans="1:5" ht="30" hidden="1" customHeight="1" thickBot="1">
      <c r="A5870" s="496" t="str">
        <f>IF((SUM('Раздел 3'!V119:V119)=SUM('Раздел 3'!L119:L119)+SUM('Раздел 3'!R119:R119)+SUM('Раздел 3'!T119:T119)+SUM('Раздел 3'!U119:U119)),"","Неверно!")</f>
        <v/>
      </c>
      <c r="B5870" s="497" t="s">
        <v>512</v>
      </c>
      <c r="C5870" s="498" t="s">
        <v>17349</v>
      </c>
      <c r="D5870" s="498" t="s">
        <v>5771</v>
      </c>
      <c r="E5870" s="499" t="str">
        <f>CONCATENATE(SUM('Раздел 3'!V119:V119),"=",SUM('Раздел 3'!L119:L119),"+",SUM('Раздел 3'!R119:R119),"+",SUM('Раздел 3'!T119:T119),"+",SUM('Раздел 3'!U119:U119))</f>
        <v>0=0+0+0+0</v>
      </c>
    </row>
    <row r="5871" spans="1:5" ht="30" hidden="1" customHeight="1" thickBot="1">
      <c r="A5871" s="496" t="str">
        <f>IF((SUM('Раздел 3'!V21:V21)=SUM('Раздел 3'!L21:L21)+SUM('Раздел 3'!R21:R21)+SUM('Раздел 3'!T21:T21)+SUM('Раздел 3'!U21:U21)),"","Неверно!")</f>
        <v/>
      </c>
      <c r="B5871" s="497" t="s">
        <v>512</v>
      </c>
      <c r="C5871" s="498" t="s">
        <v>17350</v>
      </c>
      <c r="D5871" s="498" t="s">
        <v>5771</v>
      </c>
      <c r="E5871" s="499" t="str">
        <f>CONCATENATE(SUM('Раздел 3'!V21:V21),"=",SUM('Раздел 3'!L21:L21),"+",SUM('Раздел 3'!R21:R21),"+",SUM('Раздел 3'!T21:T21),"+",SUM('Раздел 3'!U21:U21))</f>
        <v>0=0+0+0+0</v>
      </c>
    </row>
    <row r="5872" spans="1:5" ht="30" hidden="1" customHeight="1" thickBot="1">
      <c r="A5872" s="496" t="str">
        <f>IF((SUM('Раздел 3'!V120:V120)=SUM('Раздел 3'!L120:L120)+SUM('Раздел 3'!R120:R120)+SUM('Раздел 3'!T120:T120)+SUM('Раздел 3'!U120:U120)),"","Неверно!")</f>
        <v/>
      </c>
      <c r="B5872" s="497" t="s">
        <v>512</v>
      </c>
      <c r="C5872" s="498" t="s">
        <v>17351</v>
      </c>
      <c r="D5872" s="498" t="s">
        <v>5771</v>
      </c>
      <c r="E5872" s="499" t="str">
        <f>CONCATENATE(SUM('Раздел 3'!V120:V120),"=",SUM('Раздел 3'!L120:L120),"+",SUM('Раздел 3'!R120:R120),"+",SUM('Раздел 3'!T120:T120),"+",SUM('Раздел 3'!U120:U120))</f>
        <v>0=0+0+0+0</v>
      </c>
    </row>
    <row r="5873" spans="1:5" ht="30" hidden="1" customHeight="1" thickBot="1">
      <c r="A5873" s="496" t="str">
        <f>IF((SUM('Раздел 3'!V121:V121)=SUM('Раздел 3'!L121:L121)+SUM('Раздел 3'!R121:R121)+SUM('Раздел 3'!T121:T121)+SUM('Раздел 3'!U121:U121)),"","Неверно!")</f>
        <v/>
      </c>
      <c r="B5873" s="497" t="s">
        <v>512</v>
      </c>
      <c r="C5873" s="498" t="s">
        <v>17352</v>
      </c>
      <c r="D5873" s="498" t="s">
        <v>5771</v>
      </c>
      <c r="E5873" s="499" t="str">
        <f>CONCATENATE(SUM('Раздел 3'!V121:V121),"=",SUM('Раздел 3'!L121:L121),"+",SUM('Раздел 3'!R121:R121),"+",SUM('Раздел 3'!T121:T121),"+",SUM('Раздел 3'!U121:U121))</f>
        <v>0=0+0+0+0</v>
      </c>
    </row>
    <row r="5874" spans="1:5" ht="30" hidden="1" customHeight="1" thickBot="1">
      <c r="A5874" s="496" t="str">
        <f>IF((SUM('Раздел 3'!V122:V122)=SUM('Раздел 3'!L122:L122)+SUM('Раздел 3'!R122:R122)+SUM('Раздел 3'!T122:T122)+SUM('Раздел 3'!U122:U122)),"","Неверно!")</f>
        <v/>
      </c>
      <c r="B5874" s="497" t="s">
        <v>512</v>
      </c>
      <c r="C5874" s="498" t="s">
        <v>17353</v>
      </c>
      <c r="D5874" s="498" t="s">
        <v>5771</v>
      </c>
      <c r="E5874" s="499" t="str">
        <f>CONCATENATE(SUM('Раздел 3'!V122:V122),"=",SUM('Раздел 3'!L122:L122),"+",SUM('Раздел 3'!R122:R122),"+",SUM('Раздел 3'!T122:T122),"+",SUM('Раздел 3'!U122:U122))</f>
        <v>0=0+0+0+0</v>
      </c>
    </row>
    <row r="5875" spans="1:5" ht="30" hidden="1" customHeight="1" thickBot="1">
      <c r="A5875" s="496" t="str">
        <f>IF((SUM('Раздел 3'!V123:V123)=SUM('Раздел 3'!L123:L123)+SUM('Раздел 3'!R123:R123)+SUM('Раздел 3'!T123:T123)+SUM('Раздел 3'!U123:U123)),"","Неверно!")</f>
        <v/>
      </c>
      <c r="B5875" s="497" t="s">
        <v>512</v>
      </c>
      <c r="C5875" s="498" t="s">
        <v>17354</v>
      </c>
      <c r="D5875" s="498" t="s">
        <v>5771</v>
      </c>
      <c r="E5875" s="499" t="str">
        <f>CONCATENATE(SUM('Раздел 3'!V123:V123),"=",SUM('Раздел 3'!L123:L123),"+",SUM('Раздел 3'!R123:R123),"+",SUM('Раздел 3'!T123:T123),"+",SUM('Раздел 3'!U123:U123))</f>
        <v>0=0+0+0+0</v>
      </c>
    </row>
    <row r="5876" spans="1:5" ht="30" hidden="1" customHeight="1" thickBot="1">
      <c r="A5876" s="496" t="str">
        <f>IF((SUM('Раздел 3'!V124:V124)=SUM('Раздел 3'!L124:L124)+SUM('Раздел 3'!R124:R124)+SUM('Раздел 3'!T124:T124)+SUM('Раздел 3'!U124:U124)),"","Неверно!")</f>
        <v/>
      </c>
      <c r="B5876" s="497" t="s">
        <v>512</v>
      </c>
      <c r="C5876" s="498" t="s">
        <v>17355</v>
      </c>
      <c r="D5876" s="498" t="s">
        <v>5771</v>
      </c>
      <c r="E5876" s="499" t="str">
        <f>CONCATENATE(SUM('Раздел 3'!V124:V124),"=",SUM('Раздел 3'!L124:L124),"+",SUM('Раздел 3'!R124:R124),"+",SUM('Раздел 3'!T124:T124),"+",SUM('Раздел 3'!U124:U124))</f>
        <v>0=0+0+0+0</v>
      </c>
    </row>
    <row r="5877" spans="1:5" ht="30" hidden="1" customHeight="1" thickBot="1">
      <c r="A5877" s="496" t="str">
        <f>IF((SUM('Раздел 3'!V125:V125)=SUM('Раздел 3'!L125:L125)+SUM('Раздел 3'!R125:R125)+SUM('Раздел 3'!T125:T125)+SUM('Раздел 3'!U125:U125)),"","Неверно!")</f>
        <v/>
      </c>
      <c r="B5877" s="497" t="s">
        <v>512</v>
      </c>
      <c r="C5877" s="498" t="s">
        <v>17356</v>
      </c>
      <c r="D5877" s="498" t="s">
        <v>5771</v>
      </c>
      <c r="E5877" s="499" t="str">
        <f>CONCATENATE(SUM('Раздел 3'!V125:V125),"=",SUM('Раздел 3'!L125:L125),"+",SUM('Раздел 3'!R125:R125),"+",SUM('Раздел 3'!T125:T125),"+",SUM('Раздел 3'!U125:U125))</f>
        <v>0=0+0+0+0</v>
      </c>
    </row>
    <row r="5878" spans="1:5" ht="30" hidden="1" customHeight="1" thickBot="1">
      <c r="A5878" s="496" t="str">
        <f>IF((SUM('Раздел 3'!V126:V126)=SUM('Раздел 3'!L126:L126)+SUM('Раздел 3'!R126:R126)+SUM('Раздел 3'!T126:T126)+SUM('Раздел 3'!U126:U126)),"","Неверно!")</f>
        <v/>
      </c>
      <c r="B5878" s="497" t="s">
        <v>512</v>
      </c>
      <c r="C5878" s="498" t="s">
        <v>17357</v>
      </c>
      <c r="D5878" s="498" t="s">
        <v>5771</v>
      </c>
      <c r="E5878" s="499" t="str">
        <f>CONCATENATE(SUM('Раздел 3'!V126:V126),"=",SUM('Раздел 3'!L126:L126),"+",SUM('Раздел 3'!R126:R126),"+",SUM('Раздел 3'!T126:T126),"+",SUM('Раздел 3'!U126:U126))</f>
        <v>0=0+0+0+0</v>
      </c>
    </row>
    <row r="5879" spans="1:5" ht="30" hidden="1" customHeight="1" thickBot="1">
      <c r="A5879" s="496" t="str">
        <f>IF((SUM('Раздел 3'!V127:V127)=SUM('Раздел 3'!L127:L127)+SUM('Раздел 3'!R127:R127)+SUM('Раздел 3'!T127:T127)+SUM('Раздел 3'!U127:U127)),"","Неверно!")</f>
        <v/>
      </c>
      <c r="B5879" s="497" t="s">
        <v>512</v>
      </c>
      <c r="C5879" s="498" t="s">
        <v>17358</v>
      </c>
      <c r="D5879" s="498" t="s">
        <v>5771</v>
      </c>
      <c r="E5879" s="499" t="str">
        <f>CONCATENATE(SUM('Раздел 3'!V127:V127),"=",SUM('Раздел 3'!L127:L127),"+",SUM('Раздел 3'!R127:R127),"+",SUM('Раздел 3'!T127:T127),"+",SUM('Раздел 3'!U127:U127))</f>
        <v>0=0+0+0+0</v>
      </c>
    </row>
    <row r="5880" spans="1:5" ht="30" hidden="1" customHeight="1" thickBot="1">
      <c r="A5880" s="496" t="str">
        <f>IF((SUM('Раздел 3'!V128:V128)=SUM('Раздел 3'!L128:L128)+SUM('Раздел 3'!R128:R128)+SUM('Раздел 3'!T128:T128)+SUM('Раздел 3'!U128:U128)),"","Неверно!")</f>
        <v/>
      </c>
      <c r="B5880" s="497" t="s">
        <v>512</v>
      </c>
      <c r="C5880" s="498" t="s">
        <v>17359</v>
      </c>
      <c r="D5880" s="498" t="s">
        <v>5771</v>
      </c>
      <c r="E5880" s="499" t="str">
        <f>CONCATENATE(SUM('Раздел 3'!V128:V128),"=",SUM('Раздел 3'!L128:L128),"+",SUM('Раздел 3'!R128:R128),"+",SUM('Раздел 3'!T128:T128),"+",SUM('Раздел 3'!U128:U128))</f>
        <v>0=0+0+0+0</v>
      </c>
    </row>
    <row r="5881" spans="1:5" ht="30" hidden="1" customHeight="1" thickBot="1">
      <c r="A5881" s="496" t="str">
        <f>IF((SUM('Раздел 3'!V129:V129)=SUM('Раздел 3'!L129:L129)+SUM('Раздел 3'!R129:R129)+SUM('Раздел 3'!T129:T129)+SUM('Раздел 3'!U129:U129)),"","Неверно!")</f>
        <v/>
      </c>
      <c r="B5881" s="497" t="s">
        <v>512</v>
      </c>
      <c r="C5881" s="498" t="s">
        <v>17360</v>
      </c>
      <c r="D5881" s="498" t="s">
        <v>5771</v>
      </c>
      <c r="E5881" s="499" t="str">
        <f>CONCATENATE(SUM('Раздел 3'!V129:V129),"=",SUM('Раздел 3'!L129:L129),"+",SUM('Раздел 3'!R129:R129),"+",SUM('Раздел 3'!T129:T129),"+",SUM('Раздел 3'!U129:U129))</f>
        <v>0=0+0+0+0</v>
      </c>
    </row>
    <row r="5882" spans="1:5" ht="30" hidden="1" customHeight="1" thickBot="1">
      <c r="A5882" s="496" t="str">
        <f>IF((SUM('Раздел 3'!V22:V22)=SUM('Раздел 3'!L22:L22)+SUM('Раздел 3'!R22:R22)+SUM('Раздел 3'!T22:T22)+SUM('Раздел 3'!U22:U22)),"","Неверно!")</f>
        <v/>
      </c>
      <c r="B5882" s="497" t="s">
        <v>512</v>
      </c>
      <c r="C5882" s="498" t="s">
        <v>17361</v>
      </c>
      <c r="D5882" s="498" t="s">
        <v>5771</v>
      </c>
      <c r="E5882" s="499" t="str">
        <f>CONCATENATE(SUM('Раздел 3'!V22:V22),"=",SUM('Раздел 3'!L22:L22),"+",SUM('Раздел 3'!R22:R22),"+",SUM('Раздел 3'!T22:T22),"+",SUM('Раздел 3'!U22:U22))</f>
        <v>0=0+0+0+0</v>
      </c>
    </row>
    <row r="5883" spans="1:5" ht="30" hidden="1" customHeight="1" thickBot="1">
      <c r="A5883" s="496" t="str">
        <f>IF((SUM('Раздел 3'!V130:V130)=SUM('Раздел 3'!L130:L130)+SUM('Раздел 3'!R130:R130)+SUM('Раздел 3'!T130:T130)+SUM('Раздел 3'!U130:U130)),"","Неверно!")</f>
        <v/>
      </c>
      <c r="B5883" s="497" t="s">
        <v>512</v>
      </c>
      <c r="C5883" s="498" t="s">
        <v>17362</v>
      </c>
      <c r="D5883" s="498" t="s">
        <v>5771</v>
      </c>
      <c r="E5883" s="499" t="str">
        <f>CONCATENATE(SUM('Раздел 3'!V130:V130),"=",SUM('Раздел 3'!L130:L130),"+",SUM('Раздел 3'!R130:R130),"+",SUM('Раздел 3'!T130:T130),"+",SUM('Раздел 3'!U130:U130))</f>
        <v>0=0+0+0+0</v>
      </c>
    </row>
    <row r="5884" spans="1:5" ht="30" hidden="1" customHeight="1" thickBot="1">
      <c r="A5884" s="496" t="str">
        <f>IF((SUM('Раздел 3'!V131:V131)=SUM('Раздел 3'!L131:L131)+SUM('Раздел 3'!R131:R131)+SUM('Раздел 3'!T131:T131)+SUM('Раздел 3'!U131:U131)),"","Неверно!")</f>
        <v/>
      </c>
      <c r="B5884" s="497" t="s">
        <v>512</v>
      </c>
      <c r="C5884" s="498" t="s">
        <v>17363</v>
      </c>
      <c r="D5884" s="498" t="s">
        <v>5771</v>
      </c>
      <c r="E5884" s="499" t="str">
        <f>CONCATENATE(SUM('Раздел 3'!V131:V131),"=",SUM('Раздел 3'!L131:L131),"+",SUM('Раздел 3'!R131:R131),"+",SUM('Раздел 3'!T131:T131),"+",SUM('Раздел 3'!U131:U131))</f>
        <v>0=0+0+0+0</v>
      </c>
    </row>
    <row r="5885" spans="1:5" ht="30" hidden="1" customHeight="1" thickBot="1">
      <c r="A5885" s="496" t="str">
        <f>IF((SUM('Раздел 3'!V132:V132)=SUM('Раздел 3'!L132:L132)+SUM('Раздел 3'!R132:R132)+SUM('Раздел 3'!T132:T132)+SUM('Раздел 3'!U132:U132)),"","Неверно!")</f>
        <v/>
      </c>
      <c r="B5885" s="497" t="s">
        <v>512</v>
      </c>
      <c r="C5885" s="498" t="s">
        <v>17364</v>
      </c>
      <c r="D5885" s="498" t="s">
        <v>5771</v>
      </c>
      <c r="E5885" s="499" t="str">
        <f>CONCATENATE(SUM('Раздел 3'!V132:V132),"=",SUM('Раздел 3'!L132:L132),"+",SUM('Раздел 3'!R132:R132),"+",SUM('Раздел 3'!T132:T132),"+",SUM('Раздел 3'!U132:U132))</f>
        <v>0=0+0+0+0</v>
      </c>
    </row>
    <row r="5886" spans="1:5" ht="30" hidden="1" customHeight="1" thickBot="1">
      <c r="A5886" s="496" t="str">
        <f>IF((SUM('Раздел 3'!V133:V133)=SUM('Раздел 3'!L133:L133)+SUM('Раздел 3'!R133:R133)+SUM('Раздел 3'!T133:T133)+SUM('Раздел 3'!U133:U133)),"","Неверно!")</f>
        <v/>
      </c>
      <c r="B5886" s="497" t="s">
        <v>512</v>
      </c>
      <c r="C5886" s="498" t="s">
        <v>17365</v>
      </c>
      <c r="D5886" s="498" t="s">
        <v>5771</v>
      </c>
      <c r="E5886" s="499" t="str">
        <f>CONCATENATE(SUM('Раздел 3'!V133:V133),"=",SUM('Раздел 3'!L133:L133),"+",SUM('Раздел 3'!R133:R133),"+",SUM('Раздел 3'!T133:T133),"+",SUM('Раздел 3'!U133:U133))</f>
        <v>0=0+0+0+0</v>
      </c>
    </row>
    <row r="5887" spans="1:5" ht="30" hidden="1" customHeight="1" thickBot="1">
      <c r="A5887" s="496" t="str">
        <f>IF((SUM('Раздел 3'!V134:V134)=SUM('Раздел 3'!L134:L134)+SUM('Раздел 3'!R134:R134)+SUM('Раздел 3'!T134:T134)+SUM('Раздел 3'!U134:U134)),"","Неверно!")</f>
        <v/>
      </c>
      <c r="B5887" s="497" t="s">
        <v>512</v>
      </c>
      <c r="C5887" s="498" t="s">
        <v>17366</v>
      </c>
      <c r="D5887" s="498" t="s">
        <v>5771</v>
      </c>
      <c r="E5887" s="499" t="str">
        <f>CONCATENATE(SUM('Раздел 3'!V134:V134),"=",SUM('Раздел 3'!L134:L134),"+",SUM('Раздел 3'!R134:R134),"+",SUM('Раздел 3'!T134:T134),"+",SUM('Раздел 3'!U134:U134))</f>
        <v>0=0+0+0+0</v>
      </c>
    </row>
    <row r="5888" spans="1:5" ht="30" hidden="1" customHeight="1" thickBot="1">
      <c r="A5888" s="496" t="str">
        <f>IF((SUM('Раздел 3'!V135:V135)=SUM('Раздел 3'!L135:L135)+SUM('Раздел 3'!R135:R135)+SUM('Раздел 3'!T135:T135)+SUM('Раздел 3'!U135:U135)),"","Неверно!")</f>
        <v/>
      </c>
      <c r="B5888" s="497" t="s">
        <v>512</v>
      </c>
      <c r="C5888" s="498" t="s">
        <v>17367</v>
      </c>
      <c r="D5888" s="498" t="s">
        <v>5771</v>
      </c>
      <c r="E5888" s="499" t="str">
        <f>CONCATENATE(SUM('Раздел 3'!V135:V135),"=",SUM('Раздел 3'!L135:L135),"+",SUM('Раздел 3'!R135:R135),"+",SUM('Раздел 3'!T135:T135),"+",SUM('Раздел 3'!U135:U135))</f>
        <v>0=0+0+0+0</v>
      </c>
    </row>
    <row r="5889" spans="1:5" ht="30" hidden="1" customHeight="1" thickBot="1">
      <c r="A5889" s="496" t="str">
        <f>IF((SUM('Раздел 3'!V136:V136)=SUM('Раздел 3'!L136:L136)+SUM('Раздел 3'!R136:R136)+SUM('Раздел 3'!T136:T136)+SUM('Раздел 3'!U136:U136)),"","Неверно!")</f>
        <v/>
      </c>
      <c r="B5889" s="497" t="s">
        <v>512</v>
      </c>
      <c r="C5889" s="498" t="s">
        <v>17368</v>
      </c>
      <c r="D5889" s="498" t="s">
        <v>5771</v>
      </c>
      <c r="E5889" s="499" t="str">
        <f>CONCATENATE(SUM('Раздел 3'!V136:V136),"=",SUM('Раздел 3'!L136:L136),"+",SUM('Раздел 3'!R136:R136),"+",SUM('Раздел 3'!T136:T136),"+",SUM('Раздел 3'!U136:U136))</f>
        <v>0=0+0+0+0</v>
      </c>
    </row>
    <row r="5890" spans="1:5" ht="30" hidden="1" customHeight="1" thickBot="1">
      <c r="A5890" s="496" t="str">
        <f>IF((SUM('Раздел 3'!V137:V137)=SUM('Раздел 3'!L137:L137)+SUM('Раздел 3'!R137:R137)+SUM('Раздел 3'!T137:T137)+SUM('Раздел 3'!U137:U137)),"","Неверно!")</f>
        <v/>
      </c>
      <c r="B5890" s="497" t="s">
        <v>512</v>
      </c>
      <c r="C5890" s="498" t="s">
        <v>17369</v>
      </c>
      <c r="D5890" s="498" t="s">
        <v>5771</v>
      </c>
      <c r="E5890" s="499" t="str">
        <f>CONCATENATE(SUM('Раздел 3'!V137:V137),"=",SUM('Раздел 3'!L137:L137),"+",SUM('Раздел 3'!R137:R137),"+",SUM('Раздел 3'!T137:T137),"+",SUM('Раздел 3'!U137:U137))</f>
        <v>0=0+0+0+0</v>
      </c>
    </row>
    <row r="5891" spans="1:5" ht="30" hidden="1" customHeight="1" thickBot="1">
      <c r="A5891" s="496" t="str">
        <f>IF((SUM('Раздел 3'!V138:V138)=SUM('Раздел 3'!L138:L138)+SUM('Раздел 3'!R138:R138)+SUM('Раздел 3'!T138:T138)+SUM('Раздел 3'!U138:U138)),"","Неверно!")</f>
        <v/>
      </c>
      <c r="B5891" s="497" t="s">
        <v>512</v>
      </c>
      <c r="C5891" s="498" t="s">
        <v>17370</v>
      </c>
      <c r="D5891" s="498" t="s">
        <v>5771</v>
      </c>
      <c r="E5891" s="499" t="str">
        <f>CONCATENATE(SUM('Раздел 3'!V138:V138),"=",SUM('Раздел 3'!L138:L138),"+",SUM('Раздел 3'!R138:R138),"+",SUM('Раздел 3'!T138:T138),"+",SUM('Раздел 3'!U138:U138))</f>
        <v>0=0+0+0+0</v>
      </c>
    </row>
    <row r="5892" spans="1:5" ht="30" hidden="1" customHeight="1" thickBot="1">
      <c r="A5892" s="496" t="str">
        <f>IF((SUM('Раздел 3'!V139:V139)=SUM('Раздел 3'!L139:L139)+SUM('Раздел 3'!R139:R139)+SUM('Раздел 3'!T139:T139)+SUM('Раздел 3'!U139:U139)),"","Неверно!")</f>
        <v/>
      </c>
      <c r="B5892" s="497" t="s">
        <v>512</v>
      </c>
      <c r="C5892" s="498" t="s">
        <v>17371</v>
      </c>
      <c r="D5892" s="498" t="s">
        <v>5771</v>
      </c>
      <c r="E5892" s="499" t="str">
        <f>CONCATENATE(SUM('Раздел 3'!V139:V139),"=",SUM('Раздел 3'!L139:L139),"+",SUM('Раздел 3'!R139:R139),"+",SUM('Раздел 3'!T139:T139),"+",SUM('Раздел 3'!U139:U139))</f>
        <v>0=0+0+0+0</v>
      </c>
    </row>
    <row r="5893" spans="1:5" ht="30" hidden="1" customHeight="1" thickBot="1">
      <c r="A5893" s="496" t="str">
        <f>IF((SUM('Раздел 3'!V23:V23)=SUM('Раздел 3'!L23:L23)+SUM('Раздел 3'!R23:R23)+SUM('Раздел 3'!T23:T23)+SUM('Раздел 3'!U23:U23)),"","Неверно!")</f>
        <v/>
      </c>
      <c r="B5893" s="497" t="s">
        <v>512</v>
      </c>
      <c r="C5893" s="498" t="s">
        <v>17372</v>
      </c>
      <c r="D5893" s="498" t="s">
        <v>5771</v>
      </c>
      <c r="E5893" s="499" t="str">
        <f>CONCATENATE(SUM('Раздел 3'!V23:V23),"=",SUM('Раздел 3'!L23:L23),"+",SUM('Раздел 3'!R23:R23),"+",SUM('Раздел 3'!T23:T23),"+",SUM('Раздел 3'!U23:U23))</f>
        <v>0=0+0+0+0</v>
      </c>
    </row>
    <row r="5894" spans="1:5" ht="30" hidden="1" customHeight="1" thickBot="1">
      <c r="A5894" s="496" t="str">
        <f>IF((SUM('Раздел 3'!V140:V140)=SUM('Раздел 3'!L140:L140)+SUM('Раздел 3'!R140:R140)+SUM('Раздел 3'!T140:T140)+SUM('Раздел 3'!U140:U140)),"","Неверно!")</f>
        <v/>
      </c>
      <c r="B5894" s="497" t="s">
        <v>512</v>
      </c>
      <c r="C5894" s="498" t="s">
        <v>17373</v>
      </c>
      <c r="D5894" s="498" t="s">
        <v>5771</v>
      </c>
      <c r="E5894" s="499" t="str">
        <f>CONCATENATE(SUM('Раздел 3'!V140:V140),"=",SUM('Раздел 3'!L140:L140),"+",SUM('Раздел 3'!R140:R140),"+",SUM('Раздел 3'!T140:T140),"+",SUM('Раздел 3'!U140:U140))</f>
        <v>0=0+0+0+0</v>
      </c>
    </row>
    <row r="5895" spans="1:5" ht="30" hidden="1" customHeight="1" thickBot="1">
      <c r="A5895" s="496" t="str">
        <f>IF((SUM('Раздел 3'!V141:V141)=SUM('Раздел 3'!L141:L141)+SUM('Раздел 3'!R141:R141)+SUM('Раздел 3'!T141:T141)+SUM('Раздел 3'!U141:U141)),"","Неверно!")</f>
        <v/>
      </c>
      <c r="B5895" s="497" t="s">
        <v>512</v>
      </c>
      <c r="C5895" s="498" t="s">
        <v>17374</v>
      </c>
      <c r="D5895" s="498" t="s">
        <v>5771</v>
      </c>
      <c r="E5895" s="499" t="str">
        <f>CONCATENATE(SUM('Раздел 3'!V141:V141),"=",SUM('Раздел 3'!L141:L141),"+",SUM('Раздел 3'!R141:R141),"+",SUM('Раздел 3'!T141:T141),"+",SUM('Раздел 3'!U141:U141))</f>
        <v>0=0+0+0+0</v>
      </c>
    </row>
    <row r="5896" spans="1:5" ht="30" hidden="1" customHeight="1" thickBot="1">
      <c r="A5896" s="496" t="str">
        <f>IF((SUM('Раздел 3'!V142:V142)=SUM('Раздел 3'!L142:L142)+SUM('Раздел 3'!R142:R142)+SUM('Раздел 3'!T142:T142)+SUM('Раздел 3'!U142:U142)),"","Неверно!")</f>
        <v/>
      </c>
      <c r="B5896" s="497" t="s">
        <v>512</v>
      </c>
      <c r="C5896" s="498" t="s">
        <v>17375</v>
      </c>
      <c r="D5896" s="498" t="s">
        <v>5771</v>
      </c>
      <c r="E5896" s="499" t="str">
        <f>CONCATENATE(SUM('Раздел 3'!V142:V142),"=",SUM('Раздел 3'!L142:L142),"+",SUM('Раздел 3'!R142:R142),"+",SUM('Раздел 3'!T142:T142),"+",SUM('Раздел 3'!U142:U142))</f>
        <v>0=0+0+0+0</v>
      </c>
    </row>
    <row r="5897" spans="1:5" ht="30" hidden="1" customHeight="1" thickBot="1">
      <c r="A5897" s="496" t="str">
        <f>IF((SUM('Раздел 3'!V143:V143)=SUM('Раздел 3'!L143:L143)+SUM('Раздел 3'!R143:R143)+SUM('Раздел 3'!T143:T143)+SUM('Раздел 3'!U143:U143)),"","Неверно!")</f>
        <v/>
      </c>
      <c r="B5897" s="497" t="s">
        <v>512</v>
      </c>
      <c r="C5897" s="498" t="s">
        <v>17376</v>
      </c>
      <c r="D5897" s="498" t="s">
        <v>5771</v>
      </c>
      <c r="E5897" s="499" t="str">
        <f>CONCATENATE(SUM('Раздел 3'!V143:V143),"=",SUM('Раздел 3'!L143:L143),"+",SUM('Раздел 3'!R143:R143),"+",SUM('Раздел 3'!T143:T143),"+",SUM('Раздел 3'!U143:U143))</f>
        <v>0=0+0+0+0</v>
      </c>
    </row>
    <row r="5898" spans="1:5" ht="30" hidden="1" customHeight="1" thickBot="1">
      <c r="A5898" s="496" t="str">
        <f>IF((SUM('Раздел 3'!V144:V144)=SUM('Раздел 3'!L144:L144)+SUM('Раздел 3'!R144:R144)+SUM('Раздел 3'!T144:T144)+SUM('Раздел 3'!U144:U144)),"","Неверно!")</f>
        <v/>
      </c>
      <c r="B5898" s="497" t="s">
        <v>512</v>
      </c>
      <c r="C5898" s="498" t="s">
        <v>17377</v>
      </c>
      <c r="D5898" s="498" t="s">
        <v>5771</v>
      </c>
      <c r="E5898" s="499" t="str">
        <f>CONCATENATE(SUM('Раздел 3'!V144:V144),"=",SUM('Раздел 3'!L144:L144),"+",SUM('Раздел 3'!R144:R144),"+",SUM('Раздел 3'!T144:T144),"+",SUM('Раздел 3'!U144:U144))</f>
        <v>0=0+0+0+0</v>
      </c>
    </row>
    <row r="5899" spans="1:5" ht="30" hidden="1" customHeight="1" thickBot="1">
      <c r="A5899" s="496" t="str">
        <f>IF((SUM('Раздел 3'!V145:V145)=SUM('Раздел 3'!L145:L145)+SUM('Раздел 3'!R145:R145)+SUM('Раздел 3'!T145:T145)+SUM('Раздел 3'!U145:U145)),"","Неверно!")</f>
        <v/>
      </c>
      <c r="B5899" s="497" t="s">
        <v>512</v>
      </c>
      <c r="C5899" s="498" t="s">
        <v>17378</v>
      </c>
      <c r="D5899" s="498" t="s">
        <v>5771</v>
      </c>
      <c r="E5899" s="499" t="str">
        <f>CONCATENATE(SUM('Раздел 3'!V145:V145),"=",SUM('Раздел 3'!L145:L145),"+",SUM('Раздел 3'!R145:R145),"+",SUM('Раздел 3'!T145:T145),"+",SUM('Раздел 3'!U145:U145))</f>
        <v>0=0+0+0+0</v>
      </c>
    </row>
    <row r="5900" spans="1:5" ht="30" hidden="1" customHeight="1" thickBot="1">
      <c r="A5900" s="496" t="str">
        <f>IF((SUM('Раздел 3'!V146:V146)=SUM('Раздел 3'!L146:L146)+SUM('Раздел 3'!R146:R146)+SUM('Раздел 3'!T146:T146)+SUM('Раздел 3'!U146:U146)),"","Неверно!")</f>
        <v/>
      </c>
      <c r="B5900" s="497" t="s">
        <v>512</v>
      </c>
      <c r="C5900" s="498" t="s">
        <v>17379</v>
      </c>
      <c r="D5900" s="498" t="s">
        <v>5771</v>
      </c>
      <c r="E5900" s="499" t="str">
        <f>CONCATENATE(SUM('Раздел 3'!V146:V146),"=",SUM('Раздел 3'!L146:L146),"+",SUM('Раздел 3'!R146:R146),"+",SUM('Раздел 3'!T146:T146),"+",SUM('Раздел 3'!U146:U146))</f>
        <v>0=0+0+0+0</v>
      </c>
    </row>
    <row r="5901" spans="1:5" ht="30" hidden="1" customHeight="1" thickBot="1">
      <c r="A5901" s="496" t="str">
        <f>IF((SUM('Раздел 3'!V147:V147)=SUM('Раздел 3'!L147:L147)+SUM('Раздел 3'!R147:R147)+SUM('Раздел 3'!T147:T147)+SUM('Раздел 3'!U147:U147)),"","Неверно!")</f>
        <v/>
      </c>
      <c r="B5901" s="497" t="s">
        <v>512</v>
      </c>
      <c r="C5901" s="498" t="s">
        <v>17380</v>
      </c>
      <c r="D5901" s="498" t="s">
        <v>5771</v>
      </c>
      <c r="E5901" s="499" t="str">
        <f>CONCATENATE(SUM('Раздел 3'!V147:V147),"=",SUM('Раздел 3'!L147:L147),"+",SUM('Раздел 3'!R147:R147),"+",SUM('Раздел 3'!T147:T147),"+",SUM('Раздел 3'!U147:U147))</f>
        <v>0=0+0+0+0</v>
      </c>
    </row>
    <row r="5902" spans="1:5" ht="30" hidden="1" customHeight="1" thickBot="1">
      <c r="A5902" s="496" t="str">
        <f>IF((SUM('Раздел 3'!V148:V148)=SUM('Раздел 3'!L148:L148)+SUM('Раздел 3'!R148:R148)+SUM('Раздел 3'!T148:T148)+SUM('Раздел 3'!U148:U148)),"","Неверно!")</f>
        <v/>
      </c>
      <c r="B5902" s="497" t="s">
        <v>512</v>
      </c>
      <c r="C5902" s="498" t="s">
        <v>17381</v>
      </c>
      <c r="D5902" s="498" t="s">
        <v>5771</v>
      </c>
      <c r="E5902" s="499" t="str">
        <f>CONCATENATE(SUM('Раздел 3'!V148:V148),"=",SUM('Раздел 3'!L148:L148),"+",SUM('Раздел 3'!R148:R148),"+",SUM('Раздел 3'!T148:T148),"+",SUM('Раздел 3'!U148:U148))</f>
        <v>0=0+0+0+0</v>
      </c>
    </row>
    <row r="5903" spans="1:5" ht="30" hidden="1" customHeight="1" thickBot="1">
      <c r="A5903" s="496" t="str">
        <f>IF((SUM('Раздел 3'!V149:V149)=SUM('Раздел 3'!L149:L149)+SUM('Раздел 3'!R149:R149)+SUM('Раздел 3'!T149:T149)+SUM('Раздел 3'!U149:U149)),"","Неверно!")</f>
        <v/>
      </c>
      <c r="B5903" s="497" t="s">
        <v>512</v>
      </c>
      <c r="C5903" s="498" t="s">
        <v>17382</v>
      </c>
      <c r="D5903" s="498" t="s">
        <v>5771</v>
      </c>
      <c r="E5903" s="499" t="str">
        <f>CONCATENATE(SUM('Раздел 3'!V149:V149),"=",SUM('Раздел 3'!L149:L149),"+",SUM('Раздел 3'!R149:R149),"+",SUM('Раздел 3'!T149:T149),"+",SUM('Раздел 3'!U149:U149))</f>
        <v>0=0+0+0+0</v>
      </c>
    </row>
    <row r="5904" spans="1:5" ht="30" hidden="1" customHeight="1" thickBot="1">
      <c r="A5904" s="496" t="str">
        <f>IF((SUM('Раздел 3'!V24:V24)=SUM('Раздел 3'!L24:L24)+SUM('Раздел 3'!R24:R24)+SUM('Раздел 3'!T24:T24)+SUM('Раздел 3'!U24:U24)),"","Неверно!")</f>
        <v/>
      </c>
      <c r="B5904" s="497" t="s">
        <v>512</v>
      </c>
      <c r="C5904" s="498" t="s">
        <v>17383</v>
      </c>
      <c r="D5904" s="498" t="s">
        <v>5771</v>
      </c>
      <c r="E5904" s="499" t="str">
        <f>CONCATENATE(SUM('Раздел 3'!V24:V24),"=",SUM('Раздел 3'!L24:L24),"+",SUM('Раздел 3'!R24:R24),"+",SUM('Раздел 3'!T24:T24),"+",SUM('Раздел 3'!U24:U24))</f>
        <v>0=0+0+0+0</v>
      </c>
    </row>
    <row r="5905" spans="1:5" ht="30" hidden="1" customHeight="1" thickBot="1">
      <c r="A5905" s="496" t="str">
        <f>IF((SUM('Раздел 3'!V150:V150)=SUM('Раздел 3'!L150:L150)+SUM('Раздел 3'!R150:R150)+SUM('Раздел 3'!T150:T150)+SUM('Раздел 3'!U150:U150)),"","Неверно!")</f>
        <v/>
      </c>
      <c r="B5905" s="497" t="s">
        <v>512</v>
      </c>
      <c r="C5905" s="498" t="s">
        <v>17384</v>
      </c>
      <c r="D5905" s="498" t="s">
        <v>5771</v>
      </c>
      <c r="E5905" s="499" t="str">
        <f>CONCATENATE(SUM('Раздел 3'!V150:V150),"=",SUM('Раздел 3'!L150:L150),"+",SUM('Раздел 3'!R150:R150),"+",SUM('Раздел 3'!T150:T150),"+",SUM('Раздел 3'!U150:U150))</f>
        <v>0=0+0+0+0</v>
      </c>
    </row>
    <row r="5906" spans="1:5" ht="30" hidden="1" customHeight="1" thickBot="1">
      <c r="A5906" s="496" t="str">
        <f>IF((SUM('Раздел 3'!V151:V151)=SUM('Раздел 3'!L151:L151)+SUM('Раздел 3'!R151:R151)+SUM('Раздел 3'!T151:T151)+SUM('Раздел 3'!U151:U151)),"","Неверно!")</f>
        <v/>
      </c>
      <c r="B5906" s="497" t="s">
        <v>512</v>
      </c>
      <c r="C5906" s="498" t="s">
        <v>17385</v>
      </c>
      <c r="D5906" s="498" t="s">
        <v>5771</v>
      </c>
      <c r="E5906" s="499" t="str">
        <f>CONCATENATE(SUM('Раздел 3'!V151:V151),"=",SUM('Раздел 3'!L151:L151),"+",SUM('Раздел 3'!R151:R151),"+",SUM('Раздел 3'!T151:T151),"+",SUM('Раздел 3'!U151:U151))</f>
        <v>0=0+0+0+0</v>
      </c>
    </row>
    <row r="5907" spans="1:5" ht="30" hidden="1" customHeight="1" thickBot="1">
      <c r="A5907" s="496" t="str">
        <f>IF((SUM('Раздел 3'!V152:V152)=SUM('Раздел 3'!L152:L152)+SUM('Раздел 3'!R152:R152)+SUM('Раздел 3'!T152:T152)+SUM('Раздел 3'!U152:U152)),"","Неверно!")</f>
        <v/>
      </c>
      <c r="B5907" s="497" t="s">
        <v>512</v>
      </c>
      <c r="C5907" s="498" t="s">
        <v>17386</v>
      </c>
      <c r="D5907" s="498" t="s">
        <v>5771</v>
      </c>
      <c r="E5907" s="499" t="str">
        <f>CONCATENATE(SUM('Раздел 3'!V152:V152),"=",SUM('Раздел 3'!L152:L152),"+",SUM('Раздел 3'!R152:R152),"+",SUM('Раздел 3'!T152:T152),"+",SUM('Раздел 3'!U152:U152))</f>
        <v>0=0+0+0+0</v>
      </c>
    </row>
    <row r="5908" spans="1:5" ht="30" hidden="1" customHeight="1" thickBot="1">
      <c r="A5908" s="496" t="str">
        <f>IF((SUM('Раздел 3'!V153:V153)=SUM('Раздел 3'!L153:L153)+SUM('Раздел 3'!R153:R153)+SUM('Раздел 3'!T153:T153)+SUM('Раздел 3'!U153:U153)),"","Неверно!")</f>
        <v/>
      </c>
      <c r="B5908" s="497" t="s">
        <v>512</v>
      </c>
      <c r="C5908" s="498" t="s">
        <v>17387</v>
      </c>
      <c r="D5908" s="498" t="s">
        <v>5771</v>
      </c>
      <c r="E5908" s="499" t="str">
        <f>CONCATENATE(SUM('Раздел 3'!V153:V153),"=",SUM('Раздел 3'!L153:L153),"+",SUM('Раздел 3'!R153:R153),"+",SUM('Раздел 3'!T153:T153),"+",SUM('Раздел 3'!U153:U153))</f>
        <v>0=0+0+0+0</v>
      </c>
    </row>
    <row r="5909" spans="1:5" ht="30" hidden="1" customHeight="1" thickBot="1">
      <c r="A5909" s="496" t="str">
        <f>IF((SUM('Раздел 3'!V154:V154)=SUM('Раздел 3'!L154:L154)+SUM('Раздел 3'!R154:R154)+SUM('Раздел 3'!T154:T154)+SUM('Раздел 3'!U154:U154)),"","Неверно!")</f>
        <v/>
      </c>
      <c r="B5909" s="497" t="s">
        <v>512</v>
      </c>
      <c r="C5909" s="498" t="s">
        <v>17388</v>
      </c>
      <c r="D5909" s="498" t="s">
        <v>5771</v>
      </c>
      <c r="E5909" s="499" t="str">
        <f>CONCATENATE(SUM('Раздел 3'!V154:V154),"=",SUM('Раздел 3'!L154:L154),"+",SUM('Раздел 3'!R154:R154),"+",SUM('Раздел 3'!T154:T154),"+",SUM('Раздел 3'!U154:U154))</f>
        <v>0=0+0+0+0</v>
      </c>
    </row>
    <row r="5910" spans="1:5" ht="30" hidden="1" customHeight="1" thickBot="1">
      <c r="A5910" s="496" t="str">
        <f>IF((SUM('Раздел 3'!V155:V155)=SUM('Раздел 3'!L155:L155)+SUM('Раздел 3'!R155:R155)+SUM('Раздел 3'!T155:T155)+SUM('Раздел 3'!U155:U155)),"","Неверно!")</f>
        <v/>
      </c>
      <c r="B5910" s="497" t="s">
        <v>512</v>
      </c>
      <c r="C5910" s="498" t="s">
        <v>17389</v>
      </c>
      <c r="D5910" s="498" t="s">
        <v>5771</v>
      </c>
      <c r="E5910" s="499" t="str">
        <f>CONCATENATE(SUM('Раздел 3'!V155:V155),"=",SUM('Раздел 3'!L155:L155),"+",SUM('Раздел 3'!R155:R155),"+",SUM('Раздел 3'!T155:T155),"+",SUM('Раздел 3'!U155:U155))</f>
        <v>0=0+0+0+0</v>
      </c>
    </row>
    <row r="5911" spans="1:5" ht="30" hidden="1" customHeight="1" thickBot="1">
      <c r="A5911" s="496" t="str">
        <f>IF((SUM('Раздел 3'!V156:V156)=SUM('Раздел 3'!L156:L156)+SUM('Раздел 3'!R156:R156)+SUM('Раздел 3'!T156:T156)+SUM('Раздел 3'!U156:U156)),"","Неверно!")</f>
        <v/>
      </c>
      <c r="B5911" s="497" t="s">
        <v>512</v>
      </c>
      <c r="C5911" s="498" t="s">
        <v>17390</v>
      </c>
      <c r="D5911" s="498" t="s">
        <v>5771</v>
      </c>
      <c r="E5911" s="499" t="str">
        <f>CONCATENATE(SUM('Раздел 3'!V156:V156),"=",SUM('Раздел 3'!L156:L156),"+",SUM('Раздел 3'!R156:R156),"+",SUM('Раздел 3'!T156:T156),"+",SUM('Раздел 3'!U156:U156))</f>
        <v>0=0+0+0+0</v>
      </c>
    </row>
    <row r="5912" spans="1:5" ht="30" hidden="1" customHeight="1" thickBot="1">
      <c r="A5912" s="496" t="str">
        <f>IF((SUM('Раздел 3'!V157:V157)=SUM('Раздел 3'!L157:L157)+SUM('Раздел 3'!R157:R157)+SUM('Раздел 3'!T157:T157)+SUM('Раздел 3'!U157:U157)),"","Неверно!")</f>
        <v/>
      </c>
      <c r="B5912" s="497" t="s">
        <v>512</v>
      </c>
      <c r="C5912" s="498" t="s">
        <v>17391</v>
      </c>
      <c r="D5912" s="498" t="s">
        <v>5771</v>
      </c>
      <c r="E5912" s="499" t="str">
        <f>CONCATENATE(SUM('Раздел 3'!V157:V157),"=",SUM('Раздел 3'!L157:L157),"+",SUM('Раздел 3'!R157:R157),"+",SUM('Раздел 3'!T157:T157),"+",SUM('Раздел 3'!U157:U157))</f>
        <v>0=0+0+0+0</v>
      </c>
    </row>
    <row r="5913" spans="1:5" ht="30" hidden="1" customHeight="1" thickBot="1">
      <c r="A5913" s="496" t="str">
        <f>IF((SUM('Раздел 3'!V158:V158)=SUM('Раздел 3'!L158:L158)+SUM('Раздел 3'!R158:R158)+SUM('Раздел 3'!T158:T158)+SUM('Раздел 3'!U158:U158)),"","Неверно!")</f>
        <v/>
      </c>
      <c r="B5913" s="497" t="s">
        <v>512</v>
      </c>
      <c r="C5913" s="498" t="s">
        <v>17392</v>
      </c>
      <c r="D5913" s="498" t="s">
        <v>5771</v>
      </c>
      <c r="E5913" s="499" t="str">
        <f>CONCATENATE(SUM('Раздел 3'!V158:V158),"=",SUM('Раздел 3'!L158:L158),"+",SUM('Раздел 3'!R158:R158),"+",SUM('Раздел 3'!T158:T158),"+",SUM('Раздел 3'!U158:U158))</f>
        <v>0=0+0+0+0</v>
      </c>
    </row>
    <row r="5914" spans="1:5" ht="30" hidden="1" customHeight="1" thickBot="1">
      <c r="A5914" s="496" t="str">
        <f>IF((SUM('Раздел 3'!V159:V159)=SUM('Раздел 3'!L159:L159)+SUM('Раздел 3'!R159:R159)+SUM('Раздел 3'!T159:T159)+SUM('Раздел 3'!U159:U159)),"","Неверно!")</f>
        <v/>
      </c>
      <c r="B5914" s="497" t="s">
        <v>512</v>
      </c>
      <c r="C5914" s="498" t="s">
        <v>17393</v>
      </c>
      <c r="D5914" s="498" t="s">
        <v>5771</v>
      </c>
      <c r="E5914" s="499" t="str">
        <f>CONCATENATE(SUM('Раздел 3'!V159:V159),"=",SUM('Раздел 3'!L159:L159),"+",SUM('Раздел 3'!R159:R159),"+",SUM('Раздел 3'!T159:T159),"+",SUM('Раздел 3'!U159:U159))</f>
        <v>0=0+0+0+0</v>
      </c>
    </row>
    <row r="5915" spans="1:5" ht="30" hidden="1" customHeight="1" thickBot="1">
      <c r="A5915" s="496" t="str">
        <f>IF((SUM('Раздел 3'!V25:V25)=SUM('Раздел 3'!L25:L25)+SUM('Раздел 3'!R25:R25)+SUM('Раздел 3'!T25:T25)+SUM('Раздел 3'!U25:U25)),"","Неверно!")</f>
        <v/>
      </c>
      <c r="B5915" s="497" t="s">
        <v>512</v>
      </c>
      <c r="C5915" s="498" t="s">
        <v>17394</v>
      </c>
      <c r="D5915" s="498" t="s">
        <v>5771</v>
      </c>
      <c r="E5915" s="499" t="str">
        <f>CONCATENATE(SUM('Раздел 3'!V25:V25),"=",SUM('Раздел 3'!L25:L25),"+",SUM('Раздел 3'!R25:R25),"+",SUM('Раздел 3'!T25:T25),"+",SUM('Раздел 3'!U25:U25))</f>
        <v>0=0+0+0+0</v>
      </c>
    </row>
    <row r="5916" spans="1:5" ht="30" hidden="1" customHeight="1" thickBot="1">
      <c r="A5916" s="496" t="str">
        <f>IF((SUM('Раздел 3'!V160:V160)=SUM('Раздел 3'!L160:L160)+SUM('Раздел 3'!R160:R160)+SUM('Раздел 3'!T160:T160)+SUM('Раздел 3'!U160:U160)),"","Неверно!")</f>
        <v/>
      </c>
      <c r="B5916" s="497" t="s">
        <v>512</v>
      </c>
      <c r="C5916" s="498" t="s">
        <v>17395</v>
      </c>
      <c r="D5916" s="498" t="s">
        <v>5771</v>
      </c>
      <c r="E5916" s="499" t="str">
        <f>CONCATENATE(SUM('Раздел 3'!V160:V160),"=",SUM('Раздел 3'!L160:L160),"+",SUM('Раздел 3'!R160:R160),"+",SUM('Раздел 3'!T160:T160),"+",SUM('Раздел 3'!U160:U160))</f>
        <v>0=0+0+0+0</v>
      </c>
    </row>
    <row r="5917" spans="1:5" ht="30" hidden="1" customHeight="1" thickBot="1">
      <c r="A5917" s="496" t="str">
        <f>IF((SUM('Раздел 3'!V161:V161)=SUM('Раздел 3'!L161:L161)+SUM('Раздел 3'!R161:R161)+SUM('Раздел 3'!T161:T161)+SUM('Раздел 3'!U161:U161)),"","Неверно!")</f>
        <v/>
      </c>
      <c r="B5917" s="497" t="s">
        <v>512</v>
      </c>
      <c r="C5917" s="498" t="s">
        <v>17396</v>
      </c>
      <c r="D5917" s="498" t="s">
        <v>5771</v>
      </c>
      <c r="E5917" s="499" t="str">
        <f>CONCATENATE(SUM('Раздел 3'!V161:V161),"=",SUM('Раздел 3'!L161:L161),"+",SUM('Раздел 3'!R161:R161),"+",SUM('Раздел 3'!T161:T161),"+",SUM('Раздел 3'!U161:U161))</f>
        <v>0=0+0+0+0</v>
      </c>
    </row>
    <row r="5918" spans="1:5" ht="30" hidden="1" customHeight="1" thickBot="1">
      <c r="A5918" s="496" t="str">
        <f>IF((SUM('Раздел 3'!V162:V162)=SUM('Раздел 3'!L162:L162)+SUM('Раздел 3'!R162:R162)+SUM('Раздел 3'!T162:T162)+SUM('Раздел 3'!U162:U162)),"","Неверно!")</f>
        <v/>
      </c>
      <c r="B5918" s="497" t="s">
        <v>512</v>
      </c>
      <c r="C5918" s="498" t="s">
        <v>17397</v>
      </c>
      <c r="D5918" s="498" t="s">
        <v>5771</v>
      </c>
      <c r="E5918" s="499" t="str">
        <f>CONCATENATE(SUM('Раздел 3'!V162:V162),"=",SUM('Раздел 3'!L162:L162),"+",SUM('Раздел 3'!R162:R162),"+",SUM('Раздел 3'!T162:T162),"+",SUM('Раздел 3'!U162:U162))</f>
        <v>0=0+0+0+0</v>
      </c>
    </row>
    <row r="5919" spans="1:5" ht="30" hidden="1" customHeight="1" thickBot="1">
      <c r="A5919" s="496" t="str">
        <f>IF((SUM('Раздел 3'!V163:V163)=SUM('Раздел 3'!L163:L163)+SUM('Раздел 3'!R163:R163)+SUM('Раздел 3'!T163:T163)+SUM('Раздел 3'!U163:U163)),"","Неверно!")</f>
        <v/>
      </c>
      <c r="B5919" s="497" t="s">
        <v>512</v>
      </c>
      <c r="C5919" s="498" t="s">
        <v>17398</v>
      </c>
      <c r="D5919" s="498" t="s">
        <v>5771</v>
      </c>
      <c r="E5919" s="499" t="str">
        <f>CONCATENATE(SUM('Раздел 3'!V163:V163),"=",SUM('Раздел 3'!L163:L163),"+",SUM('Раздел 3'!R163:R163),"+",SUM('Раздел 3'!T163:T163),"+",SUM('Раздел 3'!U163:U163))</f>
        <v>0=0+0+0+0</v>
      </c>
    </row>
    <row r="5920" spans="1:5" ht="30" hidden="1" customHeight="1" thickBot="1">
      <c r="A5920" s="496" t="str">
        <f>IF((SUM('Раздел 3'!V164:V164)=SUM('Раздел 3'!L164:L164)+SUM('Раздел 3'!R164:R164)+SUM('Раздел 3'!T164:T164)+SUM('Раздел 3'!U164:U164)),"","Неверно!")</f>
        <v/>
      </c>
      <c r="B5920" s="497" t="s">
        <v>512</v>
      </c>
      <c r="C5920" s="498" t="s">
        <v>17399</v>
      </c>
      <c r="D5920" s="498" t="s">
        <v>5771</v>
      </c>
      <c r="E5920" s="499" t="str">
        <f>CONCATENATE(SUM('Раздел 3'!V164:V164),"=",SUM('Раздел 3'!L164:L164),"+",SUM('Раздел 3'!R164:R164),"+",SUM('Раздел 3'!T164:T164),"+",SUM('Раздел 3'!U164:U164))</f>
        <v>0=0+0+0+0</v>
      </c>
    </row>
    <row r="5921" spans="1:5" ht="30" hidden="1" customHeight="1" thickBot="1">
      <c r="A5921" s="496" t="str">
        <f>IF((SUM('Раздел 3'!V165:V165)=SUM('Раздел 3'!L165:L165)+SUM('Раздел 3'!R165:R165)+SUM('Раздел 3'!T165:T165)+SUM('Раздел 3'!U165:U165)),"","Неверно!")</f>
        <v/>
      </c>
      <c r="B5921" s="497" t="s">
        <v>512</v>
      </c>
      <c r="C5921" s="498" t="s">
        <v>17400</v>
      </c>
      <c r="D5921" s="498" t="s">
        <v>5771</v>
      </c>
      <c r="E5921" s="499" t="str">
        <f>CONCATENATE(SUM('Раздел 3'!V165:V165),"=",SUM('Раздел 3'!L165:L165),"+",SUM('Раздел 3'!R165:R165),"+",SUM('Раздел 3'!T165:T165),"+",SUM('Раздел 3'!U165:U165))</f>
        <v>0=0+0+0+0</v>
      </c>
    </row>
    <row r="5922" spans="1:5" ht="30" hidden="1" customHeight="1" thickBot="1">
      <c r="A5922" s="496" t="str">
        <f>IF((SUM('Раздел 3'!V166:V166)=SUM('Раздел 3'!L166:L166)+SUM('Раздел 3'!R166:R166)+SUM('Раздел 3'!T166:T166)+SUM('Раздел 3'!U166:U166)),"","Неверно!")</f>
        <v/>
      </c>
      <c r="B5922" s="497" t="s">
        <v>512</v>
      </c>
      <c r="C5922" s="498" t="s">
        <v>17401</v>
      </c>
      <c r="D5922" s="498" t="s">
        <v>5771</v>
      </c>
      <c r="E5922" s="499" t="str">
        <f>CONCATENATE(SUM('Раздел 3'!V166:V166),"=",SUM('Раздел 3'!L166:L166),"+",SUM('Раздел 3'!R166:R166),"+",SUM('Раздел 3'!T166:T166),"+",SUM('Раздел 3'!U166:U166))</f>
        <v>0=0+0+0+0</v>
      </c>
    </row>
    <row r="5923" spans="1:5" ht="30" hidden="1" customHeight="1" thickBot="1">
      <c r="A5923" s="496" t="str">
        <f>IF((SUM('Раздел 3'!V167:V167)=SUM('Раздел 3'!L167:L167)+SUM('Раздел 3'!R167:R167)+SUM('Раздел 3'!T167:T167)+SUM('Раздел 3'!U167:U167)),"","Неверно!")</f>
        <v/>
      </c>
      <c r="B5923" s="497" t="s">
        <v>512</v>
      </c>
      <c r="C5923" s="498" t="s">
        <v>17402</v>
      </c>
      <c r="D5923" s="498" t="s">
        <v>5771</v>
      </c>
      <c r="E5923" s="499" t="str">
        <f>CONCATENATE(SUM('Раздел 3'!V167:V167),"=",SUM('Раздел 3'!L167:L167),"+",SUM('Раздел 3'!R167:R167),"+",SUM('Раздел 3'!T167:T167),"+",SUM('Раздел 3'!U167:U167))</f>
        <v>0=0+0+0+0</v>
      </c>
    </row>
    <row r="5924" spans="1:5" ht="30" hidden="1" customHeight="1" thickBot="1">
      <c r="A5924" s="496" t="str">
        <f>IF((SUM('Раздел 3'!V168:V168)=SUM('Раздел 3'!L168:L168)+SUM('Раздел 3'!R168:R168)+SUM('Раздел 3'!T168:T168)+SUM('Раздел 3'!U168:U168)),"","Неверно!")</f>
        <v/>
      </c>
      <c r="B5924" s="497" t="s">
        <v>512</v>
      </c>
      <c r="C5924" s="498" t="s">
        <v>17403</v>
      </c>
      <c r="D5924" s="498" t="s">
        <v>5771</v>
      </c>
      <c r="E5924" s="499" t="str">
        <f>CONCATENATE(SUM('Раздел 3'!V168:V168),"=",SUM('Раздел 3'!L168:L168),"+",SUM('Раздел 3'!R168:R168),"+",SUM('Раздел 3'!T168:T168),"+",SUM('Раздел 3'!U168:U168))</f>
        <v>0=0+0+0+0</v>
      </c>
    </row>
    <row r="5925" spans="1:5" ht="30" hidden="1" customHeight="1" thickBot="1">
      <c r="A5925" s="496" t="str">
        <f>IF((SUM('Раздел 3'!V169:V169)=SUM('Раздел 3'!L169:L169)+SUM('Раздел 3'!R169:R169)+SUM('Раздел 3'!T169:T169)+SUM('Раздел 3'!U169:U169)),"","Неверно!")</f>
        <v/>
      </c>
      <c r="B5925" s="497" t="s">
        <v>512</v>
      </c>
      <c r="C5925" s="498" t="s">
        <v>17404</v>
      </c>
      <c r="D5925" s="498" t="s">
        <v>5771</v>
      </c>
      <c r="E5925" s="499" t="str">
        <f>CONCATENATE(SUM('Раздел 3'!V169:V169),"=",SUM('Раздел 3'!L169:L169),"+",SUM('Раздел 3'!R169:R169),"+",SUM('Раздел 3'!T169:T169),"+",SUM('Раздел 3'!U169:U169))</f>
        <v>0=0+0+0+0</v>
      </c>
    </row>
    <row r="5926" spans="1:5" ht="30" hidden="1" customHeight="1" thickBot="1">
      <c r="A5926" s="496" t="str">
        <f>IF((SUM('Раздел 3'!V26:V26)=SUM('Раздел 3'!L26:L26)+SUM('Раздел 3'!R26:R26)+SUM('Раздел 3'!T26:T26)+SUM('Раздел 3'!U26:U26)),"","Неверно!")</f>
        <v/>
      </c>
      <c r="B5926" s="497" t="s">
        <v>512</v>
      </c>
      <c r="C5926" s="498" t="s">
        <v>17405</v>
      </c>
      <c r="D5926" s="498" t="s">
        <v>5771</v>
      </c>
      <c r="E5926" s="499" t="str">
        <f>CONCATENATE(SUM('Раздел 3'!V26:V26),"=",SUM('Раздел 3'!L26:L26),"+",SUM('Раздел 3'!R26:R26),"+",SUM('Раздел 3'!T26:T26),"+",SUM('Раздел 3'!U26:U26))</f>
        <v>0=0+0+0+0</v>
      </c>
    </row>
    <row r="5927" spans="1:5" ht="30" hidden="1" customHeight="1" thickBot="1">
      <c r="A5927" s="496" t="str">
        <f>IF((SUM('Раздел 3'!V170:V170)=SUM('Раздел 3'!L170:L170)+SUM('Раздел 3'!R170:R170)+SUM('Раздел 3'!T170:T170)+SUM('Раздел 3'!U170:U170)),"","Неверно!")</f>
        <v/>
      </c>
      <c r="B5927" s="497" t="s">
        <v>512</v>
      </c>
      <c r="C5927" s="498" t="s">
        <v>17406</v>
      </c>
      <c r="D5927" s="498" t="s">
        <v>5771</v>
      </c>
      <c r="E5927" s="499" t="str">
        <f>CONCATENATE(SUM('Раздел 3'!V170:V170),"=",SUM('Раздел 3'!L170:L170),"+",SUM('Раздел 3'!R170:R170),"+",SUM('Раздел 3'!T170:T170),"+",SUM('Раздел 3'!U170:U170))</f>
        <v>1=1+0+0+0</v>
      </c>
    </row>
    <row r="5928" spans="1:5" ht="30" hidden="1" customHeight="1" thickBot="1">
      <c r="A5928" s="496" t="str">
        <f>IF((SUM('Раздел 3'!V171:V171)=SUM('Раздел 3'!L171:L171)+SUM('Раздел 3'!R171:R171)+SUM('Раздел 3'!T171:T171)+SUM('Раздел 3'!U171:U171)),"","Неверно!")</f>
        <v/>
      </c>
      <c r="B5928" s="497" t="s">
        <v>512</v>
      </c>
      <c r="C5928" s="498" t="s">
        <v>17407</v>
      </c>
      <c r="D5928" s="498" t="s">
        <v>5771</v>
      </c>
      <c r="E5928" s="499" t="str">
        <f>CONCATENATE(SUM('Раздел 3'!V171:V171),"=",SUM('Раздел 3'!L171:L171),"+",SUM('Раздел 3'!R171:R171),"+",SUM('Раздел 3'!T171:T171),"+",SUM('Раздел 3'!U171:U171))</f>
        <v>0=0+0+0+0</v>
      </c>
    </row>
    <row r="5929" spans="1:5" ht="30" hidden="1" customHeight="1" thickBot="1">
      <c r="A5929" s="496" t="str">
        <f>IF((SUM('Раздел 3'!V172:V172)=SUM('Раздел 3'!L172:L172)+SUM('Раздел 3'!R172:R172)+SUM('Раздел 3'!T172:T172)+SUM('Раздел 3'!U172:U172)),"","Неверно!")</f>
        <v/>
      </c>
      <c r="B5929" s="497" t="s">
        <v>512</v>
      </c>
      <c r="C5929" s="498" t="s">
        <v>17408</v>
      </c>
      <c r="D5929" s="498" t="s">
        <v>5771</v>
      </c>
      <c r="E5929" s="499" t="str">
        <f>CONCATENATE(SUM('Раздел 3'!V172:V172),"=",SUM('Раздел 3'!L172:L172),"+",SUM('Раздел 3'!R172:R172),"+",SUM('Раздел 3'!T172:T172),"+",SUM('Раздел 3'!U172:U172))</f>
        <v>0=0+0+0+0</v>
      </c>
    </row>
    <row r="5930" spans="1:5" ht="30" hidden="1" customHeight="1" thickBot="1">
      <c r="A5930" s="496" t="str">
        <f>IF((SUM('Раздел 3'!V173:V173)=SUM('Раздел 3'!L173:L173)+SUM('Раздел 3'!R173:R173)+SUM('Раздел 3'!T173:T173)+SUM('Раздел 3'!U173:U173)),"","Неверно!")</f>
        <v/>
      </c>
      <c r="B5930" s="497" t="s">
        <v>512</v>
      </c>
      <c r="C5930" s="498" t="s">
        <v>17409</v>
      </c>
      <c r="D5930" s="498" t="s">
        <v>5771</v>
      </c>
      <c r="E5930" s="499" t="str">
        <f>CONCATENATE(SUM('Раздел 3'!V173:V173),"=",SUM('Раздел 3'!L173:L173),"+",SUM('Раздел 3'!R173:R173),"+",SUM('Раздел 3'!T173:T173),"+",SUM('Раздел 3'!U173:U173))</f>
        <v>0=0+0+0+0</v>
      </c>
    </row>
    <row r="5931" spans="1:5" ht="30" hidden="1" customHeight="1" thickBot="1">
      <c r="A5931" s="496" t="str">
        <f>IF((SUM('Раздел 3'!V174:V174)=SUM('Раздел 3'!L174:L174)+SUM('Раздел 3'!R174:R174)+SUM('Раздел 3'!T174:T174)+SUM('Раздел 3'!U174:U174)),"","Неверно!")</f>
        <v/>
      </c>
      <c r="B5931" s="497" t="s">
        <v>512</v>
      </c>
      <c r="C5931" s="498" t="s">
        <v>17410</v>
      </c>
      <c r="D5931" s="498" t="s">
        <v>5771</v>
      </c>
      <c r="E5931" s="499" t="str">
        <f>CONCATENATE(SUM('Раздел 3'!V174:V174),"=",SUM('Раздел 3'!L174:L174),"+",SUM('Раздел 3'!R174:R174),"+",SUM('Раздел 3'!T174:T174),"+",SUM('Раздел 3'!U174:U174))</f>
        <v>0=0+0+0+0</v>
      </c>
    </row>
    <row r="5932" spans="1:5" ht="30" hidden="1" customHeight="1" thickBot="1">
      <c r="A5932" s="496" t="str">
        <f>IF((SUM('Раздел 3'!V175:V175)=SUM('Раздел 3'!L175:L175)+SUM('Раздел 3'!R175:R175)+SUM('Раздел 3'!T175:T175)+SUM('Раздел 3'!U175:U175)),"","Неверно!")</f>
        <v/>
      </c>
      <c r="B5932" s="497" t="s">
        <v>512</v>
      </c>
      <c r="C5932" s="498" t="s">
        <v>17411</v>
      </c>
      <c r="D5932" s="498" t="s">
        <v>5771</v>
      </c>
      <c r="E5932" s="499" t="str">
        <f>CONCATENATE(SUM('Раздел 3'!V175:V175),"=",SUM('Раздел 3'!L175:L175),"+",SUM('Раздел 3'!R175:R175),"+",SUM('Раздел 3'!T175:T175),"+",SUM('Раздел 3'!U175:U175))</f>
        <v>0=0+0+0+0</v>
      </c>
    </row>
    <row r="5933" spans="1:5" ht="30" hidden="1" customHeight="1" thickBot="1">
      <c r="A5933" s="496" t="str">
        <f>IF((SUM('Раздел 3'!V176:V176)=SUM('Раздел 3'!L176:L176)+SUM('Раздел 3'!R176:R176)+SUM('Раздел 3'!T176:T176)+SUM('Раздел 3'!U176:U176)),"","Неверно!")</f>
        <v/>
      </c>
      <c r="B5933" s="497" t="s">
        <v>512</v>
      </c>
      <c r="C5933" s="498" t="s">
        <v>17412</v>
      </c>
      <c r="D5933" s="498" t="s">
        <v>5771</v>
      </c>
      <c r="E5933" s="499" t="str">
        <f>CONCATENATE(SUM('Раздел 3'!V176:V176),"=",SUM('Раздел 3'!L176:L176),"+",SUM('Раздел 3'!R176:R176),"+",SUM('Раздел 3'!T176:T176),"+",SUM('Раздел 3'!U176:U176))</f>
        <v>0=0+0+0+0</v>
      </c>
    </row>
    <row r="5934" spans="1:5" ht="30" hidden="1" customHeight="1" thickBot="1">
      <c r="A5934" s="496" t="str">
        <f>IF((SUM('Раздел 3'!V177:V177)=SUM('Раздел 3'!L177:L177)+SUM('Раздел 3'!R177:R177)+SUM('Раздел 3'!T177:T177)+SUM('Раздел 3'!U177:U177)),"","Неверно!")</f>
        <v/>
      </c>
      <c r="B5934" s="497" t="s">
        <v>512</v>
      </c>
      <c r="C5934" s="498" t="s">
        <v>17413</v>
      </c>
      <c r="D5934" s="498" t="s">
        <v>5771</v>
      </c>
      <c r="E5934" s="499" t="str">
        <f>CONCATENATE(SUM('Раздел 3'!V177:V177),"=",SUM('Раздел 3'!L177:L177),"+",SUM('Раздел 3'!R177:R177),"+",SUM('Раздел 3'!T177:T177),"+",SUM('Раздел 3'!U177:U177))</f>
        <v>0=0+0+0+0</v>
      </c>
    </row>
    <row r="5935" spans="1:5" ht="30" hidden="1" customHeight="1" thickBot="1">
      <c r="A5935" s="496" t="str">
        <f>IF((SUM('Раздел 3'!V178:V178)=SUM('Раздел 3'!L178:L178)+SUM('Раздел 3'!R178:R178)+SUM('Раздел 3'!T178:T178)+SUM('Раздел 3'!U178:U178)),"","Неверно!")</f>
        <v/>
      </c>
      <c r="B5935" s="497" t="s">
        <v>512</v>
      </c>
      <c r="C5935" s="498" t="s">
        <v>17414</v>
      </c>
      <c r="D5935" s="498" t="s">
        <v>5771</v>
      </c>
      <c r="E5935" s="499" t="str">
        <f>CONCATENATE(SUM('Раздел 3'!V178:V178),"=",SUM('Раздел 3'!L178:L178),"+",SUM('Раздел 3'!R178:R178),"+",SUM('Раздел 3'!T178:T178),"+",SUM('Раздел 3'!U178:U178))</f>
        <v>0=0+0+0+0</v>
      </c>
    </row>
    <row r="5936" spans="1:5" ht="30" hidden="1" customHeight="1" thickBot="1">
      <c r="A5936" s="496" t="str">
        <f>IF((SUM('Раздел 3'!V179:V179)=SUM('Раздел 3'!L179:L179)+SUM('Раздел 3'!R179:R179)+SUM('Раздел 3'!T179:T179)+SUM('Раздел 3'!U179:U179)),"","Неверно!")</f>
        <v/>
      </c>
      <c r="B5936" s="497" t="s">
        <v>512</v>
      </c>
      <c r="C5936" s="498" t="s">
        <v>17415</v>
      </c>
      <c r="D5936" s="498" t="s">
        <v>5771</v>
      </c>
      <c r="E5936" s="499" t="str">
        <f>CONCATENATE(SUM('Раздел 3'!V179:V179),"=",SUM('Раздел 3'!L179:L179),"+",SUM('Раздел 3'!R179:R179),"+",SUM('Раздел 3'!T179:T179),"+",SUM('Раздел 3'!U179:U179))</f>
        <v>0=0+0+0+0</v>
      </c>
    </row>
    <row r="5937" spans="1:5" ht="30" hidden="1" customHeight="1" thickBot="1">
      <c r="A5937" s="496" t="str">
        <f>IF((SUM('Раздел 3'!V27:V27)=SUM('Раздел 3'!L27:L27)+SUM('Раздел 3'!R27:R27)+SUM('Раздел 3'!T27:T27)+SUM('Раздел 3'!U27:U27)),"","Неверно!")</f>
        <v/>
      </c>
      <c r="B5937" s="497" t="s">
        <v>512</v>
      </c>
      <c r="C5937" s="498" t="s">
        <v>17416</v>
      </c>
      <c r="D5937" s="498" t="s">
        <v>5771</v>
      </c>
      <c r="E5937" s="499" t="str">
        <f>CONCATENATE(SUM('Раздел 3'!V27:V27),"=",SUM('Раздел 3'!L27:L27),"+",SUM('Раздел 3'!R27:R27),"+",SUM('Раздел 3'!T27:T27),"+",SUM('Раздел 3'!U27:U27))</f>
        <v>0=0+0+0+0</v>
      </c>
    </row>
    <row r="5938" spans="1:5" ht="30" hidden="1" customHeight="1" thickBot="1">
      <c r="A5938" s="496" t="str">
        <f>IF((SUM('Раздел 3'!V180:V180)=SUM('Раздел 3'!L180:L180)+SUM('Раздел 3'!R180:R180)+SUM('Раздел 3'!T180:T180)+SUM('Раздел 3'!U180:U180)),"","Неверно!")</f>
        <v/>
      </c>
      <c r="B5938" s="497" t="s">
        <v>512</v>
      </c>
      <c r="C5938" s="498" t="s">
        <v>17417</v>
      </c>
      <c r="D5938" s="498" t="s">
        <v>5771</v>
      </c>
      <c r="E5938" s="499" t="str">
        <f>CONCATENATE(SUM('Раздел 3'!V180:V180),"=",SUM('Раздел 3'!L180:L180),"+",SUM('Раздел 3'!R180:R180),"+",SUM('Раздел 3'!T180:T180),"+",SUM('Раздел 3'!U180:U180))</f>
        <v>1=1+0+0+0</v>
      </c>
    </row>
    <row r="5939" spans="1:5" ht="30" hidden="1" customHeight="1" thickBot="1">
      <c r="A5939" s="496" t="str">
        <f>IF((SUM('Раздел 3'!V181:V181)=SUM('Раздел 3'!L181:L181)+SUM('Раздел 3'!R181:R181)+SUM('Раздел 3'!T181:T181)+SUM('Раздел 3'!U181:U181)),"","Неверно!")</f>
        <v/>
      </c>
      <c r="B5939" s="497" t="s">
        <v>512</v>
      </c>
      <c r="C5939" s="498" t="s">
        <v>17418</v>
      </c>
      <c r="D5939" s="498" t="s">
        <v>5771</v>
      </c>
      <c r="E5939" s="499" t="str">
        <f>CONCATENATE(SUM('Раздел 3'!V181:V181),"=",SUM('Раздел 3'!L181:L181),"+",SUM('Раздел 3'!R181:R181),"+",SUM('Раздел 3'!T181:T181),"+",SUM('Раздел 3'!U181:U181))</f>
        <v>0=0+0+0+0</v>
      </c>
    </row>
    <row r="5940" spans="1:5" ht="30" hidden="1" customHeight="1" thickBot="1">
      <c r="A5940" s="496" t="str">
        <f>IF((SUM('Раздел 3'!V182:V182)=SUM('Раздел 3'!L182:L182)+SUM('Раздел 3'!R182:R182)+SUM('Раздел 3'!T182:T182)+SUM('Раздел 3'!U182:U182)),"","Неверно!")</f>
        <v/>
      </c>
      <c r="B5940" s="497" t="s">
        <v>512</v>
      </c>
      <c r="C5940" s="498" t="s">
        <v>17419</v>
      </c>
      <c r="D5940" s="498" t="s">
        <v>5771</v>
      </c>
      <c r="E5940" s="499" t="str">
        <f>CONCATENATE(SUM('Раздел 3'!V182:V182),"=",SUM('Раздел 3'!L182:L182),"+",SUM('Раздел 3'!R182:R182),"+",SUM('Раздел 3'!T182:T182),"+",SUM('Раздел 3'!U182:U182))</f>
        <v>1=1+0+0+0</v>
      </c>
    </row>
    <row r="5941" spans="1:5" ht="30" hidden="1" customHeight="1" thickBot="1">
      <c r="A5941" s="496" t="str">
        <f>IF((SUM('Раздел 3'!V183:V183)=SUM('Раздел 3'!L183:L183)+SUM('Раздел 3'!R183:R183)+SUM('Раздел 3'!T183:T183)+SUM('Раздел 3'!U183:U183)),"","Неверно!")</f>
        <v/>
      </c>
      <c r="B5941" s="497" t="s">
        <v>512</v>
      </c>
      <c r="C5941" s="498" t="s">
        <v>17420</v>
      </c>
      <c r="D5941" s="498" t="s">
        <v>5771</v>
      </c>
      <c r="E5941" s="499" t="str">
        <f>CONCATENATE(SUM('Раздел 3'!V183:V183),"=",SUM('Раздел 3'!L183:L183),"+",SUM('Раздел 3'!R183:R183),"+",SUM('Раздел 3'!T183:T183),"+",SUM('Раздел 3'!U183:U183))</f>
        <v>0=0+0+0+0</v>
      </c>
    </row>
    <row r="5942" spans="1:5" ht="30" hidden="1" customHeight="1" thickBot="1">
      <c r="A5942" s="496" t="str">
        <f>IF((SUM('Раздел 3'!V184:V184)=SUM('Раздел 3'!L184:L184)+SUM('Раздел 3'!R184:R184)+SUM('Раздел 3'!T184:T184)+SUM('Раздел 3'!U184:U184)),"","Неверно!")</f>
        <v/>
      </c>
      <c r="B5942" s="497" t="s">
        <v>512</v>
      </c>
      <c r="C5942" s="498" t="s">
        <v>17421</v>
      </c>
      <c r="D5942" s="498" t="s">
        <v>5771</v>
      </c>
      <c r="E5942" s="499" t="str">
        <f>CONCATENATE(SUM('Раздел 3'!V184:V184),"=",SUM('Раздел 3'!L184:L184),"+",SUM('Раздел 3'!R184:R184),"+",SUM('Раздел 3'!T184:T184),"+",SUM('Раздел 3'!U184:U184))</f>
        <v>0=0+0+0+0</v>
      </c>
    </row>
    <row r="5943" spans="1:5" ht="30" hidden="1" customHeight="1" thickBot="1">
      <c r="A5943" s="496" t="str">
        <f>IF((SUM('Раздел 3'!V185:V185)=SUM('Раздел 3'!L185:L185)+SUM('Раздел 3'!R185:R185)+SUM('Раздел 3'!T185:T185)+SUM('Раздел 3'!U185:U185)),"","Неверно!")</f>
        <v/>
      </c>
      <c r="B5943" s="497" t="s">
        <v>512</v>
      </c>
      <c r="C5943" s="498" t="s">
        <v>17422</v>
      </c>
      <c r="D5943" s="498" t="s">
        <v>5771</v>
      </c>
      <c r="E5943" s="499" t="str">
        <f>CONCATENATE(SUM('Раздел 3'!V185:V185),"=",SUM('Раздел 3'!L185:L185),"+",SUM('Раздел 3'!R185:R185),"+",SUM('Раздел 3'!T185:T185),"+",SUM('Раздел 3'!U185:U185))</f>
        <v>0=0+0+0+0</v>
      </c>
    </row>
    <row r="5944" spans="1:5" ht="30" hidden="1" customHeight="1" thickBot="1">
      <c r="A5944" s="496" t="str">
        <f>IF((SUM('Раздел 3'!V186:V186)=SUM('Раздел 3'!L186:L186)+SUM('Раздел 3'!R186:R186)+SUM('Раздел 3'!T186:T186)+SUM('Раздел 3'!U186:U186)),"","Неверно!")</f>
        <v/>
      </c>
      <c r="B5944" s="497" t="s">
        <v>512</v>
      </c>
      <c r="C5944" s="498" t="s">
        <v>17423</v>
      </c>
      <c r="D5944" s="498" t="s">
        <v>5771</v>
      </c>
      <c r="E5944" s="499" t="str">
        <f>CONCATENATE(SUM('Раздел 3'!V186:V186),"=",SUM('Раздел 3'!L186:L186),"+",SUM('Раздел 3'!R186:R186),"+",SUM('Раздел 3'!T186:T186),"+",SUM('Раздел 3'!U186:U186))</f>
        <v>0=0+0+0+0</v>
      </c>
    </row>
    <row r="5945" spans="1:5" ht="30" hidden="1" customHeight="1" thickBot="1">
      <c r="A5945" s="496" t="str">
        <f>IF((SUM('Раздел 3'!V187:V187)=SUM('Раздел 3'!L187:L187)+SUM('Раздел 3'!R187:R187)+SUM('Раздел 3'!T187:T187)+SUM('Раздел 3'!U187:U187)),"","Неверно!")</f>
        <v/>
      </c>
      <c r="B5945" s="497" t="s">
        <v>512</v>
      </c>
      <c r="C5945" s="498" t="s">
        <v>17424</v>
      </c>
      <c r="D5945" s="498" t="s">
        <v>5771</v>
      </c>
      <c r="E5945" s="499" t="str">
        <f>CONCATENATE(SUM('Раздел 3'!V187:V187),"=",SUM('Раздел 3'!L187:L187),"+",SUM('Раздел 3'!R187:R187),"+",SUM('Раздел 3'!T187:T187),"+",SUM('Раздел 3'!U187:U187))</f>
        <v>0=0+0+0+0</v>
      </c>
    </row>
    <row r="5946" spans="1:5" ht="30" hidden="1" customHeight="1" thickBot="1">
      <c r="A5946" s="496" t="str">
        <f>IF((SUM('Раздел 3'!V188:V188)=SUM('Раздел 3'!L188:L188)+SUM('Раздел 3'!R188:R188)+SUM('Раздел 3'!T188:T188)+SUM('Раздел 3'!U188:U188)),"","Неверно!")</f>
        <v/>
      </c>
      <c r="B5946" s="497" t="s">
        <v>512</v>
      </c>
      <c r="C5946" s="498" t="s">
        <v>17425</v>
      </c>
      <c r="D5946" s="498" t="s">
        <v>5771</v>
      </c>
      <c r="E5946" s="499" t="str">
        <f>CONCATENATE(SUM('Раздел 3'!V188:V188),"=",SUM('Раздел 3'!L188:L188),"+",SUM('Раздел 3'!R188:R188),"+",SUM('Раздел 3'!T188:T188),"+",SUM('Раздел 3'!U188:U188))</f>
        <v>0=0+0+0+0</v>
      </c>
    </row>
    <row r="5947" spans="1:5" ht="30" hidden="1" customHeight="1" thickBot="1">
      <c r="A5947" s="496" t="str">
        <f>IF((SUM('Раздел 3'!V189:V189)=SUM('Раздел 3'!L189:L189)+SUM('Раздел 3'!R189:R189)+SUM('Раздел 3'!T189:T189)+SUM('Раздел 3'!U189:U189)),"","Неверно!")</f>
        <v/>
      </c>
      <c r="B5947" s="497" t="s">
        <v>512</v>
      </c>
      <c r="C5947" s="498" t="s">
        <v>17426</v>
      </c>
      <c r="D5947" s="498" t="s">
        <v>5771</v>
      </c>
      <c r="E5947" s="499" t="str">
        <f>CONCATENATE(SUM('Раздел 3'!V189:V189),"=",SUM('Раздел 3'!L189:L189),"+",SUM('Раздел 3'!R189:R189),"+",SUM('Раздел 3'!T189:T189),"+",SUM('Раздел 3'!U189:U189))</f>
        <v>0=0+0+0+0</v>
      </c>
    </row>
    <row r="5948" spans="1:5" ht="30" hidden="1" customHeight="1" thickBot="1">
      <c r="A5948" s="496" t="str">
        <f>IF((SUM('Раздел 3'!V28:V28)=SUM('Раздел 3'!L28:L28)+SUM('Раздел 3'!R28:R28)+SUM('Раздел 3'!T28:T28)+SUM('Раздел 3'!U28:U28)),"","Неверно!")</f>
        <v/>
      </c>
      <c r="B5948" s="497" t="s">
        <v>512</v>
      </c>
      <c r="C5948" s="498" t="s">
        <v>17427</v>
      </c>
      <c r="D5948" s="498" t="s">
        <v>5771</v>
      </c>
      <c r="E5948" s="499" t="str">
        <f>CONCATENATE(SUM('Раздел 3'!V28:V28),"=",SUM('Раздел 3'!L28:L28),"+",SUM('Раздел 3'!R28:R28),"+",SUM('Раздел 3'!T28:T28),"+",SUM('Раздел 3'!U28:U28))</f>
        <v>0=0+0+0+0</v>
      </c>
    </row>
    <row r="5949" spans="1:5" ht="30" hidden="1" customHeight="1" thickBot="1">
      <c r="A5949" s="496" t="str">
        <f>IF((SUM('Раздел 3'!V190:V190)=SUM('Раздел 3'!L190:L190)+SUM('Раздел 3'!R190:R190)+SUM('Раздел 3'!T190:T190)+SUM('Раздел 3'!U190:U190)),"","Неверно!")</f>
        <v/>
      </c>
      <c r="B5949" s="497" t="s">
        <v>512</v>
      </c>
      <c r="C5949" s="498" t="s">
        <v>17428</v>
      </c>
      <c r="D5949" s="498" t="s">
        <v>5771</v>
      </c>
      <c r="E5949" s="499" t="str">
        <f>CONCATENATE(SUM('Раздел 3'!V190:V190),"=",SUM('Раздел 3'!L190:L190),"+",SUM('Раздел 3'!R190:R190),"+",SUM('Раздел 3'!T190:T190),"+",SUM('Раздел 3'!U190:U190))</f>
        <v>25=25+0+0+0</v>
      </c>
    </row>
    <row r="5950" spans="1:5" ht="30" hidden="1" customHeight="1" thickBot="1">
      <c r="A5950" s="496" t="str">
        <f>IF((SUM('Раздел 3'!V191:V191)=SUM('Раздел 3'!L191:L191)+SUM('Раздел 3'!R191:R191)+SUM('Раздел 3'!T191:T191)+SUM('Раздел 3'!U191:U191)),"","Неверно!")</f>
        <v/>
      </c>
      <c r="B5950" s="497" t="s">
        <v>512</v>
      </c>
      <c r="C5950" s="498" t="s">
        <v>17429</v>
      </c>
      <c r="D5950" s="498" t="s">
        <v>5771</v>
      </c>
      <c r="E5950" s="499" t="str">
        <f>CONCATENATE(SUM('Раздел 3'!V191:V191),"=",SUM('Раздел 3'!L191:L191),"+",SUM('Раздел 3'!R191:R191),"+",SUM('Раздел 3'!T191:T191),"+",SUM('Раздел 3'!U191:U191))</f>
        <v>1=1+0+0+0</v>
      </c>
    </row>
    <row r="5951" spans="1:5" ht="30" hidden="1" customHeight="1" thickBot="1">
      <c r="A5951" s="496" t="str">
        <f>IF((SUM('Раздел 3'!V192:V192)=SUM('Раздел 3'!L192:L192)+SUM('Раздел 3'!R192:R192)+SUM('Раздел 3'!T192:T192)+SUM('Раздел 3'!U192:U192)),"","Неверно!")</f>
        <v/>
      </c>
      <c r="B5951" s="497" t="s">
        <v>512</v>
      </c>
      <c r="C5951" s="498" t="s">
        <v>17430</v>
      </c>
      <c r="D5951" s="498" t="s">
        <v>5771</v>
      </c>
      <c r="E5951" s="499" t="str">
        <f>CONCATENATE(SUM('Раздел 3'!V192:V192),"=",SUM('Раздел 3'!L192:L192),"+",SUM('Раздел 3'!R192:R192),"+",SUM('Раздел 3'!T192:T192),"+",SUM('Раздел 3'!U192:U192))</f>
        <v>13=12+1+0+0</v>
      </c>
    </row>
    <row r="5952" spans="1:5" ht="30" hidden="1" customHeight="1" thickBot="1">
      <c r="A5952" s="496" t="str">
        <f>IF((SUM('Раздел 3'!V193:V193)=SUM('Раздел 3'!L193:L193)+SUM('Раздел 3'!R193:R193)+SUM('Раздел 3'!T193:T193)+SUM('Раздел 3'!U193:U193)),"","Неверно!")</f>
        <v/>
      </c>
      <c r="B5952" s="497" t="s">
        <v>512</v>
      </c>
      <c r="C5952" s="498" t="s">
        <v>17431</v>
      </c>
      <c r="D5952" s="498" t="s">
        <v>5771</v>
      </c>
      <c r="E5952" s="499" t="str">
        <f>CONCATENATE(SUM('Раздел 3'!V193:V193),"=",SUM('Раздел 3'!L193:L193),"+",SUM('Раздел 3'!R193:R193),"+",SUM('Раздел 3'!T193:T193),"+",SUM('Раздел 3'!U193:U193))</f>
        <v>0=0+0+0+0</v>
      </c>
    </row>
    <row r="5953" spans="1:5" ht="30" hidden="1" customHeight="1" thickBot="1">
      <c r="A5953" s="496" t="str">
        <f>IF((SUM('Раздел 3'!V194:V194)=SUM('Раздел 3'!L194:L194)+SUM('Раздел 3'!R194:R194)+SUM('Раздел 3'!T194:T194)+SUM('Раздел 3'!U194:U194)),"","Неверно!")</f>
        <v/>
      </c>
      <c r="B5953" s="497" t="s">
        <v>512</v>
      </c>
      <c r="C5953" s="498" t="s">
        <v>17432</v>
      </c>
      <c r="D5953" s="498" t="s">
        <v>5771</v>
      </c>
      <c r="E5953" s="499" t="str">
        <f>CONCATENATE(SUM('Раздел 3'!V194:V194),"=",SUM('Раздел 3'!L194:L194),"+",SUM('Раздел 3'!R194:R194),"+",SUM('Раздел 3'!T194:T194),"+",SUM('Раздел 3'!U194:U194))</f>
        <v>0=0+0+0+0</v>
      </c>
    </row>
    <row r="5954" spans="1:5" ht="30" hidden="1" customHeight="1" thickBot="1">
      <c r="A5954" s="496" t="str">
        <f>IF((SUM('Раздел 3'!V195:V195)=SUM('Раздел 3'!L195:L195)+SUM('Раздел 3'!R195:R195)+SUM('Раздел 3'!T195:T195)+SUM('Раздел 3'!U195:U195)),"","Неверно!")</f>
        <v/>
      </c>
      <c r="B5954" s="497" t="s">
        <v>512</v>
      </c>
      <c r="C5954" s="498" t="s">
        <v>17433</v>
      </c>
      <c r="D5954" s="498" t="s">
        <v>5771</v>
      </c>
      <c r="E5954" s="499" t="str">
        <f>CONCATENATE(SUM('Раздел 3'!V195:V195),"=",SUM('Раздел 3'!L195:L195),"+",SUM('Раздел 3'!R195:R195),"+",SUM('Раздел 3'!T195:T195),"+",SUM('Раздел 3'!U195:U195))</f>
        <v>0=0+0+0+0</v>
      </c>
    </row>
    <row r="5955" spans="1:5" ht="30" hidden="1" customHeight="1" thickBot="1">
      <c r="A5955" s="496" t="str">
        <f>IF((SUM('Раздел 3'!V196:V196)=SUM('Раздел 3'!L196:L196)+SUM('Раздел 3'!R196:R196)+SUM('Раздел 3'!T196:T196)+SUM('Раздел 3'!U196:U196)),"","Неверно!")</f>
        <v/>
      </c>
      <c r="B5955" s="497" t="s">
        <v>512</v>
      </c>
      <c r="C5955" s="498" t="s">
        <v>17434</v>
      </c>
      <c r="D5955" s="498" t="s">
        <v>5771</v>
      </c>
      <c r="E5955" s="499" t="str">
        <f>CONCATENATE(SUM('Раздел 3'!V196:V196),"=",SUM('Раздел 3'!L196:L196),"+",SUM('Раздел 3'!R196:R196),"+",SUM('Раздел 3'!T196:T196),"+",SUM('Раздел 3'!U196:U196))</f>
        <v>39=38+1+0+0</v>
      </c>
    </row>
    <row r="5956" spans="1:5" ht="30" hidden="1" customHeight="1" thickBot="1">
      <c r="A5956" s="496" t="str">
        <f>IF((SUM('Раздел 3'!V197:V197)=SUM('Раздел 3'!L197:L197)+SUM('Раздел 3'!R197:R197)+SUM('Раздел 3'!T197:T197)+SUM('Раздел 3'!U197:U197)),"","Неверно!")</f>
        <v/>
      </c>
      <c r="B5956" s="497" t="s">
        <v>512</v>
      </c>
      <c r="C5956" s="498" t="s">
        <v>17435</v>
      </c>
      <c r="D5956" s="498" t="s">
        <v>5771</v>
      </c>
      <c r="E5956" s="499" t="str">
        <f>CONCATENATE(SUM('Раздел 3'!V197:V197),"=",SUM('Раздел 3'!L197:L197),"+",SUM('Раздел 3'!R197:R197),"+",SUM('Раздел 3'!T197:T197),"+",SUM('Раздел 3'!U197:U197))</f>
        <v>7=7+0+0+0</v>
      </c>
    </row>
    <row r="5957" spans="1:5" ht="30" hidden="1" customHeight="1" thickBot="1">
      <c r="A5957" s="496" t="str">
        <f>IF((SUM('Раздел 3'!V198:V198)=SUM('Раздел 3'!L198:L198)+SUM('Раздел 3'!R198:R198)+SUM('Раздел 3'!T198:T198)+SUM('Раздел 3'!U198:U198)),"","Неверно!")</f>
        <v/>
      </c>
      <c r="B5957" s="497" t="s">
        <v>512</v>
      </c>
      <c r="C5957" s="498" t="s">
        <v>17436</v>
      </c>
      <c r="D5957" s="498" t="s">
        <v>5771</v>
      </c>
      <c r="E5957" s="499" t="str">
        <f>CONCATENATE(SUM('Раздел 3'!V198:V198),"=",SUM('Раздел 3'!L198:L198),"+",SUM('Раздел 3'!R198:R198),"+",SUM('Раздел 3'!T198:T198),"+",SUM('Раздел 3'!U198:U198))</f>
        <v>0=0+0+0+0</v>
      </c>
    </row>
    <row r="5958" spans="1:5" ht="30" hidden="1" customHeight="1" thickBot="1">
      <c r="A5958" s="496" t="str">
        <f>IF((SUM('Раздел 3'!V199:V199)=SUM('Раздел 3'!L199:L199)+SUM('Раздел 3'!R199:R199)+SUM('Раздел 3'!T199:T199)+SUM('Раздел 3'!U199:U199)),"","Неверно!")</f>
        <v/>
      </c>
      <c r="B5958" s="497" t="s">
        <v>512</v>
      </c>
      <c r="C5958" s="498" t="s">
        <v>17437</v>
      </c>
      <c r="D5958" s="498" t="s">
        <v>5771</v>
      </c>
      <c r="E5958" s="499" t="str">
        <f>CONCATENATE(SUM('Раздел 3'!V199:V199),"=",SUM('Раздел 3'!L199:L199),"+",SUM('Раздел 3'!R199:R199),"+",SUM('Раздел 3'!T199:T199),"+",SUM('Раздел 3'!U199:U199))</f>
        <v>0=0+0+0+0</v>
      </c>
    </row>
    <row r="5959" spans="1:5" ht="30" hidden="1" customHeight="1" thickBot="1">
      <c r="A5959" s="496" t="str">
        <f>IF((SUM('Раздел 3'!V29:V29)=SUM('Раздел 3'!L29:L29)+SUM('Раздел 3'!R29:R29)+SUM('Раздел 3'!T29:T29)+SUM('Раздел 3'!U29:U29)),"","Неверно!")</f>
        <v/>
      </c>
      <c r="B5959" s="497" t="s">
        <v>512</v>
      </c>
      <c r="C5959" s="498" t="s">
        <v>17438</v>
      </c>
      <c r="D5959" s="498" t="s">
        <v>5771</v>
      </c>
      <c r="E5959" s="499" t="str">
        <f>CONCATENATE(SUM('Раздел 3'!V29:V29),"=",SUM('Раздел 3'!L29:L29),"+",SUM('Раздел 3'!R29:R29),"+",SUM('Раздел 3'!T29:T29),"+",SUM('Раздел 3'!U29:U29))</f>
        <v>0=0+0+0+0</v>
      </c>
    </row>
    <row r="5960" spans="1:5" ht="30" hidden="1" customHeight="1" thickBot="1">
      <c r="A5960" s="496" t="str">
        <f>IF((SUM('Раздел 3'!V200:V200)=SUM('Раздел 3'!L200:L200)+SUM('Раздел 3'!R200:R200)+SUM('Раздел 3'!T200:T200)+SUM('Раздел 3'!U200:U200)),"","Неверно!")</f>
        <v/>
      </c>
      <c r="B5960" s="497" t="s">
        <v>512</v>
      </c>
      <c r="C5960" s="498" t="s">
        <v>17439</v>
      </c>
      <c r="D5960" s="498" t="s">
        <v>5771</v>
      </c>
      <c r="E5960" s="499" t="str">
        <f>CONCATENATE(SUM('Раздел 3'!V200:V200),"=",SUM('Раздел 3'!L200:L200),"+",SUM('Раздел 3'!R200:R200),"+",SUM('Раздел 3'!T200:T200),"+",SUM('Раздел 3'!U200:U200))</f>
        <v>0=0+0+0+0</v>
      </c>
    </row>
    <row r="5961" spans="1:5" ht="30" hidden="1" customHeight="1" thickBot="1">
      <c r="A5961" s="496" t="str">
        <f>IF((SUM('Раздел 3'!V201:V201)=SUM('Раздел 3'!L201:L201)+SUM('Раздел 3'!R201:R201)+SUM('Раздел 3'!T201:T201)+SUM('Раздел 3'!U201:U201)),"","Неверно!")</f>
        <v/>
      </c>
      <c r="B5961" s="497" t="s">
        <v>512</v>
      </c>
      <c r="C5961" s="498" t="s">
        <v>17440</v>
      </c>
      <c r="D5961" s="498" t="s">
        <v>5771</v>
      </c>
      <c r="E5961" s="499" t="str">
        <f>CONCATENATE(SUM('Раздел 3'!V201:V201),"=",SUM('Раздел 3'!L201:L201),"+",SUM('Раздел 3'!R201:R201),"+",SUM('Раздел 3'!T201:T201),"+",SUM('Раздел 3'!U201:U201))</f>
        <v>7=7+0+0+0</v>
      </c>
    </row>
    <row r="5962" spans="1:5" ht="30" hidden="1" customHeight="1" thickBot="1">
      <c r="A5962" s="496" t="str">
        <f>IF((SUM('Раздел 3'!V202:V202)=SUM('Раздел 3'!L202:L202)+SUM('Раздел 3'!R202:R202)+SUM('Раздел 3'!T202:T202)+SUM('Раздел 3'!U202:U202)),"","Неверно!")</f>
        <v/>
      </c>
      <c r="B5962" s="497" t="s">
        <v>512</v>
      </c>
      <c r="C5962" s="498" t="s">
        <v>17441</v>
      </c>
      <c r="D5962" s="498" t="s">
        <v>5771</v>
      </c>
      <c r="E5962" s="499" t="str">
        <f>CONCATENATE(SUM('Раздел 3'!V202:V202),"=",SUM('Раздел 3'!L202:L202),"+",SUM('Раздел 3'!R202:R202),"+",SUM('Раздел 3'!T202:T202),"+",SUM('Раздел 3'!U202:U202))</f>
        <v>1=1+0+0+0</v>
      </c>
    </row>
    <row r="5963" spans="1:5" ht="30" hidden="1" customHeight="1" thickBot="1">
      <c r="A5963" s="496" t="str">
        <f>IF((SUM('Раздел 3'!V203:V203)=SUM('Раздел 3'!L203:L203)+SUM('Раздел 3'!R203:R203)+SUM('Раздел 3'!T203:T203)+SUM('Раздел 3'!U203:U203)),"","Неверно!")</f>
        <v/>
      </c>
      <c r="B5963" s="497" t="s">
        <v>512</v>
      </c>
      <c r="C5963" s="498" t="s">
        <v>17442</v>
      </c>
      <c r="D5963" s="498" t="s">
        <v>5771</v>
      </c>
      <c r="E5963" s="499" t="str">
        <f>CONCATENATE(SUM('Раздел 3'!V203:V203),"=",SUM('Раздел 3'!L203:L203),"+",SUM('Раздел 3'!R203:R203),"+",SUM('Раздел 3'!T203:T203),"+",SUM('Раздел 3'!U203:U203))</f>
        <v>0=0+0+0+0</v>
      </c>
    </row>
    <row r="5964" spans="1:5" ht="30" hidden="1" customHeight="1" thickBot="1">
      <c r="A5964" s="496" t="str">
        <f>IF((SUM('Раздел 3'!V204:V204)=SUM('Раздел 3'!L204:L204)+SUM('Раздел 3'!R204:R204)+SUM('Раздел 3'!T204:T204)+SUM('Раздел 3'!U204:U204)),"","Неверно!")</f>
        <v/>
      </c>
      <c r="B5964" s="497" t="s">
        <v>512</v>
      </c>
      <c r="C5964" s="498" t="s">
        <v>17443</v>
      </c>
      <c r="D5964" s="498" t="s">
        <v>5771</v>
      </c>
      <c r="E5964" s="499" t="str">
        <f>CONCATENATE(SUM('Раздел 3'!V204:V204),"=",SUM('Раздел 3'!L204:L204),"+",SUM('Раздел 3'!R204:R204),"+",SUM('Раздел 3'!T204:T204),"+",SUM('Раздел 3'!U204:U204))</f>
        <v>1=1+0+0+0</v>
      </c>
    </row>
    <row r="5965" spans="1:5" ht="30" hidden="1" customHeight="1" thickBot="1">
      <c r="A5965" s="496" t="str">
        <f>IF((SUM('Раздел 3'!V205:V205)=SUM('Раздел 3'!L205:L205)+SUM('Раздел 3'!R205:R205)+SUM('Раздел 3'!T205:T205)+SUM('Раздел 3'!U205:U205)),"","Неверно!")</f>
        <v/>
      </c>
      <c r="B5965" s="497" t="s">
        <v>512</v>
      </c>
      <c r="C5965" s="498" t="s">
        <v>17444</v>
      </c>
      <c r="D5965" s="498" t="s">
        <v>5771</v>
      </c>
      <c r="E5965" s="499" t="str">
        <f>CONCATENATE(SUM('Раздел 3'!V205:V205),"=",SUM('Раздел 3'!L205:L205),"+",SUM('Раздел 3'!R205:R205),"+",SUM('Раздел 3'!T205:T205),"+",SUM('Раздел 3'!U205:U205))</f>
        <v>0=0+0+0+0</v>
      </c>
    </row>
    <row r="5966" spans="1:5" ht="30" hidden="1" customHeight="1" thickBot="1">
      <c r="A5966" s="496" t="str">
        <f>IF((SUM('Раздел 3'!V206:V206)=SUM('Раздел 3'!L206:L206)+SUM('Раздел 3'!R206:R206)+SUM('Раздел 3'!T206:T206)+SUM('Раздел 3'!U206:U206)),"","Неверно!")</f>
        <v/>
      </c>
      <c r="B5966" s="497" t="s">
        <v>512</v>
      </c>
      <c r="C5966" s="498" t="s">
        <v>17445</v>
      </c>
      <c r="D5966" s="498" t="s">
        <v>5771</v>
      </c>
      <c r="E5966" s="499" t="str">
        <f>CONCATENATE(SUM('Раздел 3'!V206:V206),"=",SUM('Раздел 3'!L206:L206),"+",SUM('Раздел 3'!R206:R206),"+",SUM('Раздел 3'!T206:T206),"+",SUM('Раздел 3'!U206:U206))</f>
        <v>0=0+0+0+0</v>
      </c>
    </row>
    <row r="5967" spans="1:5" ht="30" hidden="1" customHeight="1" thickBot="1">
      <c r="A5967" s="496" t="str">
        <f>IF((SUM('Раздел 3'!V207:V207)=SUM('Раздел 3'!L207:L207)+SUM('Раздел 3'!R207:R207)+SUM('Раздел 3'!T207:T207)+SUM('Раздел 3'!U207:U207)),"","Неверно!")</f>
        <v/>
      </c>
      <c r="B5967" s="497" t="s">
        <v>512</v>
      </c>
      <c r="C5967" s="498" t="s">
        <v>17446</v>
      </c>
      <c r="D5967" s="498" t="s">
        <v>5771</v>
      </c>
      <c r="E5967" s="499" t="str">
        <f>CONCATENATE(SUM('Раздел 3'!V207:V207),"=",SUM('Раздел 3'!L207:L207),"+",SUM('Раздел 3'!R207:R207),"+",SUM('Раздел 3'!T207:T207),"+",SUM('Раздел 3'!U207:U207))</f>
        <v>0=0+0+0+0</v>
      </c>
    </row>
    <row r="5968" spans="1:5" ht="30" hidden="1" customHeight="1" thickBot="1">
      <c r="A5968" s="496" t="str">
        <f>IF((SUM('Раздел 3'!V208:V208)=SUM('Раздел 3'!L208:L208)+SUM('Раздел 3'!R208:R208)+SUM('Раздел 3'!T208:T208)+SUM('Раздел 3'!U208:U208)),"","Неверно!")</f>
        <v/>
      </c>
      <c r="B5968" s="497" t="s">
        <v>512</v>
      </c>
      <c r="C5968" s="498" t="s">
        <v>17447</v>
      </c>
      <c r="D5968" s="498" t="s">
        <v>5771</v>
      </c>
      <c r="E5968" s="499" t="str">
        <f>CONCATENATE(SUM('Раздел 3'!V208:V208),"=",SUM('Раздел 3'!L208:L208),"+",SUM('Раздел 3'!R208:R208),"+",SUM('Раздел 3'!T208:T208),"+",SUM('Раздел 3'!U208:U208))</f>
        <v>30=8+3+17+2</v>
      </c>
    </row>
    <row r="5969" spans="1:5" ht="30" hidden="1" customHeight="1" thickBot="1">
      <c r="A5969" s="496" t="str">
        <f>IF((SUM('Раздел 3'!V209:V209)=SUM('Раздел 3'!L209:L209)+SUM('Раздел 3'!R209:R209)+SUM('Раздел 3'!T209:T209)+SUM('Раздел 3'!U209:U209)),"","Неверно!")</f>
        <v/>
      </c>
      <c r="B5969" s="497" t="s">
        <v>512</v>
      </c>
      <c r="C5969" s="498" t="s">
        <v>17448</v>
      </c>
      <c r="D5969" s="498" t="s">
        <v>5771</v>
      </c>
      <c r="E5969" s="499" t="str">
        <f>CONCATENATE(SUM('Раздел 3'!V209:V209),"=",SUM('Раздел 3'!L209:L209),"+",SUM('Раздел 3'!R209:R209),"+",SUM('Раздел 3'!T209:T209),"+",SUM('Раздел 3'!U209:U209))</f>
        <v>0=0+0+0+0</v>
      </c>
    </row>
    <row r="5970" spans="1:5" ht="30" hidden="1" customHeight="1" thickBot="1">
      <c r="A5970" s="496" t="str">
        <f>IF((SUM('Раздел 3'!V12:V12)=SUM('Раздел 3'!L12:L12)+SUM('Раздел 3'!R12:R12)+SUM('Раздел 3'!T12:T12)+SUM('Раздел 3'!U12:U12)),"","Неверно!")</f>
        <v/>
      </c>
      <c r="B5970" s="497" t="s">
        <v>512</v>
      </c>
      <c r="C5970" s="498" t="s">
        <v>17449</v>
      </c>
      <c r="D5970" s="498" t="s">
        <v>5771</v>
      </c>
      <c r="E5970" s="499" t="str">
        <f>CONCATENATE(SUM('Раздел 3'!V12:V12),"=",SUM('Раздел 3'!L12:L12),"+",SUM('Раздел 3'!R12:R12),"+",SUM('Раздел 3'!T12:T12),"+",SUM('Раздел 3'!U12:U12))</f>
        <v>0=0+0+0+0</v>
      </c>
    </row>
    <row r="5971" spans="1:5" ht="30" hidden="1" customHeight="1" thickBot="1">
      <c r="A5971" s="496" t="str">
        <f>IF((SUM('Раздел 3'!V30:V30)=SUM('Раздел 3'!L30:L30)+SUM('Раздел 3'!R30:R30)+SUM('Раздел 3'!T30:T30)+SUM('Раздел 3'!U30:U30)),"","Неверно!")</f>
        <v/>
      </c>
      <c r="B5971" s="497" t="s">
        <v>512</v>
      </c>
      <c r="C5971" s="498" t="s">
        <v>17450</v>
      </c>
      <c r="D5971" s="498" t="s">
        <v>5771</v>
      </c>
      <c r="E5971" s="499" t="str">
        <f>CONCATENATE(SUM('Раздел 3'!V30:V30),"=",SUM('Раздел 3'!L30:L30),"+",SUM('Раздел 3'!R30:R30),"+",SUM('Раздел 3'!T30:T30),"+",SUM('Раздел 3'!U30:U30))</f>
        <v>4=4+0+0+0</v>
      </c>
    </row>
    <row r="5972" spans="1:5" ht="30" hidden="1" customHeight="1" thickBot="1">
      <c r="A5972" s="496" t="str">
        <f>IF((SUM('Раздел 3'!V210:V210)=SUM('Раздел 3'!L210:L210)+SUM('Раздел 3'!R210:R210)+SUM('Раздел 3'!T210:T210)+SUM('Раздел 3'!U210:U210)),"","Неверно!")</f>
        <v/>
      </c>
      <c r="B5972" s="497" t="s">
        <v>512</v>
      </c>
      <c r="C5972" s="498" t="s">
        <v>17451</v>
      </c>
      <c r="D5972" s="498" t="s">
        <v>5771</v>
      </c>
      <c r="E5972" s="499" t="str">
        <f>CONCATENATE(SUM('Раздел 3'!V210:V210),"=",SUM('Раздел 3'!L210:L210),"+",SUM('Раздел 3'!R210:R210),"+",SUM('Раздел 3'!T210:T210),"+",SUM('Раздел 3'!U210:U210))</f>
        <v>0=0+0+0+0</v>
      </c>
    </row>
    <row r="5973" spans="1:5" ht="30" hidden="1" customHeight="1" thickBot="1">
      <c r="A5973" s="496" t="str">
        <f>IF((SUM('Раздел 3'!V211:V211)=SUM('Раздел 3'!L211:L211)+SUM('Раздел 3'!R211:R211)+SUM('Раздел 3'!T211:T211)+SUM('Раздел 3'!U211:U211)),"","Неверно!")</f>
        <v/>
      </c>
      <c r="B5973" s="497" t="s">
        <v>512</v>
      </c>
      <c r="C5973" s="498" t="s">
        <v>17452</v>
      </c>
      <c r="D5973" s="498" t="s">
        <v>5771</v>
      </c>
      <c r="E5973" s="499" t="str">
        <f>CONCATENATE(SUM('Раздел 3'!V211:V211),"=",SUM('Раздел 3'!L211:L211),"+",SUM('Раздел 3'!R211:R211),"+",SUM('Раздел 3'!T211:T211),"+",SUM('Раздел 3'!U211:U211))</f>
        <v>0=0+0+0+0</v>
      </c>
    </row>
    <row r="5974" spans="1:5" ht="30" hidden="1" customHeight="1" thickBot="1">
      <c r="A5974" s="496" t="str">
        <f>IF((SUM('Раздел 3'!V212:V212)=SUM('Раздел 3'!L212:L212)+SUM('Раздел 3'!R212:R212)+SUM('Раздел 3'!T212:T212)+SUM('Раздел 3'!U212:U212)),"","Неверно!")</f>
        <v/>
      </c>
      <c r="B5974" s="497" t="s">
        <v>512</v>
      </c>
      <c r="C5974" s="498" t="s">
        <v>17453</v>
      </c>
      <c r="D5974" s="498" t="s">
        <v>5771</v>
      </c>
      <c r="E5974" s="499" t="str">
        <f>CONCATENATE(SUM('Раздел 3'!V212:V212),"=",SUM('Раздел 3'!L212:L212),"+",SUM('Раздел 3'!R212:R212),"+",SUM('Раздел 3'!T212:T212),"+",SUM('Раздел 3'!U212:U212))</f>
        <v>0=0+0+0+0</v>
      </c>
    </row>
    <row r="5975" spans="1:5" ht="30" hidden="1" customHeight="1" thickBot="1">
      <c r="A5975" s="496" t="str">
        <f>IF((SUM('Раздел 3'!V213:V213)=SUM('Раздел 3'!L213:L213)+SUM('Раздел 3'!R213:R213)+SUM('Раздел 3'!T213:T213)+SUM('Раздел 3'!U213:U213)),"","Неверно!")</f>
        <v/>
      </c>
      <c r="B5975" s="497" t="s">
        <v>512</v>
      </c>
      <c r="C5975" s="498" t="s">
        <v>17454</v>
      </c>
      <c r="D5975" s="498" t="s">
        <v>5771</v>
      </c>
      <c r="E5975" s="499" t="str">
        <f>CONCATENATE(SUM('Раздел 3'!V213:V213),"=",SUM('Раздел 3'!L213:L213),"+",SUM('Раздел 3'!R213:R213),"+",SUM('Раздел 3'!T213:T213),"+",SUM('Раздел 3'!U213:U213))</f>
        <v>0=0+0+0+0</v>
      </c>
    </row>
    <row r="5976" spans="1:5" ht="30" hidden="1" customHeight="1" thickBot="1">
      <c r="A5976" s="496" t="str">
        <f>IF((SUM('Раздел 3'!V214:V214)=SUM('Раздел 3'!L214:L214)+SUM('Раздел 3'!R214:R214)+SUM('Раздел 3'!T214:T214)+SUM('Раздел 3'!U214:U214)),"","Неверно!")</f>
        <v/>
      </c>
      <c r="B5976" s="497" t="s">
        <v>512</v>
      </c>
      <c r="C5976" s="498" t="s">
        <v>17455</v>
      </c>
      <c r="D5976" s="498" t="s">
        <v>5771</v>
      </c>
      <c r="E5976" s="499" t="str">
        <f>CONCATENATE(SUM('Раздел 3'!V214:V214),"=",SUM('Раздел 3'!L214:L214),"+",SUM('Раздел 3'!R214:R214),"+",SUM('Раздел 3'!T214:T214),"+",SUM('Раздел 3'!U214:U214))</f>
        <v>30=8+3+17+2</v>
      </c>
    </row>
    <row r="5977" spans="1:5" ht="30" hidden="1" customHeight="1" thickBot="1">
      <c r="A5977" s="496" t="str">
        <f>IF((SUM('Раздел 3'!V215:V215)=SUM('Раздел 3'!L215:L215)+SUM('Раздел 3'!R215:R215)+SUM('Раздел 3'!T215:T215)+SUM('Раздел 3'!U215:U215)),"","Неверно!")</f>
        <v/>
      </c>
      <c r="B5977" s="497" t="s">
        <v>512</v>
      </c>
      <c r="C5977" s="498" t="s">
        <v>17456</v>
      </c>
      <c r="D5977" s="498" t="s">
        <v>5771</v>
      </c>
      <c r="E5977" s="499" t="str">
        <f>CONCATENATE(SUM('Раздел 3'!V215:V215),"=",SUM('Раздел 3'!L215:L215),"+",SUM('Раздел 3'!R215:R215),"+",SUM('Раздел 3'!T215:T215),"+",SUM('Раздел 3'!U215:U215))</f>
        <v>0=0+0+0+0</v>
      </c>
    </row>
    <row r="5978" spans="1:5" ht="30" hidden="1" customHeight="1" thickBot="1">
      <c r="A5978" s="496" t="str">
        <f>IF((SUM('Раздел 3'!V216:V216)=SUM('Раздел 3'!L216:L216)+SUM('Раздел 3'!R216:R216)+SUM('Раздел 3'!T216:T216)+SUM('Раздел 3'!U216:U216)),"","Неверно!")</f>
        <v/>
      </c>
      <c r="B5978" s="497" t="s">
        <v>512</v>
      </c>
      <c r="C5978" s="498" t="s">
        <v>17457</v>
      </c>
      <c r="D5978" s="498" t="s">
        <v>5771</v>
      </c>
      <c r="E5978" s="499" t="str">
        <f>CONCATENATE(SUM('Раздел 3'!V216:V216),"=",SUM('Раздел 3'!L216:L216),"+",SUM('Раздел 3'!R216:R216),"+",SUM('Раздел 3'!T216:T216),"+",SUM('Раздел 3'!U216:U216))</f>
        <v>0=0+0+0+0</v>
      </c>
    </row>
    <row r="5979" spans="1:5" ht="30" hidden="1" customHeight="1" thickBot="1">
      <c r="A5979" s="496" t="str">
        <f>IF((SUM('Раздел 3'!V217:V217)=SUM('Раздел 3'!L217:L217)+SUM('Раздел 3'!R217:R217)+SUM('Раздел 3'!T217:T217)+SUM('Раздел 3'!U217:U217)),"","Неверно!")</f>
        <v/>
      </c>
      <c r="B5979" s="497" t="s">
        <v>512</v>
      </c>
      <c r="C5979" s="498" t="s">
        <v>17458</v>
      </c>
      <c r="D5979" s="498" t="s">
        <v>5771</v>
      </c>
      <c r="E5979" s="499" t="str">
        <f>CONCATENATE(SUM('Раздел 3'!V217:V217),"=",SUM('Раздел 3'!L217:L217),"+",SUM('Раздел 3'!R217:R217),"+",SUM('Раздел 3'!T217:T217),"+",SUM('Раздел 3'!U217:U217))</f>
        <v>21=19+2+0+0</v>
      </c>
    </row>
    <row r="5980" spans="1:5" ht="30" hidden="1" customHeight="1" thickBot="1">
      <c r="A5980" s="496" t="str">
        <f>IF((SUM('Раздел 3'!V218:V218)=SUM('Раздел 3'!L218:L218)+SUM('Раздел 3'!R218:R218)+SUM('Раздел 3'!T218:T218)+SUM('Раздел 3'!U218:U218)),"","Неверно!")</f>
        <v/>
      </c>
      <c r="B5980" s="497" t="s">
        <v>512</v>
      </c>
      <c r="C5980" s="498" t="s">
        <v>17459</v>
      </c>
      <c r="D5980" s="498" t="s">
        <v>5771</v>
      </c>
      <c r="E5980" s="499" t="str">
        <f>CONCATENATE(SUM('Раздел 3'!V218:V218),"=",SUM('Раздел 3'!L218:L218),"+",SUM('Раздел 3'!R218:R218),"+",SUM('Раздел 3'!T218:T218),"+",SUM('Раздел 3'!U218:U218))</f>
        <v>0=0+0+0+0</v>
      </c>
    </row>
    <row r="5981" spans="1:5" ht="30" hidden="1" customHeight="1" thickBot="1">
      <c r="A5981" s="496" t="str">
        <f>IF((SUM('Раздел 3'!V219:V219)=SUM('Раздел 3'!L219:L219)+SUM('Раздел 3'!R219:R219)+SUM('Раздел 3'!T219:T219)+SUM('Раздел 3'!U219:U219)),"","Неверно!")</f>
        <v/>
      </c>
      <c r="B5981" s="497" t="s">
        <v>512</v>
      </c>
      <c r="C5981" s="498" t="s">
        <v>17460</v>
      </c>
      <c r="D5981" s="498" t="s">
        <v>5771</v>
      </c>
      <c r="E5981" s="499" t="str">
        <f>CONCATENATE(SUM('Раздел 3'!V219:V219),"=",SUM('Раздел 3'!L219:L219),"+",SUM('Раздел 3'!R219:R219),"+",SUM('Раздел 3'!T219:T219),"+",SUM('Раздел 3'!U219:U219))</f>
        <v>0=0+0+0+0</v>
      </c>
    </row>
    <row r="5982" spans="1:5" ht="30" hidden="1" customHeight="1" thickBot="1">
      <c r="A5982" s="496" t="str">
        <f>IF((SUM('Раздел 3'!V31:V31)=SUM('Раздел 3'!L31:L31)+SUM('Раздел 3'!R31:R31)+SUM('Раздел 3'!T31:T31)+SUM('Раздел 3'!U31:U31)),"","Неверно!")</f>
        <v/>
      </c>
      <c r="B5982" s="497" t="s">
        <v>512</v>
      </c>
      <c r="C5982" s="498" t="s">
        <v>17461</v>
      </c>
      <c r="D5982" s="498" t="s">
        <v>5771</v>
      </c>
      <c r="E5982" s="499" t="str">
        <f>CONCATENATE(SUM('Раздел 3'!V31:V31),"=",SUM('Раздел 3'!L31:L31),"+",SUM('Раздел 3'!R31:R31),"+",SUM('Раздел 3'!T31:T31),"+",SUM('Раздел 3'!U31:U31))</f>
        <v>0=0+0+0+0</v>
      </c>
    </row>
    <row r="5983" spans="1:5" ht="30" hidden="1" customHeight="1" thickBot="1">
      <c r="A5983" s="496" t="str">
        <f>IF((SUM('Раздел 3'!V220:V220)=SUM('Раздел 3'!L220:L220)+SUM('Раздел 3'!R220:R220)+SUM('Раздел 3'!T220:T220)+SUM('Раздел 3'!U220:U220)),"","Неверно!")</f>
        <v/>
      </c>
      <c r="B5983" s="497" t="s">
        <v>512</v>
      </c>
      <c r="C5983" s="498" t="s">
        <v>17462</v>
      </c>
      <c r="D5983" s="498" t="s">
        <v>5771</v>
      </c>
      <c r="E5983" s="499" t="str">
        <f>CONCATENATE(SUM('Раздел 3'!V220:V220),"=",SUM('Раздел 3'!L220:L220),"+",SUM('Раздел 3'!R220:R220),"+",SUM('Раздел 3'!T220:T220),"+",SUM('Раздел 3'!U220:U220))</f>
        <v>0=0+0+0+0</v>
      </c>
    </row>
    <row r="5984" spans="1:5" ht="30" hidden="1" customHeight="1" thickBot="1">
      <c r="A5984" s="496" t="str">
        <f>IF((SUM('Раздел 3'!V221:V221)=SUM('Раздел 3'!L221:L221)+SUM('Раздел 3'!R221:R221)+SUM('Раздел 3'!T221:T221)+SUM('Раздел 3'!U221:U221)),"","Неверно!")</f>
        <v/>
      </c>
      <c r="B5984" s="497" t="s">
        <v>512</v>
      </c>
      <c r="C5984" s="498" t="s">
        <v>17463</v>
      </c>
      <c r="D5984" s="498" t="s">
        <v>5771</v>
      </c>
      <c r="E5984" s="499" t="str">
        <f>CONCATENATE(SUM('Раздел 3'!V221:V221),"=",SUM('Раздел 3'!L221:L221),"+",SUM('Раздел 3'!R221:R221),"+",SUM('Раздел 3'!T221:T221),"+",SUM('Раздел 3'!U221:U221))</f>
        <v>0=0+0+0+0</v>
      </c>
    </row>
    <row r="5985" spans="1:5" ht="30" hidden="1" customHeight="1" thickBot="1">
      <c r="A5985" s="496" t="str">
        <f>IF((SUM('Раздел 3'!V222:V222)=SUM('Раздел 3'!L222:L222)+SUM('Раздел 3'!R222:R222)+SUM('Раздел 3'!T222:T222)+SUM('Раздел 3'!U222:U222)),"","Неверно!")</f>
        <v/>
      </c>
      <c r="B5985" s="497" t="s">
        <v>512</v>
      </c>
      <c r="C5985" s="498" t="s">
        <v>17464</v>
      </c>
      <c r="D5985" s="498" t="s">
        <v>5771</v>
      </c>
      <c r="E5985" s="499" t="str">
        <f>CONCATENATE(SUM('Раздел 3'!V222:V222),"=",SUM('Раздел 3'!L222:L222),"+",SUM('Раздел 3'!R222:R222),"+",SUM('Раздел 3'!T222:T222),"+",SUM('Раздел 3'!U222:U222))</f>
        <v>4=3+1+0+0</v>
      </c>
    </row>
    <row r="5986" spans="1:5" ht="30" hidden="1" customHeight="1" thickBot="1">
      <c r="A5986" s="496" t="str">
        <f>IF((SUM('Раздел 3'!V223:V223)=SUM('Раздел 3'!L223:L223)+SUM('Раздел 3'!R223:R223)+SUM('Раздел 3'!T223:T223)+SUM('Раздел 3'!U223:U223)),"","Неверно!")</f>
        <v/>
      </c>
      <c r="B5986" s="497" t="s">
        <v>512</v>
      </c>
      <c r="C5986" s="498" t="s">
        <v>17465</v>
      </c>
      <c r="D5986" s="498" t="s">
        <v>5771</v>
      </c>
      <c r="E5986" s="499" t="str">
        <f>CONCATENATE(SUM('Раздел 3'!V223:V223),"=",SUM('Раздел 3'!L223:L223),"+",SUM('Раздел 3'!R223:R223),"+",SUM('Раздел 3'!T223:T223),"+",SUM('Раздел 3'!U223:U223))</f>
        <v>0=0+0+0+0</v>
      </c>
    </row>
    <row r="5987" spans="1:5" ht="30" hidden="1" customHeight="1" thickBot="1">
      <c r="A5987" s="496" t="str">
        <f>IF((SUM('Раздел 3'!V224:V224)=SUM('Раздел 3'!L224:L224)+SUM('Раздел 3'!R224:R224)+SUM('Раздел 3'!T224:T224)+SUM('Раздел 3'!U224:U224)),"","Неверно!")</f>
        <v/>
      </c>
      <c r="B5987" s="497" t="s">
        <v>512</v>
      </c>
      <c r="C5987" s="498" t="s">
        <v>17466</v>
      </c>
      <c r="D5987" s="498" t="s">
        <v>5771</v>
      </c>
      <c r="E5987" s="499" t="str">
        <f>CONCATENATE(SUM('Раздел 3'!V224:V224),"=",SUM('Раздел 3'!L224:L224),"+",SUM('Раздел 3'!R224:R224),"+",SUM('Раздел 3'!T224:T224),"+",SUM('Раздел 3'!U224:U224))</f>
        <v>12=12+0+0+0</v>
      </c>
    </row>
    <row r="5988" spans="1:5" ht="30" hidden="1" customHeight="1" thickBot="1">
      <c r="A5988" s="496" t="str">
        <f>IF((SUM('Раздел 3'!V225:V225)=SUM('Раздел 3'!L225:L225)+SUM('Раздел 3'!R225:R225)+SUM('Раздел 3'!T225:T225)+SUM('Раздел 3'!U225:U225)),"","Неверно!")</f>
        <v/>
      </c>
      <c r="B5988" s="497" t="s">
        <v>512</v>
      </c>
      <c r="C5988" s="498" t="s">
        <v>17467</v>
      </c>
      <c r="D5988" s="498" t="s">
        <v>5771</v>
      </c>
      <c r="E5988" s="499" t="str">
        <f>CONCATENATE(SUM('Раздел 3'!V225:V225),"=",SUM('Раздел 3'!L225:L225),"+",SUM('Раздел 3'!R225:R225),"+",SUM('Раздел 3'!T225:T225),"+",SUM('Раздел 3'!U225:U225))</f>
        <v>0=0+0+0+0</v>
      </c>
    </row>
    <row r="5989" spans="1:5" ht="30" hidden="1" customHeight="1" thickBot="1">
      <c r="A5989" s="496" t="str">
        <f>IF((SUM('Раздел 3'!V226:V226)=SUM('Раздел 3'!L226:L226)+SUM('Раздел 3'!R226:R226)+SUM('Раздел 3'!T226:T226)+SUM('Раздел 3'!U226:U226)),"","Неверно!")</f>
        <v/>
      </c>
      <c r="B5989" s="497" t="s">
        <v>512</v>
      </c>
      <c r="C5989" s="498" t="s">
        <v>17468</v>
      </c>
      <c r="D5989" s="498" t="s">
        <v>5771</v>
      </c>
      <c r="E5989" s="499" t="str">
        <f>CONCATENATE(SUM('Раздел 3'!V226:V226),"=",SUM('Раздел 3'!L226:L226),"+",SUM('Раздел 3'!R226:R226),"+",SUM('Раздел 3'!T226:T226),"+",SUM('Раздел 3'!U226:U226))</f>
        <v>0=0+0+0+0</v>
      </c>
    </row>
    <row r="5990" spans="1:5" ht="30" hidden="1" customHeight="1" thickBot="1">
      <c r="A5990" s="496" t="str">
        <f>IF((SUM('Раздел 3'!V227:V227)=SUM('Раздел 3'!L227:L227)+SUM('Раздел 3'!R227:R227)+SUM('Раздел 3'!T227:T227)+SUM('Раздел 3'!U227:U227)),"","Неверно!")</f>
        <v/>
      </c>
      <c r="B5990" s="497" t="s">
        <v>512</v>
      </c>
      <c r="C5990" s="498" t="s">
        <v>17469</v>
      </c>
      <c r="D5990" s="498" t="s">
        <v>5771</v>
      </c>
      <c r="E5990" s="499" t="str">
        <f>CONCATENATE(SUM('Раздел 3'!V227:V227),"=",SUM('Раздел 3'!L227:L227),"+",SUM('Раздел 3'!R227:R227),"+",SUM('Раздел 3'!T227:T227),"+",SUM('Раздел 3'!U227:U227))</f>
        <v>0=0+0+0+0</v>
      </c>
    </row>
    <row r="5991" spans="1:5" ht="30" hidden="1" customHeight="1" thickBot="1">
      <c r="A5991" s="496" t="str">
        <f>IF((SUM('Раздел 3'!V228:V228)=SUM('Раздел 3'!L228:L228)+SUM('Раздел 3'!R228:R228)+SUM('Раздел 3'!T228:T228)+SUM('Раздел 3'!U228:U228)),"","Неверно!")</f>
        <v/>
      </c>
      <c r="B5991" s="497" t="s">
        <v>512</v>
      </c>
      <c r="C5991" s="498" t="s">
        <v>17470</v>
      </c>
      <c r="D5991" s="498" t="s">
        <v>5771</v>
      </c>
      <c r="E5991" s="499" t="str">
        <f>CONCATENATE(SUM('Раздел 3'!V228:V228),"=",SUM('Раздел 3'!L228:L228),"+",SUM('Раздел 3'!R228:R228),"+",SUM('Раздел 3'!T228:T228),"+",SUM('Раздел 3'!U228:U228))</f>
        <v>0=0+0+0+0</v>
      </c>
    </row>
    <row r="5992" spans="1:5" ht="30" hidden="1" customHeight="1" thickBot="1">
      <c r="A5992" s="496" t="str">
        <f>IF((SUM('Раздел 3'!V229:V229)=SUM('Раздел 3'!L229:L229)+SUM('Раздел 3'!R229:R229)+SUM('Раздел 3'!T229:T229)+SUM('Раздел 3'!U229:U229)),"","Неверно!")</f>
        <v/>
      </c>
      <c r="B5992" s="497" t="s">
        <v>512</v>
      </c>
      <c r="C5992" s="498" t="s">
        <v>17471</v>
      </c>
      <c r="D5992" s="498" t="s">
        <v>5771</v>
      </c>
      <c r="E5992" s="499" t="str">
        <f>CONCATENATE(SUM('Раздел 3'!V229:V229),"=",SUM('Раздел 3'!L229:L229),"+",SUM('Раздел 3'!R229:R229),"+",SUM('Раздел 3'!T229:T229),"+",SUM('Раздел 3'!U229:U229))</f>
        <v>0=0+0+0+0</v>
      </c>
    </row>
    <row r="5993" spans="1:5" ht="30" hidden="1" customHeight="1" thickBot="1">
      <c r="A5993" s="496" t="str">
        <f>IF((SUM('Раздел 3'!V32:V32)=SUM('Раздел 3'!L32:L32)+SUM('Раздел 3'!R32:R32)+SUM('Раздел 3'!T32:T32)+SUM('Раздел 3'!U32:U32)),"","Неверно!")</f>
        <v/>
      </c>
      <c r="B5993" s="497" t="s">
        <v>512</v>
      </c>
      <c r="C5993" s="498" t="s">
        <v>17472</v>
      </c>
      <c r="D5993" s="498" t="s">
        <v>5771</v>
      </c>
      <c r="E5993" s="499" t="str">
        <f>CONCATENATE(SUM('Раздел 3'!V32:V32),"=",SUM('Раздел 3'!L32:L32),"+",SUM('Раздел 3'!R32:R32),"+",SUM('Раздел 3'!T32:T32),"+",SUM('Раздел 3'!U32:U32))</f>
        <v>3=1+2+0+0</v>
      </c>
    </row>
    <row r="5994" spans="1:5" ht="30" hidden="1" customHeight="1" thickBot="1">
      <c r="A5994" s="496" t="str">
        <f>IF((SUM('Раздел 3'!V230:V230)=SUM('Раздел 3'!L230:L230)+SUM('Раздел 3'!R230:R230)+SUM('Раздел 3'!T230:T230)+SUM('Раздел 3'!U230:U230)),"","Неверно!")</f>
        <v/>
      </c>
      <c r="B5994" s="497" t="s">
        <v>512</v>
      </c>
      <c r="C5994" s="498" t="s">
        <v>17473</v>
      </c>
      <c r="D5994" s="498" t="s">
        <v>5771</v>
      </c>
      <c r="E5994" s="499" t="str">
        <f>CONCATENATE(SUM('Раздел 3'!V230:V230),"=",SUM('Раздел 3'!L230:L230),"+",SUM('Раздел 3'!R230:R230),"+",SUM('Раздел 3'!T230:T230),"+",SUM('Раздел 3'!U230:U230))</f>
        <v>0=0+0+0+0</v>
      </c>
    </row>
    <row r="5995" spans="1:5" ht="30" hidden="1" customHeight="1" thickBot="1">
      <c r="A5995" s="496" t="str">
        <f>IF((SUM('Раздел 3'!V231:V231)=SUM('Раздел 3'!L231:L231)+SUM('Раздел 3'!R231:R231)+SUM('Раздел 3'!T231:T231)+SUM('Раздел 3'!U231:U231)),"","Неверно!")</f>
        <v/>
      </c>
      <c r="B5995" s="497" t="s">
        <v>512</v>
      </c>
      <c r="C5995" s="498" t="s">
        <v>17474</v>
      </c>
      <c r="D5995" s="498" t="s">
        <v>5771</v>
      </c>
      <c r="E5995" s="499" t="str">
        <f>CONCATENATE(SUM('Раздел 3'!V231:V231),"=",SUM('Раздел 3'!L231:L231),"+",SUM('Раздел 3'!R231:R231),"+",SUM('Раздел 3'!T231:T231),"+",SUM('Раздел 3'!U231:U231))</f>
        <v>23=15+7+1+0</v>
      </c>
    </row>
    <row r="5996" spans="1:5" ht="30" hidden="1" customHeight="1" thickBot="1">
      <c r="A5996" s="496" t="str">
        <f>IF((SUM('Раздел 3'!V232:V232)=SUM('Раздел 3'!L232:L232)+SUM('Раздел 3'!R232:R232)+SUM('Раздел 3'!T232:T232)+SUM('Раздел 3'!U232:U232)),"","Неверно!")</f>
        <v/>
      </c>
      <c r="B5996" s="497" t="s">
        <v>512</v>
      </c>
      <c r="C5996" s="498" t="s">
        <v>17475</v>
      </c>
      <c r="D5996" s="498" t="s">
        <v>5771</v>
      </c>
      <c r="E5996" s="499" t="str">
        <f>CONCATENATE(SUM('Раздел 3'!V232:V232),"=",SUM('Раздел 3'!L232:L232),"+",SUM('Раздел 3'!R232:R232),"+",SUM('Раздел 3'!T232:T232),"+",SUM('Раздел 3'!U232:U232))</f>
        <v>0=0+0+0+0</v>
      </c>
    </row>
    <row r="5997" spans="1:5" ht="30" hidden="1" customHeight="1" thickBot="1">
      <c r="A5997" s="496" t="str">
        <f>IF((SUM('Раздел 3'!V233:V233)=SUM('Раздел 3'!L233:L233)+SUM('Раздел 3'!R233:R233)+SUM('Раздел 3'!T233:T233)+SUM('Раздел 3'!U233:U233)),"","Неверно!")</f>
        <v/>
      </c>
      <c r="B5997" s="497" t="s">
        <v>512</v>
      </c>
      <c r="C5997" s="498" t="s">
        <v>17476</v>
      </c>
      <c r="D5997" s="498" t="s">
        <v>5771</v>
      </c>
      <c r="E5997" s="499" t="str">
        <f>CONCATENATE(SUM('Раздел 3'!V233:V233),"=",SUM('Раздел 3'!L233:L233),"+",SUM('Раздел 3'!R233:R233),"+",SUM('Раздел 3'!T233:T233),"+",SUM('Раздел 3'!U233:U233))</f>
        <v>0=0+0+0+0</v>
      </c>
    </row>
    <row r="5998" spans="1:5" ht="30" hidden="1" customHeight="1" thickBot="1">
      <c r="A5998" s="496" t="str">
        <f>IF((SUM('Раздел 3'!V234:V234)=SUM('Раздел 3'!L234:L234)+SUM('Раздел 3'!R234:R234)+SUM('Раздел 3'!T234:T234)+SUM('Раздел 3'!U234:U234)),"","Неверно!")</f>
        <v/>
      </c>
      <c r="B5998" s="497" t="s">
        <v>512</v>
      </c>
      <c r="C5998" s="498" t="s">
        <v>17477</v>
      </c>
      <c r="D5998" s="498" t="s">
        <v>5771</v>
      </c>
      <c r="E5998" s="499" t="str">
        <f>CONCATENATE(SUM('Раздел 3'!V234:V234),"=",SUM('Раздел 3'!L234:L234),"+",SUM('Раздел 3'!R234:R234),"+",SUM('Раздел 3'!T234:T234),"+",SUM('Раздел 3'!U234:U234))</f>
        <v>66=4+62+0+0</v>
      </c>
    </row>
    <row r="5999" spans="1:5" ht="30" hidden="1" customHeight="1" thickBot="1">
      <c r="A5999" s="496" t="str">
        <f>IF((SUM('Раздел 3'!V235:V235)=SUM('Раздел 3'!L235:L235)+SUM('Раздел 3'!R235:R235)+SUM('Раздел 3'!T235:T235)+SUM('Раздел 3'!U235:U235)),"","Неверно!")</f>
        <v/>
      </c>
      <c r="B5999" s="497" t="s">
        <v>512</v>
      </c>
      <c r="C5999" s="498" t="s">
        <v>17478</v>
      </c>
      <c r="D5999" s="498" t="s">
        <v>5771</v>
      </c>
      <c r="E5999" s="499" t="str">
        <f>CONCATENATE(SUM('Раздел 3'!V235:V235),"=",SUM('Раздел 3'!L235:L235),"+",SUM('Раздел 3'!R235:R235),"+",SUM('Раздел 3'!T235:T235),"+",SUM('Раздел 3'!U235:U235))</f>
        <v>0=0+0+0+0</v>
      </c>
    </row>
    <row r="6000" spans="1:5" ht="30" hidden="1" customHeight="1" thickBot="1">
      <c r="A6000" s="496" t="str">
        <f>IF((SUM('Раздел 3'!V236:V236)=SUM('Раздел 3'!L236:L236)+SUM('Раздел 3'!R236:R236)+SUM('Раздел 3'!T236:T236)+SUM('Раздел 3'!U236:U236)),"","Неверно!")</f>
        <v/>
      </c>
      <c r="B6000" s="497" t="s">
        <v>512</v>
      </c>
      <c r="C6000" s="498" t="s">
        <v>17479</v>
      </c>
      <c r="D6000" s="498" t="s">
        <v>5771</v>
      </c>
      <c r="E6000" s="499" t="str">
        <f>CONCATENATE(SUM('Раздел 3'!V236:V236),"=",SUM('Раздел 3'!L236:L236),"+",SUM('Раздел 3'!R236:R236),"+",SUM('Раздел 3'!T236:T236),"+",SUM('Раздел 3'!U236:U236))</f>
        <v>0=0+0+0+0</v>
      </c>
    </row>
    <row r="6001" spans="1:5" ht="30" hidden="1" customHeight="1" thickBot="1">
      <c r="A6001" s="496" t="str">
        <f>IF((SUM('Раздел 3'!V237:V237)=SUM('Раздел 3'!L237:L237)+SUM('Раздел 3'!R237:R237)+SUM('Раздел 3'!T237:T237)+SUM('Раздел 3'!U237:U237)),"","Неверно!")</f>
        <v/>
      </c>
      <c r="B6001" s="497" t="s">
        <v>512</v>
      </c>
      <c r="C6001" s="498" t="s">
        <v>17480</v>
      </c>
      <c r="D6001" s="498" t="s">
        <v>5771</v>
      </c>
      <c r="E6001" s="499" t="str">
        <f>CONCATENATE(SUM('Раздел 3'!V237:V237),"=",SUM('Раздел 3'!L237:L237),"+",SUM('Раздел 3'!R237:R237),"+",SUM('Раздел 3'!T237:T237),"+",SUM('Раздел 3'!U237:U237))</f>
        <v>0=0+0+0+0</v>
      </c>
    </row>
    <row r="6002" spans="1:5" ht="30" hidden="1" customHeight="1" thickBot="1">
      <c r="A6002" s="496" t="str">
        <f>IF((SUM('Раздел 3'!V238:V238)=SUM('Раздел 3'!L238:L238)+SUM('Раздел 3'!R238:R238)+SUM('Раздел 3'!T238:T238)+SUM('Раздел 3'!U238:U238)),"","Неверно!")</f>
        <v/>
      </c>
      <c r="B6002" s="497" t="s">
        <v>512</v>
      </c>
      <c r="C6002" s="498" t="s">
        <v>17481</v>
      </c>
      <c r="D6002" s="498" t="s">
        <v>5771</v>
      </c>
      <c r="E6002" s="499" t="str">
        <f>CONCATENATE(SUM('Раздел 3'!V238:V238),"=",SUM('Раздел 3'!L238:L238),"+",SUM('Раздел 3'!R238:R238),"+",SUM('Раздел 3'!T238:T238),"+",SUM('Раздел 3'!U238:U238))</f>
        <v>0=0+0+0+0</v>
      </c>
    </row>
    <row r="6003" spans="1:5" ht="30" hidden="1" customHeight="1" thickBot="1">
      <c r="A6003" s="496" t="str">
        <f>IF((SUM('Раздел 3'!V239:V239)=SUM('Раздел 3'!L239:L239)+SUM('Раздел 3'!R239:R239)+SUM('Раздел 3'!T239:T239)+SUM('Раздел 3'!U239:U239)),"","Неверно!")</f>
        <v/>
      </c>
      <c r="B6003" s="497" t="s">
        <v>512</v>
      </c>
      <c r="C6003" s="498" t="s">
        <v>17482</v>
      </c>
      <c r="D6003" s="498" t="s">
        <v>5771</v>
      </c>
      <c r="E6003" s="499" t="str">
        <f>CONCATENATE(SUM('Раздел 3'!V239:V239),"=",SUM('Раздел 3'!L239:L239),"+",SUM('Раздел 3'!R239:R239),"+",SUM('Раздел 3'!T239:T239),"+",SUM('Раздел 3'!U239:U239))</f>
        <v>0=0+0+0+0</v>
      </c>
    </row>
    <row r="6004" spans="1:5" ht="30" hidden="1" customHeight="1" thickBot="1">
      <c r="A6004" s="496" t="str">
        <f>IF((SUM('Раздел 3'!V33:V33)=SUM('Раздел 3'!L33:L33)+SUM('Раздел 3'!R33:R33)+SUM('Раздел 3'!T33:T33)+SUM('Раздел 3'!U33:U33)),"","Неверно!")</f>
        <v/>
      </c>
      <c r="B6004" s="497" t="s">
        <v>512</v>
      </c>
      <c r="C6004" s="498" t="s">
        <v>17483</v>
      </c>
      <c r="D6004" s="498" t="s">
        <v>5771</v>
      </c>
      <c r="E6004" s="499" t="str">
        <f>CONCATENATE(SUM('Раздел 3'!V33:V33),"=",SUM('Раздел 3'!L33:L33),"+",SUM('Раздел 3'!R33:R33),"+",SUM('Раздел 3'!T33:T33),"+",SUM('Раздел 3'!U33:U33))</f>
        <v>0=0+0+0+0</v>
      </c>
    </row>
    <row r="6005" spans="1:5" ht="30" hidden="1" customHeight="1" thickBot="1">
      <c r="A6005" s="496" t="str">
        <f>IF((SUM('Раздел 3'!V240:V240)=SUM('Раздел 3'!L240:L240)+SUM('Раздел 3'!R240:R240)+SUM('Раздел 3'!T240:T240)+SUM('Раздел 3'!U240:U240)),"","Неверно!")</f>
        <v/>
      </c>
      <c r="B6005" s="497" t="s">
        <v>512</v>
      </c>
      <c r="C6005" s="498" t="s">
        <v>17484</v>
      </c>
      <c r="D6005" s="498" t="s">
        <v>5771</v>
      </c>
      <c r="E6005" s="499" t="str">
        <f>CONCATENATE(SUM('Раздел 3'!V240:V240),"=",SUM('Раздел 3'!L240:L240),"+",SUM('Раздел 3'!R240:R240),"+",SUM('Раздел 3'!T240:T240),"+",SUM('Раздел 3'!U240:U240))</f>
        <v>0=0+0+0+0</v>
      </c>
    </row>
    <row r="6006" spans="1:5" ht="30" hidden="1" customHeight="1" thickBot="1">
      <c r="A6006" s="496" t="str">
        <f>IF((SUM('Раздел 3'!V241:V241)=SUM('Раздел 3'!L241:L241)+SUM('Раздел 3'!R241:R241)+SUM('Раздел 3'!T241:T241)+SUM('Раздел 3'!U241:U241)),"","Неверно!")</f>
        <v/>
      </c>
      <c r="B6006" s="497" t="s">
        <v>512</v>
      </c>
      <c r="C6006" s="498" t="s">
        <v>17485</v>
      </c>
      <c r="D6006" s="498" t="s">
        <v>5771</v>
      </c>
      <c r="E6006" s="499" t="str">
        <f>CONCATENATE(SUM('Раздел 3'!V241:V241),"=",SUM('Раздел 3'!L241:L241),"+",SUM('Раздел 3'!R241:R241),"+",SUM('Раздел 3'!T241:T241),"+",SUM('Раздел 3'!U241:U241))</f>
        <v>0=0+0+0+0</v>
      </c>
    </row>
    <row r="6007" spans="1:5" ht="30" hidden="1" customHeight="1" thickBot="1">
      <c r="A6007" s="496" t="str">
        <f>IF((SUM('Раздел 3'!V242:V242)=SUM('Раздел 3'!L242:L242)+SUM('Раздел 3'!R242:R242)+SUM('Раздел 3'!T242:T242)+SUM('Раздел 3'!U242:U242)),"","Неверно!")</f>
        <v/>
      </c>
      <c r="B6007" s="497" t="s">
        <v>512</v>
      </c>
      <c r="C6007" s="498" t="s">
        <v>17486</v>
      </c>
      <c r="D6007" s="498" t="s">
        <v>5771</v>
      </c>
      <c r="E6007" s="499" t="str">
        <f>CONCATENATE(SUM('Раздел 3'!V242:V242),"=",SUM('Раздел 3'!L242:L242),"+",SUM('Раздел 3'!R242:R242),"+",SUM('Раздел 3'!T242:T242),"+",SUM('Раздел 3'!U242:U242))</f>
        <v>0=0+0+0+0</v>
      </c>
    </row>
    <row r="6008" spans="1:5" ht="30" hidden="1" customHeight="1" thickBot="1">
      <c r="A6008" s="496" t="str">
        <f>IF((SUM('Раздел 3'!V243:V243)=SUM('Раздел 3'!L243:L243)+SUM('Раздел 3'!R243:R243)+SUM('Раздел 3'!T243:T243)+SUM('Раздел 3'!U243:U243)),"","Неверно!")</f>
        <v/>
      </c>
      <c r="B6008" s="497" t="s">
        <v>512</v>
      </c>
      <c r="C6008" s="498" t="s">
        <v>17487</v>
      </c>
      <c r="D6008" s="498" t="s">
        <v>5771</v>
      </c>
      <c r="E6008" s="499" t="str">
        <f>CONCATENATE(SUM('Раздел 3'!V243:V243),"=",SUM('Раздел 3'!L243:L243),"+",SUM('Раздел 3'!R243:R243),"+",SUM('Раздел 3'!T243:T243),"+",SUM('Раздел 3'!U243:U243))</f>
        <v>0=0+0+0+0</v>
      </c>
    </row>
    <row r="6009" spans="1:5" ht="30" hidden="1" customHeight="1" thickBot="1">
      <c r="A6009" s="496" t="str">
        <f>IF((SUM('Раздел 3'!V244:V244)=SUM('Раздел 3'!L244:L244)+SUM('Раздел 3'!R244:R244)+SUM('Раздел 3'!T244:T244)+SUM('Раздел 3'!U244:U244)),"","Неверно!")</f>
        <v/>
      </c>
      <c r="B6009" s="497" t="s">
        <v>512</v>
      </c>
      <c r="C6009" s="498" t="s">
        <v>17488</v>
      </c>
      <c r="D6009" s="498" t="s">
        <v>5771</v>
      </c>
      <c r="E6009" s="499" t="str">
        <f>CONCATENATE(SUM('Раздел 3'!V244:V244),"=",SUM('Раздел 3'!L244:L244),"+",SUM('Раздел 3'!R244:R244),"+",SUM('Раздел 3'!T244:T244),"+",SUM('Раздел 3'!U244:U244))</f>
        <v>0=0+0+0+0</v>
      </c>
    </row>
    <row r="6010" spans="1:5" ht="30" hidden="1" customHeight="1" thickBot="1">
      <c r="A6010" s="496" t="str">
        <f>IF((SUM('Раздел 3'!V245:V245)=SUM('Раздел 3'!L245:L245)+SUM('Раздел 3'!R245:R245)+SUM('Раздел 3'!T245:T245)+SUM('Раздел 3'!U245:U245)),"","Неверно!")</f>
        <v/>
      </c>
      <c r="B6010" s="497" t="s">
        <v>512</v>
      </c>
      <c r="C6010" s="498" t="s">
        <v>17489</v>
      </c>
      <c r="D6010" s="498" t="s">
        <v>5771</v>
      </c>
      <c r="E6010" s="499" t="str">
        <f>CONCATENATE(SUM('Раздел 3'!V245:V245),"=",SUM('Раздел 3'!L245:L245),"+",SUM('Раздел 3'!R245:R245),"+",SUM('Раздел 3'!T245:T245),"+",SUM('Раздел 3'!U245:U245))</f>
        <v>82=58+5+17+2</v>
      </c>
    </row>
    <row r="6011" spans="1:5" ht="30" hidden="1" customHeight="1" thickBot="1">
      <c r="A6011" s="496" t="str">
        <f>IF((SUM('Раздел 3'!V246:V246)=SUM('Раздел 3'!L246:L246)+SUM('Раздел 3'!R246:R246)+SUM('Раздел 3'!T246:T246)+SUM('Раздел 3'!U246:U246)),"","Неверно!")</f>
        <v/>
      </c>
      <c r="B6011" s="497" t="s">
        <v>512</v>
      </c>
      <c r="C6011" s="498" t="s">
        <v>17490</v>
      </c>
      <c r="D6011" s="498" t="s">
        <v>5771</v>
      </c>
      <c r="E6011" s="499" t="str">
        <f>CONCATENATE(SUM('Раздел 3'!V246:V246),"=",SUM('Раздел 3'!L246:L246),"+",SUM('Раздел 3'!R246:R246),"+",SUM('Раздел 3'!T246:T246),"+",SUM('Раздел 3'!U246:U246))</f>
        <v>0=0+0+0+0</v>
      </c>
    </row>
    <row r="6012" spans="1:5" ht="30" hidden="1" customHeight="1" thickBot="1">
      <c r="A6012" s="496" t="str">
        <f>IF((SUM('Раздел 3'!V247:V247)=SUM('Раздел 3'!L247:L247)+SUM('Раздел 3'!R247:R247)+SUM('Раздел 3'!T247:T247)+SUM('Раздел 3'!U247:U247)),"","Неверно!")</f>
        <v/>
      </c>
      <c r="B6012" s="497" t="s">
        <v>512</v>
      </c>
      <c r="C6012" s="498" t="s">
        <v>17491</v>
      </c>
      <c r="D6012" s="498" t="s">
        <v>5771</v>
      </c>
      <c r="E6012" s="499" t="str">
        <f>CONCATENATE(SUM('Раздел 3'!V247:V247),"=",SUM('Раздел 3'!L247:L247),"+",SUM('Раздел 3'!R247:R247),"+",SUM('Раздел 3'!T247:T247),"+",SUM('Раздел 3'!U247:U247))</f>
        <v>1=1+0+0+0</v>
      </c>
    </row>
    <row r="6013" spans="1:5" ht="30" hidden="1" customHeight="1" thickBot="1">
      <c r="A6013" s="496" t="str">
        <f>IF((SUM('Раздел 3'!V248:V248)=SUM('Раздел 3'!L248:L248)+SUM('Раздел 3'!R248:R248)+SUM('Раздел 3'!T248:T248)+SUM('Раздел 3'!U248:U248)),"","Неверно!")</f>
        <v/>
      </c>
      <c r="B6013" s="497" t="s">
        <v>512</v>
      </c>
      <c r="C6013" s="498" t="s">
        <v>17492</v>
      </c>
      <c r="D6013" s="498" t="s">
        <v>5771</v>
      </c>
      <c r="E6013" s="499" t="str">
        <f>CONCATENATE(SUM('Раздел 3'!V248:V248),"=",SUM('Раздел 3'!L248:L248),"+",SUM('Раздел 3'!R248:R248),"+",SUM('Раздел 3'!T248:T248),"+",SUM('Раздел 3'!U248:U248))</f>
        <v>0=0+0+0+0</v>
      </c>
    </row>
    <row r="6014" spans="1:5" ht="30" hidden="1" customHeight="1" thickBot="1">
      <c r="A6014" s="496" t="str">
        <f>IF((SUM('Раздел 3'!V249:V249)=SUM('Раздел 3'!L249:L249)+SUM('Раздел 3'!R249:R249)+SUM('Раздел 3'!T249:T249)+SUM('Раздел 3'!U249:U249)),"","Неверно!")</f>
        <v/>
      </c>
      <c r="B6014" s="497" t="s">
        <v>512</v>
      </c>
      <c r="C6014" s="498" t="s">
        <v>17493</v>
      </c>
      <c r="D6014" s="498" t="s">
        <v>5771</v>
      </c>
      <c r="E6014" s="499" t="str">
        <f>CONCATENATE(SUM('Раздел 3'!V249:V249),"=",SUM('Раздел 3'!L249:L249),"+",SUM('Раздел 3'!R249:R249),"+",SUM('Раздел 3'!T249:T249),"+",SUM('Раздел 3'!U249:U249))</f>
        <v>0=0+0+0+0</v>
      </c>
    </row>
    <row r="6015" spans="1:5" ht="30" hidden="1" customHeight="1" thickBot="1">
      <c r="A6015" s="496" t="str">
        <f>IF((SUM('Раздел 3'!V34:V34)=SUM('Раздел 3'!L34:L34)+SUM('Раздел 3'!R34:R34)+SUM('Раздел 3'!T34:T34)+SUM('Раздел 3'!U34:U34)),"","Неверно!")</f>
        <v/>
      </c>
      <c r="B6015" s="497" t="s">
        <v>512</v>
      </c>
      <c r="C6015" s="498" t="s">
        <v>17494</v>
      </c>
      <c r="D6015" s="498" t="s">
        <v>5771</v>
      </c>
      <c r="E6015" s="499" t="str">
        <f>CONCATENATE(SUM('Раздел 3'!V34:V34),"=",SUM('Раздел 3'!L34:L34),"+",SUM('Раздел 3'!R34:R34),"+",SUM('Раздел 3'!T34:T34),"+",SUM('Раздел 3'!U34:U34))</f>
        <v>3=2+0+1+0</v>
      </c>
    </row>
    <row r="6016" spans="1:5" ht="30" hidden="1" customHeight="1" thickBot="1">
      <c r="A6016" s="496" t="str">
        <f>IF((SUM('Раздел 3'!V250:V250)=SUM('Раздел 3'!L250:L250)+SUM('Раздел 3'!R250:R250)+SUM('Раздел 3'!T250:T250)+SUM('Раздел 3'!U250:U250)),"","Неверно!")</f>
        <v/>
      </c>
      <c r="B6016" s="497" t="s">
        <v>512</v>
      </c>
      <c r="C6016" s="498" t="s">
        <v>17495</v>
      </c>
      <c r="D6016" s="498" t="s">
        <v>5771</v>
      </c>
      <c r="E6016" s="499" t="str">
        <f>CONCATENATE(SUM('Раздел 3'!V250:V250),"=",SUM('Раздел 3'!L250:L250),"+",SUM('Раздел 3'!R250:R250),"+",SUM('Раздел 3'!T250:T250),"+",SUM('Раздел 3'!U250:U250))</f>
        <v>7=7+0+0+0</v>
      </c>
    </row>
    <row r="6017" spans="1:5" ht="30" hidden="1" customHeight="1" thickBot="1">
      <c r="A6017" s="496" t="str">
        <f>IF((SUM('Раздел 3'!V251:V251)=SUM('Раздел 3'!L251:L251)+SUM('Раздел 3'!R251:R251)+SUM('Раздел 3'!T251:T251)+SUM('Раздел 3'!U251:U251)),"","Неверно!")</f>
        <v/>
      </c>
      <c r="B6017" s="497" t="s">
        <v>512</v>
      </c>
      <c r="C6017" s="498" t="s">
        <v>17496</v>
      </c>
      <c r="D6017" s="498" t="s">
        <v>5771</v>
      </c>
      <c r="E6017" s="499" t="str">
        <f>CONCATENATE(SUM('Раздел 3'!V251:V251),"=",SUM('Раздел 3'!L251:L251),"+",SUM('Раздел 3'!R251:R251),"+",SUM('Раздел 3'!T251:T251),"+",SUM('Раздел 3'!U251:U251))</f>
        <v>20=20+0+0+0</v>
      </c>
    </row>
    <row r="6018" spans="1:5" ht="30" hidden="1" customHeight="1" thickBot="1">
      <c r="A6018" s="496" t="str">
        <f>IF((SUM('Раздел 3'!V252:V252)=SUM('Раздел 3'!L252:L252)+SUM('Раздел 3'!R252:R252)+SUM('Раздел 3'!T252:T252)+SUM('Раздел 3'!U252:U252)),"","Неверно!")</f>
        <v/>
      </c>
      <c r="B6018" s="497" t="s">
        <v>512</v>
      </c>
      <c r="C6018" s="498" t="s">
        <v>17497</v>
      </c>
      <c r="D6018" s="498" t="s">
        <v>5771</v>
      </c>
      <c r="E6018" s="499" t="str">
        <f>CONCATENATE(SUM('Раздел 3'!V252:V252),"=",SUM('Раздел 3'!L252:L252),"+",SUM('Раздел 3'!R252:R252),"+",SUM('Раздел 3'!T252:T252),"+",SUM('Раздел 3'!U252:U252))</f>
        <v>74=48+7+17+2</v>
      </c>
    </row>
    <row r="6019" spans="1:5" ht="30" hidden="1" customHeight="1" thickBot="1">
      <c r="A6019" s="496" t="str">
        <f>IF((SUM('Раздел 3'!V253:V253)=SUM('Раздел 3'!L253:L253)+SUM('Раздел 3'!R253:R253)+SUM('Раздел 3'!T253:T253)+SUM('Раздел 3'!U253:U253)),"","Неверно!")</f>
        <v/>
      </c>
      <c r="B6019" s="497" t="s">
        <v>512</v>
      </c>
      <c r="C6019" s="498" t="s">
        <v>17498</v>
      </c>
      <c r="D6019" s="498" t="s">
        <v>5771</v>
      </c>
      <c r="E6019" s="499" t="str">
        <f>CONCATENATE(SUM('Раздел 3'!V253:V253),"=",SUM('Раздел 3'!L253:L253),"+",SUM('Раздел 3'!R253:R253),"+",SUM('Раздел 3'!T253:T253),"+",SUM('Раздел 3'!U253:U253))</f>
        <v>7=7+0+0+0</v>
      </c>
    </row>
    <row r="6020" spans="1:5" ht="30" hidden="1" customHeight="1" thickBot="1">
      <c r="A6020" s="496" t="str">
        <f>IF((SUM('Раздел 3'!V254:V254)=SUM('Раздел 3'!L254:L254)+SUM('Раздел 3'!R254:R254)+SUM('Раздел 3'!T254:T254)+SUM('Раздел 3'!U254:U254)),"","Неверно!")</f>
        <v/>
      </c>
      <c r="B6020" s="497" t="s">
        <v>512</v>
      </c>
      <c r="C6020" s="498" t="s">
        <v>17499</v>
      </c>
      <c r="D6020" s="498" t="s">
        <v>5771</v>
      </c>
      <c r="E6020" s="499" t="str">
        <f>CONCATENATE(SUM('Раздел 3'!V254:V254),"=",SUM('Раздел 3'!L254:L254),"+",SUM('Раздел 3'!R254:R254),"+",SUM('Раздел 3'!T254:T254),"+",SUM('Раздел 3'!U254:U254))</f>
        <v>0=0+0+0+0</v>
      </c>
    </row>
    <row r="6021" spans="1:5" ht="30" hidden="1" customHeight="1" thickBot="1">
      <c r="A6021" s="496" t="str">
        <f>IF((SUM('Раздел 3'!V255:V255)=SUM('Раздел 3'!L255:L255)+SUM('Раздел 3'!R255:R255)+SUM('Раздел 3'!T255:T255)+SUM('Раздел 3'!U255:U255)),"","Неверно!")</f>
        <v/>
      </c>
      <c r="B6021" s="497" t="s">
        <v>512</v>
      </c>
      <c r="C6021" s="498" t="s">
        <v>17500</v>
      </c>
      <c r="D6021" s="498" t="s">
        <v>5771</v>
      </c>
      <c r="E6021" s="499" t="str">
        <f>CONCATENATE(SUM('Раздел 3'!V255:V255),"=",SUM('Раздел 3'!L255:L255),"+",SUM('Раздел 3'!R255:R255),"+",SUM('Раздел 3'!T255:T255),"+",SUM('Раздел 3'!U255:U255))</f>
        <v>111=38+72+1+0</v>
      </c>
    </row>
    <row r="6022" spans="1:5" ht="30" hidden="1" customHeight="1" thickBot="1">
      <c r="A6022" s="496" t="str">
        <f>IF((SUM('Раздел 3'!V256:V256)=SUM('Раздел 3'!L256:L256)+SUM('Раздел 3'!R256:R256)+SUM('Раздел 3'!T256:T256)+SUM('Раздел 3'!U256:U256)),"","Неверно!")</f>
        <v/>
      </c>
      <c r="B6022" s="497" t="s">
        <v>512</v>
      </c>
      <c r="C6022" s="498" t="s">
        <v>17501</v>
      </c>
      <c r="D6022" s="498" t="s">
        <v>5771</v>
      </c>
      <c r="E6022" s="499" t="str">
        <f>CONCATENATE(SUM('Раздел 3'!V256:V256),"=",SUM('Раздел 3'!L256:L256),"+",SUM('Раздел 3'!R256:R256),"+",SUM('Раздел 3'!T256:T256),"+",SUM('Раздел 3'!U256:U256))</f>
        <v>1=1+0+0+0</v>
      </c>
    </row>
    <row r="6023" spans="1:5" ht="30" hidden="1" customHeight="1" thickBot="1">
      <c r="A6023" s="496" t="str">
        <f>IF((SUM('Раздел 3'!V257:V257)=SUM('Раздел 3'!L257:L257)+SUM('Раздел 3'!R257:R257)+SUM('Раздел 3'!T257:T257)+SUM('Раздел 3'!U257:U257)),"","Неверно!")</f>
        <v/>
      </c>
      <c r="B6023" s="497" t="s">
        <v>512</v>
      </c>
      <c r="C6023" s="498" t="s">
        <v>17502</v>
      </c>
      <c r="D6023" s="498" t="s">
        <v>5771</v>
      </c>
      <c r="E6023" s="499" t="str">
        <f>CONCATENATE(SUM('Раздел 3'!V257:V257),"=",SUM('Раздел 3'!L257:L257),"+",SUM('Раздел 3'!R257:R257),"+",SUM('Раздел 3'!T257:T257),"+",SUM('Раздел 3'!U257:U257))</f>
        <v>6=4+2+0+0</v>
      </c>
    </row>
    <row r="6024" spans="1:5" ht="30" hidden="1" customHeight="1" thickBot="1">
      <c r="A6024" s="496" t="str">
        <f>IF((SUM('Раздел 3'!V258:V258)=SUM('Раздел 3'!L258:L258)+SUM('Раздел 3'!R258:R258)+SUM('Раздел 3'!T258:T258)+SUM('Раздел 3'!U258:U258)),"","Неверно!")</f>
        <v/>
      </c>
      <c r="B6024" s="497" t="s">
        <v>512</v>
      </c>
      <c r="C6024" s="498" t="s">
        <v>17503</v>
      </c>
      <c r="D6024" s="498" t="s">
        <v>5771</v>
      </c>
      <c r="E6024" s="499" t="str">
        <f>CONCATENATE(SUM('Раздел 3'!V258:V258),"=",SUM('Раздел 3'!L258:L258),"+",SUM('Раздел 3'!R258:R258),"+",SUM('Раздел 3'!T258:T258),"+",SUM('Раздел 3'!U258:U258))</f>
        <v>0=0+0+0+0</v>
      </c>
    </row>
    <row r="6025" spans="1:5" ht="30" hidden="1" customHeight="1" thickBot="1">
      <c r="A6025" s="496" t="str">
        <f>IF((SUM('Раздел 3'!V259:V259)=SUM('Раздел 3'!L259:L259)+SUM('Раздел 3'!R259:R259)+SUM('Раздел 3'!T259:T259)+SUM('Раздел 3'!U259:U259)),"","Неверно!")</f>
        <v/>
      </c>
      <c r="B6025" s="497" t="s">
        <v>512</v>
      </c>
      <c r="C6025" s="498" t="s">
        <v>17504</v>
      </c>
      <c r="D6025" s="498" t="s">
        <v>5771</v>
      </c>
      <c r="E6025" s="499" t="str">
        <f>CONCATENATE(SUM('Раздел 3'!V259:V259),"=",SUM('Раздел 3'!L259:L259),"+",SUM('Раздел 3'!R259:R259),"+",SUM('Раздел 3'!T259:T259),"+",SUM('Раздел 3'!U259:U259))</f>
        <v>0=0+0+0+0</v>
      </c>
    </row>
    <row r="6026" spans="1:5" ht="30" hidden="1" customHeight="1" thickBot="1">
      <c r="A6026" s="496" t="str">
        <f>IF((SUM('Раздел 3'!V35:V35)=SUM('Раздел 3'!L35:L35)+SUM('Раздел 3'!R35:R35)+SUM('Раздел 3'!T35:T35)+SUM('Раздел 3'!U35:U35)),"","Неверно!")</f>
        <v/>
      </c>
      <c r="B6026" s="497" t="s">
        <v>512</v>
      </c>
      <c r="C6026" s="498" t="s">
        <v>17505</v>
      </c>
      <c r="D6026" s="498" t="s">
        <v>5771</v>
      </c>
      <c r="E6026" s="499" t="str">
        <f>CONCATENATE(SUM('Раздел 3'!V35:V35),"=",SUM('Раздел 3'!L35:L35),"+",SUM('Раздел 3'!R35:R35),"+",SUM('Раздел 3'!T35:T35),"+",SUM('Раздел 3'!U35:U35))</f>
        <v>9=8+1+0+0</v>
      </c>
    </row>
    <row r="6027" spans="1:5" ht="30" hidden="1" customHeight="1" thickBot="1">
      <c r="A6027" s="496" t="str">
        <f>IF((SUM('Раздел 3'!V260:V260)=SUM('Раздел 3'!L260:L260)+SUM('Раздел 3'!R260:R260)+SUM('Раздел 3'!T260:T260)+SUM('Раздел 3'!U260:U260)),"","Неверно!")</f>
        <v/>
      </c>
      <c r="B6027" s="497" t="s">
        <v>512</v>
      </c>
      <c r="C6027" s="498" t="s">
        <v>17506</v>
      </c>
      <c r="D6027" s="498" t="s">
        <v>5771</v>
      </c>
      <c r="E6027" s="499" t="str">
        <f>CONCATENATE(SUM('Раздел 3'!V260:V260),"=",SUM('Раздел 3'!L260:L260),"+",SUM('Раздел 3'!R260:R260),"+",SUM('Раздел 3'!T260:T260),"+",SUM('Раздел 3'!U260:U260))</f>
        <v>0=0+0+0+0</v>
      </c>
    </row>
    <row r="6028" spans="1:5" ht="30" hidden="1" customHeight="1" thickBot="1">
      <c r="A6028" s="496" t="str">
        <f>IF((SUM('Раздел 3'!V261:V261)=SUM('Раздел 3'!L261:L261)+SUM('Раздел 3'!R261:R261)+SUM('Раздел 3'!T261:T261)+SUM('Раздел 3'!U261:U261)),"","Неверно!")</f>
        <v/>
      </c>
      <c r="B6028" s="497" t="s">
        <v>512</v>
      </c>
      <c r="C6028" s="498" t="s">
        <v>17507</v>
      </c>
      <c r="D6028" s="498" t="s">
        <v>5771</v>
      </c>
      <c r="E6028" s="499" t="str">
        <f>CONCATENATE(SUM('Раздел 3'!V261:V261),"=",SUM('Раздел 3'!L261:L261),"+",SUM('Раздел 3'!R261:R261),"+",SUM('Раздел 3'!T261:T261),"+",SUM('Раздел 3'!U261:U261))</f>
        <v>1=1+0+0+0</v>
      </c>
    </row>
    <row r="6029" spans="1:5" ht="30" hidden="1" customHeight="1" thickBot="1">
      <c r="A6029" s="496" t="str">
        <f>IF((SUM('Раздел 3'!V262:V262)=SUM('Раздел 3'!L262:L262)+SUM('Раздел 3'!R262:R262)+SUM('Раздел 3'!T262:T262)+SUM('Раздел 3'!U262:U262)),"","Неверно!")</f>
        <v/>
      </c>
      <c r="B6029" s="497" t="s">
        <v>512</v>
      </c>
      <c r="C6029" s="498" t="s">
        <v>17508</v>
      </c>
      <c r="D6029" s="498" t="s">
        <v>5771</v>
      </c>
      <c r="E6029" s="499" t="str">
        <f>CONCATENATE(SUM('Раздел 3'!V262:V262),"=",SUM('Раздел 3'!L262:L262),"+",SUM('Раздел 3'!R262:R262),"+",SUM('Раздел 3'!T262:T262),"+",SUM('Раздел 3'!U262:U262))</f>
        <v>1=1+0+0+0</v>
      </c>
    </row>
    <row r="6030" spans="1:5" ht="30" hidden="1" customHeight="1" thickBot="1">
      <c r="A6030" s="496" t="str">
        <f>IF((SUM('Раздел 3'!V263:V263)=SUM('Раздел 3'!L263:L263)+SUM('Раздел 3'!R263:R263)+SUM('Раздел 3'!T263:T263)+SUM('Раздел 3'!U263:U263)),"","Неверно!")</f>
        <v/>
      </c>
      <c r="B6030" s="497" t="s">
        <v>512</v>
      </c>
      <c r="C6030" s="498" t="s">
        <v>17509</v>
      </c>
      <c r="D6030" s="498" t="s">
        <v>5771</v>
      </c>
      <c r="E6030" s="499" t="str">
        <f>CONCATENATE(SUM('Раздел 3'!V263:V263),"=",SUM('Раздел 3'!L263:L263),"+",SUM('Раздел 3'!R263:R263),"+",SUM('Раздел 3'!T263:T263),"+",SUM('Раздел 3'!U263:U263))</f>
        <v>2=0+2+0+0</v>
      </c>
    </row>
    <row r="6031" spans="1:5" ht="30" hidden="1" customHeight="1" thickBot="1">
      <c r="A6031" s="496" t="str">
        <f>IF((SUM('Раздел 3'!V264:V264)=SUM('Раздел 3'!L264:L264)+SUM('Раздел 3'!R264:R264)+SUM('Раздел 3'!T264:T264)+SUM('Раздел 3'!U264:U264)),"","Неверно!")</f>
        <v/>
      </c>
      <c r="B6031" s="497" t="s">
        <v>512</v>
      </c>
      <c r="C6031" s="498" t="s">
        <v>17510</v>
      </c>
      <c r="D6031" s="498" t="s">
        <v>5771</v>
      </c>
      <c r="E6031" s="499" t="str">
        <f>CONCATENATE(SUM('Раздел 3'!V264:V264),"=",SUM('Раздел 3'!L264:L264),"+",SUM('Раздел 3'!R264:R264),"+",SUM('Раздел 3'!T264:T264),"+",SUM('Раздел 3'!U264:U264))</f>
        <v>0=0+0+0+0</v>
      </c>
    </row>
    <row r="6032" spans="1:5" ht="30" hidden="1" customHeight="1" thickBot="1">
      <c r="A6032" s="496" t="str">
        <f>IF((SUM('Раздел 3'!V265:V265)=SUM('Раздел 3'!L265:L265)+SUM('Раздел 3'!R265:R265)+SUM('Раздел 3'!T265:T265)+SUM('Раздел 3'!U265:U265)),"","Неверно!")</f>
        <v/>
      </c>
      <c r="B6032" s="497" t="s">
        <v>512</v>
      </c>
      <c r="C6032" s="498" t="s">
        <v>17511</v>
      </c>
      <c r="D6032" s="498" t="s">
        <v>5771</v>
      </c>
      <c r="E6032" s="499" t="str">
        <f>CONCATENATE(SUM('Раздел 3'!V265:V265),"=",SUM('Раздел 3'!L265:L265),"+",SUM('Раздел 3'!R265:R265),"+",SUM('Раздел 3'!T265:T265),"+",SUM('Раздел 3'!U265:U265))</f>
        <v>0=0+0+0+0</v>
      </c>
    </row>
    <row r="6033" spans="1:5" ht="30" hidden="1" customHeight="1" thickBot="1">
      <c r="A6033" s="496" t="str">
        <f>IF((SUM('Раздел 3'!V266:V266)=SUM('Раздел 3'!L266:L266)+SUM('Раздел 3'!R266:R266)+SUM('Раздел 3'!T266:T266)+SUM('Раздел 3'!U266:U266)),"","Неверно!")</f>
        <v/>
      </c>
      <c r="B6033" s="497" t="s">
        <v>512</v>
      </c>
      <c r="C6033" s="498" t="s">
        <v>17512</v>
      </c>
      <c r="D6033" s="498" t="s">
        <v>5771</v>
      </c>
      <c r="E6033" s="499" t="str">
        <f>CONCATENATE(SUM('Раздел 3'!V266:V266),"=",SUM('Раздел 3'!L266:L266),"+",SUM('Раздел 3'!R266:R266),"+",SUM('Раздел 3'!T266:T266),"+",SUM('Раздел 3'!U266:U266))</f>
        <v>0=0+0+0+0</v>
      </c>
    </row>
    <row r="6034" spans="1:5" ht="30" hidden="1" customHeight="1" thickBot="1">
      <c r="A6034" s="496" t="str">
        <f>IF((SUM('Раздел 3'!V267:V267)=SUM('Раздел 3'!L267:L267)+SUM('Раздел 3'!R267:R267)+SUM('Раздел 3'!T267:T267)+SUM('Раздел 3'!U267:U267)),"","Неверно!")</f>
        <v/>
      </c>
      <c r="B6034" s="497" t="s">
        <v>512</v>
      </c>
      <c r="C6034" s="498" t="s">
        <v>17513</v>
      </c>
      <c r="D6034" s="498" t="s">
        <v>5771</v>
      </c>
      <c r="E6034" s="499" t="str">
        <f>CONCATENATE(SUM('Раздел 3'!V267:V267),"=",SUM('Раздел 3'!L267:L267),"+",SUM('Раздел 3'!R267:R267),"+",SUM('Раздел 3'!T267:T267),"+",SUM('Раздел 3'!U267:U267))</f>
        <v>0=0+0+0+0</v>
      </c>
    </row>
    <row r="6035" spans="1:5" ht="30" hidden="1" customHeight="1" thickBot="1">
      <c r="A6035" s="496" t="str">
        <f>IF((SUM('Раздел 3'!V268:V268)=SUM('Раздел 3'!L268:L268)+SUM('Раздел 3'!R268:R268)+SUM('Раздел 3'!T268:T268)+SUM('Раздел 3'!U268:U268)),"","Неверно!")</f>
        <v/>
      </c>
      <c r="B6035" s="497" t="s">
        <v>512</v>
      </c>
      <c r="C6035" s="498" t="s">
        <v>17514</v>
      </c>
      <c r="D6035" s="498" t="s">
        <v>5771</v>
      </c>
      <c r="E6035" s="499" t="str">
        <f>CONCATENATE(SUM('Раздел 3'!V268:V268),"=",SUM('Раздел 3'!L268:L268),"+",SUM('Раздел 3'!R268:R268),"+",SUM('Раздел 3'!T268:T268),"+",SUM('Раздел 3'!U268:U268))</f>
        <v>0=0+0+0+0</v>
      </c>
    </row>
    <row r="6036" spans="1:5" ht="30" hidden="1" customHeight="1" thickBot="1">
      <c r="A6036" s="496" t="str">
        <f>IF((SUM('Раздел 3'!V269:V269)=SUM('Раздел 3'!L269:L269)+SUM('Раздел 3'!R269:R269)+SUM('Раздел 3'!T269:T269)+SUM('Раздел 3'!U269:U269)),"","Неверно!")</f>
        <v/>
      </c>
      <c r="B6036" s="497" t="s">
        <v>512</v>
      </c>
      <c r="C6036" s="498" t="s">
        <v>17515</v>
      </c>
      <c r="D6036" s="498" t="s">
        <v>5771</v>
      </c>
      <c r="E6036" s="499" t="str">
        <f>CONCATENATE(SUM('Раздел 3'!V269:V269),"=",SUM('Раздел 3'!L269:L269),"+",SUM('Раздел 3'!R269:R269),"+",SUM('Раздел 3'!T269:T269),"+",SUM('Раздел 3'!U269:U269))</f>
        <v>0=0+0+0+0</v>
      </c>
    </row>
    <row r="6037" spans="1:5" ht="30" hidden="1" customHeight="1" thickBot="1">
      <c r="A6037" s="496" t="str">
        <f>IF((SUM('Раздел 3'!V36:V36)=SUM('Раздел 3'!L36:L36)+SUM('Раздел 3'!R36:R36)+SUM('Раздел 3'!T36:T36)+SUM('Раздел 3'!U36:U36)),"","Неверно!")</f>
        <v/>
      </c>
      <c r="B6037" s="497" t="s">
        <v>512</v>
      </c>
      <c r="C6037" s="498" t="s">
        <v>17516</v>
      </c>
      <c r="D6037" s="498" t="s">
        <v>5771</v>
      </c>
      <c r="E6037" s="499" t="str">
        <f>CONCATENATE(SUM('Раздел 3'!V36:V36),"=",SUM('Раздел 3'!L36:L36),"+",SUM('Раздел 3'!R36:R36),"+",SUM('Раздел 3'!T36:T36),"+",SUM('Раздел 3'!U36:U36))</f>
        <v>3=3+0+0+0</v>
      </c>
    </row>
    <row r="6038" spans="1:5" ht="30" hidden="1" customHeight="1" thickBot="1">
      <c r="A6038" s="496" t="str">
        <f>IF((SUM('Раздел 3'!V270:V270)=SUM('Раздел 3'!L270:L270)+SUM('Раздел 3'!R270:R270)+SUM('Раздел 3'!T270:T270)+SUM('Раздел 3'!U270:U270)),"","Неверно!")</f>
        <v/>
      </c>
      <c r="B6038" s="497" t="s">
        <v>512</v>
      </c>
      <c r="C6038" s="498" t="s">
        <v>17517</v>
      </c>
      <c r="D6038" s="498" t="s">
        <v>5771</v>
      </c>
      <c r="E6038" s="499" t="str">
        <f>CONCATENATE(SUM('Раздел 3'!V270:V270),"=",SUM('Раздел 3'!L270:L270),"+",SUM('Раздел 3'!R270:R270),"+",SUM('Раздел 3'!T270:T270),"+",SUM('Раздел 3'!U270:U270))</f>
        <v>0=0+0+0+0</v>
      </c>
    </row>
    <row r="6039" spans="1:5" ht="30" hidden="1" customHeight="1" thickBot="1">
      <c r="A6039" s="496" t="str">
        <f>IF((SUM('Раздел 3'!V271:V271)=SUM('Раздел 3'!L271:L271)+SUM('Раздел 3'!R271:R271)+SUM('Раздел 3'!T271:T271)+SUM('Раздел 3'!U271:U271)),"","Неверно!")</f>
        <v/>
      </c>
      <c r="B6039" s="497" t="s">
        <v>512</v>
      </c>
      <c r="C6039" s="498" t="s">
        <v>17518</v>
      </c>
      <c r="D6039" s="498" t="s">
        <v>5771</v>
      </c>
      <c r="E6039" s="499" t="str">
        <f>CONCATENATE(SUM('Раздел 3'!V271:V271),"=",SUM('Раздел 3'!L271:L271),"+",SUM('Раздел 3'!R271:R271),"+",SUM('Раздел 3'!T271:T271),"+",SUM('Раздел 3'!U271:U271))</f>
        <v>0=0+0+0+0</v>
      </c>
    </row>
    <row r="6040" spans="1:5" ht="30" hidden="1" customHeight="1" thickBot="1">
      <c r="A6040" s="496" t="str">
        <f>IF((SUM('Раздел 3'!V272:V272)=SUM('Раздел 3'!L272:L272)+SUM('Раздел 3'!R272:R272)+SUM('Раздел 3'!T272:T272)+SUM('Раздел 3'!U272:U272)),"","Неверно!")</f>
        <v/>
      </c>
      <c r="B6040" s="497" t="s">
        <v>512</v>
      </c>
      <c r="C6040" s="498" t="s">
        <v>17519</v>
      </c>
      <c r="D6040" s="498" t="s">
        <v>5771</v>
      </c>
      <c r="E6040" s="499" t="str">
        <f>CONCATENATE(SUM('Раздел 3'!V272:V272),"=",SUM('Раздел 3'!L272:L272),"+",SUM('Раздел 3'!R272:R272),"+",SUM('Раздел 3'!T272:T272),"+",SUM('Раздел 3'!U272:U272))</f>
        <v>0=0+0+0+0</v>
      </c>
    </row>
    <row r="6041" spans="1:5" ht="30" hidden="1" customHeight="1" thickBot="1">
      <c r="A6041" s="496" t="str">
        <f>IF((SUM('Раздел 3'!V273:V273)=SUM('Раздел 3'!L273:L273)+SUM('Раздел 3'!R273:R273)+SUM('Раздел 3'!T273:T273)+SUM('Раздел 3'!U273:U273)),"","Неверно!")</f>
        <v/>
      </c>
      <c r="B6041" s="497" t="s">
        <v>512</v>
      </c>
      <c r="C6041" s="498" t="s">
        <v>17520</v>
      </c>
      <c r="D6041" s="498" t="s">
        <v>5771</v>
      </c>
      <c r="E6041" s="499" t="str">
        <f>CONCATENATE(SUM('Раздел 3'!V273:V273),"=",SUM('Раздел 3'!L273:L273),"+",SUM('Раздел 3'!R273:R273),"+",SUM('Раздел 3'!T273:T273),"+",SUM('Раздел 3'!U273:U273))</f>
        <v>0=0+0+0+0</v>
      </c>
    </row>
    <row r="6042" spans="1:5" ht="30" hidden="1" customHeight="1" thickBot="1">
      <c r="A6042" s="496" t="str">
        <f>IF((SUM('Раздел 3'!V274:V274)=SUM('Раздел 3'!L274:L274)+SUM('Раздел 3'!R274:R274)+SUM('Раздел 3'!T274:T274)+SUM('Раздел 3'!U274:U274)),"","Неверно!")</f>
        <v/>
      </c>
      <c r="B6042" s="497" t="s">
        <v>512</v>
      </c>
      <c r="C6042" s="498" t="s">
        <v>17521</v>
      </c>
      <c r="D6042" s="498" t="s">
        <v>5771</v>
      </c>
      <c r="E6042" s="499" t="str">
        <f>CONCATENATE(SUM('Раздел 3'!V274:V274),"=",SUM('Раздел 3'!L274:L274),"+",SUM('Раздел 3'!R274:R274),"+",SUM('Раздел 3'!T274:T274),"+",SUM('Раздел 3'!U274:U274))</f>
        <v>3=2+0+1+0</v>
      </c>
    </row>
    <row r="6043" spans="1:5" ht="30" hidden="1" customHeight="1" thickBot="1">
      <c r="A6043" s="496" t="str">
        <f>IF((SUM('Раздел 3'!V275:V275)=SUM('Раздел 3'!L275:L275)+SUM('Раздел 3'!R275:R275)+SUM('Раздел 3'!T275:T275)+SUM('Раздел 3'!U275:U275)),"","Неверно!")</f>
        <v/>
      </c>
      <c r="B6043" s="497" t="s">
        <v>512</v>
      </c>
      <c r="C6043" s="498" t="s">
        <v>17522</v>
      </c>
      <c r="D6043" s="498" t="s">
        <v>5771</v>
      </c>
      <c r="E6043" s="499" t="str">
        <f>CONCATENATE(SUM('Раздел 3'!V275:V275),"=",SUM('Раздел 3'!L275:L275),"+",SUM('Раздел 3'!R275:R275),"+",SUM('Раздел 3'!T275:T275),"+",SUM('Раздел 3'!U275:U275))</f>
        <v>0=0+0+0+0</v>
      </c>
    </row>
    <row r="6044" spans="1:5" ht="30" hidden="1" customHeight="1" thickBot="1">
      <c r="A6044" s="496" t="str">
        <f>IF((SUM('Раздел 3'!V276:V276)=SUM('Раздел 3'!L276:L276)+SUM('Раздел 3'!R276:R276)+SUM('Раздел 3'!T276:T276)+SUM('Раздел 3'!U276:U276)),"","Неверно!")</f>
        <v/>
      </c>
      <c r="B6044" s="497" t="s">
        <v>512</v>
      </c>
      <c r="C6044" s="498" t="s">
        <v>17523</v>
      </c>
      <c r="D6044" s="498" t="s">
        <v>5771</v>
      </c>
      <c r="E6044" s="499" t="str">
        <f>CONCATENATE(SUM('Раздел 3'!V276:V276),"=",SUM('Раздел 3'!L276:L276),"+",SUM('Раздел 3'!R276:R276),"+",SUM('Раздел 3'!T276:T276),"+",SUM('Раздел 3'!U276:U276))</f>
        <v>0=0+0+0+0</v>
      </c>
    </row>
    <row r="6045" spans="1:5" ht="30" hidden="1" customHeight="1" thickBot="1">
      <c r="A6045" s="496" t="str">
        <f>IF((SUM('Раздел 3'!V277:V277)=SUM('Раздел 3'!L277:L277)+SUM('Раздел 3'!R277:R277)+SUM('Раздел 3'!T277:T277)+SUM('Раздел 3'!U277:U277)),"","Неверно!")</f>
        <v/>
      </c>
      <c r="B6045" s="497" t="s">
        <v>512</v>
      </c>
      <c r="C6045" s="498" t="s">
        <v>17524</v>
      </c>
      <c r="D6045" s="498" t="s">
        <v>5771</v>
      </c>
      <c r="E6045" s="499" t="str">
        <f>CONCATENATE(SUM('Раздел 3'!V277:V277),"=",SUM('Раздел 3'!L277:L277),"+",SUM('Раздел 3'!R277:R277),"+",SUM('Раздел 3'!T277:T277),"+",SUM('Раздел 3'!U277:U277))</f>
        <v>0=0+0+0+0</v>
      </c>
    </row>
    <row r="6046" spans="1:5" ht="30" hidden="1" customHeight="1" thickBot="1">
      <c r="A6046" s="496" t="str">
        <f>IF((SUM('Раздел 3'!V278:V278)=SUM('Раздел 3'!L278:L278)+SUM('Раздел 3'!R278:R278)+SUM('Раздел 3'!T278:T278)+SUM('Раздел 3'!U278:U278)),"","Неверно!")</f>
        <v/>
      </c>
      <c r="B6046" s="497" t="s">
        <v>512</v>
      </c>
      <c r="C6046" s="498" t="s">
        <v>17525</v>
      </c>
      <c r="D6046" s="498" t="s">
        <v>5771</v>
      </c>
      <c r="E6046" s="499" t="str">
        <f>CONCATENATE(SUM('Раздел 3'!V278:V278),"=",SUM('Раздел 3'!L278:L278),"+",SUM('Раздел 3'!R278:R278),"+",SUM('Раздел 3'!T278:T278),"+",SUM('Раздел 3'!U278:U278))</f>
        <v>0=0+0+0+0</v>
      </c>
    </row>
    <row r="6047" spans="1:5" ht="30" hidden="1" customHeight="1" thickBot="1">
      <c r="A6047" s="496" t="str">
        <f>IF((SUM('Раздел 3'!V279:V279)=SUM('Раздел 3'!L279:L279)+SUM('Раздел 3'!R279:R279)+SUM('Раздел 3'!T279:T279)+SUM('Раздел 3'!U279:U279)),"","Неверно!")</f>
        <v/>
      </c>
      <c r="B6047" s="497" t="s">
        <v>512</v>
      </c>
      <c r="C6047" s="498" t="s">
        <v>17526</v>
      </c>
      <c r="D6047" s="498" t="s">
        <v>5771</v>
      </c>
      <c r="E6047" s="499" t="str">
        <f>CONCATENATE(SUM('Раздел 3'!V279:V279),"=",SUM('Раздел 3'!L279:L279),"+",SUM('Раздел 3'!R279:R279),"+",SUM('Раздел 3'!T279:T279),"+",SUM('Раздел 3'!U279:U279))</f>
        <v>0=0+0+0+0</v>
      </c>
    </row>
    <row r="6048" spans="1:5" ht="30" hidden="1" customHeight="1" thickBot="1">
      <c r="A6048" s="496" t="str">
        <f>IF((SUM('Раздел 3'!V37:V37)=SUM('Раздел 3'!L37:L37)+SUM('Раздел 3'!R37:R37)+SUM('Раздел 3'!T37:T37)+SUM('Раздел 3'!U37:U37)),"","Неверно!")</f>
        <v/>
      </c>
      <c r="B6048" s="497" t="s">
        <v>512</v>
      </c>
      <c r="C6048" s="498" t="s">
        <v>17527</v>
      </c>
      <c r="D6048" s="498" t="s">
        <v>5771</v>
      </c>
      <c r="E6048" s="499" t="str">
        <f>CONCATENATE(SUM('Раздел 3'!V37:V37),"=",SUM('Раздел 3'!L37:L37),"+",SUM('Раздел 3'!R37:R37),"+",SUM('Раздел 3'!T37:T37),"+",SUM('Раздел 3'!U37:U37))</f>
        <v>89=15+74+0+0</v>
      </c>
    </row>
    <row r="6049" spans="1:5" ht="30" hidden="1" customHeight="1" thickBot="1">
      <c r="A6049" s="496" t="str">
        <f>IF((SUM('Раздел 3'!V280:V280)=SUM('Раздел 3'!L280:L280)+SUM('Раздел 3'!R280:R280)+SUM('Раздел 3'!T280:T280)+SUM('Раздел 3'!U280:U280)),"","Неверно!")</f>
        <v/>
      </c>
      <c r="B6049" s="497" t="s">
        <v>512</v>
      </c>
      <c r="C6049" s="498" t="s">
        <v>17528</v>
      </c>
      <c r="D6049" s="498" t="s">
        <v>5771</v>
      </c>
      <c r="E6049" s="499" t="str">
        <f>CONCATENATE(SUM('Раздел 3'!V280:V280),"=",SUM('Раздел 3'!L280:L280),"+",SUM('Раздел 3'!R280:R280),"+",SUM('Раздел 3'!T280:T280),"+",SUM('Раздел 3'!U280:U280))</f>
        <v>0=0+0+0+0</v>
      </c>
    </row>
    <row r="6050" spans="1:5" ht="30" hidden="1" customHeight="1" thickBot="1">
      <c r="A6050" s="496" t="str">
        <f>IF((SUM('Раздел 3'!V281:V281)=SUM('Раздел 3'!L281:L281)+SUM('Раздел 3'!R281:R281)+SUM('Раздел 3'!T281:T281)+SUM('Раздел 3'!U281:U281)),"","Неверно!")</f>
        <v/>
      </c>
      <c r="B6050" s="497" t="s">
        <v>512</v>
      </c>
      <c r="C6050" s="498" t="s">
        <v>17529</v>
      </c>
      <c r="D6050" s="498" t="s">
        <v>5771</v>
      </c>
      <c r="E6050" s="499" t="str">
        <f>CONCATENATE(SUM('Раздел 3'!V281:V281),"=",SUM('Раздел 3'!L281:L281),"+",SUM('Раздел 3'!R281:R281),"+",SUM('Раздел 3'!T281:T281),"+",SUM('Раздел 3'!U281:U281))</f>
        <v>0=0+0+0+0</v>
      </c>
    </row>
    <row r="6051" spans="1:5" ht="30" hidden="1" customHeight="1" thickBot="1">
      <c r="A6051" s="496" t="str">
        <f>IF((SUM('Раздел 3'!V282:V282)=SUM('Раздел 3'!L282:L282)+SUM('Раздел 3'!R282:R282)+SUM('Раздел 3'!T282:T282)+SUM('Раздел 3'!U282:U282)),"","Неверно!")</f>
        <v/>
      </c>
      <c r="B6051" s="497" t="s">
        <v>512</v>
      </c>
      <c r="C6051" s="498" t="s">
        <v>17530</v>
      </c>
      <c r="D6051" s="498" t="s">
        <v>5771</v>
      </c>
      <c r="E6051" s="499" t="str">
        <f>CONCATENATE(SUM('Раздел 3'!V282:V282),"=",SUM('Раздел 3'!L282:L282),"+",SUM('Раздел 3'!R282:R282),"+",SUM('Раздел 3'!T282:T282),"+",SUM('Раздел 3'!U282:U282))</f>
        <v>0=0+0+0+0</v>
      </c>
    </row>
    <row r="6052" spans="1:5" ht="30" hidden="1" customHeight="1" thickBot="1">
      <c r="A6052" s="496" t="str">
        <f>IF((SUM('Раздел 3'!V283:V283)=SUM('Раздел 3'!L283:L283)+SUM('Раздел 3'!R283:R283)+SUM('Раздел 3'!T283:T283)+SUM('Раздел 3'!U283:U283)),"","Неверно!")</f>
        <v/>
      </c>
      <c r="B6052" s="497" t="s">
        <v>512</v>
      </c>
      <c r="C6052" s="498" t="s">
        <v>17531</v>
      </c>
      <c r="D6052" s="498" t="s">
        <v>5771</v>
      </c>
      <c r="E6052" s="499" t="str">
        <f>CONCATENATE(SUM('Раздел 3'!V283:V283),"=",SUM('Раздел 3'!L283:L283),"+",SUM('Раздел 3'!R283:R283),"+",SUM('Раздел 3'!T283:T283),"+",SUM('Раздел 3'!U283:U283))</f>
        <v>0=0+0+0+0</v>
      </c>
    </row>
    <row r="6053" spans="1:5" ht="30" hidden="1" customHeight="1" thickBot="1">
      <c r="A6053" s="496" t="str">
        <f>IF((SUM('Раздел 3'!V284:V284)=SUM('Раздел 3'!L284:L284)+SUM('Раздел 3'!R284:R284)+SUM('Раздел 3'!T284:T284)+SUM('Раздел 3'!U284:U284)),"","Неверно!")</f>
        <v/>
      </c>
      <c r="B6053" s="497" t="s">
        <v>512</v>
      </c>
      <c r="C6053" s="498" t="s">
        <v>17532</v>
      </c>
      <c r="D6053" s="498" t="s">
        <v>5771</v>
      </c>
      <c r="E6053" s="499" t="str">
        <f>CONCATENATE(SUM('Раздел 3'!V284:V284),"=",SUM('Раздел 3'!L284:L284),"+",SUM('Раздел 3'!R284:R284),"+",SUM('Раздел 3'!T284:T284),"+",SUM('Раздел 3'!U284:U284))</f>
        <v>0=0+0+0+0</v>
      </c>
    </row>
    <row r="6054" spans="1:5" ht="30" hidden="1" customHeight="1" thickBot="1">
      <c r="A6054" s="496" t="str">
        <f>IF((SUM('Раздел 3'!V285:V285)=SUM('Раздел 3'!L285:L285)+SUM('Раздел 3'!R285:R285)+SUM('Раздел 3'!T285:T285)+SUM('Раздел 3'!U285:U285)),"","Неверно!")</f>
        <v/>
      </c>
      <c r="B6054" s="497" t="s">
        <v>512</v>
      </c>
      <c r="C6054" s="498" t="s">
        <v>17533</v>
      </c>
      <c r="D6054" s="498" t="s">
        <v>5771</v>
      </c>
      <c r="E6054" s="499" t="str">
        <f>CONCATENATE(SUM('Раздел 3'!V285:V285),"=",SUM('Раздел 3'!L285:L285),"+",SUM('Раздел 3'!R285:R285),"+",SUM('Раздел 3'!T285:T285),"+",SUM('Раздел 3'!U285:U285))</f>
        <v>0=0+0+0+0</v>
      </c>
    </row>
    <row r="6055" spans="1:5" ht="30" hidden="1" customHeight="1" thickBot="1">
      <c r="A6055" s="496" t="str">
        <f>IF((SUM('Раздел 3'!V286:V286)=SUM('Раздел 3'!L286:L286)+SUM('Раздел 3'!R286:R286)+SUM('Раздел 3'!T286:T286)+SUM('Раздел 3'!U286:U286)),"","Неверно!")</f>
        <v/>
      </c>
      <c r="B6055" s="497" t="s">
        <v>512</v>
      </c>
      <c r="C6055" s="498" t="s">
        <v>17534</v>
      </c>
      <c r="D6055" s="498" t="s">
        <v>5771</v>
      </c>
      <c r="E6055" s="499" t="str">
        <f>CONCATENATE(SUM('Раздел 3'!V286:V286),"=",SUM('Раздел 3'!L286:L286),"+",SUM('Раздел 3'!R286:R286),"+",SUM('Раздел 3'!T286:T286),"+",SUM('Раздел 3'!U286:U286))</f>
        <v>0=0+0+0+0</v>
      </c>
    </row>
    <row r="6056" spans="1:5" ht="30" hidden="1" customHeight="1" thickBot="1">
      <c r="A6056" s="496" t="str">
        <f>IF((SUM('Раздел 3'!V287:V287)=SUM('Раздел 3'!L287:L287)+SUM('Раздел 3'!R287:R287)+SUM('Раздел 3'!T287:T287)+SUM('Раздел 3'!U287:U287)),"","Неверно!")</f>
        <v/>
      </c>
      <c r="B6056" s="497" t="s">
        <v>512</v>
      </c>
      <c r="C6056" s="498" t="s">
        <v>17535</v>
      </c>
      <c r="D6056" s="498" t="s">
        <v>5771</v>
      </c>
      <c r="E6056" s="499" t="str">
        <f>CONCATENATE(SUM('Раздел 3'!V287:V287),"=",SUM('Раздел 3'!L287:L287),"+",SUM('Раздел 3'!R287:R287),"+",SUM('Раздел 3'!T287:T287),"+",SUM('Раздел 3'!U287:U287))</f>
        <v>7=7+0+0+0</v>
      </c>
    </row>
    <row r="6057" spans="1:5" ht="30" hidden="1" customHeight="1" thickBot="1">
      <c r="A6057" s="496" t="str">
        <f>IF((SUM('Раздел 3'!V288:V288)=SUM('Раздел 3'!L288:L288)+SUM('Раздел 3'!R288:R288)+SUM('Раздел 3'!T288:T288)+SUM('Раздел 3'!U288:U288)),"","Неверно!")</f>
        <v/>
      </c>
      <c r="B6057" s="497" t="s">
        <v>512</v>
      </c>
      <c r="C6057" s="498" t="s">
        <v>17536</v>
      </c>
      <c r="D6057" s="498" t="s">
        <v>5771</v>
      </c>
      <c r="E6057" s="499" t="str">
        <f>CONCATENATE(SUM('Раздел 3'!V288:V288),"=",SUM('Раздел 3'!L288:L288),"+",SUM('Раздел 3'!R288:R288),"+",SUM('Раздел 3'!T288:T288),"+",SUM('Раздел 3'!U288:U288))</f>
        <v>0=0+0+0+0</v>
      </c>
    </row>
    <row r="6058" spans="1:5" ht="30" hidden="1" customHeight="1" thickBot="1">
      <c r="A6058" s="496" t="str">
        <f>IF((SUM('Раздел 3'!V289:V289)=SUM('Раздел 3'!L289:L289)+SUM('Раздел 3'!R289:R289)+SUM('Раздел 3'!T289:T289)+SUM('Раздел 3'!U289:U289)),"","Неверно!")</f>
        <v/>
      </c>
      <c r="B6058" s="497" t="s">
        <v>512</v>
      </c>
      <c r="C6058" s="498" t="s">
        <v>17537</v>
      </c>
      <c r="D6058" s="498" t="s">
        <v>5771</v>
      </c>
      <c r="E6058" s="499" t="str">
        <f>CONCATENATE(SUM('Раздел 3'!V289:V289),"=",SUM('Раздел 3'!L289:L289),"+",SUM('Раздел 3'!R289:R289),"+",SUM('Раздел 3'!T289:T289),"+",SUM('Раздел 3'!U289:U289))</f>
        <v>0=0+0+0+0</v>
      </c>
    </row>
    <row r="6059" spans="1:5" ht="30" hidden="1" customHeight="1" thickBot="1">
      <c r="A6059" s="496" t="str">
        <f>IF((SUM('Раздел 3'!V38:V38)=SUM('Раздел 3'!L38:L38)+SUM('Раздел 3'!R38:R38)+SUM('Раздел 3'!T38:T38)+SUM('Раздел 3'!U38:U38)),"","Неверно!")</f>
        <v/>
      </c>
      <c r="B6059" s="497" t="s">
        <v>512</v>
      </c>
      <c r="C6059" s="498" t="s">
        <v>17538</v>
      </c>
      <c r="D6059" s="498" t="s">
        <v>5771</v>
      </c>
      <c r="E6059" s="499" t="str">
        <f>CONCATENATE(SUM('Раздел 3'!V38:V38),"=",SUM('Раздел 3'!L38:L38),"+",SUM('Раздел 3'!R38:R38),"+",SUM('Раздел 3'!T38:T38),"+",SUM('Раздел 3'!U38:U38))</f>
        <v>75=7+68+0+0</v>
      </c>
    </row>
    <row r="6060" spans="1:5" ht="30" hidden="1" customHeight="1" thickBot="1">
      <c r="A6060" s="496" t="str">
        <f>IF((SUM('Раздел 3'!V290:V290)=SUM('Раздел 3'!L290:L290)+SUM('Раздел 3'!R290:R290)+SUM('Раздел 3'!T290:T290)+SUM('Раздел 3'!U290:U290)),"","Неверно!")</f>
        <v/>
      </c>
      <c r="B6060" s="497" t="s">
        <v>512</v>
      </c>
      <c r="C6060" s="498" t="s">
        <v>17539</v>
      </c>
      <c r="D6060" s="498" t="s">
        <v>5771</v>
      </c>
      <c r="E6060" s="499" t="str">
        <f>CONCATENATE(SUM('Раздел 3'!V290:V290),"=",SUM('Раздел 3'!L290:L290),"+",SUM('Раздел 3'!R290:R290),"+",SUM('Раздел 3'!T290:T290),"+",SUM('Раздел 3'!U290:U290))</f>
        <v>0=0+0+0+0</v>
      </c>
    </row>
    <row r="6061" spans="1:5" ht="30" hidden="1" customHeight="1" thickBot="1">
      <c r="A6061" s="496" t="str">
        <f>IF((SUM('Раздел 3'!V291:V291)=SUM('Раздел 3'!L291:L291)+SUM('Раздел 3'!R291:R291)+SUM('Раздел 3'!T291:T291)+SUM('Раздел 3'!U291:U291)),"","Неверно!")</f>
        <v/>
      </c>
      <c r="B6061" s="497" t="s">
        <v>512</v>
      </c>
      <c r="C6061" s="498" t="s">
        <v>17540</v>
      </c>
      <c r="D6061" s="498" t="s">
        <v>5771</v>
      </c>
      <c r="E6061" s="499" t="str">
        <f>CONCATENATE(SUM('Раздел 3'!V291:V291),"=",SUM('Раздел 3'!L291:L291),"+",SUM('Раздел 3'!R291:R291),"+",SUM('Раздел 3'!T291:T291),"+",SUM('Раздел 3'!U291:U291))</f>
        <v>0=0+0+0+0</v>
      </c>
    </row>
    <row r="6062" spans="1:5" ht="30" hidden="1" customHeight="1" thickBot="1">
      <c r="A6062" s="496" t="str">
        <f>IF((SUM('Раздел 3'!V292:V292)=SUM('Раздел 3'!L292:L292)+SUM('Раздел 3'!R292:R292)+SUM('Раздел 3'!T292:T292)+SUM('Раздел 3'!U292:U292)),"","Неверно!")</f>
        <v/>
      </c>
      <c r="B6062" s="497" t="s">
        <v>512</v>
      </c>
      <c r="C6062" s="498" t="s">
        <v>17541</v>
      </c>
      <c r="D6062" s="498" t="s">
        <v>5771</v>
      </c>
      <c r="E6062" s="499" t="str">
        <f>CONCATENATE(SUM('Раздел 3'!V292:V292),"=",SUM('Раздел 3'!L292:L292),"+",SUM('Раздел 3'!R292:R292),"+",SUM('Раздел 3'!T292:T292),"+",SUM('Раздел 3'!U292:U292))</f>
        <v>0=0+0+0+0</v>
      </c>
    </row>
    <row r="6063" spans="1:5" ht="30" hidden="1" customHeight="1" thickBot="1">
      <c r="A6063" s="496" t="str">
        <f>IF((SUM('Раздел 3'!V293:V293)=SUM('Раздел 3'!L293:L293)+SUM('Раздел 3'!R293:R293)+SUM('Раздел 3'!T293:T293)+SUM('Раздел 3'!U293:U293)),"","Неверно!")</f>
        <v/>
      </c>
      <c r="B6063" s="497" t="s">
        <v>512</v>
      </c>
      <c r="C6063" s="498" t="s">
        <v>17542</v>
      </c>
      <c r="D6063" s="498" t="s">
        <v>5771</v>
      </c>
      <c r="E6063" s="499" t="str">
        <f>CONCATENATE(SUM('Раздел 3'!V293:V293),"=",SUM('Раздел 3'!L293:L293),"+",SUM('Раздел 3'!R293:R293),"+",SUM('Раздел 3'!T293:T293),"+",SUM('Раздел 3'!U293:U293))</f>
        <v>0=0+0+0+0</v>
      </c>
    </row>
    <row r="6064" spans="1:5" ht="30" hidden="1" customHeight="1" thickBot="1">
      <c r="A6064" s="496" t="str">
        <f>IF((SUM('Раздел 3'!V294:V294)=SUM('Раздел 3'!L294:L294)+SUM('Раздел 3'!R294:R294)+SUM('Раздел 3'!T294:T294)+SUM('Раздел 3'!U294:U294)),"","Неверно!")</f>
        <v/>
      </c>
      <c r="B6064" s="497" t="s">
        <v>512</v>
      </c>
      <c r="C6064" s="498" t="s">
        <v>17543</v>
      </c>
      <c r="D6064" s="498" t="s">
        <v>5771</v>
      </c>
      <c r="E6064" s="499" t="str">
        <f>CONCATENATE(SUM('Раздел 3'!V294:V294),"=",SUM('Раздел 3'!L294:L294),"+",SUM('Раздел 3'!R294:R294),"+",SUM('Раздел 3'!T294:T294),"+",SUM('Раздел 3'!U294:U294))</f>
        <v>0=0+0+0+0</v>
      </c>
    </row>
    <row r="6065" spans="1:5" ht="30" hidden="1" customHeight="1" thickBot="1">
      <c r="A6065" s="496" t="str">
        <f>IF((SUM('Раздел 3'!V295:V295)=SUM('Раздел 3'!L295:L295)+SUM('Раздел 3'!R295:R295)+SUM('Раздел 3'!T295:T295)+SUM('Раздел 3'!U295:U295)),"","Неверно!")</f>
        <v/>
      </c>
      <c r="B6065" s="497" t="s">
        <v>512</v>
      </c>
      <c r="C6065" s="498" t="s">
        <v>17544</v>
      </c>
      <c r="D6065" s="498" t="s">
        <v>5771</v>
      </c>
      <c r="E6065" s="499" t="str">
        <f>CONCATENATE(SUM('Раздел 3'!V295:V295),"=",SUM('Раздел 3'!L295:L295),"+",SUM('Раздел 3'!R295:R295),"+",SUM('Раздел 3'!T295:T295),"+",SUM('Раздел 3'!U295:U295))</f>
        <v>1=1+0+0+0</v>
      </c>
    </row>
    <row r="6066" spans="1:5" ht="30" hidden="1" customHeight="1" thickBot="1">
      <c r="A6066" s="496" t="str">
        <f>IF((SUM('Раздел 3'!V296:V296)=SUM('Раздел 3'!L296:L296)+SUM('Раздел 3'!R296:R296)+SUM('Раздел 3'!T296:T296)+SUM('Раздел 3'!U296:U296)),"","Неверно!")</f>
        <v/>
      </c>
      <c r="B6066" s="497" t="s">
        <v>512</v>
      </c>
      <c r="C6066" s="498" t="s">
        <v>17545</v>
      </c>
      <c r="D6066" s="498" t="s">
        <v>5771</v>
      </c>
      <c r="E6066" s="499" t="str">
        <f>CONCATENATE(SUM('Раздел 3'!V296:V296),"=",SUM('Раздел 3'!L296:L296),"+",SUM('Раздел 3'!R296:R296),"+",SUM('Раздел 3'!T296:T296),"+",SUM('Раздел 3'!U296:U296))</f>
        <v>0=0+0+0+0</v>
      </c>
    </row>
    <row r="6067" spans="1:5" ht="30" hidden="1" customHeight="1" thickBot="1">
      <c r="A6067" s="496" t="str">
        <f>IF((SUM('Раздел 3'!V297:V297)=SUM('Раздел 3'!L297:L297)+SUM('Раздел 3'!R297:R297)+SUM('Раздел 3'!T297:T297)+SUM('Раздел 3'!U297:U297)),"","Неверно!")</f>
        <v/>
      </c>
      <c r="B6067" s="497" t="s">
        <v>512</v>
      </c>
      <c r="C6067" s="498" t="s">
        <v>17546</v>
      </c>
      <c r="D6067" s="498" t="s">
        <v>5771</v>
      </c>
      <c r="E6067" s="499" t="str">
        <f>CONCATENATE(SUM('Раздел 3'!V297:V297),"=",SUM('Раздел 3'!L297:L297),"+",SUM('Раздел 3'!R297:R297),"+",SUM('Раздел 3'!T297:T297),"+",SUM('Раздел 3'!U297:U297))</f>
        <v>0=0+0+0+0</v>
      </c>
    </row>
    <row r="6068" spans="1:5" ht="30" hidden="1" customHeight="1" thickBot="1">
      <c r="A6068" s="496" t="str">
        <f>IF((SUM('Раздел 3'!V298:V298)=SUM('Раздел 3'!L298:L298)+SUM('Раздел 3'!R298:R298)+SUM('Раздел 3'!T298:T298)+SUM('Раздел 3'!U298:U298)),"","Неверно!")</f>
        <v/>
      </c>
      <c r="B6068" s="497" t="s">
        <v>512</v>
      </c>
      <c r="C6068" s="498" t="s">
        <v>17547</v>
      </c>
      <c r="D6068" s="498" t="s">
        <v>5771</v>
      </c>
      <c r="E6068" s="499" t="str">
        <f>CONCATENATE(SUM('Раздел 3'!V298:V298),"=",SUM('Раздел 3'!L298:L298),"+",SUM('Раздел 3'!R298:R298),"+",SUM('Раздел 3'!T298:T298),"+",SUM('Раздел 3'!U298:U298))</f>
        <v>0=0+0+0+0</v>
      </c>
    </row>
    <row r="6069" spans="1:5" ht="30" hidden="1" customHeight="1" thickBot="1">
      <c r="A6069" s="496" t="str">
        <f>IF((SUM('Раздел 3'!V299:V299)=SUM('Раздел 3'!L299:L299)+SUM('Раздел 3'!R299:R299)+SUM('Раздел 3'!T299:T299)+SUM('Раздел 3'!U299:U299)),"","Неверно!")</f>
        <v/>
      </c>
      <c r="B6069" s="497" t="s">
        <v>512</v>
      </c>
      <c r="C6069" s="498" t="s">
        <v>17548</v>
      </c>
      <c r="D6069" s="498" t="s">
        <v>5771</v>
      </c>
      <c r="E6069" s="499" t="str">
        <f>CONCATENATE(SUM('Раздел 3'!V299:V299),"=",SUM('Раздел 3'!L299:L299),"+",SUM('Раздел 3'!R299:R299),"+",SUM('Раздел 3'!T299:T299),"+",SUM('Раздел 3'!U299:U299))</f>
        <v>0=0+0+0+0</v>
      </c>
    </row>
    <row r="6070" spans="1:5" ht="30" hidden="1" customHeight="1" thickBot="1">
      <c r="A6070" s="496" t="str">
        <f>IF((SUM('Раздел 3'!V39:V39)=SUM('Раздел 3'!L39:L39)+SUM('Раздел 3'!R39:R39)+SUM('Раздел 3'!T39:T39)+SUM('Раздел 3'!U39:U39)),"","Неверно!")</f>
        <v/>
      </c>
      <c r="B6070" s="497" t="s">
        <v>512</v>
      </c>
      <c r="C6070" s="498" t="s">
        <v>17549</v>
      </c>
      <c r="D6070" s="498" t="s">
        <v>5771</v>
      </c>
      <c r="E6070" s="499" t="str">
        <f>CONCATENATE(SUM('Раздел 3'!V39:V39),"=",SUM('Раздел 3'!L39:L39),"+",SUM('Раздел 3'!R39:R39),"+",SUM('Раздел 3'!T39:T39),"+",SUM('Раздел 3'!U39:U39))</f>
        <v>0=0+0+0+0</v>
      </c>
    </row>
    <row r="6071" spans="1:5" ht="30" hidden="1" customHeight="1" thickBot="1">
      <c r="A6071" s="496" t="str">
        <f>IF((SUM('Раздел 3'!V300:V300)=SUM('Раздел 3'!L300:L300)+SUM('Раздел 3'!R300:R300)+SUM('Раздел 3'!T300:T300)+SUM('Раздел 3'!U300:U300)),"","Неверно!")</f>
        <v/>
      </c>
      <c r="B6071" s="497" t="s">
        <v>512</v>
      </c>
      <c r="C6071" s="498" t="s">
        <v>17550</v>
      </c>
      <c r="D6071" s="498" t="s">
        <v>5771</v>
      </c>
      <c r="E6071" s="499" t="str">
        <f>CONCATENATE(SUM('Раздел 3'!V300:V300),"=",SUM('Раздел 3'!L300:L300),"+",SUM('Раздел 3'!R300:R300),"+",SUM('Раздел 3'!T300:T300),"+",SUM('Раздел 3'!U300:U300))</f>
        <v>0=0+0+0+0</v>
      </c>
    </row>
    <row r="6072" spans="1:5" ht="30" hidden="1" customHeight="1" thickBot="1">
      <c r="A6072" s="496" t="str">
        <f>IF((SUM('Раздел 3'!V301:V301)=SUM('Раздел 3'!L301:L301)+SUM('Раздел 3'!R301:R301)+SUM('Раздел 3'!T301:T301)+SUM('Раздел 3'!U301:U301)),"","Неверно!")</f>
        <v/>
      </c>
      <c r="B6072" s="497" t="s">
        <v>512</v>
      </c>
      <c r="C6072" s="498" t="s">
        <v>17551</v>
      </c>
      <c r="D6072" s="498" t="s">
        <v>5771</v>
      </c>
      <c r="E6072" s="499" t="str">
        <f>CONCATENATE(SUM('Раздел 3'!V301:V301),"=",SUM('Раздел 3'!L301:L301),"+",SUM('Раздел 3'!R301:R301),"+",SUM('Раздел 3'!T301:T301),"+",SUM('Раздел 3'!U301:U301))</f>
        <v>12=10+2+0+0</v>
      </c>
    </row>
    <row r="6073" spans="1:5" ht="30" hidden="1" customHeight="1" thickBot="1">
      <c r="A6073" s="496" t="str">
        <f>IF((SUM('Раздел 3'!V302:V302)=SUM('Раздел 3'!L302:L302)+SUM('Раздел 3'!R302:R302)+SUM('Раздел 3'!T302:T302)+SUM('Раздел 3'!U302:U302)),"","Неверно!")</f>
        <v/>
      </c>
      <c r="B6073" s="497" t="s">
        <v>512</v>
      </c>
      <c r="C6073" s="498" t="s">
        <v>17072</v>
      </c>
      <c r="D6073" s="498" t="s">
        <v>5771</v>
      </c>
      <c r="E6073" s="499" t="str">
        <f>CONCATENATE(SUM('Раздел 3'!V302:V302),"=",SUM('Раздел 3'!L302:L302),"+",SUM('Раздел 3'!R302:R302),"+",SUM('Раздел 3'!T302:T302),"+",SUM('Раздел 3'!U302:U302))</f>
        <v>0=0+0+0+0</v>
      </c>
    </row>
    <row r="6074" spans="1:5" ht="30" hidden="1" customHeight="1" thickBot="1">
      <c r="A6074" s="496" t="str">
        <f>IF((SUM('Раздел 3'!V303:V303)=SUM('Раздел 3'!L303:L303)+SUM('Раздел 3'!R303:R303)+SUM('Раздел 3'!T303:T303)+SUM('Раздел 3'!U303:U303)),"","Неверно!")</f>
        <v/>
      </c>
      <c r="B6074" s="497" t="s">
        <v>512</v>
      </c>
      <c r="C6074" s="498" t="s">
        <v>17073</v>
      </c>
      <c r="D6074" s="498" t="s">
        <v>5771</v>
      </c>
      <c r="E6074" s="499" t="str">
        <f>CONCATENATE(SUM('Раздел 3'!V303:V303),"=",SUM('Раздел 3'!L303:L303),"+",SUM('Раздел 3'!R303:R303),"+",SUM('Раздел 3'!T303:T303),"+",SUM('Раздел 3'!U303:U303))</f>
        <v>0=0+0+0+0</v>
      </c>
    </row>
    <row r="6075" spans="1:5" ht="30" hidden="1" customHeight="1" thickBot="1">
      <c r="A6075" s="496" t="str">
        <f>IF((SUM('Раздел 3'!V304:V304)=SUM('Раздел 3'!L304:L304)+SUM('Раздел 3'!R304:R304)+SUM('Раздел 3'!T304:T304)+SUM('Раздел 3'!U304:U304)),"","Неверно!")</f>
        <v/>
      </c>
      <c r="B6075" s="497" t="s">
        <v>512</v>
      </c>
      <c r="C6075" s="498" t="s">
        <v>17074</v>
      </c>
      <c r="D6075" s="498" t="s">
        <v>5771</v>
      </c>
      <c r="E6075" s="499" t="str">
        <f>CONCATENATE(SUM('Раздел 3'!V304:V304),"=",SUM('Раздел 3'!L304:L304),"+",SUM('Раздел 3'!R304:R304),"+",SUM('Раздел 3'!T304:T304),"+",SUM('Раздел 3'!U304:U304))</f>
        <v>0=0+0+0+0</v>
      </c>
    </row>
    <row r="6076" spans="1:5" ht="30" hidden="1" customHeight="1" thickBot="1">
      <c r="A6076" s="496" t="str">
        <f>IF((SUM('Раздел 3'!V305:V305)=SUM('Раздел 3'!L305:L305)+SUM('Раздел 3'!R305:R305)+SUM('Раздел 3'!T305:T305)+SUM('Раздел 3'!U305:U305)),"","Неверно!")</f>
        <v/>
      </c>
      <c r="B6076" s="497" t="s">
        <v>512</v>
      </c>
      <c r="C6076" s="498" t="s">
        <v>17075</v>
      </c>
      <c r="D6076" s="498" t="s">
        <v>5771</v>
      </c>
      <c r="E6076" s="499" t="str">
        <f>CONCATENATE(SUM('Раздел 3'!V305:V305),"=",SUM('Раздел 3'!L305:L305),"+",SUM('Раздел 3'!R305:R305),"+",SUM('Раздел 3'!T305:T305),"+",SUM('Раздел 3'!U305:U305))</f>
        <v>0=0+0+0+0</v>
      </c>
    </row>
    <row r="6077" spans="1:5" ht="30" hidden="1" customHeight="1" thickBot="1">
      <c r="A6077" s="496" t="str">
        <f>IF((SUM('Раздел 3'!V306:V306)=SUM('Раздел 3'!L306:L306)+SUM('Раздел 3'!R306:R306)+SUM('Раздел 3'!T306:T306)+SUM('Раздел 3'!U306:U306)),"","Неверно!")</f>
        <v/>
      </c>
      <c r="B6077" s="497" t="s">
        <v>512</v>
      </c>
      <c r="C6077" s="498" t="s">
        <v>17076</v>
      </c>
      <c r="D6077" s="498" t="s">
        <v>5771</v>
      </c>
      <c r="E6077" s="499" t="str">
        <f>CONCATENATE(SUM('Раздел 3'!V306:V306),"=",SUM('Раздел 3'!L306:L306),"+",SUM('Раздел 3'!R306:R306),"+",SUM('Раздел 3'!T306:T306),"+",SUM('Раздел 3'!U306:U306))</f>
        <v>0=0+0+0+0</v>
      </c>
    </row>
    <row r="6078" spans="1:5" ht="30" hidden="1" customHeight="1" thickBot="1">
      <c r="A6078" s="496" t="str">
        <f>IF((SUM('Раздел 3'!V307:V307)=SUM('Раздел 3'!L307:L307)+SUM('Раздел 3'!R307:R307)+SUM('Раздел 3'!T307:T307)+SUM('Раздел 3'!U307:U307)),"","Неверно!")</f>
        <v/>
      </c>
      <c r="B6078" s="497" t="s">
        <v>512</v>
      </c>
      <c r="C6078" s="498" t="s">
        <v>17077</v>
      </c>
      <c r="D6078" s="498" t="s">
        <v>5771</v>
      </c>
      <c r="E6078" s="499" t="str">
        <f>CONCATENATE(SUM('Раздел 3'!V307:V307),"=",SUM('Раздел 3'!L307:L307),"+",SUM('Раздел 3'!R307:R307),"+",SUM('Раздел 3'!T307:T307),"+",SUM('Раздел 3'!U307:U307))</f>
        <v>0=0+0+0+0</v>
      </c>
    </row>
    <row r="6079" spans="1:5" ht="30" hidden="1" customHeight="1" thickBot="1">
      <c r="A6079" s="496" t="str">
        <f>IF((SUM('Раздел 3'!V308:V308)=SUM('Раздел 3'!L308:L308)+SUM('Раздел 3'!R308:R308)+SUM('Раздел 3'!T308:T308)+SUM('Раздел 3'!U308:U308)),"","Неверно!")</f>
        <v/>
      </c>
      <c r="B6079" s="497" t="s">
        <v>512</v>
      </c>
      <c r="C6079" s="498" t="s">
        <v>17078</v>
      </c>
      <c r="D6079" s="498" t="s">
        <v>5771</v>
      </c>
      <c r="E6079" s="499" t="str">
        <f>CONCATENATE(SUM('Раздел 3'!V308:V308),"=",SUM('Раздел 3'!L308:L308),"+",SUM('Раздел 3'!R308:R308),"+",SUM('Раздел 3'!T308:T308),"+",SUM('Раздел 3'!U308:U308))</f>
        <v>0=0+0+0+0</v>
      </c>
    </row>
    <row r="6080" spans="1:5" ht="30" hidden="1" customHeight="1" thickBot="1">
      <c r="A6080" s="496" t="str">
        <f>IF((SUM('Раздел 3'!V309:V309)=SUM('Раздел 3'!L309:L309)+SUM('Раздел 3'!R309:R309)+SUM('Раздел 3'!T309:T309)+SUM('Раздел 3'!U309:U309)),"","Неверно!")</f>
        <v/>
      </c>
      <c r="B6080" s="497" t="s">
        <v>512</v>
      </c>
      <c r="C6080" s="498" t="s">
        <v>17079</v>
      </c>
      <c r="D6080" s="498" t="s">
        <v>5771</v>
      </c>
      <c r="E6080" s="499" t="str">
        <f>CONCATENATE(SUM('Раздел 3'!V309:V309),"=",SUM('Раздел 3'!L309:L309),"+",SUM('Раздел 3'!R309:R309),"+",SUM('Раздел 3'!T309:T309),"+",SUM('Раздел 3'!U309:U309))</f>
        <v>0=0+0+0+0</v>
      </c>
    </row>
    <row r="6081" spans="1:5" ht="30" hidden="1" customHeight="1" thickBot="1">
      <c r="A6081" s="496" t="str">
        <f>IF((SUM('Раздел 3'!V13:V13)=SUM('Раздел 3'!L13:L13)+SUM('Раздел 3'!R13:R13)+SUM('Раздел 3'!T13:T13)+SUM('Раздел 3'!U13:U13)),"","Неверно!")</f>
        <v/>
      </c>
      <c r="B6081" s="497" t="s">
        <v>512</v>
      </c>
      <c r="C6081" s="498" t="s">
        <v>17080</v>
      </c>
      <c r="D6081" s="498" t="s">
        <v>5771</v>
      </c>
      <c r="E6081" s="499" t="str">
        <f>CONCATENATE(SUM('Раздел 3'!V13:V13),"=",SUM('Раздел 3'!L13:L13),"+",SUM('Раздел 3'!R13:R13),"+",SUM('Раздел 3'!T13:T13),"+",SUM('Раздел 3'!U13:U13))</f>
        <v>0=0+0+0+0</v>
      </c>
    </row>
    <row r="6082" spans="1:5" ht="30" hidden="1" customHeight="1" thickBot="1">
      <c r="A6082" s="496" t="str">
        <f>IF((SUM('Раздел 3'!V40:V40)=SUM('Раздел 3'!L40:L40)+SUM('Раздел 3'!R40:R40)+SUM('Раздел 3'!T40:T40)+SUM('Раздел 3'!U40:U40)),"","Неверно!")</f>
        <v/>
      </c>
      <c r="B6082" s="497" t="s">
        <v>512</v>
      </c>
      <c r="C6082" s="498" t="s">
        <v>17081</v>
      </c>
      <c r="D6082" s="498" t="s">
        <v>5771</v>
      </c>
      <c r="E6082" s="499" t="str">
        <f>CONCATENATE(SUM('Раздел 3'!V40:V40),"=",SUM('Раздел 3'!L40:L40),"+",SUM('Раздел 3'!R40:R40),"+",SUM('Раздел 3'!T40:T40),"+",SUM('Раздел 3'!U40:U40))</f>
        <v>8=8+0+0+0</v>
      </c>
    </row>
    <row r="6083" spans="1:5" ht="30" hidden="1" customHeight="1" thickBot="1">
      <c r="A6083" s="496" t="str">
        <f>IF((SUM('Раздел 3'!V310:V310)=SUM('Раздел 3'!L310:L310)+SUM('Раздел 3'!R310:R310)+SUM('Раздел 3'!T310:T310)+SUM('Раздел 3'!U310:U310)),"","Неверно!")</f>
        <v/>
      </c>
      <c r="B6083" s="497" t="s">
        <v>512</v>
      </c>
      <c r="C6083" s="498" t="s">
        <v>17082</v>
      </c>
      <c r="D6083" s="498" t="s">
        <v>5771</v>
      </c>
      <c r="E6083" s="499" t="str">
        <f>CONCATENATE(SUM('Раздел 3'!V310:V310),"=",SUM('Раздел 3'!L310:L310),"+",SUM('Раздел 3'!R310:R310),"+",SUM('Раздел 3'!T310:T310),"+",SUM('Раздел 3'!U310:U310))</f>
        <v>0=0+0+0+0</v>
      </c>
    </row>
    <row r="6084" spans="1:5" ht="30" hidden="1" customHeight="1" thickBot="1">
      <c r="A6084" s="496" t="str">
        <f>IF((SUM('Раздел 3'!V311:V311)=SUM('Раздел 3'!L311:L311)+SUM('Раздел 3'!R311:R311)+SUM('Раздел 3'!T311:T311)+SUM('Раздел 3'!U311:U311)),"","Неверно!")</f>
        <v/>
      </c>
      <c r="B6084" s="497" t="s">
        <v>512</v>
      </c>
      <c r="C6084" s="498" t="s">
        <v>17083</v>
      </c>
      <c r="D6084" s="498" t="s">
        <v>5771</v>
      </c>
      <c r="E6084" s="499" t="str">
        <f>CONCATENATE(SUM('Раздел 3'!V311:V311),"=",SUM('Раздел 3'!L311:L311),"+",SUM('Раздел 3'!R311:R311),"+",SUM('Раздел 3'!T311:T311),"+",SUM('Раздел 3'!U311:U311))</f>
        <v>0=0+0+0+0</v>
      </c>
    </row>
    <row r="6085" spans="1:5" ht="30" hidden="1" customHeight="1" thickBot="1">
      <c r="A6085" s="496" t="str">
        <f>IF((SUM('Раздел 3'!V312:V312)=SUM('Раздел 3'!L312:L312)+SUM('Раздел 3'!R312:R312)+SUM('Раздел 3'!T312:T312)+SUM('Раздел 3'!U312:U312)),"","Неверно!")</f>
        <v/>
      </c>
      <c r="B6085" s="497" t="s">
        <v>512</v>
      </c>
      <c r="C6085" s="498" t="s">
        <v>17084</v>
      </c>
      <c r="D6085" s="498" t="s">
        <v>5771</v>
      </c>
      <c r="E6085" s="499" t="str">
        <f>CONCATENATE(SUM('Раздел 3'!V312:V312),"=",SUM('Раздел 3'!L312:L312),"+",SUM('Раздел 3'!R312:R312),"+",SUM('Раздел 3'!T312:T312),"+",SUM('Раздел 3'!U312:U312))</f>
        <v>0=0+0+0+0</v>
      </c>
    </row>
    <row r="6086" spans="1:5" ht="30" hidden="1" customHeight="1" thickBot="1">
      <c r="A6086" s="496" t="str">
        <f>IF((SUM('Раздел 3'!V313:V313)=SUM('Раздел 3'!L313:L313)+SUM('Раздел 3'!R313:R313)+SUM('Раздел 3'!T313:T313)+SUM('Раздел 3'!U313:U313)),"","Неверно!")</f>
        <v/>
      </c>
      <c r="B6086" s="497" t="s">
        <v>512</v>
      </c>
      <c r="C6086" s="498" t="s">
        <v>17085</v>
      </c>
      <c r="D6086" s="498" t="s">
        <v>5771</v>
      </c>
      <c r="E6086" s="499" t="str">
        <f>CONCATENATE(SUM('Раздел 3'!V313:V313),"=",SUM('Раздел 3'!L313:L313),"+",SUM('Раздел 3'!R313:R313),"+",SUM('Раздел 3'!T313:T313),"+",SUM('Раздел 3'!U313:U313))</f>
        <v>0=0+0+0+0</v>
      </c>
    </row>
    <row r="6087" spans="1:5" ht="30" hidden="1" customHeight="1" thickBot="1">
      <c r="A6087" s="496" t="str">
        <f>IF((SUM('Раздел 3'!V314:V314)=SUM('Раздел 3'!L314:L314)+SUM('Раздел 3'!R314:R314)+SUM('Раздел 3'!T314:T314)+SUM('Раздел 3'!U314:U314)),"","Неверно!")</f>
        <v/>
      </c>
      <c r="B6087" s="497" t="s">
        <v>512</v>
      </c>
      <c r="C6087" s="498" t="s">
        <v>17086</v>
      </c>
      <c r="D6087" s="498" t="s">
        <v>5771</v>
      </c>
      <c r="E6087" s="499" t="str">
        <f>CONCATENATE(SUM('Раздел 3'!V314:V314),"=",SUM('Раздел 3'!L314:L314),"+",SUM('Раздел 3'!R314:R314),"+",SUM('Раздел 3'!T314:T314),"+",SUM('Раздел 3'!U314:U314))</f>
        <v>0=0+0+0+0</v>
      </c>
    </row>
    <row r="6088" spans="1:5" ht="30" hidden="1" customHeight="1" thickBot="1">
      <c r="A6088" s="496" t="str">
        <f>IF((SUM('Раздел 3'!V315:V315)=SUM('Раздел 3'!L315:L315)+SUM('Раздел 3'!R315:R315)+SUM('Раздел 3'!T315:T315)+SUM('Раздел 3'!U315:U315)),"","Неверно!")</f>
        <v/>
      </c>
      <c r="B6088" s="497" t="s">
        <v>512</v>
      </c>
      <c r="C6088" s="498" t="s">
        <v>17087</v>
      </c>
      <c r="D6088" s="498" t="s">
        <v>5771</v>
      </c>
      <c r="E6088" s="499" t="str">
        <f>CONCATENATE(SUM('Раздел 3'!V315:V315),"=",SUM('Раздел 3'!L315:L315),"+",SUM('Раздел 3'!R315:R315),"+",SUM('Раздел 3'!T315:T315),"+",SUM('Раздел 3'!U315:U315))</f>
        <v>0=0+0+0+0</v>
      </c>
    </row>
    <row r="6089" spans="1:5" ht="30" hidden="1" customHeight="1" thickBot="1">
      <c r="A6089" s="496" t="str">
        <f>IF((SUM('Раздел 3'!V316:V316)=SUM('Раздел 3'!L316:L316)+SUM('Раздел 3'!R316:R316)+SUM('Раздел 3'!T316:T316)+SUM('Раздел 3'!U316:U316)),"","Неверно!")</f>
        <v/>
      </c>
      <c r="B6089" s="497" t="s">
        <v>512</v>
      </c>
      <c r="C6089" s="498" t="s">
        <v>17088</v>
      </c>
      <c r="D6089" s="498" t="s">
        <v>5771</v>
      </c>
      <c r="E6089" s="499" t="str">
        <f>CONCATENATE(SUM('Раздел 3'!V316:V316),"=",SUM('Раздел 3'!L316:L316),"+",SUM('Раздел 3'!R316:R316),"+",SUM('Раздел 3'!T316:T316),"+",SUM('Раздел 3'!U316:U316))</f>
        <v>0=0+0+0+0</v>
      </c>
    </row>
    <row r="6090" spans="1:5" ht="30" hidden="1" customHeight="1" thickBot="1">
      <c r="A6090" s="496" t="str">
        <f>IF((SUM('Раздел 3'!V317:V317)=SUM('Раздел 3'!L317:L317)+SUM('Раздел 3'!R317:R317)+SUM('Раздел 3'!T317:T317)+SUM('Раздел 3'!U317:U317)),"","Неверно!")</f>
        <v/>
      </c>
      <c r="B6090" s="497" t="s">
        <v>512</v>
      </c>
      <c r="C6090" s="498" t="s">
        <v>17089</v>
      </c>
      <c r="D6090" s="498" t="s">
        <v>5771</v>
      </c>
      <c r="E6090" s="499" t="str">
        <f>CONCATENATE(SUM('Раздел 3'!V317:V317),"=",SUM('Раздел 3'!L317:L317),"+",SUM('Раздел 3'!R317:R317),"+",SUM('Раздел 3'!T317:T317),"+",SUM('Раздел 3'!U317:U317))</f>
        <v>0=0+0+0+0</v>
      </c>
    </row>
    <row r="6091" spans="1:5" ht="30" hidden="1" customHeight="1" thickBot="1">
      <c r="A6091" s="496" t="str">
        <f>IF((SUM('Раздел 3'!V318:V318)=SUM('Раздел 3'!L318:L318)+SUM('Раздел 3'!R318:R318)+SUM('Раздел 3'!T318:T318)+SUM('Раздел 3'!U318:U318)),"","Неверно!")</f>
        <v/>
      </c>
      <c r="B6091" s="497" t="s">
        <v>512</v>
      </c>
      <c r="C6091" s="498" t="s">
        <v>17090</v>
      </c>
      <c r="D6091" s="498" t="s">
        <v>5771</v>
      </c>
      <c r="E6091" s="499" t="str">
        <f>CONCATENATE(SUM('Раздел 3'!V318:V318),"=",SUM('Раздел 3'!L318:L318),"+",SUM('Раздел 3'!R318:R318),"+",SUM('Раздел 3'!T318:T318),"+",SUM('Раздел 3'!U318:U318))</f>
        <v>0=0+0+0+0</v>
      </c>
    </row>
    <row r="6092" spans="1:5" ht="30" hidden="1" customHeight="1" thickBot="1">
      <c r="A6092" s="496" t="str">
        <f>IF((SUM('Раздел 3'!V319:V319)=SUM('Раздел 3'!L319:L319)+SUM('Раздел 3'!R319:R319)+SUM('Раздел 3'!T319:T319)+SUM('Раздел 3'!U319:U319)),"","Неверно!")</f>
        <v/>
      </c>
      <c r="B6092" s="497" t="s">
        <v>512</v>
      </c>
      <c r="C6092" s="498" t="s">
        <v>17091</v>
      </c>
      <c r="D6092" s="498" t="s">
        <v>5771</v>
      </c>
      <c r="E6092" s="499" t="str">
        <f>CONCATENATE(SUM('Раздел 3'!V319:V319),"=",SUM('Раздел 3'!L319:L319),"+",SUM('Раздел 3'!R319:R319),"+",SUM('Раздел 3'!T319:T319),"+",SUM('Раздел 3'!U319:U319))</f>
        <v>0=0+0+0+0</v>
      </c>
    </row>
    <row r="6093" spans="1:5" ht="30" hidden="1" customHeight="1" thickBot="1">
      <c r="A6093" s="496" t="str">
        <f>IF((SUM('Раздел 3'!V41:V41)=SUM('Раздел 3'!L41:L41)+SUM('Раздел 3'!R41:R41)+SUM('Раздел 3'!T41:T41)+SUM('Раздел 3'!U41:U41)),"","Неверно!")</f>
        <v/>
      </c>
      <c r="B6093" s="497" t="s">
        <v>512</v>
      </c>
      <c r="C6093" s="498" t="s">
        <v>17092</v>
      </c>
      <c r="D6093" s="498" t="s">
        <v>5771</v>
      </c>
      <c r="E6093" s="499" t="str">
        <f>CONCATENATE(SUM('Раздел 3'!V41:V41),"=",SUM('Раздел 3'!L41:L41),"+",SUM('Раздел 3'!R41:R41),"+",SUM('Раздел 3'!T41:T41),"+",SUM('Раздел 3'!U41:U41))</f>
        <v>0=0+0+0+0</v>
      </c>
    </row>
    <row r="6094" spans="1:5" ht="30" hidden="1" customHeight="1" thickBot="1">
      <c r="A6094" s="496" t="str">
        <f>IF((SUM('Раздел 3'!V320:V320)=SUM('Раздел 3'!L320:L320)+SUM('Раздел 3'!R320:R320)+SUM('Раздел 3'!T320:T320)+SUM('Раздел 3'!U320:U320)),"","Неверно!")</f>
        <v/>
      </c>
      <c r="B6094" s="497" t="s">
        <v>512</v>
      </c>
      <c r="C6094" s="498" t="s">
        <v>17093</v>
      </c>
      <c r="D6094" s="498" t="s">
        <v>5771</v>
      </c>
      <c r="E6094" s="499" t="str">
        <f>CONCATENATE(SUM('Раздел 3'!V320:V320),"=",SUM('Раздел 3'!L320:L320),"+",SUM('Раздел 3'!R320:R320),"+",SUM('Раздел 3'!T320:T320),"+",SUM('Раздел 3'!U320:U320))</f>
        <v>0=0+0+0+0</v>
      </c>
    </row>
    <row r="6095" spans="1:5" ht="30" hidden="1" customHeight="1" thickBot="1">
      <c r="A6095" s="496" t="str">
        <f>IF((SUM('Раздел 3'!V321:V321)=SUM('Раздел 3'!L321:L321)+SUM('Раздел 3'!R321:R321)+SUM('Раздел 3'!T321:T321)+SUM('Раздел 3'!U321:U321)),"","Неверно!")</f>
        <v/>
      </c>
      <c r="B6095" s="497" t="s">
        <v>512</v>
      </c>
      <c r="C6095" s="498" t="s">
        <v>17094</v>
      </c>
      <c r="D6095" s="498" t="s">
        <v>5771</v>
      </c>
      <c r="E6095" s="499" t="str">
        <f>CONCATENATE(SUM('Раздел 3'!V321:V321),"=",SUM('Раздел 3'!L321:L321),"+",SUM('Раздел 3'!R321:R321),"+",SUM('Раздел 3'!T321:T321),"+",SUM('Раздел 3'!U321:U321))</f>
        <v>0=0+0+0+0</v>
      </c>
    </row>
    <row r="6096" spans="1:5" ht="30" hidden="1" customHeight="1" thickBot="1">
      <c r="A6096" s="496" t="str">
        <f>IF((SUM('Раздел 3'!V322:V322)=SUM('Раздел 3'!L322:L322)+SUM('Раздел 3'!R322:R322)+SUM('Раздел 3'!T322:T322)+SUM('Раздел 3'!U322:U322)),"","Неверно!")</f>
        <v/>
      </c>
      <c r="B6096" s="497" t="s">
        <v>512</v>
      </c>
      <c r="C6096" s="498" t="s">
        <v>17095</v>
      </c>
      <c r="D6096" s="498" t="s">
        <v>5771</v>
      </c>
      <c r="E6096" s="499" t="str">
        <f>CONCATENATE(SUM('Раздел 3'!V322:V322),"=",SUM('Раздел 3'!L322:L322),"+",SUM('Раздел 3'!R322:R322),"+",SUM('Раздел 3'!T322:T322),"+",SUM('Раздел 3'!U322:U322))</f>
        <v>79=13+66+0+0</v>
      </c>
    </row>
    <row r="6097" spans="1:5" ht="30" hidden="1" customHeight="1" thickBot="1">
      <c r="A6097" s="496" t="str">
        <f>IF((SUM('Раздел 3'!V323:V323)=SUM('Раздел 3'!L323:L323)+SUM('Раздел 3'!R323:R323)+SUM('Раздел 3'!T323:T323)+SUM('Раздел 3'!U323:U323)),"","Неверно!")</f>
        <v/>
      </c>
      <c r="B6097" s="497" t="s">
        <v>512</v>
      </c>
      <c r="C6097" s="498" t="s">
        <v>4137</v>
      </c>
      <c r="D6097" s="498" t="s">
        <v>5771</v>
      </c>
      <c r="E6097" s="499" t="str">
        <f>CONCATENATE(SUM('Раздел 3'!V323:V323),"=",SUM('Раздел 3'!L323:L323),"+",SUM('Раздел 3'!R323:R323),"+",SUM('Раздел 3'!T323:T323),"+",SUM('Раздел 3'!U323:U323))</f>
        <v>0=0+0+0+0</v>
      </c>
    </row>
    <row r="6098" spans="1:5" ht="30" hidden="1" customHeight="1" thickBot="1">
      <c r="A6098" s="496" t="str">
        <f>IF((SUM('Раздел 3'!V324:V324)=SUM('Раздел 3'!L324:L324)+SUM('Раздел 3'!R324:R324)+SUM('Раздел 3'!T324:T324)+SUM('Раздел 3'!U324:U324)),"","Неверно!")</f>
        <v/>
      </c>
      <c r="B6098" s="497" t="s">
        <v>512</v>
      </c>
      <c r="C6098" s="498" t="s">
        <v>4138</v>
      </c>
      <c r="D6098" s="498" t="s">
        <v>5771</v>
      </c>
      <c r="E6098" s="499" t="str">
        <f>CONCATENATE(SUM('Раздел 3'!V324:V324),"=",SUM('Раздел 3'!L324:L324),"+",SUM('Раздел 3'!R324:R324),"+",SUM('Раздел 3'!T324:T324),"+",SUM('Раздел 3'!U324:U324))</f>
        <v>0=0+0+0+0</v>
      </c>
    </row>
    <row r="6099" spans="1:5" ht="30" hidden="1" customHeight="1" thickBot="1">
      <c r="A6099" s="496" t="str">
        <f>IF((SUM('Раздел 3'!V325:V325)=SUM('Раздел 3'!L325:L325)+SUM('Раздел 3'!R325:R325)+SUM('Раздел 3'!T325:T325)+SUM('Раздел 3'!U325:U325)),"","Неверно!")</f>
        <v/>
      </c>
      <c r="B6099" s="497" t="s">
        <v>512</v>
      </c>
      <c r="C6099" s="498" t="s">
        <v>4139</v>
      </c>
      <c r="D6099" s="498" t="s">
        <v>5771</v>
      </c>
      <c r="E6099" s="499" t="str">
        <f>CONCATENATE(SUM('Раздел 3'!V325:V325),"=",SUM('Раздел 3'!L325:L325),"+",SUM('Раздел 3'!R325:R325),"+",SUM('Раздел 3'!T325:T325),"+",SUM('Раздел 3'!U325:U325))</f>
        <v>1=1+0+0+0</v>
      </c>
    </row>
    <row r="6100" spans="1:5" ht="30" hidden="1" customHeight="1" thickBot="1">
      <c r="A6100" s="496" t="str">
        <f>IF((SUM('Раздел 3'!V326:V326)=SUM('Раздел 3'!L326:L326)+SUM('Раздел 3'!R326:R326)+SUM('Раздел 3'!T326:T326)+SUM('Раздел 3'!U326:U326)),"","Неверно!")</f>
        <v/>
      </c>
      <c r="B6100" s="497" t="s">
        <v>512</v>
      </c>
      <c r="C6100" s="498" t="s">
        <v>4140</v>
      </c>
      <c r="D6100" s="498" t="s">
        <v>5771</v>
      </c>
      <c r="E6100" s="499" t="str">
        <f>CONCATENATE(SUM('Раздел 3'!V326:V326),"=",SUM('Раздел 3'!L326:L326),"+",SUM('Раздел 3'!R326:R326),"+",SUM('Раздел 3'!T326:T326),"+",SUM('Раздел 3'!U326:U326))</f>
        <v>0=0+0+0+0</v>
      </c>
    </row>
    <row r="6101" spans="1:5" ht="30" hidden="1" customHeight="1" thickBot="1">
      <c r="A6101" s="496" t="str">
        <f>IF((SUM('Раздел 3'!V327:V327)=SUM('Раздел 3'!L327:L327)+SUM('Раздел 3'!R327:R327)+SUM('Раздел 3'!T327:T327)+SUM('Раздел 3'!U327:U327)),"","Неверно!")</f>
        <v/>
      </c>
      <c r="B6101" s="497" t="s">
        <v>512</v>
      </c>
      <c r="C6101" s="498" t="s">
        <v>4141</v>
      </c>
      <c r="D6101" s="498" t="s">
        <v>5771</v>
      </c>
      <c r="E6101" s="499" t="str">
        <f>CONCATENATE(SUM('Раздел 3'!V327:V327),"=",SUM('Раздел 3'!L327:L327),"+",SUM('Раздел 3'!R327:R327),"+",SUM('Раздел 3'!T327:T327),"+",SUM('Раздел 3'!U327:U327))</f>
        <v>0=0+0+0+0</v>
      </c>
    </row>
    <row r="6102" spans="1:5" ht="30" hidden="1" customHeight="1" thickBot="1">
      <c r="A6102" s="496" t="str">
        <f>IF((SUM('Раздел 3'!V328:V328)=SUM('Раздел 3'!L328:L328)+SUM('Раздел 3'!R328:R328)+SUM('Раздел 3'!T328:T328)+SUM('Раздел 3'!U328:U328)),"","Неверно!")</f>
        <v/>
      </c>
      <c r="B6102" s="497" t="s">
        <v>512</v>
      </c>
      <c r="C6102" s="498" t="s">
        <v>4142</v>
      </c>
      <c r="D6102" s="498" t="s">
        <v>5771</v>
      </c>
      <c r="E6102" s="499" t="str">
        <f>CONCATENATE(SUM('Раздел 3'!V328:V328),"=",SUM('Раздел 3'!L328:L328),"+",SUM('Раздел 3'!R328:R328),"+",SUM('Раздел 3'!T328:T328),"+",SUM('Раздел 3'!U328:U328))</f>
        <v>1=1+0+0+0</v>
      </c>
    </row>
    <row r="6103" spans="1:5" ht="30" hidden="1" customHeight="1" thickBot="1">
      <c r="A6103" s="496" t="str">
        <f>IF((SUM('Раздел 3'!V42:V42)=SUM('Раздел 3'!L42:L42)+SUM('Раздел 3'!R42:R42)+SUM('Раздел 3'!T42:T42)+SUM('Раздел 3'!U42:U42)),"","Неверно!")</f>
        <v/>
      </c>
      <c r="B6103" s="497" t="s">
        <v>512</v>
      </c>
      <c r="C6103" s="498" t="s">
        <v>17096</v>
      </c>
      <c r="D6103" s="498" t="s">
        <v>5771</v>
      </c>
      <c r="E6103" s="499" t="str">
        <f>CONCATENATE(SUM('Раздел 3'!V42:V42),"=",SUM('Раздел 3'!L42:L42),"+",SUM('Раздел 3'!R42:R42),"+",SUM('Раздел 3'!T42:T42),"+",SUM('Раздел 3'!U42:U42))</f>
        <v>0=0+0+0+0</v>
      </c>
    </row>
    <row r="6104" spans="1:5" ht="30" hidden="1" customHeight="1" thickBot="1">
      <c r="A6104" s="496" t="str">
        <f>IF((SUM('Раздел 3'!V43:V43)=SUM('Раздел 3'!L43:L43)+SUM('Раздел 3'!R43:R43)+SUM('Раздел 3'!T43:T43)+SUM('Раздел 3'!U43:U43)),"","Неверно!")</f>
        <v/>
      </c>
      <c r="B6104" s="497" t="s">
        <v>512</v>
      </c>
      <c r="C6104" s="498" t="s">
        <v>17097</v>
      </c>
      <c r="D6104" s="498" t="s">
        <v>5771</v>
      </c>
      <c r="E6104" s="499" t="str">
        <f>CONCATENATE(SUM('Раздел 3'!V43:V43),"=",SUM('Раздел 3'!L43:L43),"+",SUM('Раздел 3'!R43:R43),"+",SUM('Раздел 3'!T43:T43),"+",SUM('Раздел 3'!U43:U43))</f>
        <v>0=0+0+0+0</v>
      </c>
    </row>
    <row r="6105" spans="1:5" ht="30" hidden="1" customHeight="1" thickBot="1">
      <c r="A6105" s="496" t="str">
        <f>IF((SUM('Раздел 3'!V44:V44)=SUM('Раздел 3'!L44:L44)+SUM('Раздел 3'!R44:R44)+SUM('Раздел 3'!T44:T44)+SUM('Раздел 3'!U44:U44)),"","Неверно!")</f>
        <v/>
      </c>
      <c r="B6105" s="497" t="s">
        <v>512</v>
      </c>
      <c r="C6105" s="498" t="s">
        <v>17098</v>
      </c>
      <c r="D6105" s="498" t="s">
        <v>5771</v>
      </c>
      <c r="E6105" s="499" t="str">
        <f>CONCATENATE(SUM('Раздел 3'!V44:V44),"=",SUM('Раздел 3'!L44:L44),"+",SUM('Раздел 3'!R44:R44),"+",SUM('Раздел 3'!T44:T44),"+",SUM('Раздел 3'!U44:U44))</f>
        <v>0=0+0+0+0</v>
      </c>
    </row>
    <row r="6106" spans="1:5" ht="30" hidden="1" customHeight="1" thickBot="1">
      <c r="A6106" s="496" t="str">
        <f>IF((SUM('Раздел 3'!V45:V45)=SUM('Раздел 3'!L45:L45)+SUM('Раздел 3'!R45:R45)+SUM('Раздел 3'!T45:T45)+SUM('Раздел 3'!U45:U45)),"","Неверно!")</f>
        <v/>
      </c>
      <c r="B6106" s="497" t="s">
        <v>512</v>
      </c>
      <c r="C6106" s="498" t="s">
        <v>17099</v>
      </c>
      <c r="D6106" s="498" t="s">
        <v>5771</v>
      </c>
      <c r="E6106" s="499" t="str">
        <f>CONCATENATE(SUM('Раздел 3'!V45:V45),"=",SUM('Раздел 3'!L45:L45),"+",SUM('Раздел 3'!R45:R45),"+",SUM('Раздел 3'!T45:T45),"+",SUM('Раздел 3'!U45:U45))</f>
        <v>0=0+0+0+0</v>
      </c>
    </row>
    <row r="6107" spans="1:5" ht="30" hidden="1" customHeight="1" thickBot="1">
      <c r="A6107" s="496" t="str">
        <f>IF((SUM('Раздел 3'!V46:V46)=SUM('Раздел 3'!L46:L46)+SUM('Раздел 3'!R46:R46)+SUM('Раздел 3'!T46:T46)+SUM('Раздел 3'!U46:U46)),"","Неверно!")</f>
        <v/>
      </c>
      <c r="B6107" s="497" t="s">
        <v>512</v>
      </c>
      <c r="C6107" s="498" t="s">
        <v>17100</v>
      </c>
      <c r="D6107" s="498" t="s">
        <v>5771</v>
      </c>
      <c r="E6107" s="499" t="str">
        <f>CONCATENATE(SUM('Раздел 3'!V46:V46),"=",SUM('Раздел 3'!L46:L46),"+",SUM('Раздел 3'!R46:R46),"+",SUM('Раздел 3'!T46:T46),"+",SUM('Раздел 3'!U46:U46))</f>
        <v>0=0+0+0+0</v>
      </c>
    </row>
    <row r="6108" spans="1:5" ht="30" hidden="1" customHeight="1" thickBot="1">
      <c r="A6108" s="496" t="str">
        <f>IF((SUM('Раздел 3'!V47:V47)=SUM('Раздел 3'!L47:L47)+SUM('Раздел 3'!R47:R47)+SUM('Раздел 3'!T47:T47)+SUM('Раздел 3'!U47:U47)),"","Неверно!")</f>
        <v/>
      </c>
      <c r="B6108" s="497" t="s">
        <v>512</v>
      </c>
      <c r="C6108" s="498" t="s">
        <v>17101</v>
      </c>
      <c r="D6108" s="498" t="s">
        <v>5771</v>
      </c>
      <c r="E6108" s="499" t="str">
        <f>CONCATENATE(SUM('Раздел 3'!V47:V47),"=",SUM('Раздел 3'!L47:L47),"+",SUM('Раздел 3'!R47:R47),"+",SUM('Раздел 3'!T47:T47),"+",SUM('Раздел 3'!U47:U47))</f>
        <v>0=0+0+0+0</v>
      </c>
    </row>
    <row r="6109" spans="1:5" ht="30" hidden="1" customHeight="1" thickBot="1">
      <c r="A6109" s="496" t="str">
        <f>IF((SUM('Раздел 3'!V48:V48)=SUM('Раздел 3'!L48:L48)+SUM('Раздел 3'!R48:R48)+SUM('Раздел 3'!T48:T48)+SUM('Раздел 3'!U48:U48)),"","Неверно!")</f>
        <v/>
      </c>
      <c r="B6109" s="497" t="s">
        <v>512</v>
      </c>
      <c r="C6109" s="498" t="s">
        <v>17102</v>
      </c>
      <c r="D6109" s="498" t="s">
        <v>5771</v>
      </c>
      <c r="E6109" s="499" t="str">
        <f>CONCATENATE(SUM('Раздел 3'!V48:V48),"=",SUM('Раздел 3'!L48:L48),"+",SUM('Раздел 3'!R48:R48),"+",SUM('Раздел 3'!T48:T48),"+",SUM('Раздел 3'!U48:U48))</f>
        <v>0=0+0+0+0</v>
      </c>
    </row>
    <row r="6110" spans="1:5" ht="30" hidden="1" customHeight="1" thickBot="1">
      <c r="A6110" s="496" t="str">
        <f>IF((SUM('Раздел 3'!V49:V49)=SUM('Раздел 3'!L49:L49)+SUM('Раздел 3'!R49:R49)+SUM('Раздел 3'!T49:T49)+SUM('Раздел 3'!U49:U49)),"","Неверно!")</f>
        <v/>
      </c>
      <c r="B6110" s="497" t="s">
        <v>512</v>
      </c>
      <c r="C6110" s="498" t="s">
        <v>17103</v>
      </c>
      <c r="D6110" s="498" t="s">
        <v>5771</v>
      </c>
      <c r="E6110" s="499" t="str">
        <f>CONCATENATE(SUM('Раздел 3'!V49:V49),"=",SUM('Раздел 3'!L49:L49),"+",SUM('Раздел 3'!R49:R49),"+",SUM('Раздел 3'!T49:T49),"+",SUM('Раздел 3'!U49:U49))</f>
        <v>0=0+0+0+0</v>
      </c>
    </row>
    <row r="6111" spans="1:5" ht="30" hidden="1" customHeight="1" thickBot="1">
      <c r="A6111" s="496" t="str">
        <f>IF((SUM('Раздел 3'!V14:V14)=SUM('Раздел 3'!L14:L14)+SUM('Раздел 3'!R14:R14)+SUM('Раздел 3'!T14:T14)+SUM('Раздел 3'!U14:U14)),"","Неверно!")</f>
        <v/>
      </c>
      <c r="B6111" s="497" t="s">
        <v>512</v>
      </c>
      <c r="C6111" s="498" t="s">
        <v>17104</v>
      </c>
      <c r="D6111" s="498" t="s">
        <v>5771</v>
      </c>
      <c r="E6111" s="499" t="str">
        <f>CONCATENATE(SUM('Раздел 3'!V14:V14),"=",SUM('Раздел 3'!L14:L14),"+",SUM('Раздел 3'!R14:R14),"+",SUM('Раздел 3'!T14:T14),"+",SUM('Раздел 3'!U14:U14))</f>
        <v>0=0+0+0+0</v>
      </c>
    </row>
    <row r="6112" spans="1:5" ht="30" hidden="1" customHeight="1" thickBot="1">
      <c r="A6112" s="496" t="str">
        <f>IF((SUM('Раздел 3'!V50:V50)=SUM('Раздел 3'!L50:L50)+SUM('Раздел 3'!R50:R50)+SUM('Раздел 3'!T50:T50)+SUM('Раздел 3'!U50:U50)),"","Неверно!")</f>
        <v/>
      </c>
      <c r="B6112" s="497" t="s">
        <v>512</v>
      </c>
      <c r="C6112" s="498" t="s">
        <v>17105</v>
      </c>
      <c r="D6112" s="498" t="s">
        <v>5771</v>
      </c>
      <c r="E6112" s="499" t="str">
        <f>CONCATENATE(SUM('Раздел 3'!V50:V50),"=",SUM('Раздел 3'!L50:L50),"+",SUM('Раздел 3'!R50:R50),"+",SUM('Раздел 3'!T50:T50),"+",SUM('Раздел 3'!U50:U50))</f>
        <v>0=0+0+0+0</v>
      </c>
    </row>
    <row r="6113" spans="1:5" ht="30" hidden="1" customHeight="1" thickBot="1">
      <c r="A6113" s="496" t="str">
        <f>IF((SUM('Раздел 3'!V51:V51)=SUM('Раздел 3'!L51:L51)+SUM('Раздел 3'!R51:R51)+SUM('Раздел 3'!T51:T51)+SUM('Раздел 3'!U51:U51)),"","Неверно!")</f>
        <v/>
      </c>
      <c r="B6113" s="497" t="s">
        <v>512</v>
      </c>
      <c r="C6113" s="498" t="s">
        <v>17106</v>
      </c>
      <c r="D6113" s="498" t="s">
        <v>5771</v>
      </c>
      <c r="E6113" s="499" t="str">
        <f>CONCATENATE(SUM('Раздел 3'!V51:V51),"=",SUM('Раздел 3'!L51:L51),"+",SUM('Раздел 3'!R51:R51),"+",SUM('Раздел 3'!T51:T51),"+",SUM('Раздел 3'!U51:U51))</f>
        <v>0=0+0+0+0</v>
      </c>
    </row>
    <row r="6114" spans="1:5" ht="30" hidden="1" customHeight="1" thickBot="1">
      <c r="A6114" s="496" t="str">
        <f>IF((SUM('Раздел 3'!V52:V52)=SUM('Раздел 3'!L52:L52)+SUM('Раздел 3'!R52:R52)+SUM('Раздел 3'!T52:T52)+SUM('Раздел 3'!U52:U52)),"","Неверно!")</f>
        <v/>
      </c>
      <c r="B6114" s="497" t="s">
        <v>512</v>
      </c>
      <c r="C6114" s="498" t="s">
        <v>17107</v>
      </c>
      <c r="D6114" s="498" t="s">
        <v>5771</v>
      </c>
      <c r="E6114" s="499" t="str">
        <f>CONCATENATE(SUM('Раздел 3'!V52:V52),"=",SUM('Раздел 3'!L52:L52),"+",SUM('Раздел 3'!R52:R52),"+",SUM('Раздел 3'!T52:T52),"+",SUM('Раздел 3'!U52:U52))</f>
        <v>0=0+0+0+0</v>
      </c>
    </row>
    <row r="6115" spans="1:5" ht="30" hidden="1" customHeight="1" thickBot="1">
      <c r="A6115" s="496" t="str">
        <f>IF((SUM('Раздел 3'!V53:V53)=SUM('Раздел 3'!L53:L53)+SUM('Раздел 3'!R53:R53)+SUM('Раздел 3'!T53:T53)+SUM('Раздел 3'!U53:U53)),"","Неверно!")</f>
        <v/>
      </c>
      <c r="B6115" s="497" t="s">
        <v>512</v>
      </c>
      <c r="C6115" s="498" t="s">
        <v>17108</v>
      </c>
      <c r="D6115" s="498" t="s">
        <v>5771</v>
      </c>
      <c r="E6115" s="499" t="str">
        <f>CONCATENATE(SUM('Раздел 3'!V53:V53),"=",SUM('Раздел 3'!L53:L53),"+",SUM('Раздел 3'!R53:R53),"+",SUM('Раздел 3'!T53:T53),"+",SUM('Раздел 3'!U53:U53))</f>
        <v>0=0+0+0+0</v>
      </c>
    </row>
    <row r="6116" spans="1:5" ht="30" hidden="1" customHeight="1" thickBot="1">
      <c r="A6116" s="496" t="str">
        <f>IF((SUM('Раздел 3'!V54:V54)=SUM('Раздел 3'!L54:L54)+SUM('Раздел 3'!R54:R54)+SUM('Раздел 3'!T54:T54)+SUM('Раздел 3'!U54:U54)),"","Неверно!")</f>
        <v/>
      </c>
      <c r="B6116" s="497" t="s">
        <v>512</v>
      </c>
      <c r="C6116" s="498" t="s">
        <v>17109</v>
      </c>
      <c r="D6116" s="498" t="s">
        <v>5771</v>
      </c>
      <c r="E6116" s="499" t="str">
        <f>CONCATENATE(SUM('Раздел 3'!V54:V54),"=",SUM('Раздел 3'!L54:L54),"+",SUM('Раздел 3'!R54:R54),"+",SUM('Раздел 3'!T54:T54),"+",SUM('Раздел 3'!U54:U54))</f>
        <v>0=0+0+0+0</v>
      </c>
    </row>
    <row r="6117" spans="1:5" ht="30" hidden="1" customHeight="1" thickBot="1">
      <c r="A6117" s="496" t="str">
        <f>IF((SUM('Раздел 3'!V55:V55)=SUM('Раздел 3'!L55:L55)+SUM('Раздел 3'!R55:R55)+SUM('Раздел 3'!T55:T55)+SUM('Раздел 3'!U55:U55)),"","Неверно!")</f>
        <v/>
      </c>
      <c r="B6117" s="497" t="s">
        <v>512</v>
      </c>
      <c r="C6117" s="498" t="s">
        <v>17110</v>
      </c>
      <c r="D6117" s="498" t="s">
        <v>5771</v>
      </c>
      <c r="E6117" s="499" t="str">
        <f>CONCATENATE(SUM('Раздел 3'!V55:V55),"=",SUM('Раздел 3'!L55:L55),"+",SUM('Раздел 3'!R55:R55),"+",SUM('Раздел 3'!T55:T55),"+",SUM('Раздел 3'!U55:U55))</f>
        <v>111=33+77+1+0</v>
      </c>
    </row>
    <row r="6118" spans="1:5" ht="30" hidden="1" customHeight="1" thickBot="1">
      <c r="A6118" s="496" t="str">
        <f>IF((SUM('Раздел 3'!V56:V56)=SUM('Раздел 3'!L56:L56)+SUM('Раздел 3'!R56:R56)+SUM('Раздел 3'!T56:T56)+SUM('Раздел 3'!U56:U56)),"","Неверно!")</f>
        <v/>
      </c>
      <c r="B6118" s="497" t="s">
        <v>512</v>
      </c>
      <c r="C6118" s="498" t="s">
        <v>17111</v>
      </c>
      <c r="D6118" s="498" t="s">
        <v>5771</v>
      </c>
      <c r="E6118" s="499" t="str">
        <f>CONCATENATE(SUM('Раздел 3'!V56:V56),"=",SUM('Раздел 3'!L56:L56),"+",SUM('Раздел 3'!R56:R56),"+",SUM('Раздел 3'!T56:T56),"+",SUM('Раздел 3'!U56:U56))</f>
        <v>0=0+0+0+0</v>
      </c>
    </row>
    <row r="6119" spans="1:5" ht="30" hidden="1" customHeight="1" thickBot="1">
      <c r="A6119" s="496" t="str">
        <f>IF((SUM('Раздел 3'!V57:V57)=SUM('Раздел 3'!L57:L57)+SUM('Раздел 3'!R57:R57)+SUM('Раздел 3'!T57:T57)+SUM('Раздел 3'!U57:U57)),"","Неверно!")</f>
        <v/>
      </c>
      <c r="B6119" s="497" t="s">
        <v>512</v>
      </c>
      <c r="C6119" s="498" t="s">
        <v>17112</v>
      </c>
      <c r="D6119" s="498" t="s">
        <v>5771</v>
      </c>
      <c r="E6119" s="499" t="str">
        <f>CONCATENATE(SUM('Раздел 3'!V57:V57),"=",SUM('Раздел 3'!L57:L57),"+",SUM('Раздел 3'!R57:R57),"+",SUM('Раздел 3'!T57:T57),"+",SUM('Раздел 3'!U57:U57))</f>
        <v>0=0+0+0+0</v>
      </c>
    </row>
    <row r="6120" spans="1:5" ht="30" hidden="1" customHeight="1" thickBot="1">
      <c r="A6120" s="496" t="str">
        <f>IF((SUM('Раздел 3'!V58:V58)=SUM('Раздел 3'!L58:L58)+SUM('Раздел 3'!R58:R58)+SUM('Раздел 3'!T58:T58)+SUM('Раздел 3'!U58:U58)),"","Неверно!")</f>
        <v/>
      </c>
      <c r="B6120" s="497" t="s">
        <v>512</v>
      </c>
      <c r="C6120" s="498" t="s">
        <v>17113</v>
      </c>
      <c r="D6120" s="498" t="s">
        <v>5771</v>
      </c>
      <c r="E6120" s="499" t="str">
        <f>CONCATENATE(SUM('Раздел 3'!V58:V58),"=",SUM('Раздел 3'!L58:L58),"+",SUM('Раздел 3'!R58:R58),"+",SUM('Раздел 3'!T58:T58),"+",SUM('Раздел 3'!U58:U58))</f>
        <v>0=0+0+0+0</v>
      </c>
    </row>
    <row r="6121" spans="1:5" ht="30" hidden="1" customHeight="1" thickBot="1">
      <c r="A6121" s="496" t="str">
        <f>IF((SUM('Раздел 3'!V59:V59)=SUM('Раздел 3'!L59:L59)+SUM('Раздел 3'!R59:R59)+SUM('Раздел 3'!T59:T59)+SUM('Раздел 3'!U59:U59)),"","Неверно!")</f>
        <v/>
      </c>
      <c r="B6121" s="497" t="s">
        <v>512</v>
      </c>
      <c r="C6121" s="498" t="s">
        <v>17114</v>
      </c>
      <c r="D6121" s="498" t="s">
        <v>5771</v>
      </c>
      <c r="E6121" s="499" t="str">
        <f>CONCATENATE(SUM('Раздел 3'!V59:V59),"=",SUM('Раздел 3'!L59:L59),"+",SUM('Раздел 3'!R59:R59),"+",SUM('Раздел 3'!T59:T59),"+",SUM('Раздел 3'!U59:U59))</f>
        <v>0=0+0+0+0</v>
      </c>
    </row>
    <row r="6122" spans="1:5" ht="30" hidden="1" customHeight="1" thickBot="1">
      <c r="A6122" s="496" t="str">
        <f>IF((SUM('Раздел 3'!V15:V15)=SUM('Раздел 3'!L15:L15)+SUM('Раздел 3'!R15:R15)+SUM('Раздел 3'!T15:T15)+SUM('Раздел 3'!U15:U15)),"","Неверно!")</f>
        <v/>
      </c>
      <c r="B6122" s="497" t="s">
        <v>512</v>
      </c>
      <c r="C6122" s="498" t="s">
        <v>17115</v>
      </c>
      <c r="D6122" s="498" t="s">
        <v>5771</v>
      </c>
      <c r="E6122" s="499" t="str">
        <f>CONCATENATE(SUM('Раздел 3'!V15:V15),"=",SUM('Раздел 3'!L15:L15),"+",SUM('Раздел 3'!R15:R15),"+",SUM('Раздел 3'!T15:T15),"+",SUM('Раздел 3'!U15:U15))</f>
        <v>0=0+0+0+0</v>
      </c>
    </row>
    <row r="6123" spans="1:5" ht="30" hidden="1" customHeight="1" thickBot="1">
      <c r="A6123" s="496" t="str">
        <f>IF((SUM('Раздел 3'!V60:V60)=SUM('Раздел 3'!L60:L60)+SUM('Раздел 3'!R60:R60)+SUM('Раздел 3'!T60:T60)+SUM('Раздел 3'!U60:U60)),"","Неверно!")</f>
        <v/>
      </c>
      <c r="B6123" s="497" t="s">
        <v>512</v>
      </c>
      <c r="C6123" s="498" t="s">
        <v>17116</v>
      </c>
      <c r="D6123" s="498" t="s">
        <v>5771</v>
      </c>
      <c r="E6123" s="499" t="str">
        <f>CONCATENATE(SUM('Раздел 3'!V60:V60),"=",SUM('Раздел 3'!L60:L60),"+",SUM('Раздел 3'!R60:R60),"+",SUM('Раздел 3'!T60:T60),"+",SUM('Раздел 3'!U60:U60))</f>
        <v>0=0+0+0+0</v>
      </c>
    </row>
    <row r="6124" spans="1:5" ht="30" hidden="1" customHeight="1" thickBot="1">
      <c r="A6124" s="496" t="str">
        <f>IF((SUM('Раздел 3'!V61:V61)=SUM('Раздел 3'!L61:L61)+SUM('Раздел 3'!R61:R61)+SUM('Раздел 3'!T61:T61)+SUM('Раздел 3'!U61:U61)),"","Неверно!")</f>
        <v/>
      </c>
      <c r="B6124" s="497" t="s">
        <v>512</v>
      </c>
      <c r="C6124" s="498" t="s">
        <v>17117</v>
      </c>
      <c r="D6124" s="498" t="s">
        <v>5771</v>
      </c>
      <c r="E6124" s="499" t="str">
        <f>CONCATENATE(SUM('Раздел 3'!V61:V61),"=",SUM('Раздел 3'!L61:L61),"+",SUM('Раздел 3'!R61:R61),"+",SUM('Раздел 3'!T61:T61),"+",SUM('Раздел 3'!U61:U61))</f>
        <v>0=0+0+0+0</v>
      </c>
    </row>
    <row r="6125" spans="1:5" ht="30" hidden="1" customHeight="1" thickBot="1">
      <c r="A6125" s="496" t="str">
        <f>IF((SUM('Раздел 3'!V62:V62)=SUM('Раздел 3'!L62:L62)+SUM('Раздел 3'!R62:R62)+SUM('Раздел 3'!T62:T62)+SUM('Раздел 3'!U62:U62)),"","Неверно!")</f>
        <v/>
      </c>
      <c r="B6125" s="497" t="s">
        <v>512</v>
      </c>
      <c r="C6125" s="498" t="s">
        <v>17118</v>
      </c>
      <c r="D6125" s="498" t="s">
        <v>5771</v>
      </c>
      <c r="E6125" s="499" t="str">
        <f>CONCATENATE(SUM('Раздел 3'!V62:V62),"=",SUM('Раздел 3'!L62:L62),"+",SUM('Раздел 3'!R62:R62),"+",SUM('Раздел 3'!T62:T62),"+",SUM('Раздел 3'!U62:U62))</f>
        <v>0=0+0+0+0</v>
      </c>
    </row>
    <row r="6126" spans="1:5" ht="30" hidden="1" customHeight="1" thickBot="1">
      <c r="A6126" s="496" t="str">
        <f>IF((SUM('Раздел 3'!V63:V63)=SUM('Раздел 3'!L63:L63)+SUM('Раздел 3'!R63:R63)+SUM('Раздел 3'!T63:T63)+SUM('Раздел 3'!U63:U63)),"","Неверно!")</f>
        <v/>
      </c>
      <c r="B6126" s="497" t="s">
        <v>512</v>
      </c>
      <c r="C6126" s="498" t="s">
        <v>17119</v>
      </c>
      <c r="D6126" s="498" t="s">
        <v>5771</v>
      </c>
      <c r="E6126" s="499" t="str">
        <f>CONCATENATE(SUM('Раздел 3'!V63:V63),"=",SUM('Раздел 3'!L63:L63),"+",SUM('Раздел 3'!R63:R63),"+",SUM('Раздел 3'!T63:T63),"+",SUM('Раздел 3'!U63:U63))</f>
        <v>0=0+0+0+0</v>
      </c>
    </row>
    <row r="6127" spans="1:5" ht="30" hidden="1" customHeight="1" thickBot="1">
      <c r="A6127" s="496" t="str">
        <f>IF((SUM('Раздел 3'!V64:V64)=SUM('Раздел 3'!L64:L64)+SUM('Раздел 3'!R64:R64)+SUM('Раздел 3'!T64:T64)+SUM('Раздел 3'!U64:U64)),"","Неверно!")</f>
        <v/>
      </c>
      <c r="B6127" s="497" t="s">
        <v>512</v>
      </c>
      <c r="C6127" s="498" t="s">
        <v>17120</v>
      </c>
      <c r="D6127" s="498" t="s">
        <v>5771</v>
      </c>
      <c r="E6127" s="499" t="str">
        <f>CONCATENATE(SUM('Раздел 3'!V64:V64),"=",SUM('Раздел 3'!L64:L64),"+",SUM('Раздел 3'!R64:R64),"+",SUM('Раздел 3'!T64:T64),"+",SUM('Раздел 3'!U64:U64))</f>
        <v>0=0+0+0+0</v>
      </c>
    </row>
    <row r="6128" spans="1:5" ht="30" hidden="1" customHeight="1" thickBot="1">
      <c r="A6128" s="496" t="str">
        <f>IF((SUM('Раздел 3'!V65:V65)=SUM('Раздел 3'!L65:L65)+SUM('Раздел 3'!R65:R65)+SUM('Раздел 3'!T65:T65)+SUM('Раздел 3'!U65:U65)),"","Неверно!")</f>
        <v/>
      </c>
      <c r="B6128" s="497" t="s">
        <v>512</v>
      </c>
      <c r="C6128" s="498" t="s">
        <v>17121</v>
      </c>
      <c r="D6128" s="498" t="s">
        <v>5771</v>
      </c>
      <c r="E6128" s="499" t="str">
        <f>CONCATENATE(SUM('Раздел 3'!V65:V65),"=",SUM('Раздел 3'!L65:L65),"+",SUM('Раздел 3'!R65:R65),"+",SUM('Раздел 3'!T65:T65),"+",SUM('Раздел 3'!U65:U65))</f>
        <v>0=0+0+0+0</v>
      </c>
    </row>
    <row r="6129" spans="1:5" ht="30" hidden="1" customHeight="1" thickBot="1">
      <c r="A6129" s="496" t="str">
        <f>IF((SUM('Раздел 3'!V66:V66)=SUM('Раздел 3'!L66:L66)+SUM('Раздел 3'!R66:R66)+SUM('Раздел 3'!T66:T66)+SUM('Раздел 3'!U66:U66)),"","Неверно!")</f>
        <v/>
      </c>
      <c r="B6129" s="497" t="s">
        <v>512</v>
      </c>
      <c r="C6129" s="498" t="s">
        <v>17122</v>
      </c>
      <c r="D6129" s="498" t="s">
        <v>5771</v>
      </c>
      <c r="E6129" s="499" t="str">
        <f>CONCATENATE(SUM('Раздел 3'!V66:V66),"=",SUM('Раздел 3'!L66:L66),"+",SUM('Раздел 3'!R66:R66),"+",SUM('Раздел 3'!T66:T66),"+",SUM('Раздел 3'!U66:U66))</f>
        <v>0=0+0+0+0</v>
      </c>
    </row>
    <row r="6130" spans="1:5" ht="30" hidden="1" customHeight="1" thickBot="1">
      <c r="A6130" s="496" t="str">
        <f>IF((SUM('Раздел 3'!V67:V67)=SUM('Раздел 3'!L67:L67)+SUM('Раздел 3'!R67:R67)+SUM('Раздел 3'!T67:T67)+SUM('Раздел 3'!U67:U67)),"","Неверно!")</f>
        <v/>
      </c>
      <c r="B6130" s="497" t="s">
        <v>512</v>
      </c>
      <c r="C6130" s="498" t="s">
        <v>17123</v>
      </c>
      <c r="D6130" s="498" t="s">
        <v>5771</v>
      </c>
      <c r="E6130" s="499" t="str">
        <f>CONCATENATE(SUM('Раздел 3'!V67:V67),"=",SUM('Раздел 3'!L67:L67),"+",SUM('Раздел 3'!R67:R67),"+",SUM('Раздел 3'!T67:T67),"+",SUM('Раздел 3'!U67:U67))</f>
        <v>0=0+0+0+0</v>
      </c>
    </row>
    <row r="6131" spans="1:5" ht="30" hidden="1" customHeight="1" thickBot="1">
      <c r="A6131" s="496" t="str">
        <f>IF((SUM('Раздел 3'!V68:V68)=SUM('Раздел 3'!L68:L68)+SUM('Раздел 3'!R68:R68)+SUM('Раздел 3'!T68:T68)+SUM('Раздел 3'!U68:U68)),"","Неверно!")</f>
        <v/>
      </c>
      <c r="B6131" s="497" t="s">
        <v>512</v>
      </c>
      <c r="C6131" s="498" t="s">
        <v>17124</v>
      </c>
      <c r="D6131" s="498" t="s">
        <v>5771</v>
      </c>
      <c r="E6131" s="499" t="str">
        <f>CONCATENATE(SUM('Раздел 3'!V68:V68),"=",SUM('Раздел 3'!L68:L68),"+",SUM('Раздел 3'!R68:R68),"+",SUM('Раздел 3'!T68:T68),"+",SUM('Раздел 3'!U68:U68))</f>
        <v>0=0+0+0+0</v>
      </c>
    </row>
    <row r="6132" spans="1:5" ht="30" hidden="1" customHeight="1" thickBot="1">
      <c r="A6132" s="496" t="str">
        <f>IF((SUM('Раздел 3'!V69:V69)=SUM('Раздел 3'!L69:L69)+SUM('Раздел 3'!R69:R69)+SUM('Раздел 3'!T69:T69)+SUM('Раздел 3'!U69:U69)),"","Неверно!")</f>
        <v/>
      </c>
      <c r="B6132" s="497" t="s">
        <v>512</v>
      </c>
      <c r="C6132" s="498" t="s">
        <v>17125</v>
      </c>
      <c r="D6132" s="498" t="s">
        <v>5771</v>
      </c>
      <c r="E6132" s="499" t="str">
        <f>CONCATENATE(SUM('Раздел 3'!V69:V69),"=",SUM('Раздел 3'!L69:L69),"+",SUM('Раздел 3'!R69:R69),"+",SUM('Раздел 3'!T69:T69),"+",SUM('Раздел 3'!U69:U69))</f>
        <v>0=0+0+0+0</v>
      </c>
    </row>
    <row r="6133" spans="1:5" ht="30" hidden="1" customHeight="1" thickBot="1">
      <c r="A6133" s="496" t="str">
        <f>IF((SUM('Раздел 3'!V16:V16)=SUM('Раздел 3'!L16:L16)+SUM('Раздел 3'!R16:R16)+SUM('Раздел 3'!T16:T16)+SUM('Раздел 3'!U16:U16)),"","Неверно!")</f>
        <v/>
      </c>
      <c r="B6133" s="497" t="s">
        <v>512</v>
      </c>
      <c r="C6133" s="498" t="s">
        <v>17126</v>
      </c>
      <c r="D6133" s="498" t="s">
        <v>5771</v>
      </c>
      <c r="E6133" s="499" t="str">
        <f>CONCATENATE(SUM('Раздел 3'!V16:V16),"=",SUM('Раздел 3'!L16:L16),"+",SUM('Раздел 3'!R16:R16),"+",SUM('Раздел 3'!T16:T16),"+",SUM('Раздел 3'!U16:U16))</f>
        <v>0=0+0+0+0</v>
      </c>
    </row>
    <row r="6134" spans="1:5" ht="30" hidden="1" customHeight="1" thickBot="1">
      <c r="A6134" s="496" t="str">
        <f>IF((SUM('Раздел 3'!V70:V70)=SUM('Раздел 3'!L70:L70)+SUM('Раздел 3'!R70:R70)+SUM('Раздел 3'!T70:T70)+SUM('Раздел 3'!U70:U70)),"","Неверно!")</f>
        <v/>
      </c>
      <c r="B6134" s="497" t="s">
        <v>512</v>
      </c>
      <c r="C6134" s="498" t="s">
        <v>17127</v>
      </c>
      <c r="D6134" s="498" t="s">
        <v>5771</v>
      </c>
      <c r="E6134" s="499" t="str">
        <f>CONCATENATE(SUM('Раздел 3'!V70:V70),"=",SUM('Раздел 3'!L70:L70),"+",SUM('Раздел 3'!R70:R70),"+",SUM('Раздел 3'!T70:T70),"+",SUM('Раздел 3'!U70:U70))</f>
        <v>0=0+0+0+0</v>
      </c>
    </row>
    <row r="6135" spans="1:5" ht="30" hidden="1" customHeight="1" thickBot="1">
      <c r="A6135" s="496" t="str">
        <f>IF((SUM('Раздел 3'!V71:V71)=SUM('Раздел 3'!L71:L71)+SUM('Раздел 3'!R71:R71)+SUM('Раздел 3'!T71:T71)+SUM('Раздел 3'!U71:U71)),"","Неверно!")</f>
        <v/>
      </c>
      <c r="B6135" s="497" t="s">
        <v>512</v>
      </c>
      <c r="C6135" s="498" t="s">
        <v>17128</v>
      </c>
      <c r="D6135" s="498" t="s">
        <v>5771</v>
      </c>
      <c r="E6135" s="499" t="str">
        <f>CONCATENATE(SUM('Раздел 3'!V71:V71),"=",SUM('Раздел 3'!L71:L71),"+",SUM('Раздел 3'!R71:R71),"+",SUM('Раздел 3'!T71:T71),"+",SUM('Раздел 3'!U71:U71))</f>
        <v>0=0+0+0+0</v>
      </c>
    </row>
    <row r="6136" spans="1:5" ht="30" hidden="1" customHeight="1" thickBot="1">
      <c r="A6136" s="496" t="str">
        <f>IF((SUM('Раздел 3'!V72:V72)=SUM('Раздел 3'!L72:L72)+SUM('Раздел 3'!R72:R72)+SUM('Раздел 3'!T72:T72)+SUM('Раздел 3'!U72:U72)),"","Неверно!")</f>
        <v/>
      </c>
      <c r="B6136" s="497" t="s">
        <v>512</v>
      </c>
      <c r="C6136" s="498" t="s">
        <v>17129</v>
      </c>
      <c r="D6136" s="498" t="s">
        <v>5771</v>
      </c>
      <c r="E6136" s="499" t="str">
        <f>CONCATENATE(SUM('Раздел 3'!V72:V72),"=",SUM('Раздел 3'!L72:L72),"+",SUM('Раздел 3'!R72:R72),"+",SUM('Раздел 3'!T72:T72),"+",SUM('Раздел 3'!U72:U72))</f>
        <v>0=0+0+0+0</v>
      </c>
    </row>
    <row r="6137" spans="1:5" ht="30" hidden="1" customHeight="1" thickBot="1">
      <c r="A6137" s="496" t="str">
        <f>IF((SUM('Раздел 3'!V73:V73)=SUM('Раздел 3'!L73:L73)+SUM('Раздел 3'!R73:R73)+SUM('Раздел 3'!T73:T73)+SUM('Раздел 3'!U73:U73)),"","Неверно!")</f>
        <v/>
      </c>
      <c r="B6137" s="497" t="s">
        <v>512</v>
      </c>
      <c r="C6137" s="498" t="s">
        <v>17130</v>
      </c>
      <c r="D6137" s="498" t="s">
        <v>5771</v>
      </c>
      <c r="E6137" s="499" t="str">
        <f>CONCATENATE(SUM('Раздел 3'!V73:V73),"=",SUM('Раздел 3'!L73:L73),"+",SUM('Раздел 3'!R73:R73),"+",SUM('Раздел 3'!T73:T73),"+",SUM('Раздел 3'!U73:U73))</f>
        <v>0=0+0+0+0</v>
      </c>
    </row>
    <row r="6138" spans="1:5" ht="30" hidden="1" customHeight="1" thickBot="1">
      <c r="A6138" s="496" t="str">
        <f>IF((SUM('Раздел 3'!V74:V74)=SUM('Раздел 3'!L74:L74)+SUM('Раздел 3'!R74:R74)+SUM('Раздел 3'!T74:T74)+SUM('Раздел 3'!U74:U74)),"","Неверно!")</f>
        <v/>
      </c>
      <c r="B6138" s="497" t="s">
        <v>512</v>
      </c>
      <c r="C6138" s="498" t="s">
        <v>17131</v>
      </c>
      <c r="D6138" s="498" t="s">
        <v>5771</v>
      </c>
      <c r="E6138" s="499" t="str">
        <f>CONCATENATE(SUM('Раздел 3'!V74:V74),"=",SUM('Раздел 3'!L74:L74),"+",SUM('Раздел 3'!R74:R74),"+",SUM('Раздел 3'!T74:T74),"+",SUM('Раздел 3'!U74:U74))</f>
        <v>0=0+0+0+0</v>
      </c>
    </row>
    <row r="6139" spans="1:5" ht="30" hidden="1" customHeight="1" thickBot="1">
      <c r="A6139" s="496" t="str">
        <f>IF((SUM('Раздел 3'!V75:V75)=SUM('Раздел 3'!L75:L75)+SUM('Раздел 3'!R75:R75)+SUM('Раздел 3'!T75:T75)+SUM('Раздел 3'!U75:U75)),"","Неверно!")</f>
        <v/>
      </c>
      <c r="B6139" s="497" t="s">
        <v>512</v>
      </c>
      <c r="C6139" s="498" t="s">
        <v>17132</v>
      </c>
      <c r="D6139" s="498" t="s">
        <v>5771</v>
      </c>
      <c r="E6139" s="499" t="str">
        <f>CONCATENATE(SUM('Раздел 3'!V75:V75),"=",SUM('Раздел 3'!L75:L75),"+",SUM('Раздел 3'!R75:R75),"+",SUM('Раздел 3'!T75:T75),"+",SUM('Раздел 3'!U75:U75))</f>
        <v>0=0+0+0+0</v>
      </c>
    </row>
    <row r="6140" spans="1:5" ht="30" hidden="1" customHeight="1" thickBot="1">
      <c r="A6140" s="496" t="str">
        <f>IF((SUM('Раздел 3'!V76:V76)=SUM('Раздел 3'!L76:L76)+SUM('Раздел 3'!R76:R76)+SUM('Раздел 3'!T76:T76)+SUM('Раздел 3'!U76:U76)),"","Неверно!")</f>
        <v/>
      </c>
      <c r="B6140" s="497" t="s">
        <v>512</v>
      </c>
      <c r="C6140" s="498" t="s">
        <v>17133</v>
      </c>
      <c r="D6140" s="498" t="s">
        <v>5771</v>
      </c>
      <c r="E6140" s="499" t="str">
        <f>CONCATENATE(SUM('Раздел 3'!V76:V76),"=",SUM('Раздел 3'!L76:L76),"+",SUM('Раздел 3'!R76:R76),"+",SUM('Раздел 3'!T76:T76),"+",SUM('Раздел 3'!U76:U76))</f>
        <v>0=0+0+0+0</v>
      </c>
    </row>
    <row r="6141" spans="1:5" ht="30" hidden="1" customHeight="1" thickBot="1">
      <c r="A6141" s="496" t="str">
        <f>IF((SUM('Раздел 3'!V77:V77)=SUM('Раздел 3'!L77:L77)+SUM('Раздел 3'!R77:R77)+SUM('Раздел 3'!T77:T77)+SUM('Раздел 3'!U77:U77)),"","Неверно!")</f>
        <v/>
      </c>
      <c r="B6141" s="497" t="s">
        <v>512</v>
      </c>
      <c r="C6141" s="498" t="s">
        <v>17134</v>
      </c>
      <c r="D6141" s="498" t="s">
        <v>5771</v>
      </c>
      <c r="E6141" s="499" t="str">
        <f>CONCATENATE(SUM('Раздел 3'!V77:V77),"=",SUM('Раздел 3'!L77:L77),"+",SUM('Раздел 3'!R77:R77),"+",SUM('Раздел 3'!T77:T77),"+",SUM('Раздел 3'!U77:U77))</f>
        <v>0=0+0+0+0</v>
      </c>
    </row>
    <row r="6142" spans="1:5" ht="30" hidden="1" customHeight="1" thickBot="1">
      <c r="A6142" s="496" t="str">
        <f>IF((SUM('Раздел 3'!V78:V78)=SUM('Раздел 3'!L78:L78)+SUM('Раздел 3'!R78:R78)+SUM('Раздел 3'!T78:T78)+SUM('Раздел 3'!U78:U78)),"","Неверно!")</f>
        <v/>
      </c>
      <c r="B6142" s="497" t="s">
        <v>512</v>
      </c>
      <c r="C6142" s="498" t="s">
        <v>17135</v>
      </c>
      <c r="D6142" s="498" t="s">
        <v>5771</v>
      </c>
      <c r="E6142" s="499" t="str">
        <f>CONCATENATE(SUM('Раздел 3'!V78:V78),"=",SUM('Раздел 3'!L78:L78),"+",SUM('Раздел 3'!R78:R78),"+",SUM('Раздел 3'!T78:T78),"+",SUM('Раздел 3'!U78:U78))</f>
        <v>0=0+0+0+0</v>
      </c>
    </row>
    <row r="6143" spans="1:5" ht="30" hidden="1" customHeight="1" thickBot="1">
      <c r="A6143" s="496" t="str">
        <f>IF((SUM('Раздел 3'!V79:V79)=SUM('Раздел 3'!L79:L79)+SUM('Раздел 3'!R79:R79)+SUM('Раздел 3'!T79:T79)+SUM('Раздел 3'!U79:U79)),"","Неверно!")</f>
        <v/>
      </c>
      <c r="B6143" s="497" t="s">
        <v>512</v>
      </c>
      <c r="C6143" s="498" t="s">
        <v>17136</v>
      </c>
      <c r="D6143" s="498" t="s">
        <v>5771</v>
      </c>
      <c r="E6143" s="499" t="str">
        <f>CONCATENATE(SUM('Раздел 3'!V79:V79),"=",SUM('Раздел 3'!L79:L79),"+",SUM('Раздел 3'!R79:R79),"+",SUM('Раздел 3'!T79:T79),"+",SUM('Раздел 3'!U79:U79))</f>
        <v>0=0+0+0+0</v>
      </c>
    </row>
    <row r="6144" spans="1:5" ht="30" hidden="1" customHeight="1" thickBot="1">
      <c r="A6144" s="496" t="str">
        <f>IF((SUM('Раздел 3'!V17:V17)=SUM('Раздел 3'!L17:L17)+SUM('Раздел 3'!R17:R17)+SUM('Раздел 3'!T17:T17)+SUM('Раздел 3'!U17:U17)),"","Неверно!")</f>
        <v/>
      </c>
      <c r="B6144" s="497" t="s">
        <v>512</v>
      </c>
      <c r="C6144" s="498" t="s">
        <v>17137</v>
      </c>
      <c r="D6144" s="498" t="s">
        <v>5771</v>
      </c>
      <c r="E6144" s="499" t="str">
        <f>CONCATENATE(SUM('Раздел 3'!V17:V17),"=",SUM('Раздел 3'!L17:L17),"+",SUM('Раздел 3'!R17:R17),"+",SUM('Раздел 3'!T17:T17),"+",SUM('Раздел 3'!U17:U17))</f>
        <v>0=0+0+0+0</v>
      </c>
    </row>
    <row r="6145" spans="1:5" ht="30" hidden="1" customHeight="1" thickBot="1">
      <c r="A6145" s="496" t="str">
        <f>IF((SUM('Раздел 3'!V80:V80)=SUM('Раздел 3'!L80:L80)+SUM('Раздел 3'!R80:R80)+SUM('Раздел 3'!T80:T80)+SUM('Раздел 3'!U80:U80)),"","Неверно!")</f>
        <v/>
      </c>
      <c r="B6145" s="497" t="s">
        <v>512</v>
      </c>
      <c r="C6145" s="498" t="s">
        <v>17138</v>
      </c>
      <c r="D6145" s="498" t="s">
        <v>5771</v>
      </c>
      <c r="E6145" s="499" t="str">
        <f>CONCATENATE(SUM('Раздел 3'!V80:V80),"=",SUM('Раздел 3'!L80:L80),"+",SUM('Раздел 3'!R80:R80),"+",SUM('Раздел 3'!T80:T80),"+",SUM('Раздел 3'!U80:U80))</f>
        <v>0=0+0+0+0</v>
      </c>
    </row>
    <row r="6146" spans="1:5" ht="30" hidden="1" customHeight="1" thickBot="1">
      <c r="A6146" s="496" t="str">
        <f>IF((SUM('Раздел 3'!V81:V81)=SUM('Раздел 3'!L81:L81)+SUM('Раздел 3'!R81:R81)+SUM('Раздел 3'!T81:T81)+SUM('Раздел 3'!U81:U81)),"","Неверно!")</f>
        <v/>
      </c>
      <c r="B6146" s="497" t="s">
        <v>512</v>
      </c>
      <c r="C6146" s="498" t="s">
        <v>17139</v>
      </c>
      <c r="D6146" s="498" t="s">
        <v>5771</v>
      </c>
      <c r="E6146" s="499" t="str">
        <f>CONCATENATE(SUM('Раздел 3'!V81:V81),"=",SUM('Раздел 3'!L81:L81),"+",SUM('Раздел 3'!R81:R81),"+",SUM('Раздел 3'!T81:T81),"+",SUM('Раздел 3'!U81:U81))</f>
        <v>0=0+0+0+0</v>
      </c>
    </row>
    <row r="6147" spans="1:5" ht="30" hidden="1" customHeight="1" thickBot="1">
      <c r="A6147" s="496" t="str">
        <f>IF((SUM('Раздел 3'!V82:V82)=SUM('Раздел 3'!L82:L82)+SUM('Раздел 3'!R82:R82)+SUM('Раздел 3'!T82:T82)+SUM('Раздел 3'!U82:U82)),"","Неверно!")</f>
        <v/>
      </c>
      <c r="B6147" s="497" t="s">
        <v>512</v>
      </c>
      <c r="C6147" s="498" t="s">
        <v>17140</v>
      </c>
      <c r="D6147" s="498" t="s">
        <v>5771</v>
      </c>
      <c r="E6147" s="499" t="str">
        <f>CONCATENATE(SUM('Раздел 3'!V82:V82),"=",SUM('Раздел 3'!L82:L82),"+",SUM('Раздел 3'!R82:R82),"+",SUM('Раздел 3'!T82:T82),"+",SUM('Раздел 3'!U82:U82))</f>
        <v>0=0+0+0+0</v>
      </c>
    </row>
    <row r="6148" spans="1:5" ht="30" hidden="1" customHeight="1" thickBot="1">
      <c r="A6148" s="496" t="str">
        <f>IF((SUM('Раздел 3'!V83:V83)=SUM('Раздел 3'!L83:L83)+SUM('Раздел 3'!R83:R83)+SUM('Раздел 3'!T83:T83)+SUM('Раздел 3'!U83:U83)),"","Неверно!")</f>
        <v/>
      </c>
      <c r="B6148" s="497" t="s">
        <v>512</v>
      </c>
      <c r="C6148" s="498" t="s">
        <v>17141</v>
      </c>
      <c r="D6148" s="498" t="s">
        <v>5771</v>
      </c>
      <c r="E6148" s="499" t="str">
        <f>CONCATENATE(SUM('Раздел 3'!V83:V83),"=",SUM('Раздел 3'!L83:L83),"+",SUM('Раздел 3'!R83:R83),"+",SUM('Раздел 3'!T83:T83),"+",SUM('Раздел 3'!U83:U83))</f>
        <v>0=0+0+0+0</v>
      </c>
    </row>
    <row r="6149" spans="1:5" ht="30" hidden="1" customHeight="1" thickBot="1">
      <c r="A6149" s="496" t="str">
        <f>IF((SUM('Раздел 3'!V84:V84)=SUM('Раздел 3'!L84:L84)+SUM('Раздел 3'!R84:R84)+SUM('Раздел 3'!T84:T84)+SUM('Раздел 3'!U84:U84)),"","Неверно!")</f>
        <v/>
      </c>
      <c r="B6149" s="497" t="s">
        <v>512</v>
      </c>
      <c r="C6149" s="498" t="s">
        <v>17142</v>
      </c>
      <c r="D6149" s="498" t="s">
        <v>5771</v>
      </c>
      <c r="E6149" s="499" t="str">
        <f>CONCATENATE(SUM('Раздел 3'!V84:V84),"=",SUM('Раздел 3'!L84:L84),"+",SUM('Раздел 3'!R84:R84),"+",SUM('Раздел 3'!T84:T84),"+",SUM('Раздел 3'!U84:U84))</f>
        <v>0=0+0+0+0</v>
      </c>
    </row>
    <row r="6150" spans="1:5" ht="30" hidden="1" customHeight="1" thickBot="1">
      <c r="A6150" s="496" t="str">
        <f>IF((SUM('Раздел 3'!V85:V85)=SUM('Раздел 3'!L85:L85)+SUM('Раздел 3'!R85:R85)+SUM('Раздел 3'!T85:T85)+SUM('Раздел 3'!U85:U85)),"","Неверно!")</f>
        <v/>
      </c>
      <c r="B6150" s="497" t="s">
        <v>512</v>
      </c>
      <c r="C6150" s="498" t="s">
        <v>17143</v>
      </c>
      <c r="D6150" s="498" t="s">
        <v>5771</v>
      </c>
      <c r="E6150" s="499" t="str">
        <f>CONCATENATE(SUM('Раздел 3'!V85:V85),"=",SUM('Раздел 3'!L85:L85),"+",SUM('Раздел 3'!R85:R85),"+",SUM('Раздел 3'!T85:T85),"+",SUM('Раздел 3'!U85:U85))</f>
        <v>0=0+0+0+0</v>
      </c>
    </row>
    <row r="6151" spans="1:5" ht="30" hidden="1" customHeight="1" thickBot="1">
      <c r="A6151" s="496" t="str">
        <f>IF((SUM('Раздел 3'!V86:V86)=SUM('Раздел 3'!L86:L86)+SUM('Раздел 3'!R86:R86)+SUM('Раздел 3'!T86:T86)+SUM('Раздел 3'!U86:U86)),"","Неверно!")</f>
        <v/>
      </c>
      <c r="B6151" s="497" t="s">
        <v>512</v>
      </c>
      <c r="C6151" s="498" t="s">
        <v>17144</v>
      </c>
      <c r="D6151" s="498" t="s">
        <v>5771</v>
      </c>
      <c r="E6151" s="499" t="str">
        <f>CONCATENATE(SUM('Раздел 3'!V86:V86),"=",SUM('Раздел 3'!L86:L86),"+",SUM('Раздел 3'!R86:R86),"+",SUM('Раздел 3'!T86:T86),"+",SUM('Раздел 3'!U86:U86))</f>
        <v>0=0+0+0+0</v>
      </c>
    </row>
    <row r="6152" spans="1:5" ht="30" hidden="1" customHeight="1" thickBot="1">
      <c r="A6152" s="496" t="str">
        <f>IF((SUM('Раздел 3'!V87:V87)=SUM('Раздел 3'!L87:L87)+SUM('Раздел 3'!R87:R87)+SUM('Раздел 3'!T87:T87)+SUM('Раздел 3'!U87:U87)),"","Неверно!")</f>
        <v/>
      </c>
      <c r="B6152" s="497" t="s">
        <v>512</v>
      </c>
      <c r="C6152" s="498" t="s">
        <v>17145</v>
      </c>
      <c r="D6152" s="498" t="s">
        <v>5771</v>
      </c>
      <c r="E6152" s="499" t="str">
        <f>CONCATENATE(SUM('Раздел 3'!V87:V87),"=",SUM('Раздел 3'!L87:L87),"+",SUM('Раздел 3'!R87:R87),"+",SUM('Раздел 3'!T87:T87),"+",SUM('Раздел 3'!U87:U87))</f>
        <v>0=0+0+0+0</v>
      </c>
    </row>
    <row r="6153" spans="1:5" ht="30" hidden="1" customHeight="1" thickBot="1">
      <c r="A6153" s="496" t="str">
        <f>IF((SUM('Раздел 3'!V88:V88)=SUM('Раздел 3'!L88:L88)+SUM('Раздел 3'!R88:R88)+SUM('Раздел 3'!T88:T88)+SUM('Раздел 3'!U88:U88)),"","Неверно!")</f>
        <v/>
      </c>
      <c r="B6153" s="497" t="s">
        <v>512</v>
      </c>
      <c r="C6153" s="498" t="s">
        <v>17146</v>
      </c>
      <c r="D6153" s="498" t="s">
        <v>5771</v>
      </c>
      <c r="E6153" s="499" t="str">
        <f>CONCATENATE(SUM('Раздел 3'!V88:V88),"=",SUM('Раздел 3'!L88:L88),"+",SUM('Раздел 3'!R88:R88),"+",SUM('Раздел 3'!T88:T88),"+",SUM('Раздел 3'!U88:U88))</f>
        <v>0=0+0+0+0</v>
      </c>
    </row>
    <row r="6154" spans="1:5" ht="30" hidden="1" customHeight="1" thickBot="1">
      <c r="A6154" s="496" t="str">
        <f>IF((SUM('Раздел 3'!V89:V89)=SUM('Раздел 3'!L89:L89)+SUM('Раздел 3'!R89:R89)+SUM('Раздел 3'!T89:T89)+SUM('Раздел 3'!U89:U89)),"","Неверно!")</f>
        <v/>
      </c>
      <c r="B6154" s="497" t="s">
        <v>512</v>
      </c>
      <c r="C6154" s="498" t="s">
        <v>17147</v>
      </c>
      <c r="D6154" s="498" t="s">
        <v>5771</v>
      </c>
      <c r="E6154" s="499" t="str">
        <f>CONCATENATE(SUM('Раздел 3'!V89:V89),"=",SUM('Раздел 3'!L89:L89),"+",SUM('Раздел 3'!R89:R89),"+",SUM('Раздел 3'!T89:T89),"+",SUM('Раздел 3'!U89:U89))</f>
        <v>0=0+0+0+0</v>
      </c>
    </row>
    <row r="6155" spans="1:5" ht="30" hidden="1" customHeight="1" thickBot="1">
      <c r="A6155" s="496" t="str">
        <f>IF((SUM('Раздел 3'!V18:V18)=SUM('Раздел 3'!L18:L18)+SUM('Раздел 3'!R18:R18)+SUM('Раздел 3'!T18:T18)+SUM('Раздел 3'!U18:U18)),"","Неверно!")</f>
        <v/>
      </c>
      <c r="B6155" s="497" t="s">
        <v>512</v>
      </c>
      <c r="C6155" s="498" t="s">
        <v>17148</v>
      </c>
      <c r="D6155" s="498" t="s">
        <v>5771</v>
      </c>
      <c r="E6155" s="499" t="str">
        <f>CONCATENATE(SUM('Раздел 3'!V18:V18),"=",SUM('Раздел 3'!L18:L18),"+",SUM('Раздел 3'!R18:R18),"+",SUM('Раздел 3'!T18:T18),"+",SUM('Раздел 3'!U18:U18))</f>
        <v>0=0+0+0+0</v>
      </c>
    </row>
    <row r="6156" spans="1:5" ht="30" hidden="1" customHeight="1" thickBot="1">
      <c r="A6156" s="496" t="str">
        <f>IF((SUM('Раздел 3'!V90:V90)=SUM('Раздел 3'!L90:L90)+SUM('Раздел 3'!R90:R90)+SUM('Раздел 3'!T90:T90)+SUM('Раздел 3'!U90:U90)),"","Неверно!")</f>
        <v/>
      </c>
      <c r="B6156" s="497" t="s">
        <v>512</v>
      </c>
      <c r="C6156" s="498" t="s">
        <v>17149</v>
      </c>
      <c r="D6156" s="498" t="s">
        <v>5771</v>
      </c>
      <c r="E6156" s="499" t="str">
        <f>CONCATENATE(SUM('Раздел 3'!V90:V90),"=",SUM('Раздел 3'!L90:L90),"+",SUM('Раздел 3'!R90:R90),"+",SUM('Раздел 3'!T90:T90),"+",SUM('Раздел 3'!U90:U90))</f>
        <v>0=0+0+0+0</v>
      </c>
    </row>
    <row r="6157" spans="1:5" ht="30" hidden="1" customHeight="1" thickBot="1">
      <c r="A6157" s="496" t="str">
        <f>IF((SUM('Раздел 3'!V91:V91)=SUM('Раздел 3'!L91:L91)+SUM('Раздел 3'!R91:R91)+SUM('Раздел 3'!T91:T91)+SUM('Раздел 3'!U91:U91)),"","Неверно!")</f>
        <v/>
      </c>
      <c r="B6157" s="497" t="s">
        <v>512</v>
      </c>
      <c r="C6157" s="498" t="s">
        <v>17150</v>
      </c>
      <c r="D6157" s="498" t="s">
        <v>5771</v>
      </c>
      <c r="E6157" s="499" t="str">
        <f>CONCATENATE(SUM('Раздел 3'!V91:V91),"=",SUM('Раздел 3'!L91:L91),"+",SUM('Раздел 3'!R91:R91),"+",SUM('Раздел 3'!T91:T91),"+",SUM('Раздел 3'!U91:U91))</f>
        <v>0=0+0+0+0</v>
      </c>
    </row>
    <row r="6158" spans="1:5" ht="30" hidden="1" customHeight="1" thickBot="1">
      <c r="A6158" s="496" t="str">
        <f>IF((SUM('Раздел 3'!V92:V92)=SUM('Раздел 3'!L92:L92)+SUM('Раздел 3'!R92:R92)+SUM('Раздел 3'!T92:T92)+SUM('Раздел 3'!U92:U92)),"","Неверно!")</f>
        <v/>
      </c>
      <c r="B6158" s="497" t="s">
        <v>512</v>
      </c>
      <c r="C6158" s="498" t="s">
        <v>17151</v>
      </c>
      <c r="D6158" s="498" t="s">
        <v>5771</v>
      </c>
      <c r="E6158" s="499" t="str">
        <f>CONCATENATE(SUM('Раздел 3'!V92:V92),"=",SUM('Раздел 3'!L92:L92),"+",SUM('Раздел 3'!R92:R92),"+",SUM('Раздел 3'!T92:T92),"+",SUM('Раздел 3'!U92:U92))</f>
        <v>0=0+0+0+0</v>
      </c>
    </row>
    <row r="6159" spans="1:5" ht="30" hidden="1" customHeight="1" thickBot="1">
      <c r="A6159" s="496" t="str">
        <f>IF((SUM('Раздел 3'!V93:V93)=SUM('Раздел 3'!L93:L93)+SUM('Раздел 3'!R93:R93)+SUM('Раздел 3'!T93:T93)+SUM('Раздел 3'!U93:U93)),"","Неверно!")</f>
        <v/>
      </c>
      <c r="B6159" s="497" t="s">
        <v>512</v>
      </c>
      <c r="C6159" s="498" t="s">
        <v>17152</v>
      </c>
      <c r="D6159" s="498" t="s">
        <v>5771</v>
      </c>
      <c r="E6159" s="499" t="str">
        <f>CONCATENATE(SUM('Раздел 3'!V93:V93),"=",SUM('Раздел 3'!L93:L93),"+",SUM('Раздел 3'!R93:R93),"+",SUM('Раздел 3'!T93:T93),"+",SUM('Раздел 3'!U93:U93))</f>
        <v>0=0+0+0+0</v>
      </c>
    </row>
    <row r="6160" spans="1:5" ht="30" hidden="1" customHeight="1" thickBot="1">
      <c r="A6160" s="496" t="str">
        <f>IF((SUM('Раздел 3'!V94:V94)=SUM('Раздел 3'!L94:L94)+SUM('Раздел 3'!R94:R94)+SUM('Раздел 3'!T94:T94)+SUM('Раздел 3'!U94:U94)),"","Неверно!")</f>
        <v/>
      </c>
      <c r="B6160" s="497" t="s">
        <v>512</v>
      </c>
      <c r="C6160" s="498" t="s">
        <v>17153</v>
      </c>
      <c r="D6160" s="498" t="s">
        <v>5771</v>
      </c>
      <c r="E6160" s="499" t="str">
        <f>CONCATENATE(SUM('Раздел 3'!V94:V94),"=",SUM('Раздел 3'!L94:L94),"+",SUM('Раздел 3'!R94:R94),"+",SUM('Раздел 3'!T94:T94),"+",SUM('Раздел 3'!U94:U94))</f>
        <v>0=0+0+0+0</v>
      </c>
    </row>
    <row r="6161" spans="1:5" ht="30" hidden="1" customHeight="1" thickBot="1">
      <c r="A6161" s="496" t="str">
        <f>IF((SUM('Раздел 3'!V95:V95)=SUM('Раздел 3'!L95:L95)+SUM('Раздел 3'!R95:R95)+SUM('Раздел 3'!T95:T95)+SUM('Раздел 3'!U95:U95)),"","Неверно!")</f>
        <v/>
      </c>
      <c r="B6161" s="497" t="s">
        <v>512</v>
      </c>
      <c r="C6161" s="498" t="s">
        <v>17154</v>
      </c>
      <c r="D6161" s="498" t="s">
        <v>5771</v>
      </c>
      <c r="E6161" s="499" t="str">
        <f>CONCATENATE(SUM('Раздел 3'!V95:V95),"=",SUM('Раздел 3'!L95:L95),"+",SUM('Раздел 3'!R95:R95),"+",SUM('Раздел 3'!T95:T95),"+",SUM('Раздел 3'!U95:U95))</f>
        <v>0=0+0+0+0</v>
      </c>
    </row>
    <row r="6162" spans="1:5" ht="30" hidden="1" customHeight="1" thickBot="1">
      <c r="A6162" s="496" t="str">
        <f>IF((SUM('Раздел 3'!V96:V96)=SUM('Раздел 3'!L96:L96)+SUM('Раздел 3'!R96:R96)+SUM('Раздел 3'!T96:T96)+SUM('Раздел 3'!U96:U96)),"","Неверно!")</f>
        <v/>
      </c>
      <c r="B6162" s="497" t="s">
        <v>512</v>
      </c>
      <c r="C6162" s="498" t="s">
        <v>17155</v>
      </c>
      <c r="D6162" s="498" t="s">
        <v>5771</v>
      </c>
      <c r="E6162" s="499" t="str">
        <f>CONCATENATE(SUM('Раздел 3'!V96:V96),"=",SUM('Раздел 3'!L96:L96),"+",SUM('Раздел 3'!R96:R96),"+",SUM('Раздел 3'!T96:T96),"+",SUM('Раздел 3'!U96:U96))</f>
        <v>0=0+0+0+0</v>
      </c>
    </row>
    <row r="6163" spans="1:5" ht="30" hidden="1" customHeight="1" thickBot="1">
      <c r="A6163" s="496" t="str">
        <f>IF((SUM('Раздел 3'!V97:V97)=SUM('Раздел 3'!L97:L97)+SUM('Раздел 3'!R97:R97)+SUM('Раздел 3'!T97:T97)+SUM('Раздел 3'!U97:U97)),"","Неверно!")</f>
        <v/>
      </c>
      <c r="B6163" s="497" t="s">
        <v>512</v>
      </c>
      <c r="C6163" s="498" t="s">
        <v>17156</v>
      </c>
      <c r="D6163" s="498" t="s">
        <v>5771</v>
      </c>
      <c r="E6163" s="499" t="str">
        <f>CONCATENATE(SUM('Раздел 3'!V97:V97),"=",SUM('Раздел 3'!L97:L97),"+",SUM('Раздел 3'!R97:R97),"+",SUM('Раздел 3'!T97:T97),"+",SUM('Раздел 3'!U97:U97))</f>
        <v>0=0+0+0+0</v>
      </c>
    </row>
    <row r="6164" spans="1:5" ht="30" hidden="1" customHeight="1" thickBot="1">
      <c r="A6164" s="496" t="str">
        <f>IF((SUM('Раздел 3'!V98:V98)=SUM('Раздел 3'!L98:L98)+SUM('Раздел 3'!R98:R98)+SUM('Раздел 3'!T98:T98)+SUM('Раздел 3'!U98:U98)),"","Неверно!")</f>
        <v/>
      </c>
      <c r="B6164" s="497" t="s">
        <v>512</v>
      </c>
      <c r="C6164" s="498" t="s">
        <v>17157</v>
      </c>
      <c r="D6164" s="498" t="s">
        <v>5771</v>
      </c>
      <c r="E6164" s="499" t="str">
        <f>CONCATENATE(SUM('Раздел 3'!V98:V98),"=",SUM('Раздел 3'!L98:L98),"+",SUM('Раздел 3'!R98:R98),"+",SUM('Раздел 3'!T98:T98),"+",SUM('Раздел 3'!U98:U98))</f>
        <v>0=0+0+0+0</v>
      </c>
    </row>
    <row r="6165" spans="1:5" ht="30" hidden="1" customHeight="1" thickBot="1">
      <c r="A6165" s="496" t="str">
        <f>IF((SUM('Раздел 3'!V99:V99)=SUM('Раздел 3'!L99:L99)+SUM('Раздел 3'!R99:R99)+SUM('Раздел 3'!T99:T99)+SUM('Раздел 3'!U99:U99)),"","Неверно!")</f>
        <v/>
      </c>
      <c r="B6165" s="497" t="s">
        <v>512</v>
      </c>
      <c r="C6165" s="498" t="s">
        <v>17158</v>
      </c>
      <c r="D6165" s="498" t="s">
        <v>5771</v>
      </c>
      <c r="E6165" s="499" t="str">
        <f>CONCATENATE(SUM('Раздел 3'!V99:V99),"=",SUM('Раздел 3'!L99:L99),"+",SUM('Раздел 3'!R99:R99),"+",SUM('Раздел 3'!T99:T99),"+",SUM('Раздел 3'!U99:U99))</f>
        <v>0=0+0+0+0</v>
      </c>
    </row>
    <row r="6166" spans="1:5" ht="30" hidden="1" customHeight="1" thickBot="1">
      <c r="A6166" s="496" t="str">
        <f>IF((SUM('Раздел 3'!V19:V19)=SUM('Раздел 3'!L19:L19)+SUM('Раздел 3'!R19:R19)+SUM('Раздел 3'!T19:T19)+SUM('Раздел 3'!U19:U19)),"","Неверно!")</f>
        <v/>
      </c>
      <c r="B6166" s="497" t="s">
        <v>512</v>
      </c>
      <c r="C6166" s="498" t="s">
        <v>17159</v>
      </c>
      <c r="D6166" s="498" t="s">
        <v>5771</v>
      </c>
      <c r="E6166" s="499" t="str">
        <f>CONCATENATE(SUM('Раздел 3'!V19:V19),"=",SUM('Раздел 3'!L19:L19),"+",SUM('Раздел 3'!R19:R19),"+",SUM('Раздел 3'!T19:T19),"+",SUM('Раздел 3'!U19:U19))</f>
        <v>0=0+0+0+0</v>
      </c>
    </row>
    <row r="6167" spans="1:5" ht="30" hidden="1" customHeight="1" thickBot="1">
      <c r="A6167" s="496" t="str">
        <f>IF((SUM('Раздел 3'!V100:V100)=SUM('Раздел 3'!L100:L100)+SUM('Раздел 3'!R100:R100)+SUM('Раздел 3'!T100:T100)+SUM('Раздел 3'!U100:U100)),"","Неверно!")</f>
        <v/>
      </c>
      <c r="B6167" s="497" t="s">
        <v>512</v>
      </c>
      <c r="C6167" s="498" t="s">
        <v>17160</v>
      </c>
      <c r="D6167" s="498" t="s">
        <v>5771</v>
      </c>
      <c r="E6167" s="499" t="str">
        <f>CONCATENATE(SUM('Раздел 3'!V100:V100),"=",SUM('Раздел 3'!L100:L100),"+",SUM('Раздел 3'!R100:R100),"+",SUM('Раздел 3'!T100:T100),"+",SUM('Раздел 3'!U100:U100))</f>
        <v>0=0+0+0+0</v>
      </c>
    </row>
    <row r="6168" spans="1:5" ht="30" hidden="1" customHeight="1" thickBot="1">
      <c r="A6168" s="496" t="str">
        <f>IF((SUM('Раздел 3'!V101:V101)=SUM('Раздел 3'!L101:L101)+SUM('Раздел 3'!R101:R101)+SUM('Раздел 3'!T101:T101)+SUM('Раздел 3'!U101:U101)),"","Неверно!")</f>
        <v/>
      </c>
      <c r="B6168" s="497" t="s">
        <v>512</v>
      </c>
      <c r="C6168" s="498" t="s">
        <v>17161</v>
      </c>
      <c r="D6168" s="498" t="s">
        <v>5771</v>
      </c>
      <c r="E6168" s="499" t="str">
        <f>CONCATENATE(SUM('Раздел 3'!V101:V101),"=",SUM('Раздел 3'!L101:L101),"+",SUM('Раздел 3'!R101:R101),"+",SUM('Раздел 3'!T101:T101),"+",SUM('Раздел 3'!U101:U101))</f>
        <v>0=0+0+0+0</v>
      </c>
    </row>
    <row r="6169" spans="1:5" ht="30" hidden="1" customHeight="1" thickBot="1">
      <c r="A6169" s="496" t="str">
        <f>IF((SUM('Раздел 3'!V102:V102)=SUM('Раздел 3'!L102:L102)+SUM('Раздел 3'!R102:R102)+SUM('Раздел 3'!T102:T102)+SUM('Раздел 3'!U102:U102)),"","Неверно!")</f>
        <v/>
      </c>
      <c r="B6169" s="497" t="s">
        <v>512</v>
      </c>
      <c r="C6169" s="498" t="s">
        <v>17162</v>
      </c>
      <c r="D6169" s="498" t="s">
        <v>5771</v>
      </c>
      <c r="E6169" s="499" t="str">
        <f>CONCATENATE(SUM('Раздел 3'!V102:V102),"=",SUM('Раздел 3'!L102:L102),"+",SUM('Раздел 3'!R102:R102),"+",SUM('Раздел 3'!T102:T102),"+",SUM('Раздел 3'!U102:U102))</f>
        <v>0=0+0+0+0</v>
      </c>
    </row>
    <row r="6170" spans="1:5" ht="30" hidden="1" customHeight="1" thickBot="1">
      <c r="A6170" s="496" t="str">
        <f>IF((SUM('Раздел 3'!V103:V103)=SUM('Раздел 3'!L103:L103)+SUM('Раздел 3'!R103:R103)+SUM('Раздел 3'!T103:T103)+SUM('Раздел 3'!U103:U103)),"","Неверно!")</f>
        <v/>
      </c>
      <c r="B6170" s="497" t="s">
        <v>512</v>
      </c>
      <c r="C6170" s="498" t="s">
        <v>17163</v>
      </c>
      <c r="D6170" s="498" t="s">
        <v>5771</v>
      </c>
      <c r="E6170" s="499" t="str">
        <f>CONCATENATE(SUM('Раздел 3'!V103:V103),"=",SUM('Раздел 3'!L103:L103),"+",SUM('Раздел 3'!R103:R103),"+",SUM('Раздел 3'!T103:T103),"+",SUM('Раздел 3'!U103:U103))</f>
        <v>0=0+0+0+0</v>
      </c>
    </row>
    <row r="6171" spans="1:5" ht="30" hidden="1" customHeight="1" thickBot="1">
      <c r="A6171" s="496" t="str">
        <f>IF((SUM('Раздел 3'!V104:V104)=SUM('Раздел 3'!L104:L104)+SUM('Раздел 3'!R104:R104)+SUM('Раздел 3'!T104:T104)+SUM('Раздел 3'!U104:U104)),"","Неверно!")</f>
        <v/>
      </c>
      <c r="B6171" s="497" t="s">
        <v>512</v>
      </c>
      <c r="C6171" s="498" t="s">
        <v>17164</v>
      </c>
      <c r="D6171" s="498" t="s">
        <v>5771</v>
      </c>
      <c r="E6171" s="499" t="str">
        <f>CONCATENATE(SUM('Раздел 3'!V104:V104),"=",SUM('Раздел 3'!L104:L104),"+",SUM('Раздел 3'!R104:R104),"+",SUM('Раздел 3'!T104:T104),"+",SUM('Раздел 3'!U104:U104))</f>
        <v>0=0+0+0+0</v>
      </c>
    </row>
    <row r="6172" spans="1:5" ht="30" hidden="1" customHeight="1" thickBot="1">
      <c r="A6172" s="496" t="str">
        <f>IF((SUM('Раздел 3'!V105:V105)=SUM('Раздел 3'!L105:L105)+SUM('Раздел 3'!R105:R105)+SUM('Раздел 3'!T105:T105)+SUM('Раздел 3'!U105:U105)),"","Неверно!")</f>
        <v/>
      </c>
      <c r="B6172" s="497" t="s">
        <v>512</v>
      </c>
      <c r="C6172" s="498" t="s">
        <v>17165</v>
      </c>
      <c r="D6172" s="498" t="s">
        <v>5771</v>
      </c>
      <c r="E6172" s="499" t="str">
        <f>CONCATENATE(SUM('Раздел 3'!V105:V105),"=",SUM('Раздел 3'!L105:L105),"+",SUM('Раздел 3'!R105:R105),"+",SUM('Раздел 3'!T105:T105),"+",SUM('Раздел 3'!U105:U105))</f>
        <v>0=0+0+0+0</v>
      </c>
    </row>
    <row r="6173" spans="1:5" ht="30" hidden="1" customHeight="1" thickBot="1">
      <c r="A6173" s="496" t="str">
        <f>IF((SUM('Раздел 3'!V106:V106)=SUM('Раздел 3'!L106:L106)+SUM('Раздел 3'!R106:R106)+SUM('Раздел 3'!T106:T106)+SUM('Раздел 3'!U106:U106)),"","Неверно!")</f>
        <v/>
      </c>
      <c r="B6173" s="497" t="s">
        <v>512</v>
      </c>
      <c r="C6173" s="498" t="s">
        <v>17166</v>
      </c>
      <c r="D6173" s="498" t="s">
        <v>5771</v>
      </c>
      <c r="E6173" s="499" t="str">
        <f>CONCATENATE(SUM('Раздел 3'!V106:V106),"=",SUM('Раздел 3'!L106:L106),"+",SUM('Раздел 3'!R106:R106),"+",SUM('Раздел 3'!T106:T106),"+",SUM('Раздел 3'!U106:U106))</f>
        <v>0=0+0+0+0</v>
      </c>
    </row>
    <row r="6174" spans="1:5" ht="30" hidden="1" customHeight="1" thickBot="1">
      <c r="A6174" s="496" t="str">
        <f>IF((SUM('Раздел 3'!V107:V107)=SUM('Раздел 3'!L107:L107)+SUM('Раздел 3'!R107:R107)+SUM('Раздел 3'!T107:T107)+SUM('Раздел 3'!U107:U107)),"","Неверно!")</f>
        <v/>
      </c>
      <c r="B6174" s="497" t="s">
        <v>512</v>
      </c>
      <c r="C6174" s="498" t="s">
        <v>17167</v>
      </c>
      <c r="D6174" s="498" t="s">
        <v>5771</v>
      </c>
      <c r="E6174" s="499" t="str">
        <f>CONCATENATE(SUM('Раздел 3'!V107:V107),"=",SUM('Раздел 3'!L107:L107),"+",SUM('Раздел 3'!R107:R107),"+",SUM('Раздел 3'!T107:T107),"+",SUM('Раздел 3'!U107:U107))</f>
        <v>0=0+0+0+0</v>
      </c>
    </row>
    <row r="6175" spans="1:5" ht="30" hidden="1" customHeight="1" thickBot="1">
      <c r="A6175" s="496" t="str">
        <f>IF((SUM('Раздел 3'!V108:V108)=SUM('Раздел 3'!L108:L108)+SUM('Раздел 3'!R108:R108)+SUM('Раздел 3'!T108:T108)+SUM('Раздел 3'!U108:U108)),"","Неверно!")</f>
        <v/>
      </c>
      <c r="B6175" s="497" t="s">
        <v>512</v>
      </c>
      <c r="C6175" s="498" t="s">
        <v>17168</v>
      </c>
      <c r="D6175" s="498" t="s">
        <v>5771</v>
      </c>
      <c r="E6175" s="499" t="str">
        <f>CONCATENATE(SUM('Раздел 3'!V108:V108),"=",SUM('Раздел 3'!L108:L108),"+",SUM('Раздел 3'!R108:R108),"+",SUM('Раздел 3'!T108:T108),"+",SUM('Раздел 3'!U108:U108))</f>
        <v>0=0+0+0+0</v>
      </c>
    </row>
    <row r="6176" spans="1:5" ht="30" hidden="1" customHeight="1" thickBot="1">
      <c r="A6176" s="496" t="str">
        <f>IF((SUM('Раздел 3'!V109:V109)=SUM('Раздел 3'!L109:L109)+SUM('Раздел 3'!R109:R109)+SUM('Раздел 3'!T109:T109)+SUM('Раздел 3'!U109:U109)),"","Неверно!")</f>
        <v/>
      </c>
      <c r="B6176" s="497" t="s">
        <v>512</v>
      </c>
      <c r="C6176" s="498" t="s">
        <v>17169</v>
      </c>
      <c r="D6176" s="498" t="s">
        <v>5771</v>
      </c>
      <c r="E6176" s="499" t="str">
        <f>CONCATENATE(SUM('Раздел 3'!V109:V109),"=",SUM('Раздел 3'!L109:L109),"+",SUM('Раздел 3'!R109:R109),"+",SUM('Раздел 3'!T109:T109),"+",SUM('Раздел 3'!U109:U109))</f>
        <v>0=0+0+0+0</v>
      </c>
    </row>
    <row r="6177" spans="1:5" ht="30" hidden="1" customHeight="1" thickBot="1">
      <c r="A6177" s="496" t="str">
        <f>IF((SUM('Раздел 3'!G11:G11)&gt;=SUM('Раздел 3'!H11:H11)),"","Неверно!")</f>
        <v/>
      </c>
      <c r="B6177" s="497" t="s">
        <v>513</v>
      </c>
      <c r="C6177" s="498" t="s">
        <v>6351</v>
      </c>
      <c r="D6177" s="498" t="s">
        <v>5770</v>
      </c>
      <c r="E6177" s="499" t="str">
        <f>CONCATENATE(SUM('Раздел 3'!G11:G11),"&gt;=",SUM('Раздел 3'!H11:H11))</f>
        <v>204&gt;=165</v>
      </c>
    </row>
    <row r="6178" spans="1:5" ht="30" hidden="1" customHeight="1" thickBot="1">
      <c r="A6178" s="496" t="str">
        <f>IF((SUM('Раздел 3'!G20:G20)&gt;=SUM('Раздел 3'!H20:H20)),"","Неверно!")</f>
        <v/>
      </c>
      <c r="B6178" s="497" t="s">
        <v>513</v>
      </c>
      <c r="C6178" s="498" t="s">
        <v>6352</v>
      </c>
      <c r="D6178" s="498" t="s">
        <v>5770</v>
      </c>
      <c r="E6178" s="499" t="str">
        <f>CONCATENATE(SUM('Раздел 3'!G20:G20),"&gt;=",SUM('Раздел 3'!H20:H20))</f>
        <v>0&gt;=0</v>
      </c>
    </row>
    <row r="6179" spans="1:5" ht="30" hidden="1" customHeight="1" thickBot="1">
      <c r="A6179" s="496" t="str">
        <f>IF((SUM('Раздел 3'!G110:G110)&gt;=SUM('Раздел 3'!H110:H110)),"","Неверно!")</f>
        <v/>
      </c>
      <c r="B6179" s="497" t="s">
        <v>513</v>
      </c>
      <c r="C6179" s="498" t="s">
        <v>6353</v>
      </c>
      <c r="D6179" s="498" t="s">
        <v>5770</v>
      </c>
      <c r="E6179" s="499" t="str">
        <f>CONCATENATE(SUM('Раздел 3'!G110:G110),"&gt;=",SUM('Раздел 3'!H110:H110))</f>
        <v>0&gt;=0</v>
      </c>
    </row>
    <row r="6180" spans="1:5" ht="30" hidden="1" customHeight="1" thickBot="1">
      <c r="A6180" s="496" t="str">
        <f>IF((SUM('Раздел 3'!G111:G111)&gt;=SUM('Раздел 3'!H111:H111)),"","Неверно!")</f>
        <v/>
      </c>
      <c r="B6180" s="497" t="s">
        <v>513</v>
      </c>
      <c r="C6180" s="498" t="s">
        <v>6354</v>
      </c>
      <c r="D6180" s="498" t="s">
        <v>5770</v>
      </c>
      <c r="E6180" s="499" t="str">
        <f>CONCATENATE(SUM('Раздел 3'!G111:G111),"&gt;=",SUM('Раздел 3'!H111:H111))</f>
        <v>0&gt;=0</v>
      </c>
    </row>
    <row r="6181" spans="1:5" ht="30" hidden="1" customHeight="1" thickBot="1">
      <c r="A6181" s="496" t="str">
        <f>IF((SUM('Раздел 3'!G112:G112)&gt;=SUM('Раздел 3'!H112:H112)),"","Неверно!")</f>
        <v/>
      </c>
      <c r="B6181" s="497" t="s">
        <v>513</v>
      </c>
      <c r="C6181" s="498" t="s">
        <v>6355</v>
      </c>
      <c r="D6181" s="498" t="s">
        <v>5770</v>
      </c>
      <c r="E6181" s="499" t="str">
        <f>CONCATENATE(SUM('Раздел 3'!G112:G112),"&gt;=",SUM('Раздел 3'!H112:H112))</f>
        <v>0&gt;=0</v>
      </c>
    </row>
    <row r="6182" spans="1:5" ht="30" hidden="1" customHeight="1" thickBot="1">
      <c r="A6182" s="496" t="str">
        <f>IF((SUM('Раздел 3'!G113:G113)&gt;=SUM('Раздел 3'!H113:H113)),"","Неверно!")</f>
        <v/>
      </c>
      <c r="B6182" s="497" t="s">
        <v>513</v>
      </c>
      <c r="C6182" s="498" t="s">
        <v>6356</v>
      </c>
      <c r="D6182" s="498" t="s">
        <v>5770</v>
      </c>
      <c r="E6182" s="499" t="str">
        <f>CONCATENATE(SUM('Раздел 3'!G113:G113),"&gt;=",SUM('Раздел 3'!H113:H113))</f>
        <v>0&gt;=0</v>
      </c>
    </row>
    <row r="6183" spans="1:5" ht="30" hidden="1" customHeight="1" thickBot="1">
      <c r="A6183" s="496" t="str">
        <f>IF((SUM('Раздел 3'!G114:G114)&gt;=SUM('Раздел 3'!H114:H114)),"","Неверно!")</f>
        <v/>
      </c>
      <c r="B6183" s="497" t="s">
        <v>513</v>
      </c>
      <c r="C6183" s="498" t="s">
        <v>6357</v>
      </c>
      <c r="D6183" s="498" t="s">
        <v>5770</v>
      </c>
      <c r="E6183" s="499" t="str">
        <f>CONCATENATE(SUM('Раздел 3'!G114:G114),"&gt;=",SUM('Раздел 3'!H114:H114))</f>
        <v>0&gt;=0</v>
      </c>
    </row>
    <row r="6184" spans="1:5" ht="30" hidden="1" customHeight="1" thickBot="1">
      <c r="A6184" s="496" t="str">
        <f>IF((SUM('Раздел 3'!G115:G115)&gt;=SUM('Раздел 3'!H115:H115)),"","Неверно!")</f>
        <v/>
      </c>
      <c r="B6184" s="497" t="s">
        <v>513</v>
      </c>
      <c r="C6184" s="498" t="s">
        <v>6358</v>
      </c>
      <c r="D6184" s="498" t="s">
        <v>5770</v>
      </c>
      <c r="E6184" s="499" t="str">
        <f>CONCATENATE(SUM('Раздел 3'!G115:G115),"&gt;=",SUM('Раздел 3'!H115:H115))</f>
        <v>0&gt;=0</v>
      </c>
    </row>
    <row r="6185" spans="1:5" ht="30" hidden="1" customHeight="1" thickBot="1">
      <c r="A6185" s="496" t="str">
        <f>IF((SUM('Раздел 3'!G116:G116)&gt;=SUM('Раздел 3'!H116:H116)),"","Неверно!")</f>
        <v/>
      </c>
      <c r="B6185" s="497" t="s">
        <v>513</v>
      </c>
      <c r="C6185" s="498" t="s">
        <v>6359</v>
      </c>
      <c r="D6185" s="498" t="s">
        <v>5770</v>
      </c>
      <c r="E6185" s="499" t="str">
        <f>CONCATENATE(SUM('Раздел 3'!G116:G116),"&gt;=",SUM('Раздел 3'!H116:H116))</f>
        <v>0&gt;=0</v>
      </c>
    </row>
    <row r="6186" spans="1:5" ht="30" hidden="1" customHeight="1" thickBot="1">
      <c r="A6186" s="496" t="str">
        <f>IF((SUM('Раздел 3'!G117:G117)&gt;=SUM('Раздел 3'!H117:H117)),"","Неверно!")</f>
        <v/>
      </c>
      <c r="B6186" s="497" t="s">
        <v>513</v>
      </c>
      <c r="C6186" s="498" t="s">
        <v>6360</v>
      </c>
      <c r="D6186" s="498" t="s">
        <v>5770</v>
      </c>
      <c r="E6186" s="499" t="str">
        <f>CONCATENATE(SUM('Раздел 3'!G117:G117),"&gt;=",SUM('Раздел 3'!H117:H117))</f>
        <v>0&gt;=0</v>
      </c>
    </row>
    <row r="6187" spans="1:5" ht="30" hidden="1" customHeight="1" thickBot="1">
      <c r="A6187" s="496" t="str">
        <f>IF((SUM('Раздел 3'!G118:G118)&gt;=SUM('Раздел 3'!H118:H118)),"","Неверно!")</f>
        <v/>
      </c>
      <c r="B6187" s="497" t="s">
        <v>513</v>
      </c>
      <c r="C6187" s="498" t="s">
        <v>6361</v>
      </c>
      <c r="D6187" s="498" t="s">
        <v>5770</v>
      </c>
      <c r="E6187" s="499" t="str">
        <f>CONCATENATE(SUM('Раздел 3'!G118:G118),"&gt;=",SUM('Раздел 3'!H118:H118))</f>
        <v>0&gt;=0</v>
      </c>
    </row>
    <row r="6188" spans="1:5" ht="30" hidden="1" customHeight="1" thickBot="1">
      <c r="A6188" s="496" t="str">
        <f>IF((SUM('Раздел 3'!G119:G119)&gt;=SUM('Раздел 3'!H119:H119)),"","Неверно!")</f>
        <v/>
      </c>
      <c r="B6188" s="497" t="s">
        <v>513</v>
      </c>
      <c r="C6188" s="498" t="s">
        <v>6362</v>
      </c>
      <c r="D6188" s="498" t="s">
        <v>5770</v>
      </c>
      <c r="E6188" s="499" t="str">
        <f>CONCATENATE(SUM('Раздел 3'!G119:G119),"&gt;=",SUM('Раздел 3'!H119:H119))</f>
        <v>0&gt;=0</v>
      </c>
    </row>
    <row r="6189" spans="1:5" ht="30" hidden="1" customHeight="1" thickBot="1">
      <c r="A6189" s="496" t="str">
        <f>IF((SUM('Раздел 3'!G21:G21)&gt;=SUM('Раздел 3'!H21:H21)),"","Неверно!")</f>
        <v/>
      </c>
      <c r="B6189" s="497" t="s">
        <v>513</v>
      </c>
      <c r="C6189" s="498" t="s">
        <v>6363</v>
      </c>
      <c r="D6189" s="498" t="s">
        <v>5770</v>
      </c>
      <c r="E6189" s="499" t="str">
        <f>CONCATENATE(SUM('Раздел 3'!G21:G21),"&gt;=",SUM('Раздел 3'!H21:H21))</f>
        <v>0&gt;=0</v>
      </c>
    </row>
    <row r="6190" spans="1:5" ht="30" hidden="1" customHeight="1" thickBot="1">
      <c r="A6190" s="496" t="str">
        <f>IF((SUM('Раздел 3'!G120:G120)&gt;=SUM('Раздел 3'!H120:H120)),"","Неверно!")</f>
        <v/>
      </c>
      <c r="B6190" s="497" t="s">
        <v>513</v>
      </c>
      <c r="C6190" s="498" t="s">
        <v>6364</v>
      </c>
      <c r="D6190" s="498" t="s">
        <v>5770</v>
      </c>
      <c r="E6190" s="499" t="str">
        <f>CONCATENATE(SUM('Раздел 3'!G120:G120),"&gt;=",SUM('Раздел 3'!H120:H120))</f>
        <v>0&gt;=0</v>
      </c>
    </row>
    <row r="6191" spans="1:5" ht="30" hidden="1" customHeight="1" thickBot="1">
      <c r="A6191" s="496" t="str">
        <f>IF((SUM('Раздел 3'!G121:G121)&gt;=SUM('Раздел 3'!H121:H121)),"","Неверно!")</f>
        <v/>
      </c>
      <c r="B6191" s="497" t="s">
        <v>513</v>
      </c>
      <c r="C6191" s="498" t="s">
        <v>6365</v>
      </c>
      <c r="D6191" s="498" t="s">
        <v>5770</v>
      </c>
      <c r="E6191" s="499" t="str">
        <f>CONCATENATE(SUM('Раздел 3'!G121:G121),"&gt;=",SUM('Раздел 3'!H121:H121))</f>
        <v>0&gt;=0</v>
      </c>
    </row>
    <row r="6192" spans="1:5" ht="30" hidden="1" customHeight="1" thickBot="1">
      <c r="A6192" s="496" t="str">
        <f>IF((SUM('Раздел 3'!G122:G122)&gt;=SUM('Раздел 3'!H122:H122)),"","Неверно!")</f>
        <v/>
      </c>
      <c r="B6192" s="497" t="s">
        <v>513</v>
      </c>
      <c r="C6192" s="498" t="s">
        <v>6366</v>
      </c>
      <c r="D6192" s="498" t="s">
        <v>5770</v>
      </c>
      <c r="E6192" s="499" t="str">
        <f>CONCATENATE(SUM('Раздел 3'!G122:G122),"&gt;=",SUM('Раздел 3'!H122:H122))</f>
        <v>0&gt;=0</v>
      </c>
    </row>
    <row r="6193" spans="1:5" ht="30" hidden="1" customHeight="1" thickBot="1">
      <c r="A6193" s="496" t="str">
        <f>IF((SUM('Раздел 3'!G123:G123)&gt;=SUM('Раздел 3'!H123:H123)),"","Неверно!")</f>
        <v/>
      </c>
      <c r="B6193" s="497" t="s">
        <v>513</v>
      </c>
      <c r="C6193" s="498" t="s">
        <v>6367</v>
      </c>
      <c r="D6193" s="498" t="s">
        <v>5770</v>
      </c>
      <c r="E6193" s="499" t="str">
        <f>CONCATENATE(SUM('Раздел 3'!G123:G123),"&gt;=",SUM('Раздел 3'!H123:H123))</f>
        <v>0&gt;=0</v>
      </c>
    </row>
    <row r="6194" spans="1:5" ht="30" hidden="1" customHeight="1" thickBot="1">
      <c r="A6194" s="496" t="str">
        <f>IF((SUM('Раздел 3'!G124:G124)&gt;=SUM('Раздел 3'!H124:H124)),"","Неверно!")</f>
        <v/>
      </c>
      <c r="B6194" s="497" t="s">
        <v>513</v>
      </c>
      <c r="C6194" s="498" t="s">
        <v>6368</v>
      </c>
      <c r="D6194" s="498" t="s">
        <v>5770</v>
      </c>
      <c r="E6194" s="499" t="str">
        <f>CONCATENATE(SUM('Раздел 3'!G124:G124),"&gt;=",SUM('Раздел 3'!H124:H124))</f>
        <v>0&gt;=0</v>
      </c>
    </row>
    <row r="6195" spans="1:5" ht="30" hidden="1" customHeight="1" thickBot="1">
      <c r="A6195" s="496" t="str">
        <f>IF((SUM('Раздел 3'!G125:G125)&gt;=SUM('Раздел 3'!H125:H125)),"","Неверно!")</f>
        <v/>
      </c>
      <c r="B6195" s="497" t="s">
        <v>513</v>
      </c>
      <c r="C6195" s="498" t="s">
        <v>6369</v>
      </c>
      <c r="D6195" s="498" t="s">
        <v>5770</v>
      </c>
      <c r="E6195" s="499" t="str">
        <f>CONCATENATE(SUM('Раздел 3'!G125:G125),"&gt;=",SUM('Раздел 3'!H125:H125))</f>
        <v>0&gt;=0</v>
      </c>
    </row>
    <row r="6196" spans="1:5" ht="30" hidden="1" customHeight="1" thickBot="1">
      <c r="A6196" s="496" t="str">
        <f>IF((SUM('Раздел 3'!G126:G126)&gt;=SUM('Раздел 3'!H126:H126)),"","Неверно!")</f>
        <v/>
      </c>
      <c r="B6196" s="497" t="s">
        <v>513</v>
      </c>
      <c r="C6196" s="498" t="s">
        <v>6370</v>
      </c>
      <c r="D6196" s="498" t="s">
        <v>5770</v>
      </c>
      <c r="E6196" s="499" t="str">
        <f>CONCATENATE(SUM('Раздел 3'!G126:G126),"&gt;=",SUM('Раздел 3'!H126:H126))</f>
        <v>0&gt;=0</v>
      </c>
    </row>
    <row r="6197" spans="1:5" ht="30" hidden="1" customHeight="1" thickBot="1">
      <c r="A6197" s="496" t="str">
        <f>IF((SUM('Раздел 3'!G127:G127)&gt;=SUM('Раздел 3'!H127:H127)),"","Неверно!")</f>
        <v/>
      </c>
      <c r="B6197" s="497" t="s">
        <v>513</v>
      </c>
      <c r="C6197" s="498" t="s">
        <v>6371</v>
      </c>
      <c r="D6197" s="498" t="s">
        <v>5770</v>
      </c>
      <c r="E6197" s="499" t="str">
        <f>CONCATENATE(SUM('Раздел 3'!G127:G127),"&gt;=",SUM('Раздел 3'!H127:H127))</f>
        <v>0&gt;=0</v>
      </c>
    </row>
    <row r="6198" spans="1:5" ht="30" hidden="1" customHeight="1" thickBot="1">
      <c r="A6198" s="496" t="str">
        <f>IF((SUM('Раздел 3'!G128:G128)&gt;=SUM('Раздел 3'!H128:H128)),"","Неверно!")</f>
        <v/>
      </c>
      <c r="B6198" s="497" t="s">
        <v>513</v>
      </c>
      <c r="C6198" s="498" t="s">
        <v>6372</v>
      </c>
      <c r="D6198" s="498" t="s">
        <v>5770</v>
      </c>
      <c r="E6198" s="499" t="str">
        <f>CONCATENATE(SUM('Раздел 3'!G128:G128),"&gt;=",SUM('Раздел 3'!H128:H128))</f>
        <v>0&gt;=0</v>
      </c>
    </row>
    <row r="6199" spans="1:5" ht="30" hidden="1" customHeight="1" thickBot="1">
      <c r="A6199" s="496" t="str">
        <f>IF((SUM('Раздел 3'!G129:G129)&gt;=SUM('Раздел 3'!H129:H129)),"","Неверно!")</f>
        <v/>
      </c>
      <c r="B6199" s="497" t="s">
        <v>513</v>
      </c>
      <c r="C6199" s="498" t="s">
        <v>6373</v>
      </c>
      <c r="D6199" s="498" t="s">
        <v>5770</v>
      </c>
      <c r="E6199" s="499" t="str">
        <f>CONCATENATE(SUM('Раздел 3'!G129:G129),"&gt;=",SUM('Раздел 3'!H129:H129))</f>
        <v>0&gt;=0</v>
      </c>
    </row>
    <row r="6200" spans="1:5" ht="30" hidden="1" customHeight="1" thickBot="1">
      <c r="A6200" s="496" t="str">
        <f>IF((SUM('Раздел 3'!G22:G22)&gt;=SUM('Раздел 3'!H22:H22)),"","Неверно!")</f>
        <v/>
      </c>
      <c r="B6200" s="497" t="s">
        <v>513</v>
      </c>
      <c r="C6200" s="498" t="s">
        <v>6374</v>
      </c>
      <c r="D6200" s="498" t="s">
        <v>5770</v>
      </c>
      <c r="E6200" s="499" t="str">
        <f>CONCATENATE(SUM('Раздел 3'!G22:G22),"&gt;=",SUM('Раздел 3'!H22:H22))</f>
        <v>0&gt;=0</v>
      </c>
    </row>
    <row r="6201" spans="1:5" ht="30" hidden="1" customHeight="1" thickBot="1">
      <c r="A6201" s="496" t="str">
        <f>IF((SUM('Раздел 3'!G130:G130)&gt;=SUM('Раздел 3'!H130:H130)),"","Неверно!")</f>
        <v/>
      </c>
      <c r="B6201" s="497" t="s">
        <v>513</v>
      </c>
      <c r="C6201" s="498" t="s">
        <v>6375</v>
      </c>
      <c r="D6201" s="498" t="s">
        <v>5770</v>
      </c>
      <c r="E6201" s="499" t="str">
        <f>CONCATENATE(SUM('Раздел 3'!G130:G130),"&gt;=",SUM('Раздел 3'!H130:H130))</f>
        <v>0&gt;=0</v>
      </c>
    </row>
    <row r="6202" spans="1:5" ht="30" hidden="1" customHeight="1" thickBot="1">
      <c r="A6202" s="496" t="str">
        <f>IF((SUM('Раздел 3'!G131:G131)&gt;=SUM('Раздел 3'!H131:H131)),"","Неверно!")</f>
        <v/>
      </c>
      <c r="B6202" s="497" t="s">
        <v>513</v>
      </c>
      <c r="C6202" s="498" t="s">
        <v>6376</v>
      </c>
      <c r="D6202" s="498" t="s">
        <v>5770</v>
      </c>
      <c r="E6202" s="499" t="str">
        <f>CONCATENATE(SUM('Раздел 3'!G131:G131),"&gt;=",SUM('Раздел 3'!H131:H131))</f>
        <v>0&gt;=0</v>
      </c>
    </row>
    <row r="6203" spans="1:5" ht="30" hidden="1" customHeight="1" thickBot="1">
      <c r="A6203" s="496" t="str">
        <f>IF((SUM('Раздел 3'!G132:G132)&gt;=SUM('Раздел 3'!H132:H132)),"","Неверно!")</f>
        <v/>
      </c>
      <c r="B6203" s="497" t="s">
        <v>513</v>
      </c>
      <c r="C6203" s="498" t="s">
        <v>6377</v>
      </c>
      <c r="D6203" s="498" t="s">
        <v>5770</v>
      </c>
      <c r="E6203" s="499" t="str">
        <f>CONCATENATE(SUM('Раздел 3'!G132:G132),"&gt;=",SUM('Раздел 3'!H132:H132))</f>
        <v>0&gt;=0</v>
      </c>
    </row>
    <row r="6204" spans="1:5" ht="30" hidden="1" customHeight="1" thickBot="1">
      <c r="A6204" s="496" t="str">
        <f>IF((SUM('Раздел 3'!G133:G133)&gt;=SUM('Раздел 3'!H133:H133)),"","Неверно!")</f>
        <v/>
      </c>
      <c r="B6204" s="497" t="s">
        <v>513</v>
      </c>
      <c r="C6204" s="498" t="s">
        <v>6378</v>
      </c>
      <c r="D6204" s="498" t="s">
        <v>5770</v>
      </c>
      <c r="E6204" s="499" t="str">
        <f>CONCATENATE(SUM('Раздел 3'!G133:G133),"&gt;=",SUM('Раздел 3'!H133:H133))</f>
        <v>0&gt;=0</v>
      </c>
    </row>
    <row r="6205" spans="1:5" ht="30" hidden="1" customHeight="1" thickBot="1">
      <c r="A6205" s="496" t="str">
        <f>IF((SUM('Раздел 3'!G134:G134)&gt;=SUM('Раздел 3'!H134:H134)),"","Неверно!")</f>
        <v/>
      </c>
      <c r="B6205" s="497" t="s">
        <v>513</v>
      </c>
      <c r="C6205" s="498" t="s">
        <v>6379</v>
      </c>
      <c r="D6205" s="498" t="s">
        <v>5770</v>
      </c>
      <c r="E6205" s="499" t="str">
        <f>CONCATENATE(SUM('Раздел 3'!G134:G134),"&gt;=",SUM('Раздел 3'!H134:H134))</f>
        <v>0&gt;=0</v>
      </c>
    </row>
    <row r="6206" spans="1:5" ht="30" hidden="1" customHeight="1" thickBot="1">
      <c r="A6206" s="496" t="str">
        <f>IF((SUM('Раздел 3'!G135:G135)&gt;=SUM('Раздел 3'!H135:H135)),"","Неверно!")</f>
        <v/>
      </c>
      <c r="B6206" s="497" t="s">
        <v>513</v>
      </c>
      <c r="C6206" s="498" t="s">
        <v>6380</v>
      </c>
      <c r="D6206" s="498" t="s">
        <v>5770</v>
      </c>
      <c r="E6206" s="499" t="str">
        <f>CONCATENATE(SUM('Раздел 3'!G135:G135),"&gt;=",SUM('Раздел 3'!H135:H135))</f>
        <v>0&gt;=0</v>
      </c>
    </row>
    <row r="6207" spans="1:5" ht="30" hidden="1" customHeight="1" thickBot="1">
      <c r="A6207" s="496" t="str">
        <f>IF((SUM('Раздел 3'!G136:G136)&gt;=SUM('Раздел 3'!H136:H136)),"","Неверно!")</f>
        <v/>
      </c>
      <c r="B6207" s="497" t="s">
        <v>513</v>
      </c>
      <c r="C6207" s="498" t="s">
        <v>6381</v>
      </c>
      <c r="D6207" s="498" t="s">
        <v>5770</v>
      </c>
      <c r="E6207" s="499" t="str">
        <f>CONCATENATE(SUM('Раздел 3'!G136:G136),"&gt;=",SUM('Раздел 3'!H136:H136))</f>
        <v>0&gt;=0</v>
      </c>
    </row>
    <row r="6208" spans="1:5" ht="30" hidden="1" customHeight="1" thickBot="1">
      <c r="A6208" s="496" t="str">
        <f>IF((SUM('Раздел 3'!G137:G137)&gt;=SUM('Раздел 3'!H137:H137)),"","Неверно!")</f>
        <v/>
      </c>
      <c r="B6208" s="497" t="s">
        <v>513</v>
      </c>
      <c r="C6208" s="498" t="s">
        <v>6382</v>
      </c>
      <c r="D6208" s="498" t="s">
        <v>5770</v>
      </c>
      <c r="E6208" s="499" t="str">
        <f>CONCATENATE(SUM('Раздел 3'!G137:G137),"&gt;=",SUM('Раздел 3'!H137:H137))</f>
        <v>0&gt;=0</v>
      </c>
    </row>
    <row r="6209" spans="1:5" ht="30" hidden="1" customHeight="1" thickBot="1">
      <c r="A6209" s="496" t="str">
        <f>IF((SUM('Раздел 3'!G138:G138)&gt;=SUM('Раздел 3'!H138:H138)),"","Неверно!")</f>
        <v/>
      </c>
      <c r="B6209" s="497" t="s">
        <v>513</v>
      </c>
      <c r="C6209" s="498" t="s">
        <v>6383</v>
      </c>
      <c r="D6209" s="498" t="s">
        <v>5770</v>
      </c>
      <c r="E6209" s="499" t="str">
        <f>CONCATENATE(SUM('Раздел 3'!G138:G138),"&gt;=",SUM('Раздел 3'!H138:H138))</f>
        <v>0&gt;=0</v>
      </c>
    </row>
    <row r="6210" spans="1:5" ht="30" hidden="1" customHeight="1" thickBot="1">
      <c r="A6210" s="496" t="str">
        <f>IF((SUM('Раздел 3'!G139:G139)&gt;=SUM('Раздел 3'!H139:H139)),"","Неверно!")</f>
        <v/>
      </c>
      <c r="B6210" s="497" t="s">
        <v>513</v>
      </c>
      <c r="C6210" s="498" t="s">
        <v>6384</v>
      </c>
      <c r="D6210" s="498" t="s">
        <v>5770</v>
      </c>
      <c r="E6210" s="499" t="str">
        <f>CONCATENATE(SUM('Раздел 3'!G139:G139),"&gt;=",SUM('Раздел 3'!H139:H139))</f>
        <v>0&gt;=0</v>
      </c>
    </row>
    <row r="6211" spans="1:5" ht="30" hidden="1" customHeight="1" thickBot="1">
      <c r="A6211" s="496" t="str">
        <f>IF((SUM('Раздел 3'!G23:G23)&gt;=SUM('Раздел 3'!H23:H23)),"","Неверно!")</f>
        <v/>
      </c>
      <c r="B6211" s="497" t="s">
        <v>513</v>
      </c>
      <c r="C6211" s="498" t="s">
        <v>6385</v>
      </c>
      <c r="D6211" s="498" t="s">
        <v>5770</v>
      </c>
      <c r="E6211" s="499" t="str">
        <f>CONCATENATE(SUM('Раздел 3'!G23:G23),"&gt;=",SUM('Раздел 3'!H23:H23))</f>
        <v>0&gt;=0</v>
      </c>
    </row>
    <row r="6212" spans="1:5" ht="30" hidden="1" customHeight="1" thickBot="1">
      <c r="A6212" s="496" t="str">
        <f>IF((SUM('Раздел 3'!G140:G140)&gt;=SUM('Раздел 3'!H140:H140)),"","Неверно!")</f>
        <v/>
      </c>
      <c r="B6212" s="497" t="s">
        <v>513</v>
      </c>
      <c r="C6212" s="498" t="s">
        <v>6386</v>
      </c>
      <c r="D6212" s="498" t="s">
        <v>5770</v>
      </c>
      <c r="E6212" s="499" t="str">
        <f>CONCATENATE(SUM('Раздел 3'!G140:G140),"&gt;=",SUM('Раздел 3'!H140:H140))</f>
        <v>0&gt;=0</v>
      </c>
    </row>
    <row r="6213" spans="1:5" ht="30" hidden="1" customHeight="1" thickBot="1">
      <c r="A6213" s="496" t="str">
        <f>IF((SUM('Раздел 3'!G141:G141)&gt;=SUM('Раздел 3'!H141:H141)),"","Неверно!")</f>
        <v/>
      </c>
      <c r="B6213" s="497" t="s">
        <v>513</v>
      </c>
      <c r="C6213" s="498" t="s">
        <v>6387</v>
      </c>
      <c r="D6213" s="498" t="s">
        <v>5770</v>
      </c>
      <c r="E6213" s="499" t="str">
        <f>CONCATENATE(SUM('Раздел 3'!G141:G141),"&gt;=",SUM('Раздел 3'!H141:H141))</f>
        <v>0&gt;=0</v>
      </c>
    </row>
    <row r="6214" spans="1:5" ht="30" hidden="1" customHeight="1" thickBot="1">
      <c r="A6214" s="496" t="str">
        <f>IF((SUM('Раздел 3'!G142:G142)&gt;=SUM('Раздел 3'!H142:H142)),"","Неверно!")</f>
        <v/>
      </c>
      <c r="B6214" s="497" t="s">
        <v>513</v>
      </c>
      <c r="C6214" s="498" t="s">
        <v>6388</v>
      </c>
      <c r="D6214" s="498" t="s">
        <v>5770</v>
      </c>
      <c r="E6214" s="499" t="str">
        <f>CONCATENATE(SUM('Раздел 3'!G142:G142),"&gt;=",SUM('Раздел 3'!H142:H142))</f>
        <v>0&gt;=0</v>
      </c>
    </row>
    <row r="6215" spans="1:5" ht="30" hidden="1" customHeight="1" thickBot="1">
      <c r="A6215" s="496" t="str">
        <f>IF((SUM('Раздел 3'!G143:G143)&gt;=SUM('Раздел 3'!H143:H143)),"","Неверно!")</f>
        <v/>
      </c>
      <c r="B6215" s="497" t="s">
        <v>513</v>
      </c>
      <c r="C6215" s="498" t="s">
        <v>6389</v>
      </c>
      <c r="D6215" s="498" t="s">
        <v>5770</v>
      </c>
      <c r="E6215" s="499" t="str">
        <f>CONCATENATE(SUM('Раздел 3'!G143:G143),"&gt;=",SUM('Раздел 3'!H143:H143))</f>
        <v>0&gt;=0</v>
      </c>
    </row>
    <row r="6216" spans="1:5" ht="30" hidden="1" customHeight="1" thickBot="1">
      <c r="A6216" s="496" t="str">
        <f>IF((SUM('Раздел 3'!G144:G144)&gt;=SUM('Раздел 3'!H144:H144)),"","Неверно!")</f>
        <v/>
      </c>
      <c r="B6216" s="497" t="s">
        <v>513</v>
      </c>
      <c r="C6216" s="498" t="s">
        <v>6390</v>
      </c>
      <c r="D6216" s="498" t="s">
        <v>5770</v>
      </c>
      <c r="E6216" s="499" t="str">
        <f>CONCATENATE(SUM('Раздел 3'!G144:G144),"&gt;=",SUM('Раздел 3'!H144:H144))</f>
        <v>0&gt;=0</v>
      </c>
    </row>
    <row r="6217" spans="1:5" ht="30" hidden="1" customHeight="1" thickBot="1">
      <c r="A6217" s="496" t="str">
        <f>IF((SUM('Раздел 3'!G145:G145)&gt;=SUM('Раздел 3'!H145:H145)),"","Неверно!")</f>
        <v/>
      </c>
      <c r="B6217" s="497" t="s">
        <v>513</v>
      </c>
      <c r="C6217" s="498" t="s">
        <v>6391</v>
      </c>
      <c r="D6217" s="498" t="s">
        <v>5770</v>
      </c>
      <c r="E6217" s="499" t="str">
        <f>CONCATENATE(SUM('Раздел 3'!G145:G145),"&gt;=",SUM('Раздел 3'!H145:H145))</f>
        <v>0&gt;=0</v>
      </c>
    </row>
    <row r="6218" spans="1:5" ht="30" hidden="1" customHeight="1" thickBot="1">
      <c r="A6218" s="496" t="str">
        <f>IF((SUM('Раздел 3'!G146:G146)&gt;=SUM('Раздел 3'!H146:H146)),"","Неверно!")</f>
        <v/>
      </c>
      <c r="B6218" s="497" t="s">
        <v>513</v>
      </c>
      <c r="C6218" s="498" t="s">
        <v>6392</v>
      </c>
      <c r="D6218" s="498" t="s">
        <v>5770</v>
      </c>
      <c r="E6218" s="499" t="str">
        <f>CONCATENATE(SUM('Раздел 3'!G146:G146),"&gt;=",SUM('Раздел 3'!H146:H146))</f>
        <v>0&gt;=0</v>
      </c>
    </row>
    <row r="6219" spans="1:5" ht="30" hidden="1" customHeight="1" thickBot="1">
      <c r="A6219" s="496" t="str">
        <f>IF((SUM('Раздел 3'!G147:G147)&gt;=SUM('Раздел 3'!H147:H147)),"","Неверно!")</f>
        <v/>
      </c>
      <c r="B6219" s="497" t="s">
        <v>513</v>
      </c>
      <c r="C6219" s="498" t="s">
        <v>6393</v>
      </c>
      <c r="D6219" s="498" t="s">
        <v>5770</v>
      </c>
      <c r="E6219" s="499" t="str">
        <f>CONCATENATE(SUM('Раздел 3'!G147:G147),"&gt;=",SUM('Раздел 3'!H147:H147))</f>
        <v>0&gt;=0</v>
      </c>
    </row>
    <row r="6220" spans="1:5" ht="30" hidden="1" customHeight="1" thickBot="1">
      <c r="A6220" s="496" t="str">
        <f>IF((SUM('Раздел 3'!G148:G148)&gt;=SUM('Раздел 3'!H148:H148)),"","Неверно!")</f>
        <v/>
      </c>
      <c r="B6220" s="497" t="s">
        <v>513</v>
      </c>
      <c r="C6220" s="498" t="s">
        <v>6394</v>
      </c>
      <c r="D6220" s="498" t="s">
        <v>5770</v>
      </c>
      <c r="E6220" s="499" t="str">
        <f>CONCATENATE(SUM('Раздел 3'!G148:G148),"&gt;=",SUM('Раздел 3'!H148:H148))</f>
        <v>0&gt;=0</v>
      </c>
    </row>
    <row r="6221" spans="1:5" ht="30" hidden="1" customHeight="1" thickBot="1">
      <c r="A6221" s="496" t="str">
        <f>IF((SUM('Раздел 3'!G149:G149)&gt;=SUM('Раздел 3'!H149:H149)),"","Неверно!")</f>
        <v/>
      </c>
      <c r="B6221" s="497" t="s">
        <v>513</v>
      </c>
      <c r="C6221" s="498" t="s">
        <v>6395</v>
      </c>
      <c r="D6221" s="498" t="s">
        <v>5770</v>
      </c>
      <c r="E6221" s="499" t="str">
        <f>CONCATENATE(SUM('Раздел 3'!G149:G149),"&gt;=",SUM('Раздел 3'!H149:H149))</f>
        <v>0&gt;=0</v>
      </c>
    </row>
    <row r="6222" spans="1:5" ht="30" hidden="1" customHeight="1" thickBot="1">
      <c r="A6222" s="496" t="str">
        <f>IF((SUM('Раздел 3'!G24:G24)&gt;=SUM('Раздел 3'!H24:H24)),"","Неверно!")</f>
        <v/>
      </c>
      <c r="B6222" s="497" t="s">
        <v>513</v>
      </c>
      <c r="C6222" s="498" t="s">
        <v>6396</v>
      </c>
      <c r="D6222" s="498" t="s">
        <v>5770</v>
      </c>
      <c r="E6222" s="499" t="str">
        <f>CONCATENATE(SUM('Раздел 3'!G24:G24),"&gt;=",SUM('Раздел 3'!H24:H24))</f>
        <v>0&gt;=0</v>
      </c>
    </row>
    <row r="6223" spans="1:5" ht="30" hidden="1" customHeight="1" thickBot="1">
      <c r="A6223" s="496" t="str">
        <f>IF((SUM('Раздел 3'!G150:G150)&gt;=SUM('Раздел 3'!H150:H150)),"","Неверно!")</f>
        <v/>
      </c>
      <c r="B6223" s="497" t="s">
        <v>513</v>
      </c>
      <c r="C6223" s="498" t="s">
        <v>6397</v>
      </c>
      <c r="D6223" s="498" t="s">
        <v>5770</v>
      </c>
      <c r="E6223" s="499" t="str">
        <f>CONCATENATE(SUM('Раздел 3'!G150:G150),"&gt;=",SUM('Раздел 3'!H150:H150))</f>
        <v>0&gt;=0</v>
      </c>
    </row>
    <row r="6224" spans="1:5" ht="30" hidden="1" customHeight="1" thickBot="1">
      <c r="A6224" s="496" t="str">
        <f>IF((SUM('Раздел 3'!G151:G151)&gt;=SUM('Раздел 3'!H151:H151)),"","Неверно!")</f>
        <v/>
      </c>
      <c r="B6224" s="497" t="s">
        <v>513</v>
      </c>
      <c r="C6224" s="498" t="s">
        <v>6398</v>
      </c>
      <c r="D6224" s="498" t="s">
        <v>5770</v>
      </c>
      <c r="E6224" s="499" t="str">
        <f>CONCATENATE(SUM('Раздел 3'!G151:G151),"&gt;=",SUM('Раздел 3'!H151:H151))</f>
        <v>0&gt;=0</v>
      </c>
    </row>
    <row r="6225" spans="1:5" ht="30" hidden="1" customHeight="1" thickBot="1">
      <c r="A6225" s="496" t="str">
        <f>IF((SUM('Раздел 3'!G152:G152)&gt;=SUM('Раздел 3'!H152:H152)),"","Неверно!")</f>
        <v/>
      </c>
      <c r="B6225" s="497" t="s">
        <v>513</v>
      </c>
      <c r="C6225" s="498" t="s">
        <v>6399</v>
      </c>
      <c r="D6225" s="498" t="s">
        <v>5770</v>
      </c>
      <c r="E6225" s="499" t="str">
        <f>CONCATENATE(SUM('Раздел 3'!G152:G152),"&gt;=",SUM('Раздел 3'!H152:H152))</f>
        <v>0&gt;=0</v>
      </c>
    </row>
    <row r="6226" spans="1:5" ht="30" hidden="1" customHeight="1" thickBot="1">
      <c r="A6226" s="496" t="str">
        <f>IF((SUM('Раздел 3'!G153:G153)&gt;=SUM('Раздел 3'!H153:H153)),"","Неверно!")</f>
        <v/>
      </c>
      <c r="B6226" s="497" t="s">
        <v>513</v>
      </c>
      <c r="C6226" s="498" t="s">
        <v>6400</v>
      </c>
      <c r="D6226" s="498" t="s">
        <v>5770</v>
      </c>
      <c r="E6226" s="499" t="str">
        <f>CONCATENATE(SUM('Раздел 3'!G153:G153),"&gt;=",SUM('Раздел 3'!H153:H153))</f>
        <v>0&gt;=0</v>
      </c>
    </row>
    <row r="6227" spans="1:5" ht="30" hidden="1" customHeight="1" thickBot="1">
      <c r="A6227" s="496" t="str">
        <f>IF((SUM('Раздел 3'!G154:G154)&gt;=SUM('Раздел 3'!H154:H154)),"","Неверно!")</f>
        <v/>
      </c>
      <c r="B6227" s="497" t="s">
        <v>513</v>
      </c>
      <c r="C6227" s="498" t="s">
        <v>6401</v>
      </c>
      <c r="D6227" s="498" t="s">
        <v>5770</v>
      </c>
      <c r="E6227" s="499" t="str">
        <f>CONCATENATE(SUM('Раздел 3'!G154:G154),"&gt;=",SUM('Раздел 3'!H154:H154))</f>
        <v>0&gt;=0</v>
      </c>
    </row>
    <row r="6228" spans="1:5" ht="30" hidden="1" customHeight="1" thickBot="1">
      <c r="A6228" s="496" t="str">
        <f>IF((SUM('Раздел 3'!G155:G155)&gt;=SUM('Раздел 3'!H155:H155)),"","Неверно!")</f>
        <v/>
      </c>
      <c r="B6228" s="497" t="s">
        <v>513</v>
      </c>
      <c r="C6228" s="498" t="s">
        <v>6402</v>
      </c>
      <c r="D6228" s="498" t="s">
        <v>5770</v>
      </c>
      <c r="E6228" s="499" t="str">
        <f>CONCATENATE(SUM('Раздел 3'!G155:G155),"&gt;=",SUM('Раздел 3'!H155:H155))</f>
        <v>0&gt;=0</v>
      </c>
    </row>
    <row r="6229" spans="1:5" ht="30" hidden="1" customHeight="1" thickBot="1">
      <c r="A6229" s="496" t="str">
        <f>IF((SUM('Раздел 3'!G156:G156)&gt;=SUM('Раздел 3'!H156:H156)),"","Неверно!")</f>
        <v/>
      </c>
      <c r="B6229" s="497" t="s">
        <v>513</v>
      </c>
      <c r="C6229" s="498" t="s">
        <v>6403</v>
      </c>
      <c r="D6229" s="498" t="s">
        <v>5770</v>
      </c>
      <c r="E6229" s="499" t="str">
        <f>CONCATENATE(SUM('Раздел 3'!G156:G156),"&gt;=",SUM('Раздел 3'!H156:H156))</f>
        <v>0&gt;=0</v>
      </c>
    </row>
    <row r="6230" spans="1:5" ht="30" hidden="1" customHeight="1" thickBot="1">
      <c r="A6230" s="496" t="str">
        <f>IF((SUM('Раздел 3'!G157:G157)&gt;=SUM('Раздел 3'!H157:H157)),"","Неверно!")</f>
        <v/>
      </c>
      <c r="B6230" s="497" t="s">
        <v>513</v>
      </c>
      <c r="C6230" s="498" t="s">
        <v>6404</v>
      </c>
      <c r="D6230" s="498" t="s">
        <v>5770</v>
      </c>
      <c r="E6230" s="499" t="str">
        <f>CONCATENATE(SUM('Раздел 3'!G157:G157),"&gt;=",SUM('Раздел 3'!H157:H157))</f>
        <v>0&gt;=0</v>
      </c>
    </row>
    <row r="6231" spans="1:5" ht="30" hidden="1" customHeight="1" thickBot="1">
      <c r="A6231" s="496" t="str">
        <f>IF((SUM('Раздел 3'!G158:G158)&gt;=SUM('Раздел 3'!H158:H158)),"","Неверно!")</f>
        <v/>
      </c>
      <c r="B6231" s="497" t="s">
        <v>513</v>
      </c>
      <c r="C6231" s="498" t="s">
        <v>6405</v>
      </c>
      <c r="D6231" s="498" t="s">
        <v>5770</v>
      </c>
      <c r="E6231" s="499" t="str">
        <f>CONCATENATE(SUM('Раздел 3'!G158:G158),"&gt;=",SUM('Раздел 3'!H158:H158))</f>
        <v>0&gt;=0</v>
      </c>
    </row>
    <row r="6232" spans="1:5" ht="30" hidden="1" customHeight="1" thickBot="1">
      <c r="A6232" s="496" t="str">
        <f>IF((SUM('Раздел 3'!G159:G159)&gt;=SUM('Раздел 3'!H159:H159)),"","Неверно!")</f>
        <v/>
      </c>
      <c r="B6232" s="497" t="s">
        <v>513</v>
      </c>
      <c r="C6232" s="498" t="s">
        <v>6406</v>
      </c>
      <c r="D6232" s="498" t="s">
        <v>5770</v>
      </c>
      <c r="E6232" s="499" t="str">
        <f>CONCATENATE(SUM('Раздел 3'!G159:G159),"&gt;=",SUM('Раздел 3'!H159:H159))</f>
        <v>0&gt;=0</v>
      </c>
    </row>
    <row r="6233" spans="1:5" ht="30" hidden="1" customHeight="1" thickBot="1">
      <c r="A6233" s="496" t="str">
        <f>IF((SUM('Раздел 3'!G25:G25)&gt;=SUM('Раздел 3'!H25:H25)),"","Неверно!")</f>
        <v/>
      </c>
      <c r="B6233" s="497" t="s">
        <v>513</v>
      </c>
      <c r="C6233" s="498" t="s">
        <v>6407</v>
      </c>
      <c r="D6233" s="498" t="s">
        <v>5770</v>
      </c>
      <c r="E6233" s="499" t="str">
        <f>CONCATENATE(SUM('Раздел 3'!G25:G25),"&gt;=",SUM('Раздел 3'!H25:H25))</f>
        <v>0&gt;=0</v>
      </c>
    </row>
    <row r="6234" spans="1:5" ht="30" hidden="1" customHeight="1" thickBot="1">
      <c r="A6234" s="496" t="str">
        <f>IF((SUM('Раздел 3'!G160:G160)&gt;=SUM('Раздел 3'!H160:H160)),"","Неверно!")</f>
        <v/>
      </c>
      <c r="B6234" s="497" t="s">
        <v>513</v>
      </c>
      <c r="C6234" s="498" t="s">
        <v>6408</v>
      </c>
      <c r="D6234" s="498" t="s">
        <v>5770</v>
      </c>
      <c r="E6234" s="499" t="str">
        <f>CONCATENATE(SUM('Раздел 3'!G160:G160),"&gt;=",SUM('Раздел 3'!H160:H160))</f>
        <v>0&gt;=0</v>
      </c>
    </row>
    <row r="6235" spans="1:5" ht="30" hidden="1" customHeight="1" thickBot="1">
      <c r="A6235" s="496" t="str">
        <f>IF((SUM('Раздел 3'!G161:G161)&gt;=SUM('Раздел 3'!H161:H161)),"","Неверно!")</f>
        <v/>
      </c>
      <c r="B6235" s="497" t="s">
        <v>513</v>
      </c>
      <c r="C6235" s="498" t="s">
        <v>6409</v>
      </c>
      <c r="D6235" s="498" t="s">
        <v>5770</v>
      </c>
      <c r="E6235" s="499" t="str">
        <f>CONCATENATE(SUM('Раздел 3'!G161:G161),"&gt;=",SUM('Раздел 3'!H161:H161))</f>
        <v>0&gt;=0</v>
      </c>
    </row>
    <row r="6236" spans="1:5" ht="30" hidden="1" customHeight="1" thickBot="1">
      <c r="A6236" s="496" t="str">
        <f>IF((SUM('Раздел 3'!G162:G162)&gt;=SUM('Раздел 3'!H162:H162)),"","Неверно!")</f>
        <v/>
      </c>
      <c r="B6236" s="497" t="s">
        <v>513</v>
      </c>
      <c r="C6236" s="498" t="s">
        <v>6410</v>
      </c>
      <c r="D6236" s="498" t="s">
        <v>5770</v>
      </c>
      <c r="E6236" s="499" t="str">
        <f>CONCATENATE(SUM('Раздел 3'!G162:G162),"&gt;=",SUM('Раздел 3'!H162:H162))</f>
        <v>0&gt;=0</v>
      </c>
    </row>
    <row r="6237" spans="1:5" ht="30" hidden="1" customHeight="1" thickBot="1">
      <c r="A6237" s="496" t="str">
        <f>IF((SUM('Раздел 3'!G163:G163)&gt;=SUM('Раздел 3'!H163:H163)),"","Неверно!")</f>
        <v/>
      </c>
      <c r="B6237" s="497" t="s">
        <v>513</v>
      </c>
      <c r="C6237" s="498" t="s">
        <v>6411</v>
      </c>
      <c r="D6237" s="498" t="s">
        <v>5770</v>
      </c>
      <c r="E6237" s="499" t="str">
        <f>CONCATENATE(SUM('Раздел 3'!G163:G163),"&gt;=",SUM('Раздел 3'!H163:H163))</f>
        <v>0&gt;=0</v>
      </c>
    </row>
    <row r="6238" spans="1:5" ht="30" hidden="1" customHeight="1" thickBot="1">
      <c r="A6238" s="496" t="str">
        <f>IF((SUM('Раздел 3'!G164:G164)&gt;=SUM('Раздел 3'!H164:H164)),"","Неверно!")</f>
        <v/>
      </c>
      <c r="B6238" s="497" t="s">
        <v>513</v>
      </c>
      <c r="C6238" s="498" t="s">
        <v>6412</v>
      </c>
      <c r="D6238" s="498" t="s">
        <v>5770</v>
      </c>
      <c r="E6238" s="499" t="str">
        <f>CONCATENATE(SUM('Раздел 3'!G164:G164),"&gt;=",SUM('Раздел 3'!H164:H164))</f>
        <v>0&gt;=0</v>
      </c>
    </row>
    <row r="6239" spans="1:5" ht="30" hidden="1" customHeight="1" thickBot="1">
      <c r="A6239" s="496" t="str">
        <f>IF((SUM('Раздел 3'!G165:G165)&gt;=SUM('Раздел 3'!H165:H165)),"","Неверно!")</f>
        <v/>
      </c>
      <c r="B6239" s="497" t="s">
        <v>513</v>
      </c>
      <c r="C6239" s="498" t="s">
        <v>6413</v>
      </c>
      <c r="D6239" s="498" t="s">
        <v>5770</v>
      </c>
      <c r="E6239" s="499" t="str">
        <f>CONCATENATE(SUM('Раздел 3'!G165:G165),"&gt;=",SUM('Раздел 3'!H165:H165))</f>
        <v>0&gt;=0</v>
      </c>
    </row>
    <row r="6240" spans="1:5" ht="30" hidden="1" customHeight="1" thickBot="1">
      <c r="A6240" s="496" t="str">
        <f>IF((SUM('Раздел 3'!G166:G166)&gt;=SUM('Раздел 3'!H166:H166)),"","Неверно!")</f>
        <v/>
      </c>
      <c r="B6240" s="497" t="s">
        <v>513</v>
      </c>
      <c r="C6240" s="498" t="s">
        <v>6414</v>
      </c>
      <c r="D6240" s="498" t="s">
        <v>5770</v>
      </c>
      <c r="E6240" s="499" t="str">
        <f>CONCATENATE(SUM('Раздел 3'!G166:G166),"&gt;=",SUM('Раздел 3'!H166:H166))</f>
        <v>0&gt;=0</v>
      </c>
    </row>
    <row r="6241" spans="1:5" ht="30" hidden="1" customHeight="1" thickBot="1">
      <c r="A6241" s="496" t="str">
        <f>IF((SUM('Раздел 3'!G167:G167)&gt;=SUM('Раздел 3'!H167:H167)),"","Неверно!")</f>
        <v/>
      </c>
      <c r="B6241" s="497" t="s">
        <v>513</v>
      </c>
      <c r="C6241" s="498" t="s">
        <v>6415</v>
      </c>
      <c r="D6241" s="498" t="s">
        <v>5770</v>
      </c>
      <c r="E6241" s="499" t="str">
        <f>CONCATENATE(SUM('Раздел 3'!G167:G167),"&gt;=",SUM('Раздел 3'!H167:H167))</f>
        <v>0&gt;=0</v>
      </c>
    </row>
    <row r="6242" spans="1:5" ht="30" hidden="1" customHeight="1" thickBot="1">
      <c r="A6242" s="496" t="str">
        <f>IF((SUM('Раздел 3'!G168:G168)&gt;=SUM('Раздел 3'!H168:H168)),"","Неверно!")</f>
        <v/>
      </c>
      <c r="B6242" s="497" t="s">
        <v>513</v>
      </c>
      <c r="C6242" s="498" t="s">
        <v>6416</v>
      </c>
      <c r="D6242" s="498" t="s">
        <v>5770</v>
      </c>
      <c r="E6242" s="499" t="str">
        <f>CONCATENATE(SUM('Раздел 3'!G168:G168),"&gt;=",SUM('Раздел 3'!H168:H168))</f>
        <v>0&gt;=0</v>
      </c>
    </row>
    <row r="6243" spans="1:5" ht="30" hidden="1" customHeight="1" thickBot="1">
      <c r="A6243" s="496" t="str">
        <f>IF((SUM('Раздел 3'!G169:G169)&gt;=SUM('Раздел 3'!H169:H169)),"","Неверно!")</f>
        <v/>
      </c>
      <c r="B6243" s="497" t="s">
        <v>513</v>
      </c>
      <c r="C6243" s="498" t="s">
        <v>6417</v>
      </c>
      <c r="D6243" s="498" t="s">
        <v>5770</v>
      </c>
      <c r="E6243" s="499" t="str">
        <f>CONCATENATE(SUM('Раздел 3'!G169:G169),"&gt;=",SUM('Раздел 3'!H169:H169))</f>
        <v>0&gt;=0</v>
      </c>
    </row>
    <row r="6244" spans="1:5" ht="30" hidden="1" customHeight="1" thickBot="1">
      <c r="A6244" s="496" t="str">
        <f>IF((SUM('Раздел 3'!G26:G26)&gt;=SUM('Раздел 3'!H26:H26)),"","Неверно!")</f>
        <v/>
      </c>
      <c r="B6244" s="497" t="s">
        <v>513</v>
      </c>
      <c r="C6244" s="498" t="s">
        <v>6418</v>
      </c>
      <c r="D6244" s="498" t="s">
        <v>5770</v>
      </c>
      <c r="E6244" s="499" t="str">
        <f>CONCATENATE(SUM('Раздел 3'!G26:G26),"&gt;=",SUM('Раздел 3'!H26:H26))</f>
        <v>0&gt;=0</v>
      </c>
    </row>
    <row r="6245" spans="1:5" ht="30" hidden="1" customHeight="1" thickBot="1">
      <c r="A6245" s="496" t="str">
        <f>IF((SUM('Раздел 3'!G170:G170)&gt;=SUM('Раздел 3'!H170:H170)),"","Неверно!")</f>
        <v/>
      </c>
      <c r="B6245" s="497" t="s">
        <v>513</v>
      </c>
      <c r="C6245" s="498" t="s">
        <v>6419</v>
      </c>
      <c r="D6245" s="498" t="s">
        <v>5770</v>
      </c>
      <c r="E6245" s="499" t="str">
        <f>CONCATENATE(SUM('Раздел 3'!G170:G170),"&gt;=",SUM('Раздел 3'!H170:H170))</f>
        <v>1&gt;=1</v>
      </c>
    </row>
    <row r="6246" spans="1:5" ht="30" hidden="1" customHeight="1" thickBot="1">
      <c r="A6246" s="496" t="str">
        <f>IF((SUM('Раздел 3'!G171:G171)&gt;=SUM('Раздел 3'!H171:H171)),"","Неверно!")</f>
        <v/>
      </c>
      <c r="B6246" s="497" t="s">
        <v>513</v>
      </c>
      <c r="C6246" s="498" t="s">
        <v>6420</v>
      </c>
      <c r="D6246" s="498" t="s">
        <v>5770</v>
      </c>
      <c r="E6246" s="499" t="str">
        <f>CONCATENATE(SUM('Раздел 3'!G171:G171),"&gt;=",SUM('Раздел 3'!H171:H171))</f>
        <v>0&gt;=0</v>
      </c>
    </row>
    <row r="6247" spans="1:5" ht="30" hidden="1" customHeight="1" thickBot="1">
      <c r="A6247" s="496" t="str">
        <f>IF((SUM('Раздел 3'!G172:G172)&gt;=SUM('Раздел 3'!H172:H172)),"","Неверно!")</f>
        <v/>
      </c>
      <c r="B6247" s="497" t="s">
        <v>513</v>
      </c>
      <c r="C6247" s="498" t="s">
        <v>6421</v>
      </c>
      <c r="D6247" s="498" t="s">
        <v>5770</v>
      </c>
      <c r="E6247" s="499" t="str">
        <f>CONCATENATE(SUM('Раздел 3'!G172:G172),"&gt;=",SUM('Раздел 3'!H172:H172))</f>
        <v>0&gt;=0</v>
      </c>
    </row>
    <row r="6248" spans="1:5" ht="30" hidden="1" customHeight="1" thickBot="1">
      <c r="A6248" s="496" t="str">
        <f>IF((SUM('Раздел 3'!G173:G173)&gt;=SUM('Раздел 3'!H173:H173)),"","Неверно!")</f>
        <v/>
      </c>
      <c r="B6248" s="497" t="s">
        <v>513</v>
      </c>
      <c r="C6248" s="498" t="s">
        <v>6422</v>
      </c>
      <c r="D6248" s="498" t="s">
        <v>5770</v>
      </c>
      <c r="E6248" s="499" t="str">
        <f>CONCATENATE(SUM('Раздел 3'!G173:G173),"&gt;=",SUM('Раздел 3'!H173:H173))</f>
        <v>0&gt;=0</v>
      </c>
    </row>
    <row r="6249" spans="1:5" ht="30" hidden="1" customHeight="1" thickBot="1">
      <c r="A6249" s="496" t="str">
        <f>IF((SUM('Раздел 3'!G174:G174)&gt;=SUM('Раздел 3'!H174:H174)),"","Неверно!")</f>
        <v/>
      </c>
      <c r="B6249" s="497" t="s">
        <v>513</v>
      </c>
      <c r="C6249" s="498" t="s">
        <v>6423</v>
      </c>
      <c r="D6249" s="498" t="s">
        <v>5770</v>
      </c>
      <c r="E6249" s="499" t="str">
        <f>CONCATENATE(SUM('Раздел 3'!G174:G174),"&gt;=",SUM('Раздел 3'!H174:H174))</f>
        <v>0&gt;=0</v>
      </c>
    </row>
    <row r="6250" spans="1:5" ht="30" hidden="1" customHeight="1" thickBot="1">
      <c r="A6250" s="496" t="str">
        <f>IF((SUM('Раздел 3'!G175:G175)&gt;=SUM('Раздел 3'!H175:H175)),"","Неверно!")</f>
        <v/>
      </c>
      <c r="B6250" s="497" t="s">
        <v>513</v>
      </c>
      <c r="C6250" s="498" t="s">
        <v>6424</v>
      </c>
      <c r="D6250" s="498" t="s">
        <v>5770</v>
      </c>
      <c r="E6250" s="499" t="str">
        <f>CONCATENATE(SUM('Раздел 3'!G175:G175),"&gt;=",SUM('Раздел 3'!H175:H175))</f>
        <v>0&gt;=0</v>
      </c>
    </row>
    <row r="6251" spans="1:5" ht="30" hidden="1" customHeight="1" thickBot="1">
      <c r="A6251" s="496" t="str">
        <f>IF((SUM('Раздел 3'!G176:G176)&gt;=SUM('Раздел 3'!H176:H176)),"","Неверно!")</f>
        <v/>
      </c>
      <c r="B6251" s="497" t="s">
        <v>513</v>
      </c>
      <c r="C6251" s="498" t="s">
        <v>6425</v>
      </c>
      <c r="D6251" s="498" t="s">
        <v>5770</v>
      </c>
      <c r="E6251" s="499" t="str">
        <f>CONCATENATE(SUM('Раздел 3'!G176:G176),"&gt;=",SUM('Раздел 3'!H176:H176))</f>
        <v>0&gt;=0</v>
      </c>
    </row>
    <row r="6252" spans="1:5" ht="30" hidden="1" customHeight="1" thickBot="1">
      <c r="A6252" s="496" t="str">
        <f>IF((SUM('Раздел 3'!G177:G177)&gt;=SUM('Раздел 3'!H177:H177)),"","Неверно!")</f>
        <v/>
      </c>
      <c r="B6252" s="497" t="s">
        <v>513</v>
      </c>
      <c r="C6252" s="498" t="s">
        <v>6426</v>
      </c>
      <c r="D6252" s="498" t="s">
        <v>5770</v>
      </c>
      <c r="E6252" s="499" t="str">
        <f>CONCATENATE(SUM('Раздел 3'!G177:G177),"&gt;=",SUM('Раздел 3'!H177:H177))</f>
        <v>0&gt;=0</v>
      </c>
    </row>
    <row r="6253" spans="1:5" ht="30" hidden="1" customHeight="1" thickBot="1">
      <c r="A6253" s="496" t="str">
        <f>IF((SUM('Раздел 3'!G178:G178)&gt;=SUM('Раздел 3'!H178:H178)),"","Неверно!")</f>
        <v/>
      </c>
      <c r="B6253" s="497" t="s">
        <v>513</v>
      </c>
      <c r="C6253" s="498" t="s">
        <v>6427</v>
      </c>
      <c r="D6253" s="498" t="s">
        <v>5770</v>
      </c>
      <c r="E6253" s="499" t="str">
        <f>CONCATENATE(SUM('Раздел 3'!G178:G178),"&gt;=",SUM('Раздел 3'!H178:H178))</f>
        <v>0&gt;=0</v>
      </c>
    </row>
    <row r="6254" spans="1:5" ht="30" hidden="1" customHeight="1" thickBot="1">
      <c r="A6254" s="496" t="str">
        <f>IF((SUM('Раздел 3'!G179:G179)&gt;=SUM('Раздел 3'!H179:H179)),"","Неверно!")</f>
        <v/>
      </c>
      <c r="B6254" s="497" t="s">
        <v>513</v>
      </c>
      <c r="C6254" s="498" t="s">
        <v>6428</v>
      </c>
      <c r="D6254" s="498" t="s">
        <v>5770</v>
      </c>
      <c r="E6254" s="499" t="str">
        <f>CONCATENATE(SUM('Раздел 3'!G179:G179),"&gt;=",SUM('Раздел 3'!H179:H179))</f>
        <v>0&gt;=0</v>
      </c>
    </row>
    <row r="6255" spans="1:5" ht="30" hidden="1" customHeight="1" thickBot="1">
      <c r="A6255" s="496" t="str">
        <f>IF((SUM('Раздел 3'!G27:G27)&gt;=SUM('Раздел 3'!H27:H27)),"","Неверно!")</f>
        <v/>
      </c>
      <c r="B6255" s="497" t="s">
        <v>513</v>
      </c>
      <c r="C6255" s="498" t="s">
        <v>6429</v>
      </c>
      <c r="D6255" s="498" t="s">
        <v>5770</v>
      </c>
      <c r="E6255" s="499" t="str">
        <f>CONCATENATE(SUM('Раздел 3'!G27:G27),"&gt;=",SUM('Раздел 3'!H27:H27))</f>
        <v>0&gt;=0</v>
      </c>
    </row>
    <row r="6256" spans="1:5" ht="30" hidden="1" customHeight="1" thickBot="1">
      <c r="A6256" s="496" t="str">
        <f>IF((SUM('Раздел 3'!G180:G180)&gt;=SUM('Раздел 3'!H180:H180)),"","Неверно!")</f>
        <v/>
      </c>
      <c r="B6256" s="497" t="s">
        <v>513</v>
      </c>
      <c r="C6256" s="498" t="s">
        <v>6430</v>
      </c>
      <c r="D6256" s="498" t="s">
        <v>5770</v>
      </c>
      <c r="E6256" s="499" t="str">
        <f>CONCATENATE(SUM('Раздел 3'!G180:G180),"&gt;=",SUM('Раздел 3'!H180:H180))</f>
        <v>1&gt;=1</v>
      </c>
    </row>
    <row r="6257" spans="1:5" ht="30" hidden="1" customHeight="1" thickBot="1">
      <c r="A6257" s="496" t="str">
        <f>IF((SUM('Раздел 3'!G181:G181)&gt;=SUM('Раздел 3'!H181:H181)),"","Неверно!")</f>
        <v/>
      </c>
      <c r="B6257" s="497" t="s">
        <v>513</v>
      </c>
      <c r="C6257" s="498" t="s">
        <v>6431</v>
      </c>
      <c r="D6257" s="498" t="s">
        <v>5770</v>
      </c>
      <c r="E6257" s="499" t="str">
        <f>CONCATENATE(SUM('Раздел 3'!G181:G181),"&gt;=",SUM('Раздел 3'!H181:H181))</f>
        <v>0&gt;=0</v>
      </c>
    </row>
    <row r="6258" spans="1:5" ht="30" hidden="1" customHeight="1" thickBot="1">
      <c r="A6258" s="496" t="str">
        <f>IF((SUM('Раздел 3'!G182:G182)&gt;=SUM('Раздел 3'!H182:H182)),"","Неверно!")</f>
        <v/>
      </c>
      <c r="B6258" s="497" t="s">
        <v>513</v>
      </c>
      <c r="C6258" s="498" t="s">
        <v>6432</v>
      </c>
      <c r="D6258" s="498" t="s">
        <v>5770</v>
      </c>
      <c r="E6258" s="499" t="str">
        <f>CONCATENATE(SUM('Раздел 3'!G182:G182),"&gt;=",SUM('Раздел 3'!H182:H182))</f>
        <v>1&gt;=0</v>
      </c>
    </row>
    <row r="6259" spans="1:5" ht="30" hidden="1" customHeight="1" thickBot="1">
      <c r="A6259" s="496" t="str">
        <f>IF((SUM('Раздел 3'!G183:G183)&gt;=SUM('Раздел 3'!H183:H183)),"","Неверно!")</f>
        <v/>
      </c>
      <c r="B6259" s="497" t="s">
        <v>513</v>
      </c>
      <c r="C6259" s="498" t="s">
        <v>6433</v>
      </c>
      <c r="D6259" s="498" t="s">
        <v>5770</v>
      </c>
      <c r="E6259" s="499" t="str">
        <f>CONCATENATE(SUM('Раздел 3'!G183:G183),"&gt;=",SUM('Раздел 3'!H183:H183))</f>
        <v>0&gt;=0</v>
      </c>
    </row>
    <row r="6260" spans="1:5" ht="30" hidden="1" customHeight="1" thickBot="1">
      <c r="A6260" s="496" t="str">
        <f>IF((SUM('Раздел 3'!G184:G184)&gt;=SUM('Раздел 3'!H184:H184)),"","Неверно!")</f>
        <v/>
      </c>
      <c r="B6260" s="497" t="s">
        <v>513</v>
      </c>
      <c r="C6260" s="498" t="s">
        <v>6434</v>
      </c>
      <c r="D6260" s="498" t="s">
        <v>5770</v>
      </c>
      <c r="E6260" s="499" t="str">
        <f>CONCATENATE(SUM('Раздел 3'!G184:G184),"&gt;=",SUM('Раздел 3'!H184:H184))</f>
        <v>0&gt;=0</v>
      </c>
    </row>
    <row r="6261" spans="1:5" ht="30" hidden="1" customHeight="1" thickBot="1">
      <c r="A6261" s="496" t="str">
        <f>IF((SUM('Раздел 3'!G185:G185)&gt;=SUM('Раздел 3'!H185:H185)),"","Неверно!")</f>
        <v/>
      </c>
      <c r="B6261" s="497" t="s">
        <v>513</v>
      </c>
      <c r="C6261" s="498" t="s">
        <v>6435</v>
      </c>
      <c r="D6261" s="498" t="s">
        <v>5770</v>
      </c>
      <c r="E6261" s="499" t="str">
        <f>CONCATENATE(SUM('Раздел 3'!G185:G185),"&gt;=",SUM('Раздел 3'!H185:H185))</f>
        <v>0&gt;=0</v>
      </c>
    </row>
    <row r="6262" spans="1:5" ht="30" hidden="1" customHeight="1" thickBot="1">
      <c r="A6262" s="496" t="str">
        <f>IF((SUM('Раздел 3'!G186:G186)&gt;=SUM('Раздел 3'!H186:H186)),"","Неверно!")</f>
        <v/>
      </c>
      <c r="B6262" s="497" t="s">
        <v>513</v>
      </c>
      <c r="C6262" s="498" t="s">
        <v>6436</v>
      </c>
      <c r="D6262" s="498" t="s">
        <v>5770</v>
      </c>
      <c r="E6262" s="499" t="str">
        <f>CONCATENATE(SUM('Раздел 3'!G186:G186),"&gt;=",SUM('Раздел 3'!H186:H186))</f>
        <v>0&gt;=0</v>
      </c>
    </row>
    <row r="6263" spans="1:5" ht="30" hidden="1" customHeight="1" thickBot="1">
      <c r="A6263" s="496" t="str">
        <f>IF((SUM('Раздел 3'!G187:G187)&gt;=SUM('Раздел 3'!H187:H187)),"","Неверно!")</f>
        <v/>
      </c>
      <c r="B6263" s="497" t="s">
        <v>513</v>
      </c>
      <c r="C6263" s="498" t="s">
        <v>6437</v>
      </c>
      <c r="D6263" s="498" t="s">
        <v>5770</v>
      </c>
      <c r="E6263" s="499" t="str">
        <f>CONCATENATE(SUM('Раздел 3'!G187:G187),"&gt;=",SUM('Раздел 3'!H187:H187))</f>
        <v>0&gt;=0</v>
      </c>
    </row>
    <row r="6264" spans="1:5" ht="30" hidden="1" customHeight="1" thickBot="1">
      <c r="A6264" s="496" t="str">
        <f>IF((SUM('Раздел 3'!G188:G188)&gt;=SUM('Раздел 3'!H188:H188)),"","Неверно!")</f>
        <v/>
      </c>
      <c r="B6264" s="497" t="s">
        <v>513</v>
      </c>
      <c r="C6264" s="498" t="s">
        <v>6438</v>
      </c>
      <c r="D6264" s="498" t="s">
        <v>5770</v>
      </c>
      <c r="E6264" s="499" t="str">
        <f>CONCATENATE(SUM('Раздел 3'!G188:G188),"&gt;=",SUM('Раздел 3'!H188:H188))</f>
        <v>0&gt;=0</v>
      </c>
    </row>
    <row r="6265" spans="1:5" ht="30" hidden="1" customHeight="1" thickBot="1">
      <c r="A6265" s="496" t="str">
        <f>IF((SUM('Раздел 3'!G189:G189)&gt;=SUM('Раздел 3'!H189:H189)),"","Неверно!")</f>
        <v/>
      </c>
      <c r="B6265" s="497" t="s">
        <v>513</v>
      </c>
      <c r="C6265" s="498" t="s">
        <v>6439</v>
      </c>
      <c r="D6265" s="498" t="s">
        <v>5770</v>
      </c>
      <c r="E6265" s="499" t="str">
        <f>CONCATENATE(SUM('Раздел 3'!G189:G189),"&gt;=",SUM('Раздел 3'!H189:H189))</f>
        <v>0&gt;=0</v>
      </c>
    </row>
    <row r="6266" spans="1:5" ht="30" hidden="1" customHeight="1" thickBot="1">
      <c r="A6266" s="496" t="str">
        <f>IF((SUM('Раздел 3'!G28:G28)&gt;=SUM('Раздел 3'!H28:H28)),"","Неверно!")</f>
        <v/>
      </c>
      <c r="B6266" s="497" t="s">
        <v>513</v>
      </c>
      <c r="C6266" s="498" t="s">
        <v>6440</v>
      </c>
      <c r="D6266" s="498" t="s">
        <v>5770</v>
      </c>
      <c r="E6266" s="499" t="str">
        <f>CONCATENATE(SUM('Раздел 3'!G28:G28),"&gt;=",SUM('Раздел 3'!H28:H28))</f>
        <v>0&gt;=0</v>
      </c>
    </row>
    <row r="6267" spans="1:5" ht="30" hidden="1" customHeight="1" thickBot="1">
      <c r="A6267" s="496" t="str">
        <f>IF((SUM('Раздел 3'!G190:G190)&gt;=SUM('Раздел 3'!H190:H190)),"","Неверно!")</f>
        <v/>
      </c>
      <c r="B6267" s="497" t="s">
        <v>513</v>
      </c>
      <c r="C6267" s="498" t="s">
        <v>6441</v>
      </c>
      <c r="D6267" s="498" t="s">
        <v>5770</v>
      </c>
      <c r="E6267" s="499" t="str">
        <f>CONCATENATE(SUM('Раздел 3'!G190:G190),"&gt;=",SUM('Раздел 3'!H190:H190))</f>
        <v>26&gt;=26</v>
      </c>
    </row>
    <row r="6268" spans="1:5" ht="30" hidden="1" customHeight="1" thickBot="1">
      <c r="A6268" s="496" t="str">
        <f>IF((SUM('Раздел 3'!G191:G191)&gt;=SUM('Раздел 3'!H191:H191)),"","Неверно!")</f>
        <v/>
      </c>
      <c r="B6268" s="497" t="s">
        <v>513</v>
      </c>
      <c r="C6268" s="498" t="s">
        <v>6442</v>
      </c>
      <c r="D6268" s="498" t="s">
        <v>5770</v>
      </c>
      <c r="E6268" s="499" t="str">
        <f>CONCATENATE(SUM('Раздел 3'!G191:G191),"&gt;=",SUM('Раздел 3'!H191:H191))</f>
        <v>1&gt;=1</v>
      </c>
    </row>
    <row r="6269" spans="1:5" ht="30" hidden="1" customHeight="1" thickBot="1">
      <c r="A6269" s="496" t="str">
        <f>IF((SUM('Раздел 3'!G192:G192)&gt;=SUM('Раздел 3'!H192:H192)),"","Неверно!")</f>
        <v/>
      </c>
      <c r="B6269" s="497" t="s">
        <v>513</v>
      </c>
      <c r="C6269" s="498" t="s">
        <v>6443</v>
      </c>
      <c r="D6269" s="498" t="s">
        <v>5770</v>
      </c>
      <c r="E6269" s="499" t="str">
        <f>CONCATENATE(SUM('Раздел 3'!G192:G192),"&gt;=",SUM('Раздел 3'!H192:H192))</f>
        <v>13&gt;=13</v>
      </c>
    </row>
    <row r="6270" spans="1:5" ht="30" hidden="1" customHeight="1" thickBot="1">
      <c r="A6270" s="496" t="str">
        <f>IF((SUM('Раздел 3'!G193:G193)&gt;=SUM('Раздел 3'!H193:H193)),"","Неверно!")</f>
        <v/>
      </c>
      <c r="B6270" s="497" t="s">
        <v>513</v>
      </c>
      <c r="C6270" s="498" t="s">
        <v>6444</v>
      </c>
      <c r="D6270" s="498" t="s">
        <v>5770</v>
      </c>
      <c r="E6270" s="499" t="str">
        <f>CONCATENATE(SUM('Раздел 3'!G193:G193),"&gt;=",SUM('Раздел 3'!H193:H193))</f>
        <v>0&gt;=0</v>
      </c>
    </row>
    <row r="6271" spans="1:5" ht="30" hidden="1" customHeight="1" thickBot="1">
      <c r="A6271" s="496" t="str">
        <f>IF((SUM('Раздел 3'!G194:G194)&gt;=SUM('Раздел 3'!H194:H194)),"","Неверно!")</f>
        <v/>
      </c>
      <c r="B6271" s="497" t="s">
        <v>513</v>
      </c>
      <c r="C6271" s="498" t="s">
        <v>6445</v>
      </c>
      <c r="D6271" s="498" t="s">
        <v>5770</v>
      </c>
      <c r="E6271" s="499" t="str">
        <f>CONCATENATE(SUM('Раздел 3'!G194:G194),"&gt;=",SUM('Раздел 3'!H194:H194))</f>
        <v>0&gt;=0</v>
      </c>
    </row>
    <row r="6272" spans="1:5" ht="30" hidden="1" customHeight="1" thickBot="1">
      <c r="A6272" s="496" t="str">
        <f>IF((SUM('Раздел 3'!G195:G195)&gt;=SUM('Раздел 3'!H195:H195)),"","Неверно!")</f>
        <v/>
      </c>
      <c r="B6272" s="497" t="s">
        <v>513</v>
      </c>
      <c r="C6272" s="498" t="s">
        <v>6446</v>
      </c>
      <c r="D6272" s="498" t="s">
        <v>5770</v>
      </c>
      <c r="E6272" s="499" t="str">
        <f>CONCATENATE(SUM('Раздел 3'!G195:G195),"&gt;=",SUM('Раздел 3'!H195:H195))</f>
        <v>0&gt;=0</v>
      </c>
    </row>
    <row r="6273" spans="1:5" ht="30" hidden="1" customHeight="1" thickBot="1">
      <c r="A6273" s="496" t="str">
        <f>IF((SUM('Раздел 3'!G196:G196)&gt;=SUM('Раздел 3'!H196:H196)),"","Неверно!")</f>
        <v/>
      </c>
      <c r="B6273" s="497" t="s">
        <v>513</v>
      </c>
      <c r="C6273" s="498" t="s">
        <v>6447</v>
      </c>
      <c r="D6273" s="498" t="s">
        <v>5770</v>
      </c>
      <c r="E6273" s="499" t="str">
        <f>CONCATENATE(SUM('Раздел 3'!G196:G196),"&gt;=",SUM('Раздел 3'!H196:H196))</f>
        <v>40&gt;=40</v>
      </c>
    </row>
    <row r="6274" spans="1:5" ht="30" hidden="1" customHeight="1" thickBot="1">
      <c r="A6274" s="496" t="str">
        <f>IF((SUM('Раздел 3'!G197:G197)&gt;=SUM('Раздел 3'!H197:H197)),"","Неверно!")</f>
        <v/>
      </c>
      <c r="B6274" s="497" t="s">
        <v>513</v>
      </c>
      <c r="C6274" s="498" t="s">
        <v>6448</v>
      </c>
      <c r="D6274" s="498" t="s">
        <v>5770</v>
      </c>
      <c r="E6274" s="499" t="str">
        <f>CONCATENATE(SUM('Раздел 3'!G197:G197),"&gt;=",SUM('Раздел 3'!H197:H197))</f>
        <v>7&gt;=7</v>
      </c>
    </row>
    <row r="6275" spans="1:5" ht="30" hidden="1" customHeight="1" thickBot="1">
      <c r="A6275" s="496" t="str">
        <f>IF((SUM('Раздел 3'!G198:G198)&gt;=SUM('Раздел 3'!H198:H198)),"","Неверно!")</f>
        <v/>
      </c>
      <c r="B6275" s="497" t="s">
        <v>513</v>
      </c>
      <c r="C6275" s="498" t="s">
        <v>6449</v>
      </c>
      <c r="D6275" s="498" t="s">
        <v>5770</v>
      </c>
      <c r="E6275" s="499" t="str">
        <f>CONCATENATE(SUM('Раздел 3'!G198:G198),"&gt;=",SUM('Раздел 3'!H198:H198))</f>
        <v>0&gt;=0</v>
      </c>
    </row>
    <row r="6276" spans="1:5" ht="30" hidden="1" customHeight="1" thickBot="1">
      <c r="A6276" s="496" t="str">
        <f>IF((SUM('Раздел 3'!G199:G199)&gt;=SUM('Раздел 3'!H199:H199)),"","Неверно!")</f>
        <v/>
      </c>
      <c r="B6276" s="497" t="s">
        <v>513</v>
      </c>
      <c r="C6276" s="498" t="s">
        <v>6450</v>
      </c>
      <c r="D6276" s="498" t="s">
        <v>5770</v>
      </c>
      <c r="E6276" s="499" t="str">
        <f>CONCATENATE(SUM('Раздел 3'!G199:G199),"&gt;=",SUM('Раздел 3'!H199:H199))</f>
        <v>0&gt;=0</v>
      </c>
    </row>
    <row r="6277" spans="1:5" ht="30" hidden="1" customHeight="1" thickBot="1">
      <c r="A6277" s="496" t="str">
        <f>IF((SUM('Раздел 3'!G29:G29)&gt;=SUM('Раздел 3'!H29:H29)),"","Неверно!")</f>
        <v/>
      </c>
      <c r="B6277" s="497" t="s">
        <v>513</v>
      </c>
      <c r="C6277" s="498" t="s">
        <v>6451</v>
      </c>
      <c r="D6277" s="498" t="s">
        <v>5770</v>
      </c>
      <c r="E6277" s="499" t="str">
        <f>CONCATENATE(SUM('Раздел 3'!G29:G29),"&gt;=",SUM('Раздел 3'!H29:H29))</f>
        <v>0&gt;=0</v>
      </c>
    </row>
    <row r="6278" spans="1:5" ht="30" hidden="1" customHeight="1" thickBot="1">
      <c r="A6278" s="496" t="str">
        <f>IF((SUM('Раздел 3'!G200:G200)&gt;=SUM('Раздел 3'!H200:H200)),"","Неверно!")</f>
        <v/>
      </c>
      <c r="B6278" s="497" t="s">
        <v>513</v>
      </c>
      <c r="C6278" s="498" t="s">
        <v>6452</v>
      </c>
      <c r="D6278" s="498" t="s">
        <v>5770</v>
      </c>
      <c r="E6278" s="499" t="str">
        <f>CONCATENATE(SUM('Раздел 3'!G200:G200),"&gt;=",SUM('Раздел 3'!H200:H200))</f>
        <v>0&gt;=0</v>
      </c>
    </row>
    <row r="6279" spans="1:5" ht="30" hidden="1" customHeight="1" thickBot="1">
      <c r="A6279" s="496" t="str">
        <f>IF((SUM('Раздел 3'!G201:G201)&gt;=SUM('Раздел 3'!H201:H201)),"","Неверно!")</f>
        <v/>
      </c>
      <c r="B6279" s="497" t="s">
        <v>513</v>
      </c>
      <c r="C6279" s="498" t="s">
        <v>6453</v>
      </c>
      <c r="D6279" s="498" t="s">
        <v>5770</v>
      </c>
      <c r="E6279" s="499" t="str">
        <f>CONCATENATE(SUM('Раздел 3'!G201:G201),"&gt;=",SUM('Раздел 3'!H201:H201))</f>
        <v>7&gt;=7</v>
      </c>
    </row>
    <row r="6280" spans="1:5" ht="30" hidden="1" customHeight="1" thickBot="1">
      <c r="A6280" s="496" t="str">
        <f>IF((SUM('Раздел 3'!G202:G202)&gt;=SUM('Раздел 3'!H202:H202)),"","Неверно!")</f>
        <v/>
      </c>
      <c r="B6280" s="497" t="s">
        <v>513</v>
      </c>
      <c r="C6280" s="498" t="s">
        <v>6454</v>
      </c>
      <c r="D6280" s="498" t="s">
        <v>5770</v>
      </c>
      <c r="E6280" s="499" t="str">
        <f>CONCATENATE(SUM('Раздел 3'!G202:G202),"&gt;=",SUM('Раздел 3'!H202:H202))</f>
        <v>1&gt;=0</v>
      </c>
    </row>
    <row r="6281" spans="1:5" ht="30" hidden="1" customHeight="1" thickBot="1">
      <c r="A6281" s="496" t="str">
        <f>IF((SUM('Раздел 3'!G203:G203)&gt;=SUM('Раздел 3'!H203:H203)),"","Неверно!")</f>
        <v/>
      </c>
      <c r="B6281" s="497" t="s">
        <v>513</v>
      </c>
      <c r="C6281" s="498" t="s">
        <v>6455</v>
      </c>
      <c r="D6281" s="498" t="s">
        <v>5770</v>
      </c>
      <c r="E6281" s="499" t="str">
        <f>CONCATENATE(SUM('Раздел 3'!G203:G203),"&gt;=",SUM('Раздел 3'!H203:H203))</f>
        <v>0&gt;=0</v>
      </c>
    </row>
    <row r="6282" spans="1:5" ht="30" hidden="1" customHeight="1" thickBot="1">
      <c r="A6282" s="496" t="str">
        <f>IF((SUM('Раздел 3'!G204:G204)&gt;=SUM('Раздел 3'!H204:H204)),"","Неверно!")</f>
        <v/>
      </c>
      <c r="B6282" s="497" t="s">
        <v>513</v>
      </c>
      <c r="C6282" s="498" t="s">
        <v>6456</v>
      </c>
      <c r="D6282" s="498" t="s">
        <v>5770</v>
      </c>
      <c r="E6282" s="499" t="str">
        <f>CONCATENATE(SUM('Раздел 3'!G204:G204),"&gt;=",SUM('Раздел 3'!H204:H204))</f>
        <v>1&gt;=0</v>
      </c>
    </row>
    <row r="6283" spans="1:5" ht="30" hidden="1" customHeight="1" thickBot="1">
      <c r="A6283" s="496" t="str">
        <f>IF((SUM('Раздел 3'!G205:G205)&gt;=SUM('Раздел 3'!H205:H205)),"","Неверно!")</f>
        <v/>
      </c>
      <c r="B6283" s="497" t="s">
        <v>513</v>
      </c>
      <c r="C6283" s="498" t="s">
        <v>6457</v>
      </c>
      <c r="D6283" s="498" t="s">
        <v>5770</v>
      </c>
      <c r="E6283" s="499" t="str">
        <f>CONCATENATE(SUM('Раздел 3'!G205:G205),"&gt;=",SUM('Раздел 3'!H205:H205))</f>
        <v>0&gt;=0</v>
      </c>
    </row>
    <row r="6284" spans="1:5" ht="30" hidden="1" customHeight="1" thickBot="1">
      <c r="A6284" s="496" t="str">
        <f>IF((SUM('Раздел 3'!G206:G206)&gt;=SUM('Раздел 3'!H206:H206)),"","Неверно!")</f>
        <v/>
      </c>
      <c r="B6284" s="497" t="s">
        <v>513</v>
      </c>
      <c r="C6284" s="498" t="s">
        <v>6458</v>
      </c>
      <c r="D6284" s="498" t="s">
        <v>5770</v>
      </c>
      <c r="E6284" s="499" t="str">
        <f>CONCATENATE(SUM('Раздел 3'!G206:G206),"&gt;=",SUM('Раздел 3'!H206:H206))</f>
        <v>0&gt;=0</v>
      </c>
    </row>
    <row r="6285" spans="1:5" ht="30" hidden="1" customHeight="1" thickBot="1">
      <c r="A6285" s="496" t="str">
        <f>IF((SUM('Раздел 3'!G207:G207)&gt;=SUM('Раздел 3'!H207:H207)),"","Неверно!")</f>
        <v/>
      </c>
      <c r="B6285" s="497" t="s">
        <v>513</v>
      </c>
      <c r="C6285" s="498" t="s">
        <v>6459</v>
      </c>
      <c r="D6285" s="498" t="s">
        <v>5770</v>
      </c>
      <c r="E6285" s="499" t="str">
        <f>CONCATENATE(SUM('Раздел 3'!G207:G207),"&gt;=",SUM('Раздел 3'!H207:H207))</f>
        <v>0&gt;=0</v>
      </c>
    </row>
    <row r="6286" spans="1:5" ht="30" hidden="1" customHeight="1" thickBot="1">
      <c r="A6286" s="496" t="str">
        <f>IF((SUM('Раздел 3'!G208:G208)&gt;=SUM('Раздел 3'!H208:H208)),"","Неверно!")</f>
        <v/>
      </c>
      <c r="B6286" s="497" t="s">
        <v>513</v>
      </c>
      <c r="C6286" s="498" t="s">
        <v>6460</v>
      </c>
      <c r="D6286" s="498" t="s">
        <v>5770</v>
      </c>
      <c r="E6286" s="499" t="str">
        <f>CONCATENATE(SUM('Раздел 3'!G208:G208),"&gt;=",SUM('Раздел 3'!H208:H208))</f>
        <v>30&gt;=30</v>
      </c>
    </row>
    <row r="6287" spans="1:5" ht="30" hidden="1" customHeight="1" thickBot="1">
      <c r="A6287" s="496" t="str">
        <f>IF((SUM('Раздел 3'!G209:G209)&gt;=SUM('Раздел 3'!H209:H209)),"","Неверно!")</f>
        <v/>
      </c>
      <c r="B6287" s="497" t="s">
        <v>513</v>
      </c>
      <c r="C6287" s="498" t="s">
        <v>6461</v>
      </c>
      <c r="D6287" s="498" t="s">
        <v>5770</v>
      </c>
      <c r="E6287" s="499" t="str">
        <f>CONCATENATE(SUM('Раздел 3'!G209:G209),"&gt;=",SUM('Раздел 3'!H209:H209))</f>
        <v>0&gt;=0</v>
      </c>
    </row>
    <row r="6288" spans="1:5" ht="30" hidden="1" customHeight="1" thickBot="1">
      <c r="A6288" s="496" t="str">
        <f>IF((SUM('Раздел 3'!G12:G12)&gt;=SUM('Раздел 3'!H12:H12)),"","Неверно!")</f>
        <v/>
      </c>
      <c r="B6288" s="497" t="s">
        <v>513</v>
      </c>
      <c r="C6288" s="498" t="s">
        <v>6462</v>
      </c>
      <c r="D6288" s="498" t="s">
        <v>5770</v>
      </c>
      <c r="E6288" s="499" t="str">
        <f>CONCATENATE(SUM('Раздел 3'!G12:G12),"&gt;=",SUM('Раздел 3'!H12:H12))</f>
        <v>0&gt;=0</v>
      </c>
    </row>
    <row r="6289" spans="1:5" ht="30" hidden="1" customHeight="1" thickBot="1">
      <c r="A6289" s="496" t="str">
        <f>IF((SUM('Раздел 3'!G30:G30)&gt;=SUM('Раздел 3'!H30:H30)),"","Неверно!")</f>
        <v/>
      </c>
      <c r="B6289" s="497" t="s">
        <v>513</v>
      </c>
      <c r="C6289" s="498" t="s">
        <v>6463</v>
      </c>
      <c r="D6289" s="498" t="s">
        <v>5770</v>
      </c>
      <c r="E6289" s="499" t="str">
        <f>CONCATENATE(SUM('Раздел 3'!G30:G30),"&gt;=",SUM('Раздел 3'!H30:H30))</f>
        <v>4&gt;=1</v>
      </c>
    </row>
    <row r="6290" spans="1:5" ht="30" hidden="1" customHeight="1" thickBot="1">
      <c r="A6290" s="496" t="str">
        <f>IF((SUM('Раздел 3'!G210:G210)&gt;=SUM('Раздел 3'!H210:H210)),"","Неверно!")</f>
        <v/>
      </c>
      <c r="B6290" s="497" t="s">
        <v>513</v>
      </c>
      <c r="C6290" s="498" t="s">
        <v>6464</v>
      </c>
      <c r="D6290" s="498" t="s">
        <v>5770</v>
      </c>
      <c r="E6290" s="499" t="str">
        <f>CONCATENATE(SUM('Раздел 3'!G210:G210),"&gt;=",SUM('Раздел 3'!H210:H210))</f>
        <v>0&gt;=0</v>
      </c>
    </row>
    <row r="6291" spans="1:5" ht="30" hidden="1" customHeight="1" thickBot="1">
      <c r="A6291" s="496" t="str">
        <f>IF((SUM('Раздел 3'!G211:G211)&gt;=SUM('Раздел 3'!H211:H211)),"","Неверно!")</f>
        <v/>
      </c>
      <c r="B6291" s="497" t="s">
        <v>513</v>
      </c>
      <c r="C6291" s="498" t="s">
        <v>6465</v>
      </c>
      <c r="D6291" s="498" t="s">
        <v>5770</v>
      </c>
      <c r="E6291" s="499" t="str">
        <f>CONCATENATE(SUM('Раздел 3'!G211:G211),"&gt;=",SUM('Раздел 3'!H211:H211))</f>
        <v>0&gt;=0</v>
      </c>
    </row>
    <row r="6292" spans="1:5" ht="30" hidden="1" customHeight="1" thickBot="1">
      <c r="A6292" s="496" t="str">
        <f>IF((SUM('Раздел 3'!G212:G212)&gt;=SUM('Раздел 3'!H212:H212)),"","Неверно!")</f>
        <v/>
      </c>
      <c r="B6292" s="497" t="s">
        <v>513</v>
      </c>
      <c r="C6292" s="498" t="s">
        <v>6466</v>
      </c>
      <c r="D6292" s="498" t="s">
        <v>5770</v>
      </c>
      <c r="E6292" s="499" t="str">
        <f>CONCATENATE(SUM('Раздел 3'!G212:G212),"&gt;=",SUM('Раздел 3'!H212:H212))</f>
        <v>0&gt;=0</v>
      </c>
    </row>
    <row r="6293" spans="1:5" ht="30" hidden="1" customHeight="1" thickBot="1">
      <c r="A6293" s="496" t="str">
        <f>IF((SUM('Раздел 3'!G213:G213)&gt;=SUM('Раздел 3'!H213:H213)),"","Неверно!")</f>
        <v/>
      </c>
      <c r="B6293" s="497" t="s">
        <v>513</v>
      </c>
      <c r="C6293" s="498" t="s">
        <v>6467</v>
      </c>
      <c r="D6293" s="498" t="s">
        <v>5770</v>
      </c>
      <c r="E6293" s="499" t="str">
        <f>CONCATENATE(SUM('Раздел 3'!G213:G213),"&gt;=",SUM('Раздел 3'!H213:H213))</f>
        <v>0&gt;=0</v>
      </c>
    </row>
    <row r="6294" spans="1:5" ht="30" hidden="1" customHeight="1" thickBot="1">
      <c r="A6294" s="496" t="str">
        <f>IF((SUM('Раздел 3'!G214:G214)&gt;=SUM('Раздел 3'!H214:H214)),"","Неверно!")</f>
        <v/>
      </c>
      <c r="B6294" s="497" t="s">
        <v>513</v>
      </c>
      <c r="C6294" s="498" t="s">
        <v>6468</v>
      </c>
      <c r="D6294" s="498" t="s">
        <v>5770</v>
      </c>
      <c r="E6294" s="499" t="str">
        <f>CONCATENATE(SUM('Раздел 3'!G214:G214),"&gt;=",SUM('Раздел 3'!H214:H214))</f>
        <v>30&gt;=30</v>
      </c>
    </row>
    <row r="6295" spans="1:5" ht="30" hidden="1" customHeight="1" thickBot="1">
      <c r="A6295" s="496" t="str">
        <f>IF((SUM('Раздел 3'!G215:G215)&gt;=SUM('Раздел 3'!H215:H215)),"","Неверно!")</f>
        <v/>
      </c>
      <c r="B6295" s="497" t="s">
        <v>513</v>
      </c>
      <c r="C6295" s="498" t="s">
        <v>6469</v>
      </c>
      <c r="D6295" s="498" t="s">
        <v>5770</v>
      </c>
      <c r="E6295" s="499" t="str">
        <f>CONCATENATE(SUM('Раздел 3'!G215:G215),"&gt;=",SUM('Раздел 3'!H215:H215))</f>
        <v>0&gt;=0</v>
      </c>
    </row>
    <row r="6296" spans="1:5" ht="30" hidden="1" customHeight="1" thickBot="1">
      <c r="A6296" s="496" t="str">
        <f>IF((SUM('Раздел 3'!G216:G216)&gt;=SUM('Раздел 3'!H216:H216)),"","Неверно!")</f>
        <v/>
      </c>
      <c r="B6296" s="497" t="s">
        <v>513</v>
      </c>
      <c r="C6296" s="498" t="s">
        <v>6470</v>
      </c>
      <c r="D6296" s="498" t="s">
        <v>5770</v>
      </c>
      <c r="E6296" s="499" t="str">
        <f>CONCATENATE(SUM('Раздел 3'!G216:G216),"&gt;=",SUM('Раздел 3'!H216:H216))</f>
        <v>0&gt;=0</v>
      </c>
    </row>
    <row r="6297" spans="1:5" ht="30" hidden="1" customHeight="1" thickBot="1">
      <c r="A6297" s="496" t="str">
        <f>IF((SUM('Раздел 3'!G217:G217)&gt;=SUM('Раздел 3'!H217:H217)),"","Неверно!")</f>
        <v/>
      </c>
      <c r="B6297" s="497" t="s">
        <v>513</v>
      </c>
      <c r="C6297" s="498" t="s">
        <v>6471</v>
      </c>
      <c r="D6297" s="498" t="s">
        <v>5770</v>
      </c>
      <c r="E6297" s="499" t="str">
        <f>CONCATENATE(SUM('Раздел 3'!G217:G217),"&gt;=",SUM('Раздел 3'!H217:H217))</f>
        <v>21&gt;=8</v>
      </c>
    </row>
    <row r="6298" spans="1:5" ht="30" hidden="1" customHeight="1" thickBot="1">
      <c r="A6298" s="496" t="str">
        <f>IF((SUM('Раздел 3'!G218:G218)&gt;=SUM('Раздел 3'!H218:H218)),"","Неверно!")</f>
        <v/>
      </c>
      <c r="B6298" s="497" t="s">
        <v>513</v>
      </c>
      <c r="C6298" s="498" t="s">
        <v>6472</v>
      </c>
      <c r="D6298" s="498" t="s">
        <v>5770</v>
      </c>
      <c r="E6298" s="499" t="str">
        <f>CONCATENATE(SUM('Раздел 3'!G218:G218),"&gt;=",SUM('Раздел 3'!H218:H218))</f>
        <v>0&gt;=0</v>
      </c>
    </row>
    <row r="6299" spans="1:5" ht="30" hidden="1" customHeight="1" thickBot="1">
      <c r="A6299" s="496" t="str">
        <f>IF((SUM('Раздел 3'!G219:G219)&gt;=SUM('Раздел 3'!H219:H219)),"","Неверно!")</f>
        <v/>
      </c>
      <c r="B6299" s="497" t="s">
        <v>513</v>
      </c>
      <c r="C6299" s="498" t="s">
        <v>6473</v>
      </c>
      <c r="D6299" s="498" t="s">
        <v>5770</v>
      </c>
      <c r="E6299" s="499" t="str">
        <f>CONCATENATE(SUM('Раздел 3'!G219:G219),"&gt;=",SUM('Раздел 3'!H219:H219))</f>
        <v>0&gt;=0</v>
      </c>
    </row>
    <row r="6300" spans="1:5" ht="30" hidden="1" customHeight="1" thickBot="1">
      <c r="A6300" s="496" t="str">
        <f>IF((SUM('Раздел 3'!G31:G31)&gt;=SUM('Раздел 3'!H31:H31)),"","Неверно!")</f>
        <v/>
      </c>
      <c r="B6300" s="497" t="s">
        <v>513</v>
      </c>
      <c r="C6300" s="498" t="s">
        <v>6474</v>
      </c>
      <c r="D6300" s="498" t="s">
        <v>5770</v>
      </c>
      <c r="E6300" s="499" t="str">
        <f>CONCATENATE(SUM('Раздел 3'!G31:G31),"&gt;=",SUM('Раздел 3'!H31:H31))</f>
        <v>0&gt;=0</v>
      </c>
    </row>
    <row r="6301" spans="1:5" ht="30" hidden="1" customHeight="1" thickBot="1">
      <c r="A6301" s="496" t="str">
        <f>IF((SUM('Раздел 3'!G220:G220)&gt;=SUM('Раздел 3'!H220:H220)),"","Неверно!")</f>
        <v/>
      </c>
      <c r="B6301" s="497" t="s">
        <v>513</v>
      </c>
      <c r="C6301" s="498" t="s">
        <v>6475</v>
      </c>
      <c r="D6301" s="498" t="s">
        <v>5770</v>
      </c>
      <c r="E6301" s="499" t="str">
        <f>CONCATENATE(SUM('Раздел 3'!G220:G220),"&gt;=",SUM('Раздел 3'!H220:H220))</f>
        <v>0&gt;=0</v>
      </c>
    </row>
    <row r="6302" spans="1:5" ht="30" hidden="1" customHeight="1" thickBot="1">
      <c r="A6302" s="496" t="str">
        <f>IF((SUM('Раздел 3'!G221:G221)&gt;=SUM('Раздел 3'!H221:H221)),"","Неверно!")</f>
        <v/>
      </c>
      <c r="B6302" s="497" t="s">
        <v>513</v>
      </c>
      <c r="C6302" s="498" t="s">
        <v>6476</v>
      </c>
      <c r="D6302" s="498" t="s">
        <v>5770</v>
      </c>
      <c r="E6302" s="499" t="str">
        <f>CONCATENATE(SUM('Раздел 3'!G221:G221),"&gt;=",SUM('Раздел 3'!H221:H221))</f>
        <v>0&gt;=0</v>
      </c>
    </row>
    <row r="6303" spans="1:5" ht="30" hidden="1" customHeight="1" thickBot="1">
      <c r="A6303" s="496" t="str">
        <f>IF((SUM('Раздел 3'!G222:G222)&gt;=SUM('Раздел 3'!H222:H222)),"","Неверно!")</f>
        <v/>
      </c>
      <c r="B6303" s="497" t="s">
        <v>513</v>
      </c>
      <c r="C6303" s="498" t="s">
        <v>6477</v>
      </c>
      <c r="D6303" s="498" t="s">
        <v>5770</v>
      </c>
      <c r="E6303" s="499" t="str">
        <f>CONCATENATE(SUM('Раздел 3'!G222:G222),"&gt;=",SUM('Раздел 3'!H222:H222))</f>
        <v>4&gt;=4</v>
      </c>
    </row>
    <row r="6304" spans="1:5" ht="30" hidden="1" customHeight="1" thickBot="1">
      <c r="A6304" s="496" t="str">
        <f>IF((SUM('Раздел 3'!G223:G223)&gt;=SUM('Раздел 3'!H223:H223)),"","Неверно!")</f>
        <v/>
      </c>
      <c r="B6304" s="497" t="s">
        <v>513</v>
      </c>
      <c r="C6304" s="498" t="s">
        <v>6478</v>
      </c>
      <c r="D6304" s="498" t="s">
        <v>5770</v>
      </c>
      <c r="E6304" s="499" t="str">
        <f>CONCATENATE(SUM('Раздел 3'!G223:G223),"&gt;=",SUM('Раздел 3'!H223:H223))</f>
        <v>0&gt;=0</v>
      </c>
    </row>
    <row r="6305" spans="1:5" ht="30" hidden="1" customHeight="1" thickBot="1">
      <c r="A6305" s="496" t="str">
        <f>IF((SUM('Раздел 3'!G224:G224)&gt;=SUM('Раздел 3'!H224:H224)),"","Неверно!")</f>
        <v/>
      </c>
      <c r="B6305" s="497" t="s">
        <v>513</v>
      </c>
      <c r="C6305" s="498" t="s">
        <v>6479</v>
      </c>
      <c r="D6305" s="498" t="s">
        <v>5770</v>
      </c>
      <c r="E6305" s="499" t="str">
        <f>CONCATENATE(SUM('Раздел 3'!G224:G224),"&gt;=",SUM('Раздел 3'!H224:H224))</f>
        <v>12&gt;=4</v>
      </c>
    </row>
    <row r="6306" spans="1:5" ht="30" hidden="1" customHeight="1" thickBot="1">
      <c r="A6306" s="496" t="str">
        <f>IF((SUM('Раздел 3'!G225:G225)&gt;=SUM('Раздел 3'!H225:H225)),"","Неверно!")</f>
        <v/>
      </c>
      <c r="B6306" s="497" t="s">
        <v>513</v>
      </c>
      <c r="C6306" s="498" t="s">
        <v>6480</v>
      </c>
      <c r="D6306" s="498" t="s">
        <v>5770</v>
      </c>
      <c r="E6306" s="499" t="str">
        <f>CONCATENATE(SUM('Раздел 3'!G225:G225),"&gt;=",SUM('Раздел 3'!H225:H225))</f>
        <v>0&gt;=0</v>
      </c>
    </row>
    <row r="6307" spans="1:5" ht="30" hidden="1" customHeight="1" thickBot="1">
      <c r="A6307" s="496" t="str">
        <f>IF((SUM('Раздел 3'!G226:G226)&gt;=SUM('Раздел 3'!H226:H226)),"","Неверно!")</f>
        <v/>
      </c>
      <c r="B6307" s="497" t="s">
        <v>513</v>
      </c>
      <c r="C6307" s="498" t="s">
        <v>6481</v>
      </c>
      <c r="D6307" s="498" t="s">
        <v>5770</v>
      </c>
      <c r="E6307" s="499" t="str">
        <f>CONCATENATE(SUM('Раздел 3'!G226:G226),"&gt;=",SUM('Раздел 3'!H226:H226))</f>
        <v>0&gt;=0</v>
      </c>
    </row>
    <row r="6308" spans="1:5" ht="30" hidden="1" customHeight="1" thickBot="1">
      <c r="A6308" s="496" t="str">
        <f>IF((SUM('Раздел 3'!G227:G227)&gt;=SUM('Раздел 3'!H227:H227)),"","Неверно!")</f>
        <v/>
      </c>
      <c r="B6308" s="497" t="s">
        <v>513</v>
      </c>
      <c r="C6308" s="498" t="s">
        <v>6482</v>
      </c>
      <c r="D6308" s="498" t="s">
        <v>5770</v>
      </c>
      <c r="E6308" s="499" t="str">
        <f>CONCATENATE(SUM('Раздел 3'!G227:G227),"&gt;=",SUM('Раздел 3'!H227:H227))</f>
        <v>0&gt;=0</v>
      </c>
    </row>
    <row r="6309" spans="1:5" ht="30" hidden="1" customHeight="1" thickBot="1">
      <c r="A6309" s="496" t="str">
        <f>IF((SUM('Раздел 3'!G228:G228)&gt;=SUM('Раздел 3'!H228:H228)),"","Неверно!")</f>
        <v/>
      </c>
      <c r="B6309" s="497" t="s">
        <v>513</v>
      </c>
      <c r="C6309" s="498" t="s">
        <v>6483</v>
      </c>
      <c r="D6309" s="498" t="s">
        <v>5770</v>
      </c>
      <c r="E6309" s="499" t="str">
        <f>CONCATENATE(SUM('Раздел 3'!G228:G228),"&gt;=",SUM('Раздел 3'!H228:H228))</f>
        <v>0&gt;=0</v>
      </c>
    </row>
    <row r="6310" spans="1:5" ht="30" hidden="1" customHeight="1" thickBot="1">
      <c r="A6310" s="496" t="str">
        <f>IF((SUM('Раздел 3'!G229:G229)&gt;=SUM('Раздел 3'!H229:H229)),"","Неверно!")</f>
        <v/>
      </c>
      <c r="B6310" s="497" t="s">
        <v>513</v>
      </c>
      <c r="C6310" s="498" t="s">
        <v>6484</v>
      </c>
      <c r="D6310" s="498" t="s">
        <v>5770</v>
      </c>
      <c r="E6310" s="499" t="str">
        <f>CONCATENATE(SUM('Раздел 3'!G229:G229),"&gt;=",SUM('Раздел 3'!H229:H229))</f>
        <v>0&gt;=0</v>
      </c>
    </row>
    <row r="6311" spans="1:5" ht="30" hidden="1" customHeight="1" thickBot="1">
      <c r="A6311" s="496" t="str">
        <f>IF((SUM('Раздел 3'!G32:G32)&gt;=SUM('Раздел 3'!H32:H32)),"","Неверно!")</f>
        <v/>
      </c>
      <c r="B6311" s="497" t="s">
        <v>513</v>
      </c>
      <c r="C6311" s="498" t="s">
        <v>6485</v>
      </c>
      <c r="D6311" s="498" t="s">
        <v>5770</v>
      </c>
      <c r="E6311" s="499" t="str">
        <f>CONCATENATE(SUM('Раздел 3'!G32:G32),"&gt;=",SUM('Раздел 3'!H32:H32))</f>
        <v>3&gt;=0</v>
      </c>
    </row>
    <row r="6312" spans="1:5" ht="30" hidden="1" customHeight="1" thickBot="1">
      <c r="A6312" s="496" t="str">
        <f>IF((SUM('Раздел 3'!G230:G230)&gt;=SUM('Раздел 3'!H230:H230)),"","Неверно!")</f>
        <v/>
      </c>
      <c r="B6312" s="497" t="s">
        <v>513</v>
      </c>
      <c r="C6312" s="498" t="s">
        <v>6486</v>
      </c>
      <c r="D6312" s="498" t="s">
        <v>5770</v>
      </c>
      <c r="E6312" s="499" t="str">
        <f>CONCATENATE(SUM('Раздел 3'!G230:G230),"&gt;=",SUM('Раздел 3'!H230:H230))</f>
        <v>0&gt;=0</v>
      </c>
    </row>
    <row r="6313" spans="1:5" ht="30" hidden="1" customHeight="1" thickBot="1">
      <c r="A6313" s="496" t="str">
        <f>IF((SUM('Раздел 3'!G231:G231)&gt;=SUM('Раздел 3'!H231:H231)),"","Неверно!")</f>
        <v/>
      </c>
      <c r="B6313" s="497" t="s">
        <v>513</v>
      </c>
      <c r="C6313" s="498" t="s">
        <v>6487</v>
      </c>
      <c r="D6313" s="498" t="s">
        <v>5770</v>
      </c>
      <c r="E6313" s="499" t="str">
        <f>CONCATENATE(SUM('Раздел 3'!G231:G231),"&gt;=",SUM('Раздел 3'!H231:H231))</f>
        <v>22&gt;=0</v>
      </c>
    </row>
    <row r="6314" spans="1:5" ht="30" hidden="1" customHeight="1" thickBot="1">
      <c r="A6314" s="496" t="str">
        <f>IF((SUM('Раздел 3'!G232:G232)&gt;=SUM('Раздел 3'!H232:H232)),"","Неверно!")</f>
        <v/>
      </c>
      <c r="B6314" s="497" t="s">
        <v>513</v>
      </c>
      <c r="C6314" s="498" t="s">
        <v>6488</v>
      </c>
      <c r="D6314" s="498" t="s">
        <v>5770</v>
      </c>
      <c r="E6314" s="499" t="str">
        <f>CONCATENATE(SUM('Раздел 3'!G232:G232),"&gt;=",SUM('Раздел 3'!H232:H232))</f>
        <v>0&gt;=0</v>
      </c>
    </row>
    <row r="6315" spans="1:5" ht="30" hidden="1" customHeight="1" thickBot="1">
      <c r="A6315" s="496" t="str">
        <f>IF((SUM('Раздел 3'!G233:G233)&gt;=SUM('Раздел 3'!H233:H233)),"","Неверно!")</f>
        <v/>
      </c>
      <c r="B6315" s="497" t="s">
        <v>513</v>
      </c>
      <c r="C6315" s="498" t="s">
        <v>6489</v>
      </c>
      <c r="D6315" s="498" t="s">
        <v>5770</v>
      </c>
      <c r="E6315" s="499" t="str">
        <f>CONCATENATE(SUM('Раздел 3'!G233:G233),"&gt;=",SUM('Раздел 3'!H233:H233))</f>
        <v>0&gt;=0</v>
      </c>
    </row>
    <row r="6316" spans="1:5" ht="30" hidden="1" customHeight="1" thickBot="1">
      <c r="A6316" s="496" t="str">
        <f>IF((SUM('Раздел 3'!G234:G234)&gt;=SUM('Раздел 3'!H234:H234)),"","Неверно!")</f>
        <v/>
      </c>
      <c r="B6316" s="497" t="s">
        <v>513</v>
      </c>
      <c r="C6316" s="498" t="s">
        <v>6490</v>
      </c>
      <c r="D6316" s="498" t="s">
        <v>5770</v>
      </c>
      <c r="E6316" s="499" t="str">
        <f>CONCATENATE(SUM('Раздел 3'!G234:G234),"&gt;=",SUM('Раздел 3'!H234:H234))</f>
        <v>66&gt;=66</v>
      </c>
    </row>
    <row r="6317" spans="1:5" ht="30" hidden="1" customHeight="1" thickBot="1">
      <c r="A6317" s="496" t="str">
        <f>IF((SUM('Раздел 3'!G235:G235)&gt;=SUM('Раздел 3'!H235:H235)),"","Неверно!")</f>
        <v/>
      </c>
      <c r="B6317" s="497" t="s">
        <v>513</v>
      </c>
      <c r="C6317" s="498" t="s">
        <v>6491</v>
      </c>
      <c r="D6317" s="498" t="s">
        <v>5770</v>
      </c>
      <c r="E6317" s="499" t="str">
        <f>CONCATENATE(SUM('Раздел 3'!G235:G235),"&gt;=",SUM('Раздел 3'!H235:H235))</f>
        <v>0&gt;=0</v>
      </c>
    </row>
    <row r="6318" spans="1:5" ht="30" hidden="1" customHeight="1" thickBot="1">
      <c r="A6318" s="496" t="str">
        <f>IF((SUM('Раздел 3'!G236:G236)&gt;=SUM('Раздел 3'!H236:H236)),"","Неверно!")</f>
        <v/>
      </c>
      <c r="B6318" s="497" t="s">
        <v>513</v>
      </c>
      <c r="C6318" s="498" t="s">
        <v>6492</v>
      </c>
      <c r="D6318" s="498" t="s">
        <v>5770</v>
      </c>
      <c r="E6318" s="499" t="str">
        <f>CONCATENATE(SUM('Раздел 3'!G236:G236),"&gt;=",SUM('Раздел 3'!H236:H236))</f>
        <v>0&gt;=0</v>
      </c>
    </row>
    <row r="6319" spans="1:5" ht="30" hidden="1" customHeight="1" thickBot="1">
      <c r="A6319" s="496" t="str">
        <f>IF((SUM('Раздел 3'!G237:G237)&gt;=SUM('Раздел 3'!H237:H237)),"","Неверно!")</f>
        <v/>
      </c>
      <c r="B6319" s="497" t="s">
        <v>513</v>
      </c>
      <c r="C6319" s="498" t="s">
        <v>6493</v>
      </c>
      <c r="D6319" s="498" t="s">
        <v>5770</v>
      </c>
      <c r="E6319" s="499" t="str">
        <f>CONCATENATE(SUM('Раздел 3'!G237:G237),"&gt;=",SUM('Раздел 3'!H237:H237))</f>
        <v>0&gt;=0</v>
      </c>
    </row>
    <row r="6320" spans="1:5" ht="30" hidden="1" customHeight="1" thickBot="1">
      <c r="A6320" s="496" t="str">
        <f>IF((SUM('Раздел 3'!G238:G238)&gt;=SUM('Раздел 3'!H238:H238)),"","Неверно!")</f>
        <v/>
      </c>
      <c r="B6320" s="497" t="s">
        <v>513</v>
      </c>
      <c r="C6320" s="498" t="s">
        <v>6494</v>
      </c>
      <c r="D6320" s="498" t="s">
        <v>5770</v>
      </c>
      <c r="E6320" s="499" t="str">
        <f>CONCATENATE(SUM('Раздел 3'!G238:G238),"&gt;=",SUM('Раздел 3'!H238:H238))</f>
        <v>0&gt;=0</v>
      </c>
    </row>
    <row r="6321" spans="1:5" ht="30" hidden="1" customHeight="1" thickBot="1">
      <c r="A6321" s="496" t="str">
        <f>IF((SUM('Раздел 3'!G239:G239)&gt;=SUM('Раздел 3'!H239:H239)),"","Неверно!")</f>
        <v/>
      </c>
      <c r="B6321" s="497" t="s">
        <v>513</v>
      </c>
      <c r="C6321" s="498" t="s">
        <v>6495</v>
      </c>
      <c r="D6321" s="498" t="s">
        <v>5770</v>
      </c>
      <c r="E6321" s="499" t="str">
        <f>CONCATENATE(SUM('Раздел 3'!G239:G239),"&gt;=",SUM('Раздел 3'!H239:H239))</f>
        <v>0&gt;=0</v>
      </c>
    </row>
    <row r="6322" spans="1:5" ht="30" hidden="1" customHeight="1" thickBot="1">
      <c r="A6322" s="496" t="str">
        <f>IF((SUM('Раздел 3'!G33:G33)&gt;=SUM('Раздел 3'!H33:H33)),"","Неверно!")</f>
        <v/>
      </c>
      <c r="B6322" s="497" t="s">
        <v>513</v>
      </c>
      <c r="C6322" s="498" t="s">
        <v>6496</v>
      </c>
      <c r="D6322" s="498" t="s">
        <v>5770</v>
      </c>
      <c r="E6322" s="499" t="str">
        <f>CONCATENATE(SUM('Раздел 3'!G33:G33),"&gt;=",SUM('Раздел 3'!H33:H33))</f>
        <v>0&gt;=0</v>
      </c>
    </row>
    <row r="6323" spans="1:5" ht="30" hidden="1" customHeight="1" thickBot="1">
      <c r="A6323" s="496" t="str">
        <f>IF((SUM('Раздел 3'!G240:G240)&gt;=SUM('Раздел 3'!H240:H240)),"","Неверно!")</f>
        <v/>
      </c>
      <c r="B6323" s="497" t="s">
        <v>513</v>
      </c>
      <c r="C6323" s="498" t="s">
        <v>6497</v>
      </c>
      <c r="D6323" s="498" t="s">
        <v>5770</v>
      </c>
      <c r="E6323" s="499" t="str">
        <f>CONCATENATE(SUM('Раздел 3'!G240:G240),"&gt;=",SUM('Раздел 3'!H240:H240))</f>
        <v>0&gt;=0</v>
      </c>
    </row>
    <row r="6324" spans="1:5" ht="30" hidden="1" customHeight="1" thickBot="1">
      <c r="A6324" s="496" t="str">
        <f>IF((SUM('Раздел 3'!G241:G241)&gt;=SUM('Раздел 3'!H241:H241)),"","Неверно!")</f>
        <v/>
      </c>
      <c r="B6324" s="497" t="s">
        <v>513</v>
      </c>
      <c r="C6324" s="498" t="s">
        <v>6498</v>
      </c>
      <c r="D6324" s="498" t="s">
        <v>5770</v>
      </c>
      <c r="E6324" s="499" t="str">
        <f>CONCATENATE(SUM('Раздел 3'!G241:G241),"&gt;=",SUM('Раздел 3'!H241:H241))</f>
        <v>0&gt;=0</v>
      </c>
    </row>
    <row r="6325" spans="1:5" ht="30" hidden="1" customHeight="1" thickBot="1">
      <c r="A6325" s="496" t="str">
        <f>IF((SUM('Раздел 3'!G242:G242)&gt;=SUM('Раздел 3'!H242:H242)),"","Неверно!")</f>
        <v/>
      </c>
      <c r="B6325" s="497" t="s">
        <v>513</v>
      </c>
      <c r="C6325" s="498" t="s">
        <v>6499</v>
      </c>
      <c r="D6325" s="498" t="s">
        <v>5770</v>
      </c>
      <c r="E6325" s="499" t="str">
        <f>CONCATENATE(SUM('Раздел 3'!G242:G242),"&gt;=",SUM('Раздел 3'!H242:H242))</f>
        <v>0&gt;=0</v>
      </c>
    </row>
    <row r="6326" spans="1:5" ht="30" hidden="1" customHeight="1" thickBot="1">
      <c r="A6326" s="496" t="str">
        <f>IF((SUM('Раздел 3'!G243:G243)&gt;=SUM('Раздел 3'!H243:H243)),"","Неверно!")</f>
        <v/>
      </c>
      <c r="B6326" s="497" t="s">
        <v>513</v>
      </c>
      <c r="C6326" s="498" t="s">
        <v>6500</v>
      </c>
      <c r="D6326" s="498" t="s">
        <v>5770</v>
      </c>
      <c r="E6326" s="499" t="str">
        <f>CONCATENATE(SUM('Раздел 3'!G243:G243),"&gt;=",SUM('Раздел 3'!H243:H243))</f>
        <v>0&gt;=0</v>
      </c>
    </row>
    <row r="6327" spans="1:5" ht="30" hidden="1" customHeight="1" thickBot="1">
      <c r="A6327" s="496" t="str">
        <f>IF((SUM('Раздел 3'!G244:G244)&gt;=SUM('Раздел 3'!H244:H244)),"","Неверно!")</f>
        <v/>
      </c>
      <c r="B6327" s="497" t="s">
        <v>513</v>
      </c>
      <c r="C6327" s="498" t="s">
        <v>6501</v>
      </c>
      <c r="D6327" s="498" t="s">
        <v>5770</v>
      </c>
      <c r="E6327" s="499" t="str">
        <f>CONCATENATE(SUM('Раздел 3'!G244:G244),"&gt;=",SUM('Раздел 3'!H244:H244))</f>
        <v>0&gt;=0</v>
      </c>
    </row>
    <row r="6328" spans="1:5" ht="30" hidden="1" customHeight="1" thickBot="1">
      <c r="A6328" s="496" t="str">
        <f>IF((SUM('Раздел 3'!G245:G245)&gt;=SUM('Раздел 3'!H245:H245)),"","Неверно!")</f>
        <v/>
      </c>
      <c r="B6328" s="497" t="s">
        <v>513</v>
      </c>
      <c r="C6328" s="498" t="s">
        <v>6502</v>
      </c>
      <c r="D6328" s="498" t="s">
        <v>5770</v>
      </c>
      <c r="E6328" s="499" t="str">
        <f>CONCATENATE(SUM('Раздел 3'!G245:G245),"&gt;=",SUM('Раздел 3'!H245:H245))</f>
        <v>77&gt;=76</v>
      </c>
    </row>
    <row r="6329" spans="1:5" ht="30" hidden="1" customHeight="1" thickBot="1">
      <c r="A6329" s="496" t="str">
        <f>IF((SUM('Раздел 3'!G246:G246)&gt;=SUM('Раздел 3'!H246:H246)),"","Неверно!")</f>
        <v/>
      </c>
      <c r="B6329" s="497" t="s">
        <v>513</v>
      </c>
      <c r="C6329" s="498" t="s">
        <v>6503</v>
      </c>
      <c r="D6329" s="498" t="s">
        <v>5770</v>
      </c>
      <c r="E6329" s="499" t="str">
        <f>CONCATENATE(SUM('Раздел 3'!G246:G246),"&gt;=",SUM('Раздел 3'!H246:H246))</f>
        <v>0&gt;=0</v>
      </c>
    </row>
    <row r="6330" spans="1:5" ht="30" hidden="1" customHeight="1" thickBot="1">
      <c r="A6330" s="496" t="str">
        <f>IF((SUM('Раздел 3'!G247:G247)&gt;=SUM('Раздел 3'!H247:H247)),"","Неверно!")</f>
        <v/>
      </c>
      <c r="B6330" s="497" t="s">
        <v>513</v>
      </c>
      <c r="C6330" s="498" t="s">
        <v>6504</v>
      </c>
      <c r="D6330" s="498" t="s">
        <v>5770</v>
      </c>
      <c r="E6330" s="499" t="str">
        <f>CONCATENATE(SUM('Раздел 3'!G247:G247),"&gt;=",SUM('Раздел 3'!H247:H247))</f>
        <v>1&gt;=1</v>
      </c>
    </row>
    <row r="6331" spans="1:5" ht="30" hidden="1" customHeight="1" thickBot="1">
      <c r="A6331" s="496" t="str">
        <f>IF((SUM('Раздел 3'!G248:G248)&gt;=SUM('Раздел 3'!H248:H248)),"","Неверно!")</f>
        <v/>
      </c>
      <c r="B6331" s="497" t="s">
        <v>513</v>
      </c>
      <c r="C6331" s="498" t="s">
        <v>6505</v>
      </c>
      <c r="D6331" s="498" t="s">
        <v>5770</v>
      </c>
      <c r="E6331" s="499" t="str">
        <f>CONCATENATE(SUM('Раздел 3'!G248:G248),"&gt;=",SUM('Раздел 3'!H248:H248))</f>
        <v>0&gt;=0</v>
      </c>
    </row>
    <row r="6332" spans="1:5" ht="30" hidden="1" customHeight="1" thickBot="1">
      <c r="A6332" s="496" t="str">
        <f>IF((SUM('Раздел 3'!G249:G249)&gt;=SUM('Раздел 3'!H249:H249)),"","Неверно!")</f>
        <v/>
      </c>
      <c r="B6332" s="497" t="s">
        <v>513</v>
      </c>
      <c r="C6332" s="498" t="s">
        <v>6506</v>
      </c>
      <c r="D6332" s="498" t="s">
        <v>5770</v>
      </c>
      <c r="E6332" s="499" t="str">
        <f>CONCATENATE(SUM('Раздел 3'!G249:G249),"&gt;=",SUM('Раздел 3'!H249:H249))</f>
        <v>0&gt;=0</v>
      </c>
    </row>
    <row r="6333" spans="1:5" ht="30" hidden="1" customHeight="1" thickBot="1">
      <c r="A6333" s="496" t="str">
        <f>IF((SUM('Раздел 3'!G34:G34)&gt;=SUM('Раздел 3'!H34:H34)),"","Неверно!")</f>
        <v/>
      </c>
      <c r="B6333" s="497" t="s">
        <v>513</v>
      </c>
      <c r="C6333" s="498" t="s">
        <v>6507</v>
      </c>
      <c r="D6333" s="498" t="s">
        <v>5770</v>
      </c>
      <c r="E6333" s="499" t="str">
        <f>CONCATENATE(SUM('Раздел 3'!G34:G34),"&gt;=",SUM('Раздел 3'!H34:H34))</f>
        <v>2&gt;=0</v>
      </c>
    </row>
    <row r="6334" spans="1:5" ht="30" hidden="1" customHeight="1" thickBot="1">
      <c r="A6334" s="496" t="str">
        <f>IF((SUM('Раздел 3'!G250:G250)&gt;=SUM('Раздел 3'!H250:H250)),"","Неверно!")</f>
        <v/>
      </c>
      <c r="B6334" s="497" t="s">
        <v>513</v>
      </c>
      <c r="C6334" s="498" t="s">
        <v>6508</v>
      </c>
      <c r="D6334" s="498" t="s">
        <v>5770</v>
      </c>
      <c r="E6334" s="499" t="str">
        <f>CONCATENATE(SUM('Раздел 3'!G250:G250),"&gt;=",SUM('Раздел 3'!H250:H250))</f>
        <v>7&gt;=7</v>
      </c>
    </row>
    <row r="6335" spans="1:5" ht="30" hidden="1" customHeight="1" thickBot="1">
      <c r="A6335" s="496" t="str">
        <f>IF((SUM('Раздел 3'!G251:G251)&gt;=SUM('Раздел 3'!H251:H251)),"","Неверно!")</f>
        <v/>
      </c>
      <c r="B6335" s="497" t="s">
        <v>513</v>
      </c>
      <c r="C6335" s="498" t="s">
        <v>6509</v>
      </c>
      <c r="D6335" s="498" t="s">
        <v>5770</v>
      </c>
      <c r="E6335" s="499" t="str">
        <f>CONCATENATE(SUM('Раздел 3'!G251:G251),"&gt;=",SUM('Раздел 3'!H251:H251))</f>
        <v>19&gt;=4</v>
      </c>
    </row>
    <row r="6336" spans="1:5" ht="30" hidden="1" customHeight="1" thickBot="1">
      <c r="A6336" s="496" t="str">
        <f>IF((SUM('Раздел 3'!G252:G252)&gt;=SUM('Раздел 3'!H252:H252)),"","Неверно!")</f>
        <v/>
      </c>
      <c r="B6336" s="497" t="s">
        <v>513</v>
      </c>
      <c r="C6336" s="498" t="s">
        <v>6510</v>
      </c>
      <c r="D6336" s="498" t="s">
        <v>5770</v>
      </c>
      <c r="E6336" s="499" t="str">
        <f>CONCATENATE(SUM('Раздел 3'!G252:G252),"&gt;=",SUM('Раздел 3'!H252:H252))</f>
        <v>75&gt;=66</v>
      </c>
    </row>
    <row r="6337" spans="1:5" ht="30" hidden="1" customHeight="1" thickBot="1">
      <c r="A6337" s="496" t="str">
        <f>IF((SUM('Раздел 3'!G253:G253)&gt;=SUM('Раздел 3'!H253:H253)),"","Неверно!")</f>
        <v/>
      </c>
      <c r="B6337" s="497" t="s">
        <v>513</v>
      </c>
      <c r="C6337" s="498" t="s">
        <v>6511</v>
      </c>
      <c r="D6337" s="498" t="s">
        <v>5770</v>
      </c>
      <c r="E6337" s="499" t="str">
        <f>CONCATENATE(SUM('Раздел 3'!G253:G253),"&gt;=",SUM('Раздел 3'!H253:H253))</f>
        <v>7&gt;=7</v>
      </c>
    </row>
    <row r="6338" spans="1:5" ht="30" hidden="1" customHeight="1" thickBot="1">
      <c r="A6338" s="496" t="str">
        <f>IF((SUM('Раздел 3'!G254:G254)&gt;=SUM('Раздел 3'!H254:H254)),"","Неверно!")</f>
        <v/>
      </c>
      <c r="B6338" s="497" t="s">
        <v>513</v>
      </c>
      <c r="C6338" s="498" t="s">
        <v>6512</v>
      </c>
      <c r="D6338" s="498" t="s">
        <v>5770</v>
      </c>
      <c r="E6338" s="499" t="str">
        <f>CONCATENATE(SUM('Раздел 3'!G254:G254),"&gt;=",SUM('Раздел 3'!H254:H254))</f>
        <v>0&gt;=0</v>
      </c>
    </row>
    <row r="6339" spans="1:5" ht="30" hidden="1" customHeight="1" thickBot="1">
      <c r="A6339" s="496" t="str">
        <f>IF((SUM('Раздел 3'!G255:G255)&gt;=SUM('Раздел 3'!H255:H255)),"","Неверно!")</f>
        <v/>
      </c>
      <c r="B6339" s="497" t="s">
        <v>513</v>
      </c>
      <c r="C6339" s="498" t="s">
        <v>6513</v>
      </c>
      <c r="D6339" s="498" t="s">
        <v>5770</v>
      </c>
      <c r="E6339" s="499" t="str">
        <f>CONCATENATE(SUM('Раздел 3'!G255:G255),"&gt;=",SUM('Раздел 3'!H255:H255))</f>
        <v>103&gt;=81</v>
      </c>
    </row>
    <row r="6340" spans="1:5" ht="30" hidden="1" customHeight="1" thickBot="1">
      <c r="A6340" s="496" t="str">
        <f>IF((SUM('Раздел 3'!G256:G256)&gt;=SUM('Раздел 3'!H256:H256)),"","Неверно!")</f>
        <v/>
      </c>
      <c r="B6340" s="497" t="s">
        <v>513</v>
      </c>
      <c r="C6340" s="498" t="s">
        <v>6514</v>
      </c>
      <c r="D6340" s="498" t="s">
        <v>5770</v>
      </c>
      <c r="E6340" s="499" t="str">
        <f>CONCATENATE(SUM('Раздел 3'!G256:G256),"&gt;=",SUM('Раздел 3'!H256:H256))</f>
        <v>1&gt;=0</v>
      </c>
    </row>
    <row r="6341" spans="1:5" ht="30" hidden="1" customHeight="1" thickBot="1">
      <c r="A6341" s="496" t="str">
        <f>IF((SUM('Раздел 3'!G257:G257)&gt;=SUM('Раздел 3'!H257:H257)),"","Неверно!")</f>
        <v/>
      </c>
      <c r="B6341" s="497" t="s">
        <v>513</v>
      </c>
      <c r="C6341" s="498" t="s">
        <v>6515</v>
      </c>
      <c r="D6341" s="498" t="s">
        <v>5770</v>
      </c>
      <c r="E6341" s="499" t="str">
        <f>CONCATENATE(SUM('Раздел 3'!G257:G257),"&gt;=",SUM('Раздел 3'!H257:H257))</f>
        <v>6&gt;=1</v>
      </c>
    </row>
    <row r="6342" spans="1:5" ht="30" hidden="1" customHeight="1" thickBot="1">
      <c r="A6342" s="496" t="str">
        <f>IF((SUM('Раздел 3'!G258:G258)&gt;=SUM('Раздел 3'!H258:H258)),"","Неверно!")</f>
        <v/>
      </c>
      <c r="B6342" s="497" t="s">
        <v>513</v>
      </c>
      <c r="C6342" s="498" t="s">
        <v>6516</v>
      </c>
      <c r="D6342" s="498" t="s">
        <v>5770</v>
      </c>
      <c r="E6342" s="499" t="str">
        <f>CONCATENATE(SUM('Раздел 3'!G258:G258),"&gt;=",SUM('Раздел 3'!H258:H258))</f>
        <v>0&gt;=0</v>
      </c>
    </row>
    <row r="6343" spans="1:5" ht="30" hidden="1" customHeight="1" thickBot="1">
      <c r="A6343" s="496" t="str">
        <f>IF((SUM('Раздел 3'!G259:G259)&gt;=SUM('Раздел 3'!H259:H259)),"","Неверно!")</f>
        <v/>
      </c>
      <c r="B6343" s="497" t="s">
        <v>513</v>
      </c>
      <c r="C6343" s="498" t="s">
        <v>6517</v>
      </c>
      <c r="D6343" s="498" t="s">
        <v>5770</v>
      </c>
      <c r="E6343" s="499" t="str">
        <f>CONCATENATE(SUM('Раздел 3'!G259:G259),"&gt;=",SUM('Раздел 3'!H259:H259))</f>
        <v>0&gt;=0</v>
      </c>
    </row>
    <row r="6344" spans="1:5" ht="30" hidden="1" customHeight="1" thickBot="1">
      <c r="A6344" s="496" t="str">
        <f>IF((SUM('Раздел 3'!G35:G35)&gt;=SUM('Раздел 3'!H35:H35)),"","Неверно!")</f>
        <v/>
      </c>
      <c r="B6344" s="497" t="s">
        <v>513</v>
      </c>
      <c r="C6344" s="498" t="s">
        <v>6518</v>
      </c>
      <c r="D6344" s="498" t="s">
        <v>5770</v>
      </c>
      <c r="E6344" s="499" t="str">
        <f>CONCATENATE(SUM('Раздел 3'!G35:G35),"&gt;=",SUM('Раздел 3'!H35:H35))</f>
        <v>9&gt;=1</v>
      </c>
    </row>
    <row r="6345" spans="1:5" ht="30" hidden="1" customHeight="1" thickBot="1">
      <c r="A6345" s="496" t="str">
        <f>IF((SUM('Раздел 3'!G260:G260)&gt;=SUM('Раздел 3'!H260:H260)),"","Неверно!")</f>
        <v/>
      </c>
      <c r="B6345" s="497" t="s">
        <v>513</v>
      </c>
      <c r="C6345" s="498" t="s">
        <v>6519</v>
      </c>
      <c r="D6345" s="498" t="s">
        <v>5770</v>
      </c>
      <c r="E6345" s="499" t="str">
        <f>CONCATENATE(SUM('Раздел 3'!G260:G260),"&gt;=",SUM('Раздел 3'!H260:H260))</f>
        <v>0&gt;=0</v>
      </c>
    </row>
    <row r="6346" spans="1:5" ht="30" hidden="1" customHeight="1" thickBot="1">
      <c r="A6346" s="496" t="str">
        <f>IF((SUM('Раздел 3'!G261:G261)&gt;=SUM('Раздел 3'!H261:H261)),"","Неверно!")</f>
        <v/>
      </c>
      <c r="B6346" s="497" t="s">
        <v>513</v>
      </c>
      <c r="C6346" s="498" t="s">
        <v>6520</v>
      </c>
      <c r="D6346" s="498" t="s">
        <v>5770</v>
      </c>
      <c r="E6346" s="499" t="str">
        <f>CONCATENATE(SUM('Раздел 3'!G261:G261),"&gt;=",SUM('Раздел 3'!H261:H261))</f>
        <v>1&gt;=1</v>
      </c>
    </row>
    <row r="6347" spans="1:5" ht="30" hidden="1" customHeight="1" thickBot="1">
      <c r="A6347" s="496" t="str">
        <f>IF((SUM('Раздел 3'!G262:G262)&gt;=SUM('Раздел 3'!H262:H262)),"","Неверно!")</f>
        <v/>
      </c>
      <c r="B6347" s="497" t="s">
        <v>513</v>
      </c>
      <c r="C6347" s="498" t="s">
        <v>6521</v>
      </c>
      <c r="D6347" s="498" t="s">
        <v>5770</v>
      </c>
      <c r="E6347" s="499" t="str">
        <f>CONCATENATE(SUM('Раздел 3'!G262:G262),"&gt;=",SUM('Раздел 3'!H262:H262))</f>
        <v>1&gt;=0</v>
      </c>
    </row>
    <row r="6348" spans="1:5" ht="30" hidden="1" customHeight="1" thickBot="1">
      <c r="A6348" s="496" t="str">
        <f>IF((SUM('Раздел 3'!G263:G263)&gt;=SUM('Раздел 3'!H263:H263)),"","Неверно!")</f>
        <v/>
      </c>
      <c r="B6348" s="497" t="s">
        <v>513</v>
      </c>
      <c r="C6348" s="498" t="s">
        <v>6522</v>
      </c>
      <c r="D6348" s="498" t="s">
        <v>5770</v>
      </c>
      <c r="E6348" s="499" t="str">
        <f>CONCATENATE(SUM('Раздел 3'!G263:G263),"&gt;=",SUM('Раздел 3'!H263:H263))</f>
        <v>2&gt;=2</v>
      </c>
    </row>
    <row r="6349" spans="1:5" ht="30" hidden="1" customHeight="1" thickBot="1">
      <c r="A6349" s="496" t="str">
        <f>IF((SUM('Раздел 3'!G264:G264)&gt;=SUM('Раздел 3'!H264:H264)),"","Неверно!")</f>
        <v/>
      </c>
      <c r="B6349" s="497" t="s">
        <v>513</v>
      </c>
      <c r="C6349" s="498" t="s">
        <v>6523</v>
      </c>
      <c r="D6349" s="498" t="s">
        <v>5770</v>
      </c>
      <c r="E6349" s="499" t="str">
        <f>CONCATENATE(SUM('Раздел 3'!G264:G264),"&gt;=",SUM('Раздел 3'!H264:H264))</f>
        <v>0&gt;=0</v>
      </c>
    </row>
    <row r="6350" spans="1:5" ht="30" hidden="1" customHeight="1" thickBot="1">
      <c r="A6350" s="496" t="str">
        <f>IF((SUM('Раздел 3'!G265:G265)&gt;=SUM('Раздел 3'!H265:H265)),"","Неверно!")</f>
        <v/>
      </c>
      <c r="B6350" s="497" t="s">
        <v>513</v>
      </c>
      <c r="C6350" s="498" t="s">
        <v>6524</v>
      </c>
      <c r="D6350" s="498" t="s">
        <v>5770</v>
      </c>
      <c r="E6350" s="499" t="str">
        <f>CONCATENATE(SUM('Раздел 3'!G265:G265),"&gt;=",SUM('Раздел 3'!H265:H265))</f>
        <v>0&gt;=0</v>
      </c>
    </row>
    <row r="6351" spans="1:5" ht="30" hidden="1" customHeight="1" thickBot="1">
      <c r="A6351" s="496" t="str">
        <f>IF((SUM('Раздел 3'!G266:G266)&gt;=SUM('Раздел 3'!H266:H266)),"","Неверно!")</f>
        <v/>
      </c>
      <c r="B6351" s="497" t="s">
        <v>513</v>
      </c>
      <c r="C6351" s="498" t="s">
        <v>6525</v>
      </c>
      <c r="D6351" s="498" t="s">
        <v>5770</v>
      </c>
      <c r="E6351" s="499" t="str">
        <f>CONCATENATE(SUM('Раздел 3'!G266:G266),"&gt;=",SUM('Раздел 3'!H266:H266))</f>
        <v>0&gt;=0</v>
      </c>
    </row>
    <row r="6352" spans="1:5" ht="30" hidden="1" customHeight="1" thickBot="1">
      <c r="A6352" s="496" t="str">
        <f>IF((SUM('Раздел 3'!G267:G267)&gt;=SUM('Раздел 3'!H267:H267)),"","Неверно!")</f>
        <v/>
      </c>
      <c r="B6352" s="497" t="s">
        <v>513</v>
      </c>
      <c r="C6352" s="498" t="s">
        <v>6526</v>
      </c>
      <c r="D6352" s="498" t="s">
        <v>5770</v>
      </c>
      <c r="E6352" s="499" t="str">
        <f>CONCATENATE(SUM('Раздел 3'!G267:G267),"&gt;=",SUM('Раздел 3'!H267:H267))</f>
        <v>0&gt;=0</v>
      </c>
    </row>
    <row r="6353" spans="1:5" ht="30" hidden="1" customHeight="1" thickBot="1">
      <c r="A6353" s="496" t="str">
        <f>IF((SUM('Раздел 3'!G268:G268)&gt;=SUM('Раздел 3'!H268:H268)),"","Неверно!")</f>
        <v/>
      </c>
      <c r="B6353" s="497" t="s">
        <v>513</v>
      </c>
      <c r="C6353" s="498" t="s">
        <v>6527</v>
      </c>
      <c r="D6353" s="498" t="s">
        <v>5770</v>
      </c>
      <c r="E6353" s="499" t="str">
        <f>CONCATENATE(SUM('Раздел 3'!G268:G268),"&gt;=",SUM('Раздел 3'!H268:H268))</f>
        <v>0&gt;=0</v>
      </c>
    </row>
    <row r="6354" spans="1:5" ht="30" hidden="1" customHeight="1" thickBot="1">
      <c r="A6354" s="496" t="str">
        <f>IF((SUM('Раздел 3'!G269:G269)&gt;=SUM('Раздел 3'!H269:H269)),"","Неверно!")</f>
        <v/>
      </c>
      <c r="B6354" s="497" t="s">
        <v>513</v>
      </c>
      <c r="C6354" s="498" t="s">
        <v>6528</v>
      </c>
      <c r="D6354" s="498" t="s">
        <v>5770</v>
      </c>
      <c r="E6354" s="499" t="str">
        <f>CONCATENATE(SUM('Раздел 3'!G269:G269),"&gt;=",SUM('Раздел 3'!H269:H269))</f>
        <v>0&gt;=0</v>
      </c>
    </row>
    <row r="6355" spans="1:5" ht="30" hidden="1" customHeight="1" thickBot="1">
      <c r="A6355" s="496" t="str">
        <f>IF((SUM('Раздел 3'!G36:G36)&gt;=SUM('Раздел 3'!H36:H36)),"","Неверно!")</f>
        <v/>
      </c>
      <c r="B6355" s="497" t="s">
        <v>513</v>
      </c>
      <c r="C6355" s="498" t="s">
        <v>6529</v>
      </c>
      <c r="D6355" s="498" t="s">
        <v>5770</v>
      </c>
      <c r="E6355" s="499" t="str">
        <f>CONCATENATE(SUM('Раздел 3'!G36:G36),"&gt;=",SUM('Раздел 3'!H36:H36))</f>
        <v>3&gt;=0</v>
      </c>
    </row>
    <row r="6356" spans="1:5" ht="30" hidden="1" customHeight="1" thickBot="1">
      <c r="A6356" s="496" t="str">
        <f>IF((SUM('Раздел 3'!G270:G270)&gt;=SUM('Раздел 3'!H270:H270)),"","Неверно!")</f>
        <v/>
      </c>
      <c r="B6356" s="497" t="s">
        <v>513</v>
      </c>
      <c r="C6356" s="498" t="s">
        <v>6530</v>
      </c>
      <c r="D6356" s="498" t="s">
        <v>5770</v>
      </c>
      <c r="E6356" s="499" t="str">
        <f>CONCATENATE(SUM('Раздел 3'!G270:G270),"&gt;=",SUM('Раздел 3'!H270:H270))</f>
        <v>0&gt;=0</v>
      </c>
    </row>
    <row r="6357" spans="1:5" ht="30" hidden="1" customHeight="1" thickBot="1">
      <c r="A6357" s="496" t="str">
        <f>IF((SUM('Раздел 3'!G271:G271)&gt;=SUM('Раздел 3'!H271:H271)),"","Неверно!")</f>
        <v/>
      </c>
      <c r="B6357" s="497" t="s">
        <v>513</v>
      </c>
      <c r="C6357" s="498" t="s">
        <v>6531</v>
      </c>
      <c r="D6357" s="498" t="s">
        <v>5770</v>
      </c>
      <c r="E6357" s="499" t="str">
        <f>CONCATENATE(SUM('Раздел 3'!G271:G271),"&gt;=",SUM('Раздел 3'!H271:H271))</f>
        <v>0&gt;=0</v>
      </c>
    </row>
    <row r="6358" spans="1:5" ht="30" hidden="1" customHeight="1" thickBot="1">
      <c r="A6358" s="496" t="str">
        <f>IF((SUM('Раздел 3'!G272:G272)&gt;=SUM('Раздел 3'!H272:H272)),"","Неверно!")</f>
        <v/>
      </c>
      <c r="B6358" s="497" t="s">
        <v>513</v>
      </c>
      <c r="C6358" s="498" t="s">
        <v>6532</v>
      </c>
      <c r="D6358" s="498" t="s">
        <v>5770</v>
      </c>
      <c r="E6358" s="499" t="str">
        <f>CONCATENATE(SUM('Раздел 3'!G272:G272),"&gt;=",SUM('Раздел 3'!H272:H272))</f>
        <v>0&gt;=0</v>
      </c>
    </row>
    <row r="6359" spans="1:5" ht="30" hidden="1" customHeight="1" thickBot="1">
      <c r="A6359" s="496" t="str">
        <f>IF((SUM('Раздел 3'!G273:G273)&gt;=SUM('Раздел 3'!H273:H273)),"","Неверно!")</f>
        <v/>
      </c>
      <c r="B6359" s="497" t="s">
        <v>513</v>
      </c>
      <c r="C6359" s="498" t="s">
        <v>6533</v>
      </c>
      <c r="D6359" s="498" t="s">
        <v>5770</v>
      </c>
      <c r="E6359" s="499" t="str">
        <f>CONCATENATE(SUM('Раздел 3'!G273:G273),"&gt;=",SUM('Раздел 3'!H273:H273))</f>
        <v>0&gt;=0</v>
      </c>
    </row>
    <row r="6360" spans="1:5" ht="30" hidden="1" customHeight="1" thickBot="1">
      <c r="A6360" s="496" t="str">
        <f>IF((SUM('Раздел 3'!G274:G274)&gt;=SUM('Раздел 3'!H274:H274)),"","Неверно!")</f>
        <v/>
      </c>
      <c r="B6360" s="497" t="s">
        <v>513</v>
      </c>
      <c r="C6360" s="498" t="s">
        <v>6534</v>
      </c>
      <c r="D6360" s="498" t="s">
        <v>5770</v>
      </c>
      <c r="E6360" s="499" t="str">
        <f>CONCATENATE(SUM('Раздел 3'!G274:G274),"&gt;=",SUM('Раздел 3'!H274:H274))</f>
        <v>2&gt;=0</v>
      </c>
    </row>
    <row r="6361" spans="1:5" ht="30" hidden="1" customHeight="1" thickBot="1">
      <c r="A6361" s="496" t="str">
        <f>IF((SUM('Раздел 3'!G275:G275)&gt;=SUM('Раздел 3'!H275:H275)),"","Неверно!")</f>
        <v/>
      </c>
      <c r="B6361" s="497" t="s">
        <v>513</v>
      </c>
      <c r="C6361" s="498" t="s">
        <v>6535</v>
      </c>
      <c r="D6361" s="498" t="s">
        <v>5770</v>
      </c>
      <c r="E6361" s="499" t="str">
        <f>CONCATENATE(SUM('Раздел 3'!G275:G275),"&gt;=",SUM('Раздел 3'!H275:H275))</f>
        <v>0&gt;=0</v>
      </c>
    </row>
    <row r="6362" spans="1:5" ht="30" hidden="1" customHeight="1" thickBot="1">
      <c r="A6362" s="496" t="str">
        <f>IF((SUM('Раздел 3'!G276:G276)&gt;=SUM('Раздел 3'!H276:H276)),"","Неверно!")</f>
        <v/>
      </c>
      <c r="B6362" s="497" t="s">
        <v>513</v>
      </c>
      <c r="C6362" s="498" t="s">
        <v>6536</v>
      </c>
      <c r="D6362" s="498" t="s">
        <v>5770</v>
      </c>
      <c r="E6362" s="499" t="str">
        <f>CONCATENATE(SUM('Раздел 3'!G276:G276),"&gt;=",SUM('Раздел 3'!H276:H276))</f>
        <v>0&gt;=0</v>
      </c>
    </row>
    <row r="6363" spans="1:5" ht="30" hidden="1" customHeight="1" thickBot="1">
      <c r="A6363" s="496" t="str">
        <f>IF((SUM('Раздел 3'!G277:G277)&gt;=SUM('Раздел 3'!H277:H277)),"","Неверно!")</f>
        <v/>
      </c>
      <c r="B6363" s="497" t="s">
        <v>513</v>
      </c>
      <c r="C6363" s="498" t="s">
        <v>6537</v>
      </c>
      <c r="D6363" s="498" t="s">
        <v>5770</v>
      </c>
      <c r="E6363" s="499" t="str">
        <f>CONCATENATE(SUM('Раздел 3'!G277:G277),"&gt;=",SUM('Раздел 3'!H277:H277))</f>
        <v>0&gt;=0</v>
      </c>
    </row>
    <row r="6364" spans="1:5" ht="30" hidden="1" customHeight="1" thickBot="1">
      <c r="A6364" s="496" t="str">
        <f>IF((SUM('Раздел 3'!G278:G278)&gt;=SUM('Раздел 3'!H278:H278)),"","Неверно!")</f>
        <v/>
      </c>
      <c r="B6364" s="497" t="s">
        <v>513</v>
      </c>
      <c r="C6364" s="498" t="s">
        <v>6538</v>
      </c>
      <c r="D6364" s="498" t="s">
        <v>5770</v>
      </c>
      <c r="E6364" s="499" t="str">
        <f>CONCATENATE(SUM('Раздел 3'!G278:G278),"&gt;=",SUM('Раздел 3'!H278:H278))</f>
        <v>0&gt;=0</v>
      </c>
    </row>
    <row r="6365" spans="1:5" ht="30" hidden="1" customHeight="1" thickBot="1">
      <c r="A6365" s="496" t="str">
        <f>IF((SUM('Раздел 3'!G279:G279)&gt;=SUM('Раздел 3'!H279:H279)),"","Неверно!")</f>
        <v/>
      </c>
      <c r="B6365" s="497" t="s">
        <v>513</v>
      </c>
      <c r="C6365" s="498" t="s">
        <v>6539</v>
      </c>
      <c r="D6365" s="498" t="s">
        <v>5770</v>
      </c>
      <c r="E6365" s="499" t="str">
        <f>CONCATENATE(SUM('Раздел 3'!G279:G279),"&gt;=",SUM('Раздел 3'!H279:H279))</f>
        <v>0&gt;=0</v>
      </c>
    </row>
    <row r="6366" spans="1:5" ht="30" hidden="1" customHeight="1" thickBot="1">
      <c r="A6366" s="496" t="str">
        <f>IF((SUM('Раздел 3'!G37:G37)&gt;=SUM('Раздел 3'!H37:H37)),"","Неверно!")</f>
        <v/>
      </c>
      <c r="B6366" s="497" t="s">
        <v>513</v>
      </c>
      <c r="C6366" s="498" t="s">
        <v>6540</v>
      </c>
      <c r="D6366" s="498" t="s">
        <v>5770</v>
      </c>
      <c r="E6366" s="499" t="str">
        <f>CONCATENATE(SUM('Раздел 3'!G37:G37),"&gt;=",SUM('Раздел 3'!H37:H37))</f>
        <v>82&gt;=77</v>
      </c>
    </row>
    <row r="6367" spans="1:5" ht="30" hidden="1" customHeight="1" thickBot="1">
      <c r="A6367" s="496" t="str">
        <f>IF((SUM('Раздел 3'!G280:G280)&gt;=SUM('Раздел 3'!H280:H280)),"","Неверно!")</f>
        <v/>
      </c>
      <c r="B6367" s="497" t="s">
        <v>513</v>
      </c>
      <c r="C6367" s="498" t="s">
        <v>6541</v>
      </c>
      <c r="D6367" s="498" t="s">
        <v>5770</v>
      </c>
      <c r="E6367" s="499" t="str">
        <f>CONCATENATE(SUM('Раздел 3'!G280:G280),"&gt;=",SUM('Раздел 3'!H280:H280))</f>
        <v>0&gt;=0</v>
      </c>
    </row>
    <row r="6368" spans="1:5" ht="30" hidden="1" customHeight="1" thickBot="1">
      <c r="A6368" s="496" t="str">
        <f>IF((SUM('Раздел 3'!G281:G281)&gt;=SUM('Раздел 3'!H281:H281)),"","Неверно!")</f>
        <v/>
      </c>
      <c r="B6368" s="497" t="s">
        <v>513</v>
      </c>
      <c r="C6368" s="498" t="s">
        <v>6542</v>
      </c>
      <c r="D6368" s="498" t="s">
        <v>5770</v>
      </c>
      <c r="E6368" s="499" t="str">
        <f>CONCATENATE(SUM('Раздел 3'!G281:G281),"&gt;=",SUM('Раздел 3'!H281:H281))</f>
        <v>0&gt;=0</v>
      </c>
    </row>
    <row r="6369" spans="1:5" ht="30" hidden="1" customHeight="1" thickBot="1">
      <c r="A6369" s="496" t="str">
        <f>IF((SUM('Раздел 3'!G282:G282)&gt;=SUM('Раздел 3'!H282:H282)),"","Неверно!")</f>
        <v/>
      </c>
      <c r="B6369" s="497" t="s">
        <v>513</v>
      </c>
      <c r="C6369" s="498" t="s">
        <v>6543</v>
      </c>
      <c r="D6369" s="498" t="s">
        <v>5770</v>
      </c>
      <c r="E6369" s="499" t="str">
        <f>CONCATENATE(SUM('Раздел 3'!G282:G282),"&gt;=",SUM('Раздел 3'!H282:H282))</f>
        <v>0&gt;=0</v>
      </c>
    </row>
    <row r="6370" spans="1:5" ht="30" hidden="1" customHeight="1" thickBot="1">
      <c r="A6370" s="496" t="str">
        <f>IF((SUM('Раздел 3'!G283:G283)&gt;=SUM('Раздел 3'!H283:H283)),"","Неверно!")</f>
        <v/>
      </c>
      <c r="B6370" s="497" t="s">
        <v>513</v>
      </c>
      <c r="C6370" s="498" t="s">
        <v>6544</v>
      </c>
      <c r="D6370" s="498" t="s">
        <v>5770</v>
      </c>
      <c r="E6370" s="499" t="str">
        <f>CONCATENATE(SUM('Раздел 3'!G283:G283),"&gt;=",SUM('Раздел 3'!H283:H283))</f>
        <v>0&gt;=0</v>
      </c>
    </row>
    <row r="6371" spans="1:5" ht="30" hidden="1" customHeight="1" thickBot="1">
      <c r="A6371" s="496" t="str">
        <f>IF((SUM('Раздел 3'!G284:G284)&gt;=SUM('Раздел 3'!H284:H284)),"","Неверно!")</f>
        <v/>
      </c>
      <c r="B6371" s="497" t="s">
        <v>513</v>
      </c>
      <c r="C6371" s="498" t="s">
        <v>6545</v>
      </c>
      <c r="D6371" s="498" t="s">
        <v>5770</v>
      </c>
      <c r="E6371" s="499" t="str">
        <f>CONCATENATE(SUM('Раздел 3'!G284:G284),"&gt;=",SUM('Раздел 3'!H284:H284))</f>
        <v>0&gt;=0</v>
      </c>
    </row>
    <row r="6372" spans="1:5" ht="30" hidden="1" customHeight="1" thickBot="1">
      <c r="A6372" s="496" t="str">
        <f>IF((SUM('Раздел 3'!G285:G285)&gt;=SUM('Раздел 3'!H285:H285)),"","Неверно!")</f>
        <v/>
      </c>
      <c r="B6372" s="497" t="s">
        <v>513</v>
      </c>
      <c r="C6372" s="498" t="s">
        <v>6546</v>
      </c>
      <c r="D6372" s="498" t="s">
        <v>5770</v>
      </c>
      <c r="E6372" s="499" t="str">
        <f>CONCATENATE(SUM('Раздел 3'!G285:G285),"&gt;=",SUM('Раздел 3'!H285:H285))</f>
        <v>0&gt;=0</v>
      </c>
    </row>
    <row r="6373" spans="1:5" ht="30" hidden="1" customHeight="1" thickBot="1">
      <c r="A6373" s="496" t="str">
        <f>IF((SUM('Раздел 3'!G286:G286)&gt;=SUM('Раздел 3'!H286:H286)),"","Неверно!")</f>
        <v/>
      </c>
      <c r="B6373" s="497" t="s">
        <v>513</v>
      </c>
      <c r="C6373" s="498" t="s">
        <v>6547</v>
      </c>
      <c r="D6373" s="498" t="s">
        <v>5770</v>
      </c>
      <c r="E6373" s="499" t="str">
        <f>CONCATENATE(SUM('Раздел 3'!G286:G286),"&gt;=",SUM('Раздел 3'!H286:H286))</f>
        <v>0&gt;=0</v>
      </c>
    </row>
    <row r="6374" spans="1:5" ht="30" hidden="1" customHeight="1" thickBot="1">
      <c r="A6374" s="496" t="str">
        <f>IF((SUM('Раздел 3'!G287:G287)&gt;=SUM('Раздел 3'!H287:H287)),"","Неверно!")</f>
        <v/>
      </c>
      <c r="B6374" s="497" t="s">
        <v>513</v>
      </c>
      <c r="C6374" s="498" t="s">
        <v>6548</v>
      </c>
      <c r="D6374" s="498" t="s">
        <v>5770</v>
      </c>
      <c r="E6374" s="499" t="str">
        <f>CONCATENATE(SUM('Раздел 3'!G287:G287),"&gt;=",SUM('Раздел 3'!H287:H287))</f>
        <v>7&gt;=7</v>
      </c>
    </row>
    <row r="6375" spans="1:5" ht="30" hidden="1" customHeight="1" thickBot="1">
      <c r="A6375" s="496" t="str">
        <f>IF((SUM('Раздел 3'!G288:G288)&gt;=SUM('Раздел 3'!H288:H288)),"","Неверно!")</f>
        <v/>
      </c>
      <c r="B6375" s="497" t="s">
        <v>513</v>
      </c>
      <c r="C6375" s="498" t="s">
        <v>6549</v>
      </c>
      <c r="D6375" s="498" t="s">
        <v>5770</v>
      </c>
      <c r="E6375" s="499" t="str">
        <f>CONCATENATE(SUM('Раздел 3'!G288:G288),"&gt;=",SUM('Раздел 3'!H288:H288))</f>
        <v>0&gt;=0</v>
      </c>
    </row>
    <row r="6376" spans="1:5" ht="30" hidden="1" customHeight="1" thickBot="1">
      <c r="A6376" s="496" t="str">
        <f>IF((SUM('Раздел 3'!G289:G289)&gt;=SUM('Раздел 3'!H289:H289)),"","Неверно!")</f>
        <v/>
      </c>
      <c r="B6376" s="497" t="s">
        <v>513</v>
      </c>
      <c r="C6376" s="498" t="s">
        <v>6550</v>
      </c>
      <c r="D6376" s="498" t="s">
        <v>5770</v>
      </c>
      <c r="E6376" s="499" t="str">
        <f>CONCATENATE(SUM('Раздел 3'!G289:G289),"&gt;=",SUM('Раздел 3'!H289:H289))</f>
        <v>0&gt;=0</v>
      </c>
    </row>
    <row r="6377" spans="1:5" ht="30" hidden="1" customHeight="1" thickBot="1">
      <c r="A6377" s="496" t="str">
        <f>IF((SUM('Раздел 3'!G38:G38)&gt;=SUM('Раздел 3'!H38:H38)),"","Неверно!")</f>
        <v/>
      </c>
      <c r="B6377" s="497" t="s">
        <v>513</v>
      </c>
      <c r="C6377" s="498" t="s">
        <v>6551</v>
      </c>
      <c r="D6377" s="498" t="s">
        <v>5770</v>
      </c>
      <c r="E6377" s="499" t="str">
        <f>CONCATENATE(SUM('Раздел 3'!G38:G38),"&gt;=",SUM('Раздел 3'!H38:H38))</f>
        <v>74&gt;=70</v>
      </c>
    </row>
    <row r="6378" spans="1:5" ht="30" hidden="1" customHeight="1" thickBot="1">
      <c r="A6378" s="496" t="str">
        <f>IF((SUM('Раздел 3'!G290:G290)&gt;=SUM('Раздел 3'!H290:H290)),"","Неверно!")</f>
        <v/>
      </c>
      <c r="B6378" s="497" t="s">
        <v>513</v>
      </c>
      <c r="C6378" s="498" t="s">
        <v>6552</v>
      </c>
      <c r="D6378" s="498" t="s">
        <v>5770</v>
      </c>
      <c r="E6378" s="499" t="str">
        <f>CONCATENATE(SUM('Раздел 3'!G290:G290),"&gt;=",SUM('Раздел 3'!H290:H290))</f>
        <v>0&gt;=0</v>
      </c>
    </row>
    <row r="6379" spans="1:5" ht="30" hidden="1" customHeight="1" thickBot="1">
      <c r="A6379" s="496" t="str">
        <f>IF((SUM('Раздел 3'!G291:G291)&gt;=SUM('Раздел 3'!H291:H291)),"","Неверно!")</f>
        <v/>
      </c>
      <c r="B6379" s="497" t="s">
        <v>513</v>
      </c>
      <c r="C6379" s="498" t="s">
        <v>6553</v>
      </c>
      <c r="D6379" s="498" t="s">
        <v>5770</v>
      </c>
      <c r="E6379" s="499" t="str">
        <f>CONCATENATE(SUM('Раздел 3'!G291:G291),"&gt;=",SUM('Раздел 3'!H291:H291))</f>
        <v>0&gt;=0</v>
      </c>
    </row>
    <row r="6380" spans="1:5" ht="30" hidden="1" customHeight="1" thickBot="1">
      <c r="A6380" s="496" t="str">
        <f>IF((SUM('Раздел 3'!G292:G292)&gt;=SUM('Раздел 3'!H292:H292)),"","Неверно!")</f>
        <v/>
      </c>
      <c r="B6380" s="497" t="s">
        <v>513</v>
      </c>
      <c r="C6380" s="498" t="s">
        <v>6554</v>
      </c>
      <c r="D6380" s="498" t="s">
        <v>5770</v>
      </c>
      <c r="E6380" s="499" t="str">
        <f>CONCATENATE(SUM('Раздел 3'!G292:G292),"&gt;=",SUM('Раздел 3'!H292:H292))</f>
        <v>0&gt;=0</v>
      </c>
    </row>
    <row r="6381" spans="1:5" ht="30" hidden="1" customHeight="1" thickBot="1">
      <c r="A6381" s="496" t="str">
        <f>IF((SUM('Раздел 3'!G293:G293)&gt;=SUM('Раздел 3'!H293:H293)),"","Неверно!")</f>
        <v/>
      </c>
      <c r="B6381" s="497" t="s">
        <v>513</v>
      </c>
      <c r="C6381" s="498" t="s">
        <v>6555</v>
      </c>
      <c r="D6381" s="498" t="s">
        <v>5770</v>
      </c>
      <c r="E6381" s="499" t="str">
        <f>CONCATENATE(SUM('Раздел 3'!G293:G293),"&gt;=",SUM('Раздел 3'!H293:H293))</f>
        <v>0&gt;=0</v>
      </c>
    </row>
    <row r="6382" spans="1:5" ht="30" hidden="1" customHeight="1" thickBot="1">
      <c r="A6382" s="496" t="str">
        <f>IF((SUM('Раздел 3'!G294:G294)&gt;=SUM('Раздел 3'!H294:H294)),"","Неверно!")</f>
        <v/>
      </c>
      <c r="B6382" s="497" t="s">
        <v>513</v>
      </c>
      <c r="C6382" s="498" t="s">
        <v>6556</v>
      </c>
      <c r="D6382" s="498" t="s">
        <v>5770</v>
      </c>
      <c r="E6382" s="499" t="str">
        <f>CONCATENATE(SUM('Раздел 3'!G294:G294),"&gt;=",SUM('Раздел 3'!H294:H294))</f>
        <v>0&gt;=0</v>
      </c>
    </row>
    <row r="6383" spans="1:5" ht="30" hidden="1" customHeight="1" thickBot="1">
      <c r="A6383" s="496" t="str">
        <f>IF((SUM('Раздел 3'!G295:G295)&gt;=SUM('Раздел 3'!H295:H295)),"","Неверно!")</f>
        <v/>
      </c>
      <c r="B6383" s="497" t="s">
        <v>513</v>
      </c>
      <c r="C6383" s="498" t="s">
        <v>6557</v>
      </c>
      <c r="D6383" s="498" t="s">
        <v>5770</v>
      </c>
      <c r="E6383" s="499" t="str">
        <f>CONCATENATE(SUM('Раздел 3'!G295:G295),"&gt;=",SUM('Раздел 3'!H295:H295))</f>
        <v>1&gt;=0</v>
      </c>
    </row>
    <row r="6384" spans="1:5" ht="30" hidden="1" customHeight="1" thickBot="1">
      <c r="A6384" s="496" t="str">
        <f>IF((SUM('Раздел 3'!G296:G296)&gt;=SUM('Раздел 3'!H296:H296)),"","Неверно!")</f>
        <v/>
      </c>
      <c r="B6384" s="497" t="s">
        <v>513</v>
      </c>
      <c r="C6384" s="498" t="s">
        <v>6558</v>
      </c>
      <c r="D6384" s="498" t="s">
        <v>5770</v>
      </c>
      <c r="E6384" s="499" t="str">
        <f>CONCATENATE(SUM('Раздел 3'!G296:G296),"&gt;=",SUM('Раздел 3'!H296:H296))</f>
        <v>0&gt;=0</v>
      </c>
    </row>
    <row r="6385" spans="1:5" ht="30" hidden="1" customHeight="1" thickBot="1">
      <c r="A6385" s="496" t="str">
        <f>IF((SUM('Раздел 3'!G297:G297)&gt;=SUM('Раздел 3'!H297:H297)),"","Неверно!")</f>
        <v/>
      </c>
      <c r="B6385" s="497" t="s">
        <v>513</v>
      </c>
      <c r="C6385" s="498" t="s">
        <v>6559</v>
      </c>
      <c r="D6385" s="498" t="s">
        <v>5770</v>
      </c>
      <c r="E6385" s="499" t="str">
        <f>CONCATENATE(SUM('Раздел 3'!G297:G297),"&gt;=",SUM('Раздел 3'!H297:H297))</f>
        <v>0&gt;=0</v>
      </c>
    </row>
    <row r="6386" spans="1:5" ht="30" hidden="1" customHeight="1" thickBot="1">
      <c r="A6386" s="496" t="str">
        <f>IF((SUM('Раздел 3'!G298:G298)&gt;=SUM('Раздел 3'!H298:H298)),"","Неверно!")</f>
        <v/>
      </c>
      <c r="B6386" s="497" t="s">
        <v>513</v>
      </c>
      <c r="C6386" s="498" t="s">
        <v>6560</v>
      </c>
      <c r="D6386" s="498" t="s">
        <v>5770</v>
      </c>
      <c r="E6386" s="499" t="str">
        <f>CONCATENATE(SUM('Раздел 3'!G298:G298),"&gt;=",SUM('Раздел 3'!H298:H298))</f>
        <v>0&gt;=0</v>
      </c>
    </row>
    <row r="6387" spans="1:5" ht="30" hidden="1" customHeight="1" thickBot="1">
      <c r="A6387" s="496" t="str">
        <f>IF((SUM('Раздел 3'!G299:G299)&gt;=SUM('Раздел 3'!H299:H299)),"","Неверно!")</f>
        <v/>
      </c>
      <c r="B6387" s="497" t="s">
        <v>513</v>
      </c>
      <c r="C6387" s="498" t="s">
        <v>6561</v>
      </c>
      <c r="D6387" s="498" t="s">
        <v>5770</v>
      </c>
      <c r="E6387" s="499" t="str">
        <f>CONCATENATE(SUM('Раздел 3'!G299:G299),"&gt;=",SUM('Раздел 3'!H299:H299))</f>
        <v>0&gt;=0</v>
      </c>
    </row>
    <row r="6388" spans="1:5" ht="30" hidden="1" customHeight="1" thickBot="1">
      <c r="A6388" s="496" t="str">
        <f>IF((SUM('Раздел 3'!G39:G39)&gt;=SUM('Раздел 3'!H39:H39)),"","Неверно!")</f>
        <v/>
      </c>
      <c r="B6388" s="497" t="s">
        <v>513</v>
      </c>
      <c r="C6388" s="498" t="s">
        <v>6562</v>
      </c>
      <c r="D6388" s="498" t="s">
        <v>5770</v>
      </c>
      <c r="E6388" s="499" t="str">
        <f>CONCATENATE(SUM('Раздел 3'!G39:G39),"&gt;=",SUM('Раздел 3'!H39:H39))</f>
        <v>0&gt;=0</v>
      </c>
    </row>
    <row r="6389" spans="1:5" ht="30" hidden="1" customHeight="1" thickBot="1">
      <c r="A6389" s="496" t="str">
        <f>IF((SUM('Раздел 3'!G300:G300)&gt;=SUM('Раздел 3'!H300:H300)),"","Неверно!")</f>
        <v/>
      </c>
      <c r="B6389" s="497" t="s">
        <v>513</v>
      </c>
      <c r="C6389" s="498" t="s">
        <v>6563</v>
      </c>
      <c r="D6389" s="498" t="s">
        <v>5770</v>
      </c>
      <c r="E6389" s="499" t="str">
        <f>CONCATENATE(SUM('Раздел 3'!G300:G300),"&gt;=",SUM('Раздел 3'!H300:H300))</f>
        <v>0&gt;=0</v>
      </c>
    </row>
    <row r="6390" spans="1:5" ht="30" hidden="1" customHeight="1" thickBot="1">
      <c r="A6390" s="496" t="str">
        <f>IF((SUM('Раздел 3'!G301:G301)&gt;=SUM('Раздел 3'!H301:H301)),"","Неверно!")</f>
        <v/>
      </c>
      <c r="B6390" s="497" t="s">
        <v>513</v>
      </c>
      <c r="C6390" s="498" t="s">
        <v>6564</v>
      </c>
      <c r="D6390" s="498" t="s">
        <v>5770</v>
      </c>
      <c r="E6390" s="499" t="str">
        <f>CONCATENATE(SUM('Раздел 3'!G301:G301),"&gt;=",SUM('Раздел 3'!H301:H301))</f>
        <v>12&gt;=0</v>
      </c>
    </row>
    <row r="6391" spans="1:5" ht="30" hidden="1" customHeight="1" thickBot="1">
      <c r="A6391" s="496" t="str">
        <f>IF((SUM('Раздел 3'!G302:G302)&gt;=SUM('Раздел 3'!H302:H302)),"","Неверно!")</f>
        <v/>
      </c>
      <c r="B6391" s="497" t="s">
        <v>513</v>
      </c>
      <c r="C6391" s="498" t="s">
        <v>6565</v>
      </c>
      <c r="D6391" s="498" t="s">
        <v>5770</v>
      </c>
      <c r="E6391" s="499" t="str">
        <f>CONCATENATE(SUM('Раздел 3'!G302:G302),"&gt;=",SUM('Раздел 3'!H302:H302))</f>
        <v>0&gt;=0</v>
      </c>
    </row>
    <row r="6392" spans="1:5" ht="30" hidden="1" customHeight="1" thickBot="1">
      <c r="A6392" s="496" t="str">
        <f>IF((SUM('Раздел 3'!G303:G303)&gt;=SUM('Раздел 3'!H303:H303)),"","Неверно!")</f>
        <v/>
      </c>
      <c r="B6392" s="497" t="s">
        <v>513</v>
      </c>
      <c r="C6392" s="498" t="s">
        <v>6566</v>
      </c>
      <c r="D6392" s="498" t="s">
        <v>5770</v>
      </c>
      <c r="E6392" s="499" t="str">
        <f>CONCATENATE(SUM('Раздел 3'!G303:G303),"&gt;=",SUM('Раздел 3'!H303:H303))</f>
        <v>0&gt;=0</v>
      </c>
    </row>
    <row r="6393" spans="1:5" ht="30" hidden="1" customHeight="1" thickBot="1">
      <c r="A6393" s="496" t="str">
        <f>IF((SUM('Раздел 3'!G304:G304)&gt;=SUM('Раздел 3'!H304:H304)),"","Неверно!")</f>
        <v/>
      </c>
      <c r="B6393" s="497" t="s">
        <v>513</v>
      </c>
      <c r="C6393" s="498" t="s">
        <v>6567</v>
      </c>
      <c r="D6393" s="498" t="s">
        <v>5770</v>
      </c>
      <c r="E6393" s="499" t="str">
        <f>CONCATENATE(SUM('Раздел 3'!G304:G304),"&gt;=",SUM('Раздел 3'!H304:H304))</f>
        <v>0&gt;=0</v>
      </c>
    </row>
    <row r="6394" spans="1:5" ht="30" hidden="1" customHeight="1" thickBot="1">
      <c r="A6394" s="496" t="str">
        <f>IF((SUM('Раздел 3'!G305:G305)&gt;=SUM('Раздел 3'!H305:H305)),"","Неверно!")</f>
        <v/>
      </c>
      <c r="B6394" s="497" t="s">
        <v>513</v>
      </c>
      <c r="C6394" s="498" t="s">
        <v>6568</v>
      </c>
      <c r="D6394" s="498" t="s">
        <v>5770</v>
      </c>
      <c r="E6394" s="499" t="str">
        <f>CONCATENATE(SUM('Раздел 3'!G305:G305),"&gt;=",SUM('Раздел 3'!H305:H305))</f>
        <v>0&gt;=0</v>
      </c>
    </row>
    <row r="6395" spans="1:5" ht="30" hidden="1" customHeight="1" thickBot="1">
      <c r="A6395" s="496" t="str">
        <f>IF((SUM('Раздел 3'!G306:G306)&gt;=SUM('Раздел 3'!H306:H306)),"","Неверно!")</f>
        <v/>
      </c>
      <c r="B6395" s="497" t="s">
        <v>513</v>
      </c>
      <c r="C6395" s="498" t="s">
        <v>6569</v>
      </c>
      <c r="D6395" s="498" t="s">
        <v>5770</v>
      </c>
      <c r="E6395" s="499" t="str">
        <f>CONCATENATE(SUM('Раздел 3'!G306:G306),"&gt;=",SUM('Раздел 3'!H306:H306))</f>
        <v>0&gt;=0</v>
      </c>
    </row>
    <row r="6396" spans="1:5" ht="30" hidden="1" customHeight="1" thickBot="1">
      <c r="A6396" s="496" t="str">
        <f>IF((SUM('Раздел 3'!G307:G307)&gt;=SUM('Раздел 3'!H307:H307)),"","Неверно!")</f>
        <v/>
      </c>
      <c r="B6396" s="497" t="s">
        <v>513</v>
      </c>
      <c r="C6396" s="498" t="s">
        <v>6570</v>
      </c>
      <c r="D6396" s="498" t="s">
        <v>5770</v>
      </c>
      <c r="E6396" s="499" t="str">
        <f>CONCATENATE(SUM('Раздел 3'!G307:G307),"&gt;=",SUM('Раздел 3'!H307:H307))</f>
        <v>0&gt;=0</v>
      </c>
    </row>
    <row r="6397" spans="1:5" ht="30" hidden="1" customHeight="1" thickBot="1">
      <c r="A6397" s="496" t="str">
        <f>IF((SUM('Раздел 3'!G308:G308)&gt;=SUM('Раздел 3'!H308:H308)),"","Неверно!")</f>
        <v/>
      </c>
      <c r="B6397" s="497" t="s">
        <v>513</v>
      </c>
      <c r="C6397" s="498" t="s">
        <v>6571</v>
      </c>
      <c r="D6397" s="498" t="s">
        <v>5770</v>
      </c>
      <c r="E6397" s="499" t="str">
        <f>CONCATENATE(SUM('Раздел 3'!G308:G308),"&gt;=",SUM('Раздел 3'!H308:H308))</f>
        <v>0&gt;=0</v>
      </c>
    </row>
    <row r="6398" spans="1:5" ht="30" hidden="1" customHeight="1" thickBot="1">
      <c r="A6398" s="496" t="str">
        <f>IF((SUM('Раздел 3'!G309:G309)&gt;=SUM('Раздел 3'!H309:H309)),"","Неверно!")</f>
        <v/>
      </c>
      <c r="B6398" s="497" t="s">
        <v>513</v>
      </c>
      <c r="C6398" s="498" t="s">
        <v>6572</v>
      </c>
      <c r="D6398" s="498" t="s">
        <v>5770</v>
      </c>
      <c r="E6398" s="499" t="str">
        <f>CONCATENATE(SUM('Раздел 3'!G309:G309),"&gt;=",SUM('Раздел 3'!H309:H309))</f>
        <v>0&gt;=0</v>
      </c>
    </row>
    <row r="6399" spans="1:5" ht="30" hidden="1" customHeight="1" thickBot="1">
      <c r="A6399" s="496" t="str">
        <f>IF((SUM('Раздел 3'!G13:G13)&gt;=SUM('Раздел 3'!H13:H13)),"","Неверно!")</f>
        <v/>
      </c>
      <c r="B6399" s="497" t="s">
        <v>513</v>
      </c>
      <c r="C6399" s="498" t="s">
        <v>6573</v>
      </c>
      <c r="D6399" s="498" t="s">
        <v>5770</v>
      </c>
      <c r="E6399" s="499" t="str">
        <f>CONCATENATE(SUM('Раздел 3'!G13:G13),"&gt;=",SUM('Раздел 3'!H13:H13))</f>
        <v>0&gt;=0</v>
      </c>
    </row>
    <row r="6400" spans="1:5" ht="30" hidden="1" customHeight="1" thickBot="1">
      <c r="A6400" s="496" t="str">
        <f>IF((SUM('Раздел 3'!G40:G40)&gt;=SUM('Раздел 3'!H40:H40)),"","Неверно!")</f>
        <v/>
      </c>
      <c r="B6400" s="497" t="s">
        <v>513</v>
      </c>
      <c r="C6400" s="498" t="s">
        <v>6574</v>
      </c>
      <c r="D6400" s="498" t="s">
        <v>5770</v>
      </c>
      <c r="E6400" s="499" t="str">
        <f>CONCATENATE(SUM('Раздел 3'!G40:G40),"&gt;=",SUM('Раздел 3'!H40:H40))</f>
        <v>2&gt;=2</v>
      </c>
    </row>
    <row r="6401" spans="1:5" ht="30" hidden="1" customHeight="1" thickBot="1">
      <c r="A6401" s="496" t="str">
        <f>IF((SUM('Раздел 3'!G310:G310)&gt;=SUM('Раздел 3'!H310:H310)),"","Неверно!")</f>
        <v/>
      </c>
      <c r="B6401" s="497" t="s">
        <v>513</v>
      </c>
      <c r="C6401" s="498" t="s">
        <v>6575</v>
      </c>
      <c r="D6401" s="498" t="s">
        <v>5770</v>
      </c>
      <c r="E6401" s="499" t="str">
        <f>CONCATENATE(SUM('Раздел 3'!G310:G310),"&gt;=",SUM('Раздел 3'!H310:H310))</f>
        <v>0&gt;=0</v>
      </c>
    </row>
    <row r="6402" spans="1:5" ht="30" hidden="1" customHeight="1" thickBot="1">
      <c r="A6402" s="496" t="str">
        <f>IF((SUM('Раздел 3'!G311:G311)&gt;=SUM('Раздел 3'!H311:H311)),"","Неверно!")</f>
        <v/>
      </c>
      <c r="B6402" s="497" t="s">
        <v>513</v>
      </c>
      <c r="C6402" s="498" t="s">
        <v>6576</v>
      </c>
      <c r="D6402" s="498" t="s">
        <v>5770</v>
      </c>
      <c r="E6402" s="499" t="str">
        <f>CONCATENATE(SUM('Раздел 3'!G311:G311),"&gt;=",SUM('Раздел 3'!H311:H311))</f>
        <v>0&gt;=0</v>
      </c>
    </row>
    <row r="6403" spans="1:5" ht="30" hidden="1" customHeight="1" thickBot="1">
      <c r="A6403" s="496" t="str">
        <f>IF((SUM('Раздел 3'!G312:G312)&gt;=SUM('Раздел 3'!H312:H312)),"","Неверно!")</f>
        <v/>
      </c>
      <c r="B6403" s="497" t="s">
        <v>513</v>
      </c>
      <c r="C6403" s="498" t="s">
        <v>6577</v>
      </c>
      <c r="D6403" s="498" t="s">
        <v>5770</v>
      </c>
      <c r="E6403" s="499" t="str">
        <f>CONCATENATE(SUM('Раздел 3'!G312:G312),"&gt;=",SUM('Раздел 3'!H312:H312))</f>
        <v>0&gt;=0</v>
      </c>
    </row>
    <row r="6404" spans="1:5" ht="30" hidden="1" customHeight="1" thickBot="1">
      <c r="A6404" s="496" t="str">
        <f>IF((SUM('Раздел 3'!G313:G313)&gt;=SUM('Раздел 3'!H313:H313)),"","Неверно!")</f>
        <v/>
      </c>
      <c r="B6404" s="497" t="s">
        <v>513</v>
      </c>
      <c r="C6404" s="498" t="s">
        <v>6578</v>
      </c>
      <c r="D6404" s="498" t="s">
        <v>5770</v>
      </c>
      <c r="E6404" s="499" t="str">
        <f>CONCATENATE(SUM('Раздел 3'!G313:G313),"&gt;=",SUM('Раздел 3'!H313:H313))</f>
        <v>0&gt;=0</v>
      </c>
    </row>
    <row r="6405" spans="1:5" ht="30" hidden="1" customHeight="1" thickBot="1">
      <c r="A6405" s="496" t="str">
        <f>IF((SUM('Раздел 3'!G314:G314)&gt;=SUM('Раздел 3'!H314:H314)),"","Неверно!")</f>
        <v/>
      </c>
      <c r="B6405" s="497" t="s">
        <v>513</v>
      </c>
      <c r="C6405" s="498" t="s">
        <v>6579</v>
      </c>
      <c r="D6405" s="498" t="s">
        <v>5770</v>
      </c>
      <c r="E6405" s="499" t="str">
        <f>CONCATENATE(SUM('Раздел 3'!G314:G314),"&gt;=",SUM('Раздел 3'!H314:H314))</f>
        <v>0&gt;=0</v>
      </c>
    </row>
    <row r="6406" spans="1:5" ht="30" hidden="1" customHeight="1" thickBot="1">
      <c r="A6406" s="496" t="str">
        <f>IF((SUM('Раздел 3'!G315:G315)&gt;=SUM('Раздел 3'!H315:H315)),"","Неверно!")</f>
        <v/>
      </c>
      <c r="B6406" s="497" t="s">
        <v>513</v>
      </c>
      <c r="C6406" s="498" t="s">
        <v>6580</v>
      </c>
      <c r="D6406" s="498" t="s">
        <v>5770</v>
      </c>
      <c r="E6406" s="499" t="str">
        <f>CONCATENATE(SUM('Раздел 3'!G315:G315),"&gt;=",SUM('Раздел 3'!H315:H315))</f>
        <v>0&gt;=0</v>
      </c>
    </row>
    <row r="6407" spans="1:5" ht="30" hidden="1" customHeight="1" thickBot="1">
      <c r="A6407" s="496" t="str">
        <f>IF((SUM('Раздел 3'!G316:G316)&gt;=SUM('Раздел 3'!H316:H316)),"","Неверно!")</f>
        <v/>
      </c>
      <c r="B6407" s="497" t="s">
        <v>513</v>
      </c>
      <c r="C6407" s="498" t="s">
        <v>6581</v>
      </c>
      <c r="D6407" s="498" t="s">
        <v>5770</v>
      </c>
      <c r="E6407" s="499" t="str">
        <f>CONCATENATE(SUM('Раздел 3'!G316:G316),"&gt;=",SUM('Раздел 3'!H316:H316))</f>
        <v>0&gt;=0</v>
      </c>
    </row>
    <row r="6408" spans="1:5" ht="30" hidden="1" customHeight="1" thickBot="1">
      <c r="A6408" s="496" t="str">
        <f>IF((SUM('Раздел 3'!G317:G317)&gt;=SUM('Раздел 3'!H317:H317)),"","Неверно!")</f>
        <v/>
      </c>
      <c r="B6408" s="497" t="s">
        <v>513</v>
      </c>
      <c r="C6408" s="498" t="s">
        <v>6582</v>
      </c>
      <c r="D6408" s="498" t="s">
        <v>5770</v>
      </c>
      <c r="E6408" s="499" t="str">
        <f>CONCATENATE(SUM('Раздел 3'!G317:G317),"&gt;=",SUM('Раздел 3'!H317:H317))</f>
        <v>0&gt;=0</v>
      </c>
    </row>
    <row r="6409" spans="1:5" ht="30" hidden="1" customHeight="1" thickBot="1">
      <c r="A6409" s="496" t="str">
        <f>IF((SUM('Раздел 3'!G318:G318)&gt;=SUM('Раздел 3'!H318:H318)),"","Неверно!")</f>
        <v/>
      </c>
      <c r="B6409" s="497" t="s">
        <v>513</v>
      </c>
      <c r="C6409" s="498" t="s">
        <v>6583</v>
      </c>
      <c r="D6409" s="498" t="s">
        <v>5770</v>
      </c>
      <c r="E6409" s="499" t="str">
        <f>CONCATENATE(SUM('Раздел 3'!G318:G318),"&gt;=",SUM('Раздел 3'!H318:H318))</f>
        <v>0&gt;=0</v>
      </c>
    </row>
    <row r="6410" spans="1:5" ht="30" hidden="1" customHeight="1" thickBot="1">
      <c r="A6410" s="496" t="str">
        <f>IF((SUM('Раздел 3'!G319:G319)&gt;=SUM('Раздел 3'!H319:H319)),"","Неверно!")</f>
        <v/>
      </c>
      <c r="B6410" s="497" t="s">
        <v>513</v>
      </c>
      <c r="C6410" s="498" t="s">
        <v>6584</v>
      </c>
      <c r="D6410" s="498" t="s">
        <v>5770</v>
      </c>
      <c r="E6410" s="499" t="str">
        <f>CONCATENATE(SUM('Раздел 3'!G319:G319),"&gt;=",SUM('Раздел 3'!H319:H319))</f>
        <v>0&gt;=0</v>
      </c>
    </row>
    <row r="6411" spans="1:5" ht="30" hidden="1" customHeight="1" thickBot="1">
      <c r="A6411" s="496" t="str">
        <f>IF((SUM('Раздел 3'!G41:G41)&gt;=SUM('Раздел 3'!H41:H41)),"","Неверно!")</f>
        <v/>
      </c>
      <c r="B6411" s="497" t="s">
        <v>513</v>
      </c>
      <c r="C6411" s="498" t="s">
        <v>6585</v>
      </c>
      <c r="D6411" s="498" t="s">
        <v>5770</v>
      </c>
      <c r="E6411" s="499" t="str">
        <f>CONCATENATE(SUM('Раздел 3'!G41:G41),"&gt;=",SUM('Раздел 3'!H41:H41))</f>
        <v>0&gt;=0</v>
      </c>
    </row>
    <row r="6412" spans="1:5" ht="30" hidden="1" customHeight="1" thickBot="1">
      <c r="A6412" s="496" t="str">
        <f>IF((SUM('Раздел 3'!G320:G320)&gt;=SUM('Раздел 3'!H320:H320)),"","Неверно!")</f>
        <v/>
      </c>
      <c r="B6412" s="497" t="s">
        <v>513</v>
      </c>
      <c r="C6412" s="498" t="s">
        <v>6586</v>
      </c>
      <c r="D6412" s="498" t="s">
        <v>5770</v>
      </c>
      <c r="E6412" s="499" t="str">
        <f>CONCATENATE(SUM('Раздел 3'!G320:G320),"&gt;=",SUM('Раздел 3'!H320:H320))</f>
        <v>0&gt;=0</v>
      </c>
    </row>
    <row r="6413" spans="1:5" ht="30" hidden="1" customHeight="1" thickBot="1">
      <c r="A6413" s="496" t="str">
        <f>IF((SUM('Раздел 3'!G321:G321)&gt;=SUM('Раздел 3'!H321:H321)),"","Неверно!")</f>
        <v/>
      </c>
      <c r="B6413" s="497" t="s">
        <v>513</v>
      </c>
      <c r="C6413" s="498" t="s">
        <v>6587</v>
      </c>
      <c r="D6413" s="498" t="s">
        <v>5770</v>
      </c>
      <c r="E6413" s="499" t="str">
        <f>CONCATENATE(SUM('Раздел 3'!G321:G321),"&gt;=",SUM('Раздел 3'!H321:H321))</f>
        <v>0&gt;=0</v>
      </c>
    </row>
    <row r="6414" spans="1:5" ht="30" hidden="1" customHeight="1" thickBot="1">
      <c r="A6414" s="496" t="str">
        <f>IF((SUM('Раздел 3'!G322:G322)&gt;=SUM('Раздел 3'!H322:H322)),"","Неверно!")</f>
        <v/>
      </c>
      <c r="B6414" s="497" t="s">
        <v>513</v>
      </c>
      <c r="C6414" s="498" t="s">
        <v>6588</v>
      </c>
      <c r="D6414" s="498" t="s">
        <v>5770</v>
      </c>
      <c r="E6414" s="499" t="str">
        <f>CONCATENATE(SUM('Раздел 3'!G322:G322),"&gt;=",SUM('Раздел 3'!H322:H322))</f>
        <v>72&gt;=70</v>
      </c>
    </row>
    <row r="6415" spans="1:5" ht="30" hidden="1" customHeight="1" thickBot="1">
      <c r="A6415" s="496" t="str">
        <f>IF((SUM('Раздел 3'!G323:G323)&gt;=SUM('Раздел 3'!H323:H323)),"","Неверно!")</f>
        <v/>
      </c>
      <c r="B6415" s="497" t="s">
        <v>513</v>
      </c>
      <c r="C6415" s="498" t="s">
        <v>4143</v>
      </c>
      <c r="D6415" s="498" t="s">
        <v>5770</v>
      </c>
      <c r="E6415" s="499" t="str">
        <f>CONCATENATE(SUM('Раздел 3'!G323:G323),"&gt;=",SUM('Раздел 3'!H323:H323))</f>
        <v>0&gt;=0</v>
      </c>
    </row>
    <row r="6416" spans="1:5" ht="30" hidden="1" customHeight="1" thickBot="1">
      <c r="A6416" s="496" t="str">
        <f>IF((SUM('Раздел 3'!G324:G324)&gt;=SUM('Раздел 3'!H324:H324)),"","Неверно!")</f>
        <v/>
      </c>
      <c r="B6416" s="497" t="s">
        <v>513</v>
      </c>
      <c r="C6416" s="498" t="s">
        <v>4144</v>
      </c>
      <c r="D6416" s="498" t="s">
        <v>5770</v>
      </c>
      <c r="E6416" s="499" t="str">
        <f>CONCATENATE(SUM('Раздел 3'!G324:G324),"&gt;=",SUM('Раздел 3'!H324:H324))</f>
        <v>0&gt;=0</v>
      </c>
    </row>
    <row r="6417" spans="1:5" ht="30" hidden="1" customHeight="1" thickBot="1">
      <c r="A6417" s="496" t="str">
        <f>IF((SUM('Раздел 3'!G325:G325)&gt;=SUM('Раздел 3'!H325:H325)),"","Неверно!")</f>
        <v/>
      </c>
      <c r="B6417" s="497" t="s">
        <v>513</v>
      </c>
      <c r="C6417" s="498" t="s">
        <v>4145</v>
      </c>
      <c r="D6417" s="498" t="s">
        <v>5770</v>
      </c>
      <c r="E6417" s="499" t="str">
        <f>CONCATENATE(SUM('Раздел 3'!G325:G325),"&gt;=",SUM('Раздел 3'!H325:H325))</f>
        <v>1&gt;=0</v>
      </c>
    </row>
    <row r="6418" spans="1:5" ht="30" hidden="1" customHeight="1" thickBot="1">
      <c r="A6418" s="496" t="str">
        <f>IF((SUM('Раздел 3'!G326:G326)&gt;=SUM('Раздел 3'!H326:H326)),"","Неверно!")</f>
        <v/>
      </c>
      <c r="B6418" s="497" t="s">
        <v>513</v>
      </c>
      <c r="C6418" s="498" t="s">
        <v>4146</v>
      </c>
      <c r="D6418" s="498" t="s">
        <v>5770</v>
      </c>
      <c r="E6418" s="499" t="str">
        <f>CONCATENATE(SUM('Раздел 3'!G326:G326),"&gt;=",SUM('Раздел 3'!H326:H326))</f>
        <v>0&gt;=0</v>
      </c>
    </row>
    <row r="6419" spans="1:5" ht="30" hidden="1" customHeight="1" thickBot="1">
      <c r="A6419" s="496" t="str">
        <f>IF((SUM('Раздел 3'!G327:G327)&gt;=SUM('Раздел 3'!H327:H327)),"","Неверно!")</f>
        <v/>
      </c>
      <c r="B6419" s="497" t="s">
        <v>513</v>
      </c>
      <c r="C6419" s="498" t="s">
        <v>4147</v>
      </c>
      <c r="D6419" s="498" t="s">
        <v>5770</v>
      </c>
      <c r="E6419" s="499" t="str">
        <f>CONCATENATE(SUM('Раздел 3'!G327:G327),"&gt;=",SUM('Раздел 3'!H327:H327))</f>
        <v>0&gt;=0</v>
      </c>
    </row>
    <row r="6420" spans="1:5" ht="30" hidden="1" customHeight="1" thickBot="1">
      <c r="A6420" s="496" t="str">
        <f>IF((SUM('Раздел 3'!G328:G328)&gt;=SUM('Раздел 3'!H328:H328)),"","Неверно!")</f>
        <v/>
      </c>
      <c r="B6420" s="497" t="s">
        <v>513</v>
      </c>
      <c r="C6420" s="498" t="s">
        <v>4148</v>
      </c>
      <c r="D6420" s="498" t="s">
        <v>5770</v>
      </c>
      <c r="E6420" s="499" t="str">
        <f>CONCATENATE(SUM('Раздел 3'!G328:G328),"&gt;=",SUM('Раздел 3'!H328:H328))</f>
        <v>1&gt;=0</v>
      </c>
    </row>
    <row r="6421" spans="1:5" ht="30" hidden="1" customHeight="1" thickBot="1">
      <c r="A6421" s="496" t="str">
        <f>IF((SUM('Раздел 3'!G42:G42)&gt;=SUM('Раздел 3'!H42:H42)),"","Неверно!")</f>
        <v/>
      </c>
      <c r="B6421" s="497" t="s">
        <v>513</v>
      </c>
      <c r="C6421" s="498" t="s">
        <v>6589</v>
      </c>
      <c r="D6421" s="498" t="s">
        <v>5770</v>
      </c>
      <c r="E6421" s="499" t="str">
        <f>CONCATENATE(SUM('Раздел 3'!G42:G42),"&gt;=",SUM('Раздел 3'!H42:H42))</f>
        <v>0&gt;=0</v>
      </c>
    </row>
    <row r="6422" spans="1:5" ht="30" hidden="1" customHeight="1" thickBot="1">
      <c r="A6422" s="496" t="str">
        <f>IF((SUM('Раздел 3'!G43:G43)&gt;=SUM('Раздел 3'!H43:H43)),"","Неверно!")</f>
        <v/>
      </c>
      <c r="B6422" s="497" t="s">
        <v>513</v>
      </c>
      <c r="C6422" s="498" t="s">
        <v>6590</v>
      </c>
      <c r="D6422" s="498" t="s">
        <v>5770</v>
      </c>
      <c r="E6422" s="499" t="str">
        <f>CONCATENATE(SUM('Раздел 3'!G43:G43),"&gt;=",SUM('Раздел 3'!H43:H43))</f>
        <v>0&gt;=0</v>
      </c>
    </row>
    <row r="6423" spans="1:5" ht="30" hidden="1" customHeight="1" thickBot="1">
      <c r="A6423" s="496" t="str">
        <f>IF((SUM('Раздел 3'!G44:G44)&gt;=SUM('Раздел 3'!H44:H44)),"","Неверно!")</f>
        <v/>
      </c>
      <c r="B6423" s="497" t="s">
        <v>513</v>
      </c>
      <c r="C6423" s="498" t="s">
        <v>6591</v>
      </c>
      <c r="D6423" s="498" t="s">
        <v>5770</v>
      </c>
      <c r="E6423" s="499" t="str">
        <f>CONCATENATE(SUM('Раздел 3'!G44:G44),"&gt;=",SUM('Раздел 3'!H44:H44))</f>
        <v>0&gt;=0</v>
      </c>
    </row>
    <row r="6424" spans="1:5" ht="30" hidden="1" customHeight="1" thickBot="1">
      <c r="A6424" s="496" t="str">
        <f>IF((SUM('Раздел 3'!G45:G45)&gt;=SUM('Раздел 3'!H45:H45)),"","Неверно!")</f>
        <v/>
      </c>
      <c r="B6424" s="497" t="s">
        <v>513</v>
      </c>
      <c r="C6424" s="498" t="s">
        <v>6592</v>
      </c>
      <c r="D6424" s="498" t="s">
        <v>5770</v>
      </c>
      <c r="E6424" s="499" t="str">
        <f>CONCATENATE(SUM('Раздел 3'!G45:G45),"&gt;=",SUM('Раздел 3'!H45:H45))</f>
        <v>0&gt;=0</v>
      </c>
    </row>
    <row r="6425" spans="1:5" ht="30" hidden="1" customHeight="1" thickBot="1">
      <c r="A6425" s="496" t="str">
        <f>IF((SUM('Раздел 3'!G46:G46)&gt;=SUM('Раздел 3'!H46:H46)),"","Неверно!")</f>
        <v/>
      </c>
      <c r="B6425" s="497" t="s">
        <v>513</v>
      </c>
      <c r="C6425" s="498" t="s">
        <v>6593</v>
      </c>
      <c r="D6425" s="498" t="s">
        <v>5770</v>
      </c>
      <c r="E6425" s="499" t="str">
        <f>CONCATENATE(SUM('Раздел 3'!G46:G46),"&gt;=",SUM('Раздел 3'!H46:H46))</f>
        <v>0&gt;=0</v>
      </c>
    </row>
    <row r="6426" spans="1:5" ht="30" hidden="1" customHeight="1" thickBot="1">
      <c r="A6426" s="496" t="str">
        <f>IF((SUM('Раздел 3'!G47:G47)&gt;=SUM('Раздел 3'!H47:H47)),"","Неверно!")</f>
        <v/>
      </c>
      <c r="B6426" s="497" t="s">
        <v>513</v>
      </c>
      <c r="C6426" s="498" t="s">
        <v>6594</v>
      </c>
      <c r="D6426" s="498" t="s">
        <v>5770</v>
      </c>
      <c r="E6426" s="499" t="str">
        <f>CONCATENATE(SUM('Раздел 3'!G47:G47),"&gt;=",SUM('Раздел 3'!H47:H47))</f>
        <v>0&gt;=0</v>
      </c>
    </row>
    <row r="6427" spans="1:5" ht="30" hidden="1" customHeight="1" thickBot="1">
      <c r="A6427" s="496" t="str">
        <f>IF((SUM('Раздел 3'!G48:G48)&gt;=SUM('Раздел 3'!H48:H48)),"","Неверно!")</f>
        <v/>
      </c>
      <c r="B6427" s="497" t="s">
        <v>513</v>
      </c>
      <c r="C6427" s="498" t="s">
        <v>6595</v>
      </c>
      <c r="D6427" s="498" t="s">
        <v>5770</v>
      </c>
      <c r="E6427" s="499" t="str">
        <f>CONCATENATE(SUM('Раздел 3'!G48:G48),"&gt;=",SUM('Раздел 3'!H48:H48))</f>
        <v>0&gt;=0</v>
      </c>
    </row>
    <row r="6428" spans="1:5" ht="30" hidden="1" customHeight="1" thickBot="1">
      <c r="A6428" s="496" t="str">
        <f>IF((SUM('Раздел 3'!G49:G49)&gt;=SUM('Раздел 3'!H49:H49)),"","Неверно!")</f>
        <v/>
      </c>
      <c r="B6428" s="497" t="s">
        <v>513</v>
      </c>
      <c r="C6428" s="498" t="s">
        <v>6596</v>
      </c>
      <c r="D6428" s="498" t="s">
        <v>5770</v>
      </c>
      <c r="E6428" s="499" t="str">
        <f>CONCATENATE(SUM('Раздел 3'!G49:G49),"&gt;=",SUM('Раздел 3'!H49:H49))</f>
        <v>0&gt;=0</v>
      </c>
    </row>
    <row r="6429" spans="1:5" ht="30" hidden="1" customHeight="1" thickBot="1">
      <c r="A6429" s="496" t="str">
        <f>IF((SUM('Раздел 3'!G14:G14)&gt;=SUM('Раздел 3'!H14:H14)),"","Неверно!")</f>
        <v/>
      </c>
      <c r="B6429" s="497" t="s">
        <v>513</v>
      </c>
      <c r="C6429" s="498" t="s">
        <v>6597</v>
      </c>
      <c r="D6429" s="498" t="s">
        <v>5770</v>
      </c>
      <c r="E6429" s="499" t="str">
        <f>CONCATENATE(SUM('Раздел 3'!G14:G14),"&gt;=",SUM('Раздел 3'!H14:H14))</f>
        <v>0&gt;=0</v>
      </c>
    </row>
    <row r="6430" spans="1:5" ht="30" hidden="1" customHeight="1" thickBot="1">
      <c r="A6430" s="496" t="str">
        <f>IF((SUM('Раздел 3'!G50:G50)&gt;=SUM('Раздел 3'!H50:H50)),"","Неверно!")</f>
        <v/>
      </c>
      <c r="B6430" s="497" t="s">
        <v>513</v>
      </c>
      <c r="C6430" s="498" t="s">
        <v>6598</v>
      </c>
      <c r="D6430" s="498" t="s">
        <v>5770</v>
      </c>
      <c r="E6430" s="499" t="str">
        <f>CONCATENATE(SUM('Раздел 3'!G50:G50),"&gt;=",SUM('Раздел 3'!H50:H50))</f>
        <v>0&gt;=0</v>
      </c>
    </row>
    <row r="6431" spans="1:5" ht="30" hidden="1" customHeight="1" thickBot="1">
      <c r="A6431" s="496" t="str">
        <f>IF((SUM('Раздел 3'!G51:G51)&gt;=SUM('Раздел 3'!H51:H51)),"","Неверно!")</f>
        <v/>
      </c>
      <c r="B6431" s="497" t="s">
        <v>513</v>
      </c>
      <c r="C6431" s="498" t="s">
        <v>6599</v>
      </c>
      <c r="D6431" s="498" t="s">
        <v>5770</v>
      </c>
      <c r="E6431" s="499" t="str">
        <f>CONCATENATE(SUM('Раздел 3'!G51:G51),"&gt;=",SUM('Раздел 3'!H51:H51))</f>
        <v>0&gt;=0</v>
      </c>
    </row>
    <row r="6432" spans="1:5" ht="30" hidden="1" customHeight="1" thickBot="1">
      <c r="A6432" s="496" t="str">
        <f>IF((SUM('Раздел 3'!G52:G52)&gt;=SUM('Раздел 3'!H52:H52)),"","Неверно!")</f>
        <v/>
      </c>
      <c r="B6432" s="497" t="s">
        <v>513</v>
      </c>
      <c r="C6432" s="498" t="s">
        <v>6600</v>
      </c>
      <c r="D6432" s="498" t="s">
        <v>5770</v>
      </c>
      <c r="E6432" s="499" t="str">
        <f>CONCATENATE(SUM('Раздел 3'!G52:G52),"&gt;=",SUM('Раздел 3'!H52:H52))</f>
        <v>0&gt;=0</v>
      </c>
    </row>
    <row r="6433" spans="1:5" ht="30" hidden="1" customHeight="1" thickBot="1">
      <c r="A6433" s="496" t="str">
        <f>IF((SUM('Раздел 3'!G53:G53)&gt;=SUM('Раздел 3'!H53:H53)),"","Неверно!")</f>
        <v/>
      </c>
      <c r="B6433" s="497" t="s">
        <v>513</v>
      </c>
      <c r="C6433" s="498" t="s">
        <v>6601</v>
      </c>
      <c r="D6433" s="498" t="s">
        <v>5770</v>
      </c>
      <c r="E6433" s="499" t="str">
        <f>CONCATENATE(SUM('Раздел 3'!G53:G53),"&gt;=",SUM('Раздел 3'!H53:H53))</f>
        <v>0&gt;=0</v>
      </c>
    </row>
    <row r="6434" spans="1:5" ht="30" hidden="1" customHeight="1" thickBot="1">
      <c r="A6434" s="496" t="str">
        <f>IF((SUM('Раздел 3'!G54:G54)&gt;=SUM('Раздел 3'!H54:H54)),"","Неверно!")</f>
        <v/>
      </c>
      <c r="B6434" s="497" t="s">
        <v>513</v>
      </c>
      <c r="C6434" s="498" t="s">
        <v>6602</v>
      </c>
      <c r="D6434" s="498" t="s">
        <v>5770</v>
      </c>
      <c r="E6434" s="499" t="str">
        <f>CONCATENATE(SUM('Раздел 3'!G54:G54),"&gt;=",SUM('Раздел 3'!H54:H54))</f>
        <v>0&gt;=0</v>
      </c>
    </row>
    <row r="6435" spans="1:5" ht="30" hidden="1" customHeight="1" thickBot="1">
      <c r="A6435" s="496" t="str">
        <f>IF((SUM('Раздел 3'!G55:G55)&gt;=SUM('Раздел 3'!H55:H55)),"","Неверно!")</f>
        <v/>
      </c>
      <c r="B6435" s="497" t="s">
        <v>513</v>
      </c>
      <c r="C6435" s="498" t="s">
        <v>6603</v>
      </c>
      <c r="D6435" s="498" t="s">
        <v>5770</v>
      </c>
      <c r="E6435" s="499" t="str">
        <f>CONCATENATE(SUM('Раздел 3'!G55:G55),"&gt;=",SUM('Раздел 3'!H55:H55))</f>
        <v>103&gt;=79</v>
      </c>
    </row>
    <row r="6436" spans="1:5" ht="30" hidden="1" customHeight="1" thickBot="1">
      <c r="A6436" s="496" t="str">
        <f>IF((SUM('Раздел 3'!G56:G56)&gt;=SUM('Раздел 3'!H56:H56)),"","Неверно!")</f>
        <v/>
      </c>
      <c r="B6436" s="497" t="s">
        <v>513</v>
      </c>
      <c r="C6436" s="498" t="s">
        <v>6604</v>
      </c>
      <c r="D6436" s="498" t="s">
        <v>5770</v>
      </c>
      <c r="E6436" s="499" t="str">
        <f>CONCATENATE(SUM('Раздел 3'!G56:G56),"&gt;=",SUM('Раздел 3'!H56:H56))</f>
        <v>0&gt;=0</v>
      </c>
    </row>
    <row r="6437" spans="1:5" ht="30" hidden="1" customHeight="1" thickBot="1">
      <c r="A6437" s="496" t="str">
        <f>IF((SUM('Раздел 3'!G57:G57)&gt;=SUM('Раздел 3'!H57:H57)),"","Неверно!")</f>
        <v/>
      </c>
      <c r="B6437" s="497" t="s">
        <v>513</v>
      </c>
      <c r="C6437" s="498" t="s">
        <v>6605</v>
      </c>
      <c r="D6437" s="498" t="s">
        <v>5770</v>
      </c>
      <c r="E6437" s="499" t="str">
        <f>CONCATENATE(SUM('Раздел 3'!G57:G57),"&gt;=",SUM('Раздел 3'!H57:H57))</f>
        <v>0&gt;=0</v>
      </c>
    </row>
    <row r="6438" spans="1:5" ht="30" hidden="1" customHeight="1" thickBot="1">
      <c r="A6438" s="496" t="str">
        <f>IF((SUM('Раздел 3'!G58:G58)&gt;=SUM('Раздел 3'!H58:H58)),"","Неверно!")</f>
        <v/>
      </c>
      <c r="B6438" s="497" t="s">
        <v>513</v>
      </c>
      <c r="C6438" s="498" t="s">
        <v>6606</v>
      </c>
      <c r="D6438" s="498" t="s">
        <v>5770</v>
      </c>
      <c r="E6438" s="499" t="str">
        <f>CONCATENATE(SUM('Раздел 3'!G58:G58),"&gt;=",SUM('Раздел 3'!H58:H58))</f>
        <v>0&gt;=0</v>
      </c>
    </row>
    <row r="6439" spans="1:5" ht="30" hidden="1" customHeight="1" thickBot="1">
      <c r="A6439" s="496" t="str">
        <f>IF((SUM('Раздел 3'!G59:G59)&gt;=SUM('Раздел 3'!H59:H59)),"","Неверно!")</f>
        <v/>
      </c>
      <c r="B6439" s="497" t="s">
        <v>513</v>
      </c>
      <c r="C6439" s="498" t="s">
        <v>6607</v>
      </c>
      <c r="D6439" s="498" t="s">
        <v>5770</v>
      </c>
      <c r="E6439" s="499" t="str">
        <f>CONCATENATE(SUM('Раздел 3'!G59:G59),"&gt;=",SUM('Раздел 3'!H59:H59))</f>
        <v>0&gt;=0</v>
      </c>
    </row>
    <row r="6440" spans="1:5" ht="30" hidden="1" customHeight="1" thickBot="1">
      <c r="A6440" s="496" t="str">
        <f>IF((SUM('Раздел 3'!G15:G15)&gt;=SUM('Раздел 3'!H15:H15)),"","Неверно!")</f>
        <v/>
      </c>
      <c r="B6440" s="497" t="s">
        <v>513</v>
      </c>
      <c r="C6440" s="498" t="s">
        <v>6608</v>
      </c>
      <c r="D6440" s="498" t="s">
        <v>5770</v>
      </c>
      <c r="E6440" s="499" t="str">
        <f>CONCATENATE(SUM('Раздел 3'!G15:G15),"&gt;=",SUM('Раздел 3'!H15:H15))</f>
        <v>0&gt;=0</v>
      </c>
    </row>
    <row r="6441" spans="1:5" ht="30" hidden="1" customHeight="1" thickBot="1">
      <c r="A6441" s="496" t="str">
        <f>IF((SUM('Раздел 3'!G60:G60)&gt;=SUM('Раздел 3'!H60:H60)),"","Неверно!")</f>
        <v/>
      </c>
      <c r="B6441" s="497" t="s">
        <v>513</v>
      </c>
      <c r="C6441" s="498" t="s">
        <v>6609</v>
      </c>
      <c r="D6441" s="498" t="s">
        <v>5770</v>
      </c>
      <c r="E6441" s="499" t="str">
        <f>CONCATENATE(SUM('Раздел 3'!G60:G60),"&gt;=",SUM('Раздел 3'!H60:H60))</f>
        <v>0&gt;=0</v>
      </c>
    </row>
    <row r="6442" spans="1:5" ht="30" hidden="1" customHeight="1" thickBot="1">
      <c r="A6442" s="496" t="str">
        <f>IF((SUM('Раздел 3'!G61:G61)&gt;=SUM('Раздел 3'!H61:H61)),"","Неверно!")</f>
        <v/>
      </c>
      <c r="B6442" s="497" t="s">
        <v>513</v>
      </c>
      <c r="C6442" s="498" t="s">
        <v>6610</v>
      </c>
      <c r="D6442" s="498" t="s">
        <v>5770</v>
      </c>
      <c r="E6442" s="499" t="str">
        <f>CONCATENATE(SUM('Раздел 3'!G61:G61),"&gt;=",SUM('Раздел 3'!H61:H61))</f>
        <v>0&gt;=0</v>
      </c>
    </row>
    <row r="6443" spans="1:5" ht="30" hidden="1" customHeight="1" thickBot="1">
      <c r="A6443" s="496" t="str">
        <f>IF((SUM('Раздел 3'!G62:G62)&gt;=SUM('Раздел 3'!H62:H62)),"","Неверно!")</f>
        <v/>
      </c>
      <c r="B6443" s="497" t="s">
        <v>513</v>
      </c>
      <c r="C6443" s="498" t="s">
        <v>6611</v>
      </c>
      <c r="D6443" s="498" t="s">
        <v>5770</v>
      </c>
      <c r="E6443" s="499" t="str">
        <f>CONCATENATE(SUM('Раздел 3'!G62:G62),"&gt;=",SUM('Раздел 3'!H62:H62))</f>
        <v>0&gt;=0</v>
      </c>
    </row>
    <row r="6444" spans="1:5" ht="30" hidden="1" customHeight="1" thickBot="1">
      <c r="A6444" s="496" t="str">
        <f>IF((SUM('Раздел 3'!G63:G63)&gt;=SUM('Раздел 3'!H63:H63)),"","Неверно!")</f>
        <v/>
      </c>
      <c r="B6444" s="497" t="s">
        <v>513</v>
      </c>
      <c r="C6444" s="498" t="s">
        <v>6612</v>
      </c>
      <c r="D6444" s="498" t="s">
        <v>5770</v>
      </c>
      <c r="E6444" s="499" t="str">
        <f>CONCATENATE(SUM('Раздел 3'!G63:G63),"&gt;=",SUM('Раздел 3'!H63:H63))</f>
        <v>0&gt;=0</v>
      </c>
    </row>
    <row r="6445" spans="1:5" ht="30" hidden="1" customHeight="1" thickBot="1">
      <c r="A6445" s="496" t="str">
        <f>IF((SUM('Раздел 3'!G64:G64)&gt;=SUM('Раздел 3'!H64:H64)),"","Неверно!")</f>
        <v/>
      </c>
      <c r="B6445" s="497" t="s">
        <v>513</v>
      </c>
      <c r="C6445" s="498" t="s">
        <v>6613</v>
      </c>
      <c r="D6445" s="498" t="s">
        <v>5770</v>
      </c>
      <c r="E6445" s="499" t="str">
        <f>CONCATENATE(SUM('Раздел 3'!G64:G64),"&gt;=",SUM('Раздел 3'!H64:H64))</f>
        <v>0&gt;=0</v>
      </c>
    </row>
    <row r="6446" spans="1:5" ht="30" hidden="1" customHeight="1" thickBot="1">
      <c r="A6446" s="496" t="str">
        <f>IF((SUM('Раздел 3'!G65:G65)&gt;=SUM('Раздел 3'!H65:H65)),"","Неверно!")</f>
        <v/>
      </c>
      <c r="B6446" s="497" t="s">
        <v>513</v>
      </c>
      <c r="C6446" s="498" t="s">
        <v>6614</v>
      </c>
      <c r="D6446" s="498" t="s">
        <v>5770</v>
      </c>
      <c r="E6446" s="499" t="str">
        <f>CONCATENATE(SUM('Раздел 3'!G65:G65),"&gt;=",SUM('Раздел 3'!H65:H65))</f>
        <v>0&gt;=0</v>
      </c>
    </row>
    <row r="6447" spans="1:5" ht="30" hidden="1" customHeight="1" thickBot="1">
      <c r="A6447" s="496" t="str">
        <f>IF((SUM('Раздел 3'!G66:G66)&gt;=SUM('Раздел 3'!H66:H66)),"","Неверно!")</f>
        <v/>
      </c>
      <c r="B6447" s="497" t="s">
        <v>513</v>
      </c>
      <c r="C6447" s="498" t="s">
        <v>6615</v>
      </c>
      <c r="D6447" s="498" t="s">
        <v>5770</v>
      </c>
      <c r="E6447" s="499" t="str">
        <f>CONCATENATE(SUM('Раздел 3'!G66:G66),"&gt;=",SUM('Раздел 3'!H66:H66))</f>
        <v>0&gt;=0</v>
      </c>
    </row>
    <row r="6448" spans="1:5" ht="30" hidden="1" customHeight="1" thickBot="1">
      <c r="A6448" s="496" t="str">
        <f>IF((SUM('Раздел 3'!G67:G67)&gt;=SUM('Раздел 3'!H67:H67)),"","Неверно!")</f>
        <v/>
      </c>
      <c r="B6448" s="497" t="s">
        <v>513</v>
      </c>
      <c r="C6448" s="498" t="s">
        <v>6616</v>
      </c>
      <c r="D6448" s="498" t="s">
        <v>5770</v>
      </c>
      <c r="E6448" s="499" t="str">
        <f>CONCATENATE(SUM('Раздел 3'!G67:G67),"&gt;=",SUM('Раздел 3'!H67:H67))</f>
        <v>0&gt;=0</v>
      </c>
    </row>
    <row r="6449" spans="1:5" ht="30" hidden="1" customHeight="1" thickBot="1">
      <c r="A6449" s="496" t="str">
        <f>IF((SUM('Раздел 3'!G68:G68)&gt;=SUM('Раздел 3'!H68:H68)),"","Неверно!")</f>
        <v/>
      </c>
      <c r="B6449" s="497" t="s">
        <v>513</v>
      </c>
      <c r="C6449" s="498" t="s">
        <v>6617</v>
      </c>
      <c r="D6449" s="498" t="s">
        <v>5770</v>
      </c>
      <c r="E6449" s="499" t="str">
        <f>CONCATENATE(SUM('Раздел 3'!G68:G68),"&gt;=",SUM('Раздел 3'!H68:H68))</f>
        <v>0&gt;=0</v>
      </c>
    </row>
    <row r="6450" spans="1:5" ht="30" hidden="1" customHeight="1" thickBot="1">
      <c r="A6450" s="496" t="str">
        <f>IF((SUM('Раздел 3'!G69:G69)&gt;=SUM('Раздел 3'!H69:H69)),"","Неверно!")</f>
        <v/>
      </c>
      <c r="B6450" s="497" t="s">
        <v>513</v>
      </c>
      <c r="C6450" s="498" t="s">
        <v>6618</v>
      </c>
      <c r="D6450" s="498" t="s">
        <v>5770</v>
      </c>
      <c r="E6450" s="499" t="str">
        <f>CONCATENATE(SUM('Раздел 3'!G69:G69),"&gt;=",SUM('Раздел 3'!H69:H69))</f>
        <v>0&gt;=0</v>
      </c>
    </row>
    <row r="6451" spans="1:5" ht="30" hidden="1" customHeight="1" thickBot="1">
      <c r="A6451" s="496" t="str">
        <f>IF((SUM('Раздел 3'!G16:G16)&gt;=SUM('Раздел 3'!H16:H16)),"","Неверно!")</f>
        <v/>
      </c>
      <c r="B6451" s="497" t="s">
        <v>513</v>
      </c>
      <c r="C6451" s="498" t="s">
        <v>6619</v>
      </c>
      <c r="D6451" s="498" t="s">
        <v>5770</v>
      </c>
      <c r="E6451" s="499" t="str">
        <f>CONCATENATE(SUM('Раздел 3'!G16:G16),"&gt;=",SUM('Раздел 3'!H16:H16))</f>
        <v>0&gt;=0</v>
      </c>
    </row>
    <row r="6452" spans="1:5" ht="30" hidden="1" customHeight="1" thickBot="1">
      <c r="A6452" s="496" t="str">
        <f>IF((SUM('Раздел 3'!G70:G70)&gt;=SUM('Раздел 3'!H70:H70)),"","Неверно!")</f>
        <v/>
      </c>
      <c r="B6452" s="497" t="s">
        <v>513</v>
      </c>
      <c r="C6452" s="498" t="s">
        <v>6620</v>
      </c>
      <c r="D6452" s="498" t="s">
        <v>5770</v>
      </c>
      <c r="E6452" s="499" t="str">
        <f>CONCATENATE(SUM('Раздел 3'!G70:G70),"&gt;=",SUM('Раздел 3'!H70:H70))</f>
        <v>0&gt;=0</v>
      </c>
    </row>
    <row r="6453" spans="1:5" ht="30" hidden="1" customHeight="1" thickBot="1">
      <c r="A6453" s="496" t="str">
        <f>IF((SUM('Раздел 3'!G71:G71)&gt;=SUM('Раздел 3'!H71:H71)),"","Неверно!")</f>
        <v/>
      </c>
      <c r="B6453" s="497" t="s">
        <v>513</v>
      </c>
      <c r="C6453" s="498" t="s">
        <v>6621</v>
      </c>
      <c r="D6453" s="498" t="s">
        <v>5770</v>
      </c>
      <c r="E6453" s="499" t="str">
        <f>CONCATENATE(SUM('Раздел 3'!G71:G71),"&gt;=",SUM('Раздел 3'!H71:H71))</f>
        <v>0&gt;=0</v>
      </c>
    </row>
    <row r="6454" spans="1:5" ht="30" hidden="1" customHeight="1" thickBot="1">
      <c r="A6454" s="496" t="str">
        <f>IF((SUM('Раздел 3'!G72:G72)&gt;=SUM('Раздел 3'!H72:H72)),"","Неверно!")</f>
        <v/>
      </c>
      <c r="B6454" s="497" t="s">
        <v>513</v>
      </c>
      <c r="C6454" s="498" t="s">
        <v>6622</v>
      </c>
      <c r="D6454" s="498" t="s">
        <v>5770</v>
      </c>
      <c r="E6454" s="499" t="str">
        <f>CONCATENATE(SUM('Раздел 3'!G72:G72),"&gt;=",SUM('Раздел 3'!H72:H72))</f>
        <v>0&gt;=0</v>
      </c>
    </row>
    <row r="6455" spans="1:5" ht="30" hidden="1" customHeight="1" thickBot="1">
      <c r="A6455" s="496" t="str">
        <f>IF((SUM('Раздел 3'!G73:G73)&gt;=SUM('Раздел 3'!H73:H73)),"","Неверно!")</f>
        <v/>
      </c>
      <c r="B6455" s="497" t="s">
        <v>513</v>
      </c>
      <c r="C6455" s="498" t="s">
        <v>6623</v>
      </c>
      <c r="D6455" s="498" t="s">
        <v>5770</v>
      </c>
      <c r="E6455" s="499" t="str">
        <f>CONCATENATE(SUM('Раздел 3'!G73:G73),"&gt;=",SUM('Раздел 3'!H73:H73))</f>
        <v>0&gt;=0</v>
      </c>
    </row>
    <row r="6456" spans="1:5" ht="30" hidden="1" customHeight="1" thickBot="1">
      <c r="A6456" s="496" t="str">
        <f>IF((SUM('Раздел 3'!G74:G74)&gt;=SUM('Раздел 3'!H74:H74)),"","Неверно!")</f>
        <v/>
      </c>
      <c r="B6456" s="497" t="s">
        <v>513</v>
      </c>
      <c r="C6456" s="498" t="s">
        <v>6624</v>
      </c>
      <c r="D6456" s="498" t="s">
        <v>5770</v>
      </c>
      <c r="E6456" s="499" t="str">
        <f>CONCATENATE(SUM('Раздел 3'!G74:G74),"&gt;=",SUM('Раздел 3'!H74:H74))</f>
        <v>0&gt;=0</v>
      </c>
    </row>
    <row r="6457" spans="1:5" ht="30" hidden="1" customHeight="1" thickBot="1">
      <c r="A6457" s="496" t="str">
        <f>IF((SUM('Раздел 3'!G75:G75)&gt;=SUM('Раздел 3'!H75:H75)),"","Неверно!")</f>
        <v/>
      </c>
      <c r="B6457" s="497" t="s">
        <v>513</v>
      </c>
      <c r="C6457" s="498" t="s">
        <v>6625</v>
      </c>
      <c r="D6457" s="498" t="s">
        <v>5770</v>
      </c>
      <c r="E6457" s="499" t="str">
        <f>CONCATENATE(SUM('Раздел 3'!G75:G75),"&gt;=",SUM('Раздел 3'!H75:H75))</f>
        <v>0&gt;=0</v>
      </c>
    </row>
    <row r="6458" spans="1:5" ht="30" hidden="1" customHeight="1" thickBot="1">
      <c r="A6458" s="496" t="str">
        <f>IF((SUM('Раздел 3'!G76:G76)&gt;=SUM('Раздел 3'!H76:H76)),"","Неверно!")</f>
        <v/>
      </c>
      <c r="B6458" s="497" t="s">
        <v>513</v>
      </c>
      <c r="C6458" s="498" t="s">
        <v>6626</v>
      </c>
      <c r="D6458" s="498" t="s">
        <v>5770</v>
      </c>
      <c r="E6458" s="499" t="str">
        <f>CONCATENATE(SUM('Раздел 3'!G76:G76),"&gt;=",SUM('Раздел 3'!H76:H76))</f>
        <v>0&gt;=0</v>
      </c>
    </row>
    <row r="6459" spans="1:5" ht="30" hidden="1" customHeight="1" thickBot="1">
      <c r="A6459" s="496" t="str">
        <f>IF((SUM('Раздел 3'!G77:G77)&gt;=SUM('Раздел 3'!H77:H77)),"","Неверно!")</f>
        <v/>
      </c>
      <c r="B6459" s="497" t="s">
        <v>513</v>
      </c>
      <c r="C6459" s="498" t="s">
        <v>6627</v>
      </c>
      <c r="D6459" s="498" t="s">
        <v>5770</v>
      </c>
      <c r="E6459" s="499" t="str">
        <f>CONCATENATE(SUM('Раздел 3'!G77:G77),"&gt;=",SUM('Раздел 3'!H77:H77))</f>
        <v>0&gt;=0</v>
      </c>
    </row>
    <row r="6460" spans="1:5" ht="30" hidden="1" customHeight="1" thickBot="1">
      <c r="A6460" s="496" t="str">
        <f>IF((SUM('Раздел 3'!G78:G78)&gt;=SUM('Раздел 3'!H78:H78)),"","Неверно!")</f>
        <v/>
      </c>
      <c r="B6460" s="497" t="s">
        <v>513</v>
      </c>
      <c r="C6460" s="498" t="s">
        <v>6628</v>
      </c>
      <c r="D6460" s="498" t="s">
        <v>5770</v>
      </c>
      <c r="E6460" s="499" t="str">
        <f>CONCATENATE(SUM('Раздел 3'!G78:G78),"&gt;=",SUM('Раздел 3'!H78:H78))</f>
        <v>0&gt;=0</v>
      </c>
    </row>
    <row r="6461" spans="1:5" ht="30" hidden="1" customHeight="1" thickBot="1">
      <c r="A6461" s="496" t="str">
        <f>IF((SUM('Раздел 3'!G79:G79)&gt;=SUM('Раздел 3'!H79:H79)),"","Неверно!")</f>
        <v/>
      </c>
      <c r="B6461" s="497" t="s">
        <v>513</v>
      </c>
      <c r="C6461" s="498" t="s">
        <v>6629</v>
      </c>
      <c r="D6461" s="498" t="s">
        <v>5770</v>
      </c>
      <c r="E6461" s="499" t="str">
        <f>CONCATENATE(SUM('Раздел 3'!G79:G79),"&gt;=",SUM('Раздел 3'!H79:H79))</f>
        <v>0&gt;=0</v>
      </c>
    </row>
    <row r="6462" spans="1:5" ht="30" hidden="1" customHeight="1" thickBot="1">
      <c r="A6462" s="496" t="str">
        <f>IF((SUM('Раздел 3'!G17:G17)&gt;=SUM('Раздел 3'!H17:H17)),"","Неверно!")</f>
        <v/>
      </c>
      <c r="B6462" s="497" t="s">
        <v>513</v>
      </c>
      <c r="C6462" s="498" t="s">
        <v>6630</v>
      </c>
      <c r="D6462" s="498" t="s">
        <v>5770</v>
      </c>
      <c r="E6462" s="499" t="str">
        <f>CONCATENATE(SUM('Раздел 3'!G17:G17),"&gt;=",SUM('Раздел 3'!H17:H17))</f>
        <v>0&gt;=0</v>
      </c>
    </row>
    <row r="6463" spans="1:5" ht="30" hidden="1" customHeight="1" thickBot="1">
      <c r="A6463" s="496" t="str">
        <f>IF((SUM('Раздел 3'!G80:G80)&gt;=SUM('Раздел 3'!H80:H80)),"","Неверно!")</f>
        <v/>
      </c>
      <c r="B6463" s="497" t="s">
        <v>513</v>
      </c>
      <c r="C6463" s="498" t="s">
        <v>6631</v>
      </c>
      <c r="D6463" s="498" t="s">
        <v>5770</v>
      </c>
      <c r="E6463" s="499" t="str">
        <f>CONCATENATE(SUM('Раздел 3'!G80:G80),"&gt;=",SUM('Раздел 3'!H80:H80))</f>
        <v>0&gt;=0</v>
      </c>
    </row>
    <row r="6464" spans="1:5" ht="30" hidden="1" customHeight="1" thickBot="1">
      <c r="A6464" s="496" t="str">
        <f>IF((SUM('Раздел 3'!G81:G81)&gt;=SUM('Раздел 3'!H81:H81)),"","Неверно!")</f>
        <v/>
      </c>
      <c r="B6464" s="497" t="s">
        <v>513</v>
      </c>
      <c r="C6464" s="498" t="s">
        <v>6632</v>
      </c>
      <c r="D6464" s="498" t="s">
        <v>5770</v>
      </c>
      <c r="E6464" s="499" t="str">
        <f>CONCATENATE(SUM('Раздел 3'!G81:G81),"&gt;=",SUM('Раздел 3'!H81:H81))</f>
        <v>0&gt;=0</v>
      </c>
    </row>
    <row r="6465" spans="1:5" ht="30" hidden="1" customHeight="1" thickBot="1">
      <c r="A6465" s="496" t="str">
        <f>IF((SUM('Раздел 3'!G82:G82)&gt;=SUM('Раздел 3'!H82:H82)),"","Неверно!")</f>
        <v/>
      </c>
      <c r="B6465" s="497" t="s">
        <v>513</v>
      </c>
      <c r="C6465" s="498" t="s">
        <v>6633</v>
      </c>
      <c r="D6465" s="498" t="s">
        <v>5770</v>
      </c>
      <c r="E6465" s="499" t="str">
        <f>CONCATENATE(SUM('Раздел 3'!G82:G82),"&gt;=",SUM('Раздел 3'!H82:H82))</f>
        <v>0&gt;=0</v>
      </c>
    </row>
    <row r="6466" spans="1:5" ht="30" hidden="1" customHeight="1" thickBot="1">
      <c r="A6466" s="496" t="str">
        <f>IF((SUM('Раздел 3'!G83:G83)&gt;=SUM('Раздел 3'!H83:H83)),"","Неверно!")</f>
        <v/>
      </c>
      <c r="B6466" s="497" t="s">
        <v>513</v>
      </c>
      <c r="C6466" s="498" t="s">
        <v>6634</v>
      </c>
      <c r="D6466" s="498" t="s">
        <v>5770</v>
      </c>
      <c r="E6466" s="499" t="str">
        <f>CONCATENATE(SUM('Раздел 3'!G83:G83),"&gt;=",SUM('Раздел 3'!H83:H83))</f>
        <v>0&gt;=0</v>
      </c>
    </row>
    <row r="6467" spans="1:5" ht="30" hidden="1" customHeight="1" thickBot="1">
      <c r="A6467" s="496" t="str">
        <f>IF((SUM('Раздел 3'!G84:G84)&gt;=SUM('Раздел 3'!H84:H84)),"","Неверно!")</f>
        <v/>
      </c>
      <c r="B6467" s="497" t="s">
        <v>513</v>
      </c>
      <c r="C6467" s="498" t="s">
        <v>6635</v>
      </c>
      <c r="D6467" s="498" t="s">
        <v>5770</v>
      </c>
      <c r="E6467" s="499" t="str">
        <f>CONCATENATE(SUM('Раздел 3'!G84:G84),"&gt;=",SUM('Раздел 3'!H84:H84))</f>
        <v>0&gt;=0</v>
      </c>
    </row>
    <row r="6468" spans="1:5" ht="30" hidden="1" customHeight="1" thickBot="1">
      <c r="A6468" s="496" t="str">
        <f>IF((SUM('Раздел 3'!G85:G85)&gt;=SUM('Раздел 3'!H85:H85)),"","Неверно!")</f>
        <v/>
      </c>
      <c r="B6468" s="497" t="s">
        <v>513</v>
      </c>
      <c r="C6468" s="498" t="s">
        <v>6636</v>
      </c>
      <c r="D6468" s="498" t="s">
        <v>5770</v>
      </c>
      <c r="E6468" s="499" t="str">
        <f>CONCATENATE(SUM('Раздел 3'!G85:G85),"&gt;=",SUM('Раздел 3'!H85:H85))</f>
        <v>0&gt;=0</v>
      </c>
    </row>
    <row r="6469" spans="1:5" ht="30" hidden="1" customHeight="1" thickBot="1">
      <c r="A6469" s="496" t="str">
        <f>IF((SUM('Раздел 3'!G86:G86)&gt;=SUM('Раздел 3'!H86:H86)),"","Неверно!")</f>
        <v/>
      </c>
      <c r="B6469" s="497" t="s">
        <v>513</v>
      </c>
      <c r="C6469" s="498" t="s">
        <v>6637</v>
      </c>
      <c r="D6469" s="498" t="s">
        <v>5770</v>
      </c>
      <c r="E6469" s="499" t="str">
        <f>CONCATENATE(SUM('Раздел 3'!G86:G86),"&gt;=",SUM('Раздел 3'!H86:H86))</f>
        <v>0&gt;=0</v>
      </c>
    </row>
    <row r="6470" spans="1:5" ht="30" hidden="1" customHeight="1" thickBot="1">
      <c r="A6470" s="496" t="str">
        <f>IF((SUM('Раздел 3'!G87:G87)&gt;=SUM('Раздел 3'!H87:H87)),"","Неверно!")</f>
        <v/>
      </c>
      <c r="B6470" s="497" t="s">
        <v>513</v>
      </c>
      <c r="C6470" s="498" t="s">
        <v>6638</v>
      </c>
      <c r="D6470" s="498" t="s">
        <v>5770</v>
      </c>
      <c r="E6470" s="499" t="str">
        <f>CONCATENATE(SUM('Раздел 3'!G87:G87),"&gt;=",SUM('Раздел 3'!H87:H87))</f>
        <v>0&gt;=0</v>
      </c>
    </row>
    <row r="6471" spans="1:5" ht="30" hidden="1" customHeight="1" thickBot="1">
      <c r="A6471" s="496" t="str">
        <f>IF((SUM('Раздел 3'!G88:G88)&gt;=SUM('Раздел 3'!H88:H88)),"","Неверно!")</f>
        <v/>
      </c>
      <c r="B6471" s="497" t="s">
        <v>513</v>
      </c>
      <c r="C6471" s="498" t="s">
        <v>6639</v>
      </c>
      <c r="D6471" s="498" t="s">
        <v>5770</v>
      </c>
      <c r="E6471" s="499" t="str">
        <f>CONCATENATE(SUM('Раздел 3'!G88:G88),"&gt;=",SUM('Раздел 3'!H88:H88))</f>
        <v>0&gt;=0</v>
      </c>
    </row>
    <row r="6472" spans="1:5" ht="30" hidden="1" customHeight="1" thickBot="1">
      <c r="A6472" s="496" t="str">
        <f>IF((SUM('Раздел 3'!G89:G89)&gt;=SUM('Раздел 3'!H89:H89)),"","Неверно!")</f>
        <v/>
      </c>
      <c r="B6472" s="497" t="s">
        <v>513</v>
      </c>
      <c r="C6472" s="498" t="s">
        <v>6640</v>
      </c>
      <c r="D6472" s="498" t="s">
        <v>5770</v>
      </c>
      <c r="E6472" s="499" t="str">
        <f>CONCATENATE(SUM('Раздел 3'!G89:G89),"&gt;=",SUM('Раздел 3'!H89:H89))</f>
        <v>0&gt;=0</v>
      </c>
    </row>
    <row r="6473" spans="1:5" ht="30" hidden="1" customHeight="1" thickBot="1">
      <c r="A6473" s="496" t="str">
        <f>IF((SUM('Раздел 3'!G18:G18)&gt;=SUM('Раздел 3'!H18:H18)),"","Неверно!")</f>
        <v/>
      </c>
      <c r="B6473" s="497" t="s">
        <v>513</v>
      </c>
      <c r="C6473" s="498" t="s">
        <v>6641</v>
      </c>
      <c r="D6473" s="498" t="s">
        <v>5770</v>
      </c>
      <c r="E6473" s="499" t="str">
        <f>CONCATENATE(SUM('Раздел 3'!G18:G18),"&gt;=",SUM('Раздел 3'!H18:H18))</f>
        <v>0&gt;=0</v>
      </c>
    </row>
    <row r="6474" spans="1:5" ht="30" hidden="1" customHeight="1" thickBot="1">
      <c r="A6474" s="496" t="str">
        <f>IF((SUM('Раздел 3'!G90:G90)&gt;=SUM('Раздел 3'!H90:H90)),"","Неверно!")</f>
        <v/>
      </c>
      <c r="B6474" s="497" t="s">
        <v>513</v>
      </c>
      <c r="C6474" s="498" t="s">
        <v>6642</v>
      </c>
      <c r="D6474" s="498" t="s">
        <v>5770</v>
      </c>
      <c r="E6474" s="499" t="str">
        <f>CONCATENATE(SUM('Раздел 3'!G90:G90),"&gt;=",SUM('Раздел 3'!H90:H90))</f>
        <v>0&gt;=0</v>
      </c>
    </row>
    <row r="6475" spans="1:5" ht="30" hidden="1" customHeight="1" thickBot="1">
      <c r="A6475" s="496" t="str">
        <f>IF((SUM('Раздел 3'!G91:G91)&gt;=SUM('Раздел 3'!H91:H91)),"","Неверно!")</f>
        <v/>
      </c>
      <c r="B6475" s="497" t="s">
        <v>513</v>
      </c>
      <c r="C6475" s="498" t="s">
        <v>6643</v>
      </c>
      <c r="D6475" s="498" t="s">
        <v>5770</v>
      </c>
      <c r="E6475" s="499" t="str">
        <f>CONCATENATE(SUM('Раздел 3'!G91:G91),"&gt;=",SUM('Раздел 3'!H91:H91))</f>
        <v>0&gt;=0</v>
      </c>
    </row>
    <row r="6476" spans="1:5" ht="30" hidden="1" customHeight="1" thickBot="1">
      <c r="A6476" s="496" t="str">
        <f>IF((SUM('Раздел 3'!G92:G92)&gt;=SUM('Раздел 3'!H92:H92)),"","Неверно!")</f>
        <v/>
      </c>
      <c r="B6476" s="497" t="s">
        <v>513</v>
      </c>
      <c r="C6476" s="498" t="s">
        <v>6644</v>
      </c>
      <c r="D6476" s="498" t="s">
        <v>5770</v>
      </c>
      <c r="E6476" s="499" t="str">
        <f>CONCATENATE(SUM('Раздел 3'!G92:G92),"&gt;=",SUM('Раздел 3'!H92:H92))</f>
        <v>0&gt;=0</v>
      </c>
    </row>
    <row r="6477" spans="1:5" ht="30" hidden="1" customHeight="1" thickBot="1">
      <c r="A6477" s="496" t="str">
        <f>IF((SUM('Раздел 3'!G93:G93)&gt;=SUM('Раздел 3'!H93:H93)),"","Неверно!")</f>
        <v/>
      </c>
      <c r="B6477" s="497" t="s">
        <v>513</v>
      </c>
      <c r="C6477" s="498" t="s">
        <v>6645</v>
      </c>
      <c r="D6477" s="498" t="s">
        <v>5770</v>
      </c>
      <c r="E6477" s="499" t="str">
        <f>CONCATENATE(SUM('Раздел 3'!G93:G93),"&gt;=",SUM('Раздел 3'!H93:H93))</f>
        <v>0&gt;=0</v>
      </c>
    </row>
    <row r="6478" spans="1:5" ht="30" hidden="1" customHeight="1" thickBot="1">
      <c r="A6478" s="496" t="str">
        <f>IF((SUM('Раздел 3'!G94:G94)&gt;=SUM('Раздел 3'!H94:H94)),"","Неверно!")</f>
        <v/>
      </c>
      <c r="B6478" s="497" t="s">
        <v>513</v>
      </c>
      <c r="C6478" s="498" t="s">
        <v>6646</v>
      </c>
      <c r="D6478" s="498" t="s">
        <v>5770</v>
      </c>
      <c r="E6478" s="499" t="str">
        <f>CONCATENATE(SUM('Раздел 3'!G94:G94),"&gt;=",SUM('Раздел 3'!H94:H94))</f>
        <v>0&gt;=0</v>
      </c>
    </row>
    <row r="6479" spans="1:5" ht="30" hidden="1" customHeight="1" thickBot="1">
      <c r="A6479" s="496" t="str">
        <f>IF((SUM('Раздел 3'!G95:G95)&gt;=SUM('Раздел 3'!H95:H95)),"","Неверно!")</f>
        <v/>
      </c>
      <c r="B6479" s="497" t="s">
        <v>513</v>
      </c>
      <c r="C6479" s="498" t="s">
        <v>6647</v>
      </c>
      <c r="D6479" s="498" t="s">
        <v>5770</v>
      </c>
      <c r="E6479" s="499" t="str">
        <f>CONCATENATE(SUM('Раздел 3'!G95:G95),"&gt;=",SUM('Раздел 3'!H95:H95))</f>
        <v>0&gt;=0</v>
      </c>
    </row>
    <row r="6480" spans="1:5" ht="30" hidden="1" customHeight="1" thickBot="1">
      <c r="A6480" s="496" t="str">
        <f>IF((SUM('Раздел 3'!G96:G96)&gt;=SUM('Раздел 3'!H96:H96)),"","Неверно!")</f>
        <v/>
      </c>
      <c r="B6480" s="497" t="s">
        <v>513</v>
      </c>
      <c r="C6480" s="498" t="s">
        <v>6648</v>
      </c>
      <c r="D6480" s="498" t="s">
        <v>5770</v>
      </c>
      <c r="E6480" s="499" t="str">
        <f>CONCATENATE(SUM('Раздел 3'!G96:G96),"&gt;=",SUM('Раздел 3'!H96:H96))</f>
        <v>0&gt;=0</v>
      </c>
    </row>
    <row r="6481" spans="1:5" ht="30" hidden="1" customHeight="1" thickBot="1">
      <c r="A6481" s="496" t="str">
        <f>IF((SUM('Раздел 3'!G97:G97)&gt;=SUM('Раздел 3'!H97:H97)),"","Неверно!")</f>
        <v/>
      </c>
      <c r="B6481" s="497" t="s">
        <v>513</v>
      </c>
      <c r="C6481" s="498" t="s">
        <v>6649</v>
      </c>
      <c r="D6481" s="498" t="s">
        <v>5770</v>
      </c>
      <c r="E6481" s="499" t="str">
        <f>CONCATENATE(SUM('Раздел 3'!G97:G97),"&gt;=",SUM('Раздел 3'!H97:H97))</f>
        <v>0&gt;=0</v>
      </c>
    </row>
    <row r="6482" spans="1:5" ht="30" hidden="1" customHeight="1" thickBot="1">
      <c r="A6482" s="496" t="str">
        <f>IF((SUM('Раздел 3'!G98:G98)&gt;=SUM('Раздел 3'!H98:H98)),"","Неверно!")</f>
        <v/>
      </c>
      <c r="B6482" s="497" t="s">
        <v>513</v>
      </c>
      <c r="C6482" s="498" t="s">
        <v>6650</v>
      </c>
      <c r="D6482" s="498" t="s">
        <v>5770</v>
      </c>
      <c r="E6482" s="499" t="str">
        <f>CONCATENATE(SUM('Раздел 3'!G98:G98),"&gt;=",SUM('Раздел 3'!H98:H98))</f>
        <v>0&gt;=0</v>
      </c>
    </row>
    <row r="6483" spans="1:5" ht="30" hidden="1" customHeight="1" thickBot="1">
      <c r="A6483" s="496" t="str">
        <f>IF((SUM('Раздел 3'!G99:G99)&gt;=SUM('Раздел 3'!H99:H99)),"","Неверно!")</f>
        <v/>
      </c>
      <c r="B6483" s="497" t="s">
        <v>513</v>
      </c>
      <c r="C6483" s="498" t="s">
        <v>6651</v>
      </c>
      <c r="D6483" s="498" t="s">
        <v>5770</v>
      </c>
      <c r="E6483" s="499" t="str">
        <f>CONCATENATE(SUM('Раздел 3'!G99:G99),"&gt;=",SUM('Раздел 3'!H99:H99))</f>
        <v>0&gt;=0</v>
      </c>
    </row>
    <row r="6484" spans="1:5" ht="30" hidden="1" customHeight="1" thickBot="1">
      <c r="A6484" s="496" t="str">
        <f>IF((SUM('Раздел 3'!G19:G19)&gt;=SUM('Раздел 3'!H19:H19)),"","Неверно!")</f>
        <v/>
      </c>
      <c r="B6484" s="497" t="s">
        <v>513</v>
      </c>
      <c r="C6484" s="498" t="s">
        <v>6652</v>
      </c>
      <c r="D6484" s="498" t="s">
        <v>5770</v>
      </c>
      <c r="E6484" s="499" t="str">
        <f>CONCATENATE(SUM('Раздел 3'!G19:G19),"&gt;=",SUM('Раздел 3'!H19:H19))</f>
        <v>0&gt;=0</v>
      </c>
    </row>
    <row r="6485" spans="1:5" ht="30" hidden="1" customHeight="1" thickBot="1">
      <c r="A6485" s="496" t="str">
        <f>IF((SUM('Раздел 3'!G100:G100)&gt;=SUM('Раздел 3'!H100:H100)),"","Неверно!")</f>
        <v/>
      </c>
      <c r="B6485" s="497" t="s">
        <v>513</v>
      </c>
      <c r="C6485" s="498" t="s">
        <v>6653</v>
      </c>
      <c r="D6485" s="498" t="s">
        <v>5770</v>
      </c>
      <c r="E6485" s="499" t="str">
        <f>CONCATENATE(SUM('Раздел 3'!G100:G100),"&gt;=",SUM('Раздел 3'!H100:H100))</f>
        <v>0&gt;=0</v>
      </c>
    </row>
    <row r="6486" spans="1:5" ht="30" hidden="1" customHeight="1" thickBot="1">
      <c r="A6486" s="496" t="str">
        <f>IF((SUM('Раздел 3'!G101:G101)&gt;=SUM('Раздел 3'!H101:H101)),"","Неверно!")</f>
        <v/>
      </c>
      <c r="B6486" s="497" t="s">
        <v>513</v>
      </c>
      <c r="C6486" s="498" t="s">
        <v>6654</v>
      </c>
      <c r="D6486" s="498" t="s">
        <v>5770</v>
      </c>
      <c r="E6486" s="499" t="str">
        <f>CONCATENATE(SUM('Раздел 3'!G101:G101),"&gt;=",SUM('Раздел 3'!H101:H101))</f>
        <v>0&gt;=0</v>
      </c>
    </row>
    <row r="6487" spans="1:5" ht="30" hidden="1" customHeight="1" thickBot="1">
      <c r="A6487" s="496" t="str">
        <f>IF((SUM('Раздел 3'!G102:G102)&gt;=SUM('Раздел 3'!H102:H102)),"","Неверно!")</f>
        <v/>
      </c>
      <c r="B6487" s="497" t="s">
        <v>513</v>
      </c>
      <c r="C6487" s="498" t="s">
        <v>6655</v>
      </c>
      <c r="D6487" s="498" t="s">
        <v>5770</v>
      </c>
      <c r="E6487" s="499" t="str">
        <f>CONCATENATE(SUM('Раздел 3'!G102:G102),"&gt;=",SUM('Раздел 3'!H102:H102))</f>
        <v>0&gt;=0</v>
      </c>
    </row>
    <row r="6488" spans="1:5" ht="30" hidden="1" customHeight="1" thickBot="1">
      <c r="A6488" s="496" t="str">
        <f>IF((SUM('Раздел 3'!G103:G103)&gt;=SUM('Раздел 3'!H103:H103)),"","Неверно!")</f>
        <v/>
      </c>
      <c r="B6488" s="497" t="s">
        <v>513</v>
      </c>
      <c r="C6488" s="498" t="s">
        <v>6656</v>
      </c>
      <c r="D6488" s="498" t="s">
        <v>5770</v>
      </c>
      <c r="E6488" s="499" t="str">
        <f>CONCATENATE(SUM('Раздел 3'!G103:G103),"&gt;=",SUM('Раздел 3'!H103:H103))</f>
        <v>0&gt;=0</v>
      </c>
    </row>
    <row r="6489" spans="1:5" ht="30" hidden="1" customHeight="1" thickBot="1">
      <c r="A6489" s="496" t="str">
        <f>IF((SUM('Раздел 3'!G104:G104)&gt;=SUM('Раздел 3'!H104:H104)),"","Неверно!")</f>
        <v/>
      </c>
      <c r="B6489" s="497" t="s">
        <v>513</v>
      </c>
      <c r="C6489" s="498" t="s">
        <v>6657</v>
      </c>
      <c r="D6489" s="498" t="s">
        <v>5770</v>
      </c>
      <c r="E6489" s="499" t="str">
        <f>CONCATENATE(SUM('Раздел 3'!G104:G104),"&gt;=",SUM('Раздел 3'!H104:H104))</f>
        <v>0&gt;=0</v>
      </c>
    </row>
    <row r="6490" spans="1:5" ht="30" hidden="1" customHeight="1" thickBot="1">
      <c r="A6490" s="496" t="str">
        <f>IF((SUM('Раздел 3'!G105:G105)&gt;=SUM('Раздел 3'!H105:H105)),"","Неверно!")</f>
        <v/>
      </c>
      <c r="B6490" s="497" t="s">
        <v>513</v>
      </c>
      <c r="C6490" s="498" t="s">
        <v>6658</v>
      </c>
      <c r="D6490" s="498" t="s">
        <v>5770</v>
      </c>
      <c r="E6490" s="499" t="str">
        <f>CONCATENATE(SUM('Раздел 3'!G105:G105),"&gt;=",SUM('Раздел 3'!H105:H105))</f>
        <v>0&gt;=0</v>
      </c>
    </row>
    <row r="6491" spans="1:5" ht="30" hidden="1" customHeight="1" thickBot="1">
      <c r="A6491" s="496" t="str">
        <f>IF((SUM('Раздел 3'!G106:G106)&gt;=SUM('Раздел 3'!H106:H106)),"","Неверно!")</f>
        <v/>
      </c>
      <c r="B6491" s="497" t="s">
        <v>513</v>
      </c>
      <c r="C6491" s="498" t="s">
        <v>6659</v>
      </c>
      <c r="D6491" s="498" t="s">
        <v>5770</v>
      </c>
      <c r="E6491" s="499" t="str">
        <f>CONCATENATE(SUM('Раздел 3'!G106:G106),"&gt;=",SUM('Раздел 3'!H106:H106))</f>
        <v>0&gt;=0</v>
      </c>
    </row>
    <row r="6492" spans="1:5" ht="30" hidden="1" customHeight="1" thickBot="1">
      <c r="A6492" s="496" t="str">
        <f>IF((SUM('Раздел 3'!G107:G107)&gt;=SUM('Раздел 3'!H107:H107)),"","Неверно!")</f>
        <v/>
      </c>
      <c r="B6492" s="497" t="s">
        <v>513</v>
      </c>
      <c r="C6492" s="498" t="s">
        <v>6660</v>
      </c>
      <c r="D6492" s="498" t="s">
        <v>5770</v>
      </c>
      <c r="E6492" s="499" t="str">
        <f>CONCATENATE(SUM('Раздел 3'!G107:G107),"&gt;=",SUM('Раздел 3'!H107:H107))</f>
        <v>0&gt;=0</v>
      </c>
    </row>
    <row r="6493" spans="1:5" ht="30" hidden="1" customHeight="1" thickBot="1">
      <c r="A6493" s="496" t="str">
        <f>IF((SUM('Раздел 3'!G108:G108)&gt;=SUM('Раздел 3'!H108:H108)),"","Неверно!")</f>
        <v/>
      </c>
      <c r="B6493" s="497" t="s">
        <v>513</v>
      </c>
      <c r="C6493" s="498" t="s">
        <v>6661</v>
      </c>
      <c r="D6493" s="498" t="s">
        <v>5770</v>
      </c>
      <c r="E6493" s="499" t="str">
        <f>CONCATENATE(SUM('Раздел 3'!G108:G108),"&gt;=",SUM('Раздел 3'!H108:H108))</f>
        <v>0&gt;=0</v>
      </c>
    </row>
    <row r="6494" spans="1:5" ht="30" hidden="1" customHeight="1" thickBot="1">
      <c r="A6494" s="496" t="str">
        <f>IF((SUM('Раздел 3'!G109:G109)&gt;=SUM('Раздел 3'!H109:H109)),"","Неверно!")</f>
        <v/>
      </c>
      <c r="B6494" s="497" t="s">
        <v>513</v>
      </c>
      <c r="C6494" s="498" t="s">
        <v>6662</v>
      </c>
      <c r="D6494" s="498" t="s">
        <v>5770</v>
      </c>
      <c r="E6494" s="499" t="str">
        <f>CONCATENATE(SUM('Раздел 3'!G109:G109),"&gt;=",SUM('Раздел 3'!H109:H109))</f>
        <v>0&gt;=0</v>
      </c>
    </row>
    <row r="6495" spans="1:5" ht="30" hidden="1" customHeight="1" thickBot="1">
      <c r="A6495" s="496" t="str">
        <f>IF((SUM('Раздел 3'!L11:L11)&gt;=SUM('Раздел 3'!M11:M11)),"","Неверно!")</f>
        <v/>
      </c>
      <c r="B6495" s="497" t="s">
        <v>514</v>
      </c>
      <c r="C6495" s="498" t="s">
        <v>17812</v>
      </c>
      <c r="D6495" s="498" t="s">
        <v>5769</v>
      </c>
      <c r="E6495" s="499" t="str">
        <f>CONCATENATE(SUM('Раздел 3'!L11:L11),"&gt;=",SUM('Раздел 3'!M11:M11))</f>
        <v>108&gt;=85</v>
      </c>
    </row>
    <row r="6496" spans="1:5" ht="30" hidden="1" customHeight="1" thickBot="1">
      <c r="A6496" s="496" t="str">
        <f>IF((SUM('Раздел 3'!L20:L20)&gt;=SUM('Раздел 3'!M20:M20)),"","Неверно!")</f>
        <v/>
      </c>
      <c r="B6496" s="497" t="s">
        <v>514</v>
      </c>
      <c r="C6496" s="498" t="s">
        <v>17813</v>
      </c>
      <c r="D6496" s="498" t="s">
        <v>5769</v>
      </c>
      <c r="E6496" s="499" t="str">
        <f>CONCATENATE(SUM('Раздел 3'!L20:L20),"&gt;=",SUM('Раздел 3'!M20:M20))</f>
        <v>0&gt;=0</v>
      </c>
    </row>
    <row r="6497" spans="1:5" ht="30" hidden="1" customHeight="1" thickBot="1">
      <c r="A6497" s="496" t="str">
        <f>IF((SUM('Раздел 3'!L110:L110)&gt;=SUM('Раздел 3'!M110:M110)),"","Неверно!")</f>
        <v/>
      </c>
      <c r="B6497" s="497" t="s">
        <v>514</v>
      </c>
      <c r="C6497" s="498" t="s">
        <v>17814</v>
      </c>
      <c r="D6497" s="498" t="s">
        <v>5769</v>
      </c>
      <c r="E6497" s="499" t="str">
        <f>CONCATENATE(SUM('Раздел 3'!L110:L110),"&gt;=",SUM('Раздел 3'!M110:M110))</f>
        <v>0&gt;=0</v>
      </c>
    </row>
    <row r="6498" spans="1:5" ht="30" hidden="1" customHeight="1" thickBot="1">
      <c r="A6498" s="496" t="str">
        <f>IF((SUM('Раздел 3'!L111:L111)&gt;=SUM('Раздел 3'!M111:M111)),"","Неверно!")</f>
        <v/>
      </c>
      <c r="B6498" s="497" t="s">
        <v>514</v>
      </c>
      <c r="C6498" s="498" t="s">
        <v>17815</v>
      </c>
      <c r="D6498" s="498" t="s">
        <v>5769</v>
      </c>
      <c r="E6498" s="499" t="str">
        <f>CONCATENATE(SUM('Раздел 3'!L111:L111),"&gt;=",SUM('Раздел 3'!M111:M111))</f>
        <v>0&gt;=0</v>
      </c>
    </row>
    <row r="6499" spans="1:5" ht="30" hidden="1" customHeight="1" thickBot="1">
      <c r="A6499" s="496" t="str">
        <f>IF((SUM('Раздел 3'!L112:L112)&gt;=SUM('Раздел 3'!M112:M112)),"","Неверно!")</f>
        <v/>
      </c>
      <c r="B6499" s="497" t="s">
        <v>514</v>
      </c>
      <c r="C6499" s="498" t="s">
        <v>17816</v>
      </c>
      <c r="D6499" s="498" t="s">
        <v>5769</v>
      </c>
      <c r="E6499" s="499" t="str">
        <f>CONCATENATE(SUM('Раздел 3'!L112:L112),"&gt;=",SUM('Раздел 3'!M112:M112))</f>
        <v>0&gt;=0</v>
      </c>
    </row>
    <row r="6500" spans="1:5" ht="30" hidden="1" customHeight="1" thickBot="1">
      <c r="A6500" s="496" t="str">
        <f>IF((SUM('Раздел 3'!L113:L113)&gt;=SUM('Раздел 3'!M113:M113)),"","Неверно!")</f>
        <v/>
      </c>
      <c r="B6500" s="497" t="s">
        <v>514</v>
      </c>
      <c r="C6500" s="498" t="s">
        <v>17817</v>
      </c>
      <c r="D6500" s="498" t="s">
        <v>5769</v>
      </c>
      <c r="E6500" s="499" t="str">
        <f>CONCATENATE(SUM('Раздел 3'!L113:L113),"&gt;=",SUM('Раздел 3'!M113:M113))</f>
        <v>0&gt;=0</v>
      </c>
    </row>
    <row r="6501" spans="1:5" ht="30" hidden="1" customHeight="1" thickBot="1">
      <c r="A6501" s="496" t="str">
        <f>IF((SUM('Раздел 3'!L114:L114)&gt;=SUM('Раздел 3'!M114:M114)),"","Неверно!")</f>
        <v/>
      </c>
      <c r="B6501" s="497" t="s">
        <v>514</v>
      </c>
      <c r="C6501" s="498" t="s">
        <v>17818</v>
      </c>
      <c r="D6501" s="498" t="s">
        <v>5769</v>
      </c>
      <c r="E6501" s="499" t="str">
        <f>CONCATENATE(SUM('Раздел 3'!L114:L114),"&gt;=",SUM('Раздел 3'!M114:M114))</f>
        <v>0&gt;=0</v>
      </c>
    </row>
    <row r="6502" spans="1:5" ht="30" hidden="1" customHeight="1" thickBot="1">
      <c r="A6502" s="496" t="str">
        <f>IF((SUM('Раздел 3'!L115:L115)&gt;=SUM('Раздел 3'!M115:M115)),"","Неверно!")</f>
        <v/>
      </c>
      <c r="B6502" s="497" t="s">
        <v>514</v>
      </c>
      <c r="C6502" s="498" t="s">
        <v>17819</v>
      </c>
      <c r="D6502" s="498" t="s">
        <v>5769</v>
      </c>
      <c r="E6502" s="499" t="str">
        <f>CONCATENATE(SUM('Раздел 3'!L115:L115),"&gt;=",SUM('Раздел 3'!M115:M115))</f>
        <v>0&gt;=0</v>
      </c>
    </row>
    <row r="6503" spans="1:5" ht="30" hidden="1" customHeight="1" thickBot="1">
      <c r="A6503" s="496" t="str">
        <f>IF((SUM('Раздел 3'!L116:L116)&gt;=SUM('Раздел 3'!M116:M116)),"","Неверно!")</f>
        <v/>
      </c>
      <c r="B6503" s="497" t="s">
        <v>514</v>
      </c>
      <c r="C6503" s="498" t="s">
        <v>17820</v>
      </c>
      <c r="D6503" s="498" t="s">
        <v>5769</v>
      </c>
      <c r="E6503" s="499" t="str">
        <f>CONCATENATE(SUM('Раздел 3'!L116:L116),"&gt;=",SUM('Раздел 3'!M116:M116))</f>
        <v>0&gt;=0</v>
      </c>
    </row>
    <row r="6504" spans="1:5" ht="30" hidden="1" customHeight="1" thickBot="1">
      <c r="A6504" s="496" t="str">
        <f>IF((SUM('Раздел 3'!L117:L117)&gt;=SUM('Раздел 3'!M117:M117)),"","Неверно!")</f>
        <v/>
      </c>
      <c r="B6504" s="497" t="s">
        <v>514</v>
      </c>
      <c r="C6504" s="498" t="s">
        <v>17821</v>
      </c>
      <c r="D6504" s="498" t="s">
        <v>5769</v>
      </c>
      <c r="E6504" s="499" t="str">
        <f>CONCATENATE(SUM('Раздел 3'!L117:L117),"&gt;=",SUM('Раздел 3'!M117:M117))</f>
        <v>0&gt;=0</v>
      </c>
    </row>
    <row r="6505" spans="1:5" ht="30" hidden="1" customHeight="1" thickBot="1">
      <c r="A6505" s="496" t="str">
        <f>IF((SUM('Раздел 3'!L118:L118)&gt;=SUM('Раздел 3'!M118:M118)),"","Неверно!")</f>
        <v/>
      </c>
      <c r="B6505" s="497" t="s">
        <v>514</v>
      </c>
      <c r="C6505" s="498" t="s">
        <v>17822</v>
      </c>
      <c r="D6505" s="498" t="s">
        <v>5769</v>
      </c>
      <c r="E6505" s="499" t="str">
        <f>CONCATENATE(SUM('Раздел 3'!L118:L118),"&gt;=",SUM('Раздел 3'!M118:M118))</f>
        <v>0&gt;=0</v>
      </c>
    </row>
    <row r="6506" spans="1:5" ht="30" hidden="1" customHeight="1" thickBot="1">
      <c r="A6506" s="496" t="str">
        <f>IF((SUM('Раздел 3'!L119:L119)&gt;=SUM('Раздел 3'!M119:M119)),"","Неверно!")</f>
        <v/>
      </c>
      <c r="B6506" s="497" t="s">
        <v>514</v>
      </c>
      <c r="C6506" s="498" t="s">
        <v>17823</v>
      </c>
      <c r="D6506" s="498" t="s">
        <v>5769</v>
      </c>
      <c r="E6506" s="499" t="str">
        <f>CONCATENATE(SUM('Раздел 3'!L119:L119),"&gt;=",SUM('Раздел 3'!M119:M119))</f>
        <v>0&gt;=0</v>
      </c>
    </row>
    <row r="6507" spans="1:5" ht="30" hidden="1" customHeight="1" thickBot="1">
      <c r="A6507" s="496" t="str">
        <f>IF((SUM('Раздел 3'!L21:L21)&gt;=SUM('Раздел 3'!M21:M21)),"","Неверно!")</f>
        <v/>
      </c>
      <c r="B6507" s="497" t="s">
        <v>514</v>
      </c>
      <c r="C6507" s="498" t="s">
        <v>17824</v>
      </c>
      <c r="D6507" s="498" t="s">
        <v>5769</v>
      </c>
      <c r="E6507" s="499" t="str">
        <f>CONCATENATE(SUM('Раздел 3'!L21:L21),"&gt;=",SUM('Раздел 3'!M21:M21))</f>
        <v>0&gt;=0</v>
      </c>
    </row>
    <row r="6508" spans="1:5" ht="30" hidden="1" customHeight="1" thickBot="1">
      <c r="A6508" s="496" t="str">
        <f>IF((SUM('Раздел 3'!L120:L120)&gt;=SUM('Раздел 3'!M120:M120)),"","Неверно!")</f>
        <v/>
      </c>
      <c r="B6508" s="497" t="s">
        <v>514</v>
      </c>
      <c r="C6508" s="498" t="s">
        <v>17825</v>
      </c>
      <c r="D6508" s="498" t="s">
        <v>5769</v>
      </c>
      <c r="E6508" s="499" t="str">
        <f>CONCATENATE(SUM('Раздел 3'!L120:L120),"&gt;=",SUM('Раздел 3'!M120:M120))</f>
        <v>0&gt;=0</v>
      </c>
    </row>
    <row r="6509" spans="1:5" ht="30" hidden="1" customHeight="1" thickBot="1">
      <c r="A6509" s="496" t="str">
        <f>IF((SUM('Раздел 3'!L121:L121)&gt;=SUM('Раздел 3'!M121:M121)),"","Неверно!")</f>
        <v/>
      </c>
      <c r="B6509" s="497" t="s">
        <v>514</v>
      </c>
      <c r="C6509" s="498" t="s">
        <v>17826</v>
      </c>
      <c r="D6509" s="498" t="s">
        <v>5769</v>
      </c>
      <c r="E6509" s="499" t="str">
        <f>CONCATENATE(SUM('Раздел 3'!L121:L121),"&gt;=",SUM('Раздел 3'!M121:M121))</f>
        <v>0&gt;=0</v>
      </c>
    </row>
    <row r="6510" spans="1:5" ht="30" hidden="1" customHeight="1" thickBot="1">
      <c r="A6510" s="496" t="str">
        <f>IF((SUM('Раздел 3'!L122:L122)&gt;=SUM('Раздел 3'!M122:M122)),"","Неверно!")</f>
        <v/>
      </c>
      <c r="B6510" s="497" t="s">
        <v>514</v>
      </c>
      <c r="C6510" s="498" t="s">
        <v>17827</v>
      </c>
      <c r="D6510" s="498" t="s">
        <v>5769</v>
      </c>
      <c r="E6510" s="499" t="str">
        <f>CONCATENATE(SUM('Раздел 3'!L122:L122),"&gt;=",SUM('Раздел 3'!M122:M122))</f>
        <v>0&gt;=0</v>
      </c>
    </row>
    <row r="6511" spans="1:5" ht="30" hidden="1" customHeight="1" thickBot="1">
      <c r="A6511" s="496" t="str">
        <f>IF((SUM('Раздел 3'!L123:L123)&gt;=SUM('Раздел 3'!M123:M123)),"","Неверно!")</f>
        <v/>
      </c>
      <c r="B6511" s="497" t="s">
        <v>514</v>
      </c>
      <c r="C6511" s="498" t="s">
        <v>17828</v>
      </c>
      <c r="D6511" s="498" t="s">
        <v>5769</v>
      </c>
      <c r="E6511" s="499" t="str">
        <f>CONCATENATE(SUM('Раздел 3'!L123:L123),"&gt;=",SUM('Раздел 3'!M123:M123))</f>
        <v>0&gt;=0</v>
      </c>
    </row>
    <row r="6512" spans="1:5" ht="30" hidden="1" customHeight="1" thickBot="1">
      <c r="A6512" s="496" t="str">
        <f>IF((SUM('Раздел 3'!L124:L124)&gt;=SUM('Раздел 3'!M124:M124)),"","Неверно!")</f>
        <v/>
      </c>
      <c r="B6512" s="497" t="s">
        <v>514</v>
      </c>
      <c r="C6512" s="498" t="s">
        <v>17829</v>
      </c>
      <c r="D6512" s="498" t="s">
        <v>5769</v>
      </c>
      <c r="E6512" s="499" t="str">
        <f>CONCATENATE(SUM('Раздел 3'!L124:L124),"&gt;=",SUM('Раздел 3'!M124:M124))</f>
        <v>0&gt;=0</v>
      </c>
    </row>
    <row r="6513" spans="1:5" ht="30" hidden="1" customHeight="1" thickBot="1">
      <c r="A6513" s="496" t="str">
        <f>IF((SUM('Раздел 3'!L125:L125)&gt;=SUM('Раздел 3'!M125:M125)),"","Неверно!")</f>
        <v/>
      </c>
      <c r="B6513" s="497" t="s">
        <v>514</v>
      </c>
      <c r="C6513" s="498" t="s">
        <v>17830</v>
      </c>
      <c r="D6513" s="498" t="s">
        <v>5769</v>
      </c>
      <c r="E6513" s="499" t="str">
        <f>CONCATENATE(SUM('Раздел 3'!L125:L125),"&gt;=",SUM('Раздел 3'!M125:M125))</f>
        <v>0&gt;=0</v>
      </c>
    </row>
    <row r="6514" spans="1:5" ht="30" hidden="1" customHeight="1" thickBot="1">
      <c r="A6514" s="496" t="str">
        <f>IF((SUM('Раздел 3'!L126:L126)&gt;=SUM('Раздел 3'!M126:M126)),"","Неверно!")</f>
        <v/>
      </c>
      <c r="B6514" s="497" t="s">
        <v>514</v>
      </c>
      <c r="C6514" s="498" t="s">
        <v>17831</v>
      </c>
      <c r="D6514" s="498" t="s">
        <v>5769</v>
      </c>
      <c r="E6514" s="499" t="str">
        <f>CONCATENATE(SUM('Раздел 3'!L126:L126),"&gt;=",SUM('Раздел 3'!M126:M126))</f>
        <v>0&gt;=0</v>
      </c>
    </row>
    <row r="6515" spans="1:5" ht="30" hidden="1" customHeight="1" thickBot="1">
      <c r="A6515" s="496" t="str">
        <f>IF((SUM('Раздел 3'!L127:L127)&gt;=SUM('Раздел 3'!M127:M127)),"","Неверно!")</f>
        <v/>
      </c>
      <c r="B6515" s="497" t="s">
        <v>514</v>
      </c>
      <c r="C6515" s="498" t="s">
        <v>17832</v>
      </c>
      <c r="D6515" s="498" t="s">
        <v>5769</v>
      </c>
      <c r="E6515" s="499" t="str">
        <f>CONCATENATE(SUM('Раздел 3'!L127:L127),"&gt;=",SUM('Раздел 3'!M127:M127))</f>
        <v>0&gt;=0</v>
      </c>
    </row>
    <row r="6516" spans="1:5" ht="30" hidden="1" customHeight="1" thickBot="1">
      <c r="A6516" s="496" t="str">
        <f>IF((SUM('Раздел 3'!L128:L128)&gt;=SUM('Раздел 3'!M128:M128)),"","Неверно!")</f>
        <v/>
      </c>
      <c r="B6516" s="497" t="s">
        <v>514</v>
      </c>
      <c r="C6516" s="498" t="s">
        <v>17833</v>
      </c>
      <c r="D6516" s="498" t="s">
        <v>5769</v>
      </c>
      <c r="E6516" s="499" t="str">
        <f>CONCATENATE(SUM('Раздел 3'!L128:L128),"&gt;=",SUM('Раздел 3'!M128:M128))</f>
        <v>0&gt;=0</v>
      </c>
    </row>
    <row r="6517" spans="1:5" ht="30" hidden="1" customHeight="1" thickBot="1">
      <c r="A6517" s="496" t="str">
        <f>IF((SUM('Раздел 3'!L129:L129)&gt;=SUM('Раздел 3'!M129:M129)),"","Неверно!")</f>
        <v/>
      </c>
      <c r="B6517" s="497" t="s">
        <v>514</v>
      </c>
      <c r="C6517" s="498" t="s">
        <v>17834</v>
      </c>
      <c r="D6517" s="498" t="s">
        <v>5769</v>
      </c>
      <c r="E6517" s="499" t="str">
        <f>CONCATENATE(SUM('Раздел 3'!L129:L129),"&gt;=",SUM('Раздел 3'!M129:M129))</f>
        <v>0&gt;=0</v>
      </c>
    </row>
    <row r="6518" spans="1:5" ht="30" hidden="1" customHeight="1" thickBot="1">
      <c r="A6518" s="496" t="str">
        <f>IF((SUM('Раздел 3'!L22:L22)&gt;=SUM('Раздел 3'!M22:M22)),"","Неверно!")</f>
        <v/>
      </c>
      <c r="B6518" s="497" t="s">
        <v>514</v>
      </c>
      <c r="C6518" s="498" t="s">
        <v>17835</v>
      </c>
      <c r="D6518" s="498" t="s">
        <v>5769</v>
      </c>
      <c r="E6518" s="499" t="str">
        <f>CONCATENATE(SUM('Раздел 3'!L22:L22),"&gt;=",SUM('Раздел 3'!M22:M22))</f>
        <v>0&gt;=0</v>
      </c>
    </row>
    <row r="6519" spans="1:5" ht="30" hidden="1" customHeight="1" thickBot="1">
      <c r="A6519" s="496" t="str">
        <f>IF((SUM('Раздел 3'!L130:L130)&gt;=SUM('Раздел 3'!M130:M130)),"","Неверно!")</f>
        <v/>
      </c>
      <c r="B6519" s="497" t="s">
        <v>514</v>
      </c>
      <c r="C6519" s="498" t="s">
        <v>17836</v>
      </c>
      <c r="D6519" s="498" t="s">
        <v>5769</v>
      </c>
      <c r="E6519" s="499" t="str">
        <f>CONCATENATE(SUM('Раздел 3'!L130:L130),"&gt;=",SUM('Раздел 3'!M130:M130))</f>
        <v>0&gt;=0</v>
      </c>
    </row>
    <row r="6520" spans="1:5" ht="30" hidden="1" customHeight="1" thickBot="1">
      <c r="A6520" s="496" t="str">
        <f>IF((SUM('Раздел 3'!L131:L131)&gt;=SUM('Раздел 3'!M131:M131)),"","Неверно!")</f>
        <v/>
      </c>
      <c r="B6520" s="497" t="s">
        <v>514</v>
      </c>
      <c r="C6520" s="498" t="s">
        <v>17837</v>
      </c>
      <c r="D6520" s="498" t="s">
        <v>5769</v>
      </c>
      <c r="E6520" s="499" t="str">
        <f>CONCATENATE(SUM('Раздел 3'!L131:L131),"&gt;=",SUM('Раздел 3'!M131:M131))</f>
        <v>0&gt;=0</v>
      </c>
    </row>
    <row r="6521" spans="1:5" ht="30" hidden="1" customHeight="1" thickBot="1">
      <c r="A6521" s="496" t="str">
        <f>IF((SUM('Раздел 3'!L132:L132)&gt;=SUM('Раздел 3'!M132:M132)),"","Неверно!")</f>
        <v/>
      </c>
      <c r="B6521" s="497" t="s">
        <v>514</v>
      </c>
      <c r="C6521" s="498" t="s">
        <v>17838</v>
      </c>
      <c r="D6521" s="498" t="s">
        <v>5769</v>
      </c>
      <c r="E6521" s="499" t="str">
        <f>CONCATENATE(SUM('Раздел 3'!L132:L132),"&gt;=",SUM('Раздел 3'!M132:M132))</f>
        <v>0&gt;=0</v>
      </c>
    </row>
    <row r="6522" spans="1:5" ht="30" hidden="1" customHeight="1" thickBot="1">
      <c r="A6522" s="496" t="str">
        <f>IF((SUM('Раздел 3'!L133:L133)&gt;=SUM('Раздел 3'!M133:M133)),"","Неверно!")</f>
        <v/>
      </c>
      <c r="B6522" s="497" t="s">
        <v>514</v>
      </c>
      <c r="C6522" s="498" t="s">
        <v>17839</v>
      </c>
      <c r="D6522" s="498" t="s">
        <v>5769</v>
      </c>
      <c r="E6522" s="499" t="str">
        <f>CONCATENATE(SUM('Раздел 3'!L133:L133),"&gt;=",SUM('Раздел 3'!M133:M133))</f>
        <v>0&gt;=0</v>
      </c>
    </row>
    <row r="6523" spans="1:5" ht="30" hidden="1" customHeight="1" thickBot="1">
      <c r="A6523" s="496" t="str">
        <f>IF((SUM('Раздел 3'!L134:L134)&gt;=SUM('Раздел 3'!M134:M134)),"","Неверно!")</f>
        <v/>
      </c>
      <c r="B6523" s="497" t="s">
        <v>514</v>
      </c>
      <c r="C6523" s="498" t="s">
        <v>17840</v>
      </c>
      <c r="D6523" s="498" t="s">
        <v>5769</v>
      </c>
      <c r="E6523" s="499" t="str">
        <f>CONCATENATE(SUM('Раздел 3'!L134:L134),"&gt;=",SUM('Раздел 3'!M134:M134))</f>
        <v>0&gt;=0</v>
      </c>
    </row>
    <row r="6524" spans="1:5" ht="30" hidden="1" customHeight="1" thickBot="1">
      <c r="A6524" s="496" t="str">
        <f>IF((SUM('Раздел 3'!L135:L135)&gt;=SUM('Раздел 3'!M135:M135)),"","Неверно!")</f>
        <v/>
      </c>
      <c r="B6524" s="497" t="s">
        <v>514</v>
      </c>
      <c r="C6524" s="498" t="s">
        <v>17841</v>
      </c>
      <c r="D6524" s="498" t="s">
        <v>5769</v>
      </c>
      <c r="E6524" s="499" t="str">
        <f>CONCATENATE(SUM('Раздел 3'!L135:L135),"&gt;=",SUM('Раздел 3'!M135:M135))</f>
        <v>0&gt;=0</v>
      </c>
    </row>
    <row r="6525" spans="1:5" ht="30" hidden="1" customHeight="1" thickBot="1">
      <c r="A6525" s="496" t="str">
        <f>IF((SUM('Раздел 3'!L136:L136)&gt;=SUM('Раздел 3'!M136:M136)),"","Неверно!")</f>
        <v/>
      </c>
      <c r="B6525" s="497" t="s">
        <v>514</v>
      </c>
      <c r="C6525" s="498" t="s">
        <v>17842</v>
      </c>
      <c r="D6525" s="498" t="s">
        <v>5769</v>
      </c>
      <c r="E6525" s="499" t="str">
        <f>CONCATENATE(SUM('Раздел 3'!L136:L136),"&gt;=",SUM('Раздел 3'!M136:M136))</f>
        <v>0&gt;=0</v>
      </c>
    </row>
    <row r="6526" spans="1:5" ht="30" hidden="1" customHeight="1" thickBot="1">
      <c r="A6526" s="496" t="str">
        <f>IF((SUM('Раздел 3'!L137:L137)&gt;=SUM('Раздел 3'!M137:M137)),"","Неверно!")</f>
        <v/>
      </c>
      <c r="B6526" s="497" t="s">
        <v>514</v>
      </c>
      <c r="C6526" s="498" t="s">
        <v>17843</v>
      </c>
      <c r="D6526" s="498" t="s">
        <v>5769</v>
      </c>
      <c r="E6526" s="499" t="str">
        <f>CONCATENATE(SUM('Раздел 3'!L137:L137),"&gt;=",SUM('Раздел 3'!M137:M137))</f>
        <v>0&gt;=0</v>
      </c>
    </row>
    <row r="6527" spans="1:5" ht="30" hidden="1" customHeight="1" thickBot="1">
      <c r="A6527" s="496" t="str">
        <f>IF((SUM('Раздел 3'!L138:L138)&gt;=SUM('Раздел 3'!M138:M138)),"","Неверно!")</f>
        <v/>
      </c>
      <c r="B6527" s="497" t="s">
        <v>514</v>
      </c>
      <c r="C6527" s="498" t="s">
        <v>17844</v>
      </c>
      <c r="D6527" s="498" t="s">
        <v>5769</v>
      </c>
      <c r="E6527" s="499" t="str">
        <f>CONCATENATE(SUM('Раздел 3'!L138:L138),"&gt;=",SUM('Раздел 3'!M138:M138))</f>
        <v>0&gt;=0</v>
      </c>
    </row>
    <row r="6528" spans="1:5" ht="30" hidden="1" customHeight="1" thickBot="1">
      <c r="A6528" s="496" t="str">
        <f>IF((SUM('Раздел 3'!L139:L139)&gt;=SUM('Раздел 3'!M139:M139)),"","Неверно!")</f>
        <v/>
      </c>
      <c r="B6528" s="497" t="s">
        <v>514</v>
      </c>
      <c r="C6528" s="498" t="s">
        <v>17845</v>
      </c>
      <c r="D6528" s="498" t="s">
        <v>5769</v>
      </c>
      <c r="E6528" s="499" t="str">
        <f>CONCATENATE(SUM('Раздел 3'!L139:L139),"&gt;=",SUM('Раздел 3'!M139:M139))</f>
        <v>0&gt;=0</v>
      </c>
    </row>
    <row r="6529" spans="1:5" ht="30" hidden="1" customHeight="1" thickBot="1">
      <c r="A6529" s="496" t="str">
        <f>IF((SUM('Раздел 3'!L23:L23)&gt;=SUM('Раздел 3'!M23:M23)),"","Неверно!")</f>
        <v/>
      </c>
      <c r="B6529" s="497" t="s">
        <v>514</v>
      </c>
      <c r="C6529" s="498" t="s">
        <v>17846</v>
      </c>
      <c r="D6529" s="498" t="s">
        <v>5769</v>
      </c>
      <c r="E6529" s="499" t="str">
        <f>CONCATENATE(SUM('Раздел 3'!L23:L23),"&gt;=",SUM('Раздел 3'!M23:M23))</f>
        <v>0&gt;=0</v>
      </c>
    </row>
    <row r="6530" spans="1:5" ht="30" hidden="1" customHeight="1" thickBot="1">
      <c r="A6530" s="496" t="str">
        <f>IF((SUM('Раздел 3'!L140:L140)&gt;=SUM('Раздел 3'!M140:M140)),"","Неверно!")</f>
        <v/>
      </c>
      <c r="B6530" s="497" t="s">
        <v>514</v>
      </c>
      <c r="C6530" s="498" t="s">
        <v>17847</v>
      </c>
      <c r="D6530" s="498" t="s">
        <v>5769</v>
      </c>
      <c r="E6530" s="499" t="str">
        <f>CONCATENATE(SUM('Раздел 3'!L140:L140),"&gt;=",SUM('Раздел 3'!M140:M140))</f>
        <v>0&gt;=0</v>
      </c>
    </row>
    <row r="6531" spans="1:5" ht="30" hidden="1" customHeight="1" thickBot="1">
      <c r="A6531" s="496" t="str">
        <f>IF((SUM('Раздел 3'!L141:L141)&gt;=SUM('Раздел 3'!M141:M141)),"","Неверно!")</f>
        <v/>
      </c>
      <c r="B6531" s="497" t="s">
        <v>514</v>
      </c>
      <c r="C6531" s="498" t="s">
        <v>17848</v>
      </c>
      <c r="D6531" s="498" t="s">
        <v>5769</v>
      </c>
      <c r="E6531" s="499" t="str">
        <f>CONCATENATE(SUM('Раздел 3'!L141:L141),"&gt;=",SUM('Раздел 3'!M141:M141))</f>
        <v>0&gt;=0</v>
      </c>
    </row>
    <row r="6532" spans="1:5" ht="30" hidden="1" customHeight="1" thickBot="1">
      <c r="A6532" s="496" t="str">
        <f>IF((SUM('Раздел 3'!L142:L142)&gt;=SUM('Раздел 3'!M142:M142)),"","Неверно!")</f>
        <v/>
      </c>
      <c r="B6532" s="497" t="s">
        <v>514</v>
      </c>
      <c r="C6532" s="498" t="s">
        <v>17849</v>
      </c>
      <c r="D6532" s="498" t="s">
        <v>5769</v>
      </c>
      <c r="E6532" s="499" t="str">
        <f>CONCATENATE(SUM('Раздел 3'!L142:L142),"&gt;=",SUM('Раздел 3'!M142:M142))</f>
        <v>0&gt;=0</v>
      </c>
    </row>
    <row r="6533" spans="1:5" ht="30" hidden="1" customHeight="1" thickBot="1">
      <c r="A6533" s="496" t="str">
        <f>IF((SUM('Раздел 3'!L143:L143)&gt;=SUM('Раздел 3'!M143:M143)),"","Неверно!")</f>
        <v/>
      </c>
      <c r="B6533" s="497" t="s">
        <v>514</v>
      </c>
      <c r="C6533" s="498" t="s">
        <v>17850</v>
      </c>
      <c r="D6533" s="498" t="s">
        <v>5769</v>
      </c>
      <c r="E6533" s="499" t="str">
        <f>CONCATENATE(SUM('Раздел 3'!L143:L143),"&gt;=",SUM('Раздел 3'!M143:M143))</f>
        <v>0&gt;=0</v>
      </c>
    </row>
    <row r="6534" spans="1:5" ht="30" hidden="1" customHeight="1" thickBot="1">
      <c r="A6534" s="496" t="str">
        <f>IF((SUM('Раздел 3'!L144:L144)&gt;=SUM('Раздел 3'!M144:M144)),"","Неверно!")</f>
        <v/>
      </c>
      <c r="B6534" s="497" t="s">
        <v>514</v>
      </c>
      <c r="C6534" s="498" t="s">
        <v>17851</v>
      </c>
      <c r="D6534" s="498" t="s">
        <v>5769</v>
      </c>
      <c r="E6534" s="499" t="str">
        <f>CONCATENATE(SUM('Раздел 3'!L144:L144),"&gt;=",SUM('Раздел 3'!M144:M144))</f>
        <v>0&gt;=0</v>
      </c>
    </row>
    <row r="6535" spans="1:5" ht="30" hidden="1" customHeight="1" thickBot="1">
      <c r="A6535" s="496" t="str">
        <f>IF((SUM('Раздел 3'!L145:L145)&gt;=SUM('Раздел 3'!M145:M145)),"","Неверно!")</f>
        <v/>
      </c>
      <c r="B6535" s="497" t="s">
        <v>514</v>
      </c>
      <c r="C6535" s="498" t="s">
        <v>17852</v>
      </c>
      <c r="D6535" s="498" t="s">
        <v>5769</v>
      </c>
      <c r="E6535" s="499" t="str">
        <f>CONCATENATE(SUM('Раздел 3'!L145:L145),"&gt;=",SUM('Раздел 3'!M145:M145))</f>
        <v>0&gt;=0</v>
      </c>
    </row>
    <row r="6536" spans="1:5" ht="30" hidden="1" customHeight="1" thickBot="1">
      <c r="A6536" s="496" t="str">
        <f>IF((SUM('Раздел 3'!L146:L146)&gt;=SUM('Раздел 3'!M146:M146)),"","Неверно!")</f>
        <v/>
      </c>
      <c r="B6536" s="497" t="s">
        <v>514</v>
      </c>
      <c r="C6536" s="498" t="s">
        <v>17853</v>
      </c>
      <c r="D6536" s="498" t="s">
        <v>5769</v>
      </c>
      <c r="E6536" s="499" t="str">
        <f>CONCATENATE(SUM('Раздел 3'!L146:L146),"&gt;=",SUM('Раздел 3'!M146:M146))</f>
        <v>0&gt;=0</v>
      </c>
    </row>
    <row r="6537" spans="1:5" ht="30" hidden="1" customHeight="1" thickBot="1">
      <c r="A6537" s="496" t="str">
        <f>IF((SUM('Раздел 3'!L147:L147)&gt;=SUM('Раздел 3'!M147:M147)),"","Неверно!")</f>
        <v/>
      </c>
      <c r="B6537" s="497" t="s">
        <v>514</v>
      </c>
      <c r="C6537" s="498" t="s">
        <v>17854</v>
      </c>
      <c r="D6537" s="498" t="s">
        <v>5769</v>
      </c>
      <c r="E6537" s="499" t="str">
        <f>CONCATENATE(SUM('Раздел 3'!L147:L147),"&gt;=",SUM('Раздел 3'!M147:M147))</f>
        <v>0&gt;=0</v>
      </c>
    </row>
    <row r="6538" spans="1:5" ht="30" hidden="1" customHeight="1" thickBot="1">
      <c r="A6538" s="496" t="str">
        <f>IF((SUM('Раздел 3'!L148:L148)&gt;=SUM('Раздел 3'!M148:M148)),"","Неверно!")</f>
        <v/>
      </c>
      <c r="B6538" s="497" t="s">
        <v>514</v>
      </c>
      <c r="C6538" s="498" t="s">
        <v>17855</v>
      </c>
      <c r="D6538" s="498" t="s">
        <v>5769</v>
      </c>
      <c r="E6538" s="499" t="str">
        <f>CONCATENATE(SUM('Раздел 3'!L148:L148),"&gt;=",SUM('Раздел 3'!M148:M148))</f>
        <v>0&gt;=0</v>
      </c>
    </row>
    <row r="6539" spans="1:5" ht="30" hidden="1" customHeight="1" thickBot="1">
      <c r="A6539" s="496" t="str">
        <f>IF((SUM('Раздел 3'!L149:L149)&gt;=SUM('Раздел 3'!M149:M149)),"","Неверно!")</f>
        <v/>
      </c>
      <c r="B6539" s="497" t="s">
        <v>514</v>
      </c>
      <c r="C6539" s="498" t="s">
        <v>17856</v>
      </c>
      <c r="D6539" s="498" t="s">
        <v>5769</v>
      </c>
      <c r="E6539" s="499" t="str">
        <f>CONCATENATE(SUM('Раздел 3'!L149:L149),"&gt;=",SUM('Раздел 3'!M149:M149))</f>
        <v>0&gt;=0</v>
      </c>
    </row>
    <row r="6540" spans="1:5" ht="30" hidden="1" customHeight="1" thickBot="1">
      <c r="A6540" s="496" t="str">
        <f>IF((SUM('Раздел 3'!L24:L24)&gt;=SUM('Раздел 3'!M24:M24)),"","Неверно!")</f>
        <v/>
      </c>
      <c r="B6540" s="497" t="s">
        <v>514</v>
      </c>
      <c r="C6540" s="498" t="s">
        <v>17857</v>
      </c>
      <c r="D6540" s="498" t="s">
        <v>5769</v>
      </c>
      <c r="E6540" s="499" t="str">
        <f>CONCATENATE(SUM('Раздел 3'!L24:L24),"&gt;=",SUM('Раздел 3'!M24:M24))</f>
        <v>0&gt;=0</v>
      </c>
    </row>
    <row r="6541" spans="1:5" ht="30" hidden="1" customHeight="1" thickBot="1">
      <c r="A6541" s="496" t="str">
        <f>IF((SUM('Раздел 3'!L150:L150)&gt;=SUM('Раздел 3'!M150:M150)),"","Неверно!")</f>
        <v/>
      </c>
      <c r="B6541" s="497" t="s">
        <v>514</v>
      </c>
      <c r="C6541" s="498" t="s">
        <v>17858</v>
      </c>
      <c r="D6541" s="498" t="s">
        <v>5769</v>
      </c>
      <c r="E6541" s="499" t="str">
        <f>CONCATENATE(SUM('Раздел 3'!L150:L150),"&gt;=",SUM('Раздел 3'!M150:M150))</f>
        <v>0&gt;=0</v>
      </c>
    </row>
    <row r="6542" spans="1:5" ht="30" hidden="1" customHeight="1" thickBot="1">
      <c r="A6542" s="496" t="str">
        <f>IF((SUM('Раздел 3'!L151:L151)&gt;=SUM('Раздел 3'!M151:M151)),"","Неверно!")</f>
        <v/>
      </c>
      <c r="B6542" s="497" t="s">
        <v>514</v>
      </c>
      <c r="C6542" s="498" t="s">
        <v>17859</v>
      </c>
      <c r="D6542" s="498" t="s">
        <v>5769</v>
      </c>
      <c r="E6542" s="499" t="str">
        <f>CONCATENATE(SUM('Раздел 3'!L151:L151),"&gt;=",SUM('Раздел 3'!M151:M151))</f>
        <v>0&gt;=0</v>
      </c>
    </row>
    <row r="6543" spans="1:5" ht="30" hidden="1" customHeight="1" thickBot="1">
      <c r="A6543" s="496" t="str">
        <f>IF((SUM('Раздел 3'!L152:L152)&gt;=SUM('Раздел 3'!M152:M152)),"","Неверно!")</f>
        <v/>
      </c>
      <c r="B6543" s="497" t="s">
        <v>514</v>
      </c>
      <c r="C6543" s="498" t="s">
        <v>17860</v>
      </c>
      <c r="D6543" s="498" t="s">
        <v>5769</v>
      </c>
      <c r="E6543" s="499" t="str">
        <f>CONCATENATE(SUM('Раздел 3'!L152:L152),"&gt;=",SUM('Раздел 3'!M152:M152))</f>
        <v>0&gt;=0</v>
      </c>
    </row>
    <row r="6544" spans="1:5" ht="30" hidden="1" customHeight="1" thickBot="1">
      <c r="A6544" s="496" t="str">
        <f>IF((SUM('Раздел 3'!L153:L153)&gt;=SUM('Раздел 3'!M153:M153)),"","Неверно!")</f>
        <v/>
      </c>
      <c r="B6544" s="497" t="s">
        <v>514</v>
      </c>
      <c r="C6544" s="498" t="s">
        <v>17861</v>
      </c>
      <c r="D6544" s="498" t="s">
        <v>5769</v>
      </c>
      <c r="E6544" s="499" t="str">
        <f>CONCATENATE(SUM('Раздел 3'!L153:L153),"&gt;=",SUM('Раздел 3'!M153:M153))</f>
        <v>0&gt;=0</v>
      </c>
    </row>
    <row r="6545" spans="1:5" ht="30" hidden="1" customHeight="1" thickBot="1">
      <c r="A6545" s="496" t="str">
        <f>IF((SUM('Раздел 3'!L154:L154)&gt;=SUM('Раздел 3'!M154:M154)),"","Неверно!")</f>
        <v/>
      </c>
      <c r="B6545" s="497" t="s">
        <v>514</v>
      </c>
      <c r="C6545" s="498" t="s">
        <v>17862</v>
      </c>
      <c r="D6545" s="498" t="s">
        <v>5769</v>
      </c>
      <c r="E6545" s="499" t="str">
        <f>CONCATENATE(SUM('Раздел 3'!L154:L154),"&gt;=",SUM('Раздел 3'!M154:M154))</f>
        <v>0&gt;=0</v>
      </c>
    </row>
    <row r="6546" spans="1:5" ht="30" hidden="1" customHeight="1" thickBot="1">
      <c r="A6546" s="496" t="str">
        <f>IF((SUM('Раздел 3'!L155:L155)&gt;=SUM('Раздел 3'!M155:M155)),"","Неверно!")</f>
        <v/>
      </c>
      <c r="B6546" s="497" t="s">
        <v>514</v>
      </c>
      <c r="C6546" s="498" t="s">
        <v>17863</v>
      </c>
      <c r="D6546" s="498" t="s">
        <v>5769</v>
      </c>
      <c r="E6546" s="499" t="str">
        <f>CONCATENATE(SUM('Раздел 3'!L155:L155),"&gt;=",SUM('Раздел 3'!M155:M155))</f>
        <v>0&gt;=0</v>
      </c>
    </row>
    <row r="6547" spans="1:5" ht="30" hidden="1" customHeight="1" thickBot="1">
      <c r="A6547" s="496" t="str">
        <f>IF((SUM('Раздел 3'!L156:L156)&gt;=SUM('Раздел 3'!M156:M156)),"","Неверно!")</f>
        <v/>
      </c>
      <c r="B6547" s="497" t="s">
        <v>514</v>
      </c>
      <c r="C6547" s="498" t="s">
        <v>17864</v>
      </c>
      <c r="D6547" s="498" t="s">
        <v>5769</v>
      </c>
      <c r="E6547" s="499" t="str">
        <f>CONCATENATE(SUM('Раздел 3'!L156:L156),"&gt;=",SUM('Раздел 3'!M156:M156))</f>
        <v>0&gt;=0</v>
      </c>
    </row>
    <row r="6548" spans="1:5" ht="30" hidden="1" customHeight="1" thickBot="1">
      <c r="A6548" s="496" t="str">
        <f>IF((SUM('Раздел 3'!L157:L157)&gt;=SUM('Раздел 3'!M157:M157)),"","Неверно!")</f>
        <v/>
      </c>
      <c r="B6548" s="497" t="s">
        <v>514</v>
      </c>
      <c r="C6548" s="498" t="s">
        <v>17865</v>
      </c>
      <c r="D6548" s="498" t="s">
        <v>5769</v>
      </c>
      <c r="E6548" s="499" t="str">
        <f>CONCATENATE(SUM('Раздел 3'!L157:L157),"&gt;=",SUM('Раздел 3'!M157:M157))</f>
        <v>0&gt;=0</v>
      </c>
    </row>
    <row r="6549" spans="1:5" ht="30" hidden="1" customHeight="1" thickBot="1">
      <c r="A6549" s="496" t="str">
        <f>IF((SUM('Раздел 3'!L158:L158)&gt;=SUM('Раздел 3'!M158:M158)),"","Неверно!")</f>
        <v/>
      </c>
      <c r="B6549" s="497" t="s">
        <v>514</v>
      </c>
      <c r="C6549" s="498" t="s">
        <v>17866</v>
      </c>
      <c r="D6549" s="498" t="s">
        <v>5769</v>
      </c>
      <c r="E6549" s="499" t="str">
        <f>CONCATENATE(SUM('Раздел 3'!L158:L158),"&gt;=",SUM('Раздел 3'!M158:M158))</f>
        <v>0&gt;=0</v>
      </c>
    </row>
    <row r="6550" spans="1:5" ht="30" hidden="1" customHeight="1" thickBot="1">
      <c r="A6550" s="496" t="str">
        <f>IF((SUM('Раздел 3'!L159:L159)&gt;=SUM('Раздел 3'!M159:M159)),"","Неверно!")</f>
        <v/>
      </c>
      <c r="B6550" s="497" t="s">
        <v>514</v>
      </c>
      <c r="C6550" s="498" t="s">
        <v>17867</v>
      </c>
      <c r="D6550" s="498" t="s">
        <v>5769</v>
      </c>
      <c r="E6550" s="499" t="str">
        <f>CONCATENATE(SUM('Раздел 3'!L159:L159),"&gt;=",SUM('Раздел 3'!M159:M159))</f>
        <v>0&gt;=0</v>
      </c>
    </row>
    <row r="6551" spans="1:5" ht="30" hidden="1" customHeight="1" thickBot="1">
      <c r="A6551" s="496" t="str">
        <f>IF((SUM('Раздел 3'!L25:L25)&gt;=SUM('Раздел 3'!M25:M25)),"","Неверно!")</f>
        <v/>
      </c>
      <c r="B6551" s="497" t="s">
        <v>514</v>
      </c>
      <c r="C6551" s="498" t="s">
        <v>17868</v>
      </c>
      <c r="D6551" s="498" t="s">
        <v>5769</v>
      </c>
      <c r="E6551" s="499" t="str">
        <f>CONCATENATE(SUM('Раздел 3'!L25:L25),"&gt;=",SUM('Раздел 3'!M25:M25))</f>
        <v>0&gt;=0</v>
      </c>
    </row>
    <row r="6552" spans="1:5" ht="30" hidden="1" customHeight="1" thickBot="1">
      <c r="A6552" s="496" t="str">
        <f>IF((SUM('Раздел 3'!L160:L160)&gt;=SUM('Раздел 3'!M160:M160)),"","Неверно!")</f>
        <v/>
      </c>
      <c r="B6552" s="497" t="s">
        <v>514</v>
      </c>
      <c r="C6552" s="498" t="s">
        <v>17869</v>
      </c>
      <c r="D6552" s="498" t="s">
        <v>5769</v>
      </c>
      <c r="E6552" s="499" t="str">
        <f>CONCATENATE(SUM('Раздел 3'!L160:L160),"&gt;=",SUM('Раздел 3'!M160:M160))</f>
        <v>0&gt;=0</v>
      </c>
    </row>
    <row r="6553" spans="1:5" ht="30" hidden="1" customHeight="1" thickBot="1">
      <c r="A6553" s="496" t="str">
        <f>IF((SUM('Раздел 3'!L161:L161)&gt;=SUM('Раздел 3'!M161:M161)),"","Неверно!")</f>
        <v/>
      </c>
      <c r="B6553" s="497" t="s">
        <v>514</v>
      </c>
      <c r="C6553" s="498" t="s">
        <v>17870</v>
      </c>
      <c r="D6553" s="498" t="s">
        <v>5769</v>
      </c>
      <c r="E6553" s="499" t="str">
        <f>CONCATENATE(SUM('Раздел 3'!L161:L161),"&gt;=",SUM('Раздел 3'!M161:M161))</f>
        <v>0&gt;=0</v>
      </c>
    </row>
    <row r="6554" spans="1:5" ht="30" hidden="1" customHeight="1" thickBot="1">
      <c r="A6554" s="496" t="str">
        <f>IF((SUM('Раздел 3'!L162:L162)&gt;=SUM('Раздел 3'!M162:M162)),"","Неверно!")</f>
        <v/>
      </c>
      <c r="B6554" s="497" t="s">
        <v>514</v>
      </c>
      <c r="C6554" s="498" t="s">
        <v>17871</v>
      </c>
      <c r="D6554" s="498" t="s">
        <v>5769</v>
      </c>
      <c r="E6554" s="499" t="str">
        <f>CONCATENATE(SUM('Раздел 3'!L162:L162),"&gt;=",SUM('Раздел 3'!M162:M162))</f>
        <v>0&gt;=0</v>
      </c>
    </row>
    <row r="6555" spans="1:5" ht="30" hidden="1" customHeight="1" thickBot="1">
      <c r="A6555" s="496" t="str">
        <f>IF((SUM('Раздел 3'!L163:L163)&gt;=SUM('Раздел 3'!M163:M163)),"","Неверно!")</f>
        <v/>
      </c>
      <c r="B6555" s="497" t="s">
        <v>514</v>
      </c>
      <c r="C6555" s="498" t="s">
        <v>17872</v>
      </c>
      <c r="D6555" s="498" t="s">
        <v>5769</v>
      </c>
      <c r="E6555" s="499" t="str">
        <f>CONCATENATE(SUM('Раздел 3'!L163:L163),"&gt;=",SUM('Раздел 3'!M163:M163))</f>
        <v>0&gt;=0</v>
      </c>
    </row>
    <row r="6556" spans="1:5" ht="30" hidden="1" customHeight="1" thickBot="1">
      <c r="A6556" s="496" t="str">
        <f>IF((SUM('Раздел 3'!L164:L164)&gt;=SUM('Раздел 3'!M164:M164)),"","Неверно!")</f>
        <v/>
      </c>
      <c r="B6556" s="497" t="s">
        <v>514</v>
      </c>
      <c r="C6556" s="498" t="s">
        <v>17873</v>
      </c>
      <c r="D6556" s="498" t="s">
        <v>5769</v>
      </c>
      <c r="E6556" s="499" t="str">
        <f>CONCATENATE(SUM('Раздел 3'!L164:L164),"&gt;=",SUM('Раздел 3'!M164:M164))</f>
        <v>0&gt;=0</v>
      </c>
    </row>
    <row r="6557" spans="1:5" ht="30" hidden="1" customHeight="1" thickBot="1">
      <c r="A6557" s="496" t="str">
        <f>IF((SUM('Раздел 3'!L165:L165)&gt;=SUM('Раздел 3'!M165:M165)),"","Неверно!")</f>
        <v/>
      </c>
      <c r="B6557" s="497" t="s">
        <v>514</v>
      </c>
      <c r="C6557" s="498" t="s">
        <v>17874</v>
      </c>
      <c r="D6557" s="498" t="s">
        <v>5769</v>
      </c>
      <c r="E6557" s="499" t="str">
        <f>CONCATENATE(SUM('Раздел 3'!L165:L165),"&gt;=",SUM('Раздел 3'!M165:M165))</f>
        <v>0&gt;=0</v>
      </c>
    </row>
    <row r="6558" spans="1:5" ht="30" hidden="1" customHeight="1" thickBot="1">
      <c r="A6558" s="496" t="str">
        <f>IF((SUM('Раздел 3'!L166:L166)&gt;=SUM('Раздел 3'!M166:M166)),"","Неверно!")</f>
        <v/>
      </c>
      <c r="B6558" s="497" t="s">
        <v>514</v>
      </c>
      <c r="C6558" s="498" t="s">
        <v>17875</v>
      </c>
      <c r="D6558" s="498" t="s">
        <v>5769</v>
      </c>
      <c r="E6558" s="499" t="str">
        <f>CONCATENATE(SUM('Раздел 3'!L166:L166),"&gt;=",SUM('Раздел 3'!M166:M166))</f>
        <v>0&gt;=0</v>
      </c>
    </row>
    <row r="6559" spans="1:5" ht="30" hidden="1" customHeight="1" thickBot="1">
      <c r="A6559" s="496" t="str">
        <f>IF((SUM('Раздел 3'!L167:L167)&gt;=SUM('Раздел 3'!M167:M167)),"","Неверно!")</f>
        <v/>
      </c>
      <c r="B6559" s="497" t="s">
        <v>514</v>
      </c>
      <c r="C6559" s="498" t="s">
        <v>17876</v>
      </c>
      <c r="D6559" s="498" t="s">
        <v>5769</v>
      </c>
      <c r="E6559" s="499" t="str">
        <f>CONCATENATE(SUM('Раздел 3'!L167:L167),"&gt;=",SUM('Раздел 3'!M167:M167))</f>
        <v>0&gt;=0</v>
      </c>
    </row>
    <row r="6560" spans="1:5" ht="30" hidden="1" customHeight="1" thickBot="1">
      <c r="A6560" s="496" t="str">
        <f>IF((SUM('Раздел 3'!L168:L168)&gt;=SUM('Раздел 3'!M168:M168)),"","Неверно!")</f>
        <v/>
      </c>
      <c r="B6560" s="497" t="s">
        <v>514</v>
      </c>
      <c r="C6560" s="498" t="s">
        <v>17877</v>
      </c>
      <c r="D6560" s="498" t="s">
        <v>5769</v>
      </c>
      <c r="E6560" s="499" t="str">
        <f>CONCATENATE(SUM('Раздел 3'!L168:L168),"&gt;=",SUM('Раздел 3'!M168:M168))</f>
        <v>0&gt;=0</v>
      </c>
    </row>
    <row r="6561" spans="1:5" ht="30" hidden="1" customHeight="1" thickBot="1">
      <c r="A6561" s="496" t="str">
        <f>IF((SUM('Раздел 3'!L169:L169)&gt;=SUM('Раздел 3'!M169:M169)),"","Неверно!")</f>
        <v/>
      </c>
      <c r="B6561" s="497" t="s">
        <v>514</v>
      </c>
      <c r="C6561" s="498" t="s">
        <v>17878</v>
      </c>
      <c r="D6561" s="498" t="s">
        <v>5769</v>
      </c>
      <c r="E6561" s="499" t="str">
        <f>CONCATENATE(SUM('Раздел 3'!L169:L169),"&gt;=",SUM('Раздел 3'!M169:M169))</f>
        <v>0&gt;=0</v>
      </c>
    </row>
    <row r="6562" spans="1:5" ht="30" hidden="1" customHeight="1" thickBot="1">
      <c r="A6562" s="496" t="str">
        <f>IF((SUM('Раздел 3'!L26:L26)&gt;=SUM('Раздел 3'!M26:M26)),"","Неверно!")</f>
        <v/>
      </c>
      <c r="B6562" s="497" t="s">
        <v>514</v>
      </c>
      <c r="C6562" s="498" t="s">
        <v>17879</v>
      </c>
      <c r="D6562" s="498" t="s">
        <v>5769</v>
      </c>
      <c r="E6562" s="499" t="str">
        <f>CONCATENATE(SUM('Раздел 3'!L26:L26),"&gt;=",SUM('Раздел 3'!M26:M26))</f>
        <v>0&gt;=0</v>
      </c>
    </row>
    <row r="6563" spans="1:5" ht="30" hidden="1" customHeight="1" thickBot="1">
      <c r="A6563" s="496" t="str">
        <f>IF((SUM('Раздел 3'!L170:L170)&gt;=SUM('Раздел 3'!M170:M170)),"","Неверно!")</f>
        <v/>
      </c>
      <c r="B6563" s="497" t="s">
        <v>514</v>
      </c>
      <c r="C6563" s="498" t="s">
        <v>17880</v>
      </c>
      <c r="D6563" s="498" t="s">
        <v>5769</v>
      </c>
      <c r="E6563" s="499" t="str">
        <f>CONCATENATE(SUM('Раздел 3'!L170:L170),"&gt;=",SUM('Раздел 3'!M170:M170))</f>
        <v>1&gt;=1</v>
      </c>
    </row>
    <row r="6564" spans="1:5" ht="30" hidden="1" customHeight="1" thickBot="1">
      <c r="A6564" s="496" t="str">
        <f>IF((SUM('Раздел 3'!L171:L171)&gt;=SUM('Раздел 3'!M171:M171)),"","Неверно!")</f>
        <v/>
      </c>
      <c r="B6564" s="497" t="s">
        <v>514</v>
      </c>
      <c r="C6564" s="498" t="s">
        <v>17881</v>
      </c>
      <c r="D6564" s="498" t="s">
        <v>5769</v>
      </c>
      <c r="E6564" s="499" t="str">
        <f>CONCATENATE(SUM('Раздел 3'!L171:L171),"&gt;=",SUM('Раздел 3'!M171:M171))</f>
        <v>0&gt;=0</v>
      </c>
    </row>
    <row r="6565" spans="1:5" ht="30" hidden="1" customHeight="1" thickBot="1">
      <c r="A6565" s="496" t="str">
        <f>IF((SUM('Раздел 3'!L172:L172)&gt;=SUM('Раздел 3'!M172:M172)),"","Неверно!")</f>
        <v/>
      </c>
      <c r="B6565" s="497" t="s">
        <v>514</v>
      </c>
      <c r="C6565" s="498" t="s">
        <v>17882</v>
      </c>
      <c r="D6565" s="498" t="s">
        <v>5769</v>
      </c>
      <c r="E6565" s="499" t="str">
        <f>CONCATENATE(SUM('Раздел 3'!L172:L172),"&gt;=",SUM('Раздел 3'!M172:M172))</f>
        <v>0&gt;=0</v>
      </c>
    </row>
    <row r="6566" spans="1:5" ht="30" hidden="1" customHeight="1" thickBot="1">
      <c r="A6566" s="496" t="str">
        <f>IF((SUM('Раздел 3'!L173:L173)&gt;=SUM('Раздел 3'!M173:M173)),"","Неверно!")</f>
        <v/>
      </c>
      <c r="B6566" s="497" t="s">
        <v>514</v>
      </c>
      <c r="C6566" s="498" t="s">
        <v>17883</v>
      </c>
      <c r="D6566" s="498" t="s">
        <v>5769</v>
      </c>
      <c r="E6566" s="499" t="str">
        <f>CONCATENATE(SUM('Раздел 3'!L173:L173),"&gt;=",SUM('Раздел 3'!M173:M173))</f>
        <v>0&gt;=0</v>
      </c>
    </row>
    <row r="6567" spans="1:5" ht="30" hidden="1" customHeight="1" thickBot="1">
      <c r="A6567" s="496" t="str">
        <f>IF((SUM('Раздел 3'!L174:L174)&gt;=SUM('Раздел 3'!M174:M174)),"","Неверно!")</f>
        <v/>
      </c>
      <c r="B6567" s="497" t="s">
        <v>514</v>
      </c>
      <c r="C6567" s="498" t="s">
        <v>17884</v>
      </c>
      <c r="D6567" s="498" t="s">
        <v>5769</v>
      </c>
      <c r="E6567" s="499" t="str">
        <f>CONCATENATE(SUM('Раздел 3'!L174:L174),"&gt;=",SUM('Раздел 3'!M174:M174))</f>
        <v>0&gt;=0</v>
      </c>
    </row>
    <row r="6568" spans="1:5" ht="30" hidden="1" customHeight="1" thickBot="1">
      <c r="A6568" s="496" t="str">
        <f>IF((SUM('Раздел 3'!L175:L175)&gt;=SUM('Раздел 3'!M175:M175)),"","Неверно!")</f>
        <v/>
      </c>
      <c r="B6568" s="497" t="s">
        <v>514</v>
      </c>
      <c r="C6568" s="498" t="s">
        <v>17885</v>
      </c>
      <c r="D6568" s="498" t="s">
        <v>5769</v>
      </c>
      <c r="E6568" s="499" t="str">
        <f>CONCATENATE(SUM('Раздел 3'!L175:L175),"&gt;=",SUM('Раздел 3'!M175:M175))</f>
        <v>0&gt;=0</v>
      </c>
    </row>
    <row r="6569" spans="1:5" ht="30" hidden="1" customHeight="1" thickBot="1">
      <c r="A6569" s="496" t="str">
        <f>IF((SUM('Раздел 3'!L176:L176)&gt;=SUM('Раздел 3'!M176:M176)),"","Неверно!")</f>
        <v/>
      </c>
      <c r="B6569" s="497" t="s">
        <v>514</v>
      </c>
      <c r="C6569" s="498" t="s">
        <v>17886</v>
      </c>
      <c r="D6569" s="498" t="s">
        <v>5769</v>
      </c>
      <c r="E6569" s="499" t="str">
        <f>CONCATENATE(SUM('Раздел 3'!L176:L176),"&gt;=",SUM('Раздел 3'!M176:M176))</f>
        <v>0&gt;=0</v>
      </c>
    </row>
    <row r="6570" spans="1:5" ht="30" hidden="1" customHeight="1" thickBot="1">
      <c r="A6570" s="496" t="str">
        <f>IF((SUM('Раздел 3'!L177:L177)&gt;=SUM('Раздел 3'!M177:M177)),"","Неверно!")</f>
        <v/>
      </c>
      <c r="B6570" s="497" t="s">
        <v>514</v>
      </c>
      <c r="C6570" s="498" t="s">
        <v>17887</v>
      </c>
      <c r="D6570" s="498" t="s">
        <v>5769</v>
      </c>
      <c r="E6570" s="499" t="str">
        <f>CONCATENATE(SUM('Раздел 3'!L177:L177),"&gt;=",SUM('Раздел 3'!M177:M177))</f>
        <v>0&gt;=0</v>
      </c>
    </row>
    <row r="6571" spans="1:5" ht="30" hidden="1" customHeight="1" thickBot="1">
      <c r="A6571" s="496" t="str">
        <f>IF((SUM('Раздел 3'!L178:L178)&gt;=SUM('Раздел 3'!M178:M178)),"","Неверно!")</f>
        <v/>
      </c>
      <c r="B6571" s="497" t="s">
        <v>514</v>
      </c>
      <c r="C6571" s="498" t="s">
        <v>17888</v>
      </c>
      <c r="D6571" s="498" t="s">
        <v>5769</v>
      </c>
      <c r="E6571" s="499" t="str">
        <f>CONCATENATE(SUM('Раздел 3'!L178:L178),"&gt;=",SUM('Раздел 3'!M178:M178))</f>
        <v>0&gt;=0</v>
      </c>
    </row>
    <row r="6572" spans="1:5" ht="30" hidden="1" customHeight="1" thickBot="1">
      <c r="A6572" s="496" t="str">
        <f>IF((SUM('Раздел 3'!L179:L179)&gt;=SUM('Раздел 3'!M179:M179)),"","Неверно!")</f>
        <v/>
      </c>
      <c r="B6572" s="497" t="s">
        <v>514</v>
      </c>
      <c r="C6572" s="498" t="s">
        <v>17889</v>
      </c>
      <c r="D6572" s="498" t="s">
        <v>5769</v>
      </c>
      <c r="E6572" s="499" t="str">
        <f>CONCATENATE(SUM('Раздел 3'!L179:L179),"&gt;=",SUM('Раздел 3'!M179:M179))</f>
        <v>0&gt;=0</v>
      </c>
    </row>
    <row r="6573" spans="1:5" ht="30" hidden="1" customHeight="1" thickBot="1">
      <c r="A6573" s="496" t="str">
        <f>IF((SUM('Раздел 3'!L27:L27)&gt;=SUM('Раздел 3'!M27:M27)),"","Неверно!")</f>
        <v/>
      </c>
      <c r="B6573" s="497" t="s">
        <v>514</v>
      </c>
      <c r="C6573" s="498" t="s">
        <v>17890</v>
      </c>
      <c r="D6573" s="498" t="s">
        <v>5769</v>
      </c>
      <c r="E6573" s="499" t="str">
        <f>CONCATENATE(SUM('Раздел 3'!L27:L27),"&gt;=",SUM('Раздел 3'!M27:M27))</f>
        <v>0&gt;=0</v>
      </c>
    </row>
    <row r="6574" spans="1:5" ht="30" hidden="1" customHeight="1" thickBot="1">
      <c r="A6574" s="496" t="str">
        <f>IF((SUM('Раздел 3'!L180:L180)&gt;=SUM('Раздел 3'!M180:M180)),"","Неверно!")</f>
        <v/>
      </c>
      <c r="B6574" s="497" t="s">
        <v>514</v>
      </c>
      <c r="C6574" s="498" t="s">
        <v>17891</v>
      </c>
      <c r="D6574" s="498" t="s">
        <v>5769</v>
      </c>
      <c r="E6574" s="499" t="str">
        <f>CONCATENATE(SUM('Раздел 3'!L180:L180),"&gt;=",SUM('Раздел 3'!M180:M180))</f>
        <v>1&gt;=1</v>
      </c>
    </row>
    <row r="6575" spans="1:5" ht="30" hidden="1" customHeight="1" thickBot="1">
      <c r="A6575" s="496" t="str">
        <f>IF((SUM('Раздел 3'!L181:L181)&gt;=SUM('Раздел 3'!M181:M181)),"","Неверно!")</f>
        <v/>
      </c>
      <c r="B6575" s="497" t="s">
        <v>514</v>
      </c>
      <c r="C6575" s="498" t="s">
        <v>17892</v>
      </c>
      <c r="D6575" s="498" t="s">
        <v>5769</v>
      </c>
      <c r="E6575" s="499" t="str">
        <f>CONCATENATE(SUM('Раздел 3'!L181:L181),"&gt;=",SUM('Раздел 3'!M181:M181))</f>
        <v>0&gt;=0</v>
      </c>
    </row>
    <row r="6576" spans="1:5" ht="30" hidden="1" customHeight="1" thickBot="1">
      <c r="A6576" s="496" t="str">
        <f>IF((SUM('Раздел 3'!L182:L182)&gt;=SUM('Раздел 3'!M182:M182)),"","Неверно!")</f>
        <v/>
      </c>
      <c r="B6576" s="497" t="s">
        <v>514</v>
      </c>
      <c r="C6576" s="498" t="s">
        <v>17893</v>
      </c>
      <c r="D6576" s="498" t="s">
        <v>5769</v>
      </c>
      <c r="E6576" s="499" t="str">
        <f>CONCATENATE(SUM('Раздел 3'!L182:L182),"&gt;=",SUM('Раздел 3'!M182:M182))</f>
        <v>1&gt;=1</v>
      </c>
    </row>
    <row r="6577" spans="1:5" ht="30" hidden="1" customHeight="1" thickBot="1">
      <c r="A6577" s="496" t="str">
        <f>IF((SUM('Раздел 3'!L183:L183)&gt;=SUM('Раздел 3'!M183:M183)),"","Неверно!")</f>
        <v/>
      </c>
      <c r="B6577" s="497" t="s">
        <v>514</v>
      </c>
      <c r="C6577" s="498" t="s">
        <v>17894</v>
      </c>
      <c r="D6577" s="498" t="s">
        <v>5769</v>
      </c>
      <c r="E6577" s="499" t="str">
        <f>CONCATENATE(SUM('Раздел 3'!L183:L183),"&gt;=",SUM('Раздел 3'!M183:M183))</f>
        <v>0&gt;=0</v>
      </c>
    </row>
    <row r="6578" spans="1:5" ht="30" hidden="1" customHeight="1" thickBot="1">
      <c r="A6578" s="496" t="str">
        <f>IF((SUM('Раздел 3'!L184:L184)&gt;=SUM('Раздел 3'!M184:M184)),"","Неверно!")</f>
        <v/>
      </c>
      <c r="B6578" s="497" t="s">
        <v>514</v>
      </c>
      <c r="C6578" s="498" t="s">
        <v>17895</v>
      </c>
      <c r="D6578" s="498" t="s">
        <v>5769</v>
      </c>
      <c r="E6578" s="499" t="str">
        <f>CONCATENATE(SUM('Раздел 3'!L184:L184),"&gt;=",SUM('Раздел 3'!M184:M184))</f>
        <v>0&gt;=0</v>
      </c>
    </row>
    <row r="6579" spans="1:5" ht="30" hidden="1" customHeight="1" thickBot="1">
      <c r="A6579" s="496" t="str">
        <f>IF((SUM('Раздел 3'!L185:L185)&gt;=SUM('Раздел 3'!M185:M185)),"","Неверно!")</f>
        <v/>
      </c>
      <c r="B6579" s="497" t="s">
        <v>514</v>
      </c>
      <c r="C6579" s="498" t="s">
        <v>17896</v>
      </c>
      <c r="D6579" s="498" t="s">
        <v>5769</v>
      </c>
      <c r="E6579" s="499" t="str">
        <f>CONCATENATE(SUM('Раздел 3'!L185:L185),"&gt;=",SUM('Раздел 3'!M185:M185))</f>
        <v>0&gt;=0</v>
      </c>
    </row>
    <row r="6580" spans="1:5" ht="30" hidden="1" customHeight="1" thickBot="1">
      <c r="A6580" s="496" t="str">
        <f>IF((SUM('Раздел 3'!L186:L186)&gt;=SUM('Раздел 3'!M186:M186)),"","Неверно!")</f>
        <v/>
      </c>
      <c r="B6580" s="497" t="s">
        <v>514</v>
      </c>
      <c r="C6580" s="498" t="s">
        <v>17897</v>
      </c>
      <c r="D6580" s="498" t="s">
        <v>5769</v>
      </c>
      <c r="E6580" s="499" t="str">
        <f>CONCATENATE(SUM('Раздел 3'!L186:L186),"&gt;=",SUM('Раздел 3'!M186:M186))</f>
        <v>0&gt;=0</v>
      </c>
    </row>
    <row r="6581" spans="1:5" ht="30" hidden="1" customHeight="1" thickBot="1">
      <c r="A6581" s="496" t="str">
        <f>IF((SUM('Раздел 3'!L187:L187)&gt;=SUM('Раздел 3'!M187:M187)),"","Неверно!")</f>
        <v/>
      </c>
      <c r="B6581" s="497" t="s">
        <v>514</v>
      </c>
      <c r="C6581" s="498" t="s">
        <v>17898</v>
      </c>
      <c r="D6581" s="498" t="s">
        <v>5769</v>
      </c>
      <c r="E6581" s="499" t="str">
        <f>CONCATENATE(SUM('Раздел 3'!L187:L187),"&gt;=",SUM('Раздел 3'!M187:M187))</f>
        <v>0&gt;=0</v>
      </c>
    </row>
    <row r="6582" spans="1:5" ht="30" hidden="1" customHeight="1" thickBot="1">
      <c r="A6582" s="496" t="str">
        <f>IF((SUM('Раздел 3'!L188:L188)&gt;=SUM('Раздел 3'!M188:M188)),"","Неверно!")</f>
        <v/>
      </c>
      <c r="B6582" s="497" t="s">
        <v>514</v>
      </c>
      <c r="C6582" s="498" t="s">
        <v>17899</v>
      </c>
      <c r="D6582" s="498" t="s">
        <v>5769</v>
      </c>
      <c r="E6582" s="499" t="str">
        <f>CONCATENATE(SUM('Раздел 3'!L188:L188),"&gt;=",SUM('Раздел 3'!M188:M188))</f>
        <v>0&gt;=0</v>
      </c>
    </row>
    <row r="6583" spans="1:5" ht="30" hidden="1" customHeight="1" thickBot="1">
      <c r="A6583" s="496" t="str">
        <f>IF((SUM('Раздел 3'!L189:L189)&gt;=SUM('Раздел 3'!M189:M189)),"","Неверно!")</f>
        <v/>
      </c>
      <c r="B6583" s="497" t="s">
        <v>514</v>
      </c>
      <c r="C6583" s="498" t="s">
        <v>17900</v>
      </c>
      <c r="D6583" s="498" t="s">
        <v>5769</v>
      </c>
      <c r="E6583" s="499" t="str">
        <f>CONCATENATE(SUM('Раздел 3'!L189:L189),"&gt;=",SUM('Раздел 3'!M189:M189))</f>
        <v>0&gt;=0</v>
      </c>
    </row>
    <row r="6584" spans="1:5" ht="30" hidden="1" customHeight="1" thickBot="1">
      <c r="A6584" s="496" t="str">
        <f>IF((SUM('Раздел 3'!L28:L28)&gt;=SUM('Раздел 3'!M28:M28)),"","Неверно!")</f>
        <v/>
      </c>
      <c r="B6584" s="497" t="s">
        <v>514</v>
      </c>
      <c r="C6584" s="498" t="s">
        <v>17901</v>
      </c>
      <c r="D6584" s="498" t="s">
        <v>5769</v>
      </c>
      <c r="E6584" s="499" t="str">
        <f>CONCATENATE(SUM('Раздел 3'!L28:L28),"&gt;=",SUM('Раздел 3'!M28:M28))</f>
        <v>0&gt;=0</v>
      </c>
    </row>
    <row r="6585" spans="1:5" ht="30" hidden="1" customHeight="1" thickBot="1">
      <c r="A6585" s="496" t="str">
        <f>IF((SUM('Раздел 3'!L190:L190)&gt;=SUM('Раздел 3'!M190:M190)),"","Неверно!")</f>
        <v/>
      </c>
      <c r="B6585" s="497" t="s">
        <v>514</v>
      </c>
      <c r="C6585" s="498" t="s">
        <v>17902</v>
      </c>
      <c r="D6585" s="498" t="s">
        <v>5769</v>
      </c>
      <c r="E6585" s="499" t="str">
        <f>CONCATENATE(SUM('Раздел 3'!L190:L190),"&gt;=",SUM('Раздел 3'!M190:M190))</f>
        <v>25&gt;=23</v>
      </c>
    </row>
    <row r="6586" spans="1:5" ht="30" hidden="1" customHeight="1" thickBot="1">
      <c r="A6586" s="496" t="str">
        <f>IF((SUM('Раздел 3'!L191:L191)&gt;=SUM('Раздел 3'!M191:M191)),"","Неверно!")</f>
        <v/>
      </c>
      <c r="B6586" s="497" t="s">
        <v>514</v>
      </c>
      <c r="C6586" s="498" t="s">
        <v>17903</v>
      </c>
      <c r="D6586" s="498" t="s">
        <v>5769</v>
      </c>
      <c r="E6586" s="499" t="str">
        <f>CONCATENATE(SUM('Раздел 3'!L191:L191),"&gt;=",SUM('Раздел 3'!M191:M191))</f>
        <v>1&gt;=1</v>
      </c>
    </row>
    <row r="6587" spans="1:5" ht="30" hidden="1" customHeight="1" thickBot="1">
      <c r="A6587" s="496" t="str">
        <f>IF((SUM('Раздел 3'!L192:L192)&gt;=SUM('Раздел 3'!M192:M192)),"","Неверно!")</f>
        <v/>
      </c>
      <c r="B6587" s="497" t="s">
        <v>514</v>
      </c>
      <c r="C6587" s="498" t="s">
        <v>17904</v>
      </c>
      <c r="D6587" s="498" t="s">
        <v>5769</v>
      </c>
      <c r="E6587" s="499" t="str">
        <f>CONCATENATE(SUM('Раздел 3'!L192:L192),"&gt;=",SUM('Раздел 3'!M192:M192))</f>
        <v>12&gt;=11</v>
      </c>
    </row>
    <row r="6588" spans="1:5" ht="30" hidden="1" customHeight="1" thickBot="1">
      <c r="A6588" s="496" t="str">
        <f>IF((SUM('Раздел 3'!L193:L193)&gt;=SUM('Раздел 3'!M193:M193)),"","Неверно!")</f>
        <v/>
      </c>
      <c r="B6588" s="497" t="s">
        <v>514</v>
      </c>
      <c r="C6588" s="498" t="s">
        <v>17905</v>
      </c>
      <c r="D6588" s="498" t="s">
        <v>5769</v>
      </c>
      <c r="E6588" s="499" t="str">
        <f>CONCATENATE(SUM('Раздел 3'!L193:L193),"&gt;=",SUM('Раздел 3'!M193:M193))</f>
        <v>0&gt;=0</v>
      </c>
    </row>
    <row r="6589" spans="1:5" ht="30" hidden="1" customHeight="1" thickBot="1">
      <c r="A6589" s="496" t="str">
        <f>IF((SUM('Раздел 3'!L194:L194)&gt;=SUM('Раздел 3'!M194:M194)),"","Неверно!")</f>
        <v/>
      </c>
      <c r="B6589" s="497" t="s">
        <v>514</v>
      </c>
      <c r="C6589" s="498" t="s">
        <v>17906</v>
      </c>
      <c r="D6589" s="498" t="s">
        <v>5769</v>
      </c>
      <c r="E6589" s="499" t="str">
        <f>CONCATENATE(SUM('Раздел 3'!L194:L194),"&gt;=",SUM('Раздел 3'!M194:M194))</f>
        <v>0&gt;=0</v>
      </c>
    </row>
    <row r="6590" spans="1:5" ht="30" hidden="1" customHeight="1" thickBot="1">
      <c r="A6590" s="496" t="str">
        <f>IF((SUM('Раздел 3'!L195:L195)&gt;=SUM('Раздел 3'!M195:M195)),"","Неверно!")</f>
        <v/>
      </c>
      <c r="B6590" s="497" t="s">
        <v>514</v>
      </c>
      <c r="C6590" s="498" t="s">
        <v>17907</v>
      </c>
      <c r="D6590" s="498" t="s">
        <v>5769</v>
      </c>
      <c r="E6590" s="499" t="str">
        <f>CONCATENATE(SUM('Раздел 3'!L195:L195),"&gt;=",SUM('Раздел 3'!M195:M195))</f>
        <v>0&gt;=0</v>
      </c>
    </row>
    <row r="6591" spans="1:5" ht="30" hidden="1" customHeight="1" thickBot="1">
      <c r="A6591" s="496" t="str">
        <f>IF((SUM('Раздел 3'!L196:L196)&gt;=SUM('Раздел 3'!M196:M196)),"","Неверно!")</f>
        <v/>
      </c>
      <c r="B6591" s="497" t="s">
        <v>514</v>
      </c>
      <c r="C6591" s="498" t="s">
        <v>17908</v>
      </c>
      <c r="D6591" s="498" t="s">
        <v>5769</v>
      </c>
      <c r="E6591" s="499" t="str">
        <f>CONCATENATE(SUM('Раздел 3'!L196:L196),"&gt;=",SUM('Раздел 3'!M196:M196))</f>
        <v>38&gt;=35</v>
      </c>
    </row>
    <row r="6592" spans="1:5" ht="30" hidden="1" customHeight="1" thickBot="1">
      <c r="A6592" s="496" t="str">
        <f>IF((SUM('Раздел 3'!L197:L197)&gt;=SUM('Раздел 3'!M197:M197)),"","Неверно!")</f>
        <v/>
      </c>
      <c r="B6592" s="497" t="s">
        <v>514</v>
      </c>
      <c r="C6592" s="498" t="s">
        <v>17909</v>
      </c>
      <c r="D6592" s="498" t="s">
        <v>5769</v>
      </c>
      <c r="E6592" s="499" t="str">
        <f>CONCATENATE(SUM('Раздел 3'!L197:L197),"&gt;=",SUM('Раздел 3'!M197:M197))</f>
        <v>7&gt;=7</v>
      </c>
    </row>
    <row r="6593" spans="1:5" ht="30" hidden="1" customHeight="1" thickBot="1">
      <c r="A6593" s="496" t="str">
        <f>IF((SUM('Раздел 3'!L198:L198)&gt;=SUM('Раздел 3'!M198:M198)),"","Неверно!")</f>
        <v/>
      </c>
      <c r="B6593" s="497" t="s">
        <v>514</v>
      </c>
      <c r="C6593" s="498" t="s">
        <v>17910</v>
      </c>
      <c r="D6593" s="498" t="s">
        <v>5769</v>
      </c>
      <c r="E6593" s="499" t="str">
        <f>CONCATENATE(SUM('Раздел 3'!L198:L198),"&gt;=",SUM('Раздел 3'!M198:M198))</f>
        <v>0&gt;=0</v>
      </c>
    </row>
    <row r="6594" spans="1:5" ht="30" hidden="1" customHeight="1" thickBot="1">
      <c r="A6594" s="496" t="str">
        <f>IF((SUM('Раздел 3'!L199:L199)&gt;=SUM('Раздел 3'!M199:M199)),"","Неверно!")</f>
        <v/>
      </c>
      <c r="B6594" s="497" t="s">
        <v>514</v>
      </c>
      <c r="C6594" s="498" t="s">
        <v>17911</v>
      </c>
      <c r="D6594" s="498" t="s">
        <v>5769</v>
      </c>
      <c r="E6594" s="499" t="str">
        <f>CONCATENATE(SUM('Раздел 3'!L199:L199),"&gt;=",SUM('Раздел 3'!M199:M199))</f>
        <v>0&gt;=0</v>
      </c>
    </row>
    <row r="6595" spans="1:5" ht="30" hidden="1" customHeight="1" thickBot="1">
      <c r="A6595" s="496" t="str">
        <f>IF((SUM('Раздел 3'!L29:L29)&gt;=SUM('Раздел 3'!M29:M29)),"","Неверно!")</f>
        <v/>
      </c>
      <c r="B6595" s="497" t="s">
        <v>514</v>
      </c>
      <c r="C6595" s="498" t="s">
        <v>17912</v>
      </c>
      <c r="D6595" s="498" t="s">
        <v>5769</v>
      </c>
      <c r="E6595" s="499" t="str">
        <f>CONCATENATE(SUM('Раздел 3'!L29:L29),"&gt;=",SUM('Раздел 3'!M29:M29))</f>
        <v>0&gt;=0</v>
      </c>
    </row>
    <row r="6596" spans="1:5" ht="30" hidden="1" customHeight="1" thickBot="1">
      <c r="A6596" s="496" t="str">
        <f>IF((SUM('Раздел 3'!L200:L200)&gt;=SUM('Раздел 3'!M200:M200)),"","Неверно!")</f>
        <v/>
      </c>
      <c r="B6596" s="497" t="s">
        <v>514</v>
      </c>
      <c r="C6596" s="498" t="s">
        <v>17913</v>
      </c>
      <c r="D6596" s="498" t="s">
        <v>5769</v>
      </c>
      <c r="E6596" s="499" t="str">
        <f>CONCATENATE(SUM('Раздел 3'!L200:L200),"&gt;=",SUM('Раздел 3'!M200:M200))</f>
        <v>0&gt;=0</v>
      </c>
    </row>
    <row r="6597" spans="1:5" ht="30" hidden="1" customHeight="1" thickBot="1">
      <c r="A6597" s="496" t="str">
        <f>IF((SUM('Раздел 3'!L201:L201)&gt;=SUM('Раздел 3'!M201:M201)),"","Неверно!")</f>
        <v/>
      </c>
      <c r="B6597" s="497" t="s">
        <v>514</v>
      </c>
      <c r="C6597" s="498" t="s">
        <v>17914</v>
      </c>
      <c r="D6597" s="498" t="s">
        <v>5769</v>
      </c>
      <c r="E6597" s="499" t="str">
        <f>CONCATENATE(SUM('Раздел 3'!L201:L201),"&gt;=",SUM('Раздел 3'!M201:M201))</f>
        <v>7&gt;=7</v>
      </c>
    </row>
    <row r="6598" spans="1:5" ht="30" hidden="1" customHeight="1" thickBot="1">
      <c r="A6598" s="496" t="str">
        <f>IF((SUM('Раздел 3'!L202:L202)&gt;=SUM('Раздел 3'!M202:M202)),"","Неверно!")</f>
        <v/>
      </c>
      <c r="B6598" s="497" t="s">
        <v>514</v>
      </c>
      <c r="C6598" s="498" t="s">
        <v>17915</v>
      </c>
      <c r="D6598" s="498" t="s">
        <v>5769</v>
      </c>
      <c r="E6598" s="499" t="str">
        <f>CONCATENATE(SUM('Раздел 3'!L202:L202),"&gt;=",SUM('Раздел 3'!M202:M202))</f>
        <v>1&gt;=1</v>
      </c>
    </row>
    <row r="6599" spans="1:5" ht="30" hidden="1" customHeight="1" thickBot="1">
      <c r="A6599" s="496" t="str">
        <f>IF((SUM('Раздел 3'!L203:L203)&gt;=SUM('Раздел 3'!M203:M203)),"","Неверно!")</f>
        <v/>
      </c>
      <c r="B6599" s="497" t="s">
        <v>514</v>
      </c>
      <c r="C6599" s="498" t="s">
        <v>17916</v>
      </c>
      <c r="D6599" s="498" t="s">
        <v>5769</v>
      </c>
      <c r="E6599" s="499" t="str">
        <f>CONCATENATE(SUM('Раздел 3'!L203:L203),"&gt;=",SUM('Раздел 3'!M203:M203))</f>
        <v>0&gt;=0</v>
      </c>
    </row>
    <row r="6600" spans="1:5" ht="30" hidden="1" customHeight="1" thickBot="1">
      <c r="A6600" s="496" t="str">
        <f>IF((SUM('Раздел 3'!L204:L204)&gt;=SUM('Раздел 3'!M204:M204)),"","Неверно!")</f>
        <v/>
      </c>
      <c r="B6600" s="497" t="s">
        <v>514</v>
      </c>
      <c r="C6600" s="498" t="s">
        <v>17917</v>
      </c>
      <c r="D6600" s="498" t="s">
        <v>5769</v>
      </c>
      <c r="E6600" s="499" t="str">
        <f>CONCATENATE(SUM('Раздел 3'!L204:L204),"&gt;=",SUM('Раздел 3'!M204:M204))</f>
        <v>1&gt;=1</v>
      </c>
    </row>
    <row r="6601" spans="1:5" ht="30" hidden="1" customHeight="1" thickBot="1">
      <c r="A6601" s="496" t="str">
        <f>IF((SUM('Раздел 3'!L205:L205)&gt;=SUM('Раздел 3'!M205:M205)),"","Неверно!")</f>
        <v/>
      </c>
      <c r="B6601" s="497" t="s">
        <v>514</v>
      </c>
      <c r="C6601" s="498" t="s">
        <v>17918</v>
      </c>
      <c r="D6601" s="498" t="s">
        <v>5769</v>
      </c>
      <c r="E6601" s="499" t="str">
        <f>CONCATENATE(SUM('Раздел 3'!L205:L205),"&gt;=",SUM('Раздел 3'!M205:M205))</f>
        <v>0&gt;=0</v>
      </c>
    </row>
    <row r="6602" spans="1:5" ht="30" hidden="1" customHeight="1" thickBot="1">
      <c r="A6602" s="496" t="str">
        <f>IF((SUM('Раздел 3'!L206:L206)&gt;=SUM('Раздел 3'!M206:M206)),"","Неверно!")</f>
        <v/>
      </c>
      <c r="B6602" s="497" t="s">
        <v>514</v>
      </c>
      <c r="C6602" s="498" t="s">
        <v>17919</v>
      </c>
      <c r="D6602" s="498" t="s">
        <v>5769</v>
      </c>
      <c r="E6602" s="499" t="str">
        <f>CONCATENATE(SUM('Раздел 3'!L206:L206),"&gt;=",SUM('Раздел 3'!M206:M206))</f>
        <v>0&gt;=0</v>
      </c>
    </row>
    <row r="6603" spans="1:5" ht="30" hidden="1" customHeight="1" thickBot="1">
      <c r="A6603" s="496" t="str">
        <f>IF((SUM('Раздел 3'!L207:L207)&gt;=SUM('Раздел 3'!M207:M207)),"","Неверно!")</f>
        <v/>
      </c>
      <c r="B6603" s="497" t="s">
        <v>514</v>
      </c>
      <c r="C6603" s="498" t="s">
        <v>17920</v>
      </c>
      <c r="D6603" s="498" t="s">
        <v>5769</v>
      </c>
      <c r="E6603" s="499" t="str">
        <f>CONCATENATE(SUM('Раздел 3'!L207:L207),"&gt;=",SUM('Раздел 3'!M207:M207))</f>
        <v>0&gt;=0</v>
      </c>
    </row>
    <row r="6604" spans="1:5" ht="30" hidden="1" customHeight="1" thickBot="1">
      <c r="A6604" s="496" t="str">
        <f>IF((SUM('Раздел 3'!L208:L208)&gt;=SUM('Раздел 3'!M208:M208)),"","Неверно!")</f>
        <v/>
      </c>
      <c r="B6604" s="497" t="s">
        <v>514</v>
      </c>
      <c r="C6604" s="498" t="s">
        <v>17921</v>
      </c>
      <c r="D6604" s="498" t="s">
        <v>5769</v>
      </c>
      <c r="E6604" s="499" t="str">
        <f>CONCATENATE(SUM('Раздел 3'!L208:L208),"&gt;=",SUM('Раздел 3'!M208:M208))</f>
        <v>8&gt;=6</v>
      </c>
    </row>
    <row r="6605" spans="1:5" ht="30" hidden="1" customHeight="1" thickBot="1">
      <c r="A6605" s="496" t="str">
        <f>IF((SUM('Раздел 3'!L209:L209)&gt;=SUM('Раздел 3'!M209:M209)),"","Неверно!")</f>
        <v/>
      </c>
      <c r="B6605" s="497" t="s">
        <v>514</v>
      </c>
      <c r="C6605" s="498" t="s">
        <v>17922</v>
      </c>
      <c r="D6605" s="498" t="s">
        <v>5769</v>
      </c>
      <c r="E6605" s="499" t="str">
        <f>CONCATENATE(SUM('Раздел 3'!L209:L209),"&gt;=",SUM('Раздел 3'!M209:M209))</f>
        <v>0&gt;=0</v>
      </c>
    </row>
    <row r="6606" spans="1:5" ht="30" hidden="1" customHeight="1" thickBot="1">
      <c r="A6606" s="496" t="str">
        <f>IF((SUM('Раздел 3'!L12:L12)&gt;=SUM('Раздел 3'!M12:M12)),"","Неверно!")</f>
        <v/>
      </c>
      <c r="B6606" s="497" t="s">
        <v>514</v>
      </c>
      <c r="C6606" s="498" t="s">
        <v>17923</v>
      </c>
      <c r="D6606" s="498" t="s">
        <v>5769</v>
      </c>
      <c r="E6606" s="499" t="str">
        <f>CONCATENATE(SUM('Раздел 3'!L12:L12),"&gt;=",SUM('Раздел 3'!M12:M12))</f>
        <v>0&gt;=0</v>
      </c>
    </row>
    <row r="6607" spans="1:5" ht="30" hidden="1" customHeight="1" thickBot="1">
      <c r="A6607" s="496" t="str">
        <f>IF((SUM('Раздел 3'!L30:L30)&gt;=SUM('Раздел 3'!M30:M30)),"","Неверно!")</f>
        <v/>
      </c>
      <c r="B6607" s="497" t="s">
        <v>514</v>
      </c>
      <c r="C6607" s="498" t="s">
        <v>17924</v>
      </c>
      <c r="D6607" s="498" t="s">
        <v>5769</v>
      </c>
      <c r="E6607" s="499" t="str">
        <f>CONCATENATE(SUM('Раздел 3'!L30:L30),"&gt;=",SUM('Раздел 3'!M30:M30))</f>
        <v>4&gt;=4</v>
      </c>
    </row>
    <row r="6608" spans="1:5" ht="30" hidden="1" customHeight="1" thickBot="1">
      <c r="A6608" s="496" t="str">
        <f>IF((SUM('Раздел 3'!L210:L210)&gt;=SUM('Раздел 3'!M210:M210)),"","Неверно!")</f>
        <v/>
      </c>
      <c r="B6608" s="497" t="s">
        <v>514</v>
      </c>
      <c r="C6608" s="498" t="s">
        <v>17925</v>
      </c>
      <c r="D6608" s="498" t="s">
        <v>5769</v>
      </c>
      <c r="E6608" s="499" t="str">
        <f>CONCATENATE(SUM('Раздел 3'!L210:L210),"&gt;=",SUM('Раздел 3'!M210:M210))</f>
        <v>0&gt;=0</v>
      </c>
    </row>
    <row r="6609" spans="1:5" ht="30" hidden="1" customHeight="1" thickBot="1">
      <c r="A6609" s="496" t="str">
        <f>IF((SUM('Раздел 3'!L211:L211)&gt;=SUM('Раздел 3'!M211:M211)),"","Неверно!")</f>
        <v/>
      </c>
      <c r="B6609" s="497" t="s">
        <v>514</v>
      </c>
      <c r="C6609" s="498" t="s">
        <v>17926</v>
      </c>
      <c r="D6609" s="498" t="s">
        <v>5769</v>
      </c>
      <c r="E6609" s="499" t="str">
        <f>CONCATENATE(SUM('Раздел 3'!L211:L211),"&gt;=",SUM('Раздел 3'!M211:M211))</f>
        <v>0&gt;=0</v>
      </c>
    </row>
    <row r="6610" spans="1:5" ht="30" hidden="1" customHeight="1" thickBot="1">
      <c r="A6610" s="496" t="str">
        <f>IF((SUM('Раздел 3'!L212:L212)&gt;=SUM('Раздел 3'!M212:M212)),"","Неверно!")</f>
        <v/>
      </c>
      <c r="B6610" s="497" t="s">
        <v>514</v>
      </c>
      <c r="C6610" s="498" t="s">
        <v>17927</v>
      </c>
      <c r="D6610" s="498" t="s">
        <v>5769</v>
      </c>
      <c r="E6610" s="499" t="str">
        <f>CONCATENATE(SUM('Раздел 3'!L212:L212),"&gt;=",SUM('Раздел 3'!M212:M212))</f>
        <v>0&gt;=0</v>
      </c>
    </row>
    <row r="6611" spans="1:5" ht="30" hidden="1" customHeight="1" thickBot="1">
      <c r="A6611" s="496" t="str">
        <f>IF((SUM('Раздел 3'!L213:L213)&gt;=SUM('Раздел 3'!M213:M213)),"","Неверно!")</f>
        <v/>
      </c>
      <c r="B6611" s="497" t="s">
        <v>514</v>
      </c>
      <c r="C6611" s="498" t="s">
        <v>17928</v>
      </c>
      <c r="D6611" s="498" t="s">
        <v>5769</v>
      </c>
      <c r="E6611" s="499" t="str">
        <f>CONCATENATE(SUM('Раздел 3'!L213:L213),"&gt;=",SUM('Раздел 3'!M213:M213))</f>
        <v>0&gt;=0</v>
      </c>
    </row>
    <row r="6612" spans="1:5" ht="30" hidden="1" customHeight="1" thickBot="1">
      <c r="A6612" s="496" t="str">
        <f>IF((SUM('Раздел 3'!L214:L214)&gt;=SUM('Раздел 3'!M214:M214)),"","Неверно!")</f>
        <v/>
      </c>
      <c r="B6612" s="497" t="s">
        <v>514</v>
      </c>
      <c r="C6612" s="498" t="s">
        <v>17929</v>
      </c>
      <c r="D6612" s="498" t="s">
        <v>5769</v>
      </c>
      <c r="E6612" s="499" t="str">
        <f>CONCATENATE(SUM('Раздел 3'!L214:L214),"&gt;=",SUM('Раздел 3'!M214:M214))</f>
        <v>8&gt;=6</v>
      </c>
    </row>
    <row r="6613" spans="1:5" ht="30" hidden="1" customHeight="1" thickBot="1">
      <c r="A6613" s="496" t="str">
        <f>IF((SUM('Раздел 3'!L215:L215)&gt;=SUM('Раздел 3'!M215:M215)),"","Неверно!")</f>
        <v/>
      </c>
      <c r="B6613" s="497" t="s">
        <v>514</v>
      </c>
      <c r="C6613" s="498" t="s">
        <v>17930</v>
      </c>
      <c r="D6613" s="498" t="s">
        <v>5769</v>
      </c>
      <c r="E6613" s="499" t="str">
        <f>CONCATENATE(SUM('Раздел 3'!L215:L215),"&gt;=",SUM('Раздел 3'!M215:M215))</f>
        <v>0&gt;=0</v>
      </c>
    </row>
    <row r="6614" spans="1:5" ht="30" hidden="1" customHeight="1" thickBot="1">
      <c r="A6614" s="496" t="str">
        <f>IF((SUM('Раздел 3'!L216:L216)&gt;=SUM('Раздел 3'!M216:M216)),"","Неверно!")</f>
        <v/>
      </c>
      <c r="B6614" s="497" t="s">
        <v>514</v>
      </c>
      <c r="C6614" s="498" t="s">
        <v>17931</v>
      </c>
      <c r="D6614" s="498" t="s">
        <v>5769</v>
      </c>
      <c r="E6614" s="499" t="str">
        <f>CONCATENATE(SUM('Раздел 3'!L216:L216),"&gt;=",SUM('Раздел 3'!M216:M216))</f>
        <v>0&gt;=0</v>
      </c>
    </row>
    <row r="6615" spans="1:5" ht="30" hidden="1" customHeight="1" thickBot="1">
      <c r="A6615" s="496" t="str">
        <f>IF((SUM('Раздел 3'!L217:L217)&gt;=SUM('Раздел 3'!M217:M217)),"","Неверно!")</f>
        <v/>
      </c>
      <c r="B6615" s="497" t="s">
        <v>514</v>
      </c>
      <c r="C6615" s="498" t="s">
        <v>17932</v>
      </c>
      <c r="D6615" s="498" t="s">
        <v>5769</v>
      </c>
      <c r="E6615" s="499" t="str">
        <f>CONCATENATE(SUM('Раздел 3'!L217:L217),"&gt;=",SUM('Раздел 3'!M217:M217))</f>
        <v>19&gt;=19</v>
      </c>
    </row>
    <row r="6616" spans="1:5" ht="30" hidden="1" customHeight="1" thickBot="1">
      <c r="A6616" s="496" t="str">
        <f>IF((SUM('Раздел 3'!L218:L218)&gt;=SUM('Раздел 3'!M218:M218)),"","Неверно!")</f>
        <v/>
      </c>
      <c r="B6616" s="497" t="s">
        <v>514</v>
      </c>
      <c r="C6616" s="498" t="s">
        <v>17933</v>
      </c>
      <c r="D6616" s="498" t="s">
        <v>5769</v>
      </c>
      <c r="E6616" s="499" t="str">
        <f>CONCATENATE(SUM('Раздел 3'!L218:L218),"&gt;=",SUM('Раздел 3'!M218:M218))</f>
        <v>0&gt;=0</v>
      </c>
    </row>
    <row r="6617" spans="1:5" ht="30" hidden="1" customHeight="1" thickBot="1">
      <c r="A6617" s="496" t="str">
        <f>IF((SUM('Раздел 3'!L219:L219)&gt;=SUM('Раздел 3'!M219:M219)),"","Неверно!")</f>
        <v/>
      </c>
      <c r="B6617" s="497" t="s">
        <v>514</v>
      </c>
      <c r="C6617" s="498" t="s">
        <v>17934</v>
      </c>
      <c r="D6617" s="498" t="s">
        <v>5769</v>
      </c>
      <c r="E6617" s="499" t="str">
        <f>CONCATENATE(SUM('Раздел 3'!L219:L219),"&gt;=",SUM('Раздел 3'!M219:M219))</f>
        <v>0&gt;=0</v>
      </c>
    </row>
    <row r="6618" spans="1:5" ht="30" hidden="1" customHeight="1" thickBot="1">
      <c r="A6618" s="496" t="str">
        <f>IF((SUM('Раздел 3'!L31:L31)&gt;=SUM('Раздел 3'!M31:M31)),"","Неверно!")</f>
        <v/>
      </c>
      <c r="B6618" s="497" t="s">
        <v>514</v>
      </c>
      <c r="C6618" s="498" t="s">
        <v>17935</v>
      </c>
      <c r="D6618" s="498" t="s">
        <v>5769</v>
      </c>
      <c r="E6618" s="499" t="str">
        <f>CONCATENATE(SUM('Раздел 3'!L31:L31),"&gt;=",SUM('Раздел 3'!M31:M31))</f>
        <v>0&gt;=0</v>
      </c>
    </row>
    <row r="6619" spans="1:5" ht="30" hidden="1" customHeight="1" thickBot="1">
      <c r="A6619" s="496" t="str">
        <f>IF((SUM('Раздел 3'!L220:L220)&gt;=SUM('Раздел 3'!M220:M220)),"","Неверно!")</f>
        <v/>
      </c>
      <c r="B6619" s="497" t="s">
        <v>514</v>
      </c>
      <c r="C6619" s="498" t="s">
        <v>17936</v>
      </c>
      <c r="D6619" s="498" t="s">
        <v>5769</v>
      </c>
      <c r="E6619" s="499" t="str">
        <f>CONCATENATE(SUM('Раздел 3'!L220:L220),"&gt;=",SUM('Раздел 3'!M220:M220))</f>
        <v>0&gt;=0</v>
      </c>
    </row>
    <row r="6620" spans="1:5" ht="30" hidden="1" customHeight="1" thickBot="1">
      <c r="A6620" s="496" t="str">
        <f>IF((SUM('Раздел 3'!L221:L221)&gt;=SUM('Раздел 3'!M221:M221)),"","Неверно!")</f>
        <v/>
      </c>
      <c r="B6620" s="497" t="s">
        <v>514</v>
      </c>
      <c r="C6620" s="498" t="s">
        <v>17937</v>
      </c>
      <c r="D6620" s="498" t="s">
        <v>5769</v>
      </c>
      <c r="E6620" s="499" t="str">
        <f>CONCATENATE(SUM('Раздел 3'!L221:L221),"&gt;=",SUM('Раздел 3'!M221:M221))</f>
        <v>0&gt;=0</v>
      </c>
    </row>
    <row r="6621" spans="1:5" ht="30" hidden="1" customHeight="1" thickBot="1">
      <c r="A6621" s="496" t="str">
        <f>IF((SUM('Раздел 3'!L222:L222)&gt;=SUM('Раздел 3'!M222:M222)),"","Неверно!")</f>
        <v/>
      </c>
      <c r="B6621" s="497" t="s">
        <v>514</v>
      </c>
      <c r="C6621" s="498" t="s">
        <v>17938</v>
      </c>
      <c r="D6621" s="498" t="s">
        <v>5769</v>
      </c>
      <c r="E6621" s="499" t="str">
        <f>CONCATENATE(SUM('Раздел 3'!L222:L222),"&gt;=",SUM('Раздел 3'!M222:M222))</f>
        <v>3&gt;=3</v>
      </c>
    </row>
    <row r="6622" spans="1:5" ht="30" hidden="1" customHeight="1" thickBot="1">
      <c r="A6622" s="496" t="str">
        <f>IF((SUM('Раздел 3'!L223:L223)&gt;=SUM('Раздел 3'!M223:M223)),"","Неверно!")</f>
        <v/>
      </c>
      <c r="B6622" s="497" t="s">
        <v>514</v>
      </c>
      <c r="C6622" s="498" t="s">
        <v>17939</v>
      </c>
      <c r="D6622" s="498" t="s">
        <v>5769</v>
      </c>
      <c r="E6622" s="499" t="str">
        <f>CONCATENATE(SUM('Раздел 3'!L223:L223),"&gt;=",SUM('Раздел 3'!M223:M223))</f>
        <v>0&gt;=0</v>
      </c>
    </row>
    <row r="6623" spans="1:5" ht="30" hidden="1" customHeight="1" thickBot="1">
      <c r="A6623" s="496" t="str">
        <f>IF((SUM('Раздел 3'!L224:L224)&gt;=SUM('Раздел 3'!M224:M224)),"","Неверно!")</f>
        <v/>
      </c>
      <c r="B6623" s="497" t="s">
        <v>514</v>
      </c>
      <c r="C6623" s="498" t="s">
        <v>17940</v>
      </c>
      <c r="D6623" s="498" t="s">
        <v>5769</v>
      </c>
      <c r="E6623" s="499" t="str">
        <f>CONCATENATE(SUM('Раздел 3'!L224:L224),"&gt;=",SUM('Раздел 3'!M224:M224))</f>
        <v>12&gt;=12</v>
      </c>
    </row>
    <row r="6624" spans="1:5" ht="30" hidden="1" customHeight="1" thickBot="1">
      <c r="A6624" s="496" t="str">
        <f>IF((SUM('Раздел 3'!L225:L225)&gt;=SUM('Раздел 3'!M225:M225)),"","Неверно!")</f>
        <v/>
      </c>
      <c r="B6624" s="497" t="s">
        <v>514</v>
      </c>
      <c r="C6624" s="498" t="s">
        <v>17941</v>
      </c>
      <c r="D6624" s="498" t="s">
        <v>5769</v>
      </c>
      <c r="E6624" s="499" t="str">
        <f>CONCATENATE(SUM('Раздел 3'!L225:L225),"&gt;=",SUM('Раздел 3'!M225:M225))</f>
        <v>0&gt;=0</v>
      </c>
    </row>
    <row r="6625" spans="1:5" ht="30" hidden="1" customHeight="1" thickBot="1">
      <c r="A6625" s="496" t="str">
        <f>IF((SUM('Раздел 3'!L226:L226)&gt;=SUM('Раздел 3'!M226:M226)),"","Неверно!")</f>
        <v/>
      </c>
      <c r="B6625" s="497" t="s">
        <v>514</v>
      </c>
      <c r="C6625" s="498" t="s">
        <v>17942</v>
      </c>
      <c r="D6625" s="498" t="s">
        <v>5769</v>
      </c>
      <c r="E6625" s="499" t="str">
        <f>CONCATENATE(SUM('Раздел 3'!L226:L226),"&gt;=",SUM('Раздел 3'!M226:M226))</f>
        <v>0&gt;=0</v>
      </c>
    </row>
    <row r="6626" spans="1:5" ht="30" hidden="1" customHeight="1" thickBot="1">
      <c r="A6626" s="496" t="str">
        <f>IF((SUM('Раздел 3'!L227:L227)&gt;=SUM('Раздел 3'!M227:M227)),"","Неверно!")</f>
        <v/>
      </c>
      <c r="B6626" s="497" t="s">
        <v>514</v>
      </c>
      <c r="C6626" s="498" t="s">
        <v>17943</v>
      </c>
      <c r="D6626" s="498" t="s">
        <v>5769</v>
      </c>
      <c r="E6626" s="499" t="str">
        <f>CONCATENATE(SUM('Раздел 3'!L227:L227),"&gt;=",SUM('Раздел 3'!M227:M227))</f>
        <v>0&gt;=0</v>
      </c>
    </row>
    <row r="6627" spans="1:5" ht="30" hidden="1" customHeight="1" thickBot="1">
      <c r="A6627" s="496" t="str">
        <f>IF((SUM('Раздел 3'!L228:L228)&gt;=SUM('Раздел 3'!M228:M228)),"","Неверно!")</f>
        <v/>
      </c>
      <c r="B6627" s="497" t="s">
        <v>514</v>
      </c>
      <c r="C6627" s="498" t="s">
        <v>17944</v>
      </c>
      <c r="D6627" s="498" t="s">
        <v>5769</v>
      </c>
      <c r="E6627" s="499" t="str">
        <f>CONCATENATE(SUM('Раздел 3'!L228:L228),"&gt;=",SUM('Раздел 3'!M228:M228))</f>
        <v>0&gt;=0</v>
      </c>
    </row>
    <row r="6628" spans="1:5" ht="30" hidden="1" customHeight="1" thickBot="1">
      <c r="A6628" s="496" t="str">
        <f>IF((SUM('Раздел 3'!L229:L229)&gt;=SUM('Раздел 3'!M229:M229)),"","Неверно!")</f>
        <v/>
      </c>
      <c r="B6628" s="497" t="s">
        <v>514</v>
      </c>
      <c r="C6628" s="498" t="s">
        <v>17945</v>
      </c>
      <c r="D6628" s="498" t="s">
        <v>5769</v>
      </c>
      <c r="E6628" s="499" t="str">
        <f>CONCATENATE(SUM('Раздел 3'!L229:L229),"&gt;=",SUM('Раздел 3'!M229:M229))</f>
        <v>0&gt;=0</v>
      </c>
    </row>
    <row r="6629" spans="1:5" ht="30" hidden="1" customHeight="1" thickBot="1">
      <c r="A6629" s="496" t="str">
        <f>IF((SUM('Раздел 3'!L32:L32)&gt;=SUM('Раздел 3'!M32:M32)),"","Неверно!")</f>
        <v/>
      </c>
      <c r="B6629" s="497" t="s">
        <v>514</v>
      </c>
      <c r="C6629" s="498" t="s">
        <v>17946</v>
      </c>
      <c r="D6629" s="498" t="s">
        <v>5769</v>
      </c>
      <c r="E6629" s="499" t="str">
        <f>CONCATENATE(SUM('Раздел 3'!L32:L32),"&gt;=",SUM('Раздел 3'!M32:M32))</f>
        <v>1&gt;=1</v>
      </c>
    </row>
    <row r="6630" spans="1:5" ht="30" hidden="1" customHeight="1" thickBot="1">
      <c r="A6630" s="496" t="str">
        <f>IF((SUM('Раздел 3'!L230:L230)&gt;=SUM('Раздел 3'!M230:M230)),"","Неверно!")</f>
        <v/>
      </c>
      <c r="B6630" s="497" t="s">
        <v>514</v>
      </c>
      <c r="C6630" s="498" t="s">
        <v>17947</v>
      </c>
      <c r="D6630" s="498" t="s">
        <v>5769</v>
      </c>
      <c r="E6630" s="499" t="str">
        <f>CONCATENATE(SUM('Раздел 3'!L230:L230),"&gt;=",SUM('Раздел 3'!M230:M230))</f>
        <v>0&gt;=0</v>
      </c>
    </row>
    <row r="6631" spans="1:5" ht="30" hidden="1" customHeight="1" thickBot="1">
      <c r="A6631" s="496" t="str">
        <f>IF((SUM('Раздел 3'!L231:L231)&gt;=SUM('Раздел 3'!M231:M231)),"","Неверно!")</f>
        <v/>
      </c>
      <c r="B6631" s="497" t="s">
        <v>514</v>
      </c>
      <c r="C6631" s="498" t="s">
        <v>17948</v>
      </c>
      <c r="D6631" s="498" t="s">
        <v>5769</v>
      </c>
      <c r="E6631" s="499" t="str">
        <f>CONCATENATE(SUM('Раздел 3'!L231:L231),"&gt;=",SUM('Раздел 3'!M231:M231))</f>
        <v>15&gt;=4</v>
      </c>
    </row>
    <row r="6632" spans="1:5" ht="30" hidden="1" customHeight="1" thickBot="1">
      <c r="A6632" s="496" t="str">
        <f>IF((SUM('Раздел 3'!L232:L232)&gt;=SUM('Раздел 3'!M232:M232)),"","Неверно!")</f>
        <v/>
      </c>
      <c r="B6632" s="497" t="s">
        <v>514</v>
      </c>
      <c r="C6632" s="498" t="s">
        <v>17949</v>
      </c>
      <c r="D6632" s="498" t="s">
        <v>5769</v>
      </c>
      <c r="E6632" s="499" t="str">
        <f>CONCATENATE(SUM('Раздел 3'!L232:L232),"&gt;=",SUM('Раздел 3'!M232:M232))</f>
        <v>0&gt;=0</v>
      </c>
    </row>
    <row r="6633" spans="1:5" ht="30" hidden="1" customHeight="1" thickBot="1">
      <c r="A6633" s="496" t="str">
        <f>IF((SUM('Раздел 3'!L233:L233)&gt;=SUM('Раздел 3'!M233:M233)),"","Неверно!")</f>
        <v/>
      </c>
      <c r="B6633" s="497" t="s">
        <v>514</v>
      </c>
      <c r="C6633" s="498" t="s">
        <v>17950</v>
      </c>
      <c r="D6633" s="498" t="s">
        <v>5769</v>
      </c>
      <c r="E6633" s="499" t="str">
        <f>CONCATENATE(SUM('Раздел 3'!L233:L233),"&gt;=",SUM('Раздел 3'!M233:M233))</f>
        <v>0&gt;=0</v>
      </c>
    </row>
    <row r="6634" spans="1:5" ht="30" hidden="1" customHeight="1" thickBot="1">
      <c r="A6634" s="496" t="str">
        <f>IF((SUM('Раздел 3'!L234:L234)&gt;=SUM('Раздел 3'!M234:M234)),"","Неверно!")</f>
        <v/>
      </c>
      <c r="B6634" s="497" t="s">
        <v>514</v>
      </c>
      <c r="C6634" s="498" t="s">
        <v>17951</v>
      </c>
      <c r="D6634" s="498" t="s">
        <v>5769</v>
      </c>
      <c r="E6634" s="499" t="str">
        <f>CONCATENATE(SUM('Раздел 3'!L234:L234),"&gt;=",SUM('Раздел 3'!M234:M234))</f>
        <v>4&gt;=0</v>
      </c>
    </row>
    <row r="6635" spans="1:5" ht="30" hidden="1" customHeight="1" thickBot="1">
      <c r="A6635" s="496" t="str">
        <f>IF((SUM('Раздел 3'!L235:L235)&gt;=SUM('Раздел 3'!M235:M235)),"","Неверно!")</f>
        <v/>
      </c>
      <c r="B6635" s="497" t="s">
        <v>514</v>
      </c>
      <c r="C6635" s="498" t="s">
        <v>17952</v>
      </c>
      <c r="D6635" s="498" t="s">
        <v>5769</v>
      </c>
      <c r="E6635" s="499" t="str">
        <f>CONCATENATE(SUM('Раздел 3'!L235:L235),"&gt;=",SUM('Раздел 3'!M235:M235))</f>
        <v>0&gt;=0</v>
      </c>
    </row>
    <row r="6636" spans="1:5" ht="30" hidden="1" customHeight="1" thickBot="1">
      <c r="A6636" s="496" t="str">
        <f>IF((SUM('Раздел 3'!L236:L236)&gt;=SUM('Раздел 3'!M236:M236)),"","Неверно!")</f>
        <v/>
      </c>
      <c r="B6636" s="497" t="s">
        <v>514</v>
      </c>
      <c r="C6636" s="498" t="s">
        <v>17953</v>
      </c>
      <c r="D6636" s="498" t="s">
        <v>5769</v>
      </c>
      <c r="E6636" s="499" t="str">
        <f>CONCATENATE(SUM('Раздел 3'!L236:L236),"&gt;=",SUM('Раздел 3'!M236:M236))</f>
        <v>0&gt;=0</v>
      </c>
    </row>
    <row r="6637" spans="1:5" ht="30" hidden="1" customHeight="1" thickBot="1">
      <c r="A6637" s="496" t="str">
        <f>IF((SUM('Раздел 3'!L237:L237)&gt;=SUM('Раздел 3'!M237:M237)),"","Неверно!")</f>
        <v/>
      </c>
      <c r="B6637" s="497" t="s">
        <v>514</v>
      </c>
      <c r="C6637" s="498" t="s">
        <v>17954</v>
      </c>
      <c r="D6637" s="498" t="s">
        <v>5769</v>
      </c>
      <c r="E6637" s="499" t="str">
        <f>CONCATENATE(SUM('Раздел 3'!L237:L237),"&gt;=",SUM('Раздел 3'!M237:M237))</f>
        <v>0&gt;=0</v>
      </c>
    </row>
    <row r="6638" spans="1:5" ht="30" hidden="1" customHeight="1" thickBot="1">
      <c r="A6638" s="496" t="str">
        <f>IF((SUM('Раздел 3'!L238:L238)&gt;=SUM('Раздел 3'!M238:M238)),"","Неверно!")</f>
        <v/>
      </c>
      <c r="B6638" s="497" t="s">
        <v>514</v>
      </c>
      <c r="C6638" s="498" t="s">
        <v>17955</v>
      </c>
      <c r="D6638" s="498" t="s">
        <v>5769</v>
      </c>
      <c r="E6638" s="499" t="str">
        <f>CONCATENATE(SUM('Раздел 3'!L238:L238),"&gt;=",SUM('Раздел 3'!M238:M238))</f>
        <v>0&gt;=0</v>
      </c>
    </row>
    <row r="6639" spans="1:5" ht="30" hidden="1" customHeight="1" thickBot="1">
      <c r="A6639" s="496" t="str">
        <f>IF((SUM('Раздел 3'!L239:L239)&gt;=SUM('Раздел 3'!M239:M239)),"","Неверно!")</f>
        <v/>
      </c>
      <c r="B6639" s="497" t="s">
        <v>514</v>
      </c>
      <c r="C6639" s="498" t="s">
        <v>17956</v>
      </c>
      <c r="D6639" s="498" t="s">
        <v>5769</v>
      </c>
      <c r="E6639" s="499" t="str">
        <f>CONCATENATE(SUM('Раздел 3'!L239:L239),"&gt;=",SUM('Раздел 3'!M239:M239))</f>
        <v>0&gt;=0</v>
      </c>
    </row>
    <row r="6640" spans="1:5" ht="30" hidden="1" customHeight="1" thickBot="1">
      <c r="A6640" s="496" t="str">
        <f>IF((SUM('Раздел 3'!L33:L33)&gt;=SUM('Раздел 3'!M33:M33)),"","Неверно!")</f>
        <v/>
      </c>
      <c r="B6640" s="497" t="s">
        <v>514</v>
      </c>
      <c r="C6640" s="498" t="s">
        <v>17957</v>
      </c>
      <c r="D6640" s="498" t="s">
        <v>5769</v>
      </c>
      <c r="E6640" s="499" t="str">
        <f>CONCATENATE(SUM('Раздел 3'!L33:L33),"&gt;=",SUM('Раздел 3'!M33:M33))</f>
        <v>0&gt;=0</v>
      </c>
    </row>
    <row r="6641" spans="1:5" ht="30" hidden="1" customHeight="1" thickBot="1">
      <c r="A6641" s="496" t="str">
        <f>IF((SUM('Раздел 3'!L240:L240)&gt;=SUM('Раздел 3'!M240:M240)),"","Неверно!")</f>
        <v/>
      </c>
      <c r="B6641" s="497" t="s">
        <v>514</v>
      </c>
      <c r="C6641" s="498" t="s">
        <v>17958</v>
      </c>
      <c r="D6641" s="498" t="s">
        <v>5769</v>
      </c>
      <c r="E6641" s="499" t="str">
        <f>CONCATENATE(SUM('Раздел 3'!L240:L240),"&gt;=",SUM('Раздел 3'!M240:M240))</f>
        <v>0&gt;=0</v>
      </c>
    </row>
    <row r="6642" spans="1:5" ht="30" hidden="1" customHeight="1" thickBot="1">
      <c r="A6642" s="496" t="str">
        <f>IF((SUM('Раздел 3'!L241:L241)&gt;=SUM('Раздел 3'!M241:M241)),"","Неверно!")</f>
        <v/>
      </c>
      <c r="B6642" s="497" t="s">
        <v>514</v>
      </c>
      <c r="C6642" s="498" t="s">
        <v>17959</v>
      </c>
      <c r="D6642" s="498" t="s">
        <v>5769</v>
      </c>
      <c r="E6642" s="499" t="str">
        <f>CONCATENATE(SUM('Раздел 3'!L241:L241),"&gt;=",SUM('Раздел 3'!M241:M241))</f>
        <v>0&gt;=0</v>
      </c>
    </row>
    <row r="6643" spans="1:5" ht="30" hidden="1" customHeight="1" thickBot="1">
      <c r="A6643" s="496" t="str">
        <f>IF((SUM('Раздел 3'!L242:L242)&gt;=SUM('Раздел 3'!M242:M242)),"","Неверно!")</f>
        <v/>
      </c>
      <c r="B6643" s="497" t="s">
        <v>514</v>
      </c>
      <c r="C6643" s="498" t="s">
        <v>17960</v>
      </c>
      <c r="D6643" s="498" t="s">
        <v>5769</v>
      </c>
      <c r="E6643" s="499" t="str">
        <f>CONCATENATE(SUM('Раздел 3'!L242:L242),"&gt;=",SUM('Раздел 3'!M242:M242))</f>
        <v>0&gt;=0</v>
      </c>
    </row>
    <row r="6644" spans="1:5" ht="30" hidden="1" customHeight="1" thickBot="1">
      <c r="A6644" s="496" t="str">
        <f>IF((SUM('Раздел 3'!L243:L243)&gt;=SUM('Раздел 3'!M243:M243)),"","Неверно!")</f>
        <v/>
      </c>
      <c r="B6644" s="497" t="s">
        <v>514</v>
      </c>
      <c r="C6644" s="498" t="s">
        <v>17961</v>
      </c>
      <c r="D6644" s="498" t="s">
        <v>5769</v>
      </c>
      <c r="E6644" s="499" t="str">
        <f>CONCATENATE(SUM('Раздел 3'!L243:L243),"&gt;=",SUM('Раздел 3'!M243:M243))</f>
        <v>0&gt;=0</v>
      </c>
    </row>
    <row r="6645" spans="1:5" ht="30" hidden="1" customHeight="1" thickBot="1">
      <c r="A6645" s="496" t="str">
        <f>IF((SUM('Раздел 3'!L244:L244)&gt;=SUM('Раздел 3'!M244:M244)),"","Неверно!")</f>
        <v/>
      </c>
      <c r="B6645" s="497" t="s">
        <v>514</v>
      </c>
      <c r="C6645" s="498" t="s">
        <v>17962</v>
      </c>
      <c r="D6645" s="498" t="s">
        <v>5769</v>
      </c>
      <c r="E6645" s="499" t="str">
        <f>CONCATENATE(SUM('Раздел 3'!L244:L244),"&gt;=",SUM('Раздел 3'!M244:M244))</f>
        <v>0&gt;=0</v>
      </c>
    </row>
    <row r="6646" spans="1:5" ht="30" hidden="1" customHeight="1" thickBot="1">
      <c r="A6646" s="496" t="str">
        <f>IF((SUM('Раздел 3'!L245:L245)&gt;=SUM('Раздел 3'!M245:M245)),"","Неверно!")</f>
        <v/>
      </c>
      <c r="B6646" s="497" t="s">
        <v>514</v>
      </c>
      <c r="C6646" s="498" t="s">
        <v>17963</v>
      </c>
      <c r="D6646" s="498" t="s">
        <v>5769</v>
      </c>
      <c r="E6646" s="499" t="str">
        <f>CONCATENATE(SUM('Раздел 3'!L245:L245),"&gt;=",SUM('Раздел 3'!M245:M245))</f>
        <v>58&gt;=53</v>
      </c>
    </row>
    <row r="6647" spans="1:5" ht="30" hidden="1" customHeight="1" thickBot="1">
      <c r="A6647" s="496" t="str">
        <f>IF((SUM('Раздел 3'!L246:L246)&gt;=SUM('Раздел 3'!M246:M246)),"","Неверно!")</f>
        <v/>
      </c>
      <c r="B6647" s="497" t="s">
        <v>514</v>
      </c>
      <c r="C6647" s="498" t="s">
        <v>17964</v>
      </c>
      <c r="D6647" s="498" t="s">
        <v>5769</v>
      </c>
      <c r="E6647" s="499" t="str">
        <f>CONCATENATE(SUM('Раздел 3'!L246:L246),"&gt;=",SUM('Раздел 3'!M246:M246))</f>
        <v>0&gt;=0</v>
      </c>
    </row>
    <row r="6648" spans="1:5" ht="30" hidden="1" customHeight="1" thickBot="1">
      <c r="A6648" s="496" t="str">
        <f>IF((SUM('Раздел 3'!L247:L247)&gt;=SUM('Раздел 3'!M247:M247)),"","Неверно!")</f>
        <v/>
      </c>
      <c r="B6648" s="497" t="s">
        <v>514</v>
      </c>
      <c r="C6648" s="498" t="s">
        <v>17965</v>
      </c>
      <c r="D6648" s="498" t="s">
        <v>5769</v>
      </c>
      <c r="E6648" s="499" t="str">
        <f>CONCATENATE(SUM('Раздел 3'!L247:L247),"&gt;=",SUM('Раздел 3'!M247:M247))</f>
        <v>1&gt;=1</v>
      </c>
    </row>
    <row r="6649" spans="1:5" ht="30" hidden="1" customHeight="1" thickBot="1">
      <c r="A6649" s="496" t="str">
        <f>IF((SUM('Раздел 3'!L248:L248)&gt;=SUM('Раздел 3'!M248:M248)),"","Неверно!")</f>
        <v/>
      </c>
      <c r="B6649" s="497" t="s">
        <v>514</v>
      </c>
      <c r="C6649" s="498" t="s">
        <v>17966</v>
      </c>
      <c r="D6649" s="498" t="s">
        <v>5769</v>
      </c>
      <c r="E6649" s="499" t="str">
        <f>CONCATENATE(SUM('Раздел 3'!L248:L248),"&gt;=",SUM('Раздел 3'!M248:M248))</f>
        <v>0&gt;=0</v>
      </c>
    </row>
    <row r="6650" spans="1:5" ht="30" hidden="1" customHeight="1" thickBot="1">
      <c r="A6650" s="496" t="str">
        <f>IF((SUM('Раздел 3'!L249:L249)&gt;=SUM('Раздел 3'!M249:M249)),"","Неверно!")</f>
        <v/>
      </c>
      <c r="B6650" s="497" t="s">
        <v>514</v>
      </c>
      <c r="C6650" s="498" t="s">
        <v>17967</v>
      </c>
      <c r="D6650" s="498" t="s">
        <v>5769</v>
      </c>
      <c r="E6650" s="499" t="str">
        <f>CONCATENATE(SUM('Раздел 3'!L249:L249),"&gt;=",SUM('Раздел 3'!M249:M249))</f>
        <v>0&gt;=0</v>
      </c>
    </row>
    <row r="6651" spans="1:5" ht="30" hidden="1" customHeight="1" thickBot="1">
      <c r="A6651" s="496" t="str">
        <f>IF((SUM('Раздел 3'!L34:L34)&gt;=SUM('Раздел 3'!M34:M34)),"","Неверно!")</f>
        <v/>
      </c>
      <c r="B6651" s="497" t="s">
        <v>514</v>
      </c>
      <c r="C6651" s="498" t="s">
        <v>17968</v>
      </c>
      <c r="D6651" s="498" t="s">
        <v>5769</v>
      </c>
      <c r="E6651" s="499" t="str">
        <f>CONCATENATE(SUM('Раздел 3'!L34:L34),"&gt;=",SUM('Раздел 3'!M34:M34))</f>
        <v>2&gt;=0</v>
      </c>
    </row>
    <row r="6652" spans="1:5" ht="30" hidden="1" customHeight="1" thickBot="1">
      <c r="A6652" s="496" t="str">
        <f>IF((SUM('Раздел 3'!L250:L250)&gt;=SUM('Раздел 3'!M250:M250)),"","Неверно!")</f>
        <v/>
      </c>
      <c r="B6652" s="497" t="s">
        <v>514</v>
      </c>
      <c r="C6652" s="498" t="s">
        <v>17969</v>
      </c>
      <c r="D6652" s="498" t="s">
        <v>5769</v>
      </c>
      <c r="E6652" s="499" t="str">
        <f>CONCATENATE(SUM('Раздел 3'!L250:L250),"&gt;=",SUM('Раздел 3'!M250:M250))</f>
        <v>7&gt;=7</v>
      </c>
    </row>
    <row r="6653" spans="1:5" ht="30" hidden="1" customHeight="1" thickBot="1">
      <c r="A6653" s="496" t="str">
        <f>IF((SUM('Раздел 3'!L251:L251)&gt;=SUM('Раздел 3'!M251:M251)),"","Неверно!")</f>
        <v/>
      </c>
      <c r="B6653" s="497" t="s">
        <v>514</v>
      </c>
      <c r="C6653" s="498" t="s">
        <v>17970</v>
      </c>
      <c r="D6653" s="498" t="s">
        <v>5769</v>
      </c>
      <c r="E6653" s="499" t="str">
        <f>CONCATENATE(SUM('Раздел 3'!L251:L251),"&gt;=",SUM('Раздел 3'!M251:M251))</f>
        <v>20&gt;=19</v>
      </c>
    </row>
    <row r="6654" spans="1:5" ht="30" hidden="1" customHeight="1" thickBot="1">
      <c r="A6654" s="496" t="str">
        <f>IF((SUM('Раздел 3'!L252:L252)&gt;=SUM('Раздел 3'!M252:M252)),"","Неверно!")</f>
        <v/>
      </c>
      <c r="B6654" s="497" t="s">
        <v>514</v>
      </c>
      <c r="C6654" s="498" t="s">
        <v>17971</v>
      </c>
      <c r="D6654" s="498" t="s">
        <v>5769</v>
      </c>
      <c r="E6654" s="499" t="str">
        <f>CONCATENATE(SUM('Раздел 3'!L252:L252),"&gt;=",SUM('Раздел 3'!M252:M252))</f>
        <v>48&gt;=45</v>
      </c>
    </row>
    <row r="6655" spans="1:5" ht="30" hidden="1" customHeight="1" thickBot="1">
      <c r="A6655" s="496" t="str">
        <f>IF((SUM('Раздел 3'!L253:L253)&gt;=SUM('Раздел 3'!M253:M253)),"","Неверно!")</f>
        <v/>
      </c>
      <c r="B6655" s="497" t="s">
        <v>514</v>
      </c>
      <c r="C6655" s="498" t="s">
        <v>17972</v>
      </c>
      <c r="D6655" s="498" t="s">
        <v>5769</v>
      </c>
      <c r="E6655" s="499" t="str">
        <f>CONCATENATE(SUM('Раздел 3'!L253:L253),"&gt;=",SUM('Раздел 3'!M253:M253))</f>
        <v>7&gt;=5</v>
      </c>
    </row>
    <row r="6656" spans="1:5" ht="30" hidden="1" customHeight="1" thickBot="1">
      <c r="A6656" s="496" t="str">
        <f>IF((SUM('Раздел 3'!L254:L254)&gt;=SUM('Раздел 3'!M254:M254)),"","Неверно!")</f>
        <v/>
      </c>
      <c r="B6656" s="497" t="s">
        <v>514</v>
      </c>
      <c r="C6656" s="498" t="s">
        <v>17973</v>
      </c>
      <c r="D6656" s="498" t="s">
        <v>5769</v>
      </c>
      <c r="E6656" s="499" t="str">
        <f>CONCATENATE(SUM('Раздел 3'!L254:L254),"&gt;=",SUM('Раздел 3'!M254:M254))</f>
        <v>0&gt;=0</v>
      </c>
    </row>
    <row r="6657" spans="1:5" ht="30" hidden="1" customHeight="1" thickBot="1">
      <c r="A6657" s="496" t="str">
        <f>IF((SUM('Раздел 3'!L255:L255)&gt;=SUM('Раздел 3'!M255:M255)),"","Неверно!")</f>
        <v/>
      </c>
      <c r="B6657" s="497" t="s">
        <v>514</v>
      </c>
      <c r="C6657" s="498" t="s">
        <v>17974</v>
      </c>
      <c r="D6657" s="498" t="s">
        <v>5769</v>
      </c>
      <c r="E6657" s="499" t="str">
        <f>CONCATENATE(SUM('Раздел 3'!L255:L255),"&gt;=",SUM('Раздел 3'!M255:M255))</f>
        <v>38&gt;=21</v>
      </c>
    </row>
    <row r="6658" spans="1:5" ht="30" hidden="1" customHeight="1" thickBot="1">
      <c r="A6658" s="496" t="str">
        <f>IF((SUM('Раздел 3'!L256:L256)&gt;=SUM('Раздел 3'!M256:M256)),"","Неверно!")</f>
        <v/>
      </c>
      <c r="B6658" s="497" t="s">
        <v>514</v>
      </c>
      <c r="C6658" s="498" t="s">
        <v>17975</v>
      </c>
      <c r="D6658" s="498" t="s">
        <v>5769</v>
      </c>
      <c r="E6658" s="499" t="str">
        <f>CONCATENATE(SUM('Раздел 3'!L256:L256),"&gt;=",SUM('Раздел 3'!M256:M256))</f>
        <v>1&gt;=1</v>
      </c>
    </row>
    <row r="6659" spans="1:5" ht="30" hidden="1" customHeight="1" thickBot="1">
      <c r="A6659" s="496" t="str">
        <f>IF((SUM('Раздел 3'!L257:L257)&gt;=SUM('Раздел 3'!M257:M257)),"","Неверно!")</f>
        <v/>
      </c>
      <c r="B6659" s="497" t="s">
        <v>514</v>
      </c>
      <c r="C6659" s="498" t="s">
        <v>17976</v>
      </c>
      <c r="D6659" s="498" t="s">
        <v>5769</v>
      </c>
      <c r="E6659" s="499" t="str">
        <f>CONCATENATE(SUM('Раздел 3'!L257:L257),"&gt;=",SUM('Раздел 3'!M257:M257))</f>
        <v>4&gt;=4</v>
      </c>
    </row>
    <row r="6660" spans="1:5" ht="30" hidden="1" customHeight="1" thickBot="1">
      <c r="A6660" s="496" t="str">
        <f>IF((SUM('Раздел 3'!L258:L258)&gt;=SUM('Раздел 3'!M258:M258)),"","Неверно!")</f>
        <v/>
      </c>
      <c r="B6660" s="497" t="s">
        <v>514</v>
      </c>
      <c r="C6660" s="498" t="s">
        <v>17977</v>
      </c>
      <c r="D6660" s="498" t="s">
        <v>5769</v>
      </c>
      <c r="E6660" s="499" t="str">
        <f>CONCATENATE(SUM('Раздел 3'!L258:L258),"&gt;=",SUM('Раздел 3'!M258:M258))</f>
        <v>0&gt;=0</v>
      </c>
    </row>
    <row r="6661" spans="1:5" ht="30" hidden="1" customHeight="1" thickBot="1">
      <c r="A6661" s="496" t="str">
        <f>IF((SUM('Раздел 3'!L259:L259)&gt;=SUM('Раздел 3'!M259:M259)),"","Неверно!")</f>
        <v/>
      </c>
      <c r="B6661" s="497" t="s">
        <v>514</v>
      </c>
      <c r="C6661" s="498" t="s">
        <v>17978</v>
      </c>
      <c r="D6661" s="498" t="s">
        <v>5769</v>
      </c>
      <c r="E6661" s="499" t="str">
        <f>CONCATENATE(SUM('Раздел 3'!L259:L259),"&gt;=",SUM('Раздел 3'!M259:M259))</f>
        <v>0&gt;=0</v>
      </c>
    </row>
    <row r="6662" spans="1:5" ht="30" hidden="1" customHeight="1" thickBot="1">
      <c r="A6662" s="496" t="str">
        <f>IF((SUM('Раздел 3'!L35:L35)&gt;=SUM('Раздел 3'!M35:M35)),"","Неверно!")</f>
        <v/>
      </c>
      <c r="B6662" s="497" t="s">
        <v>514</v>
      </c>
      <c r="C6662" s="498" t="s">
        <v>17979</v>
      </c>
      <c r="D6662" s="498" t="s">
        <v>5769</v>
      </c>
      <c r="E6662" s="499" t="str">
        <f>CONCATENATE(SUM('Раздел 3'!L35:L35),"&gt;=",SUM('Раздел 3'!M35:M35))</f>
        <v>8&gt;=1</v>
      </c>
    </row>
    <row r="6663" spans="1:5" ht="30" hidden="1" customHeight="1" thickBot="1">
      <c r="A6663" s="496" t="str">
        <f>IF((SUM('Раздел 3'!L260:L260)&gt;=SUM('Раздел 3'!M260:M260)),"","Неверно!")</f>
        <v/>
      </c>
      <c r="B6663" s="497" t="s">
        <v>514</v>
      </c>
      <c r="C6663" s="498" t="s">
        <v>17980</v>
      </c>
      <c r="D6663" s="498" t="s">
        <v>5769</v>
      </c>
      <c r="E6663" s="499" t="str">
        <f>CONCATENATE(SUM('Раздел 3'!L260:L260),"&gt;=",SUM('Раздел 3'!M260:M260))</f>
        <v>0&gt;=0</v>
      </c>
    </row>
    <row r="6664" spans="1:5" ht="30" hidden="1" customHeight="1" thickBot="1">
      <c r="A6664" s="496" t="str">
        <f>IF((SUM('Раздел 3'!L261:L261)&gt;=SUM('Раздел 3'!M261:M261)),"","Неверно!")</f>
        <v/>
      </c>
      <c r="B6664" s="497" t="s">
        <v>514</v>
      </c>
      <c r="C6664" s="498" t="s">
        <v>17981</v>
      </c>
      <c r="D6664" s="498" t="s">
        <v>5769</v>
      </c>
      <c r="E6664" s="499" t="str">
        <f>CONCATENATE(SUM('Раздел 3'!L261:L261),"&gt;=",SUM('Раздел 3'!M261:M261))</f>
        <v>1&gt;=1</v>
      </c>
    </row>
    <row r="6665" spans="1:5" ht="30" hidden="1" customHeight="1" thickBot="1">
      <c r="A6665" s="496" t="str">
        <f>IF((SUM('Раздел 3'!L262:L262)&gt;=SUM('Раздел 3'!M262:M262)),"","Неверно!")</f>
        <v/>
      </c>
      <c r="B6665" s="497" t="s">
        <v>514</v>
      </c>
      <c r="C6665" s="498" t="s">
        <v>17982</v>
      </c>
      <c r="D6665" s="498" t="s">
        <v>5769</v>
      </c>
      <c r="E6665" s="499" t="str">
        <f>CONCATENATE(SUM('Раздел 3'!L262:L262),"&gt;=",SUM('Раздел 3'!M262:M262))</f>
        <v>1&gt;=0</v>
      </c>
    </row>
    <row r="6666" spans="1:5" ht="30" hidden="1" customHeight="1" thickBot="1">
      <c r="A6666" s="496" t="str">
        <f>IF((SUM('Раздел 3'!L263:L263)&gt;=SUM('Раздел 3'!M263:M263)),"","Неверно!")</f>
        <v/>
      </c>
      <c r="B6666" s="497" t="s">
        <v>514</v>
      </c>
      <c r="C6666" s="498" t="s">
        <v>17983</v>
      </c>
      <c r="D6666" s="498" t="s">
        <v>5769</v>
      </c>
      <c r="E6666" s="499" t="str">
        <f>CONCATENATE(SUM('Раздел 3'!L263:L263),"&gt;=",SUM('Раздел 3'!M263:M263))</f>
        <v>0&gt;=0</v>
      </c>
    </row>
    <row r="6667" spans="1:5" ht="30" hidden="1" customHeight="1" thickBot="1">
      <c r="A6667" s="496" t="str">
        <f>IF((SUM('Раздел 3'!L264:L264)&gt;=SUM('Раздел 3'!M264:M264)),"","Неверно!")</f>
        <v/>
      </c>
      <c r="B6667" s="497" t="s">
        <v>514</v>
      </c>
      <c r="C6667" s="498" t="s">
        <v>17984</v>
      </c>
      <c r="D6667" s="498" t="s">
        <v>5769</v>
      </c>
      <c r="E6667" s="499" t="str">
        <f>CONCATENATE(SUM('Раздел 3'!L264:L264),"&gt;=",SUM('Раздел 3'!M264:M264))</f>
        <v>0&gt;=0</v>
      </c>
    </row>
    <row r="6668" spans="1:5" ht="30" hidden="1" customHeight="1" thickBot="1">
      <c r="A6668" s="496" t="str">
        <f>IF((SUM('Раздел 3'!L265:L265)&gt;=SUM('Раздел 3'!M265:M265)),"","Неверно!")</f>
        <v/>
      </c>
      <c r="B6668" s="497" t="s">
        <v>514</v>
      </c>
      <c r="C6668" s="498" t="s">
        <v>17985</v>
      </c>
      <c r="D6668" s="498" t="s">
        <v>5769</v>
      </c>
      <c r="E6668" s="499" t="str">
        <f>CONCATENATE(SUM('Раздел 3'!L265:L265),"&gt;=",SUM('Раздел 3'!M265:M265))</f>
        <v>0&gt;=0</v>
      </c>
    </row>
    <row r="6669" spans="1:5" ht="30" hidden="1" customHeight="1" thickBot="1">
      <c r="A6669" s="496" t="str">
        <f>IF((SUM('Раздел 3'!L266:L266)&gt;=SUM('Раздел 3'!M266:M266)),"","Неверно!")</f>
        <v/>
      </c>
      <c r="B6669" s="497" t="s">
        <v>514</v>
      </c>
      <c r="C6669" s="498" t="s">
        <v>17986</v>
      </c>
      <c r="D6669" s="498" t="s">
        <v>5769</v>
      </c>
      <c r="E6669" s="499" t="str">
        <f>CONCATENATE(SUM('Раздел 3'!L266:L266),"&gt;=",SUM('Раздел 3'!M266:M266))</f>
        <v>0&gt;=0</v>
      </c>
    </row>
    <row r="6670" spans="1:5" ht="30" hidden="1" customHeight="1" thickBot="1">
      <c r="A6670" s="496" t="str">
        <f>IF((SUM('Раздел 3'!L267:L267)&gt;=SUM('Раздел 3'!M267:M267)),"","Неверно!")</f>
        <v/>
      </c>
      <c r="B6670" s="497" t="s">
        <v>514</v>
      </c>
      <c r="C6670" s="498" t="s">
        <v>17987</v>
      </c>
      <c r="D6670" s="498" t="s">
        <v>5769</v>
      </c>
      <c r="E6670" s="499" t="str">
        <f>CONCATENATE(SUM('Раздел 3'!L267:L267),"&gt;=",SUM('Раздел 3'!M267:M267))</f>
        <v>0&gt;=0</v>
      </c>
    </row>
    <row r="6671" spans="1:5" ht="30" hidden="1" customHeight="1" thickBot="1">
      <c r="A6671" s="496" t="str">
        <f>IF((SUM('Раздел 3'!L268:L268)&gt;=SUM('Раздел 3'!M268:M268)),"","Неверно!")</f>
        <v/>
      </c>
      <c r="B6671" s="497" t="s">
        <v>514</v>
      </c>
      <c r="C6671" s="498" t="s">
        <v>17988</v>
      </c>
      <c r="D6671" s="498" t="s">
        <v>5769</v>
      </c>
      <c r="E6671" s="499" t="str">
        <f>CONCATENATE(SUM('Раздел 3'!L268:L268),"&gt;=",SUM('Раздел 3'!M268:M268))</f>
        <v>0&gt;=0</v>
      </c>
    </row>
    <row r="6672" spans="1:5" ht="30" hidden="1" customHeight="1" thickBot="1">
      <c r="A6672" s="496" t="str">
        <f>IF((SUM('Раздел 3'!L269:L269)&gt;=SUM('Раздел 3'!M269:M269)),"","Неверно!")</f>
        <v/>
      </c>
      <c r="B6672" s="497" t="s">
        <v>514</v>
      </c>
      <c r="C6672" s="498" t="s">
        <v>17989</v>
      </c>
      <c r="D6672" s="498" t="s">
        <v>5769</v>
      </c>
      <c r="E6672" s="499" t="str">
        <f>CONCATENATE(SUM('Раздел 3'!L269:L269),"&gt;=",SUM('Раздел 3'!M269:M269))</f>
        <v>0&gt;=0</v>
      </c>
    </row>
    <row r="6673" spans="1:5" ht="30" hidden="1" customHeight="1" thickBot="1">
      <c r="A6673" s="496" t="str">
        <f>IF((SUM('Раздел 3'!L36:L36)&gt;=SUM('Раздел 3'!M36:M36)),"","Неверно!")</f>
        <v/>
      </c>
      <c r="B6673" s="497" t="s">
        <v>514</v>
      </c>
      <c r="C6673" s="498" t="s">
        <v>17990</v>
      </c>
      <c r="D6673" s="498" t="s">
        <v>5769</v>
      </c>
      <c r="E6673" s="499" t="str">
        <f>CONCATENATE(SUM('Раздел 3'!L36:L36),"&gt;=",SUM('Раздел 3'!M36:M36))</f>
        <v>3&gt;=1</v>
      </c>
    </row>
    <row r="6674" spans="1:5" ht="30" hidden="1" customHeight="1" thickBot="1">
      <c r="A6674" s="496" t="str">
        <f>IF((SUM('Раздел 3'!L270:L270)&gt;=SUM('Раздел 3'!M270:M270)),"","Неверно!")</f>
        <v/>
      </c>
      <c r="B6674" s="497" t="s">
        <v>514</v>
      </c>
      <c r="C6674" s="498" t="s">
        <v>17991</v>
      </c>
      <c r="D6674" s="498" t="s">
        <v>5769</v>
      </c>
      <c r="E6674" s="499" t="str">
        <f>CONCATENATE(SUM('Раздел 3'!L270:L270),"&gt;=",SUM('Раздел 3'!M270:M270))</f>
        <v>0&gt;=0</v>
      </c>
    </row>
    <row r="6675" spans="1:5" ht="30" hidden="1" customHeight="1" thickBot="1">
      <c r="A6675" s="496" t="str">
        <f>IF((SUM('Раздел 3'!L271:L271)&gt;=SUM('Раздел 3'!M271:M271)),"","Неверно!")</f>
        <v/>
      </c>
      <c r="B6675" s="497" t="s">
        <v>514</v>
      </c>
      <c r="C6675" s="498" t="s">
        <v>17992</v>
      </c>
      <c r="D6675" s="498" t="s">
        <v>5769</v>
      </c>
      <c r="E6675" s="499" t="str">
        <f>CONCATENATE(SUM('Раздел 3'!L271:L271),"&gt;=",SUM('Раздел 3'!M271:M271))</f>
        <v>0&gt;=0</v>
      </c>
    </row>
    <row r="6676" spans="1:5" ht="30" hidden="1" customHeight="1" thickBot="1">
      <c r="A6676" s="496" t="str">
        <f>IF((SUM('Раздел 3'!L272:L272)&gt;=SUM('Раздел 3'!M272:M272)),"","Неверно!")</f>
        <v/>
      </c>
      <c r="B6676" s="497" t="s">
        <v>514</v>
      </c>
      <c r="C6676" s="498" t="s">
        <v>17993</v>
      </c>
      <c r="D6676" s="498" t="s">
        <v>5769</v>
      </c>
      <c r="E6676" s="499" t="str">
        <f>CONCATENATE(SUM('Раздел 3'!L272:L272),"&gt;=",SUM('Раздел 3'!M272:M272))</f>
        <v>0&gt;=0</v>
      </c>
    </row>
    <row r="6677" spans="1:5" ht="30" hidden="1" customHeight="1" thickBot="1">
      <c r="A6677" s="496" t="str">
        <f>IF((SUM('Раздел 3'!L273:L273)&gt;=SUM('Раздел 3'!M273:M273)),"","Неверно!")</f>
        <v/>
      </c>
      <c r="B6677" s="497" t="s">
        <v>514</v>
      </c>
      <c r="C6677" s="498" t="s">
        <v>17994</v>
      </c>
      <c r="D6677" s="498" t="s">
        <v>5769</v>
      </c>
      <c r="E6677" s="499" t="str">
        <f>CONCATENATE(SUM('Раздел 3'!L273:L273),"&gt;=",SUM('Раздел 3'!M273:M273))</f>
        <v>0&gt;=0</v>
      </c>
    </row>
    <row r="6678" spans="1:5" ht="30" hidden="1" customHeight="1" thickBot="1">
      <c r="A6678" s="496" t="str">
        <f>IF((SUM('Раздел 3'!L274:L274)&gt;=SUM('Раздел 3'!M274:M274)),"","Неверно!")</f>
        <v/>
      </c>
      <c r="B6678" s="497" t="s">
        <v>514</v>
      </c>
      <c r="C6678" s="498" t="s">
        <v>17995</v>
      </c>
      <c r="D6678" s="498" t="s">
        <v>5769</v>
      </c>
      <c r="E6678" s="499" t="str">
        <f>CONCATENATE(SUM('Раздел 3'!L274:L274),"&gt;=",SUM('Раздел 3'!M274:M274))</f>
        <v>2&gt;=0</v>
      </c>
    </row>
    <row r="6679" spans="1:5" ht="30" hidden="1" customHeight="1" thickBot="1">
      <c r="A6679" s="496" t="str">
        <f>IF((SUM('Раздел 3'!L275:L275)&gt;=SUM('Раздел 3'!M275:M275)),"","Неверно!")</f>
        <v/>
      </c>
      <c r="B6679" s="497" t="s">
        <v>514</v>
      </c>
      <c r="C6679" s="498" t="s">
        <v>17996</v>
      </c>
      <c r="D6679" s="498" t="s">
        <v>5769</v>
      </c>
      <c r="E6679" s="499" t="str">
        <f>CONCATENATE(SUM('Раздел 3'!L275:L275),"&gt;=",SUM('Раздел 3'!M275:M275))</f>
        <v>0&gt;=0</v>
      </c>
    </row>
    <row r="6680" spans="1:5" ht="30" hidden="1" customHeight="1" thickBot="1">
      <c r="A6680" s="496" t="str">
        <f>IF((SUM('Раздел 3'!L276:L276)&gt;=SUM('Раздел 3'!M276:M276)),"","Неверно!")</f>
        <v/>
      </c>
      <c r="B6680" s="497" t="s">
        <v>514</v>
      </c>
      <c r="C6680" s="498" t="s">
        <v>17997</v>
      </c>
      <c r="D6680" s="498" t="s">
        <v>5769</v>
      </c>
      <c r="E6680" s="499" t="str">
        <f>CONCATENATE(SUM('Раздел 3'!L276:L276),"&gt;=",SUM('Раздел 3'!M276:M276))</f>
        <v>0&gt;=0</v>
      </c>
    </row>
    <row r="6681" spans="1:5" ht="30" hidden="1" customHeight="1" thickBot="1">
      <c r="A6681" s="496" t="str">
        <f>IF((SUM('Раздел 3'!L277:L277)&gt;=SUM('Раздел 3'!M277:M277)),"","Неверно!")</f>
        <v/>
      </c>
      <c r="B6681" s="497" t="s">
        <v>514</v>
      </c>
      <c r="C6681" s="498" t="s">
        <v>17998</v>
      </c>
      <c r="D6681" s="498" t="s">
        <v>5769</v>
      </c>
      <c r="E6681" s="499" t="str">
        <f>CONCATENATE(SUM('Раздел 3'!L277:L277),"&gt;=",SUM('Раздел 3'!M277:M277))</f>
        <v>0&gt;=0</v>
      </c>
    </row>
    <row r="6682" spans="1:5" ht="30" hidden="1" customHeight="1" thickBot="1">
      <c r="A6682" s="496" t="str">
        <f>IF((SUM('Раздел 3'!L278:L278)&gt;=SUM('Раздел 3'!M278:M278)),"","Неверно!")</f>
        <v/>
      </c>
      <c r="B6682" s="497" t="s">
        <v>514</v>
      </c>
      <c r="C6682" s="498" t="s">
        <v>17999</v>
      </c>
      <c r="D6682" s="498" t="s">
        <v>5769</v>
      </c>
      <c r="E6682" s="499" t="str">
        <f>CONCATENATE(SUM('Раздел 3'!L278:L278),"&gt;=",SUM('Раздел 3'!M278:M278))</f>
        <v>0&gt;=0</v>
      </c>
    </row>
    <row r="6683" spans="1:5" ht="30" hidden="1" customHeight="1" thickBot="1">
      <c r="A6683" s="496" t="str">
        <f>IF((SUM('Раздел 3'!L279:L279)&gt;=SUM('Раздел 3'!M279:M279)),"","Неверно!")</f>
        <v/>
      </c>
      <c r="B6683" s="497" t="s">
        <v>514</v>
      </c>
      <c r="C6683" s="498" t="s">
        <v>18000</v>
      </c>
      <c r="D6683" s="498" t="s">
        <v>5769</v>
      </c>
      <c r="E6683" s="499" t="str">
        <f>CONCATENATE(SUM('Раздел 3'!L279:L279),"&gt;=",SUM('Раздел 3'!M279:M279))</f>
        <v>0&gt;=0</v>
      </c>
    </row>
    <row r="6684" spans="1:5" ht="30" hidden="1" customHeight="1" thickBot="1">
      <c r="A6684" s="496" t="str">
        <f>IF((SUM('Раздел 3'!L37:L37)&gt;=SUM('Раздел 3'!M37:M37)),"","Неверно!")</f>
        <v/>
      </c>
      <c r="B6684" s="497" t="s">
        <v>514</v>
      </c>
      <c r="C6684" s="498" t="s">
        <v>18001</v>
      </c>
      <c r="D6684" s="498" t="s">
        <v>5769</v>
      </c>
      <c r="E6684" s="499" t="str">
        <f>CONCATENATE(SUM('Раздел 3'!L37:L37),"&gt;=",SUM('Раздел 3'!M37:M37))</f>
        <v>15&gt;=8</v>
      </c>
    </row>
    <row r="6685" spans="1:5" ht="30" hidden="1" customHeight="1" thickBot="1">
      <c r="A6685" s="496" t="str">
        <f>IF((SUM('Раздел 3'!L280:L280)&gt;=SUM('Раздел 3'!M280:M280)),"","Неверно!")</f>
        <v/>
      </c>
      <c r="B6685" s="497" t="s">
        <v>514</v>
      </c>
      <c r="C6685" s="498" t="s">
        <v>18002</v>
      </c>
      <c r="D6685" s="498" t="s">
        <v>5769</v>
      </c>
      <c r="E6685" s="499" t="str">
        <f>CONCATENATE(SUM('Раздел 3'!L280:L280),"&gt;=",SUM('Раздел 3'!M280:M280))</f>
        <v>0&gt;=0</v>
      </c>
    </row>
    <row r="6686" spans="1:5" ht="30" hidden="1" customHeight="1" thickBot="1">
      <c r="A6686" s="496" t="str">
        <f>IF((SUM('Раздел 3'!L281:L281)&gt;=SUM('Раздел 3'!M281:M281)),"","Неверно!")</f>
        <v/>
      </c>
      <c r="B6686" s="497" t="s">
        <v>514</v>
      </c>
      <c r="C6686" s="498" t="s">
        <v>18003</v>
      </c>
      <c r="D6686" s="498" t="s">
        <v>5769</v>
      </c>
      <c r="E6686" s="499" t="str">
        <f>CONCATENATE(SUM('Раздел 3'!L281:L281),"&gt;=",SUM('Раздел 3'!M281:M281))</f>
        <v>0&gt;=0</v>
      </c>
    </row>
    <row r="6687" spans="1:5" ht="30" hidden="1" customHeight="1" thickBot="1">
      <c r="A6687" s="496" t="str">
        <f>IF((SUM('Раздел 3'!L282:L282)&gt;=SUM('Раздел 3'!M282:M282)),"","Неверно!")</f>
        <v/>
      </c>
      <c r="B6687" s="497" t="s">
        <v>514</v>
      </c>
      <c r="C6687" s="498" t="s">
        <v>18004</v>
      </c>
      <c r="D6687" s="498" t="s">
        <v>5769</v>
      </c>
      <c r="E6687" s="499" t="str">
        <f>CONCATENATE(SUM('Раздел 3'!L282:L282),"&gt;=",SUM('Раздел 3'!M282:M282))</f>
        <v>0&gt;=0</v>
      </c>
    </row>
    <row r="6688" spans="1:5" ht="30" hidden="1" customHeight="1" thickBot="1">
      <c r="A6688" s="496" t="str">
        <f>IF((SUM('Раздел 3'!L283:L283)&gt;=SUM('Раздел 3'!M283:M283)),"","Неверно!")</f>
        <v/>
      </c>
      <c r="B6688" s="497" t="s">
        <v>514</v>
      </c>
      <c r="C6688" s="498" t="s">
        <v>18005</v>
      </c>
      <c r="D6688" s="498" t="s">
        <v>5769</v>
      </c>
      <c r="E6688" s="499" t="str">
        <f>CONCATENATE(SUM('Раздел 3'!L283:L283),"&gt;=",SUM('Раздел 3'!M283:M283))</f>
        <v>0&gt;=0</v>
      </c>
    </row>
    <row r="6689" spans="1:5" ht="30" hidden="1" customHeight="1" thickBot="1">
      <c r="A6689" s="496" t="str">
        <f>IF((SUM('Раздел 3'!L284:L284)&gt;=SUM('Раздел 3'!M284:M284)),"","Неверно!")</f>
        <v/>
      </c>
      <c r="B6689" s="497" t="s">
        <v>514</v>
      </c>
      <c r="C6689" s="498" t="s">
        <v>18006</v>
      </c>
      <c r="D6689" s="498" t="s">
        <v>5769</v>
      </c>
      <c r="E6689" s="499" t="str">
        <f>CONCATENATE(SUM('Раздел 3'!L284:L284),"&gt;=",SUM('Раздел 3'!M284:M284))</f>
        <v>0&gt;=0</v>
      </c>
    </row>
    <row r="6690" spans="1:5" ht="30" hidden="1" customHeight="1" thickBot="1">
      <c r="A6690" s="496" t="str">
        <f>IF((SUM('Раздел 3'!L285:L285)&gt;=SUM('Раздел 3'!M285:M285)),"","Неверно!")</f>
        <v/>
      </c>
      <c r="B6690" s="497" t="s">
        <v>514</v>
      </c>
      <c r="C6690" s="498" t="s">
        <v>18007</v>
      </c>
      <c r="D6690" s="498" t="s">
        <v>5769</v>
      </c>
      <c r="E6690" s="499" t="str">
        <f>CONCATENATE(SUM('Раздел 3'!L285:L285),"&gt;=",SUM('Раздел 3'!M285:M285))</f>
        <v>0&gt;=0</v>
      </c>
    </row>
    <row r="6691" spans="1:5" ht="30" hidden="1" customHeight="1" thickBot="1">
      <c r="A6691" s="496" t="str">
        <f>IF((SUM('Раздел 3'!L286:L286)&gt;=SUM('Раздел 3'!M286:M286)),"","Неверно!")</f>
        <v/>
      </c>
      <c r="B6691" s="497" t="s">
        <v>514</v>
      </c>
      <c r="C6691" s="498" t="s">
        <v>18008</v>
      </c>
      <c r="D6691" s="498" t="s">
        <v>5769</v>
      </c>
      <c r="E6691" s="499" t="str">
        <f>CONCATENATE(SUM('Раздел 3'!L286:L286),"&gt;=",SUM('Раздел 3'!M286:M286))</f>
        <v>0&gt;=0</v>
      </c>
    </row>
    <row r="6692" spans="1:5" ht="30" hidden="1" customHeight="1" thickBot="1">
      <c r="A6692" s="496" t="str">
        <f>IF((SUM('Раздел 3'!L287:L287)&gt;=SUM('Раздел 3'!M287:M287)),"","Неверно!")</f>
        <v/>
      </c>
      <c r="B6692" s="497" t="s">
        <v>514</v>
      </c>
      <c r="C6692" s="498" t="s">
        <v>18009</v>
      </c>
      <c r="D6692" s="498" t="s">
        <v>5769</v>
      </c>
      <c r="E6692" s="499" t="str">
        <f>CONCATENATE(SUM('Раздел 3'!L287:L287),"&gt;=",SUM('Раздел 3'!M287:M287))</f>
        <v>7&gt;=7</v>
      </c>
    </row>
    <row r="6693" spans="1:5" ht="30" hidden="1" customHeight="1" thickBot="1">
      <c r="A6693" s="496" t="str">
        <f>IF((SUM('Раздел 3'!L288:L288)&gt;=SUM('Раздел 3'!M288:M288)),"","Неверно!")</f>
        <v/>
      </c>
      <c r="B6693" s="497" t="s">
        <v>514</v>
      </c>
      <c r="C6693" s="498" t="s">
        <v>18010</v>
      </c>
      <c r="D6693" s="498" t="s">
        <v>5769</v>
      </c>
      <c r="E6693" s="499" t="str">
        <f>CONCATENATE(SUM('Раздел 3'!L288:L288),"&gt;=",SUM('Раздел 3'!M288:M288))</f>
        <v>0&gt;=0</v>
      </c>
    </row>
    <row r="6694" spans="1:5" ht="30" hidden="1" customHeight="1" thickBot="1">
      <c r="A6694" s="496" t="str">
        <f>IF((SUM('Раздел 3'!L289:L289)&gt;=SUM('Раздел 3'!M289:M289)),"","Неверно!")</f>
        <v/>
      </c>
      <c r="B6694" s="497" t="s">
        <v>514</v>
      </c>
      <c r="C6694" s="498" t="s">
        <v>18011</v>
      </c>
      <c r="D6694" s="498" t="s">
        <v>5769</v>
      </c>
      <c r="E6694" s="499" t="str">
        <f>CONCATENATE(SUM('Раздел 3'!L289:L289),"&gt;=",SUM('Раздел 3'!M289:M289))</f>
        <v>0&gt;=0</v>
      </c>
    </row>
    <row r="6695" spans="1:5" ht="30" hidden="1" customHeight="1" thickBot="1">
      <c r="A6695" s="496" t="str">
        <f>IF((SUM('Раздел 3'!L38:L38)&gt;=SUM('Раздел 3'!M38:M38)),"","Неверно!")</f>
        <v/>
      </c>
      <c r="B6695" s="497" t="s">
        <v>514</v>
      </c>
      <c r="C6695" s="498" t="s">
        <v>18012</v>
      </c>
      <c r="D6695" s="498" t="s">
        <v>5769</v>
      </c>
      <c r="E6695" s="499" t="str">
        <f>CONCATENATE(SUM('Раздел 3'!L38:L38),"&gt;=",SUM('Раздел 3'!M38:M38))</f>
        <v>7&gt;=0</v>
      </c>
    </row>
    <row r="6696" spans="1:5" ht="30" hidden="1" customHeight="1" thickBot="1">
      <c r="A6696" s="496" t="str">
        <f>IF((SUM('Раздел 3'!L290:L290)&gt;=SUM('Раздел 3'!M290:M290)),"","Неверно!")</f>
        <v/>
      </c>
      <c r="B6696" s="497" t="s">
        <v>514</v>
      </c>
      <c r="C6696" s="498" t="s">
        <v>18013</v>
      </c>
      <c r="D6696" s="498" t="s">
        <v>5769</v>
      </c>
      <c r="E6696" s="499" t="str">
        <f>CONCATENATE(SUM('Раздел 3'!L290:L290),"&gt;=",SUM('Раздел 3'!M290:M290))</f>
        <v>0&gt;=0</v>
      </c>
    </row>
    <row r="6697" spans="1:5" ht="30" hidden="1" customHeight="1" thickBot="1">
      <c r="A6697" s="496" t="str">
        <f>IF((SUM('Раздел 3'!L291:L291)&gt;=SUM('Раздел 3'!M291:M291)),"","Неверно!")</f>
        <v/>
      </c>
      <c r="B6697" s="497" t="s">
        <v>514</v>
      </c>
      <c r="C6697" s="498" t="s">
        <v>18014</v>
      </c>
      <c r="D6697" s="498" t="s">
        <v>5769</v>
      </c>
      <c r="E6697" s="499" t="str">
        <f>CONCATENATE(SUM('Раздел 3'!L291:L291),"&gt;=",SUM('Раздел 3'!M291:M291))</f>
        <v>0&gt;=0</v>
      </c>
    </row>
    <row r="6698" spans="1:5" ht="30" hidden="1" customHeight="1" thickBot="1">
      <c r="A6698" s="496" t="str">
        <f>IF((SUM('Раздел 3'!L292:L292)&gt;=SUM('Раздел 3'!M292:M292)),"","Неверно!")</f>
        <v/>
      </c>
      <c r="B6698" s="497" t="s">
        <v>514</v>
      </c>
      <c r="C6698" s="498" t="s">
        <v>18015</v>
      </c>
      <c r="D6698" s="498" t="s">
        <v>5769</v>
      </c>
      <c r="E6698" s="499" t="str">
        <f>CONCATENATE(SUM('Раздел 3'!L292:L292),"&gt;=",SUM('Раздел 3'!M292:M292))</f>
        <v>0&gt;=0</v>
      </c>
    </row>
    <row r="6699" spans="1:5" ht="30" hidden="1" customHeight="1" thickBot="1">
      <c r="A6699" s="496" t="str">
        <f>IF((SUM('Раздел 3'!L293:L293)&gt;=SUM('Раздел 3'!M293:M293)),"","Неверно!")</f>
        <v/>
      </c>
      <c r="B6699" s="497" t="s">
        <v>514</v>
      </c>
      <c r="C6699" s="498" t="s">
        <v>18016</v>
      </c>
      <c r="D6699" s="498" t="s">
        <v>5769</v>
      </c>
      <c r="E6699" s="499" t="str">
        <f>CONCATENATE(SUM('Раздел 3'!L293:L293),"&gt;=",SUM('Раздел 3'!M293:M293))</f>
        <v>0&gt;=0</v>
      </c>
    </row>
    <row r="6700" spans="1:5" ht="30" hidden="1" customHeight="1" thickBot="1">
      <c r="A6700" s="496" t="str">
        <f>IF((SUM('Раздел 3'!L294:L294)&gt;=SUM('Раздел 3'!M294:M294)),"","Неверно!")</f>
        <v/>
      </c>
      <c r="B6700" s="497" t="s">
        <v>514</v>
      </c>
      <c r="C6700" s="498" t="s">
        <v>18017</v>
      </c>
      <c r="D6700" s="498" t="s">
        <v>5769</v>
      </c>
      <c r="E6700" s="499" t="str">
        <f>CONCATENATE(SUM('Раздел 3'!L294:L294),"&gt;=",SUM('Раздел 3'!M294:M294))</f>
        <v>0&gt;=0</v>
      </c>
    </row>
    <row r="6701" spans="1:5" ht="30" hidden="1" customHeight="1" thickBot="1">
      <c r="A6701" s="496" t="str">
        <f>IF((SUM('Раздел 3'!L295:L295)&gt;=SUM('Раздел 3'!M295:M295)),"","Неверно!")</f>
        <v/>
      </c>
      <c r="B6701" s="497" t="s">
        <v>514</v>
      </c>
      <c r="C6701" s="498" t="s">
        <v>18018</v>
      </c>
      <c r="D6701" s="498" t="s">
        <v>5769</v>
      </c>
      <c r="E6701" s="499" t="str">
        <f>CONCATENATE(SUM('Раздел 3'!L295:L295),"&gt;=",SUM('Раздел 3'!M295:M295))</f>
        <v>1&gt;=1</v>
      </c>
    </row>
    <row r="6702" spans="1:5" ht="30" hidden="1" customHeight="1" thickBot="1">
      <c r="A6702" s="496" t="str">
        <f>IF((SUM('Раздел 3'!L296:L296)&gt;=SUM('Раздел 3'!M296:M296)),"","Неверно!")</f>
        <v/>
      </c>
      <c r="B6702" s="497" t="s">
        <v>514</v>
      </c>
      <c r="C6702" s="498" t="s">
        <v>18019</v>
      </c>
      <c r="D6702" s="498" t="s">
        <v>5769</v>
      </c>
      <c r="E6702" s="499" t="str">
        <f>CONCATENATE(SUM('Раздел 3'!L296:L296),"&gt;=",SUM('Раздел 3'!M296:M296))</f>
        <v>0&gt;=0</v>
      </c>
    </row>
    <row r="6703" spans="1:5" ht="30" hidden="1" customHeight="1" thickBot="1">
      <c r="A6703" s="496" t="str">
        <f>IF((SUM('Раздел 3'!L297:L297)&gt;=SUM('Раздел 3'!M297:M297)),"","Неверно!")</f>
        <v/>
      </c>
      <c r="B6703" s="497" t="s">
        <v>514</v>
      </c>
      <c r="C6703" s="498" t="s">
        <v>18020</v>
      </c>
      <c r="D6703" s="498" t="s">
        <v>5769</v>
      </c>
      <c r="E6703" s="499" t="str">
        <f>CONCATENATE(SUM('Раздел 3'!L297:L297),"&gt;=",SUM('Раздел 3'!M297:M297))</f>
        <v>0&gt;=0</v>
      </c>
    </row>
    <row r="6704" spans="1:5" ht="30" hidden="1" customHeight="1" thickBot="1">
      <c r="A6704" s="496" t="str">
        <f>IF((SUM('Раздел 3'!L298:L298)&gt;=SUM('Раздел 3'!M298:M298)),"","Неверно!")</f>
        <v/>
      </c>
      <c r="B6704" s="497" t="s">
        <v>514</v>
      </c>
      <c r="C6704" s="498" t="s">
        <v>18021</v>
      </c>
      <c r="D6704" s="498" t="s">
        <v>5769</v>
      </c>
      <c r="E6704" s="499" t="str">
        <f>CONCATENATE(SUM('Раздел 3'!L298:L298),"&gt;=",SUM('Раздел 3'!M298:M298))</f>
        <v>0&gt;=0</v>
      </c>
    </row>
    <row r="6705" spans="1:5" ht="30" hidden="1" customHeight="1" thickBot="1">
      <c r="A6705" s="496" t="str">
        <f>IF((SUM('Раздел 3'!L299:L299)&gt;=SUM('Раздел 3'!M299:M299)),"","Неверно!")</f>
        <v/>
      </c>
      <c r="B6705" s="497" t="s">
        <v>514</v>
      </c>
      <c r="C6705" s="498" t="s">
        <v>18022</v>
      </c>
      <c r="D6705" s="498" t="s">
        <v>5769</v>
      </c>
      <c r="E6705" s="499" t="str">
        <f>CONCATENATE(SUM('Раздел 3'!L299:L299),"&gt;=",SUM('Раздел 3'!M299:M299))</f>
        <v>0&gt;=0</v>
      </c>
    </row>
    <row r="6706" spans="1:5" ht="30" hidden="1" customHeight="1" thickBot="1">
      <c r="A6706" s="496" t="str">
        <f>IF((SUM('Раздел 3'!L39:L39)&gt;=SUM('Раздел 3'!M39:M39)),"","Неверно!")</f>
        <v/>
      </c>
      <c r="B6706" s="497" t="s">
        <v>514</v>
      </c>
      <c r="C6706" s="498" t="s">
        <v>18023</v>
      </c>
      <c r="D6706" s="498" t="s">
        <v>5769</v>
      </c>
      <c r="E6706" s="499" t="str">
        <f>CONCATENATE(SUM('Раздел 3'!L39:L39),"&gt;=",SUM('Раздел 3'!M39:M39))</f>
        <v>0&gt;=0</v>
      </c>
    </row>
    <row r="6707" spans="1:5" ht="30" hidden="1" customHeight="1" thickBot="1">
      <c r="A6707" s="496" t="str">
        <f>IF((SUM('Раздел 3'!L300:L300)&gt;=SUM('Раздел 3'!M300:M300)),"","Неверно!")</f>
        <v/>
      </c>
      <c r="B6707" s="497" t="s">
        <v>514</v>
      </c>
      <c r="C6707" s="498" t="s">
        <v>18024</v>
      </c>
      <c r="D6707" s="498" t="s">
        <v>5769</v>
      </c>
      <c r="E6707" s="499" t="str">
        <f>CONCATENATE(SUM('Раздел 3'!L300:L300),"&gt;=",SUM('Раздел 3'!M300:M300))</f>
        <v>0&gt;=0</v>
      </c>
    </row>
    <row r="6708" spans="1:5" ht="30" hidden="1" customHeight="1" thickBot="1">
      <c r="A6708" s="496" t="str">
        <f>IF((SUM('Раздел 3'!L301:L301)&gt;=SUM('Раздел 3'!M301:M301)),"","Неверно!")</f>
        <v/>
      </c>
      <c r="B6708" s="497" t="s">
        <v>514</v>
      </c>
      <c r="C6708" s="498" t="s">
        <v>18025</v>
      </c>
      <c r="D6708" s="498" t="s">
        <v>5769</v>
      </c>
      <c r="E6708" s="499" t="str">
        <f>CONCATENATE(SUM('Раздел 3'!L301:L301),"&gt;=",SUM('Раздел 3'!M301:M301))</f>
        <v>10&gt;=3</v>
      </c>
    </row>
    <row r="6709" spans="1:5" ht="30" hidden="1" customHeight="1" thickBot="1">
      <c r="A6709" s="496" t="str">
        <f>IF((SUM('Раздел 3'!L302:L302)&gt;=SUM('Раздел 3'!M302:M302)),"","Неверно!")</f>
        <v/>
      </c>
      <c r="B6709" s="497" t="s">
        <v>514</v>
      </c>
      <c r="C6709" s="498" t="s">
        <v>18026</v>
      </c>
      <c r="D6709" s="498" t="s">
        <v>5769</v>
      </c>
      <c r="E6709" s="499" t="str">
        <f>CONCATENATE(SUM('Раздел 3'!L302:L302),"&gt;=",SUM('Раздел 3'!M302:M302))</f>
        <v>0&gt;=0</v>
      </c>
    </row>
    <row r="6710" spans="1:5" ht="30" hidden="1" customHeight="1" thickBot="1">
      <c r="A6710" s="496" t="str">
        <f>IF((SUM('Раздел 3'!L303:L303)&gt;=SUM('Раздел 3'!M303:M303)),"","Неверно!")</f>
        <v/>
      </c>
      <c r="B6710" s="497" t="s">
        <v>514</v>
      </c>
      <c r="C6710" s="498" t="s">
        <v>18027</v>
      </c>
      <c r="D6710" s="498" t="s">
        <v>5769</v>
      </c>
      <c r="E6710" s="499" t="str">
        <f>CONCATENATE(SUM('Раздел 3'!L303:L303),"&gt;=",SUM('Раздел 3'!M303:M303))</f>
        <v>0&gt;=0</v>
      </c>
    </row>
    <row r="6711" spans="1:5" ht="30" hidden="1" customHeight="1" thickBot="1">
      <c r="A6711" s="496" t="str">
        <f>IF((SUM('Раздел 3'!L304:L304)&gt;=SUM('Раздел 3'!M304:M304)),"","Неверно!")</f>
        <v/>
      </c>
      <c r="B6711" s="497" t="s">
        <v>514</v>
      </c>
      <c r="C6711" s="498" t="s">
        <v>18028</v>
      </c>
      <c r="D6711" s="498" t="s">
        <v>5769</v>
      </c>
      <c r="E6711" s="499" t="str">
        <f>CONCATENATE(SUM('Раздел 3'!L304:L304),"&gt;=",SUM('Раздел 3'!M304:M304))</f>
        <v>0&gt;=0</v>
      </c>
    </row>
    <row r="6712" spans="1:5" ht="30" hidden="1" customHeight="1" thickBot="1">
      <c r="A6712" s="496" t="str">
        <f>IF((SUM('Раздел 3'!L305:L305)&gt;=SUM('Раздел 3'!M305:M305)),"","Неверно!")</f>
        <v/>
      </c>
      <c r="B6712" s="497" t="s">
        <v>514</v>
      </c>
      <c r="C6712" s="498" t="s">
        <v>18029</v>
      </c>
      <c r="D6712" s="498" t="s">
        <v>5769</v>
      </c>
      <c r="E6712" s="499" t="str">
        <f>CONCATENATE(SUM('Раздел 3'!L305:L305),"&gt;=",SUM('Раздел 3'!M305:M305))</f>
        <v>0&gt;=0</v>
      </c>
    </row>
    <row r="6713" spans="1:5" ht="30" hidden="1" customHeight="1" thickBot="1">
      <c r="A6713" s="496" t="str">
        <f>IF((SUM('Раздел 3'!L306:L306)&gt;=SUM('Раздел 3'!M306:M306)),"","Неверно!")</f>
        <v/>
      </c>
      <c r="B6713" s="497" t="s">
        <v>514</v>
      </c>
      <c r="C6713" s="498" t="s">
        <v>18030</v>
      </c>
      <c r="D6713" s="498" t="s">
        <v>5769</v>
      </c>
      <c r="E6713" s="499" t="str">
        <f>CONCATENATE(SUM('Раздел 3'!L306:L306),"&gt;=",SUM('Раздел 3'!M306:M306))</f>
        <v>0&gt;=0</v>
      </c>
    </row>
    <row r="6714" spans="1:5" ht="30" hidden="1" customHeight="1" thickBot="1">
      <c r="A6714" s="496" t="str">
        <f>IF((SUM('Раздел 3'!L307:L307)&gt;=SUM('Раздел 3'!M307:M307)),"","Неверно!")</f>
        <v/>
      </c>
      <c r="B6714" s="497" t="s">
        <v>514</v>
      </c>
      <c r="C6714" s="498" t="s">
        <v>18031</v>
      </c>
      <c r="D6714" s="498" t="s">
        <v>5769</v>
      </c>
      <c r="E6714" s="499" t="str">
        <f>CONCATENATE(SUM('Раздел 3'!L307:L307),"&gt;=",SUM('Раздел 3'!M307:M307))</f>
        <v>0&gt;=0</v>
      </c>
    </row>
    <row r="6715" spans="1:5" ht="30" hidden="1" customHeight="1" thickBot="1">
      <c r="A6715" s="496" t="str">
        <f>IF((SUM('Раздел 3'!L308:L308)&gt;=SUM('Раздел 3'!M308:M308)),"","Неверно!")</f>
        <v/>
      </c>
      <c r="B6715" s="497" t="s">
        <v>514</v>
      </c>
      <c r="C6715" s="498" t="s">
        <v>18032</v>
      </c>
      <c r="D6715" s="498" t="s">
        <v>5769</v>
      </c>
      <c r="E6715" s="499" t="str">
        <f>CONCATENATE(SUM('Раздел 3'!L308:L308),"&gt;=",SUM('Раздел 3'!M308:M308))</f>
        <v>0&gt;=0</v>
      </c>
    </row>
    <row r="6716" spans="1:5" ht="30" hidden="1" customHeight="1" thickBot="1">
      <c r="A6716" s="496" t="str">
        <f>IF((SUM('Раздел 3'!L309:L309)&gt;=SUM('Раздел 3'!M309:M309)),"","Неверно!")</f>
        <v/>
      </c>
      <c r="B6716" s="497" t="s">
        <v>514</v>
      </c>
      <c r="C6716" s="498" t="s">
        <v>18033</v>
      </c>
      <c r="D6716" s="498" t="s">
        <v>5769</v>
      </c>
      <c r="E6716" s="499" t="str">
        <f>CONCATENATE(SUM('Раздел 3'!L309:L309),"&gt;=",SUM('Раздел 3'!M309:M309))</f>
        <v>0&gt;=0</v>
      </c>
    </row>
    <row r="6717" spans="1:5" ht="30" hidden="1" customHeight="1" thickBot="1">
      <c r="A6717" s="496" t="str">
        <f>IF((SUM('Раздел 3'!L13:L13)&gt;=SUM('Раздел 3'!M13:M13)),"","Неверно!")</f>
        <v/>
      </c>
      <c r="B6717" s="497" t="s">
        <v>514</v>
      </c>
      <c r="C6717" s="498" t="s">
        <v>18034</v>
      </c>
      <c r="D6717" s="498" t="s">
        <v>5769</v>
      </c>
      <c r="E6717" s="499" t="str">
        <f>CONCATENATE(SUM('Раздел 3'!L13:L13),"&gt;=",SUM('Раздел 3'!M13:M13))</f>
        <v>0&gt;=0</v>
      </c>
    </row>
    <row r="6718" spans="1:5" ht="30" hidden="1" customHeight="1" thickBot="1">
      <c r="A6718" s="496" t="str">
        <f>IF((SUM('Раздел 3'!L40:L40)&gt;=SUM('Раздел 3'!M40:M40)),"","Неверно!")</f>
        <v/>
      </c>
      <c r="B6718" s="497" t="s">
        <v>514</v>
      </c>
      <c r="C6718" s="498" t="s">
        <v>18035</v>
      </c>
      <c r="D6718" s="498" t="s">
        <v>5769</v>
      </c>
      <c r="E6718" s="499" t="str">
        <f>CONCATENATE(SUM('Раздел 3'!L40:L40),"&gt;=",SUM('Раздел 3'!M40:M40))</f>
        <v>8&gt;=8</v>
      </c>
    </row>
    <row r="6719" spans="1:5" ht="30" hidden="1" customHeight="1" thickBot="1">
      <c r="A6719" s="496" t="str">
        <f>IF((SUM('Раздел 3'!L310:L310)&gt;=SUM('Раздел 3'!M310:M310)),"","Неверно!")</f>
        <v/>
      </c>
      <c r="B6719" s="497" t="s">
        <v>514</v>
      </c>
      <c r="C6719" s="498" t="s">
        <v>18036</v>
      </c>
      <c r="D6719" s="498" t="s">
        <v>5769</v>
      </c>
      <c r="E6719" s="499" t="str">
        <f>CONCATENATE(SUM('Раздел 3'!L310:L310),"&gt;=",SUM('Раздел 3'!M310:M310))</f>
        <v>0&gt;=0</v>
      </c>
    </row>
    <row r="6720" spans="1:5" ht="30" hidden="1" customHeight="1" thickBot="1">
      <c r="A6720" s="496" t="str">
        <f>IF((SUM('Раздел 3'!L311:L311)&gt;=SUM('Раздел 3'!M311:M311)),"","Неверно!")</f>
        <v/>
      </c>
      <c r="B6720" s="497" t="s">
        <v>514</v>
      </c>
      <c r="C6720" s="498" t="s">
        <v>18037</v>
      </c>
      <c r="D6720" s="498" t="s">
        <v>5769</v>
      </c>
      <c r="E6720" s="499" t="str">
        <f>CONCATENATE(SUM('Раздел 3'!L311:L311),"&gt;=",SUM('Раздел 3'!M311:M311))</f>
        <v>0&gt;=0</v>
      </c>
    </row>
    <row r="6721" spans="1:5" ht="30" hidden="1" customHeight="1" thickBot="1">
      <c r="A6721" s="496" t="str">
        <f>IF((SUM('Раздел 3'!L312:L312)&gt;=SUM('Раздел 3'!M312:M312)),"","Неверно!")</f>
        <v/>
      </c>
      <c r="B6721" s="497" t="s">
        <v>514</v>
      </c>
      <c r="C6721" s="498" t="s">
        <v>18038</v>
      </c>
      <c r="D6721" s="498" t="s">
        <v>5769</v>
      </c>
      <c r="E6721" s="499" t="str">
        <f>CONCATENATE(SUM('Раздел 3'!L312:L312),"&gt;=",SUM('Раздел 3'!M312:M312))</f>
        <v>0&gt;=0</v>
      </c>
    </row>
    <row r="6722" spans="1:5" ht="30" hidden="1" customHeight="1" thickBot="1">
      <c r="A6722" s="496" t="str">
        <f>IF((SUM('Раздел 3'!L313:L313)&gt;=SUM('Раздел 3'!M313:M313)),"","Неверно!")</f>
        <v/>
      </c>
      <c r="B6722" s="497" t="s">
        <v>514</v>
      </c>
      <c r="C6722" s="498" t="s">
        <v>18039</v>
      </c>
      <c r="D6722" s="498" t="s">
        <v>5769</v>
      </c>
      <c r="E6722" s="499" t="str">
        <f>CONCATENATE(SUM('Раздел 3'!L313:L313),"&gt;=",SUM('Раздел 3'!M313:M313))</f>
        <v>0&gt;=0</v>
      </c>
    </row>
    <row r="6723" spans="1:5" ht="30" hidden="1" customHeight="1" thickBot="1">
      <c r="A6723" s="496" t="str">
        <f>IF((SUM('Раздел 3'!L314:L314)&gt;=SUM('Раздел 3'!M314:M314)),"","Неверно!")</f>
        <v/>
      </c>
      <c r="B6723" s="497" t="s">
        <v>514</v>
      </c>
      <c r="C6723" s="498" t="s">
        <v>18040</v>
      </c>
      <c r="D6723" s="498" t="s">
        <v>5769</v>
      </c>
      <c r="E6723" s="499" t="str">
        <f>CONCATENATE(SUM('Раздел 3'!L314:L314),"&gt;=",SUM('Раздел 3'!M314:M314))</f>
        <v>0&gt;=0</v>
      </c>
    </row>
    <row r="6724" spans="1:5" ht="30" hidden="1" customHeight="1" thickBot="1">
      <c r="A6724" s="496" t="str">
        <f>IF((SUM('Раздел 3'!L315:L315)&gt;=SUM('Раздел 3'!M315:M315)),"","Неверно!")</f>
        <v/>
      </c>
      <c r="B6724" s="497" t="s">
        <v>514</v>
      </c>
      <c r="C6724" s="498" t="s">
        <v>18041</v>
      </c>
      <c r="D6724" s="498" t="s">
        <v>5769</v>
      </c>
      <c r="E6724" s="499" t="str">
        <f>CONCATENATE(SUM('Раздел 3'!L315:L315),"&gt;=",SUM('Раздел 3'!M315:M315))</f>
        <v>0&gt;=0</v>
      </c>
    </row>
    <row r="6725" spans="1:5" ht="30" hidden="1" customHeight="1" thickBot="1">
      <c r="A6725" s="496" t="str">
        <f>IF((SUM('Раздел 3'!L316:L316)&gt;=SUM('Раздел 3'!M316:M316)),"","Неверно!")</f>
        <v/>
      </c>
      <c r="B6725" s="497" t="s">
        <v>514</v>
      </c>
      <c r="C6725" s="498" t="s">
        <v>18042</v>
      </c>
      <c r="D6725" s="498" t="s">
        <v>5769</v>
      </c>
      <c r="E6725" s="499" t="str">
        <f>CONCATENATE(SUM('Раздел 3'!L316:L316),"&gt;=",SUM('Раздел 3'!M316:M316))</f>
        <v>0&gt;=0</v>
      </c>
    </row>
    <row r="6726" spans="1:5" ht="30" hidden="1" customHeight="1" thickBot="1">
      <c r="A6726" s="496" t="str">
        <f>IF((SUM('Раздел 3'!L317:L317)&gt;=SUM('Раздел 3'!M317:M317)),"","Неверно!")</f>
        <v/>
      </c>
      <c r="B6726" s="497" t="s">
        <v>514</v>
      </c>
      <c r="C6726" s="498" t="s">
        <v>18043</v>
      </c>
      <c r="D6726" s="498" t="s">
        <v>5769</v>
      </c>
      <c r="E6726" s="499" t="str">
        <f>CONCATENATE(SUM('Раздел 3'!L317:L317),"&gt;=",SUM('Раздел 3'!M317:M317))</f>
        <v>0&gt;=0</v>
      </c>
    </row>
    <row r="6727" spans="1:5" ht="30" hidden="1" customHeight="1" thickBot="1">
      <c r="A6727" s="496" t="str">
        <f>IF((SUM('Раздел 3'!L318:L318)&gt;=SUM('Раздел 3'!M318:M318)),"","Неверно!")</f>
        <v/>
      </c>
      <c r="B6727" s="497" t="s">
        <v>514</v>
      </c>
      <c r="C6727" s="498" t="s">
        <v>18044</v>
      </c>
      <c r="D6727" s="498" t="s">
        <v>5769</v>
      </c>
      <c r="E6727" s="499" t="str">
        <f>CONCATENATE(SUM('Раздел 3'!L318:L318),"&gt;=",SUM('Раздел 3'!M318:M318))</f>
        <v>0&gt;=0</v>
      </c>
    </row>
    <row r="6728" spans="1:5" ht="30" hidden="1" customHeight="1" thickBot="1">
      <c r="A6728" s="496" t="str">
        <f>IF((SUM('Раздел 3'!L319:L319)&gt;=SUM('Раздел 3'!M319:M319)),"","Неверно!")</f>
        <v/>
      </c>
      <c r="B6728" s="497" t="s">
        <v>514</v>
      </c>
      <c r="C6728" s="498" t="s">
        <v>18045</v>
      </c>
      <c r="D6728" s="498" t="s">
        <v>5769</v>
      </c>
      <c r="E6728" s="499" t="str">
        <f>CONCATENATE(SUM('Раздел 3'!L319:L319),"&gt;=",SUM('Раздел 3'!M319:M319))</f>
        <v>0&gt;=0</v>
      </c>
    </row>
    <row r="6729" spans="1:5" ht="30" hidden="1" customHeight="1" thickBot="1">
      <c r="A6729" s="496" t="str">
        <f>IF((SUM('Раздел 3'!L41:L41)&gt;=SUM('Раздел 3'!M41:M41)),"","Неверно!")</f>
        <v/>
      </c>
      <c r="B6729" s="497" t="s">
        <v>514</v>
      </c>
      <c r="C6729" s="498" t="s">
        <v>18046</v>
      </c>
      <c r="D6729" s="498" t="s">
        <v>5769</v>
      </c>
      <c r="E6729" s="499" t="str">
        <f>CONCATENATE(SUM('Раздел 3'!L41:L41),"&gt;=",SUM('Раздел 3'!M41:M41))</f>
        <v>0&gt;=0</v>
      </c>
    </row>
    <row r="6730" spans="1:5" ht="30" hidden="1" customHeight="1" thickBot="1">
      <c r="A6730" s="496" t="str">
        <f>IF((SUM('Раздел 3'!L320:L320)&gt;=SUM('Раздел 3'!M320:M320)),"","Неверно!")</f>
        <v/>
      </c>
      <c r="B6730" s="497" t="s">
        <v>514</v>
      </c>
      <c r="C6730" s="498" t="s">
        <v>18047</v>
      </c>
      <c r="D6730" s="498" t="s">
        <v>5769</v>
      </c>
      <c r="E6730" s="499" t="str">
        <f>CONCATENATE(SUM('Раздел 3'!L320:L320),"&gt;=",SUM('Раздел 3'!M320:M320))</f>
        <v>0&gt;=0</v>
      </c>
    </row>
    <row r="6731" spans="1:5" ht="30" hidden="1" customHeight="1" thickBot="1">
      <c r="A6731" s="496" t="str">
        <f>IF((SUM('Раздел 3'!L321:L321)&gt;=SUM('Раздел 3'!M321:M321)),"","Неверно!")</f>
        <v/>
      </c>
      <c r="B6731" s="497" t="s">
        <v>514</v>
      </c>
      <c r="C6731" s="498" t="s">
        <v>18048</v>
      </c>
      <c r="D6731" s="498" t="s">
        <v>5769</v>
      </c>
      <c r="E6731" s="499" t="str">
        <f>CONCATENATE(SUM('Раздел 3'!L321:L321),"&gt;=",SUM('Раздел 3'!M321:M321))</f>
        <v>0&gt;=0</v>
      </c>
    </row>
    <row r="6732" spans="1:5" ht="30" hidden="1" customHeight="1" thickBot="1">
      <c r="A6732" s="496" t="str">
        <f>IF((SUM('Раздел 3'!L322:L322)&gt;=SUM('Раздел 3'!M322:M322)),"","Неверно!")</f>
        <v/>
      </c>
      <c r="B6732" s="497" t="s">
        <v>514</v>
      </c>
      <c r="C6732" s="498" t="s">
        <v>18049</v>
      </c>
      <c r="D6732" s="498" t="s">
        <v>5769</v>
      </c>
      <c r="E6732" s="499" t="str">
        <f>CONCATENATE(SUM('Раздел 3'!L322:L322),"&gt;=",SUM('Раздел 3'!M322:M322))</f>
        <v>13&gt;=8</v>
      </c>
    </row>
    <row r="6733" spans="1:5" ht="30" hidden="1" customHeight="1" thickBot="1">
      <c r="A6733" s="496" t="str">
        <f>IF((SUM('Раздел 3'!L323:L323)&gt;=SUM('Раздел 3'!M323:M323)),"","Неверно!")</f>
        <v/>
      </c>
      <c r="B6733" s="497" t="s">
        <v>514</v>
      </c>
      <c r="C6733" s="498" t="s">
        <v>4149</v>
      </c>
      <c r="D6733" s="498" t="s">
        <v>5769</v>
      </c>
      <c r="E6733" s="499" t="str">
        <f>CONCATENATE(SUM('Раздел 3'!L323:L323),"&gt;=",SUM('Раздел 3'!M323:M323))</f>
        <v>0&gt;=0</v>
      </c>
    </row>
    <row r="6734" spans="1:5" ht="30" hidden="1" customHeight="1" thickBot="1">
      <c r="A6734" s="496" t="str">
        <f>IF((SUM('Раздел 3'!L324:L324)&gt;=SUM('Раздел 3'!M324:M324)),"","Неверно!")</f>
        <v/>
      </c>
      <c r="B6734" s="497" t="s">
        <v>514</v>
      </c>
      <c r="C6734" s="498" t="s">
        <v>4150</v>
      </c>
      <c r="D6734" s="498" t="s">
        <v>5769</v>
      </c>
      <c r="E6734" s="499" t="str">
        <f>CONCATENATE(SUM('Раздел 3'!L324:L324),"&gt;=",SUM('Раздел 3'!M324:M324))</f>
        <v>0&gt;=0</v>
      </c>
    </row>
    <row r="6735" spans="1:5" ht="30" hidden="1" customHeight="1" thickBot="1">
      <c r="A6735" s="496" t="str">
        <f>IF((SUM('Раздел 3'!L325:L325)&gt;=SUM('Раздел 3'!M325:M325)),"","Неверно!")</f>
        <v/>
      </c>
      <c r="B6735" s="497" t="s">
        <v>514</v>
      </c>
      <c r="C6735" s="498" t="s">
        <v>4151</v>
      </c>
      <c r="D6735" s="498" t="s">
        <v>5769</v>
      </c>
      <c r="E6735" s="499" t="str">
        <f>CONCATENATE(SUM('Раздел 3'!L325:L325),"&gt;=",SUM('Раздел 3'!M325:M325))</f>
        <v>1&gt;=1</v>
      </c>
    </row>
    <row r="6736" spans="1:5" ht="30" hidden="1" customHeight="1" thickBot="1">
      <c r="A6736" s="496" t="str">
        <f>IF((SUM('Раздел 3'!L326:L326)&gt;=SUM('Раздел 3'!M326:M326)),"","Неверно!")</f>
        <v/>
      </c>
      <c r="B6736" s="497" t="s">
        <v>514</v>
      </c>
      <c r="C6736" s="498" t="s">
        <v>4152</v>
      </c>
      <c r="D6736" s="498" t="s">
        <v>5769</v>
      </c>
      <c r="E6736" s="499" t="str">
        <f>CONCATENATE(SUM('Раздел 3'!L326:L326),"&gt;=",SUM('Раздел 3'!M326:M326))</f>
        <v>0&gt;=0</v>
      </c>
    </row>
    <row r="6737" spans="1:5" ht="30" hidden="1" customHeight="1" thickBot="1">
      <c r="A6737" s="496" t="str">
        <f>IF((SUM('Раздел 3'!L327:L327)&gt;=SUM('Раздел 3'!M327:M327)),"","Неверно!")</f>
        <v/>
      </c>
      <c r="B6737" s="497" t="s">
        <v>514</v>
      </c>
      <c r="C6737" s="498" t="s">
        <v>4153</v>
      </c>
      <c r="D6737" s="498" t="s">
        <v>5769</v>
      </c>
      <c r="E6737" s="499" t="str">
        <f>CONCATENATE(SUM('Раздел 3'!L327:L327),"&gt;=",SUM('Раздел 3'!M327:M327))</f>
        <v>0&gt;=0</v>
      </c>
    </row>
    <row r="6738" spans="1:5" ht="30" hidden="1" customHeight="1" thickBot="1">
      <c r="A6738" s="496" t="str">
        <f>IF((SUM('Раздел 3'!L328:L328)&gt;=SUM('Раздел 3'!M328:M328)),"","Неверно!")</f>
        <v/>
      </c>
      <c r="B6738" s="497" t="s">
        <v>514</v>
      </c>
      <c r="C6738" s="498" t="s">
        <v>4154</v>
      </c>
      <c r="D6738" s="498" t="s">
        <v>5769</v>
      </c>
      <c r="E6738" s="499" t="str">
        <f>CONCATENATE(SUM('Раздел 3'!L328:L328),"&gt;=",SUM('Раздел 3'!M328:M328))</f>
        <v>1&gt;=1</v>
      </c>
    </row>
    <row r="6739" spans="1:5" ht="30" hidden="1" customHeight="1" thickBot="1">
      <c r="A6739" s="496" t="str">
        <f>IF((SUM('Раздел 3'!L42:L42)&gt;=SUM('Раздел 3'!M42:M42)),"","Неверно!")</f>
        <v/>
      </c>
      <c r="B6739" s="497" t="s">
        <v>514</v>
      </c>
      <c r="C6739" s="498" t="s">
        <v>18050</v>
      </c>
      <c r="D6739" s="498" t="s">
        <v>5769</v>
      </c>
      <c r="E6739" s="499" t="str">
        <f>CONCATENATE(SUM('Раздел 3'!L42:L42),"&gt;=",SUM('Раздел 3'!M42:M42))</f>
        <v>0&gt;=0</v>
      </c>
    </row>
    <row r="6740" spans="1:5" ht="30" hidden="1" customHeight="1" thickBot="1">
      <c r="A6740" s="496" t="str">
        <f>IF((SUM('Раздел 3'!L43:L43)&gt;=SUM('Раздел 3'!M43:M43)),"","Неверно!")</f>
        <v/>
      </c>
      <c r="B6740" s="497" t="s">
        <v>514</v>
      </c>
      <c r="C6740" s="498" t="s">
        <v>18051</v>
      </c>
      <c r="D6740" s="498" t="s">
        <v>5769</v>
      </c>
      <c r="E6740" s="499" t="str">
        <f>CONCATENATE(SUM('Раздел 3'!L43:L43),"&gt;=",SUM('Раздел 3'!M43:M43))</f>
        <v>0&gt;=0</v>
      </c>
    </row>
    <row r="6741" spans="1:5" ht="30" hidden="1" customHeight="1" thickBot="1">
      <c r="A6741" s="496" t="str">
        <f>IF((SUM('Раздел 3'!L44:L44)&gt;=SUM('Раздел 3'!M44:M44)),"","Неверно!")</f>
        <v/>
      </c>
      <c r="B6741" s="497" t="s">
        <v>514</v>
      </c>
      <c r="C6741" s="498" t="s">
        <v>18052</v>
      </c>
      <c r="D6741" s="498" t="s">
        <v>5769</v>
      </c>
      <c r="E6741" s="499" t="str">
        <f>CONCATENATE(SUM('Раздел 3'!L44:L44),"&gt;=",SUM('Раздел 3'!M44:M44))</f>
        <v>0&gt;=0</v>
      </c>
    </row>
    <row r="6742" spans="1:5" ht="30" hidden="1" customHeight="1" thickBot="1">
      <c r="A6742" s="496" t="str">
        <f>IF((SUM('Раздел 3'!L45:L45)&gt;=SUM('Раздел 3'!M45:M45)),"","Неверно!")</f>
        <v/>
      </c>
      <c r="B6742" s="497" t="s">
        <v>514</v>
      </c>
      <c r="C6742" s="498" t="s">
        <v>18053</v>
      </c>
      <c r="D6742" s="498" t="s">
        <v>5769</v>
      </c>
      <c r="E6742" s="499" t="str">
        <f>CONCATENATE(SUM('Раздел 3'!L45:L45),"&gt;=",SUM('Раздел 3'!M45:M45))</f>
        <v>0&gt;=0</v>
      </c>
    </row>
    <row r="6743" spans="1:5" ht="30" hidden="1" customHeight="1" thickBot="1">
      <c r="A6743" s="496" t="str">
        <f>IF((SUM('Раздел 3'!L46:L46)&gt;=SUM('Раздел 3'!M46:M46)),"","Неверно!")</f>
        <v/>
      </c>
      <c r="B6743" s="497" t="s">
        <v>514</v>
      </c>
      <c r="C6743" s="498" t="s">
        <v>18054</v>
      </c>
      <c r="D6743" s="498" t="s">
        <v>5769</v>
      </c>
      <c r="E6743" s="499" t="str">
        <f>CONCATENATE(SUM('Раздел 3'!L46:L46),"&gt;=",SUM('Раздел 3'!M46:M46))</f>
        <v>0&gt;=0</v>
      </c>
    </row>
    <row r="6744" spans="1:5" ht="30" hidden="1" customHeight="1" thickBot="1">
      <c r="A6744" s="496" t="str">
        <f>IF((SUM('Раздел 3'!L47:L47)&gt;=SUM('Раздел 3'!M47:M47)),"","Неверно!")</f>
        <v/>
      </c>
      <c r="B6744" s="497" t="s">
        <v>514</v>
      </c>
      <c r="C6744" s="498" t="s">
        <v>18055</v>
      </c>
      <c r="D6744" s="498" t="s">
        <v>5769</v>
      </c>
      <c r="E6744" s="499" t="str">
        <f>CONCATENATE(SUM('Раздел 3'!L47:L47),"&gt;=",SUM('Раздел 3'!M47:M47))</f>
        <v>0&gt;=0</v>
      </c>
    </row>
    <row r="6745" spans="1:5" ht="30" hidden="1" customHeight="1" thickBot="1">
      <c r="A6745" s="496" t="str">
        <f>IF((SUM('Раздел 3'!L48:L48)&gt;=SUM('Раздел 3'!M48:M48)),"","Неверно!")</f>
        <v/>
      </c>
      <c r="B6745" s="497" t="s">
        <v>514</v>
      </c>
      <c r="C6745" s="498" t="s">
        <v>18056</v>
      </c>
      <c r="D6745" s="498" t="s">
        <v>5769</v>
      </c>
      <c r="E6745" s="499" t="str">
        <f>CONCATENATE(SUM('Раздел 3'!L48:L48),"&gt;=",SUM('Раздел 3'!M48:M48))</f>
        <v>0&gt;=0</v>
      </c>
    </row>
    <row r="6746" spans="1:5" ht="30" hidden="1" customHeight="1" thickBot="1">
      <c r="A6746" s="496" t="str">
        <f>IF((SUM('Раздел 3'!L49:L49)&gt;=SUM('Раздел 3'!M49:M49)),"","Неверно!")</f>
        <v/>
      </c>
      <c r="B6746" s="497" t="s">
        <v>514</v>
      </c>
      <c r="C6746" s="498" t="s">
        <v>18057</v>
      </c>
      <c r="D6746" s="498" t="s">
        <v>5769</v>
      </c>
      <c r="E6746" s="499" t="str">
        <f>CONCATENATE(SUM('Раздел 3'!L49:L49),"&gt;=",SUM('Раздел 3'!M49:M49))</f>
        <v>0&gt;=0</v>
      </c>
    </row>
    <row r="6747" spans="1:5" ht="30" hidden="1" customHeight="1" thickBot="1">
      <c r="A6747" s="496" t="str">
        <f>IF((SUM('Раздел 3'!L14:L14)&gt;=SUM('Раздел 3'!M14:M14)),"","Неверно!")</f>
        <v/>
      </c>
      <c r="B6747" s="497" t="s">
        <v>514</v>
      </c>
      <c r="C6747" s="498" t="s">
        <v>18058</v>
      </c>
      <c r="D6747" s="498" t="s">
        <v>5769</v>
      </c>
      <c r="E6747" s="499" t="str">
        <f>CONCATENATE(SUM('Раздел 3'!L14:L14),"&gt;=",SUM('Раздел 3'!M14:M14))</f>
        <v>0&gt;=0</v>
      </c>
    </row>
    <row r="6748" spans="1:5" ht="30" hidden="1" customHeight="1" thickBot="1">
      <c r="A6748" s="496" t="str">
        <f>IF((SUM('Раздел 3'!L50:L50)&gt;=SUM('Раздел 3'!M50:M50)),"","Неверно!")</f>
        <v/>
      </c>
      <c r="B6748" s="497" t="s">
        <v>514</v>
      </c>
      <c r="C6748" s="498" t="s">
        <v>18059</v>
      </c>
      <c r="D6748" s="498" t="s">
        <v>5769</v>
      </c>
      <c r="E6748" s="499" t="str">
        <f>CONCATENATE(SUM('Раздел 3'!L50:L50),"&gt;=",SUM('Раздел 3'!M50:M50))</f>
        <v>0&gt;=0</v>
      </c>
    </row>
    <row r="6749" spans="1:5" ht="30" hidden="1" customHeight="1" thickBot="1">
      <c r="A6749" s="496" t="str">
        <f>IF((SUM('Раздел 3'!L51:L51)&gt;=SUM('Раздел 3'!M51:M51)),"","Неверно!")</f>
        <v/>
      </c>
      <c r="B6749" s="497" t="s">
        <v>514</v>
      </c>
      <c r="C6749" s="498" t="s">
        <v>18060</v>
      </c>
      <c r="D6749" s="498" t="s">
        <v>5769</v>
      </c>
      <c r="E6749" s="499" t="str">
        <f>CONCATENATE(SUM('Раздел 3'!L51:L51),"&gt;=",SUM('Раздел 3'!M51:M51))</f>
        <v>0&gt;=0</v>
      </c>
    </row>
    <row r="6750" spans="1:5" ht="30" hidden="1" customHeight="1" thickBot="1">
      <c r="A6750" s="496" t="str">
        <f>IF((SUM('Раздел 3'!L52:L52)&gt;=SUM('Раздел 3'!M52:M52)),"","Неверно!")</f>
        <v/>
      </c>
      <c r="B6750" s="497" t="s">
        <v>514</v>
      </c>
      <c r="C6750" s="498" t="s">
        <v>18061</v>
      </c>
      <c r="D6750" s="498" t="s">
        <v>5769</v>
      </c>
      <c r="E6750" s="499" t="str">
        <f>CONCATENATE(SUM('Раздел 3'!L52:L52),"&gt;=",SUM('Раздел 3'!M52:M52))</f>
        <v>0&gt;=0</v>
      </c>
    </row>
    <row r="6751" spans="1:5" ht="30" hidden="1" customHeight="1" thickBot="1">
      <c r="A6751" s="496" t="str">
        <f>IF((SUM('Раздел 3'!L53:L53)&gt;=SUM('Раздел 3'!M53:M53)),"","Неверно!")</f>
        <v/>
      </c>
      <c r="B6751" s="497" t="s">
        <v>514</v>
      </c>
      <c r="C6751" s="498" t="s">
        <v>18062</v>
      </c>
      <c r="D6751" s="498" t="s">
        <v>5769</v>
      </c>
      <c r="E6751" s="499" t="str">
        <f>CONCATENATE(SUM('Раздел 3'!L53:L53),"&gt;=",SUM('Раздел 3'!M53:M53))</f>
        <v>0&gt;=0</v>
      </c>
    </row>
    <row r="6752" spans="1:5" ht="30" hidden="1" customHeight="1" thickBot="1">
      <c r="A6752" s="496" t="str">
        <f>IF((SUM('Раздел 3'!L54:L54)&gt;=SUM('Раздел 3'!M54:M54)),"","Неверно!")</f>
        <v/>
      </c>
      <c r="B6752" s="497" t="s">
        <v>514</v>
      </c>
      <c r="C6752" s="498" t="s">
        <v>18063</v>
      </c>
      <c r="D6752" s="498" t="s">
        <v>5769</v>
      </c>
      <c r="E6752" s="499" t="str">
        <f>CONCATENATE(SUM('Раздел 3'!L54:L54),"&gt;=",SUM('Раздел 3'!M54:M54))</f>
        <v>0&gt;=0</v>
      </c>
    </row>
    <row r="6753" spans="1:5" ht="30" hidden="1" customHeight="1" thickBot="1">
      <c r="A6753" s="496" t="str">
        <f>IF((SUM('Раздел 3'!L55:L55)&gt;=SUM('Раздел 3'!M55:M55)),"","Неверно!")</f>
        <v/>
      </c>
      <c r="B6753" s="497" t="s">
        <v>514</v>
      </c>
      <c r="C6753" s="498" t="s">
        <v>18064</v>
      </c>
      <c r="D6753" s="498" t="s">
        <v>5769</v>
      </c>
      <c r="E6753" s="499" t="str">
        <f>CONCATENATE(SUM('Раздел 3'!L55:L55),"&gt;=",SUM('Раздел 3'!M55:M55))</f>
        <v>33&gt;=15</v>
      </c>
    </row>
    <row r="6754" spans="1:5" ht="30" hidden="1" customHeight="1" thickBot="1">
      <c r="A6754" s="496" t="str">
        <f>IF((SUM('Раздел 3'!L56:L56)&gt;=SUM('Раздел 3'!M56:M56)),"","Неверно!")</f>
        <v/>
      </c>
      <c r="B6754" s="497" t="s">
        <v>514</v>
      </c>
      <c r="C6754" s="498" t="s">
        <v>18065</v>
      </c>
      <c r="D6754" s="498" t="s">
        <v>5769</v>
      </c>
      <c r="E6754" s="499" t="str">
        <f>CONCATENATE(SUM('Раздел 3'!L56:L56),"&gt;=",SUM('Раздел 3'!M56:M56))</f>
        <v>0&gt;=0</v>
      </c>
    </row>
    <row r="6755" spans="1:5" ht="30" hidden="1" customHeight="1" thickBot="1">
      <c r="A6755" s="496" t="str">
        <f>IF((SUM('Раздел 3'!L57:L57)&gt;=SUM('Раздел 3'!M57:M57)),"","Неверно!")</f>
        <v/>
      </c>
      <c r="B6755" s="497" t="s">
        <v>514</v>
      </c>
      <c r="C6755" s="498" t="s">
        <v>18066</v>
      </c>
      <c r="D6755" s="498" t="s">
        <v>5769</v>
      </c>
      <c r="E6755" s="499" t="str">
        <f>CONCATENATE(SUM('Раздел 3'!L57:L57),"&gt;=",SUM('Раздел 3'!M57:M57))</f>
        <v>0&gt;=0</v>
      </c>
    </row>
    <row r="6756" spans="1:5" ht="30" hidden="1" customHeight="1" thickBot="1">
      <c r="A6756" s="496" t="str">
        <f>IF((SUM('Раздел 3'!L58:L58)&gt;=SUM('Раздел 3'!M58:M58)),"","Неверно!")</f>
        <v/>
      </c>
      <c r="B6756" s="497" t="s">
        <v>514</v>
      </c>
      <c r="C6756" s="498" t="s">
        <v>18067</v>
      </c>
      <c r="D6756" s="498" t="s">
        <v>5769</v>
      </c>
      <c r="E6756" s="499" t="str">
        <f>CONCATENATE(SUM('Раздел 3'!L58:L58),"&gt;=",SUM('Раздел 3'!M58:M58))</f>
        <v>0&gt;=0</v>
      </c>
    </row>
    <row r="6757" spans="1:5" ht="30" hidden="1" customHeight="1" thickBot="1">
      <c r="A6757" s="496" t="str">
        <f>IF((SUM('Раздел 3'!L59:L59)&gt;=SUM('Раздел 3'!M59:M59)),"","Неверно!")</f>
        <v/>
      </c>
      <c r="B6757" s="497" t="s">
        <v>514</v>
      </c>
      <c r="C6757" s="498" t="s">
        <v>18068</v>
      </c>
      <c r="D6757" s="498" t="s">
        <v>5769</v>
      </c>
      <c r="E6757" s="499" t="str">
        <f>CONCATENATE(SUM('Раздел 3'!L59:L59),"&gt;=",SUM('Раздел 3'!M59:M59))</f>
        <v>0&gt;=0</v>
      </c>
    </row>
    <row r="6758" spans="1:5" ht="30" hidden="1" customHeight="1" thickBot="1">
      <c r="A6758" s="496" t="str">
        <f>IF((SUM('Раздел 3'!L15:L15)&gt;=SUM('Раздел 3'!M15:M15)),"","Неверно!")</f>
        <v/>
      </c>
      <c r="B6758" s="497" t="s">
        <v>514</v>
      </c>
      <c r="C6758" s="498" t="s">
        <v>18069</v>
      </c>
      <c r="D6758" s="498" t="s">
        <v>5769</v>
      </c>
      <c r="E6758" s="499" t="str">
        <f>CONCATENATE(SUM('Раздел 3'!L15:L15),"&gt;=",SUM('Раздел 3'!M15:M15))</f>
        <v>0&gt;=0</v>
      </c>
    </row>
    <row r="6759" spans="1:5" ht="30" hidden="1" customHeight="1" thickBot="1">
      <c r="A6759" s="496" t="str">
        <f>IF((SUM('Раздел 3'!L60:L60)&gt;=SUM('Раздел 3'!M60:M60)),"","Неверно!")</f>
        <v/>
      </c>
      <c r="B6759" s="497" t="s">
        <v>514</v>
      </c>
      <c r="C6759" s="498" t="s">
        <v>18070</v>
      </c>
      <c r="D6759" s="498" t="s">
        <v>5769</v>
      </c>
      <c r="E6759" s="499" t="str">
        <f>CONCATENATE(SUM('Раздел 3'!L60:L60),"&gt;=",SUM('Раздел 3'!M60:M60))</f>
        <v>0&gt;=0</v>
      </c>
    </row>
    <row r="6760" spans="1:5" ht="30" hidden="1" customHeight="1" thickBot="1">
      <c r="A6760" s="496" t="str">
        <f>IF((SUM('Раздел 3'!L61:L61)&gt;=SUM('Раздел 3'!M61:M61)),"","Неверно!")</f>
        <v/>
      </c>
      <c r="B6760" s="497" t="s">
        <v>514</v>
      </c>
      <c r="C6760" s="498" t="s">
        <v>18071</v>
      </c>
      <c r="D6760" s="498" t="s">
        <v>5769</v>
      </c>
      <c r="E6760" s="499" t="str">
        <f>CONCATENATE(SUM('Раздел 3'!L61:L61),"&gt;=",SUM('Раздел 3'!M61:M61))</f>
        <v>0&gt;=0</v>
      </c>
    </row>
    <row r="6761" spans="1:5" ht="30" hidden="1" customHeight="1" thickBot="1">
      <c r="A6761" s="496" t="str">
        <f>IF((SUM('Раздел 3'!L62:L62)&gt;=SUM('Раздел 3'!M62:M62)),"","Неверно!")</f>
        <v/>
      </c>
      <c r="B6761" s="497" t="s">
        <v>514</v>
      </c>
      <c r="C6761" s="498" t="s">
        <v>18072</v>
      </c>
      <c r="D6761" s="498" t="s">
        <v>5769</v>
      </c>
      <c r="E6761" s="499" t="str">
        <f>CONCATENATE(SUM('Раздел 3'!L62:L62),"&gt;=",SUM('Раздел 3'!M62:M62))</f>
        <v>0&gt;=0</v>
      </c>
    </row>
    <row r="6762" spans="1:5" ht="30" hidden="1" customHeight="1" thickBot="1">
      <c r="A6762" s="496" t="str">
        <f>IF((SUM('Раздел 3'!L63:L63)&gt;=SUM('Раздел 3'!M63:M63)),"","Неверно!")</f>
        <v/>
      </c>
      <c r="B6762" s="497" t="s">
        <v>514</v>
      </c>
      <c r="C6762" s="498" t="s">
        <v>18073</v>
      </c>
      <c r="D6762" s="498" t="s">
        <v>5769</v>
      </c>
      <c r="E6762" s="499" t="str">
        <f>CONCATENATE(SUM('Раздел 3'!L63:L63),"&gt;=",SUM('Раздел 3'!M63:M63))</f>
        <v>0&gt;=0</v>
      </c>
    </row>
    <row r="6763" spans="1:5" ht="30" hidden="1" customHeight="1" thickBot="1">
      <c r="A6763" s="496" t="str">
        <f>IF((SUM('Раздел 3'!L64:L64)&gt;=SUM('Раздел 3'!M64:M64)),"","Неверно!")</f>
        <v/>
      </c>
      <c r="B6763" s="497" t="s">
        <v>514</v>
      </c>
      <c r="C6763" s="498" t="s">
        <v>18074</v>
      </c>
      <c r="D6763" s="498" t="s">
        <v>5769</v>
      </c>
      <c r="E6763" s="499" t="str">
        <f>CONCATENATE(SUM('Раздел 3'!L64:L64),"&gt;=",SUM('Раздел 3'!M64:M64))</f>
        <v>0&gt;=0</v>
      </c>
    </row>
    <row r="6764" spans="1:5" ht="30" hidden="1" customHeight="1" thickBot="1">
      <c r="A6764" s="496" t="str">
        <f>IF((SUM('Раздел 3'!L65:L65)&gt;=SUM('Раздел 3'!M65:M65)),"","Неверно!")</f>
        <v/>
      </c>
      <c r="B6764" s="497" t="s">
        <v>514</v>
      </c>
      <c r="C6764" s="498" t="s">
        <v>18075</v>
      </c>
      <c r="D6764" s="498" t="s">
        <v>5769</v>
      </c>
      <c r="E6764" s="499" t="str">
        <f>CONCATENATE(SUM('Раздел 3'!L65:L65),"&gt;=",SUM('Раздел 3'!M65:M65))</f>
        <v>0&gt;=0</v>
      </c>
    </row>
    <row r="6765" spans="1:5" ht="30" hidden="1" customHeight="1" thickBot="1">
      <c r="A6765" s="496" t="str">
        <f>IF((SUM('Раздел 3'!L66:L66)&gt;=SUM('Раздел 3'!M66:M66)),"","Неверно!")</f>
        <v/>
      </c>
      <c r="B6765" s="497" t="s">
        <v>514</v>
      </c>
      <c r="C6765" s="498" t="s">
        <v>18076</v>
      </c>
      <c r="D6765" s="498" t="s">
        <v>5769</v>
      </c>
      <c r="E6765" s="499" t="str">
        <f>CONCATENATE(SUM('Раздел 3'!L66:L66),"&gt;=",SUM('Раздел 3'!M66:M66))</f>
        <v>0&gt;=0</v>
      </c>
    </row>
    <row r="6766" spans="1:5" ht="30" hidden="1" customHeight="1" thickBot="1">
      <c r="A6766" s="496" t="str">
        <f>IF((SUM('Раздел 3'!L67:L67)&gt;=SUM('Раздел 3'!M67:M67)),"","Неверно!")</f>
        <v/>
      </c>
      <c r="B6766" s="497" t="s">
        <v>514</v>
      </c>
      <c r="C6766" s="498" t="s">
        <v>18077</v>
      </c>
      <c r="D6766" s="498" t="s">
        <v>5769</v>
      </c>
      <c r="E6766" s="499" t="str">
        <f>CONCATENATE(SUM('Раздел 3'!L67:L67),"&gt;=",SUM('Раздел 3'!M67:M67))</f>
        <v>0&gt;=0</v>
      </c>
    </row>
    <row r="6767" spans="1:5" ht="30" hidden="1" customHeight="1" thickBot="1">
      <c r="A6767" s="496" t="str">
        <f>IF((SUM('Раздел 3'!L68:L68)&gt;=SUM('Раздел 3'!M68:M68)),"","Неверно!")</f>
        <v/>
      </c>
      <c r="B6767" s="497" t="s">
        <v>514</v>
      </c>
      <c r="C6767" s="498" t="s">
        <v>18078</v>
      </c>
      <c r="D6767" s="498" t="s">
        <v>5769</v>
      </c>
      <c r="E6767" s="499" t="str">
        <f>CONCATENATE(SUM('Раздел 3'!L68:L68),"&gt;=",SUM('Раздел 3'!M68:M68))</f>
        <v>0&gt;=0</v>
      </c>
    </row>
    <row r="6768" spans="1:5" ht="30" hidden="1" customHeight="1" thickBot="1">
      <c r="A6768" s="496" t="str">
        <f>IF((SUM('Раздел 3'!L69:L69)&gt;=SUM('Раздел 3'!M69:M69)),"","Неверно!")</f>
        <v/>
      </c>
      <c r="B6768" s="497" t="s">
        <v>514</v>
      </c>
      <c r="C6768" s="498" t="s">
        <v>18079</v>
      </c>
      <c r="D6768" s="498" t="s">
        <v>5769</v>
      </c>
      <c r="E6768" s="499" t="str">
        <f>CONCATENATE(SUM('Раздел 3'!L69:L69),"&gt;=",SUM('Раздел 3'!M69:M69))</f>
        <v>0&gt;=0</v>
      </c>
    </row>
    <row r="6769" spans="1:5" ht="30" hidden="1" customHeight="1" thickBot="1">
      <c r="A6769" s="496" t="str">
        <f>IF((SUM('Раздел 3'!L16:L16)&gt;=SUM('Раздел 3'!M16:M16)),"","Неверно!")</f>
        <v/>
      </c>
      <c r="B6769" s="497" t="s">
        <v>514</v>
      </c>
      <c r="C6769" s="498" t="s">
        <v>18080</v>
      </c>
      <c r="D6769" s="498" t="s">
        <v>5769</v>
      </c>
      <c r="E6769" s="499" t="str">
        <f>CONCATENATE(SUM('Раздел 3'!L16:L16),"&gt;=",SUM('Раздел 3'!M16:M16))</f>
        <v>0&gt;=0</v>
      </c>
    </row>
    <row r="6770" spans="1:5" ht="30" hidden="1" customHeight="1" thickBot="1">
      <c r="A6770" s="496" t="str">
        <f>IF((SUM('Раздел 3'!L70:L70)&gt;=SUM('Раздел 3'!M70:M70)),"","Неверно!")</f>
        <v/>
      </c>
      <c r="B6770" s="497" t="s">
        <v>514</v>
      </c>
      <c r="C6770" s="498" t="s">
        <v>18081</v>
      </c>
      <c r="D6770" s="498" t="s">
        <v>5769</v>
      </c>
      <c r="E6770" s="499" t="str">
        <f>CONCATENATE(SUM('Раздел 3'!L70:L70),"&gt;=",SUM('Раздел 3'!M70:M70))</f>
        <v>0&gt;=0</v>
      </c>
    </row>
    <row r="6771" spans="1:5" ht="30" hidden="1" customHeight="1" thickBot="1">
      <c r="A6771" s="496" t="str">
        <f>IF((SUM('Раздел 3'!L71:L71)&gt;=SUM('Раздел 3'!M71:M71)),"","Неверно!")</f>
        <v/>
      </c>
      <c r="B6771" s="497" t="s">
        <v>514</v>
      </c>
      <c r="C6771" s="498" t="s">
        <v>18082</v>
      </c>
      <c r="D6771" s="498" t="s">
        <v>5769</v>
      </c>
      <c r="E6771" s="499" t="str">
        <f>CONCATENATE(SUM('Раздел 3'!L71:L71),"&gt;=",SUM('Раздел 3'!M71:M71))</f>
        <v>0&gt;=0</v>
      </c>
    </row>
    <row r="6772" spans="1:5" ht="30" hidden="1" customHeight="1" thickBot="1">
      <c r="A6772" s="496" t="str">
        <f>IF((SUM('Раздел 3'!L72:L72)&gt;=SUM('Раздел 3'!M72:M72)),"","Неверно!")</f>
        <v/>
      </c>
      <c r="B6772" s="497" t="s">
        <v>514</v>
      </c>
      <c r="C6772" s="498" t="s">
        <v>18083</v>
      </c>
      <c r="D6772" s="498" t="s">
        <v>5769</v>
      </c>
      <c r="E6772" s="499" t="str">
        <f>CONCATENATE(SUM('Раздел 3'!L72:L72),"&gt;=",SUM('Раздел 3'!M72:M72))</f>
        <v>0&gt;=0</v>
      </c>
    </row>
    <row r="6773" spans="1:5" ht="30" hidden="1" customHeight="1" thickBot="1">
      <c r="A6773" s="496" t="str">
        <f>IF((SUM('Раздел 3'!L73:L73)&gt;=SUM('Раздел 3'!M73:M73)),"","Неверно!")</f>
        <v/>
      </c>
      <c r="B6773" s="497" t="s">
        <v>514</v>
      </c>
      <c r="C6773" s="498" t="s">
        <v>18084</v>
      </c>
      <c r="D6773" s="498" t="s">
        <v>5769</v>
      </c>
      <c r="E6773" s="499" t="str">
        <f>CONCATENATE(SUM('Раздел 3'!L73:L73),"&gt;=",SUM('Раздел 3'!M73:M73))</f>
        <v>0&gt;=0</v>
      </c>
    </row>
    <row r="6774" spans="1:5" ht="30" hidden="1" customHeight="1" thickBot="1">
      <c r="A6774" s="496" t="str">
        <f>IF((SUM('Раздел 3'!L74:L74)&gt;=SUM('Раздел 3'!M74:M74)),"","Неверно!")</f>
        <v/>
      </c>
      <c r="B6774" s="497" t="s">
        <v>514</v>
      </c>
      <c r="C6774" s="498" t="s">
        <v>18085</v>
      </c>
      <c r="D6774" s="498" t="s">
        <v>5769</v>
      </c>
      <c r="E6774" s="499" t="str">
        <f>CONCATENATE(SUM('Раздел 3'!L74:L74),"&gt;=",SUM('Раздел 3'!M74:M74))</f>
        <v>0&gt;=0</v>
      </c>
    </row>
    <row r="6775" spans="1:5" ht="30" hidden="1" customHeight="1" thickBot="1">
      <c r="A6775" s="496" t="str">
        <f>IF((SUM('Раздел 3'!L75:L75)&gt;=SUM('Раздел 3'!M75:M75)),"","Неверно!")</f>
        <v/>
      </c>
      <c r="B6775" s="497" t="s">
        <v>514</v>
      </c>
      <c r="C6775" s="498" t="s">
        <v>18086</v>
      </c>
      <c r="D6775" s="498" t="s">
        <v>5769</v>
      </c>
      <c r="E6775" s="499" t="str">
        <f>CONCATENATE(SUM('Раздел 3'!L75:L75),"&gt;=",SUM('Раздел 3'!M75:M75))</f>
        <v>0&gt;=0</v>
      </c>
    </row>
    <row r="6776" spans="1:5" ht="30" hidden="1" customHeight="1" thickBot="1">
      <c r="A6776" s="496" t="str">
        <f>IF((SUM('Раздел 3'!L76:L76)&gt;=SUM('Раздел 3'!M76:M76)),"","Неверно!")</f>
        <v/>
      </c>
      <c r="B6776" s="497" t="s">
        <v>514</v>
      </c>
      <c r="C6776" s="498" t="s">
        <v>18087</v>
      </c>
      <c r="D6776" s="498" t="s">
        <v>5769</v>
      </c>
      <c r="E6776" s="499" t="str">
        <f>CONCATENATE(SUM('Раздел 3'!L76:L76),"&gt;=",SUM('Раздел 3'!M76:M76))</f>
        <v>0&gt;=0</v>
      </c>
    </row>
    <row r="6777" spans="1:5" ht="30" hidden="1" customHeight="1" thickBot="1">
      <c r="A6777" s="496" t="str">
        <f>IF((SUM('Раздел 3'!L77:L77)&gt;=SUM('Раздел 3'!M77:M77)),"","Неверно!")</f>
        <v/>
      </c>
      <c r="B6777" s="497" t="s">
        <v>514</v>
      </c>
      <c r="C6777" s="498" t="s">
        <v>18088</v>
      </c>
      <c r="D6777" s="498" t="s">
        <v>5769</v>
      </c>
      <c r="E6777" s="499" t="str">
        <f>CONCATENATE(SUM('Раздел 3'!L77:L77),"&gt;=",SUM('Раздел 3'!M77:M77))</f>
        <v>0&gt;=0</v>
      </c>
    </row>
    <row r="6778" spans="1:5" ht="30" hidden="1" customHeight="1" thickBot="1">
      <c r="A6778" s="496" t="str">
        <f>IF((SUM('Раздел 3'!L78:L78)&gt;=SUM('Раздел 3'!M78:M78)),"","Неверно!")</f>
        <v/>
      </c>
      <c r="B6778" s="497" t="s">
        <v>514</v>
      </c>
      <c r="C6778" s="498" t="s">
        <v>18089</v>
      </c>
      <c r="D6778" s="498" t="s">
        <v>5769</v>
      </c>
      <c r="E6778" s="499" t="str">
        <f>CONCATENATE(SUM('Раздел 3'!L78:L78),"&gt;=",SUM('Раздел 3'!M78:M78))</f>
        <v>0&gt;=0</v>
      </c>
    </row>
    <row r="6779" spans="1:5" ht="30" hidden="1" customHeight="1" thickBot="1">
      <c r="A6779" s="496" t="str">
        <f>IF((SUM('Раздел 3'!L79:L79)&gt;=SUM('Раздел 3'!M79:M79)),"","Неверно!")</f>
        <v/>
      </c>
      <c r="B6779" s="497" t="s">
        <v>514</v>
      </c>
      <c r="C6779" s="498" t="s">
        <v>18090</v>
      </c>
      <c r="D6779" s="498" t="s">
        <v>5769</v>
      </c>
      <c r="E6779" s="499" t="str">
        <f>CONCATENATE(SUM('Раздел 3'!L79:L79),"&gt;=",SUM('Раздел 3'!M79:M79))</f>
        <v>0&gt;=0</v>
      </c>
    </row>
    <row r="6780" spans="1:5" ht="30" hidden="1" customHeight="1" thickBot="1">
      <c r="A6780" s="496" t="str">
        <f>IF((SUM('Раздел 3'!L17:L17)&gt;=SUM('Раздел 3'!M17:M17)),"","Неверно!")</f>
        <v/>
      </c>
      <c r="B6780" s="497" t="s">
        <v>514</v>
      </c>
      <c r="C6780" s="498" t="s">
        <v>18091</v>
      </c>
      <c r="D6780" s="498" t="s">
        <v>5769</v>
      </c>
      <c r="E6780" s="499" t="str">
        <f>CONCATENATE(SUM('Раздел 3'!L17:L17),"&gt;=",SUM('Раздел 3'!M17:M17))</f>
        <v>0&gt;=0</v>
      </c>
    </row>
    <row r="6781" spans="1:5" ht="30" hidden="1" customHeight="1" thickBot="1">
      <c r="A6781" s="496" t="str">
        <f>IF((SUM('Раздел 3'!L80:L80)&gt;=SUM('Раздел 3'!M80:M80)),"","Неверно!")</f>
        <v/>
      </c>
      <c r="B6781" s="497" t="s">
        <v>514</v>
      </c>
      <c r="C6781" s="498" t="s">
        <v>18092</v>
      </c>
      <c r="D6781" s="498" t="s">
        <v>5769</v>
      </c>
      <c r="E6781" s="499" t="str">
        <f>CONCATENATE(SUM('Раздел 3'!L80:L80),"&gt;=",SUM('Раздел 3'!M80:M80))</f>
        <v>0&gt;=0</v>
      </c>
    </row>
    <row r="6782" spans="1:5" ht="30" hidden="1" customHeight="1" thickBot="1">
      <c r="A6782" s="496" t="str">
        <f>IF((SUM('Раздел 3'!L81:L81)&gt;=SUM('Раздел 3'!M81:M81)),"","Неверно!")</f>
        <v/>
      </c>
      <c r="B6782" s="497" t="s">
        <v>514</v>
      </c>
      <c r="C6782" s="498" t="s">
        <v>18093</v>
      </c>
      <c r="D6782" s="498" t="s">
        <v>5769</v>
      </c>
      <c r="E6782" s="499" t="str">
        <f>CONCATENATE(SUM('Раздел 3'!L81:L81),"&gt;=",SUM('Раздел 3'!M81:M81))</f>
        <v>0&gt;=0</v>
      </c>
    </row>
    <row r="6783" spans="1:5" ht="30" hidden="1" customHeight="1" thickBot="1">
      <c r="A6783" s="496" t="str">
        <f>IF((SUM('Раздел 3'!L82:L82)&gt;=SUM('Раздел 3'!M82:M82)),"","Неверно!")</f>
        <v/>
      </c>
      <c r="B6783" s="497" t="s">
        <v>514</v>
      </c>
      <c r="C6783" s="498" t="s">
        <v>18094</v>
      </c>
      <c r="D6783" s="498" t="s">
        <v>5769</v>
      </c>
      <c r="E6783" s="499" t="str">
        <f>CONCATENATE(SUM('Раздел 3'!L82:L82),"&gt;=",SUM('Раздел 3'!M82:M82))</f>
        <v>0&gt;=0</v>
      </c>
    </row>
    <row r="6784" spans="1:5" ht="30" hidden="1" customHeight="1" thickBot="1">
      <c r="A6784" s="496" t="str">
        <f>IF((SUM('Раздел 3'!L83:L83)&gt;=SUM('Раздел 3'!M83:M83)),"","Неверно!")</f>
        <v/>
      </c>
      <c r="B6784" s="497" t="s">
        <v>514</v>
      </c>
      <c r="C6784" s="498" t="s">
        <v>18095</v>
      </c>
      <c r="D6784" s="498" t="s">
        <v>5769</v>
      </c>
      <c r="E6784" s="499" t="str">
        <f>CONCATENATE(SUM('Раздел 3'!L83:L83),"&gt;=",SUM('Раздел 3'!M83:M83))</f>
        <v>0&gt;=0</v>
      </c>
    </row>
    <row r="6785" spans="1:5" ht="30" hidden="1" customHeight="1" thickBot="1">
      <c r="A6785" s="496" t="str">
        <f>IF((SUM('Раздел 3'!L84:L84)&gt;=SUM('Раздел 3'!M84:M84)),"","Неверно!")</f>
        <v/>
      </c>
      <c r="B6785" s="497" t="s">
        <v>514</v>
      </c>
      <c r="C6785" s="498" t="s">
        <v>18096</v>
      </c>
      <c r="D6785" s="498" t="s">
        <v>5769</v>
      </c>
      <c r="E6785" s="499" t="str">
        <f>CONCATENATE(SUM('Раздел 3'!L84:L84),"&gt;=",SUM('Раздел 3'!M84:M84))</f>
        <v>0&gt;=0</v>
      </c>
    </row>
    <row r="6786" spans="1:5" ht="30" hidden="1" customHeight="1" thickBot="1">
      <c r="A6786" s="496" t="str">
        <f>IF((SUM('Раздел 3'!L85:L85)&gt;=SUM('Раздел 3'!M85:M85)),"","Неверно!")</f>
        <v/>
      </c>
      <c r="B6786" s="497" t="s">
        <v>514</v>
      </c>
      <c r="C6786" s="498" t="s">
        <v>18097</v>
      </c>
      <c r="D6786" s="498" t="s">
        <v>5769</v>
      </c>
      <c r="E6786" s="499" t="str">
        <f>CONCATENATE(SUM('Раздел 3'!L85:L85),"&gt;=",SUM('Раздел 3'!M85:M85))</f>
        <v>0&gt;=0</v>
      </c>
    </row>
    <row r="6787" spans="1:5" ht="30" hidden="1" customHeight="1" thickBot="1">
      <c r="A6787" s="496" t="str">
        <f>IF((SUM('Раздел 3'!L86:L86)&gt;=SUM('Раздел 3'!M86:M86)),"","Неверно!")</f>
        <v/>
      </c>
      <c r="B6787" s="497" t="s">
        <v>514</v>
      </c>
      <c r="C6787" s="498" t="s">
        <v>18098</v>
      </c>
      <c r="D6787" s="498" t="s">
        <v>5769</v>
      </c>
      <c r="E6787" s="499" t="str">
        <f>CONCATENATE(SUM('Раздел 3'!L86:L86),"&gt;=",SUM('Раздел 3'!M86:M86))</f>
        <v>0&gt;=0</v>
      </c>
    </row>
    <row r="6788" spans="1:5" ht="30" hidden="1" customHeight="1" thickBot="1">
      <c r="A6788" s="496" t="str">
        <f>IF((SUM('Раздел 3'!L87:L87)&gt;=SUM('Раздел 3'!M87:M87)),"","Неверно!")</f>
        <v/>
      </c>
      <c r="B6788" s="497" t="s">
        <v>514</v>
      </c>
      <c r="C6788" s="498" t="s">
        <v>18099</v>
      </c>
      <c r="D6788" s="498" t="s">
        <v>5769</v>
      </c>
      <c r="E6788" s="499" t="str">
        <f>CONCATENATE(SUM('Раздел 3'!L87:L87),"&gt;=",SUM('Раздел 3'!M87:M87))</f>
        <v>0&gt;=0</v>
      </c>
    </row>
    <row r="6789" spans="1:5" ht="30" hidden="1" customHeight="1" thickBot="1">
      <c r="A6789" s="496" t="str">
        <f>IF((SUM('Раздел 3'!L88:L88)&gt;=SUM('Раздел 3'!M88:M88)),"","Неверно!")</f>
        <v/>
      </c>
      <c r="B6789" s="497" t="s">
        <v>514</v>
      </c>
      <c r="C6789" s="498" t="s">
        <v>17314</v>
      </c>
      <c r="D6789" s="498" t="s">
        <v>5769</v>
      </c>
      <c r="E6789" s="499" t="str">
        <f>CONCATENATE(SUM('Раздел 3'!L88:L88),"&gt;=",SUM('Раздел 3'!M88:M88))</f>
        <v>0&gt;=0</v>
      </c>
    </row>
    <row r="6790" spans="1:5" ht="30" hidden="1" customHeight="1" thickBot="1">
      <c r="A6790" s="496" t="str">
        <f>IF((SUM('Раздел 3'!L89:L89)&gt;=SUM('Раздел 3'!M89:M89)),"","Неверно!")</f>
        <v/>
      </c>
      <c r="B6790" s="497" t="s">
        <v>514</v>
      </c>
      <c r="C6790" s="498" t="s">
        <v>17315</v>
      </c>
      <c r="D6790" s="498" t="s">
        <v>5769</v>
      </c>
      <c r="E6790" s="499" t="str">
        <f>CONCATENATE(SUM('Раздел 3'!L89:L89),"&gt;=",SUM('Раздел 3'!M89:M89))</f>
        <v>0&gt;=0</v>
      </c>
    </row>
    <row r="6791" spans="1:5" ht="30" hidden="1" customHeight="1" thickBot="1">
      <c r="A6791" s="496" t="str">
        <f>IF((SUM('Раздел 3'!L18:L18)&gt;=SUM('Раздел 3'!M18:M18)),"","Неверно!")</f>
        <v/>
      </c>
      <c r="B6791" s="497" t="s">
        <v>514</v>
      </c>
      <c r="C6791" s="498" t="s">
        <v>17316</v>
      </c>
      <c r="D6791" s="498" t="s">
        <v>5769</v>
      </c>
      <c r="E6791" s="499" t="str">
        <f>CONCATENATE(SUM('Раздел 3'!L18:L18),"&gt;=",SUM('Раздел 3'!M18:M18))</f>
        <v>0&gt;=0</v>
      </c>
    </row>
    <row r="6792" spans="1:5" ht="30" hidden="1" customHeight="1" thickBot="1">
      <c r="A6792" s="496" t="str">
        <f>IF((SUM('Раздел 3'!L90:L90)&gt;=SUM('Раздел 3'!M90:M90)),"","Неверно!")</f>
        <v/>
      </c>
      <c r="B6792" s="497" t="s">
        <v>514</v>
      </c>
      <c r="C6792" s="498" t="s">
        <v>17317</v>
      </c>
      <c r="D6792" s="498" t="s">
        <v>5769</v>
      </c>
      <c r="E6792" s="499" t="str">
        <f>CONCATENATE(SUM('Раздел 3'!L90:L90),"&gt;=",SUM('Раздел 3'!M90:M90))</f>
        <v>0&gt;=0</v>
      </c>
    </row>
    <row r="6793" spans="1:5" ht="30" hidden="1" customHeight="1" thickBot="1">
      <c r="A6793" s="496" t="str">
        <f>IF((SUM('Раздел 3'!L91:L91)&gt;=SUM('Раздел 3'!M91:M91)),"","Неверно!")</f>
        <v/>
      </c>
      <c r="B6793" s="497" t="s">
        <v>514</v>
      </c>
      <c r="C6793" s="498" t="s">
        <v>17318</v>
      </c>
      <c r="D6793" s="498" t="s">
        <v>5769</v>
      </c>
      <c r="E6793" s="499" t="str">
        <f>CONCATENATE(SUM('Раздел 3'!L91:L91),"&gt;=",SUM('Раздел 3'!M91:M91))</f>
        <v>0&gt;=0</v>
      </c>
    </row>
    <row r="6794" spans="1:5" ht="30" hidden="1" customHeight="1" thickBot="1">
      <c r="A6794" s="496" t="str">
        <f>IF((SUM('Раздел 3'!L92:L92)&gt;=SUM('Раздел 3'!M92:M92)),"","Неверно!")</f>
        <v/>
      </c>
      <c r="B6794" s="497" t="s">
        <v>514</v>
      </c>
      <c r="C6794" s="498" t="s">
        <v>17319</v>
      </c>
      <c r="D6794" s="498" t="s">
        <v>5769</v>
      </c>
      <c r="E6794" s="499" t="str">
        <f>CONCATENATE(SUM('Раздел 3'!L92:L92),"&gt;=",SUM('Раздел 3'!M92:M92))</f>
        <v>0&gt;=0</v>
      </c>
    </row>
    <row r="6795" spans="1:5" ht="30" hidden="1" customHeight="1" thickBot="1">
      <c r="A6795" s="496" t="str">
        <f>IF((SUM('Раздел 3'!L93:L93)&gt;=SUM('Раздел 3'!M93:M93)),"","Неверно!")</f>
        <v/>
      </c>
      <c r="B6795" s="497" t="s">
        <v>514</v>
      </c>
      <c r="C6795" s="498" t="s">
        <v>17320</v>
      </c>
      <c r="D6795" s="498" t="s">
        <v>5769</v>
      </c>
      <c r="E6795" s="499" t="str">
        <f>CONCATENATE(SUM('Раздел 3'!L93:L93),"&gt;=",SUM('Раздел 3'!M93:M93))</f>
        <v>0&gt;=0</v>
      </c>
    </row>
    <row r="6796" spans="1:5" ht="30" hidden="1" customHeight="1" thickBot="1">
      <c r="A6796" s="496" t="str">
        <f>IF((SUM('Раздел 3'!L94:L94)&gt;=SUM('Раздел 3'!M94:M94)),"","Неверно!")</f>
        <v/>
      </c>
      <c r="B6796" s="497" t="s">
        <v>514</v>
      </c>
      <c r="C6796" s="498" t="s">
        <v>17321</v>
      </c>
      <c r="D6796" s="498" t="s">
        <v>5769</v>
      </c>
      <c r="E6796" s="499" t="str">
        <f>CONCATENATE(SUM('Раздел 3'!L94:L94),"&gt;=",SUM('Раздел 3'!M94:M94))</f>
        <v>0&gt;=0</v>
      </c>
    </row>
    <row r="6797" spans="1:5" ht="30" hidden="1" customHeight="1" thickBot="1">
      <c r="A6797" s="496" t="str">
        <f>IF((SUM('Раздел 3'!L95:L95)&gt;=SUM('Раздел 3'!M95:M95)),"","Неверно!")</f>
        <v/>
      </c>
      <c r="B6797" s="497" t="s">
        <v>514</v>
      </c>
      <c r="C6797" s="498" t="s">
        <v>17322</v>
      </c>
      <c r="D6797" s="498" t="s">
        <v>5769</v>
      </c>
      <c r="E6797" s="499" t="str">
        <f>CONCATENATE(SUM('Раздел 3'!L95:L95),"&gt;=",SUM('Раздел 3'!M95:M95))</f>
        <v>0&gt;=0</v>
      </c>
    </row>
    <row r="6798" spans="1:5" ht="30" hidden="1" customHeight="1" thickBot="1">
      <c r="A6798" s="496" t="str">
        <f>IF((SUM('Раздел 3'!L96:L96)&gt;=SUM('Раздел 3'!M96:M96)),"","Неверно!")</f>
        <v/>
      </c>
      <c r="B6798" s="497" t="s">
        <v>514</v>
      </c>
      <c r="C6798" s="498" t="s">
        <v>17323</v>
      </c>
      <c r="D6798" s="498" t="s">
        <v>5769</v>
      </c>
      <c r="E6798" s="499" t="str">
        <f>CONCATENATE(SUM('Раздел 3'!L96:L96),"&gt;=",SUM('Раздел 3'!M96:M96))</f>
        <v>0&gt;=0</v>
      </c>
    </row>
    <row r="6799" spans="1:5" ht="30" hidden="1" customHeight="1" thickBot="1">
      <c r="A6799" s="496" t="str">
        <f>IF((SUM('Раздел 3'!L97:L97)&gt;=SUM('Раздел 3'!M97:M97)),"","Неверно!")</f>
        <v/>
      </c>
      <c r="B6799" s="497" t="s">
        <v>514</v>
      </c>
      <c r="C6799" s="498" t="s">
        <v>17324</v>
      </c>
      <c r="D6799" s="498" t="s">
        <v>5769</v>
      </c>
      <c r="E6799" s="499" t="str">
        <f>CONCATENATE(SUM('Раздел 3'!L97:L97),"&gt;=",SUM('Раздел 3'!M97:M97))</f>
        <v>0&gt;=0</v>
      </c>
    </row>
    <row r="6800" spans="1:5" ht="30" hidden="1" customHeight="1" thickBot="1">
      <c r="A6800" s="496" t="str">
        <f>IF((SUM('Раздел 3'!L98:L98)&gt;=SUM('Раздел 3'!M98:M98)),"","Неверно!")</f>
        <v/>
      </c>
      <c r="B6800" s="497" t="s">
        <v>514</v>
      </c>
      <c r="C6800" s="498" t="s">
        <v>17325</v>
      </c>
      <c r="D6800" s="498" t="s">
        <v>5769</v>
      </c>
      <c r="E6800" s="499" t="str">
        <f>CONCATENATE(SUM('Раздел 3'!L98:L98),"&gt;=",SUM('Раздел 3'!M98:M98))</f>
        <v>0&gt;=0</v>
      </c>
    </row>
    <row r="6801" spans="1:5" ht="30" hidden="1" customHeight="1" thickBot="1">
      <c r="A6801" s="496" t="str">
        <f>IF((SUM('Раздел 3'!L99:L99)&gt;=SUM('Раздел 3'!M99:M99)),"","Неверно!")</f>
        <v/>
      </c>
      <c r="B6801" s="497" t="s">
        <v>514</v>
      </c>
      <c r="C6801" s="498" t="s">
        <v>17326</v>
      </c>
      <c r="D6801" s="498" t="s">
        <v>5769</v>
      </c>
      <c r="E6801" s="499" t="str">
        <f>CONCATENATE(SUM('Раздел 3'!L99:L99),"&gt;=",SUM('Раздел 3'!M99:M99))</f>
        <v>0&gt;=0</v>
      </c>
    </row>
    <row r="6802" spans="1:5" ht="30" hidden="1" customHeight="1" thickBot="1">
      <c r="A6802" s="496" t="str">
        <f>IF((SUM('Раздел 3'!L19:L19)&gt;=SUM('Раздел 3'!M19:M19)),"","Неверно!")</f>
        <v/>
      </c>
      <c r="B6802" s="497" t="s">
        <v>514</v>
      </c>
      <c r="C6802" s="498" t="s">
        <v>17327</v>
      </c>
      <c r="D6802" s="498" t="s">
        <v>5769</v>
      </c>
      <c r="E6802" s="499" t="str">
        <f>CONCATENATE(SUM('Раздел 3'!L19:L19),"&gt;=",SUM('Раздел 3'!M19:M19))</f>
        <v>0&gt;=0</v>
      </c>
    </row>
    <row r="6803" spans="1:5" ht="30" hidden="1" customHeight="1" thickBot="1">
      <c r="A6803" s="496" t="str">
        <f>IF((SUM('Раздел 3'!L100:L100)&gt;=SUM('Раздел 3'!M100:M100)),"","Неверно!")</f>
        <v/>
      </c>
      <c r="B6803" s="497" t="s">
        <v>514</v>
      </c>
      <c r="C6803" s="498" t="s">
        <v>17328</v>
      </c>
      <c r="D6803" s="498" t="s">
        <v>5769</v>
      </c>
      <c r="E6803" s="499" t="str">
        <f>CONCATENATE(SUM('Раздел 3'!L100:L100),"&gt;=",SUM('Раздел 3'!M100:M100))</f>
        <v>0&gt;=0</v>
      </c>
    </row>
    <row r="6804" spans="1:5" ht="30" hidden="1" customHeight="1" thickBot="1">
      <c r="A6804" s="496" t="str">
        <f>IF((SUM('Раздел 3'!L101:L101)&gt;=SUM('Раздел 3'!M101:M101)),"","Неверно!")</f>
        <v/>
      </c>
      <c r="B6804" s="497" t="s">
        <v>514</v>
      </c>
      <c r="C6804" s="498" t="s">
        <v>17329</v>
      </c>
      <c r="D6804" s="498" t="s">
        <v>5769</v>
      </c>
      <c r="E6804" s="499" t="str">
        <f>CONCATENATE(SUM('Раздел 3'!L101:L101),"&gt;=",SUM('Раздел 3'!M101:M101))</f>
        <v>0&gt;=0</v>
      </c>
    </row>
    <row r="6805" spans="1:5" ht="30" hidden="1" customHeight="1" thickBot="1">
      <c r="A6805" s="496" t="str">
        <f>IF((SUM('Раздел 3'!L102:L102)&gt;=SUM('Раздел 3'!M102:M102)),"","Неверно!")</f>
        <v/>
      </c>
      <c r="B6805" s="497" t="s">
        <v>514</v>
      </c>
      <c r="C6805" s="498" t="s">
        <v>17330</v>
      </c>
      <c r="D6805" s="498" t="s">
        <v>5769</v>
      </c>
      <c r="E6805" s="499" t="str">
        <f>CONCATENATE(SUM('Раздел 3'!L102:L102),"&gt;=",SUM('Раздел 3'!M102:M102))</f>
        <v>0&gt;=0</v>
      </c>
    </row>
    <row r="6806" spans="1:5" ht="30" hidden="1" customHeight="1" thickBot="1">
      <c r="A6806" s="496" t="str">
        <f>IF((SUM('Раздел 3'!L103:L103)&gt;=SUM('Раздел 3'!M103:M103)),"","Неверно!")</f>
        <v/>
      </c>
      <c r="B6806" s="497" t="s">
        <v>514</v>
      </c>
      <c r="C6806" s="498" t="s">
        <v>17331</v>
      </c>
      <c r="D6806" s="498" t="s">
        <v>5769</v>
      </c>
      <c r="E6806" s="499" t="str">
        <f>CONCATENATE(SUM('Раздел 3'!L103:L103),"&gt;=",SUM('Раздел 3'!M103:M103))</f>
        <v>0&gt;=0</v>
      </c>
    </row>
    <row r="6807" spans="1:5" ht="30" hidden="1" customHeight="1" thickBot="1">
      <c r="A6807" s="496" t="str">
        <f>IF((SUM('Раздел 3'!L104:L104)&gt;=SUM('Раздел 3'!M104:M104)),"","Неверно!")</f>
        <v/>
      </c>
      <c r="B6807" s="497" t="s">
        <v>514</v>
      </c>
      <c r="C6807" s="498" t="s">
        <v>17332</v>
      </c>
      <c r="D6807" s="498" t="s">
        <v>5769</v>
      </c>
      <c r="E6807" s="499" t="str">
        <f>CONCATENATE(SUM('Раздел 3'!L104:L104),"&gt;=",SUM('Раздел 3'!M104:M104))</f>
        <v>0&gt;=0</v>
      </c>
    </row>
    <row r="6808" spans="1:5" ht="30" hidden="1" customHeight="1" thickBot="1">
      <c r="A6808" s="496" t="str">
        <f>IF((SUM('Раздел 3'!L105:L105)&gt;=SUM('Раздел 3'!M105:M105)),"","Неверно!")</f>
        <v/>
      </c>
      <c r="B6808" s="497" t="s">
        <v>514</v>
      </c>
      <c r="C6808" s="498" t="s">
        <v>17333</v>
      </c>
      <c r="D6808" s="498" t="s">
        <v>5769</v>
      </c>
      <c r="E6808" s="499" t="str">
        <f>CONCATENATE(SUM('Раздел 3'!L105:L105),"&gt;=",SUM('Раздел 3'!M105:M105))</f>
        <v>0&gt;=0</v>
      </c>
    </row>
    <row r="6809" spans="1:5" ht="30" hidden="1" customHeight="1" thickBot="1">
      <c r="A6809" s="496" t="str">
        <f>IF((SUM('Раздел 3'!L106:L106)&gt;=SUM('Раздел 3'!M106:M106)),"","Неверно!")</f>
        <v/>
      </c>
      <c r="B6809" s="497" t="s">
        <v>514</v>
      </c>
      <c r="C6809" s="498" t="s">
        <v>17334</v>
      </c>
      <c r="D6809" s="498" t="s">
        <v>5769</v>
      </c>
      <c r="E6809" s="499" t="str">
        <f>CONCATENATE(SUM('Раздел 3'!L106:L106),"&gt;=",SUM('Раздел 3'!M106:M106))</f>
        <v>0&gt;=0</v>
      </c>
    </row>
    <row r="6810" spans="1:5" ht="30" hidden="1" customHeight="1" thickBot="1">
      <c r="A6810" s="496" t="str">
        <f>IF((SUM('Раздел 3'!L107:L107)&gt;=SUM('Раздел 3'!M107:M107)),"","Неверно!")</f>
        <v/>
      </c>
      <c r="B6810" s="497" t="s">
        <v>514</v>
      </c>
      <c r="C6810" s="498" t="s">
        <v>17335</v>
      </c>
      <c r="D6810" s="498" t="s">
        <v>5769</v>
      </c>
      <c r="E6810" s="499" t="str">
        <f>CONCATENATE(SUM('Раздел 3'!L107:L107),"&gt;=",SUM('Раздел 3'!M107:M107))</f>
        <v>0&gt;=0</v>
      </c>
    </row>
    <row r="6811" spans="1:5" ht="30" hidden="1" customHeight="1" thickBot="1">
      <c r="A6811" s="496" t="str">
        <f>IF((SUM('Раздел 3'!L108:L108)&gt;=SUM('Раздел 3'!M108:M108)),"","Неверно!")</f>
        <v/>
      </c>
      <c r="B6811" s="497" t="s">
        <v>514</v>
      </c>
      <c r="C6811" s="498" t="s">
        <v>17336</v>
      </c>
      <c r="D6811" s="498" t="s">
        <v>5769</v>
      </c>
      <c r="E6811" s="499" t="str">
        <f>CONCATENATE(SUM('Раздел 3'!L108:L108),"&gt;=",SUM('Раздел 3'!M108:M108))</f>
        <v>0&gt;=0</v>
      </c>
    </row>
    <row r="6812" spans="1:5" ht="30" hidden="1" customHeight="1" thickBot="1">
      <c r="A6812" s="496" t="str">
        <f>IF((SUM('Раздел 3'!L109:L109)&gt;=SUM('Раздел 3'!M109:M109)),"","Неверно!")</f>
        <v/>
      </c>
      <c r="B6812" s="497" t="s">
        <v>514</v>
      </c>
      <c r="C6812" s="498" t="s">
        <v>17337</v>
      </c>
      <c r="D6812" s="498" t="s">
        <v>5769</v>
      </c>
      <c r="E6812" s="499" t="str">
        <f>CONCATENATE(SUM('Раздел 3'!L109:L109),"&gt;=",SUM('Раздел 3'!M109:M109))</f>
        <v>0&gt;=0</v>
      </c>
    </row>
    <row r="6813" spans="1:5" ht="30" hidden="1" customHeight="1" thickBot="1">
      <c r="A6813" s="496" t="str">
        <f>IF((SUM('Раздел 3'!L11:L11)&gt;=SUM('Раздел 3'!P11:P11)),"","Неверно!")</f>
        <v/>
      </c>
      <c r="B6813" s="497" t="s">
        <v>515</v>
      </c>
      <c r="C6813" s="498" t="s">
        <v>18595</v>
      </c>
      <c r="D6813" s="498" t="s">
        <v>5768</v>
      </c>
      <c r="E6813" s="499" t="str">
        <f>CONCATENATE(SUM('Раздел 3'!L11:L11),"&gt;=",SUM('Раздел 3'!P11:P11))</f>
        <v>108&gt;=0</v>
      </c>
    </row>
    <row r="6814" spans="1:5" ht="30" hidden="1" customHeight="1" thickBot="1">
      <c r="A6814" s="496" t="str">
        <f>IF((SUM('Раздел 3'!L20:L20)&gt;=SUM('Раздел 3'!P20:P20)),"","Неверно!")</f>
        <v/>
      </c>
      <c r="B6814" s="497" t="s">
        <v>515</v>
      </c>
      <c r="C6814" s="498" t="s">
        <v>18596</v>
      </c>
      <c r="D6814" s="498" t="s">
        <v>5768</v>
      </c>
      <c r="E6814" s="499" t="str">
        <f>CONCATENATE(SUM('Раздел 3'!L20:L20),"&gt;=",SUM('Раздел 3'!P20:P20))</f>
        <v>0&gt;=0</v>
      </c>
    </row>
    <row r="6815" spans="1:5" ht="30" hidden="1" customHeight="1" thickBot="1">
      <c r="A6815" s="496" t="str">
        <f>IF((SUM('Раздел 3'!L110:L110)&gt;=SUM('Раздел 3'!P110:P110)),"","Неверно!")</f>
        <v/>
      </c>
      <c r="B6815" s="497" t="s">
        <v>515</v>
      </c>
      <c r="C6815" s="498" t="s">
        <v>18597</v>
      </c>
      <c r="D6815" s="498" t="s">
        <v>5768</v>
      </c>
      <c r="E6815" s="499" t="str">
        <f>CONCATENATE(SUM('Раздел 3'!L110:L110),"&gt;=",SUM('Раздел 3'!P110:P110))</f>
        <v>0&gt;=0</v>
      </c>
    </row>
    <row r="6816" spans="1:5" ht="30" hidden="1" customHeight="1" thickBot="1">
      <c r="A6816" s="496" t="str">
        <f>IF((SUM('Раздел 3'!L111:L111)&gt;=SUM('Раздел 3'!P111:P111)),"","Неверно!")</f>
        <v/>
      </c>
      <c r="B6816" s="497" t="s">
        <v>515</v>
      </c>
      <c r="C6816" s="498" t="s">
        <v>18598</v>
      </c>
      <c r="D6816" s="498" t="s">
        <v>5768</v>
      </c>
      <c r="E6816" s="499" t="str">
        <f>CONCATENATE(SUM('Раздел 3'!L111:L111),"&gt;=",SUM('Раздел 3'!P111:P111))</f>
        <v>0&gt;=0</v>
      </c>
    </row>
    <row r="6817" spans="1:5" ht="30" hidden="1" customHeight="1" thickBot="1">
      <c r="A6817" s="496" t="str">
        <f>IF((SUM('Раздел 3'!L112:L112)&gt;=SUM('Раздел 3'!P112:P112)),"","Неверно!")</f>
        <v/>
      </c>
      <c r="B6817" s="497" t="s">
        <v>515</v>
      </c>
      <c r="C6817" s="498" t="s">
        <v>18599</v>
      </c>
      <c r="D6817" s="498" t="s">
        <v>5768</v>
      </c>
      <c r="E6817" s="499" t="str">
        <f>CONCATENATE(SUM('Раздел 3'!L112:L112),"&gt;=",SUM('Раздел 3'!P112:P112))</f>
        <v>0&gt;=0</v>
      </c>
    </row>
    <row r="6818" spans="1:5" ht="30" hidden="1" customHeight="1" thickBot="1">
      <c r="A6818" s="496" t="str">
        <f>IF((SUM('Раздел 3'!L113:L113)&gt;=SUM('Раздел 3'!P113:P113)),"","Неверно!")</f>
        <v/>
      </c>
      <c r="B6818" s="497" t="s">
        <v>515</v>
      </c>
      <c r="C6818" s="498" t="s">
        <v>18600</v>
      </c>
      <c r="D6818" s="498" t="s">
        <v>5768</v>
      </c>
      <c r="E6818" s="499" t="str">
        <f>CONCATENATE(SUM('Раздел 3'!L113:L113),"&gt;=",SUM('Раздел 3'!P113:P113))</f>
        <v>0&gt;=0</v>
      </c>
    </row>
    <row r="6819" spans="1:5" ht="30" hidden="1" customHeight="1" thickBot="1">
      <c r="A6819" s="496" t="str">
        <f>IF((SUM('Раздел 3'!L114:L114)&gt;=SUM('Раздел 3'!P114:P114)),"","Неверно!")</f>
        <v/>
      </c>
      <c r="B6819" s="497" t="s">
        <v>515</v>
      </c>
      <c r="C6819" s="498" t="s">
        <v>18601</v>
      </c>
      <c r="D6819" s="498" t="s">
        <v>5768</v>
      </c>
      <c r="E6819" s="499" t="str">
        <f>CONCATENATE(SUM('Раздел 3'!L114:L114),"&gt;=",SUM('Раздел 3'!P114:P114))</f>
        <v>0&gt;=0</v>
      </c>
    </row>
    <row r="6820" spans="1:5" ht="30" hidden="1" customHeight="1" thickBot="1">
      <c r="A6820" s="496" t="str">
        <f>IF((SUM('Раздел 3'!L115:L115)&gt;=SUM('Раздел 3'!P115:P115)),"","Неверно!")</f>
        <v/>
      </c>
      <c r="B6820" s="497" t="s">
        <v>515</v>
      </c>
      <c r="C6820" s="498" t="s">
        <v>18602</v>
      </c>
      <c r="D6820" s="498" t="s">
        <v>5768</v>
      </c>
      <c r="E6820" s="499" t="str">
        <f>CONCATENATE(SUM('Раздел 3'!L115:L115),"&gt;=",SUM('Раздел 3'!P115:P115))</f>
        <v>0&gt;=0</v>
      </c>
    </row>
    <row r="6821" spans="1:5" ht="30" hidden="1" customHeight="1" thickBot="1">
      <c r="A6821" s="496" t="str">
        <f>IF((SUM('Раздел 3'!L116:L116)&gt;=SUM('Раздел 3'!P116:P116)),"","Неверно!")</f>
        <v/>
      </c>
      <c r="B6821" s="497" t="s">
        <v>515</v>
      </c>
      <c r="C6821" s="498" t="s">
        <v>18603</v>
      </c>
      <c r="D6821" s="498" t="s">
        <v>5768</v>
      </c>
      <c r="E6821" s="499" t="str">
        <f>CONCATENATE(SUM('Раздел 3'!L116:L116),"&gt;=",SUM('Раздел 3'!P116:P116))</f>
        <v>0&gt;=0</v>
      </c>
    </row>
    <row r="6822" spans="1:5" ht="30" hidden="1" customHeight="1" thickBot="1">
      <c r="A6822" s="496" t="str">
        <f>IF((SUM('Раздел 3'!L117:L117)&gt;=SUM('Раздел 3'!P117:P117)),"","Неверно!")</f>
        <v/>
      </c>
      <c r="B6822" s="497" t="s">
        <v>515</v>
      </c>
      <c r="C6822" s="498" t="s">
        <v>18604</v>
      </c>
      <c r="D6822" s="498" t="s">
        <v>5768</v>
      </c>
      <c r="E6822" s="499" t="str">
        <f>CONCATENATE(SUM('Раздел 3'!L117:L117),"&gt;=",SUM('Раздел 3'!P117:P117))</f>
        <v>0&gt;=0</v>
      </c>
    </row>
    <row r="6823" spans="1:5" ht="30" hidden="1" customHeight="1" thickBot="1">
      <c r="A6823" s="496" t="str">
        <f>IF((SUM('Раздел 3'!L118:L118)&gt;=SUM('Раздел 3'!P118:P118)),"","Неверно!")</f>
        <v/>
      </c>
      <c r="B6823" s="497" t="s">
        <v>515</v>
      </c>
      <c r="C6823" s="498" t="s">
        <v>18605</v>
      </c>
      <c r="D6823" s="498" t="s">
        <v>5768</v>
      </c>
      <c r="E6823" s="499" t="str">
        <f>CONCATENATE(SUM('Раздел 3'!L118:L118),"&gt;=",SUM('Раздел 3'!P118:P118))</f>
        <v>0&gt;=0</v>
      </c>
    </row>
    <row r="6824" spans="1:5" ht="30" hidden="1" customHeight="1" thickBot="1">
      <c r="A6824" s="496" t="str">
        <f>IF((SUM('Раздел 3'!L119:L119)&gt;=SUM('Раздел 3'!P119:P119)),"","Неверно!")</f>
        <v/>
      </c>
      <c r="B6824" s="497" t="s">
        <v>515</v>
      </c>
      <c r="C6824" s="498" t="s">
        <v>18606</v>
      </c>
      <c r="D6824" s="498" t="s">
        <v>5768</v>
      </c>
      <c r="E6824" s="499" t="str">
        <f>CONCATENATE(SUM('Раздел 3'!L119:L119),"&gt;=",SUM('Раздел 3'!P119:P119))</f>
        <v>0&gt;=0</v>
      </c>
    </row>
    <row r="6825" spans="1:5" ht="30" hidden="1" customHeight="1" thickBot="1">
      <c r="A6825" s="496" t="str">
        <f>IF((SUM('Раздел 3'!L21:L21)&gt;=SUM('Раздел 3'!P21:P21)),"","Неверно!")</f>
        <v/>
      </c>
      <c r="B6825" s="497" t="s">
        <v>515</v>
      </c>
      <c r="C6825" s="498" t="s">
        <v>18607</v>
      </c>
      <c r="D6825" s="498" t="s">
        <v>5768</v>
      </c>
      <c r="E6825" s="499" t="str">
        <f>CONCATENATE(SUM('Раздел 3'!L21:L21),"&gt;=",SUM('Раздел 3'!P21:P21))</f>
        <v>0&gt;=0</v>
      </c>
    </row>
    <row r="6826" spans="1:5" ht="30" hidden="1" customHeight="1" thickBot="1">
      <c r="A6826" s="496" t="str">
        <f>IF((SUM('Раздел 3'!L120:L120)&gt;=SUM('Раздел 3'!P120:P120)),"","Неверно!")</f>
        <v/>
      </c>
      <c r="B6826" s="497" t="s">
        <v>515</v>
      </c>
      <c r="C6826" s="498" t="s">
        <v>18608</v>
      </c>
      <c r="D6826" s="498" t="s">
        <v>5768</v>
      </c>
      <c r="E6826" s="499" t="str">
        <f>CONCATENATE(SUM('Раздел 3'!L120:L120),"&gt;=",SUM('Раздел 3'!P120:P120))</f>
        <v>0&gt;=0</v>
      </c>
    </row>
    <row r="6827" spans="1:5" ht="30" hidden="1" customHeight="1" thickBot="1">
      <c r="A6827" s="496" t="str">
        <f>IF((SUM('Раздел 3'!L121:L121)&gt;=SUM('Раздел 3'!P121:P121)),"","Неверно!")</f>
        <v/>
      </c>
      <c r="B6827" s="497" t="s">
        <v>515</v>
      </c>
      <c r="C6827" s="498" t="s">
        <v>18609</v>
      </c>
      <c r="D6827" s="498" t="s">
        <v>5768</v>
      </c>
      <c r="E6827" s="499" t="str">
        <f>CONCATENATE(SUM('Раздел 3'!L121:L121),"&gt;=",SUM('Раздел 3'!P121:P121))</f>
        <v>0&gt;=0</v>
      </c>
    </row>
    <row r="6828" spans="1:5" ht="30" hidden="1" customHeight="1" thickBot="1">
      <c r="A6828" s="496" t="str">
        <f>IF((SUM('Раздел 3'!L122:L122)&gt;=SUM('Раздел 3'!P122:P122)),"","Неверно!")</f>
        <v/>
      </c>
      <c r="B6828" s="497" t="s">
        <v>515</v>
      </c>
      <c r="C6828" s="498" t="s">
        <v>18610</v>
      </c>
      <c r="D6828" s="498" t="s">
        <v>5768</v>
      </c>
      <c r="E6828" s="499" t="str">
        <f>CONCATENATE(SUM('Раздел 3'!L122:L122),"&gt;=",SUM('Раздел 3'!P122:P122))</f>
        <v>0&gt;=0</v>
      </c>
    </row>
    <row r="6829" spans="1:5" ht="30" hidden="1" customHeight="1" thickBot="1">
      <c r="A6829" s="496" t="str">
        <f>IF((SUM('Раздел 3'!L123:L123)&gt;=SUM('Раздел 3'!P123:P123)),"","Неверно!")</f>
        <v/>
      </c>
      <c r="B6829" s="497" t="s">
        <v>515</v>
      </c>
      <c r="C6829" s="498" t="s">
        <v>18611</v>
      </c>
      <c r="D6829" s="498" t="s">
        <v>5768</v>
      </c>
      <c r="E6829" s="499" t="str">
        <f>CONCATENATE(SUM('Раздел 3'!L123:L123),"&gt;=",SUM('Раздел 3'!P123:P123))</f>
        <v>0&gt;=0</v>
      </c>
    </row>
    <row r="6830" spans="1:5" ht="30" hidden="1" customHeight="1" thickBot="1">
      <c r="A6830" s="496" t="str">
        <f>IF((SUM('Раздел 3'!L124:L124)&gt;=SUM('Раздел 3'!P124:P124)),"","Неверно!")</f>
        <v/>
      </c>
      <c r="B6830" s="497" t="s">
        <v>515</v>
      </c>
      <c r="C6830" s="498" t="s">
        <v>18612</v>
      </c>
      <c r="D6830" s="498" t="s">
        <v>5768</v>
      </c>
      <c r="E6830" s="499" t="str">
        <f>CONCATENATE(SUM('Раздел 3'!L124:L124),"&gt;=",SUM('Раздел 3'!P124:P124))</f>
        <v>0&gt;=0</v>
      </c>
    </row>
    <row r="6831" spans="1:5" ht="30" hidden="1" customHeight="1" thickBot="1">
      <c r="A6831" s="496" t="str">
        <f>IF((SUM('Раздел 3'!L125:L125)&gt;=SUM('Раздел 3'!P125:P125)),"","Неверно!")</f>
        <v/>
      </c>
      <c r="B6831" s="497" t="s">
        <v>515</v>
      </c>
      <c r="C6831" s="498" t="s">
        <v>18613</v>
      </c>
      <c r="D6831" s="498" t="s">
        <v>5768</v>
      </c>
      <c r="E6831" s="499" t="str">
        <f>CONCATENATE(SUM('Раздел 3'!L125:L125),"&gt;=",SUM('Раздел 3'!P125:P125))</f>
        <v>0&gt;=0</v>
      </c>
    </row>
    <row r="6832" spans="1:5" ht="30" hidden="1" customHeight="1" thickBot="1">
      <c r="A6832" s="496" t="str">
        <f>IF((SUM('Раздел 3'!L126:L126)&gt;=SUM('Раздел 3'!P126:P126)),"","Неверно!")</f>
        <v/>
      </c>
      <c r="B6832" s="497" t="s">
        <v>515</v>
      </c>
      <c r="C6832" s="498" t="s">
        <v>18614</v>
      </c>
      <c r="D6832" s="498" t="s">
        <v>5768</v>
      </c>
      <c r="E6832" s="499" t="str">
        <f>CONCATENATE(SUM('Раздел 3'!L126:L126),"&gt;=",SUM('Раздел 3'!P126:P126))</f>
        <v>0&gt;=0</v>
      </c>
    </row>
    <row r="6833" spans="1:5" ht="30" hidden="1" customHeight="1" thickBot="1">
      <c r="A6833" s="496" t="str">
        <f>IF((SUM('Раздел 3'!L127:L127)&gt;=SUM('Раздел 3'!P127:P127)),"","Неверно!")</f>
        <v/>
      </c>
      <c r="B6833" s="497" t="s">
        <v>515</v>
      </c>
      <c r="C6833" s="498" t="s">
        <v>18615</v>
      </c>
      <c r="D6833" s="498" t="s">
        <v>5768</v>
      </c>
      <c r="E6833" s="499" t="str">
        <f>CONCATENATE(SUM('Раздел 3'!L127:L127),"&gt;=",SUM('Раздел 3'!P127:P127))</f>
        <v>0&gt;=0</v>
      </c>
    </row>
    <row r="6834" spans="1:5" ht="30" hidden="1" customHeight="1" thickBot="1">
      <c r="A6834" s="496" t="str">
        <f>IF((SUM('Раздел 3'!L128:L128)&gt;=SUM('Раздел 3'!P128:P128)),"","Неверно!")</f>
        <v/>
      </c>
      <c r="B6834" s="497" t="s">
        <v>515</v>
      </c>
      <c r="C6834" s="498" t="s">
        <v>18616</v>
      </c>
      <c r="D6834" s="498" t="s">
        <v>5768</v>
      </c>
      <c r="E6834" s="499" t="str">
        <f>CONCATENATE(SUM('Раздел 3'!L128:L128),"&gt;=",SUM('Раздел 3'!P128:P128))</f>
        <v>0&gt;=0</v>
      </c>
    </row>
    <row r="6835" spans="1:5" ht="30" hidden="1" customHeight="1" thickBot="1">
      <c r="A6835" s="496" t="str">
        <f>IF((SUM('Раздел 3'!L129:L129)&gt;=SUM('Раздел 3'!P129:P129)),"","Неверно!")</f>
        <v/>
      </c>
      <c r="B6835" s="497" t="s">
        <v>515</v>
      </c>
      <c r="C6835" s="498" t="s">
        <v>18617</v>
      </c>
      <c r="D6835" s="498" t="s">
        <v>5768</v>
      </c>
      <c r="E6835" s="499" t="str">
        <f>CONCATENATE(SUM('Раздел 3'!L129:L129),"&gt;=",SUM('Раздел 3'!P129:P129))</f>
        <v>0&gt;=0</v>
      </c>
    </row>
    <row r="6836" spans="1:5" ht="30" hidden="1" customHeight="1" thickBot="1">
      <c r="A6836" s="496" t="str">
        <f>IF((SUM('Раздел 3'!L22:L22)&gt;=SUM('Раздел 3'!P22:P22)),"","Неверно!")</f>
        <v/>
      </c>
      <c r="B6836" s="497" t="s">
        <v>515</v>
      </c>
      <c r="C6836" s="498" t="s">
        <v>18618</v>
      </c>
      <c r="D6836" s="498" t="s">
        <v>5768</v>
      </c>
      <c r="E6836" s="499" t="str">
        <f>CONCATENATE(SUM('Раздел 3'!L22:L22),"&gt;=",SUM('Раздел 3'!P22:P22))</f>
        <v>0&gt;=0</v>
      </c>
    </row>
    <row r="6837" spans="1:5" ht="30" hidden="1" customHeight="1" thickBot="1">
      <c r="A6837" s="496" t="str">
        <f>IF((SUM('Раздел 3'!L130:L130)&gt;=SUM('Раздел 3'!P130:P130)),"","Неверно!")</f>
        <v/>
      </c>
      <c r="B6837" s="497" t="s">
        <v>515</v>
      </c>
      <c r="C6837" s="498" t="s">
        <v>18619</v>
      </c>
      <c r="D6837" s="498" t="s">
        <v>5768</v>
      </c>
      <c r="E6837" s="499" t="str">
        <f>CONCATENATE(SUM('Раздел 3'!L130:L130),"&gt;=",SUM('Раздел 3'!P130:P130))</f>
        <v>0&gt;=0</v>
      </c>
    </row>
    <row r="6838" spans="1:5" ht="30" hidden="1" customHeight="1" thickBot="1">
      <c r="A6838" s="496" t="str">
        <f>IF((SUM('Раздел 3'!L131:L131)&gt;=SUM('Раздел 3'!P131:P131)),"","Неверно!")</f>
        <v/>
      </c>
      <c r="B6838" s="497" t="s">
        <v>515</v>
      </c>
      <c r="C6838" s="498" t="s">
        <v>18620</v>
      </c>
      <c r="D6838" s="498" t="s">
        <v>5768</v>
      </c>
      <c r="E6838" s="499" t="str">
        <f>CONCATENATE(SUM('Раздел 3'!L131:L131),"&gt;=",SUM('Раздел 3'!P131:P131))</f>
        <v>0&gt;=0</v>
      </c>
    </row>
    <row r="6839" spans="1:5" ht="30" hidden="1" customHeight="1" thickBot="1">
      <c r="A6839" s="496" t="str">
        <f>IF((SUM('Раздел 3'!L132:L132)&gt;=SUM('Раздел 3'!P132:P132)),"","Неверно!")</f>
        <v/>
      </c>
      <c r="B6839" s="497" t="s">
        <v>515</v>
      </c>
      <c r="C6839" s="498" t="s">
        <v>18621</v>
      </c>
      <c r="D6839" s="498" t="s">
        <v>5768</v>
      </c>
      <c r="E6839" s="499" t="str">
        <f>CONCATENATE(SUM('Раздел 3'!L132:L132),"&gt;=",SUM('Раздел 3'!P132:P132))</f>
        <v>0&gt;=0</v>
      </c>
    </row>
    <row r="6840" spans="1:5" ht="30" hidden="1" customHeight="1" thickBot="1">
      <c r="A6840" s="496" t="str">
        <f>IF((SUM('Раздел 3'!L133:L133)&gt;=SUM('Раздел 3'!P133:P133)),"","Неверно!")</f>
        <v/>
      </c>
      <c r="B6840" s="497" t="s">
        <v>515</v>
      </c>
      <c r="C6840" s="498" t="s">
        <v>18622</v>
      </c>
      <c r="D6840" s="498" t="s">
        <v>5768</v>
      </c>
      <c r="E6840" s="499" t="str">
        <f>CONCATENATE(SUM('Раздел 3'!L133:L133),"&gt;=",SUM('Раздел 3'!P133:P133))</f>
        <v>0&gt;=0</v>
      </c>
    </row>
    <row r="6841" spans="1:5" ht="30" hidden="1" customHeight="1" thickBot="1">
      <c r="A6841" s="496" t="str">
        <f>IF((SUM('Раздел 3'!L134:L134)&gt;=SUM('Раздел 3'!P134:P134)),"","Неверно!")</f>
        <v/>
      </c>
      <c r="B6841" s="497" t="s">
        <v>515</v>
      </c>
      <c r="C6841" s="498" t="s">
        <v>18623</v>
      </c>
      <c r="D6841" s="498" t="s">
        <v>5768</v>
      </c>
      <c r="E6841" s="499" t="str">
        <f>CONCATENATE(SUM('Раздел 3'!L134:L134),"&gt;=",SUM('Раздел 3'!P134:P134))</f>
        <v>0&gt;=0</v>
      </c>
    </row>
    <row r="6842" spans="1:5" ht="30" hidden="1" customHeight="1" thickBot="1">
      <c r="A6842" s="496" t="str">
        <f>IF((SUM('Раздел 3'!L135:L135)&gt;=SUM('Раздел 3'!P135:P135)),"","Неверно!")</f>
        <v/>
      </c>
      <c r="B6842" s="497" t="s">
        <v>515</v>
      </c>
      <c r="C6842" s="498" t="s">
        <v>18624</v>
      </c>
      <c r="D6842" s="498" t="s">
        <v>5768</v>
      </c>
      <c r="E6842" s="499" t="str">
        <f>CONCATENATE(SUM('Раздел 3'!L135:L135),"&gt;=",SUM('Раздел 3'!P135:P135))</f>
        <v>0&gt;=0</v>
      </c>
    </row>
    <row r="6843" spans="1:5" ht="30" hidden="1" customHeight="1" thickBot="1">
      <c r="A6843" s="496" t="str">
        <f>IF((SUM('Раздел 3'!L136:L136)&gt;=SUM('Раздел 3'!P136:P136)),"","Неверно!")</f>
        <v/>
      </c>
      <c r="B6843" s="497" t="s">
        <v>515</v>
      </c>
      <c r="C6843" s="498" t="s">
        <v>18625</v>
      </c>
      <c r="D6843" s="498" t="s">
        <v>5768</v>
      </c>
      <c r="E6843" s="499" t="str">
        <f>CONCATENATE(SUM('Раздел 3'!L136:L136),"&gt;=",SUM('Раздел 3'!P136:P136))</f>
        <v>0&gt;=0</v>
      </c>
    </row>
    <row r="6844" spans="1:5" ht="30" hidden="1" customHeight="1" thickBot="1">
      <c r="A6844" s="496" t="str">
        <f>IF((SUM('Раздел 3'!L137:L137)&gt;=SUM('Раздел 3'!P137:P137)),"","Неверно!")</f>
        <v/>
      </c>
      <c r="B6844" s="497" t="s">
        <v>515</v>
      </c>
      <c r="C6844" s="498" t="s">
        <v>18626</v>
      </c>
      <c r="D6844" s="498" t="s">
        <v>5768</v>
      </c>
      <c r="E6844" s="499" t="str">
        <f>CONCATENATE(SUM('Раздел 3'!L137:L137),"&gt;=",SUM('Раздел 3'!P137:P137))</f>
        <v>0&gt;=0</v>
      </c>
    </row>
    <row r="6845" spans="1:5" ht="30" hidden="1" customHeight="1" thickBot="1">
      <c r="A6845" s="496" t="str">
        <f>IF((SUM('Раздел 3'!L138:L138)&gt;=SUM('Раздел 3'!P138:P138)),"","Неверно!")</f>
        <v/>
      </c>
      <c r="B6845" s="497" t="s">
        <v>515</v>
      </c>
      <c r="C6845" s="498" t="s">
        <v>18627</v>
      </c>
      <c r="D6845" s="498" t="s">
        <v>5768</v>
      </c>
      <c r="E6845" s="499" t="str">
        <f>CONCATENATE(SUM('Раздел 3'!L138:L138),"&gt;=",SUM('Раздел 3'!P138:P138))</f>
        <v>0&gt;=0</v>
      </c>
    </row>
    <row r="6846" spans="1:5" ht="30" hidden="1" customHeight="1" thickBot="1">
      <c r="A6846" s="496" t="str">
        <f>IF((SUM('Раздел 3'!L139:L139)&gt;=SUM('Раздел 3'!P139:P139)),"","Неверно!")</f>
        <v/>
      </c>
      <c r="B6846" s="497" t="s">
        <v>515</v>
      </c>
      <c r="C6846" s="498" t="s">
        <v>18628</v>
      </c>
      <c r="D6846" s="498" t="s">
        <v>5768</v>
      </c>
      <c r="E6846" s="499" t="str">
        <f>CONCATENATE(SUM('Раздел 3'!L139:L139),"&gt;=",SUM('Раздел 3'!P139:P139))</f>
        <v>0&gt;=0</v>
      </c>
    </row>
    <row r="6847" spans="1:5" ht="30" hidden="1" customHeight="1" thickBot="1">
      <c r="A6847" s="496" t="str">
        <f>IF((SUM('Раздел 3'!L23:L23)&gt;=SUM('Раздел 3'!P23:P23)),"","Неверно!")</f>
        <v/>
      </c>
      <c r="B6847" s="497" t="s">
        <v>515</v>
      </c>
      <c r="C6847" s="498" t="s">
        <v>18629</v>
      </c>
      <c r="D6847" s="498" t="s">
        <v>5768</v>
      </c>
      <c r="E6847" s="499" t="str">
        <f>CONCATENATE(SUM('Раздел 3'!L23:L23),"&gt;=",SUM('Раздел 3'!P23:P23))</f>
        <v>0&gt;=0</v>
      </c>
    </row>
    <row r="6848" spans="1:5" ht="30" hidden="1" customHeight="1" thickBot="1">
      <c r="A6848" s="496" t="str">
        <f>IF((SUM('Раздел 3'!L140:L140)&gt;=SUM('Раздел 3'!P140:P140)),"","Неверно!")</f>
        <v/>
      </c>
      <c r="B6848" s="497" t="s">
        <v>515</v>
      </c>
      <c r="C6848" s="498" t="s">
        <v>18630</v>
      </c>
      <c r="D6848" s="498" t="s">
        <v>5768</v>
      </c>
      <c r="E6848" s="499" t="str">
        <f>CONCATENATE(SUM('Раздел 3'!L140:L140),"&gt;=",SUM('Раздел 3'!P140:P140))</f>
        <v>0&gt;=0</v>
      </c>
    </row>
    <row r="6849" spans="1:5" ht="30" hidden="1" customHeight="1" thickBot="1">
      <c r="A6849" s="496" t="str">
        <f>IF((SUM('Раздел 3'!L141:L141)&gt;=SUM('Раздел 3'!P141:P141)),"","Неверно!")</f>
        <v/>
      </c>
      <c r="B6849" s="497" t="s">
        <v>515</v>
      </c>
      <c r="C6849" s="498" t="s">
        <v>18631</v>
      </c>
      <c r="D6849" s="498" t="s">
        <v>5768</v>
      </c>
      <c r="E6849" s="499" t="str">
        <f>CONCATENATE(SUM('Раздел 3'!L141:L141),"&gt;=",SUM('Раздел 3'!P141:P141))</f>
        <v>0&gt;=0</v>
      </c>
    </row>
    <row r="6850" spans="1:5" ht="30" hidden="1" customHeight="1" thickBot="1">
      <c r="A6850" s="496" t="str">
        <f>IF((SUM('Раздел 3'!L142:L142)&gt;=SUM('Раздел 3'!P142:P142)),"","Неверно!")</f>
        <v/>
      </c>
      <c r="B6850" s="497" t="s">
        <v>515</v>
      </c>
      <c r="C6850" s="498" t="s">
        <v>18632</v>
      </c>
      <c r="D6850" s="498" t="s">
        <v>5768</v>
      </c>
      <c r="E6850" s="499" t="str">
        <f>CONCATENATE(SUM('Раздел 3'!L142:L142),"&gt;=",SUM('Раздел 3'!P142:P142))</f>
        <v>0&gt;=0</v>
      </c>
    </row>
    <row r="6851" spans="1:5" ht="30" hidden="1" customHeight="1" thickBot="1">
      <c r="A6851" s="496" t="str">
        <f>IF((SUM('Раздел 3'!L143:L143)&gt;=SUM('Раздел 3'!P143:P143)),"","Неверно!")</f>
        <v/>
      </c>
      <c r="B6851" s="497" t="s">
        <v>515</v>
      </c>
      <c r="C6851" s="498" t="s">
        <v>18633</v>
      </c>
      <c r="D6851" s="498" t="s">
        <v>5768</v>
      </c>
      <c r="E6851" s="499" t="str">
        <f>CONCATENATE(SUM('Раздел 3'!L143:L143),"&gt;=",SUM('Раздел 3'!P143:P143))</f>
        <v>0&gt;=0</v>
      </c>
    </row>
    <row r="6852" spans="1:5" ht="30" hidden="1" customHeight="1" thickBot="1">
      <c r="A6852" s="496" t="str">
        <f>IF((SUM('Раздел 3'!L144:L144)&gt;=SUM('Раздел 3'!P144:P144)),"","Неверно!")</f>
        <v/>
      </c>
      <c r="B6852" s="497" t="s">
        <v>515</v>
      </c>
      <c r="C6852" s="498" t="s">
        <v>18634</v>
      </c>
      <c r="D6852" s="498" t="s">
        <v>5768</v>
      </c>
      <c r="E6852" s="499" t="str">
        <f>CONCATENATE(SUM('Раздел 3'!L144:L144),"&gt;=",SUM('Раздел 3'!P144:P144))</f>
        <v>0&gt;=0</v>
      </c>
    </row>
    <row r="6853" spans="1:5" ht="30" hidden="1" customHeight="1" thickBot="1">
      <c r="A6853" s="496" t="str">
        <f>IF((SUM('Раздел 3'!L145:L145)&gt;=SUM('Раздел 3'!P145:P145)),"","Неверно!")</f>
        <v/>
      </c>
      <c r="B6853" s="497" t="s">
        <v>515</v>
      </c>
      <c r="C6853" s="498" t="s">
        <v>18635</v>
      </c>
      <c r="D6853" s="498" t="s">
        <v>5768</v>
      </c>
      <c r="E6853" s="499" t="str">
        <f>CONCATENATE(SUM('Раздел 3'!L145:L145),"&gt;=",SUM('Раздел 3'!P145:P145))</f>
        <v>0&gt;=0</v>
      </c>
    </row>
    <row r="6854" spans="1:5" ht="30" hidden="1" customHeight="1" thickBot="1">
      <c r="A6854" s="496" t="str">
        <f>IF((SUM('Раздел 3'!L146:L146)&gt;=SUM('Раздел 3'!P146:P146)),"","Неверно!")</f>
        <v/>
      </c>
      <c r="B6854" s="497" t="s">
        <v>515</v>
      </c>
      <c r="C6854" s="498" t="s">
        <v>18636</v>
      </c>
      <c r="D6854" s="498" t="s">
        <v>5768</v>
      </c>
      <c r="E6854" s="499" t="str">
        <f>CONCATENATE(SUM('Раздел 3'!L146:L146),"&gt;=",SUM('Раздел 3'!P146:P146))</f>
        <v>0&gt;=0</v>
      </c>
    </row>
    <row r="6855" spans="1:5" ht="30" hidden="1" customHeight="1" thickBot="1">
      <c r="A6855" s="496" t="str">
        <f>IF((SUM('Раздел 3'!L147:L147)&gt;=SUM('Раздел 3'!P147:P147)),"","Неверно!")</f>
        <v/>
      </c>
      <c r="B6855" s="497" t="s">
        <v>515</v>
      </c>
      <c r="C6855" s="498" t="s">
        <v>18637</v>
      </c>
      <c r="D6855" s="498" t="s">
        <v>5768</v>
      </c>
      <c r="E6855" s="499" t="str">
        <f>CONCATENATE(SUM('Раздел 3'!L147:L147),"&gt;=",SUM('Раздел 3'!P147:P147))</f>
        <v>0&gt;=0</v>
      </c>
    </row>
    <row r="6856" spans="1:5" ht="30" hidden="1" customHeight="1" thickBot="1">
      <c r="A6856" s="496" t="str">
        <f>IF((SUM('Раздел 3'!L148:L148)&gt;=SUM('Раздел 3'!P148:P148)),"","Неверно!")</f>
        <v/>
      </c>
      <c r="B6856" s="497" t="s">
        <v>515</v>
      </c>
      <c r="C6856" s="498" t="s">
        <v>18638</v>
      </c>
      <c r="D6856" s="498" t="s">
        <v>5768</v>
      </c>
      <c r="E6856" s="499" t="str">
        <f>CONCATENATE(SUM('Раздел 3'!L148:L148),"&gt;=",SUM('Раздел 3'!P148:P148))</f>
        <v>0&gt;=0</v>
      </c>
    </row>
    <row r="6857" spans="1:5" ht="30" hidden="1" customHeight="1" thickBot="1">
      <c r="A6857" s="496" t="str">
        <f>IF((SUM('Раздел 3'!L149:L149)&gt;=SUM('Раздел 3'!P149:P149)),"","Неверно!")</f>
        <v/>
      </c>
      <c r="B6857" s="497" t="s">
        <v>515</v>
      </c>
      <c r="C6857" s="498" t="s">
        <v>18639</v>
      </c>
      <c r="D6857" s="498" t="s">
        <v>5768</v>
      </c>
      <c r="E6857" s="499" t="str">
        <f>CONCATENATE(SUM('Раздел 3'!L149:L149),"&gt;=",SUM('Раздел 3'!P149:P149))</f>
        <v>0&gt;=0</v>
      </c>
    </row>
    <row r="6858" spans="1:5" ht="30" hidden="1" customHeight="1" thickBot="1">
      <c r="A6858" s="496" t="str">
        <f>IF((SUM('Раздел 3'!L24:L24)&gt;=SUM('Раздел 3'!P24:P24)),"","Неверно!")</f>
        <v/>
      </c>
      <c r="B6858" s="497" t="s">
        <v>515</v>
      </c>
      <c r="C6858" s="498" t="s">
        <v>18640</v>
      </c>
      <c r="D6858" s="498" t="s">
        <v>5768</v>
      </c>
      <c r="E6858" s="499" t="str">
        <f>CONCATENATE(SUM('Раздел 3'!L24:L24),"&gt;=",SUM('Раздел 3'!P24:P24))</f>
        <v>0&gt;=0</v>
      </c>
    </row>
    <row r="6859" spans="1:5" ht="30" hidden="1" customHeight="1" thickBot="1">
      <c r="A6859" s="496" t="str">
        <f>IF((SUM('Раздел 3'!L150:L150)&gt;=SUM('Раздел 3'!P150:P150)),"","Неверно!")</f>
        <v/>
      </c>
      <c r="B6859" s="497" t="s">
        <v>515</v>
      </c>
      <c r="C6859" s="498" t="s">
        <v>18641</v>
      </c>
      <c r="D6859" s="498" t="s">
        <v>5768</v>
      </c>
      <c r="E6859" s="499" t="str">
        <f>CONCATENATE(SUM('Раздел 3'!L150:L150),"&gt;=",SUM('Раздел 3'!P150:P150))</f>
        <v>0&gt;=0</v>
      </c>
    </row>
    <row r="6860" spans="1:5" ht="30" hidden="1" customHeight="1" thickBot="1">
      <c r="A6860" s="496" t="str">
        <f>IF((SUM('Раздел 3'!L151:L151)&gt;=SUM('Раздел 3'!P151:P151)),"","Неверно!")</f>
        <v/>
      </c>
      <c r="B6860" s="497" t="s">
        <v>515</v>
      </c>
      <c r="C6860" s="498" t="s">
        <v>18642</v>
      </c>
      <c r="D6860" s="498" t="s">
        <v>5768</v>
      </c>
      <c r="E6860" s="499" t="str">
        <f>CONCATENATE(SUM('Раздел 3'!L151:L151),"&gt;=",SUM('Раздел 3'!P151:P151))</f>
        <v>0&gt;=0</v>
      </c>
    </row>
    <row r="6861" spans="1:5" ht="30" hidden="1" customHeight="1" thickBot="1">
      <c r="A6861" s="496" t="str">
        <f>IF((SUM('Раздел 3'!L152:L152)&gt;=SUM('Раздел 3'!P152:P152)),"","Неверно!")</f>
        <v/>
      </c>
      <c r="B6861" s="497" t="s">
        <v>515</v>
      </c>
      <c r="C6861" s="498" t="s">
        <v>18643</v>
      </c>
      <c r="D6861" s="498" t="s">
        <v>5768</v>
      </c>
      <c r="E6861" s="499" t="str">
        <f>CONCATENATE(SUM('Раздел 3'!L152:L152),"&gt;=",SUM('Раздел 3'!P152:P152))</f>
        <v>0&gt;=0</v>
      </c>
    </row>
    <row r="6862" spans="1:5" ht="30" hidden="1" customHeight="1" thickBot="1">
      <c r="A6862" s="496" t="str">
        <f>IF((SUM('Раздел 3'!L153:L153)&gt;=SUM('Раздел 3'!P153:P153)),"","Неверно!")</f>
        <v/>
      </c>
      <c r="B6862" s="497" t="s">
        <v>515</v>
      </c>
      <c r="C6862" s="498" t="s">
        <v>18644</v>
      </c>
      <c r="D6862" s="498" t="s">
        <v>5768</v>
      </c>
      <c r="E6862" s="499" t="str">
        <f>CONCATENATE(SUM('Раздел 3'!L153:L153),"&gt;=",SUM('Раздел 3'!P153:P153))</f>
        <v>0&gt;=0</v>
      </c>
    </row>
    <row r="6863" spans="1:5" ht="30" hidden="1" customHeight="1" thickBot="1">
      <c r="A6863" s="496" t="str">
        <f>IF((SUM('Раздел 3'!L154:L154)&gt;=SUM('Раздел 3'!P154:P154)),"","Неверно!")</f>
        <v/>
      </c>
      <c r="B6863" s="497" t="s">
        <v>515</v>
      </c>
      <c r="C6863" s="498" t="s">
        <v>18645</v>
      </c>
      <c r="D6863" s="498" t="s">
        <v>5768</v>
      </c>
      <c r="E6863" s="499" t="str">
        <f>CONCATENATE(SUM('Раздел 3'!L154:L154),"&gt;=",SUM('Раздел 3'!P154:P154))</f>
        <v>0&gt;=0</v>
      </c>
    </row>
    <row r="6864" spans="1:5" ht="30" hidden="1" customHeight="1" thickBot="1">
      <c r="A6864" s="496" t="str">
        <f>IF((SUM('Раздел 3'!L155:L155)&gt;=SUM('Раздел 3'!P155:P155)),"","Неверно!")</f>
        <v/>
      </c>
      <c r="B6864" s="497" t="s">
        <v>515</v>
      </c>
      <c r="C6864" s="498" t="s">
        <v>18646</v>
      </c>
      <c r="D6864" s="498" t="s">
        <v>5768</v>
      </c>
      <c r="E6864" s="499" t="str">
        <f>CONCATENATE(SUM('Раздел 3'!L155:L155),"&gt;=",SUM('Раздел 3'!P155:P155))</f>
        <v>0&gt;=0</v>
      </c>
    </row>
    <row r="6865" spans="1:5" ht="30" hidden="1" customHeight="1" thickBot="1">
      <c r="A6865" s="496" t="str">
        <f>IF((SUM('Раздел 3'!L156:L156)&gt;=SUM('Раздел 3'!P156:P156)),"","Неверно!")</f>
        <v/>
      </c>
      <c r="B6865" s="497" t="s">
        <v>515</v>
      </c>
      <c r="C6865" s="498" t="s">
        <v>17552</v>
      </c>
      <c r="D6865" s="498" t="s">
        <v>5768</v>
      </c>
      <c r="E6865" s="499" t="str">
        <f>CONCATENATE(SUM('Раздел 3'!L156:L156),"&gt;=",SUM('Раздел 3'!P156:P156))</f>
        <v>0&gt;=0</v>
      </c>
    </row>
    <row r="6866" spans="1:5" ht="30" hidden="1" customHeight="1" thickBot="1">
      <c r="A6866" s="496" t="str">
        <f>IF((SUM('Раздел 3'!L157:L157)&gt;=SUM('Раздел 3'!P157:P157)),"","Неверно!")</f>
        <v/>
      </c>
      <c r="B6866" s="497" t="s">
        <v>515</v>
      </c>
      <c r="C6866" s="498" t="s">
        <v>17553</v>
      </c>
      <c r="D6866" s="498" t="s">
        <v>5768</v>
      </c>
      <c r="E6866" s="499" t="str">
        <f>CONCATENATE(SUM('Раздел 3'!L157:L157),"&gt;=",SUM('Раздел 3'!P157:P157))</f>
        <v>0&gt;=0</v>
      </c>
    </row>
    <row r="6867" spans="1:5" ht="30" hidden="1" customHeight="1" thickBot="1">
      <c r="A6867" s="496" t="str">
        <f>IF((SUM('Раздел 3'!L158:L158)&gt;=SUM('Раздел 3'!P158:P158)),"","Неверно!")</f>
        <v/>
      </c>
      <c r="B6867" s="497" t="s">
        <v>515</v>
      </c>
      <c r="C6867" s="498" t="s">
        <v>17554</v>
      </c>
      <c r="D6867" s="498" t="s">
        <v>5768</v>
      </c>
      <c r="E6867" s="499" t="str">
        <f>CONCATENATE(SUM('Раздел 3'!L158:L158),"&gt;=",SUM('Раздел 3'!P158:P158))</f>
        <v>0&gt;=0</v>
      </c>
    </row>
    <row r="6868" spans="1:5" ht="30" hidden="1" customHeight="1" thickBot="1">
      <c r="A6868" s="496" t="str">
        <f>IF((SUM('Раздел 3'!L159:L159)&gt;=SUM('Раздел 3'!P159:P159)),"","Неверно!")</f>
        <v/>
      </c>
      <c r="B6868" s="497" t="s">
        <v>515</v>
      </c>
      <c r="C6868" s="498" t="s">
        <v>17555</v>
      </c>
      <c r="D6868" s="498" t="s">
        <v>5768</v>
      </c>
      <c r="E6868" s="499" t="str">
        <f>CONCATENATE(SUM('Раздел 3'!L159:L159),"&gt;=",SUM('Раздел 3'!P159:P159))</f>
        <v>0&gt;=0</v>
      </c>
    </row>
    <row r="6869" spans="1:5" ht="30" hidden="1" customHeight="1" thickBot="1">
      <c r="A6869" s="496" t="str">
        <f>IF((SUM('Раздел 3'!L25:L25)&gt;=SUM('Раздел 3'!P25:P25)),"","Неверно!")</f>
        <v/>
      </c>
      <c r="B6869" s="497" t="s">
        <v>515</v>
      </c>
      <c r="C6869" s="498" t="s">
        <v>17556</v>
      </c>
      <c r="D6869" s="498" t="s">
        <v>5768</v>
      </c>
      <c r="E6869" s="499" t="str">
        <f>CONCATENATE(SUM('Раздел 3'!L25:L25),"&gt;=",SUM('Раздел 3'!P25:P25))</f>
        <v>0&gt;=0</v>
      </c>
    </row>
    <row r="6870" spans="1:5" ht="30" hidden="1" customHeight="1" thickBot="1">
      <c r="A6870" s="496" t="str">
        <f>IF((SUM('Раздел 3'!L160:L160)&gt;=SUM('Раздел 3'!P160:P160)),"","Неверно!")</f>
        <v/>
      </c>
      <c r="B6870" s="497" t="s">
        <v>515</v>
      </c>
      <c r="C6870" s="498" t="s">
        <v>17557</v>
      </c>
      <c r="D6870" s="498" t="s">
        <v>5768</v>
      </c>
      <c r="E6870" s="499" t="str">
        <f>CONCATENATE(SUM('Раздел 3'!L160:L160),"&gt;=",SUM('Раздел 3'!P160:P160))</f>
        <v>0&gt;=0</v>
      </c>
    </row>
    <row r="6871" spans="1:5" ht="30" hidden="1" customHeight="1" thickBot="1">
      <c r="A6871" s="496" t="str">
        <f>IF((SUM('Раздел 3'!L161:L161)&gt;=SUM('Раздел 3'!P161:P161)),"","Неверно!")</f>
        <v/>
      </c>
      <c r="B6871" s="497" t="s">
        <v>515</v>
      </c>
      <c r="C6871" s="498" t="s">
        <v>17558</v>
      </c>
      <c r="D6871" s="498" t="s">
        <v>5768</v>
      </c>
      <c r="E6871" s="499" t="str">
        <f>CONCATENATE(SUM('Раздел 3'!L161:L161),"&gt;=",SUM('Раздел 3'!P161:P161))</f>
        <v>0&gt;=0</v>
      </c>
    </row>
    <row r="6872" spans="1:5" ht="30" hidden="1" customHeight="1" thickBot="1">
      <c r="A6872" s="496" t="str">
        <f>IF((SUM('Раздел 3'!L162:L162)&gt;=SUM('Раздел 3'!P162:P162)),"","Неверно!")</f>
        <v/>
      </c>
      <c r="B6872" s="497" t="s">
        <v>515</v>
      </c>
      <c r="C6872" s="498" t="s">
        <v>17559</v>
      </c>
      <c r="D6872" s="498" t="s">
        <v>5768</v>
      </c>
      <c r="E6872" s="499" t="str">
        <f>CONCATENATE(SUM('Раздел 3'!L162:L162),"&gt;=",SUM('Раздел 3'!P162:P162))</f>
        <v>0&gt;=0</v>
      </c>
    </row>
    <row r="6873" spans="1:5" ht="30" hidden="1" customHeight="1" thickBot="1">
      <c r="A6873" s="496" t="str">
        <f>IF((SUM('Раздел 3'!L163:L163)&gt;=SUM('Раздел 3'!P163:P163)),"","Неверно!")</f>
        <v/>
      </c>
      <c r="B6873" s="497" t="s">
        <v>515</v>
      </c>
      <c r="C6873" s="498" t="s">
        <v>17560</v>
      </c>
      <c r="D6873" s="498" t="s">
        <v>5768</v>
      </c>
      <c r="E6873" s="499" t="str">
        <f>CONCATENATE(SUM('Раздел 3'!L163:L163),"&gt;=",SUM('Раздел 3'!P163:P163))</f>
        <v>0&gt;=0</v>
      </c>
    </row>
    <row r="6874" spans="1:5" ht="30" hidden="1" customHeight="1" thickBot="1">
      <c r="A6874" s="496" t="str">
        <f>IF((SUM('Раздел 3'!L164:L164)&gt;=SUM('Раздел 3'!P164:P164)),"","Неверно!")</f>
        <v/>
      </c>
      <c r="B6874" s="497" t="s">
        <v>515</v>
      </c>
      <c r="C6874" s="498" t="s">
        <v>17561</v>
      </c>
      <c r="D6874" s="498" t="s">
        <v>5768</v>
      </c>
      <c r="E6874" s="499" t="str">
        <f>CONCATENATE(SUM('Раздел 3'!L164:L164),"&gt;=",SUM('Раздел 3'!P164:P164))</f>
        <v>0&gt;=0</v>
      </c>
    </row>
    <row r="6875" spans="1:5" ht="30" hidden="1" customHeight="1" thickBot="1">
      <c r="A6875" s="496" t="str">
        <f>IF((SUM('Раздел 3'!L165:L165)&gt;=SUM('Раздел 3'!P165:P165)),"","Неверно!")</f>
        <v/>
      </c>
      <c r="B6875" s="497" t="s">
        <v>515</v>
      </c>
      <c r="C6875" s="498" t="s">
        <v>17562</v>
      </c>
      <c r="D6875" s="498" t="s">
        <v>5768</v>
      </c>
      <c r="E6875" s="499" t="str">
        <f>CONCATENATE(SUM('Раздел 3'!L165:L165),"&gt;=",SUM('Раздел 3'!P165:P165))</f>
        <v>0&gt;=0</v>
      </c>
    </row>
    <row r="6876" spans="1:5" ht="30" hidden="1" customHeight="1" thickBot="1">
      <c r="A6876" s="496" t="str">
        <f>IF((SUM('Раздел 3'!L166:L166)&gt;=SUM('Раздел 3'!P166:P166)),"","Неверно!")</f>
        <v/>
      </c>
      <c r="B6876" s="497" t="s">
        <v>515</v>
      </c>
      <c r="C6876" s="498" t="s">
        <v>17563</v>
      </c>
      <c r="D6876" s="498" t="s">
        <v>5768</v>
      </c>
      <c r="E6876" s="499" t="str">
        <f>CONCATENATE(SUM('Раздел 3'!L166:L166),"&gt;=",SUM('Раздел 3'!P166:P166))</f>
        <v>0&gt;=0</v>
      </c>
    </row>
    <row r="6877" spans="1:5" ht="30" hidden="1" customHeight="1" thickBot="1">
      <c r="A6877" s="496" t="str">
        <f>IF((SUM('Раздел 3'!L167:L167)&gt;=SUM('Раздел 3'!P167:P167)),"","Неверно!")</f>
        <v/>
      </c>
      <c r="B6877" s="497" t="s">
        <v>515</v>
      </c>
      <c r="C6877" s="498" t="s">
        <v>17564</v>
      </c>
      <c r="D6877" s="498" t="s">
        <v>5768</v>
      </c>
      <c r="E6877" s="499" t="str">
        <f>CONCATENATE(SUM('Раздел 3'!L167:L167),"&gt;=",SUM('Раздел 3'!P167:P167))</f>
        <v>0&gt;=0</v>
      </c>
    </row>
    <row r="6878" spans="1:5" ht="30" hidden="1" customHeight="1" thickBot="1">
      <c r="A6878" s="496" t="str">
        <f>IF((SUM('Раздел 3'!L168:L168)&gt;=SUM('Раздел 3'!P168:P168)),"","Неверно!")</f>
        <v/>
      </c>
      <c r="B6878" s="497" t="s">
        <v>515</v>
      </c>
      <c r="C6878" s="498" t="s">
        <v>17565</v>
      </c>
      <c r="D6878" s="498" t="s">
        <v>5768</v>
      </c>
      <c r="E6878" s="499" t="str">
        <f>CONCATENATE(SUM('Раздел 3'!L168:L168),"&gt;=",SUM('Раздел 3'!P168:P168))</f>
        <v>0&gt;=0</v>
      </c>
    </row>
    <row r="6879" spans="1:5" ht="30" hidden="1" customHeight="1" thickBot="1">
      <c r="A6879" s="496" t="str">
        <f>IF((SUM('Раздел 3'!L169:L169)&gt;=SUM('Раздел 3'!P169:P169)),"","Неверно!")</f>
        <v/>
      </c>
      <c r="B6879" s="497" t="s">
        <v>515</v>
      </c>
      <c r="C6879" s="498" t="s">
        <v>17566</v>
      </c>
      <c r="D6879" s="498" t="s">
        <v>5768</v>
      </c>
      <c r="E6879" s="499" t="str">
        <f>CONCATENATE(SUM('Раздел 3'!L169:L169),"&gt;=",SUM('Раздел 3'!P169:P169))</f>
        <v>0&gt;=0</v>
      </c>
    </row>
    <row r="6880" spans="1:5" ht="30" hidden="1" customHeight="1" thickBot="1">
      <c r="A6880" s="496" t="str">
        <f>IF((SUM('Раздел 3'!L26:L26)&gt;=SUM('Раздел 3'!P26:P26)),"","Неверно!")</f>
        <v/>
      </c>
      <c r="B6880" s="497" t="s">
        <v>515</v>
      </c>
      <c r="C6880" s="498" t="s">
        <v>17567</v>
      </c>
      <c r="D6880" s="498" t="s">
        <v>5768</v>
      </c>
      <c r="E6880" s="499" t="str">
        <f>CONCATENATE(SUM('Раздел 3'!L26:L26),"&gt;=",SUM('Раздел 3'!P26:P26))</f>
        <v>0&gt;=0</v>
      </c>
    </row>
    <row r="6881" spans="1:5" ht="30" hidden="1" customHeight="1" thickBot="1">
      <c r="A6881" s="496" t="str">
        <f>IF((SUM('Раздел 3'!L170:L170)&gt;=SUM('Раздел 3'!P170:P170)),"","Неверно!")</f>
        <v/>
      </c>
      <c r="B6881" s="497" t="s">
        <v>515</v>
      </c>
      <c r="C6881" s="498" t="s">
        <v>17568</v>
      </c>
      <c r="D6881" s="498" t="s">
        <v>5768</v>
      </c>
      <c r="E6881" s="499" t="str">
        <f>CONCATENATE(SUM('Раздел 3'!L170:L170),"&gt;=",SUM('Раздел 3'!P170:P170))</f>
        <v>1&gt;=0</v>
      </c>
    </row>
    <row r="6882" spans="1:5" ht="30" hidden="1" customHeight="1" thickBot="1">
      <c r="A6882" s="496" t="str">
        <f>IF((SUM('Раздел 3'!L171:L171)&gt;=SUM('Раздел 3'!P171:P171)),"","Неверно!")</f>
        <v/>
      </c>
      <c r="B6882" s="497" t="s">
        <v>515</v>
      </c>
      <c r="C6882" s="498" t="s">
        <v>17569</v>
      </c>
      <c r="D6882" s="498" t="s">
        <v>5768</v>
      </c>
      <c r="E6882" s="499" t="str">
        <f>CONCATENATE(SUM('Раздел 3'!L171:L171),"&gt;=",SUM('Раздел 3'!P171:P171))</f>
        <v>0&gt;=0</v>
      </c>
    </row>
    <row r="6883" spans="1:5" ht="30" hidden="1" customHeight="1" thickBot="1">
      <c r="A6883" s="496" t="str">
        <f>IF((SUM('Раздел 3'!L172:L172)&gt;=SUM('Раздел 3'!P172:P172)),"","Неверно!")</f>
        <v/>
      </c>
      <c r="B6883" s="497" t="s">
        <v>515</v>
      </c>
      <c r="C6883" s="498" t="s">
        <v>17570</v>
      </c>
      <c r="D6883" s="498" t="s">
        <v>5768</v>
      </c>
      <c r="E6883" s="499" t="str">
        <f>CONCATENATE(SUM('Раздел 3'!L172:L172),"&gt;=",SUM('Раздел 3'!P172:P172))</f>
        <v>0&gt;=0</v>
      </c>
    </row>
    <row r="6884" spans="1:5" ht="30" hidden="1" customHeight="1" thickBot="1">
      <c r="A6884" s="496" t="str">
        <f>IF((SUM('Раздел 3'!L173:L173)&gt;=SUM('Раздел 3'!P173:P173)),"","Неверно!")</f>
        <v/>
      </c>
      <c r="B6884" s="497" t="s">
        <v>515</v>
      </c>
      <c r="C6884" s="498" t="s">
        <v>17571</v>
      </c>
      <c r="D6884" s="498" t="s">
        <v>5768</v>
      </c>
      <c r="E6884" s="499" t="str">
        <f>CONCATENATE(SUM('Раздел 3'!L173:L173),"&gt;=",SUM('Раздел 3'!P173:P173))</f>
        <v>0&gt;=0</v>
      </c>
    </row>
    <row r="6885" spans="1:5" ht="30" hidden="1" customHeight="1" thickBot="1">
      <c r="A6885" s="496" t="str">
        <f>IF((SUM('Раздел 3'!L174:L174)&gt;=SUM('Раздел 3'!P174:P174)),"","Неверно!")</f>
        <v/>
      </c>
      <c r="B6885" s="497" t="s">
        <v>515</v>
      </c>
      <c r="C6885" s="498" t="s">
        <v>17572</v>
      </c>
      <c r="D6885" s="498" t="s">
        <v>5768</v>
      </c>
      <c r="E6885" s="499" t="str">
        <f>CONCATENATE(SUM('Раздел 3'!L174:L174),"&gt;=",SUM('Раздел 3'!P174:P174))</f>
        <v>0&gt;=0</v>
      </c>
    </row>
    <row r="6886" spans="1:5" ht="30" hidden="1" customHeight="1" thickBot="1">
      <c r="A6886" s="496" t="str">
        <f>IF((SUM('Раздел 3'!L175:L175)&gt;=SUM('Раздел 3'!P175:P175)),"","Неверно!")</f>
        <v/>
      </c>
      <c r="B6886" s="497" t="s">
        <v>515</v>
      </c>
      <c r="C6886" s="498" t="s">
        <v>17573</v>
      </c>
      <c r="D6886" s="498" t="s">
        <v>5768</v>
      </c>
      <c r="E6886" s="499" t="str">
        <f>CONCATENATE(SUM('Раздел 3'!L175:L175),"&gt;=",SUM('Раздел 3'!P175:P175))</f>
        <v>0&gt;=0</v>
      </c>
    </row>
    <row r="6887" spans="1:5" ht="30" hidden="1" customHeight="1" thickBot="1">
      <c r="A6887" s="496" t="str">
        <f>IF((SUM('Раздел 3'!L176:L176)&gt;=SUM('Раздел 3'!P176:P176)),"","Неверно!")</f>
        <v/>
      </c>
      <c r="B6887" s="497" t="s">
        <v>515</v>
      </c>
      <c r="C6887" s="498" t="s">
        <v>17574</v>
      </c>
      <c r="D6887" s="498" t="s">
        <v>5768</v>
      </c>
      <c r="E6887" s="499" t="str">
        <f>CONCATENATE(SUM('Раздел 3'!L176:L176),"&gt;=",SUM('Раздел 3'!P176:P176))</f>
        <v>0&gt;=0</v>
      </c>
    </row>
    <row r="6888" spans="1:5" ht="30" hidden="1" customHeight="1" thickBot="1">
      <c r="A6888" s="496" t="str">
        <f>IF((SUM('Раздел 3'!L177:L177)&gt;=SUM('Раздел 3'!P177:P177)),"","Неверно!")</f>
        <v/>
      </c>
      <c r="B6888" s="497" t="s">
        <v>515</v>
      </c>
      <c r="C6888" s="498" t="s">
        <v>17575</v>
      </c>
      <c r="D6888" s="498" t="s">
        <v>5768</v>
      </c>
      <c r="E6888" s="499" t="str">
        <f>CONCATENATE(SUM('Раздел 3'!L177:L177),"&gt;=",SUM('Раздел 3'!P177:P177))</f>
        <v>0&gt;=0</v>
      </c>
    </row>
    <row r="6889" spans="1:5" ht="30" hidden="1" customHeight="1" thickBot="1">
      <c r="A6889" s="496" t="str">
        <f>IF((SUM('Раздел 3'!L178:L178)&gt;=SUM('Раздел 3'!P178:P178)),"","Неверно!")</f>
        <v/>
      </c>
      <c r="B6889" s="497" t="s">
        <v>515</v>
      </c>
      <c r="C6889" s="498" t="s">
        <v>17576</v>
      </c>
      <c r="D6889" s="498" t="s">
        <v>5768</v>
      </c>
      <c r="E6889" s="499" t="str">
        <f>CONCATENATE(SUM('Раздел 3'!L178:L178),"&gt;=",SUM('Раздел 3'!P178:P178))</f>
        <v>0&gt;=0</v>
      </c>
    </row>
    <row r="6890" spans="1:5" ht="30" hidden="1" customHeight="1" thickBot="1">
      <c r="A6890" s="496" t="str">
        <f>IF((SUM('Раздел 3'!L179:L179)&gt;=SUM('Раздел 3'!P179:P179)),"","Неверно!")</f>
        <v/>
      </c>
      <c r="B6890" s="497" t="s">
        <v>515</v>
      </c>
      <c r="C6890" s="498" t="s">
        <v>17577</v>
      </c>
      <c r="D6890" s="498" t="s">
        <v>5768</v>
      </c>
      <c r="E6890" s="499" t="str">
        <f>CONCATENATE(SUM('Раздел 3'!L179:L179),"&gt;=",SUM('Раздел 3'!P179:P179))</f>
        <v>0&gt;=0</v>
      </c>
    </row>
    <row r="6891" spans="1:5" ht="30" hidden="1" customHeight="1" thickBot="1">
      <c r="A6891" s="496" t="str">
        <f>IF((SUM('Раздел 3'!L27:L27)&gt;=SUM('Раздел 3'!P27:P27)),"","Неверно!")</f>
        <v/>
      </c>
      <c r="B6891" s="497" t="s">
        <v>515</v>
      </c>
      <c r="C6891" s="498" t="s">
        <v>17578</v>
      </c>
      <c r="D6891" s="498" t="s">
        <v>5768</v>
      </c>
      <c r="E6891" s="499" t="str">
        <f>CONCATENATE(SUM('Раздел 3'!L27:L27),"&gt;=",SUM('Раздел 3'!P27:P27))</f>
        <v>0&gt;=0</v>
      </c>
    </row>
    <row r="6892" spans="1:5" ht="30" hidden="1" customHeight="1" thickBot="1">
      <c r="A6892" s="496" t="str">
        <f>IF((SUM('Раздел 3'!L180:L180)&gt;=SUM('Раздел 3'!P180:P180)),"","Неверно!")</f>
        <v/>
      </c>
      <c r="B6892" s="497" t="s">
        <v>515</v>
      </c>
      <c r="C6892" s="498" t="s">
        <v>17579</v>
      </c>
      <c r="D6892" s="498" t="s">
        <v>5768</v>
      </c>
      <c r="E6892" s="499" t="str">
        <f>CONCATENATE(SUM('Раздел 3'!L180:L180),"&gt;=",SUM('Раздел 3'!P180:P180))</f>
        <v>1&gt;=0</v>
      </c>
    </row>
    <row r="6893" spans="1:5" ht="30" hidden="1" customHeight="1" thickBot="1">
      <c r="A6893" s="496" t="str">
        <f>IF((SUM('Раздел 3'!L181:L181)&gt;=SUM('Раздел 3'!P181:P181)),"","Неверно!")</f>
        <v/>
      </c>
      <c r="B6893" s="497" t="s">
        <v>515</v>
      </c>
      <c r="C6893" s="498" t="s">
        <v>17580</v>
      </c>
      <c r="D6893" s="498" t="s">
        <v>5768</v>
      </c>
      <c r="E6893" s="499" t="str">
        <f>CONCATENATE(SUM('Раздел 3'!L181:L181),"&gt;=",SUM('Раздел 3'!P181:P181))</f>
        <v>0&gt;=0</v>
      </c>
    </row>
    <row r="6894" spans="1:5" ht="30" hidden="1" customHeight="1" thickBot="1">
      <c r="A6894" s="496" t="str">
        <f>IF((SUM('Раздел 3'!L182:L182)&gt;=SUM('Раздел 3'!P182:P182)),"","Неверно!")</f>
        <v/>
      </c>
      <c r="B6894" s="497" t="s">
        <v>515</v>
      </c>
      <c r="C6894" s="498" t="s">
        <v>17581</v>
      </c>
      <c r="D6894" s="498" t="s">
        <v>5768</v>
      </c>
      <c r="E6894" s="499" t="str">
        <f>CONCATENATE(SUM('Раздел 3'!L182:L182),"&gt;=",SUM('Раздел 3'!P182:P182))</f>
        <v>1&gt;=0</v>
      </c>
    </row>
    <row r="6895" spans="1:5" ht="30" hidden="1" customHeight="1" thickBot="1">
      <c r="A6895" s="496" t="str">
        <f>IF((SUM('Раздел 3'!L183:L183)&gt;=SUM('Раздел 3'!P183:P183)),"","Неверно!")</f>
        <v/>
      </c>
      <c r="B6895" s="497" t="s">
        <v>515</v>
      </c>
      <c r="C6895" s="498" t="s">
        <v>17582</v>
      </c>
      <c r="D6895" s="498" t="s">
        <v>5768</v>
      </c>
      <c r="E6895" s="499" t="str">
        <f>CONCATENATE(SUM('Раздел 3'!L183:L183),"&gt;=",SUM('Раздел 3'!P183:P183))</f>
        <v>0&gt;=0</v>
      </c>
    </row>
    <row r="6896" spans="1:5" ht="30" hidden="1" customHeight="1" thickBot="1">
      <c r="A6896" s="496" t="str">
        <f>IF((SUM('Раздел 3'!L184:L184)&gt;=SUM('Раздел 3'!P184:P184)),"","Неверно!")</f>
        <v/>
      </c>
      <c r="B6896" s="497" t="s">
        <v>515</v>
      </c>
      <c r="C6896" s="498" t="s">
        <v>17583</v>
      </c>
      <c r="D6896" s="498" t="s">
        <v>5768</v>
      </c>
      <c r="E6896" s="499" t="str">
        <f>CONCATENATE(SUM('Раздел 3'!L184:L184),"&gt;=",SUM('Раздел 3'!P184:P184))</f>
        <v>0&gt;=0</v>
      </c>
    </row>
    <row r="6897" spans="1:5" ht="30" hidden="1" customHeight="1" thickBot="1">
      <c r="A6897" s="496" t="str">
        <f>IF((SUM('Раздел 3'!L185:L185)&gt;=SUM('Раздел 3'!P185:P185)),"","Неверно!")</f>
        <v/>
      </c>
      <c r="B6897" s="497" t="s">
        <v>515</v>
      </c>
      <c r="C6897" s="498" t="s">
        <v>17584</v>
      </c>
      <c r="D6897" s="498" t="s">
        <v>5768</v>
      </c>
      <c r="E6897" s="499" t="str">
        <f>CONCATENATE(SUM('Раздел 3'!L185:L185),"&gt;=",SUM('Раздел 3'!P185:P185))</f>
        <v>0&gt;=0</v>
      </c>
    </row>
    <row r="6898" spans="1:5" ht="30" hidden="1" customHeight="1" thickBot="1">
      <c r="A6898" s="496" t="str">
        <f>IF((SUM('Раздел 3'!L186:L186)&gt;=SUM('Раздел 3'!P186:P186)),"","Неверно!")</f>
        <v/>
      </c>
      <c r="B6898" s="497" t="s">
        <v>515</v>
      </c>
      <c r="C6898" s="498" t="s">
        <v>17585</v>
      </c>
      <c r="D6898" s="498" t="s">
        <v>5768</v>
      </c>
      <c r="E6898" s="499" t="str">
        <f>CONCATENATE(SUM('Раздел 3'!L186:L186),"&gt;=",SUM('Раздел 3'!P186:P186))</f>
        <v>0&gt;=0</v>
      </c>
    </row>
    <row r="6899" spans="1:5" ht="30" hidden="1" customHeight="1" thickBot="1">
      <c r="A6899" s="496" t="str">
        <f>IF((SUM('Раздел 3'!L187:L187)&gt;=SUM('Раздел 3'!P187:P187)),"","Неверно!")</f>
        <v/>
      </c>
      <c r="B6899" s="497" t="s">
        <v>515</v>
      </c>
      <c r="C6899" s="498" t="s">
        <v>17586</v>
      </c>
      <c r="D6899" s="498" t="s">
        <v>5768</v>
      </c>
      <c r="E6899" s="499" t="str">
        <f>CONCATENATE(SUM('Раздел 3'!L187:L187),"&gt;=",SUM('Раздел 3'!P187:P187))</f>
        <v>0&gt;=0</v>
      </c>
    </row>
    <row r="6900" spans="1:5" ht="30" hidden="1" customHeight="1" thickBot="1">
      <c r="A6900" s="496" t="str">
        <f>IF((SUM('Раздел 3'!L188:L188)&gt;=SUM('Раздел 3'!P188:P188)),"","Неверно!")</f>
        <v/>
      </c>
      <c r="B6900" s="497" t="s">
        <v>515</v>
      </c>
      <c r="C6900" s="498" t="s">
        <v>17587</v>
      </c>
      <c r="D6900" s="498" t="s">
        <v>5768</v>
      </c>
      <c r="E6900" s="499" t="str">
        <f>CONCATENATE(SUM('Раздел 3'!L188:L188),"&gt;=",SUM('Раздел 3'!P188:P188))</f>
        <v>0&gt;=0</v>
      </c>
    </row>
    <row r="6901" spans="1:5" ht="30" hidden="1" customHeight="1" thickBot="1">
      <c r="A6901" s="496" t="str">
        <f>IF((SUM('Раздел 3'!L189:L189)&gt;=SUM('Раздел 3'!P189:P189)),"","Неверно!")</f>
        <v/>
      </c>
      <c r="B6901" s="497" t="s">
        <v>515</v>
      </c>
      <c r="C6901" s="498" t="s">
        <v>17588</v>
      </c>
      <c r="D6901" s="498" t="s">
        <v>5768</v>
      </c>
      <c r="E6901" s="499" t="str">
        <f>CONCATENATE(SUM('Раздел 3'!L189:L189),"&gt;=",SUM('Раздел 3'!P189:P189))</f>
        <v>0&gt;=0</v>
      </c>
    </row>
    <row r="6902" spans="1:5" ht="30" hidden="1" customHeight="1" thickBot="1">
      <c r="A6902" s="496" t="str">
        <f>IF((SUM('Раздел 3'!L28:L28)&gt;=SUM('Раздел 3'!P28:P28)),"","Неверно!")</f>
        <v/>
      </c>
      <c r="B6902" s="497" t="s">
        <v>515</v>
      </c>
      <c r="C6902" s="498" t="s">
        <v>17589</v>
      </c>
      <c r="D6902" s="498" t="s">
        <v>5768</v>
      </c>
      <c r="E6902" s="499" t="str">
        <f>CONCATENATE(SUM('Раздел 3'!L28:L28),"&gt;=",SUM('Раздел 3'!P28:P28))</f>
        <v>0&gt;=0</v>
      </c>
    </row>
    <row r="6903" spans="1:5" ht="30" hidden="1" customHeight="1" thickBot="1">
      <c r="A6903" s="496" t="str">
        <f>IF((SUM('Раздел 3'!L190:L190)&gt;=SUM('Раздел 3'!P190:P190)),"","Неверно!")</f>
        <v/>
      </c>
      <c r="B6903" s="497" t="s">
        <v>515</v>
      </c>
      <c r="C6903" s="498" t="s">
        <v>17590</v>
      </c>
      <c r="D6903" s="498" t="s">
        <v>5768</v>
      </c>
      <c r="E6903" s="499" t="str">
        <f>CONCATENATE(SUM('Раздел 3'!L190:L190),"&gt;=",SUM('Раздел 3'!P190:P190))</f>
        <v>25&gt;=0</v>
      </c>
    </row>
    <row r="6904" spans="1:5" ht="30" hidden="1" customHeight="1" thickBot="1">
      <c r="A6904" s="496" t="str">
        <f>IF((SUM('Раздел 3'!L191:L191)&gt;=SUM('Раздел 3'!P191:P191)),"","Неверно!")</f>
        <v/>
      </c>
      <c r="B6904" s="497" t="s">
        <v>515</v>
      </c>
      <c r="C6904" s="498" t="s">
        <v>17591</v>
      </c>
      <c r="D6904" s="498" t="s">
        <v>5768</v>
      </c>
      <c r="E6904" s="499" t="str">
        <f>CONCATENATE(SUM('Раздел 3'!L191:L191),"&gt;=",SUM('Раздел 3'!P191:P191))</f>
        <v>1&gt;=0</v>
      </c>
    </row>
    <row r="6905" spans="1:5" ht="30" hidden="1" customHeight="1" thickBot="1">
      <c r="A6905" s="496" t="str">
        <f>IF((SUM('Раздел 3'!L192:L192)&gt;=SUM('Раздел 3'!P192:P192)),"","Неверно!")</f>
        <v/>
      </c>
      <c r="B6905" s="497" t="s">
        <v>515</v>
      </c>
      <c r="C6905" s="498" t="s">
        <v>17592</v>
      </c>
      <c r="D6905" s="498" t="s">
        <v>5768</v>
      </c>
      <c r="E6905" s="499" t="str">
        <f>CONCATENATE(SUM('Раздел 3'!L192:L192),"&gt;=",SUM('Раздел 3'!P192:P192))</f>
        <v>12&gt;=0</v>
      </c>
    </row>
    <row r="6906" spans="1:5" ht="30" hidden="1" customHeight="1" thickBot="1">
      <c r="A6906" s="496" t="str">
        <f>IF((SUM('Раздел 3'!L193:L193)&gt;=SUM('Раздел 3'!P193:P193)),"","Неверно!")</f>
        <v/>
      </c>
      <c r="B6906" s="497" t="s">
        <v>515</v>
      </c>
      <c r="C6906" s="498" t="s">
        <v>17593</v>
      </c>
      <c r="D6906" s="498" t="s">
        <v>5768</v>
      </c>
      <c r="E6906" s="499" t="str">
        <f>CONCATENATE(SUM('Раздел 3'!L193:L193),"&gt;=",SUM('Раздел 3'!P193:P193))</f>
        <v>0&gt;=0</v>
      </c>
    </row>
    <row r="6907" spans="1:5" ht="30" hidden="1" customHeight="1" thickBot="1">
      <c r="A6907" s="496" t="str">
        <f>IF((SUM('Раздел 3'!L194:L194)&gt;=SUM('Раздел 3'!P194:P194)),"","Неверно!")</f>
        <v/>
      </c>
      <c r="B6907" s="497" t="s">
        <v>515</v>
      </c>
      <c r="C6907" s="498" t="s">
        <v>17594</v>
      </c>
      <c r="D6907" s="498" t="s">
        <v>5768</v>
      </c>
      <c r="E6907" s="499" t="str">
        <f>CONCATENATE(SUM('Раздел 3'!L194:L194),"&gt;=",SUM('Раздел 3'!P194:P194))</f>
        <v>0&gt;=0</v>
      </c>
    </row>
    <row r="6908" spans="1:5" ht="30" hidden="1" customHeight="1" thickBot="1">
      <c r="A6908" s="496" t="str">
        <f>IF((SUM('Раздел 3'!L195:L195)&gt;=SUM('Раздел 3'!P195:P195)),"","Неверно!")</f>
        <v/>
      </c>
      <c r="B6908" s="497" t="s">
        <v>515</v>
      </c>
      <c r="C6908" s="498" t="s">
        <v>17595</v>
      </c>
      <c r="D6908" s="498" t="s">
        <v>5768</v>
      </c>
      <c r="E6908" s="499" t="str">
        <f>CONCATENATE(SUM('Раздел 3'!L195:L195),"&gt;=",SUM('Раздел 3'!P195:P195))</f>
        <v>0&gt;=0</v>
      </c>
    </row>
    <row r="6909" spans="1:5" ht="30" hidden="1" customHeight="1" thickBot="1">
      <c r="A6909" s="496" t="str">
        <f>IF((SUM('Раздел 3'!L196:L196)&gt;=SUM('Раздел 3'!P196:P196)),"","Неверно!")</f>
        <v/>
      </c>
      <c r="B6909" s="497" t="s">
        <v>515</v>
      </c>
      <c r="C6909" s="498" t="s">
        <v>17596</v>
      </c>
      <c r="D6909" s="498" t="s">
        <v>5768</v>
      </c>
      <c r="E6909" s="499" t="str">
        <f>CONCATENATE(SUM('Раздел 3'!L196:L196),"&gt;=",SUM('Раздел 3'!P196:P196))</f>
        <v>38&gt;=0</v>
      </c>
    </row>
    <row r="6910" spans="1:5" ht="30" hidden="1" customHeight="1" thickBot="1">
      <c r="A6910" s="496" t="str">
        <f>IF((SUM('Раздел 3'!L197:L197)&gt;=SUM('Раздел 3'!P197:P197)),"","Неверно!")</f>
        <v/>
      </c>
      <c r="B6910" s="497" t="s">
        <v>515</v>
      </c>
      <c r="C6910" s="498" t="s">
        <v>17597</v>
      </c>
      <c r="D6910" s="498" t="s">
        <v>5768</v>
      </c>
      <c r="E6910" s="499" t="str">
        <f>CONCATENATE(SUM('Раздел 3'!L197:L197),"&gt;=",SUM('Раздел 3'!P197:P197))</f>
        <v>7&gt;=0</v>
      </c>
    </row>
    <row r="6911" spans="1:5" ht="30" hidden="1" customHeight="1" thickBot="1">
      <c r="A6911" s="496" t="str">
        <f>IF((SUM('Раздел 3'!L198:L198)&gt;=SUM('Раздел 3'!P198:P198)),"","Неверно!")</f>
        <v/>
      </c>
      <c r="B6911" s="497" t="s">
        <v>515</v>
      </c>
      <c r="C6911" s="498" t="s">
        <v>17598</v>
      </c>
      <c r="D6911" s="498" t="s">
        <v>5768</v>
      </c>
      <c r="E6911" s="499" t="str">
        <f>CONCATENATE(SUM('Раздел 3'!L198:L198),"&gt;=",SUM('Раздел 3'!P198:P198))</f>
        <v>0&gt;=0</v>
      </c>
    </row>
    <row r="6912" spans="1:5" ht="30" hidden="1" customHeight="1" thickBot="1">
      <c r="A6912" s="496" t="str">
        <f>IF((SUM('Раздел 3'!L199:L199)&gt;=SUM('Раздел 3'!P199:P199)),"","Неверно!")</f>
        <v/>
      </c>
      <c r="B6912" s="497" t="s">
        <v>515</v>
      </c>
      <c r="C6912" s="498" t="s">
        <v>17599</v>
      </c>
      <c r="D6912" s="498" t="s">
        <v>5768</v>
      </c>
      <c r="E6912" s="499" t="str">
        <f>CONCATENATE(SUM('Раздел 3'!L199:L199),"&gt;=",SUM('Раздел 3'!P199:P199))</f>
        <v>0&gt;=0</v>
      </c>
    </row>
    <row r="6913" spans="1:5" ht="30" hidden="1" customHeight="1" thickBot="1">
      <c r="A6913" s="496" t="str">
        <f>IF((SUM('Раздел 3'!L29:L29)&gt;=SUM('Раздел 3'!P29:P29)),"","Неверно!")</f>
        <v/>
      </c>
      <c r="B6913" s="497" t="s">
        <v>515</v>
      </c>
      <c r="C6913" s="498" t="s">
        <v>17600</v>
      </c>
      <c r="D6913" s="498" t="s">
        <v>5768</v>
      </c>
      <c r="E6913" s="499" t="str">
        <f>CONCATENATE(SUM('Раздел 3'!L29:L29),"&gt;=",SUM('Раздел 3'!P29:P29))</f>
        <v>0&gt;=0</v>
      </c>
    </row>
    <row r="6914" spans="1:5" ht="30" hidden="1" customHeight="1" thickBot="1">
      <c r="A6914" s="496" t="str">
        <f>IF((SUM('Раздел 3'!L200:L200)&gt;=SUM('Раздел 3'!P200:P200)),"","Неверно!")</f>
        <v/>
      </c>
      <c r="B6914" s="497" t="s">
        <v>515</v>
      </c>
      <c r="C6914" s="498" t="s">
        <v>17601</v>
      </c>
      <c r="D6914" s="498" t="s">
        <v>5768</v>
      </c>
      <c r="E6914" s="499" t="str">
        <f>CONCATENATE(SUM('Раздел 3'!L200:L200),"&gt;=",SUM('Раздел 3'!P200:P200))</f>
        <v>0&gt;=0</v>
      </c>
    </row>
    <row r="6915" spans="1:5" ht="30" hidden="1" customHeight="1" thickBot="1">
      <c r="A6915" s="496" t="str">
        <f>IF((SUM('Раздел 3'!L201:L201)&gt;=SUM('Раздел 3'!P201:P201)),"","Неверно!")</f>
        <v/>
      </c>
      <c r="B6915" s="497" t="s">
        <v>515</v>
      </c>
      <c r="C6915" s="498" t="s">
        <v>17602</v>
      </c>
      <c r="D6915" s="498" t="s">
        <v>5768</v>
      </c>
      <c r="E6915" s="499" t="str">
        <f>CONCATENATE(SUM('Раздел 3'!L201:L201),"&gt;=",SUM('Раздел 3'!P201:P201))</f>
        <v>7&gt;=0</v>
      </c>
    </row>
    <row r="6916" spans="1:5" ht="30" hidden="1" customHeight="1" thickBot="1">
      <c r="A6916" s="496" t="str">
        <f>IF((SUM('Раздел 3'!L202:L202)&gt;=SUM('Раздел 3'!P202:P202)),"","Неверно!")</f>
        <v/>
      </c>
      <c r="B6916" s="497" t="s">
        <v>515</v>
      </c>
      <c r="C6916" s="498" t="s">
        <v>17603</v>
      </c>
      <c r="D6916" s="498" t="s">
        <v>5768</v>
      </c>
      <c r="E6916" s="499" t="str">
        <f>CONCATENATE(SUM('Раздел 3'!L202:L202),"&gt;=",SUM('Раздел 3'!P202:P202))</f>
        <v>1&gt;=0</v>
      </c>
    </row>
    <row r="6917" spans="1:5" ht="30" hidden="1" customHeight="1" thickBot="1">
      <c r="A6917" s="496" t="str">
        <f>IF((SUM('Раздел 3'!L203:L203)&gt;=SUM('Раздел 3'!P203:P203)),"","Неверно!")</f>
        <v/>
      </c>
      <c r="B6917" s="497" t="s">
        <v>515</v>
      </c>
      <c r="C6917" s="498" t="s">
        <v>17604</v>
      </c>
      <c r="D6917" s="498" t="s">
        <v>5768</v>
      </c>
      <c r="E6917" s="499" t="str">
        <f>CONCATENATE(SUM('Раздел 3'!L203:L203),"&gt;=",SUM('Раздел 3'!P203:P203))</f>
        <v>0&gt;=0</v>
      </c>
    </row>
    <row r="6918" spans="1:5" ht="30" hidden="1" customHeight="1" thickBot="1">
      <c r="A6918" s="496" t="str">
        <f>IF((SUM('Раздел 3'!L204:L204)&gt;=SUM('Раздел 3'!P204:P204)),"","Неверно!")</f>
        <v/>
      </c>
      <c r="B6918" s="497" t="s">
        <v>515</v>
      </c>
      <c r="C6918" s="498" t="s">
        <v>17605</v>
      </c>
      <c r="D6918" s="498" t="s">
        <v>5768</v>
      </c>
      <c r="E6918" s="499" t="str">
        <f>CONCATENATE(SUM('Раздел 3'!L204:L204),"&gt;=",SUM('Раздел 3'!P204:P204))</f>
        <v>1&gt;=0</v>
      </c>
    </row>
    <row r="6919" spans="1:5" ht="30" hidden="1" customHeight="1" thickBot="1">
      <c r="A6919" s="496" t="str">
        <f>IF((SUM('Раздел 3'!L205:L205)&gt;=SUM('Раздел 3'!P205:P205)),"","Неверно!")</f>
        <v/>
      </c>
      <c r="B6919" s="497" t="s">
        <v>515</v>
      </c>
      <c r="C6919" s="498" t="s">
        <v>17606</v>
      </c>
      <c r="D6919" s="498" t="s">
        <v>5768</v>
      </c>
      <c r="E6919" s="499" t="str">
        <f>CONCATENATE(SUM('Раздел 3'!L205:L205),"&gt;=",SUM('Раздел 3'!P205:P205))</f>
        <v>0&gt;=0</v>
      </c>
    </row>
    <row r="6920" spans="1:5" ht="30" hidden="1" customHeight="1" thickBot="1">
      <c r="A6920" s="496" t="str">
        <f>IF((SUM('Раздел 3'!L206:L206)&gt;=SUM('Раздел 3'!P206:P206)),"","Неверно!")</f>
        <v/>
      </c>
      <c r="B6920" s="497" t="s">
        <v>515</v>
      </c>
      <c r="C6920" s="498" t="s">
        <v>17607</v>
      </c>
      <c r="D6920" s="498" t="s">
        <v>5768</v>
      </c>
      <c r="E6920" s="499" t="str">
        <f>CONCATENATE(SUM('Раздел 3'!L206:L206),"&gt;=",SUM('Раздел 3'!P206:P206))</f>
        <v>0&gt;=0</v>
      </c>
    </row>
    <row r="6921" spans="1:5" ht="30" hidden="1" customHeight="1" thickBot="1">
      <c r="A6921" s="496" t="str">
        <f>IF((SUM('Раздел 3'!L207:L207)&gt;=SUM('Раздел 3'!P207:P207)),"","Неверно!")</f>
        <v/>
      </c>
      <c r="B6921" s="497" t="s">
        <v>515</v>
      </c>
      <c r="C6921" s="498" t="s">
        <v>17608</v>
      </c>
      <c r="D6921" s="498" t="s">
        <v>5768</v>
      </c>
      <c r="E6921" s="499" t="str">
        <f>CONCATENATE(SUM('Раздел 3'!L207:L207),"&gt;=",SUM('Раздел 3'!P207:P207))</f>
        <v>0&gt;=0</v>
      </c>
    </row>
    <row r="6922" spans="1:5" ht="30" hidden="1" customHeight="1" thickBot="1">
      <c r="A6922" s="496" t="str">
        <f>IF((SUM('Раздел 3'!L208:L208)&gt;=SUM('Раздел 3'!P208:P208)),"","Неверно!")</f>
        <v/>
      </c>
      <c r="B6922" s="497" t="s">
        <v>515</v>
      </c>
      <c r="C6922" s="498" t="s">
        <v>17609</v>
      </c>
      <c r="D6922" s="498" t="s">
        <v>5768</v>
      </c>
      <c r="E6922" s="499" t="str">
        <f>CONCATENATE(SUM('Раздел 3'!L208:L208),"&gt;=",SUM('Раздел 3'!P208:P208))</f>
        <v>8&gt;=0</v>
      </c>
    </row>
    <row r="6923" spans="1:5" ht="30" hidden="1" customHeight="1" thickBot="1">
      <c r="A6923" s="496" t="str">
        <f>IF((SUM('Раздел 3'!L209:L209)&gt;=SUM('Раздел 3'!P209:P209)),"","Неверно!")</f>
        <v/>
      </c>
      <c r="B6923" s="497" t="s">
        <v>515</v>
      </c>
      <c r="C6923" s="498" t="s">
        <v>17610</v>
      </c>
      <c r="D6923" s="498" t="s">
        <v>5768</v>
      </c>
      <c r="E6923" s="499" t="str">
        <f>CONCATENATE(SUM('Раздел 3'!L209:L209),"&gt;=",SUM('Раздел 3'!P209:P209))</f>
        <v>0&gt;=0</v>
      </c>
    </row>
    <row r="6924" spans="1:5" ht="30" hidden="1" customHeight="1" thickBot="1">
      <c r="A6924" s="496" t="str">
        <f>IF((SUM('Раздел 3'!L12:L12)&gt;=SUM('Раздел 3'!P12:P12)),"","Неверно!")</f>
        <v/>
      </c>
      <c r="B6924" s="497" t="s">
        <v>515</v>
      </c>
      <c r="C6924" s="498" t="s">
        <v>17611</v>
      </c>
      <c r="D6924" s="498" t="s">
        <v>5768</v>
      </c>
      <c r="E6924" s="499" t="str">
        <f>CONCATENATE(SUM('Раздел 3'!L12:L12),"&gt;=",SUM('Раздел 3'!P12:P12))</f>
        <v>0&gt;=0</v>
      </c>
    </row>
    <row r="6925" spans="1:5" ht="30" hidden="1" customHeight="1" thickBot="1">
      <c r="A6925" s="496" t="str">
        <f>IF((SUM('Раздел 3'!L30:L30)&gt;=SUM('Раздел 3'!P30:P30)),"","Неверно!")</f>
        <v/>
      </c>
      <c r="B6925" s="497" t="s">
        <v>515</v>
      </c>
      <c r="C6925" s="498" t="s">
        <v>17612</v>
      </c>
      <c r="D6925" s="498" t="s">
        <v>5768</v>
      </c>
      <c r="E6925" s="499" t="str">
        <f>CONCATENATE(SUM('Раздел 3'!L30:L30),"&gt;=",SUM('Раздел 3'!P30:P30))</f>
        <v>4&gt;=0</v>
      </c>
    </row>
    <row r="6926" spans="1:5" ht="30" hidden="1" customHeight="1" thickBot="1">
      <c r="A6926" s="496" t="str">
        <f>IF((SUM('Раздел 3'!L210:L210)&gt;=SUM('Раздел 3'!P210:P210)),"","Неверно!")</f>
        <v/>
      </c>
      <c r="B6926" s="497" t="s">
        <v>515</v>
      </c>
      <c r="C6926" s="498" t="s">
        <v>17613</v>
      </c>
      <c r="D6926" s="498" t="s">
        <v>5768</v>
      </c>
      <c r="E6926" s="499" t="str">
        <f>CONCATENATE(SUM('Раздел 3'!L210:L210),"&gt;=",SUM('Раздел 3'!P210:P210))</f>
        <v>0&gt;=0</v>
      </c>
    </row>
    <row r="6927" spans="1:5" ht="30" hidden="1" customHeight="1" thickBot="1">
      <c r="A6927" s="496" t="str">
        <f>IF((SUM('Раздел 3'!L211:L211)&gt;=SUM('Раздел 3'!P211:P211)),"","Неверно!")</f>
        <v/>
      </c>
      <c r="B6927" s="497" t="s">
        <v>515</v>
      </c>
      <c r="C6927" s="498" t="s">
        <v>17614</v>
      </c>
      <c r="D6927" s="498" t="s">
        <v>5768</v>
      </c>
      <c r="E6927" s="499" t="str">
        <f>CONCATENATE(SUM('Раздел 3'!L211:L211),"&gt;=",SUM('Раздел 3'!P211:P211))</f>
        <v>0&gt;=0</v>
      </c>
    </row>
    <row r="6928" spans="1:5" ht="30" hidden="1" customHeight="1" thickBot="1">
      <c r="A6928" s="496" t="str">
        <f>IF((SUM('Раздел 3'!L212:L212)&gt;=SUM('Раздел 3'!P212:P212)),"","Неверно!")</f>
        <v/>
      </c>
      <c r="B6928" s="497" t="s">
        <v>515</v>
      </c>
      <c r="C6928" s="498" t="s">
        <v>17615</v>
      </c>
      <c r="D6928" s="498" t="s">
        <v>5768</v>
      </c>
      <c r="E6928" s="499" t="str">
        <f>CONCATENATE(SUM('Раздел 3'!L212:L212),"&gt;=",SUM('Раздел 3'!P212:P212))</f>
        <v>0&gt;=0</v>
      </c>
    </row>
    <row r="6929" spans="1:5" ht="30" hidden="1" customHeight="1" thickBot="1">
      <c r="A6929" s="496" t="str">
        <f>IF((SUM('Раздел 3'!L213:L213)&gt;=SUM('Раздел 3'!P213:P213)),"","Неверно!")</f>
        <v/>
      </c>
      <c r="B6929" s="497" t="s">
        <v>515</v>
      </c>
      <c r="C6929" s="498" t="s">
        <v>17616</v>
      </c>
      <c r="D6929" s="498" t="s">
        <v>5768</v>
      </c>
      <c r="E6929" s="499" t="str">
        <f>CONCATENATE(SUM('Раздел 3'!L213:L213),"&gt;=",SUM('Раздел 3'!P213:P213))</f>
        <v>0&gt;=0</v>
      </c>
    </row>
    <row r="6930" spans="1:5" ht="30" hidden="1" customHeight="1" thickBot="1">
      <c r="A6930" s="496" t="str">
        <f>IF((SUM('Раздел 3'!L214:L214)&gt;=SUM('Раздел 3'!P214:P214)),"","Неверно!")</f>
        <v/>
      </c>
      <c r="B6930" s="497" t="s">
        <v>515</v>
      </c>
      <c r="C6930" s="498" t="s">
        <v>17617</v>
      </c>
      <c r="D6930" s="498" t="s">
        <v>5768</v>
      </c>
      <c r="E6930" s="499" t="str">
        <f>CONCATENATE(SUM('Раздел 3'!L214:L214),"&gt;=",SUM('Раздел 3'!P214:P214))</f>
        <v>8&gt;=0</v>
      </c>
    </row>
    <row r="6931" spans="1:5" ht="30" hidden="1" customHeight="1" thickBot="1">
      <c r="A6931" s="496" t="str">
        <f>IF((SUM('Раздел 3'!L215:L215)&gt;=SUM('Раздел 3'!P215:P215)),"","Неверно!")</f>
        <v/>
      </c>
      <c r="B6931" s="497" t="s">
        <v>515</v>
      </c>
      <c r="C6931" s="498" t="s">
        <v>17618</v>
      </c>
      <c r="D6931" s="498" t="s">
        <v>5768</v>
      </c>
      <c r="E6931" s="499" t="str">
        <f>CONCATENATE(SUM('Раздел 3'!L215:L215),"&gt;=",SUM('Раздел 3'!P215:P215))</f>
        <v>0&gt;=0</v>
      </c>
    </row>
    <row r="6932" spans="1:5" ht="30" hidden="1" customHeight="1" thickBot="1">
      <c r="A6932" s="496" t="str">
        <f>IF((SUM('Раздел 3'!L216:L216)&gt;=SUM('Раздел 3'!P216:P216)),"","Неверно!")</f>
        <v/>
      </c>
      <c r="B6932" s="497" t="s">
        <v>515</v>
      </c>
      <c r="C6932" s="498" t="s">
        <v>17619</v>
      </c>
      <c r="D6932" s="498" t="s">
        <v>5768</v>
      </c>
      <c r="E6932" s="499" t="str">
        <f>CONCATENATE(SUM('Раздел 3'!L216:L216),"&gt;=",SUM('Раздел 3'!P216:P216))</f>
        <v>0&gt;=0</v>
      </c>
    </row>
    <row r="6933" spans="1:5" ht="30" hidden="1" customHeight="1" thickBot="1">
      <c r="A6933" s="496" t="str">
        <f>IF((SUM('Раздел 3'!L217:L217)&gt;=SUM('Раздел 3'!P217:P217)),"","Неверно!")</f>
        <v/>
      </c>
      <c r="B6933" s="497" t="s">
        <v>515</v>
      </c>
      <c r="C6933" s="498" t="s">
        <v>17620</v>
      </c>
      <c r="D6933" s="498" t="s">
        <v>5768</v>
      </c>
      <c r="E6933" s="499" t="str">
        <f>CONCATENATE(SUM('Раздел 3'!L217:L217),"&gt;=",SUM('Раздел 3'!P217:P217))</f>
        <v>19&gt;=0</v>
      </c>
    </row>
    <row r="6934" spans="1:5" ht="30" hidden="1" customHeight="1" thickBot="1">
      <c r="A6934" s="496" t="str">
        <f>IF((SUM('Раздел 3'!L218:L218)&gt;=SUM('Раздел 3'!P218:P218)),"","Неверно!")</f>
        <v/>
      </c>
      <c r="B6934" s="497" t="s">
        <v>515</v>
      </c>
      <c r="C6934" s="498" t="s">
        <v>17621</v>
      </c>
      <c r="D6934" s="498" t="s">
        <v>5768</v>
      </c>
      <c r="E6934" s="499" t="str">
        <f>CONCATENATE(SUM('Раздел 3'!L218:L218),"&gt;=",SUM('Раздел 3'!P218:P218))</f>
        <v>0&gt;=0</v>
      </c>
    </row>
    <row r="6935" spans="1:5" ht="30" hidden="1" customHeight="1" thickBot="1">
      <c r="A6935" s="496" t="str">
        <f>IF((SUM('Раздел 3'!L219:L219)&gt;=SUM('Раздел 3'!P219:P219)),"","Неверно!")</f>
        <v/>
      </c>
      <c r="B6935" s="497" t="s">
        <v>515</v>
      </c>
      <c r="C6935" s="498" t="s">
        <v>17622</v>
      </c>
      <c r="D6935" s="498" t="s">
        <v>5768</v>
      </c>
      <c r="E6935" s="499" t="str">
        <f>CONCATENATE(SUM('Раздел 3'!L219:L219),"&gt;=",SUM('Раздел 3'!P219:P219))</f>
        <v>0&gt;=0</v>
      </c>
    </row>
    <row r="6936" spans="1:5" ht="30" hidden="1" customHeight="1" thickBot="1">
      <c r="A6936" s="496" t="str">
        <f>IF((SUM('Раздел 3'!L31:L31)&gt;=SUM('Раздел 3'!P31:P31)),"","Неверно!")</f>
        <v/>
      </c>
      <c r="B6936" s="497" t="s">
        <v>515</v>
      </c>
      <c r="C6936" s="498" t="s">
        <v>17623</v>
      </c>
      <c r="D6936" s="498" t="s">
        <v>5768</v>
      </c>
      <c r="E6936" s="499" t="str">
        <f>CONCATENATE(SUM('Раздел 3'!L31:L31),"&gt;=",SUM('Раздел 3'!P31:P31))</f>
        <v>0&gt;=0</v>
      </c>
    </row>
    <row r="6937" spans="1:5" ht="30" hidden="1" customHeight="1" thickBot="1">
      <c r="A6937" s="496" t="str">
        <f>IF((SUM('Раздел 3'!L220:L220)&gt;=SUM('Раздел 3'!P220:P220)),"","Неверно!")</f>
        <v/>
      </c>
      <c r="B6937" s="497" t="s">
        <v>515</v>
      </c>
      <c r="C6937" s="498" t="s">
        <v>17624</v>
      </c>
      <c r="D6937" s="498" t="s">
        <v>5768</v>
      </c>
      <c r="E6937" s="499" t="str">
        <f>CONCATENATE(SUM('Раздел 3'!L220:L220),"&gt;=",SUM('Раздел 3'!P220:P220))</f>
        <v>0&gt;=0</v>
      </c>
    </row>
    <row r="6938" spans="1:5" ht="30" hidden="1" customHeight="1" thickBot="1">
      <c r="A6938" s="496" t="str">
        <f>IF((SUM('Раздел 3'!L221:L221)&gt;=SUM('Раздел 3'!P221:P221)),"","Неверно!")</f>
        <v/>
      </c>
      <c r="B6938" s="497" t="s">
        <v>515</v>
      </c>
      <c r="C6938" s="498" t="s">
        <v>17625</v>
      </c>
      <c r="D6938" s="498" t="s">
        <v>5768</v>
      </c>
      <c r="E6938" s="499" t="str">
        <f>CONCATENATE(SUM('Раздел 3'!L221:L221),"&gt;=",SUM('Раздел 3'!P221:P221))</f>
        <v>0&gt;=0</v>
      </c>
    </row>
    <row r="6939" spans="1:5" ht="30" hidden="1" customHeight="1" thickBot="1">
      <c r="A6939" s="496" t="str">
        <f>IF((SUM('Раздел 3'!L222:L222)&gt;=SUM('Раздел 3'!P222:P222)),"","Неверно!")</f>
        <v/>
      </c>
      <c r="B6939" s="497" t="s">
        <v>515</v>
      </c>
      <c r="C6939" s="498" t="s">
        <v>17626</v>
      </c>
      <c r="D6939" s="498" t="s">
        <v>5768</v>
      </c>
      <c r="E6939" s="499" t="str">
        <f>CONCATENATE(SUM('Раздел 3'!L222:L222),"&gt;=",SUM('Раздел 3'!P222:P222))</f>
        <v>3&gt;=0</v>
      </c>
    </row>
    <row r="6940" spans="1:5" ht="30" hidden="1" customHeight="1" thickBot="1">
      <c r="A6940" s="496" t="str">
        <f>IF((SUM('Раздел 3'!L223:L223)&gt;=SUM('Раздел 3'!P223:P223)),"","Неверно!")</f>
        <v/>
      </c>
      <c r="B6940" s="497" t="s">
        <v>515</v>
      </c>
      <c r="C6940" s="498" t="s">
        <v>17627</v>
      </c>
      <c r="D6940" s="498" t="s">
        <v>5768</v>
      </c>
      <c r="E6940" s="499" t="str">
        <f>CONCATENATE(SUM('Раздел 3'!L223:L223),"&gt;=",SUM('Раздел 3'!P223:P223))</f>
        <v>0&gt;=0</v>
      </c>
    </row>
    <row r="6941" spans="1:5" ht="30" hidden="1" customHeight="1" thickBot="1">
      <c r="A6941" s="496" t="str">
        <f>IF((SUM('Раздел 3'!L224:L224)&gt;=SUM('Раздел 3'!P224:P224)),"","Неверно!")</f>
        <v/>
      </c>
      <c r="B6941" s="497" t="s">
        <v>515</v>
      </c>
      <c r="C6941" s="498" t="s">
        <v>17628</v>
      </c>
      <c r="D6941" s="498" t="s">
        <v>5768</v>
      </c>
      <c r="E6941" s="499" t="str">
        <f>CONCATENATE(SUM('Раздел 3'!L224:L224),"&gt;=",SUM('Раздел 3'!P224:P224))</f>
        <v>12&gt;=0</v>
      </c>
    </row>
    <row r="6942" spans="1:5" ht="30" hidden="1" customHeight="1" thickBot="1">
      <c r="A6942" s="496" t="str">
        <f>IF((SUM('Раздел 3'!L225:L225)&gt;=SUM('Раздел 3'!P225:P225)),"","Неверно!")</f>
        <v/>
      </c>
      <c r="B6942" s="497" t="s">
        <v>515</v>
      </c>
      <c r="C6942" s="498" t="s">
        <v>17629</v>
      </c>
      <c r="D6942" s="498" t="s">
        <v>5768</v>
      </c>
      <c r="E6942" s="499" t="str">
        <f>CONCATENATE(SUM('Раздел 3'!L225:L225),"&gt;=",SUM('Раздел 3'!P225:P225))</f>
        <v>0&gt;=0</v>
      </c>
    </row>
    <row r="6943" spans="1:5" ht="30" hidden="1" customHeight="1" thickBot="1">
      <c r="A6943" s="496" t="str">
        <f>IF((SUM('Раздел 3'!L226:L226)&gt;=SUM('Раздел 3'!P226:P226)),"","Неверно!")</f>
        <v/>
      </c>
      <c r="B6943" s="497" t="s">
        <v>515</v>
      </c>
      <c r="C6943" s="498" t="s">
        <v>17630</v>
      </c>
      <c r="D6943" s="498" t="s">
        <v>5768</v>
      </c>
      <c r="E6943" s="499" t="str">
        <f>CONCATENATE(SUM('Раздел 3'!L226:L226),"&gt;=",SUM('Раздел 3'!P226:P226))</f>
        <v>0&gt;=0</v>
      </c>
    </row>
    <row r="6944" spans="1:5" ht="30" hidden="1" customHeight="1" thickBot="1">
      <c r="A6944" s="496" t="str">
        <f>IF((SUM('Раздел 3'!L227:L227)&gt;=SUM('Раздел 3'!P227:P227)),"","Неверно!")</f>
        <v/>
      </c>
      <c r="B6944" s="497" t="s">
        <v>515</v>
      </c>
      <c r="C6944" s="498" t="s">
        <v>17631</v>
      </c>
      <c r="D6944" s="498" t="s">
        <v>5768</v>
      </c>
      <c r="E6944" s="499" t="str">
        <f>CONCATENATE(SUM('Раздел 3'!L227:L227),"&gt;=",SUM('Раздел 3'!P227:P227))</f>
        <v>0&gt;=0</v>
      </c>
    </row>
    <row r="6945" spans="1:5" ht="30" hidden="1" customHeight="1" thickBot="1">
      <c r="A6945" s="496" t="str">
        <f>IF((SUM('Раздел 3'!L228:L228)&gt;=SUM('Раздел 3'!P228:P228)),"","Неверно!")</f>
        <v/>
      </c>
      <c r="B6945" s="497" t="s">
        <v>515</v>
      </c>
      <c r="C6945" s="498" t="s">
        <v>17632</v>
      </c>
      <c r="D6945" s="498" t="s">
        <v>5768</v>
      </c>
      <c r="E6945" s="499" t="str">
        <f>CONCATENATE(SUM('Раздел 3'!L228:L228),"&gt;=",SUM('Раздел 3'!P228:P228))</f>
        <v>0&gt;=0</v>
      </c>
    </row>
    <row r="6946" spans="1:5" ht="30" hidden="1" customHeight="1" thickBot="1">
      <c r="A6946" s="496" t="str">
        <f>IF((SUM('Раздел 3'!L229:L229)&gt;=SUM('Раздел 3'!P229:P229)),"","Неверно!")</f>
        <v/>
      </c>
      <c r="B6946" s="497" t="s">
        <v>515</v>
      </c>
      <c r="C6946" s="498" t="s">
        <v>17633</v>
      </c>
      <c r="D6946" s="498" t="s">
        <v>5768</v>
      </c>
      <c r="E6946" s="499" t="str">
        <f>CONCATENATE(SUM('Раздел 3'!L229:L229),"&gt;=",SUM('Раздел 3'!P229:P229))</f>
        <v>0&gt;=0</v>
      </c>
    </row>
    <row r="6947" spans="1:5" ht="30" hidden="1" customHeight="1" thickBot="1">
      <c r="A6947" s="496" t="str">
        <f>IF((SUM('Раздел 3'!L32:L32)&gt;=SUM('Раздел 3'!P32:P32)),"","Неверно!")</f>
        <v/>
      </c>
      <c r="B6947" s="497" t="s">
        <v>515</v>
      </c>
      <c r="C6947" s="498" t="s">
        <v>17634</v>
      </c>
      <c r="D6947" s="498" t="s">
        <v>5768</v>
      </c>
      <c r="E6947" s="499" t="str">
        <f>CONCATENATE(SUM('Раздел 3'!L32:L32),"&gt;=",SUM('Раздел 3'!P32:P32))</f>
        <v>1&gt;=0</v>
      </c>
    </row>
    <row r="6948" spans="1:5" ht="30" hidden="1" customHeight="1" thickBot="1">
      <c r="A6948" s="496" t="str">
        <f>IF((SUM('Раздел 3'!L230:L230)&gt;=SUM('Раздел 3'!P230:P230)),"","Неверно!")</f>
        <v/>
      </c>
      <c r="B6948" s="497" t="s">
        <v>515</v>
      </c>
      <c r="C6948" s="498" t="s">
        <v>17635</v>
      </c>
      <c r="D6948" s="498" t="s">
        <v>5768</v>
      </c>
      <c r="E6948" s="499" t="str">
        <f>CONCATENATE(SUM('Раздел 3'!L230:L230),"&gt;=",SUM('Раздел 3'!P230:P230))</f>
        <v>0&gt;=0</v>
      </c>
    </row>
    <row r="6949" spans="1:5" ht="30" hidden="1" customHeight="1" thickBot="1">
      <c r="A6949" s="496" t="str">
        <f>IF((SUM('Раздел 3'!L231:L231)&gt;=SUM('Раздел 3'!P231:P231)),"","Неверно!")</f>
        <v/>
      </c>
      <c r="B6949" s="497" t="s">
        <v>515</v>
      </c>
      <c r="C6949" s="498" t="s">
        <v>17636</v>
      </c>
      <c r="D6949" s="498" t="s">
        <v>5768</v>
      </c>
      <c r="E6949" s="499" t="str">
        <f>CONCATENATE(SUM('Раздел 3'!L231:L231),"&gt;=",SUM('Раздел 3'!P231:P231))</f>
        <v>15&gt;=0</v>
      </c>
    </row>
    <row r="6950" spans="1:5" ht="30" hidden="1" customHeight="1" thickBot="1">
      <c r="A6950" s="496" t="str">
        <f>IF((SUM('Раздел 3'!L232:L232)&gt;=SUM('Раздел 3'!P232:P232)),"","Неверно!")</f>
        <v/>
      </c>
      <c r="B6950" s="497" t="s">
        <v>515</v>
      </c>
      <c r="C6950" s="498" t="s">
        <v>17637</v>
      </c>
      <c r="D6950" s="498" t="s">
        <v>5768</v>
      </c>
      <c r="E6950" s="499" t="str">
        <f>CONCATENATE(SUM('Раздел 3'!L232:L232),"&gt;=",SUM('Раздел 3'!P232:P232))</f>
        <v>0&gt;=0</v>
      </c>
    </row>
    <row r="6951" spans="1:5" ht="30" hidden="1" customHeight="1" thickBot="1">
      <c r="A6951" s="496" t="str">
        <f>IF((SUM('Раздел 3'!L233:L233)&gt;=SUM('Раздел 3'!P233:P233)),"","Неверно!")</f>
        <v/>
      </c>
      <c r="B6951" s="497" t="s">
        <v>515</v>
      </c>
      <c r="C6951" s="498" t="s">
        <v>17638</v>
      </c>
      <c r="D6951" s="498" t="s">
        <v>5768</v>
      </c>
      <c r="E6951" s="499" t="str">
        <f>CONCATENATE(SUM('Раздел 3'!L233:L233),"&gt;=",SUM('Раздел 3'!P233:P233))</f>
        <v>0&gt;=0</v>
      </c>
    </row>
    <row r="6952" spans="1:5" ht="30" hidden="1" customHeight="1" thickBot="1">
      <c r="A6952" s="496" t="str">
        <f>IF((SUM('Раздел 3'!L234:L234)&gt;=SUM('Раздел 3'!P234:P234)),"","Неверно!")</f>
        <v/>
      </c>
      <c r="B6952" s="497" t="s">
        <v>515</v>
      </c>
      <c r="C6952" s="498" t="s">
        <v>17639</v>
      </c>
      <c r="D6952" s="498" t="s">
        <v>5768</v>
      </c>
      <c r="E6952" s="499" t="str">
        <f>CONCATENATE(SUM('Раздел 3'!L234:L234),"&gt;=",SUM('Раздел 3'!P234:P234))</f>
        <v>4&gt;=0</v>
      </c>
    </row>
    <row r="6953" spans="1:5" ht="30" hidden="1" customHeight="1" thickBot="1">
      <c r="A6953" s="496" t="str">
        <f>IF((SUM('Раздел 3'!L235:L235)&gt;=SUM('Раздел 3'!P235:P235)),"","Неверно!")</f>
        <v/>
      </c>
      <c r="B6953" s="497" t="s">
        <v>515</v>
      </c>
      <c r="C6953" s="498" t="s">
        <v>17640</v>
      </c>
      <c r="D6953" s="498" t="s">
        <v>5768</v>
      </c>
      <c r="E6953" s="499" t="str">
        <f>CONCATENATE(SUM('Раздел 3'!L235:L235),"&gt;=",SUM('Раздел 3'!P235:P235))</f>
        <v>0&gt;=0</v>
      </c>
    </row>
    <row r="6954" spans="1:5" ht="30" hidden="1" customHeight="1" thickBot="1">
      <c r="A6954" s="496" t="str">
        <f>IF((SUM('Раздел 3'!L236:L236)&gt;=SUM('Раздел 3'!P236:P236)),"","Неверно!")</f>
        <v/>
      </c>
      <c r="B6954" s="497" t="s">
        <v>515</v>
      </c>
      <c r="C6954" s="498" t="s">
        <v>17641</v>
      </c>
      <c r="D6954" s="498" t="s">
        <v>5768</v>
      </c>
      <c r="E6954" s="499" t="str">
        <f>CONCATENATE(SUM('Раздел 3'!L236:L236),"&gt;=",SUM('Раздел 3'!P236:P236))</f>
        <v>0&gt;=0</v>
      </c>
    </row>
    <row r="6955" spans="1:5" ht="30" hidden="1" customHeight="1" thickBot="1">
      <c r="A6955" s="496" t="str">
        <f>IF((SUM('Раздел 3'!L237:L237)&gt;=SUM('Раздел 3'!P237:P237)),"","Неверно!")</f>
        <v/>
      </c>
      <c r="B6955" s="497" t="s">
        <v>515</v>
      </c>
      <c r="C6955" s="498" t="s">
        <v>17642</v>
      </c>
      <c r="D6955" s="498" t="s">
        <v>5768</v>
      </c>
      <c r="E6955" s="499" t="str">
        <f>CONCATENATE(SUM('Раздел 3'!L237:L237),"&gt;=",SUM('Раздел 3'!P237:P237))</f>
        <v>0&gt;=0</v>
      </c>
    </row>
    <row r="6956" spans="1:5" ht="30" hidden="1" customHeight="1" thickBot="1">
      <c r="A6956" s="496" t="str">
        <f>IF((SUM('Раздел 3'!L238:L238)&gt;=SUM('Раздел 3'!P238:P238)),"","Неверно!")</f>
        <v/>
      </c>
      <c r="B6956" s="497" t="s">
        <v>515</v>
      </c>
      <c r="C6956" s="498" t="s">
        <v>17643</v>
      </c>
      <c r="D6956" s="498" t="s">
        <v>5768</v>
      </c>
      <c r="E6956" s="499" t="str">
        <f>CONCATENATE(SUM('Раздел 3'!L238:L238),"&gt;=",SUM('Раздел 3'!P238:P238))</f>
        <v>0&gt;=0</v>
      </c>
    </row>
    <row r="6957" spans="1:5" ht="30" hidden="1" customHeight="1" thickBot="1">
      <c r="A6957" s="496" t="str">
        <f>IF((SUM('Раздел 3'!L239:L239)&gt;=SUM('Раздел 3'!P239:P239)),"","Неверно!")</f>
        <v/>
      </c>
      <c r="B6957" s="497" t="s">
        <v>515</v>
      </c>
      <c r="C6957" s="498" t="s">
        <v>17644</v>
      </c>
      <c r="D6957" s="498" t="s">
        <v>5768</v>
      </c>
      <c r="E6957" s="499" t="str">
        <f>CONCATENATE(SUM('Раздел 3'!L239:L239),"&gt;=",SUM('Раздел 3'!P239:P239))</f>
        <v>0&gt;=0</v>
      </c>
    </row>
    <row r="6958" spans="1:5" ht="30" hidden="1" customHeight="1" thickBot="1">
      <c r="A6958" s="496" t="str">
        <f>IF((SUM('Раздел 3'!L33:L33)&gt;=SUM('Раздел 3'!P33:P33)),"","Неверно!")</f>
        <v/>
      </c>
      <c r="B6958" s="497" t="s">
        <v>515</v>
      </c>
      <c r="C6958" s="498" t="s">
        <v>17645</v>
      </c>
      <c r="D6958" s="498" t="s">
        <v>5768</v>
      </c>
      <c r="E6958" s="499" t="str">
        <f>CONCATENATE(SUM('Раздел 3'!L33:L33),"&gt;=",SUM('Раздел 3'!P33:P33))</f>
        <v>0&gt;=0</v>
      </c>
    </row>
    <row r="6959" spans="1:5" ht="30" hidden="1" customHeight="1" thickBot="1">
      <c r="A6959" s="496" t="str">
        <f>IF((SUM('Раздел 3'!L240:L240)&gt;=SUM('Раздел 3'!P240:P240)),"","Неверно!")</f>
        <v/>
      </c>
      <c r="B6959" s="497" t="s">
        <v>515</v>
      </c>
      <c r="C6959" s="498" t="s">
        <v>17646</v>
      </c>
      <c r="D6959" s="498" t="s">
        <v>5768</v>
      </c>
      <c r="E6959" s="499" t="str">
        <f>CONCATENATE(SUM('Раздел 3'!L240:L240),"&gt;=",SUM('Раздел 3'!P240:P240))</f>
        <v>0&gt;=0</v>
      </c>
    </row>
    <row r="6960" spans="1:5" ht="30" hidden="1" customHeight="1" thickBot="1">
      <c r="A6960" s="496" t="str">
        <f>IF((SUM('Раздел 3'!L241:L241)&gt;=SUM('Раздел 3'!P241:P241)),"","Неверно!")</f>
        <v/>
      </c>
      <c r="B6960" s="497" t="s">
        <v>515</v>
      </c>
      <c r="C6960" s="498" t="s">
        <v>17647</v>
      </c>
      <c r="D6960" s="498" t="s">
        <v>5768</v>
      </c>
      <c r="E6960" s="499" t="str">
        <f>CONCATENATE(SUM('Раздел 3'!L241:L241),"&gt;=",SUM('Раздел 3'!P241:P241))</f>
        <v>0&gt;=0</v>
      </c>
    </row>
    <row r="6961" spans="1:5" ht="30" hidden="1" customHeight="1" thickBot="1">
      <c r="A6961" s="496" t="str">
        <f>IF((SUM('Раздел 3'!L242:L242)&gt;=SUM('Раздел 3'!P242:P242)),"","Неверно!")</f>
        <v/>
      </c>
      <c r="B6961" s="497" t="s">
        <v>515</v>
      </c>
      <c r="C6961" s="498" t="s">
        <v>17648</v>
      </c>
      <c r="D6961" s="498" t="s">
        <v>5768</v>
      </c>
      <c r="E6961" s="499" t="str">
        <f>CONCATENATE(SUM('Раздел 3'!L242:L242),"&gt;=",SUM('Раздел 3'!P242:P242))</f>
        <v>0&gt;=0</v>
      </c>
    </row>
    <row r="6962" spans="1:5" ht="30" hidden="1" customHeight="1" thickBot="1">
      <c r="A6962" s="496" t="str">
        <f>IF((SUM('Раздел 3'!L243:L243)&gt;=SUM('Раздел 3'!P243:P243)),"","Неверно!")</f>
        <v/>
      </c>
      <c r="B6962" s="497" t="s">
        <v>515</v>
      </c>
      <c r="C6962" s="498" t="s">
        <v>17649</v>
      </c>
      <c r="D6962" s="498" t="s">
        <v>5768</v>
      </c>
      <c r="E6962" s="499" t="str">
        <f>CONCATENATE(SUM('Раздел 3'!L243:L243),"&gt;=",SUM('Раздел 3'!P243:P243))</f>
        <v>0&gt;=0</v>
      </c>
    </row>
    <row r="6963" spans="1:5" ht="30" hidden="1" customHeight="1" thickBot="1">
      <c r="A6963" s="496" t="str">
        <f>IF((SUM('Раздел 3'!L244:L244)&gt;=SUM('Раздел 3'!P244:P244)),"","Неверно!")</f>
        <v/>
      </c>
      <c r="B6963" s="497" t="s">
        <v>515</v>
      </c>
      <c r="C6963" s="498" t="s">
        <v>17650</v>
      </c>
      <c r="D6963" s="498" t="s">
        <v>5768</v>
      </c>
      <c r="E6963" s="499" t="str">
        <f>CONCATENATE(SUM('Раздел 3'!L244:L244),"&gt;=",SUM('Раздел 3'!P244:P244))</f>
        <v>0&gt;=0</v>
      </c>
    </row>
    <row r="6964" spans="1:5" ht="30" hidden="1" customHeight="1" thickBot="1">
      <c r="A6964" s="496" t="str">
        <f>IF((SUM('Раздел 3'!L245:L245)&gt;=SUM('Раздел 3'!P245:P245)),"","Неверно!")</f>
        <v/>
      </c>
      <c r="B6964" s="497" t="s">
        <v>515</v>
      </c>
      <c r="C6964" s="498" t="s">
        <v>17651</v>
      </c>
      <c r="D6964" s="498" t="s">
        <v>5768</v>
      </c>
      <c r="E6964" s="499" t="str">
        <f>CONCATENATE(SUM('Раздел 3'!L245:L245),"&gt;=",SUM('Раздел 3'!P245:P245))</f>
        <v>58&gt;=0</v>
      </c>
    </row>
    <row r="6965" spans="1:5" ht="30" hidden="1" customHeight="1" thickBot="1">
      <c r="A6965" s="496" t="str">
        <f>IF((SUM('Раздел 3'!L246:L246)&gt;=SUM('Раздел 3'!P246:P246)),"","Неверно!")</f>
        <v/>
      </c>
      <c r="B6965" s="497" t="s">
        <v>515</v>
      </c>
      <c r="C6965" s="498" t="s">
        <v>17652</v>
      </c>
      <c r="D6965" s="498" t="s">
        <v>5768</v>
      </c>
      <c r="E6965" s="499" t="str">
        <f>CONCATENATE(SUM('Раздел 3'!L246:L246),"&gt;=",SUM('Раздел 3'!P246:P246))</f>
        <v>0&gt;=0</v>
      </c>
    </row>
    <row r="6966" spans="1:5" ht="30" hidden="1" customHeight="1" thickBot="1">
      <c r="A6966" s="496" t="str">
        <f>IF((SUM('Раздел 3'!L247:L247)&gt;=SUM('Раздел 3'!P247:P247)),"","Неверно!")</f>
        <v/>
      </c>
      <c r="B6966" s="497" t="s">
        <v>515</v>
      </c>
      <c r="C6966" s="498" t="s">
        <v>17653</v>
      </c>
      <c r="D6966" s="498" t="s">
        <v>5768</v>
      </c>
      <c r="E6966" s="499" t="str">
        <f>CONCATENATE(SUM('Раздел 3'!L247:L247),"&gt;=",SUM('Раздел 3'!P247:P247))</f>
        <v>1&gt;=0</v>
      </c>
    </row>
    <row r="6967" spans="1:5" ht="30" hidden="1" customHeight="1" thickBot="1">
      <c r="A6967" s="496" t="str">
        <f>IF((SUM('Раздел 3'!L248:L248)&gt;=SUM('Раздел 3'!P248:P248)),"","Неверно!")</f>
        <v/>
      </c>
      <c r="B6967" s="497" t="s">
        <v>515</v>
      </c>
      <c r="C6967" s="498" t="s">
        <v>17654</v>
      </c>
      <c r="D6967" s="498" t="s">
        <v>5768</v>
      </c>
      <c r="E6967" s="499" t="str">
        <f>CONCATENATE(SUM('Раздел 3'!L248:L248),"&gt;=",SUM('Раздел 3'!P248:P248))</f>
        <v>0&gt;=0</v>
      </c>
    </row>
    <row r="6968" spans="1:5" ht="30" hidden="1" customHeight="1" thickBot="1">
      <c r="A6968" s="496" t="str">
        <f>IF((SUM('Раздел 3'!L249:L249)&gt;=SUM('Раздел 3'!P249:P249)),"","Неверно!")</f>
        <v/>
      </c>
      <c r="B6968" s="497" t="s">
        <v>515</v>
      </c>
      <c r="C6968" s="498" t="s">
        <v>17655</v>
      </c>
      <c r="D6968" s="498" t="s">
        <v>5768</v>
      </c>
      <c r="E6968" s="499" t="str">
        <f>CONCATENATE(SUM('Раздел 3'!L249:L249),"&gt;=",SUM('Раздел 3'!P249:P249))</f>
        <v>0&gt;=0</v>
      </c>
    </row>
    <row r="6969" spans="1:5" ht="30" hidden="1" customHeight="1" thickBot="1">
      <c r="A6969" s="496" t="str">
        <f>IF((SUM('Раздел 3'!L34:L34)&gt;=SUM('Раздел 3'!P34:P34)),"","Неверно!")</f>
        <v/>
      </c>
      <c r="B6969" s="497" t="s">
        <v>515</v>
      </c>
      <c r="C6969" s="498" t="s">
        <v>17656</v>
      </c>
      <c r="D6969" s="498" t="s">
        <v>5768</v>
      </c>
      <c r="E6969" s="499" t="str">
        <f>CONCATENATE(SUM('Раздел 3'!L34:L34),"&gt;=",SUM('Раздел 3'!P34:P34))</f>
        <v>2&gt;=0</v>
      </c>
    </row>
    <row r="6970" spans="1:5" ht="30" hidden="1" customHeight="1" thickBot="1">
      <c r="A6970" s="496" t="str">
        <f>IF((SUM('Раздел 3'!L250:L250)&gt;=SUM('Раздел 3'!P250:P250)),"","Неверно!")</f>
        <v/>
      </c>
      <c r="B6970" s="497" t="s">
        <v>515</v>
      </c>
      <c r="C6970" s="498" t="s">
        <v>17657</v>
      </c>
      <c r="D6970" s="498" t="s">
        <v>5768</v>
      </c>
      <c r="E6970" s="499" t="str">
        <f>CONCATENATE(SUM('Раздел 3'!L250:L250),"&gt;=",SUM('Раздел 3'!P250:P250))</f>
        <v>7&gt;=0</v>
      </c>
    </row>
    <row r="6971" spans="1:5" ht="30" hidden="1" customHeight="1" thickBot="1">
      <c r="A6971" s="496" t="str">
        <f>IF((SUM('Раздел 3'!L251:L251)&gt;=SUM('Раздел 3'!P251:P251)),"","Неверно!")</f>
        <v/>
      </c>
      <c r="B6971" s="497" t="s">
        <v>515</v>
      </c>
      <c r="C6971" s="498" t="s">
        <v>17658</v>
      </c>
      <c r="D6971" s="498" t="s">
        <v>5768</v>
      </c>
      <c r="E6971" s="499" t="str">
        <f>CONCATENATE(SUM('Раздел 3'!L251:L251),"&gt;=",SUM('Раздел 3'!P251:P251))</f>
        <v>20&gt;=0</v>
      </c>
    </row>
    <row r="6972" spans="1:5" ht="30" hidden="1" customHeight="1" thickBot="1">
      <c r="A6972" s="496" t="str">
        <f>IF((SUM('Раздел 3'!L252:L252)&gt;=SUM('Раздел 3'!P252:P252)),"","Неверно!")</f>
        <v/>
      </c>
      <c r="B6972" s="497" t="s">
        <v>515</v>
      </c>
      <c r="C6972" s="498" t="s">
        <v>17659</v>
      </c>
      <c r="D6972" s="498" t="s">
        <v>5768</v>
      </c>
      <c r="E6972" s="499" t="str">
        <f>CONCATENATE(SUM('Раздел 3'!L252:L252),"&gt;=",SUM('Раздел 3'!P252:P252))</f>
        <v>48&gt;=0</v>
      </c>
    </row>
    <row r="6973" spans="1:5" ht="30" hidden="1" customHeight="1" thickBot="1">
      <c r="A6973" s="496" t="str">
        <f>IF((SUM('Раздел 3'!L253:L253)&gt;=SUM('Раздел 3'!P253:P253)),"","Неверно!")</f>
        <v/>
      </c>
      <c r="B6973" s="497" t="s">
        <v>515</v>
      </c>
      <c r="C6973" s="498" t="s">
        <v>17660</v>
      </c>
      <c r="D6973" s="498" t="s">
        <v>5768</v>
      </c>
      <c r="E6973" s="499" t="str">
        <f>CONCATENATE(SUM('Раздел 3'!L253:L253),"&gt;=",SUM('Раздел 3'!P253:P253))</f>
        <v>7&gt;=0</v>
      </c>
    </row>
    <row r="6974" spans="1:5" ht="30" hidden="1" customHeight="1" thickBot="1">
      <c r="A6974" s="496" t="str">
        <f>IF((SUM('Раздел 3'!L254:L254)&gt;=SUM('Раздел 3'!P254:P254)),"","Неверно!")</f>
        <v/>
      </c>
      <c r="B6974" s="497" t="s">
        <v>515</v>
      </c>
      <c r="C6974" s="498" t="s">
        <v>17661</v>
      </c>
      <c r="D6974" s="498" t="s">
        <v>5768</v>
      </c>
      <c r="E6974" s="499" t="str">
        <f>CONCATENATE(SUM('Раздел 3'!L254:L254),"&gt;=",SUM('Раздел 3'!P254:P254))</f>
        <v>0&gt;=0</v>
      </c>
    </row>
    <row r="6975" spans="1:5" ht="30" hidden="1" customHeight="1" thickBot="1">
      <c r="A6975" s="496" t="str">
        <f>IF((SUM('Раздел 3'!L255:L255)&gt;=SUM('Раздел 3'!P255:P255)),"","Неверно!")</f>
        <v/>
      </c>
      <c r="B6975" s="497" t="s">
        <v>515</v>
      </c>
      <c r="C6975" s="498" t="s">
        <v>17662</v>
      </c>
      <c r="D6975" s="498" t="s">
        <v>5768</v>
      </c>
      <c r="E6975" s="499" t="str">
        <f>CONCATENATE(SUM('Раздел 3'!L255:L255),"&gt;=",SUM('Раздел 3'!P255:P255))</f>
        <v>38&gt;=0</v>
      </c>
    </row>
    <row r="6976" spans="1:5" ht="30" hidden="1" customHeight="1" thickBot="1">
      <c r="A6976" s="496" t="str">
        <f>IF((SUM('Раздел 3'!L256:L256)&gt;=SUM('Раздел 3'!P256:P256)),"","Неверно!")</f>
        <v/>
      </c>
      <c r="B6976" s="497" t="s">
        <v>515</v>
      </c>
      <c r="C6976" s="498" t="s">
        <v>17663</v>
      </c>
      <c r="D6976" s="498" t="s">
        <v>5768</v>
      </c>
      <c r="E6976" s="499" t="str">
        <f>CONCATENATE(SUM('Раздел 3'!L256:L256),"&gt;=",SUM('Раздел 3'!P256:P256))</f>
        <v>1&gt;=0</v>
      </c>
    </row>
    <row r="6977" spans="1:5" ht="30" hidden="1" customHeight="1" thickBot="1">
      <c r="A6977" s="496" t="str">
        <f>IF((SUM('Раздел 3'!L257:L257)&gt;=SUM('Раздел 3'!P257:P257)),"","Неверно!")</f>
        <v/>
      </c>
      <c r="B6977" s="497" t="s">
        <v>515</v>
      </c>
      <c r="C6977" s="498" t="s">
        <v>17664</v>
      </c>
      <c r="D6977" s="498" t="s">
        <v>5768</v>
      </c>
      <c r="E6977" s="499" t="str">
        <f>CONCATENATE(SUM('Раздел 3'!L257:L257),"&gt;=",SUM('Раздел 3'!P257:P257))</f>
        <v>4&gt;=0</v>
      </c>
    </row>
    <row r="6978" spans="1:5" ht="30" hidden="1" customHeight="1" thickBot="1">
      <c r="A6978" s="496" t="str">
        <f>IF((SUM('Раздел 3'!L258:L258)&gt;=SUM('Раздел 3'!P258:P258)),"","Неверно!")</f>
        <v/>
      </c>
      <c r="B6978" s="497" t="s">
        <v>515</v>
      </c>
      <c r="C6978" s="498" t="s">
        <v>17665</v>
      </c>
      <c r="D6978" s="498" t="s">
        <v>5768</v>
      </c>
      <c r="E6978" s="499" t="str">
        <f>CONCATENATE(SUM('Раздел 3'!L258:L258),"&gt;=",SUM('Раздел 3'!P258:P258))</f>
        <v>0&gt;=0</v>
      </c>
    </row>
    <row r="6979" spans="1:5" ht="30" hidden="1" customHeight="1" thickBot="1">
      <c r="A6979" s="496" t="str">
        <f>IF((SUM('Раздел 3'!L259:L259)&gt;=SUM('Раздел 3'!P259:P259)),"","Неверно!")</f>
        <v/>
      </c>
      <c r="B6979" s="497" t="s">
        <v>515</v>
      </c>
      <c r="C6979" s="498" t="s">
        <v>17666</v>
      </c>
      <c r="D6979" s="498" t="s">
        <v>5768</v>
      </c>
      <c r="E6979" s="499" t="str">
        <f>CONCATENATE(SUM('Раздел 3'!L259:L259),"&gt;=",SUM('Раздел 3'!P259:P259))</f>
        <v>0&gt;=0</v>
      </c>
    </row>
    <row r="6980" spans="1:5" ht="30" hidden="1" customHeight="1" thickBot="1">
      <c r="A6980" s="496" t="str">
        <f>IF((SUM('Раздел 3'!L35:L35)&gt;=SUM('Раздел 3'!P35:P35)),"","Неверно!")</f>
        <v/>
      </c>
      <c r="B6980" s="497" t="s">
        <v>515</v>
      </c>
      <c r="C6980" s="498" t="s">
        <v>17667</v>
      </c>
      <c r="D6980" s="498" t="s">
        <v>5768</v>
      </c>
      <c r="E6980" s="499" t="str">
        <f>CONCATENATE(SUM('Раздел 3'!L35:L35),"&gt;=",SUM('Раздел 3'!P35:P35))</f>
        <v>8&gt;=0</v>
      </c>
    </row>
    <row r="6981" spans="1:5" ht="30" hidden="1" customHeight="1" thickBot="1">
      <c r="A6981" s="496" t="str">
        <f>IF((SUM('Раздел 3'!L260:L260)&gt;=SUM('Раздел 3'!P260:P260)),"","Неверно!")</f>
        <v/>
      </c>
      <c r="B6981" s="497" t="s">
        <v>515</v>
      </c>
      <c r="C6981" s="498" t="s">
        <v>17668</v>
      </c>
      <c r="D6981" s="498" t="s">
        <v>5768</v>
      </c>
      <c r="E6981" s="499" t="str">
        <f>CONCATENATE(SUM('Раздел 3'!L260:L260),"&gt;=",SUM('Раздел 3'!P260:P260))</f>
        <v>0&gt;=0</v>
      </c>
    </row>
    <row r="6982" spans="1:5" ht="30" hidden="1" customHeight="1" thickBot="1">
      <c r="A6982" s="496" t="str">
        <f>IF((SUM('Раздел 3'!L261:L261)&gt;=SUM('Раздел 3'!P261:P261)),"","Неверно!")</f>
        <v/>
      </c>
      <c r="B6982" s="497" t="s">
        <v>515</v>
      </c>
      <c r="C6982" s="498" t="s">
        <v>17669</v>
      </c>
      <c r="D6982" s="498" t="s">
        <v>5768</v>
      </c>
      <c r="E6982" s="499" t="str">
        <f>CONCATENATE(SUM('Раздел 3'!L261:L261),"&gt;=",SUM('Раздел 3'!P261:P261))</f>
        <v>1&gt;=0</v>
      </c>
    </row>
    <row r="6983" spans="1:5" ht="30" hidden="1" customHeight="1" thickBot="1">
      <c r="A6983" s="496" t="str">
        <f>IF((SUM('Раздел 3'!L262:L262)&gt;=SUM('Раздел 3'!P262:P262)),"","Неверно!")</f>
        <v/>
      </c>
      <c r="B6983" s="497" t="s">
        <v>515</v>
      </c>
      <c r="C6983" s="498" t="s">
        <v>17670</v>
      </c>
      <c r="D6983" s="498" t="s">
        <v>5768</v>
      </c>
      <c r="E6983" s="499" t="str">
        <f>CONCATENATE(SUM('Раздел 3'!L262:L262),"&gt;=",SUM('Раздел 3'!P262:P262))</f>
        <v>1&gt;=0</v>
      </c>
    </row>
    <row r="6984" spans="1:5" ht="30" hidden="1" customHeight="1" thickBot="1">
      <c r="A6984" s="496" t="str">
        <f>IF((SUM('Раздел 3'!L263:L263)&gt;=SUM('Раздел 3'!P263:P263)),"","Неверно!")</f>
        <v/>
      </c>
      <c r="B6984" s="497" t="s">
        <v>515</v>
      </c>
      <c r="C6984" s="498" t="s">
        <v>17671</v>
      </c>
      <c r="D6984" s="498" t="s">
        <v>5768</v>
      </c>
      <c r="E6984" s="499" t="str">
        <f>CONCATENATE(SUM('Раздел 3'!L263:L263),"&gt;=",SUM('Раздел 3'!P263:P263))</f>
        <v>0&gt;=0</v>
      </c>
    </row>
    <row r="6985" spans="1:5" ht="30" hidden="1" customHeight="1" thickBot="1">
      <c r="A6985" s="496" t="str">
        <f>IF((SUM('Раздел 3'!L264:L264)&gt;=SUM('Раздел 3'!P264:P264)),"","Неверно!")</f>
        <v/>
      </c>
      <c r="B6985" s="497" t="s">
        <v>515</v>
      </c>
      <c r="C6985" s="498" t="s">
        <v>17672</v>
      </c>
      <c r="D6985" s="498" t="s">
        <v>5768</v>
      </c>
      <c r="E6985" s="499" t="str">
        <f>CONCATENATE(SUM('Раздел 3'!L264:L264),"&gt;=",SUM('Раздел 3'!P264:P264))</f>
        <v>0&gt;=0</v>
      </c>
    </row>
    <row r="6986" spans="1:5" ht="30" hidden="1" customHeight="1" thickBot="1">
      <c r="A6986" s="496" t="str">
        <f>IF((SUM('Раздел 3'!L265:L265)&gt;=SUM('Раздел 3'!P265:P265)),"","Неверно!")</f>
        <v/>
      </c>
      <c r="B6986" s="497" t="s">
        <v>515</v>
      </c>
      <c r="C6986" s="498" t="s">
        <v>17673</v>
      </c>
      <c r="D6986" s="498" t="s">
        <v>5768</v>
      </c>
      <c r="E6986" s="499" t="str">
        <f>CONCATENATE(SUM('Раздел 3'!L265:L265),"&gt;=",SUM('Раздел 3'!P265:P265))</f>
        <v>0&gt;=0</v>
      </c>
    </row>
    <row r="6987" spans="1:5" ht="30" hidden="1" customHeight="1" thickBot="1">
      <c r="A6987" s="496" t="str">
        <f>IF((SUM('Раздел 3'!L266:L266)&gt;=SUM('Раздел 3'!P266:P266)),"","Неверно!")</f>
        <v/>
      </c>
      <c r="B6987" s="497" t="s">
        <v>515</v>
      </c>
      <c r="C6987" s="498" t="s">
        <v>17674</v>
      </c>
      <c r="D6987" s="498" t="s">
        <v>5768</v>
      </c>
      <c r="E6987" s="499" t="str">
        <f>CONCATENATE(SUM('Раздел 3'!L266:L266),"&gt;=",SUM('Раздел 3'!P266:P266))</f>
        <v>0&gt;=0</v>
      </c>
    </row>
    <row r="6988" spans="1:5" ht="30" hidden="1" customHeight="1" thickBot="1">
      <c r="A6988" s="496" t="str">
        <f>IF((SUM('Раздел 3'!L267:L267)&gt;=SUM('Раздел 3'!P267:P267)),"","Неверно!")</f>
        <v/>
      </c>
      <c r="B6988" s="497" t="s">
        <v>515</v>
      </c>
      <c r="C6988" s="498" t="s">
        <v>17675</v>
      </c>
      <c r="D6988" s="498" t="s">
        <v>5768</v>
      </c>
      <c r="E6988" s="499" t="str">
        <f>CONCATENATE(SUM('Раздел 3'!L267:L267),"&gt;=",SUM('Раздел 3'!P267:P267))</f>
        <v>0&gt;=0</v>
      </c>
    </row>
    <row r="6989" spans="1:5" ht="30" hidden="1" customHeight="1" thickBot="1">
      <c r="A6989" s="496" t="str">
        <f>IF((SUM('Раздел 3'!L268:L268)&gt;=SUM('Раздел 3'!P268:P268)),"","Неверно!")</f>
        <v/>
      </c>
      <c r="B6989" s="497" t="s">
        <v>515</v>
      </c>
      <c r="C6989" s="498" t="s">
        <v>17676</v>
      </c>
      <c r="D6989" s="498" t="s">
        <v>5768</v>
      </c>
      <c r="E6989" s="499" t="str">
        <f>CONCATENATE(SUM('Раздел 3'!L268:L268),"&gt;=",SUM('Раздел 3'!P268:P268))</f>
        <v>0&gt;=0</v>
      </c>
    </row>
    <row r="6990" spans="1:5" ht="30" hidden="1" customHeight="1" thickBot="1">
      <c r="A6990" s="496" t="str">
        <f>IF((SUM('Раздел 3'!L269:L269)&gt;=SUM('Раздел 3'!P269:P269)),"","Неверно!")</f>
        <v/>
      </c>
      <c r="B6990" s="497" t="s">
        <v>515</v>
      </c>
      <c r="C6990" s="498" t="s">
        <v>17677</v>
      </c>
      <c r="D6990" s="498" t="s">
        <v>5768</v>
      </c>
      <c r="E6990" s="499" t="str">
        <f>CONCATENATE(SUM('Раздел 3'!L269:L269),"&gt;=",SUM('Раздел 3'!P269:P269))</f>
        <v>0&gt;=0</v>
      </c>
    </row>
    <row r="6991" spans="1:5" ht="30" hidden="1" customHeight="1" thickBot="1">
      <c r="A6991" s="496" t="str">
        <f>IF((SUM('Раздел 3'!L36:L36)&gt;=SUM('Раздел 3'!P36:P36)),"","Неверно!")</f>
        <v/>
      </c>
      <c r="B6991" s="497" t="s">
        <v>515</v>
      </c>
      <c r="C6991" s="498" t="s">
        <v>17678</v>
      </c>
      <c r="D6991" s="498" t="s">
        <v>5768</v>
      </c>
      <c r="E6991" s="499" t="str">
        <f>CONCATENATE(SUM('Раздел 3'!L36:L36),"&gt;=",SUM('Раздел 3'!P36:P36))</f>
        <v>3&gt;=0</v>
      </c>
    </row>
    <row r="6992" spans="1:5" ht="30" hidden="1" customHeight="1" thickBot="1">
      <c r="A6992" s="496" t="str">
        <f>IF((SUM('Раздел 3'!L270:L270)&gt;=SUM('Раздел 3'!P270:P270)),"","Неверно!")</f>
        <v/>
      </c>
      <c r="B6992" s="497" t="s">
        <v>515</v>
      </c>
      <c r="C6992" s="498" t="s">
        <v>17679</v>
      </c>
      <c r="D6992" s="498" t="s">
        <v>5768</v>
      </c>
      <c r="E6992" s="499" t="str">
        <f>CONCATENATE(SUM('Раздел 3'!L270:L270),"&gt;=",SUM('Раздел 3'!P270:P270))</f>
        <v>0&gt;=0</v>
      </c>
    </row>
    <row r="6993" spans="1:5" ht="30" hidden="1" customHeight="1" thickBot="1">
      <c r="A6993" s="496" t="str">
        <f>IF((SUM('Раздел 3'!L271:L271)&gt;=SUM('Раздел 3'!P271:P271)),"","Неверно!")</f>
        <v/>
      </c>
      <c r="B6993" s="497" t="s">
        <v>515</v>
      </c>
      <c r="C6993" s="498" t="s">
        <v>17680</v>
      </c>
      <c r="D6993" s="498" t="s">
        <v>5768</v>
      </c>
      <c r="E6993" s="499" t="str">
        <f>CONCATENATE(SUM('Раздел 3'!L271:L271),"&gt;=",SUM('Раздел 3'!P271:P271))</f>
        <v>0&gt;=0</v>
      </c>
    </row>
    <row r="6994" spans="1:5" ht="30" hidden="1" customHeight="1" thickBot="1">
      <c r="A6994" s="496" t="str">
        <f>IF((SUM('Раздел 3'!L272:L272)&gt;=SUM('Раздел 3'!P272:P272)),"","Неверно!")</f>
        <v/>
      </c>
      <c r="B6994" s="497" t="s">
        <v>515</v>
      </c>
      <c r="C6994" s="498" t="s">
        <v>17681</v>
      </c>
      <c r="D6994" s="498" t="s">
        <v>5768</v>
      </c>
      <c r="E6994" s="499" t="str">
        <f>CONCATENATE(SUM('Раздел 3'!L272:L272),"&gt;=",SUM('Раздел 3'!P272:P272))</f>
        <v>0&gt;=0</v>
      </c>
    </row>
    <row r="6995" spans="1:5" ht="30" hidden="1" customHeight="1" thickBot="1">
      <c r="A6995" s="496" t="str">
        <f>IF((SUM('Раздел 3'!L273:L273)&gt;=SUM('Раздел 3'!P273:P273)),"","Неверно!")</f>
        <v/>
      </c>
      <c r="B6995" s="497" t="s">
        <v>515</v>
      </c>
      <c r="C6995" s="498" t="s">
        <v>17682</v>
      </c>
      <c r="D6995" s="498" t="s">
        <v>5768</v>
      </c>
      <c r="E6995" s="499" t="str">
        <f>CONCATENATE(SUM('Раздел 3'!L273:L273),"&gt;=",SUM('Раздел 3'!P273:P273))</f>
        <v>0&gt;=0</v>
      </c>
    </row>
    <row r="6996" spans="1:5" ht="30" hidden="1" customHeight="1" thickBot="1">
      <c r="A6996" s="496" t="str">
        <f>IF((SUM('Раздел 3'!L274:L274)&gt;=SUM('Раздел 3'!P274:P274)),"","Неверно!")</f>
        <v/>
      </c>
      <c r="B6996" s="497" t="s">
        <v>515</v>
      </c>
      <c r="C6996" s="498" t="s">
        <v>17683</v>
      </c>
      <c r="D6996" s="498" t="s">
        <v>5768</v>
      </c>
      <c r="E6996" s="499" t="str">
        <f>CONCATENATE(SUM('Раздел 3'!L274:L274),"&gt;=",SUM('Раздел 3'!P274:P274))</f>
        <v>2&gt;=0</v>
      </c>
    </row>
    <row r="6997" spans="1:5" ht="30" hidden="1" customHeight="1" thickBot="1">
      <c r="A6997" s="496" t="str">
        <f>IF((SUM('Раздел 3'!L275:L275)&gt;=SUM('Раздел 3'!P275:P275)),"","Неверно!")</f>
        <v/>
      </c>
      <c r="B6997" s="497" t="s">
        <v>515</v>
      </c>
      <c r="C6997" s="498" t="s">
        <v>17684</v>
      </c>
      <c r="D6997" s="498" t="s">
        <v>5768</v>
      </c>
      <c r="E6997" s="499" t="str">
        <f>CONCATENATE(SUM('Раздел 3'!L275:L275),"&gt;=",SUM('Раздел 3'!P275:P275))</f>
        <v>0&gt;=0</v>
      </c>
    </row>
    <row r="6998" spans="1:5" ht="30" hidden="1" customHeight="1" thickBot="1">
      <c r="A6998" s="496" t="str">
        <f>IF((SUM('Раздел 3'!L276:L276)&gt;=SUM('Раздел 3'!P276:P276)),"","Неверно!")</f>
        <v/>
      </c>
      <c r="B6998" s="497" t="s">
        <v>515</v>
      </c>
      <c r="C6998" s="498" t="s">
        <v>17685</v>
      </c>
      <c r="D6998" s="498" t="s">
        <v>5768</v>
      </c>
      <c r="E6998" s="499" t="str">
        <f>CONCATENATE(SUM('Раздел 3'!L276:L276),"&gt;=",SUM('Раздел 3'!P276:P276))</f>
        <v>0&gt;=0</v>
      </c>
    </row>
    <row r="6999" spans="1:5" ht="30" hidden="1" customHeight="1" thickBot="1">
      <c r="A6999" s="496" t="str">
        <f>IF((SUM('Раздел 3'!L277:L277)&gt;=SUM('Раздел 3'!P277:P277)),"","Неверно!")</f>
        <v/>
      </c>
      <c r="B6999" s="497" t="s">
        <v>515</v>
      </c>
      <c r="C6999" s="498" t="s">
        <v>17686</v>
      </c>
      <c r="D6999" s="498" t="s">
        <v>5768</v>
      </c>
      <c r="E6999" s="499" t="str">
        <f>CONCATENATE(SUM('Раздел 3'!L277:L277),"&gt;=",SUM('Раздел 3'!P277:P277))</f>
        <v>0&gt;=0</v>
      </c>
    </row>
    <row r="7000" spans="1:5" ht="30" hidden="1" customHeight="1" thickBot="1">
      <c r="A7000" s="496" t="str">
        <f>IF((SUM('Раздел 3'!L278:L278)&gt;=SUM('Раздел 3'!P278:P278)),"","Неверно!")</f>
        <v/>
      </c>
      <c r="B7000" s="497" t="s">
        <v>515</v>
      </c>
      <c r="C7000" s="498" t="s">
        <v>17687</v>
      </c>
      <c r="D7000" s="498" t="s">
        <v>5768</v>
      </c>
      <c r="E7000" s="499" t="str">
        <f>CONCATENATE(SUM('Раздел 3'!L278:L278),"&gt;=",SUM('Раздел 3'!P278:P278))</f>
        <v>0&gt;=0</v>
      </c>
    </row>
    <row r="7001" spans="1:5" ht="30" hidden="1" customHeight="1" thickBot="1">
      <c r="A7001" s="496" t="str">
        <f>IF((SUM('Раздел 3'!L279:L279)&gt;=SUM('Раздел 3'!P279:P279)),"","Неверно!")</f>
        <v/>
      </c>
      <c r="B7001" s="497" t="s">
        <v>515</v>
      </c>
      <c r="C7001" s="498" t="s">
        <v>17688</v>
      </c>
      <c r="D7001" s="498" t="s">
        <v>5768</v>
      </c>
      <c r="E7001" s="499" t="str">
        <f>CONCATENATE(SUM('Раздел 3'!L279:L279),"&gt;=",SUM('Раздел 3'!P279:P279))</f>
        <v>0&gt;=0</v>
      </c>
    </row>
    <row r="7002" spans="1:5" ht="30" hidden="1" customHeight="1" thickBot="1">
      <c r="A7002" s="496" t="str">
        <f>IF((SUM('Раздел 3'!L37:L37)&gt;=SUM('Раздел 3'!P37:P37)),"","Неверно!")</f>
        <v/>
      </c>
      <c r="B7002" s="497" t="s">
        <v>515</v>
      </c>
      <c r="C7002" s="498" t="s">
        <v>17689</v>
      </c>
      <c r="D7002" s="498" t="s">
        <v>5768</v>
      </c>
      <c r="E7002" s="499" t="str">
        <f>CONCATENATE(SUM('Раздел 3'!L37:L37),"&gt;=",SUM('Раздел 3'!P37:P37))</f>
        <v>15&gt;=0</v>
      </c>
    </row>
    <row r="7003" spans="1:5" ht="30" hidden="1" customHeight="1" thickBot="1">
      <c r="A7003" s="496" t="str">
        <f>IF((SUM('Раздел 3'!L280:L280)&gt;=SUM('Раздел 3'!P280:P280)),"","Неверно!")</f>
        <v/>
      </c>
      <c r="B7003" s="497" t="s">
        <v>515</v>
      </c>
      <c r="C7003" s="498" t="s">
        <v>17690</v>
      </c>
      <c r="D7003" s="498" t="s">
        <v>5768</v>
      </c>
      <c r="E7003" s="499" t="str">
        <f>CONCATENATE(SUM('Раздел 3'!L280:L280),"&gt;=",SUM('Раздел 3'!P280:P280))</f>
        <v>0&gt;=0</v>
      </c>
    </row>
    <row r="7004" spans="1:5" ht="30" hidden="1" customHeight="1" thickBot="1">
      <c r="A7004" s="496" t="str">
        <f>IF((SUM('Раздел 3'!L281:L281)&gt;=SUM('Раздел 3'!P281:P281)),"","Неверно!")</f>
        <v/>
      </c>
      <c r="B7004" s="497" t="s">
        <v>515</v>
      </c>
      <c r="C7004" s="498" t="s">
        <v>17691</v>
      </c>
      <c r="D7004" s="498" t="s">
        <v>5768</v>
      </c>
      <c r="E7004" s="499" t="str">
        <f>CONCATENATE(SUM('Раздел 3'!L281:L281),"&gt;=",SUM('Раздел 3'!P281:P281))</f>
        <v>0&gt;=0</v>
      </c>
    </row>
    <row r="7005" spans="1:5" ht="30" hidden="1" customHeight="1" thickBot="1">
      <c r="A7005" s="496" t="str">
        <f>IF((SUM('Раздел 3'!L282:L282)&gt;=SUM('Раздел 3'!P282:P282)),"","Неверно!")</f>
        <v/>
      </c>
      <c r="B7005" s="497" t="s">
        <v>515</v>
      </c>
      <c r="C7005" s="498" t="s">
        <v>17692</v>
      </c>
      <c r="D7005" s="498" t="s">
        <v>5768</v>
      </c>
      <c r="E7005" s="499" t="str">
        <f>CONCATENATE(SUM('Раздел 3'!L282:L282),"&gt;=",SUM('Раздел 3'!P282:P282))</f>
        <v>0&gt;=0</v>
      </c>
    </row>
    <row r="7006" spans="1:5" ht="30" hidden="1" customHeight="1" thickBot="1">
      <c r="A7006" s="496" t="str">
        <f>IF((SUM('Раздел 3'!L283:L283)&gt;=SUM('Раздел 3'!P283:P283)),"","Неверно!")</f>
        <v/>
      </c>
      <c r="B7006" s="497" t="s">
        <v>515</v>
      </c>
      <c r="C7006" s="498" t="s">
        <v>17693</v>
      </c>
      <c r="D7006" s="498" t="s">
        <v>5768</v>
      </c>
      <c r="E7006" s="499" t="str">
        <f>CONCATENATE(SUM('Раздел 3'!L283:L283),"&gt;=",SUM('Раздел 3'!P283:P283))</f>
        <v>0&gt;=0</v>
      </c>
    </row>
    <row r="7007" spans="1:5" ht="30" hidden="1" customHeight="1" thickBot="1">
      <c r="A7007" s="496" t="str">
        <f>IF((SUM('Раздел 3'!L284:L284)&gt;=SUM('Раздел 3'!P284:P284)),"","Неверно!")</f>
        <v/>
      </c>
      <c r="B7007" s="497" t="s">
        <v>515</v>
      </c>
      <c r="C7007" s="498" t="s">
        <v>17694</v>
      </c>
      <c r="D7007" s="498" t="s">
        <v>5768</v>
      </c>
      <c r="E7007" s="499" t="str">
        <f>CONCATENATE(SUM('Раздел 3'!L284:L284),"&gt;=",SUM('Раздел 3'!P284:P284))</f>
        <v>0&gt;=0</v>
      </c>
    </row>
    <row r="7008" spans="1:5" ht="30" hidden="1" customHeight="1" thickBot="1">
      <c r="A7008" s="496" t="str">
        <f>IF((SUM('Раздел 3'!L285:L285)&gt;=SUM('Раздел 3'!P285:P285)),"","Неверно!")</f>
        <v/>
      </c>
      <c r="B7008" s="497" t="s">
        <v>515</v>
      </c>
      <c r="C7008" s="498" t="s">
        <v>17695</v>
      </c>
      <c r="D7008" s="498" t="s">
        <v>5768</v>
      </c>
      <c r="E7008" s="499" t="str">
        <f>CONCATENATE(SUM('Раздел 3'!L285:L285),"&gt;=",SUM('Раздел 3'!P285:P285))</f>
        <v>0&gt;=0</v>
      </c>
    </row>
    <row r="7009" spans="1:5" ht="30" hidden="1" customHeight="1" thickBot="1">
      <c r="A7009" s="496" t="str">
        <f>IF((SUM('Раздел 3'!L286:L286)&gt;=SUM('Раздел 3'!P286:P286)),"","Неверно!")</f>
        <v/>
      </c>
      <c r="B7009" s="497" t="s">
        <v>515</v>
      </c>
      <c r="C7009" s="498" t="s">
        <v>17696</v>
      </c>
      <c r="D7009" s="498" t="s">
        <v>5768</v>
      </c>
      <c r="E7009" s="499" t="str">
        <f>CONCATENATE(SUM('Раздел 3'!L286:L286),"&gt;=",SUM('Раздел 3'!P286:P286))</f>
        <v>0&gt;=0</v>
      </c>
    </row>
    <row r="7010" spans="1:5" ht="30" hidden="1" customHeight="1" thickBot="1">
      <c r="A7010" s="496" t="str">
        <f>IF((SUM('Раздел 3'!L287:L287)&gt;=SUM('Раздел 3'!P287:P287)),"","Неверно!")</f>
        <v/>
      </c>
      <c r="B7010" s="497" t="s">
        <v>515</v>
      </c>
      <c r="C7010" s="498" t="s">
        <v>17697</v>
      </c>
      <c r="D7010" s="498" t="s">
        <v>5768</v>
      </c>
      <c r="E7010" s="499" t="str">
        <f>CONCATENATE(SUM('Раздел 3'!L287:L287),"&gt;=",SUM('Раздел 3'!P287:P287))</f>
        <v>7&gt;=0</v>
      </c>
    </row>
    <row r="7011" spans="1:5" ht="30" hidden="1" customHeight="1" thickBot="1">
      <c r="A7011" s="496" t="str">
        <f>IF((SUM('Раздел 3'!L288:L288)&gt;=SUM('Раздел 3'!P288:P288)),"","Неверно!")</f>
        <v/>
      </c>
      <c r="B7011" s="497" t="s">
        <v>515</v>
      </c>
      <c r="C7011" s="498" t="s">
        <v>17698</v>
      </c>
      <c r="D7011" s="498" t="s">
        <v>5768</v>
      </c>
      <c r="E7011" s="499" t="str">
        <f>CONCATENATE(SUM('Раздел 3'!L288:L288),"&gt;=",SUM('Раздел 3'!P288:P288))</f>
        <v>0&gt;=0</v>
      </c>
    </row>
    <row r="7012" spans="1:5" ht="30" hidden="1" customHeight="1" thickBot="1">
      <c r="A7012" s="496" t="str">
        <f>IF((SUM('Раздел 3'!L289:L289)&gt;=SUM('Раздел 3'!P289:P289)),"","Неверно!")</f>
        <v/>
      </c>
      <c r="B7012" s="497" t="s">
        <v>515</v>
      </c>
      <c r="C7012" s="498" t="s">
        <v>17699</v>
      </c>
      <c r="D7012" s="498" t="s">
        <v>5768</v>
      </c>
      <c r="E7012" s="499" t="str">
        <f>CONCATENATE(SUM('Раздел 3'!L289:L289),"&gt;=",SUM('Раздел 3'!P289:P289))</f>
        <v>0&gt;=0</v>
      </c>
    </row>
    <row r="7013" spans="1:5" ht="30" hidden="1" customHeight="1" thickBot="1">
      <c r="A7013" s="496" t="str">
        <f>IF((SUM('Раздел 3'!L38:L38)&gt;=SUM('Раздел 3'!P38:P38)),"","Неверно!")</f>
        <v/>
      </c>
      <c r="B7013" s="497" t="s">
        <v>515</v>
      </c>
      <c r="C7013" s="498" t="s">
        <v>17700</v>
      </c>
      <c r="D7013" s="498" t="s">
        <v>5768</v>
      </c>
      <c r="E7013" s="499" t="str">
        <f>CONCATENATE(SUM('Раздел 3'!L38:L38),"&gt;=",SUM('Раздел 3'!P38:P38))</f>
        <v>7&gt;=0</v>
      </c>
    </row>
    <row r="7014" spans="1:5" ht="30" hidden="1" customHeight="1" thickBot="1">
      <c r="A7014" s="496" t="str">
        <f>IF((SUM('Раздел 3'!L290:L290)&gt;=SUM('Раздел 3'!P290:P290)),"","Неверно!")</f>
        <v/>
      </c>
      <c r="B7014" s="497" t="s">
        <v>515</v>
      </c>
      <c r="C7014" s="498" t="s">
        <v>17701</v>
      </c>
      <c r="D7014" s="498" t="s">
        <v>5768</v>
      </c>
      <c r="E7014" s="499" t="str">
        <f>CONCATENATE(SUM('Раздел 3'!L290:L290),"&gt;=",SUM('Раздел 3'!P290:P290))</f>
        <v>0&gt;=0</v>
      </c>
    </row>
    <row r="7015" spans="1:5" ht="30" hidden="1" customHeight="1" thickBot="1">
      <c r="A7015" s="496" t="str">
        <f>IF((SUM('Раздел 3'!L291:L291)&gt;=SUM('Раздел 3'!P291:P291)),"","Неверно!")</f>
        <v/>
      </c>
      <c r="B7015" s="497" t="s">
        <v>515</v>
      </c>
      <c r="C7015" s="498" t="s">
        <v>17702</v>
      </c>
      <c r="D7015" s="498" t="s">
        <v>5768</v>
      </c>
      <c r="E7015" s="499" t="str">
        <f>CONCATENATE(SUM('Раздел 3'!L291:L291),"&gt;=",SUM('Раздел 3'!P291:P291))</f>
        <v>0&gt;=0</v>
      </c>
    </row>
    <row r="7016" spans="1:5" ht="30" hidden="1" customHeight="1" thickBot="1">
      <c r="A7016" s="496" t="str">
        <f>IF((SUM('Раздел 3'!L292:L292)&gt;=SUM('Раздел 3'!P292:P292)),"","Неверно!")</f>
        <v/>
      </c>
      <c r="B7016" s="497" t="s">
        <v>515</v>
      </c>
      <c r="C7016" s="498" t="s">
        <v>17703</v>
      </c>
      <c r="D7016" s="498" t="s">
        <v>5768</v>
      </c>
      <c r="E7016" s="499" t="str">
        <f>CONCATENATE(SUM('Раздел 3'!L292:L292),"&gt;=",SUM('Раздел 3'!P292:P292))</f>
        <v>0&gt;=0</v>
      </c>
    </row>
    <row r="7017" spans="1:5" ht="30" hidden="1" customHeight="1" thickBot="1">
      <c r="A7017" s="496" t="str">
        <f>IF((SUM('Раздел 3'!L293:L293)&gt;=SUM('Раздел 3'!P293:P293)),"","Неверно!")</f>
        <v/>
      </c>
      <c r="B7017" s="497" t="s">
        <v>515</v>
      </c>
      <c r="C7017" s="498" t="s">
        <v>17704</v>
      </c>
      <c r="D7017" s="498" t="s">
        <v>5768</v>
      </c>
      <c r="E7017" s="499" t="str">
        <f>CONCATENATE(SUM('Раздел 3'!L293:L293),"&gt;=",SUM('Раздел 3'!P293:P293))</f>
        <v>0&gt;=0</v>
      </c>
    </row>
    <row r="7018" spans="1:5" ht="30" hidden="1" customHeight="1" thickBot="1">
      <c r="A7018" s="496" t="str">
        <f>IF((SUM('Раздел 3'!L294:L294)&gt;=SUM('Раздел 3'!P294:P294)),"","Неверно!")</f>
        <v/>
      </c>
      <c r="B7018" s="497" t="s">
        <v>515</v>
      </c>
      <c r="C7018" s="498" t="s">
        <v>17705</v>
      </c>
      <c r="D7018" s="498" t="s">
        <v>5768</v>
      </c>
      <c r="E7018" s="499" t="str">
        <f>CONCATENATE(SUM('Раздел 3'!L294:L294),"&gt;=",SUM('Раздел 3'!P294:P294))</f>
        <v>0&gt;=0</v>
      </c>
    </row>
    <row r="7019" spans="1:5" ht="30" hidden="1" customHeight="1" thickBot="1">
      <c r="A7019" s="496" t="str">
        <f>IF((SUM('Раздел 3'!L295:L295)&gt;=SUM('Раздел 3'!P295:P295)),"","Неверно!")</f>
        <v/>
      </c>
      <c r="B7019" s="497" t="s">
        <v>515</v>
      </c>
      <c r="C7019" s="498" t="s">
        <v>17706</v>
      </c>
      <c r="D7019" s="498" t="s">
        <v>5768</v>
      </c>
      <c r="E7019" s="499" t="str">
        <f>CONCATENATE(SUM('Раздел 3'!L295:L295),"&gt;=",SUM('Раздел 3'!P295:P295))</f>
        <v>1&gt;=0</v>
      </c>
    </row>
    <row r="7020" spans="1:5" ht="30" hidden="1" customHeight="1" thickBot="1">
      <c r="A7020" s="496" t="str">
        <f>IF((SUM('Раздел 3'!L296:L296)&gt;=SUM('Раздел 3'!P296:P296)),"","Неверно!")</f>
        <v/>
      </c>
      <c r="B7020" s="497" t="s">
        <v>515</v>
      </c>
      <c r="C7020" s="498" t="s">
        <v>17707</v>
      </c>
      <c r="D7020" s="498" t="s">
        <v>5768</v>
      </c>
      <c r="E7020" s="499" t="str">
        <f>CONCATENATE(SUM('Раздел 3'!L296:L296),"&gt;=",SUM('Раздел 3'!P296:P296))</f>
        <v>0&gt;=0</v>
      </c>
    </row>
    <row r="7021" spans="1:5" ht="30" hidden="1" customHeight="1" thickBot="1">
      <c r="A7021" s="496" t="str">
        <f>IF((SUM('Раздел 3'!L297:L297)&gt;=SUM('Раздел 3'!P297:P297)),"","Неверно!")</f>
        <v/>
      </c>
      <c r="B7021" s="497" t="s">
        <v>515</v>
      </c>
      <c r="C7021" s="498" t="s">
        <v>17708</v>
      </c>
      <c r="D7021" s="498" t="s">
        <v>5768</v>
      </c>
      <c r="E7021" s="499" t="str">
        <f>CONCATENATE(SUM('Раздел 3'!L297:L297),"&gt;=",SUM('Раздел 3'!P297:P297))</f>
        <v>0&gt;=0</v>
      </c>
    </row>
    <row r="7022" spans="1:5" ht="30" hidden="1" customHeight="1" thickBot="1">
      <c r="A7022" s="496" t="str">
        <f>IF((SUM('Раздел 3'!L298:L298)&gt;=SUM('Раздел 3'!P298:P298)),"","Неверно!")</f>
        <v/>
      </c>
      <c r="B7022" s="497" t="s">
        <v>515</v>
      </c>
      <c r="C7022" s="498" t="s">
        <v>17709</v>
      </c>
      <c r="D7022" s="498" t="s">
        <v>5768</v>
      </c>
      <c r="E7022" s="499" t="str">
        <f>CONCATENATE(SUM('Раздел 3'!L298:L298),"&gt;=",SUM('Раздел 3'!P298:P298))</f>
        <v>0&gt;=0</v>
      </c>
    </row>
    <row r="7023" spans="1:5" ht="30" hidden="1" customHeight="1" thickBot="1">
      <c r="A7023" s="496" t="str">
        <f>IF((SUM('Раздел 3'!L299:L299)&gt;=SUM('Раздел 3'!P299:P299)),"","Неверно!")</f>
        <v/>
      </c>
      <c r="B7023" s="497" t="s">
        <v>515</v>
      </c>
      <c r="C7023" s="498" t="s">
        <v>17710</v>
      </c>
      <c r="D7023" s="498" t="s">
        <v>5768</v>
      </c>
      <c r="E7023" s="499" t="str">
        <f>CONCATENATE(SUM('Раздел 3'!L299:L299),"&gt;=",SUM('Раздел 3'!P299:P299))</f>
        <v>0&gt;=0</v>
      </c>
    </row>
    <row r="7024" spans="1:5" ht="30" hidden="1" customHeight="1" thickBot="1">
      <c r="A7024" s="496" t="str">
        <f>IF((SUM('Раздел 3'!L39:L39)&gt;=SUM('Раздел 3'!P39:P39)),"","Неверно!")</f>
        <v/>
      </c>
      <c r="B7024" s="497" t="s">
        <v>515</v>
      </c>
      <c r="C7024" s="498" t="s">
        <v>17711</v>
      </c>
      <c r="D7024" s="498" t="s">
        <v>5768</v>
      </c>
      <c r="E7024" s="499" t="str">
        <f>CONCATENATE(SUM('Раздел 3'!L39:L39),"&gt;=",SUM('Раздел 3'!P39:P39))</f>
        <v>0&gt;=0</v>
      </c>
    </row>
    <row r="7025" spans="1:5" ht="30" hidden="1" customHeight="1" thickBot="1">
      <c r="A7025" s="496" t="str">
        <f>IF((SUM('Раздел 3'!L300:L300)&gt;=SUM('Раздел 3'!P300:P300)),"","Неверно!")</f>
        <v/>
      </c>
      <c r="B7025" s="497" t="s">
        <v>515</v>
      </c>
      <c r="C7025" s="498" t="s">
        <v>17712</v>
      </c>
      <c r="D7025" s="498" t="s">
        <v>5768</v>
      </c>
      <c r="E7025" s="499" t="str">
        <f>CONCATENATE(SUM('Раздел 3'!L300:L300),"&gt;=",SUM('Раздел 3'!P300:P300))</f>
        <v>0&gt;=0</v>
      </c>
    </row>
    <row r="7026" spans="1:5" ht="30" hidden="1" customHeight="1" thickBot="1">
      <c r="A7026" s="496" t="str">
        <f>IF((SUM('Раздел 3'!L301:L301)&gt;=SUM('Раздел 3'!P301:P301)),"","Неверно!")</f>
        <v/>
      </c>
      <c r="B7026" s="497" t="s">
        <v>515</v>
      </c>
      <c r="C7026" s="498" t="s">
        <v>17713</v>
      </c>
      <c r="D7026" s="498" t="s">
        <v>5768</v>
      </c>
      <c r="E7026" s="499" t="str">
        <f>CONCATENATE(SUM('Раздел 3'!L301:L301),"&gt;=",SUM('Раздел 3'!P301:P301))</f>
        <v>10&gt;=0</v>
      </c>
    </row>
    <row r="7027" spans="1:5" ht="30" hidden="1" customHeight="1" thickBot="1">
      <c r="A7027" s="496" t="str">
        <f>IF((SUM('Раздел 3'!L302:L302)&gt;=SUM('Раздел 3'!P302:P302)),"","Неверно!")</f>
        <v/>
      </c>
      <c r="B7027" s="497" t="s">
        <v>515</v>
      </c>
      <c r="C7027" s="498" t="s">
        <v>17714</v>
      </c>
      <c r="D7027" s="498" t="s">
        <v>5768</v>
      </c>
      <c r="E7027" s="499" t="str">
        <f>CONCATENATE(SUM('Раздел 3'!L302:L302),"&gt;=",SUM('Раздел 3'!P302:P302))</f>
        <v>0&gt;=0</v>
      </c>
    </row>
    <row r="7028" spans="1:5" ht="30" hidden="1" customHeight="1" thickBot="1">
      <c r="A7028" s="496" t="str">
        <f>IF((SUM('Раздел 3'!L303:L303)&gt;=SUM('Раздел 3'!P303:P303)),"","Неверно!")</f>
        <v/>
      </c>
      <c r="B7028" s="497" t="s">
        <v>515</v>
      </c>
      <c r="C7028" s="498" t="s">
        <v>17715</v>
      </c>
      <c r="D7028" s="498" t="s">
        <v>5768</v>
      </c>
      <c r="E7028" s="499" t="str">
        <f>CONCATENATE(SUM('Раздел 3'!L303:L303),"&gt;=",SUM('Раздел 3'!P303:P303))</f>
        <v>0&gt;=0</v>
      </c>
    </row>
    <row r="7029" spans="1:5" ht="30" hidden="1" customHeight="1" thickBot="1">
      <c r="A7029" s="496" t="str">
        <f>IF((SUM('Раздел 3'!L304:L304)&gt;=SUM('Раздел 3'!P304:P304)),"","Неверно!")</f>
        <v/>
      </c>
      <c r="B7029" s="497" t="s">
        <v>515</v>
      </c>
      <c r="C7029" s="498" t="s">
        <v>17716</v>
      </c>
      <c r="D7029" s="498" t="s">
        <v>5768</v>
      </c>
      <c r="E7029" s="499" t="str">
        <f>CONCATENATE(SUM('Раздел 3'!L304:L304),"&gt;=",SUM('Раздел 3'!P304:P304))</f>
        <v>0&gt;=0</v>
      </c>
    </row>
    <row r="7030" spans="1:5" ht="30" hidden="1" customHeight="1" thickBot="1">
      <c r="A7030" s="496" t="str">
        <f>IF((SUM('Раздел 3'!L305:L305)&gt;=SUM('Раздел 3'!P305:P305)),"","Неверно!")</f>
        <v/>
      </c>
      <c r="B7030" s="497" t="s">
        <v>515</v>
      </c>
      <c r="C7030" s="498" t="s">
        <v>17717</v>
      </c>
      <c r="D7030" s="498" t="s">
        <v>5768</v>
      </c>
      <c r="E7030" s="499" t="str">
        <f>CONCATENATE(SUM('Раздел 3'!L305:L305),"&gt;=",SUM('Раздел 3'!P305:P305))</f>
        <v>0&gt;=0</v>
      </c>
    </row>
    <row r="7031" spans="1:5" ht="30" hidden="1" customHeight="1" thickBot="1">
      <c r="A7031" s="496" t="str">
        <f>IF((SUM('Раздел 3'!L306:L306)&gt;=SUM('Раздел 3'!P306:P306)),"","Неверно!")</f>
        <v/>
      </c>
      <c r="B7031" s="497" t="s">
        <v>515</v>
      </c>
      <c r="C7031" s="498" t="s">
        <v>17718</v>
      </c>
      <c r="D7031" s="498" t="s">
        <v>5768</v>
      </c>
      <c r="E7031" s="499" t="str">
        <f>CONCATENATE(SUM('Раздел 3'!L306:L306),"&gt;=",SUM('Раздел 3'!P306:P306))</f>
        <v>0&gt;=0</v>
      </c>
    </row>
    <row r="7032" spans="1:5" ht="30" hidden="1" customHeight="1" thickBot="1">
      <c r="A7032" s="496" t="str">
        <f>IF((SUM('Раздел 3'!L307:L307)&gt;=SUM('Раздел 3'!P307:P307)),"","Неверно!")</f>
        <v/>
      </c>
      <c r="B7032" s="497" t="s">
        <v>515</v>
      </c>
      <c r="C7032" s="498" t="s">
        <v>17719</v>
      </c>
      <c r="D7032" s="498" t="s">
        <v>5768</v>
      </c>
      <c r="E7032" s="499" t="str">
        <f>CONCATENATE(SUM('Раздел 3'!L307:L307),"&gt;=",SUM('Раздел 3'!P307:P307))</f>
        <v>0&gt;=0</v>
      </c>
    </row>
    <row r="7033" spans="1:5" ht="30" hidden="1" customHeight="1" thickBot="1">
      <c r="A7033" s="496" t="str">
        <f>IF((SUM('Раздел 3'!L308:L308)&gt;=SUM('Раздел 3'!P308:P308)),"","Неверно!")</f>
        <v/>
      </c>
      <c r="B7033" s="497" t="s">
        <v>515</v>
      </c>
      <c r="C7033" s="498" t="s">
        <v>17720</v>
      </c>
      <c r="D7033" s="498" t="s">
        <v>5768</v>
      </c>
      <c r="E7033" s="499" t="str">
        <f>CONCATENATE(SUM('Раздел 3'!L308:L308),"&gt;=",SUM('Раздел 3'!P308:P308))</f>
        <v>0&gt;=0</v>
      </c>
    </row>
    <row r="7034" spans="1:5" ht="30" hidden="1" customHeight="1" thickBot="1">
      <c r="A7034" s="496" t="str">
        <f>IF((SUM('Раздел 3'!L309:L309)&gt;=SUM('Раздел 3'!P309:P309)),"","Неверно!")</f>
        <v/>
      </c>
      <c r="B7034" s="497" t="s">
        <v>515</v>
      </c>
      <c r="C7034" s="498" t="s">
        <v>17721</v>
      </c>
      <c r="D7034" s="498" t="s">
        <v>5768</v>
      </c>
      <c r="E7034" s="499" t="str">
        <f>CONCATENATE(SUM('Раздел 3'!L309:L309),"&gt;=",SUM('Раздел 3'!P309:P309))</f>
        <v>0&gt;=0</v>
      </c>
    </row>
    <row r="7035" spans="1:5" ht="30" hidden="1" customHeight="1" thickBot="1">
      <c r="A7035" s="496" t="str">
        <f>IF((SUM('Раздел 3'!L13:L13)&gt;=SUM('Раздел 3'!P13:P13)),"","Неверно!")</f>
        <v/>
      </c>
      <c r="B7035" s="497" t="s">
        <v>515</v>
      </c>
      <c r="C7035" s="498" t="s">
        <v>17722</v>
      </c>
      <c r="D7035" s="498" t="s">
        <v>5768</v>
      </c>
      <c r="E7035" s="499" t="str">
        <f>CONCATENATE(SUM('Раздел 3'!L13:L13),"&gt;=",SUM('Раздел 3'!P13:P13))</f>
        <v>0&gt;=0</v>
      </c>
    </row>
    <row r="7036" spans="1:5" ht="30" hidden="1" customHeight="1" thickBot="1">
      <c r="A7036" s="496" t="str">
        <f>IF((SUM('Раздел 3'!L40:L40)&gt;=SUM('Раздел 3'!P40:P40)),"","Неверно!")</f>
        <v/>
      </c>
      <c r="B7036" s="497" t="s">
        <v>515</v>
      </c>
      <c r="C7036" s="498" t="s">
        <v>17723</v>
      </c>
      <c r="D7036" s="498" t="s">
        <v>5768</v>
      </c>
      <c r="E7036" s="499" t="str">
        <f>CONCATENATE(SUM('Раздел 3'!L40:L40),"&gt;=",SUM('Раздел 3'!P40:P40))</f>
        <v>8&gt;=0</v>
      </c>
    </row>
    <row r="7037" spans="1:5" ht="30" hidden="1" customHeight="1" thickBot="1">
      <c r="A7037" s="496" t="str">
        <f>IF((SUM('Раздел 3'!L310:L310)&gt;=SUM('Раздел 3'!P310:P310)),"","Неверно!")</f>
        <v/>
      </c>
      <c r="B7037" s="497" t="s">
        <v>515</v>
      </c>
      <c r="C7037" s="498" t="s">
        <v>17724</v>
      </c>
      <c r="D7037" s="498" t="s">
        <v>5768</v>
      </c>
      <c r="E7037" s="499" t="str">
        <f>CONCATENATE(SUM('Раздел 3'!L310:L310),"&gt;=",SUM('Раздел 3'!P310:P310))</f>
        <v>0&gt;=0</v>
      </c>
    </row>
    <row r="7038" spans="1:5" ht="30" hidden="1" customHeight="1" thickBot="1">
      <c r="A7038" s="496" t="str">
        <f>IF((SUM('Раздел 3'!L311:L311)&gt;=SUM('Раздел 3'!P311:P311)),"","Неверно!")</f>
        <v/>
      </c>
      <c r="B7038" s="497" t="s">
        <v>515</v>
      </c>
      <c r="C7038" s="498" t="s">
        <v>17725</v>
      </c>
      <c r="D7038" s="498" t="s">
        <v>5768</v>
      </c>
      <c r="E7038" s="499" t="str">
        <f>CONCATENATE(SUM('Раздел 3'!L311:L311),"&gt;=",SUM('Раздел 3'!P311:P311))</f>
        <v>0&gt;=0</v>
      </c>
    </row>
    <row r="7039" spans="1:5" ht="30" hidden="1" customHeight="1" thickBot="1">
      <c r="A7039" s="496" t="str">
        <f>IF((SUM('Раздел 3'!L312:L312)&gt;=SUM('Раздел 3'!P312:P312)),"","Неверно!")</f>
        <v/>
      </c>
      <c r="B7039" s="497" t="s">
        <v>515</v>
      </c>
      <c r="C7039" s="498" t="s">
        <v>17726</v>
      </c>
      <c r="D7039" s="498" t="s">
        <v>5768</v>
      </c>
      <c r="E7039" s="499" t="str">
        <f>CONCATENATE(SUM('Раздел 3'!L312:L312),"&gt;=",SUM('Раздел 3'!P312:P312))</f>
        <v>0&gt;=0</v>
      </c>
    </row>
    <row r="7040" spans="1:5" ht="30" hidden="1" customHeight="1" thickBot="1">
      <c r="A7040" s="496" t="str">
        <f>IF((SUM('Раздел 3'!L313:L313)&gt;=SUM('Раздел 3'!P313:P313)),"","Неверно!")</f>
        <v/>
      </c>
      <c r="B7040" s="497" t="s">
        <v>515</v>
      </c>
      <c r="C7040" s="498" t="s">
        <v>17727</v>
      </c>
      <c r="D7040" s="498" t="s">
        <v>5768</v>
      </c>
      <c r="E7040" s="499" t="str">
        <f>CONCATENATE(SUM('Раздел 3'!L313:L313),"&gt;=",SUM('Раздел 3'!P313:P313))</f>
        <v>0&gt;=0</v>
      </c>
    </row>
    <row r="7041" spans="1:5" ht="30" hidden="1" customHeight="1" thickBot="1">
      <c r="A7041" s="496" t="str">
        <f>IF((SUM('Раздел 3'!L314:L314)&gt;=SUM('Раздел 3'!P314:P314)),"","Неверно!")</f>
        <v/>
      </c>
      <c r="B7041" s="497" t="s">
        <v>515</v>
      </c>
      <c r="C7041" s="498" t="s">
        <v>17728</v>
      </c>
      <c r="D7041" s="498" t="s">
        <v>5768</v>
      </c>
      <c r="E7041" s="499" t="str">
        <f>CONCATENATE(SUM('Раздел 3'!L314:L314),"&gt;=",SUM('Раздел 3'!P314:P314))</f>
        <v>0&gt;=0</v>
      </c>
    </row>
    <row r="7042" spans="1:5" ht="30" hidden="1" customHeight="1" thickBot="1">
      <c r="A7042" s="496" t="str">
        <f>IF((SUM('Раздел 3'!L315:L315)&gt;=SUM('Раздел 3'!P315:P315)),"","Неверно!")</f>
        <v/>
      </c>
      <c r="B7042" s="497" t="s">
        <v>515</v>
      </c>
      <c r="C7042" s="498" t="s">
        <v>17729</v>
      </c>
      <c r="D7042" s="498" t="s">
        <v>5768</v>
      </c>
      <c r="E7042" s="499" t="str">
        <f>CONCATENATE(SUM('Раздел 3'!L315:L315),"&gt;=",SUM('Раздел 3'!P315:P315))</f>
        <v>0&gt;=0</v>
      </c>
    </row>
    <row r="7043" spans="1:5" ht="30" hidden="1" customHeight="1" thickBot="1">
      <c r="A7043" s="496" t="str">
        <f>IF((SUM('Раздел 3'!L316:L316)&gt;=SUM('Раздел 3'!P316:P316)),"","Неверно!")</f>
        <v/>
      </c>
      <c r="B7043" s="497" t="s">
        <v>515</v>
      </c>
      <c r="C7043" s="498" t="s">
        <v>17730</v>
      </c>
      <c r="D7043" s="498" t="s">
        <v>5768</v>
      </c>
      <c r="E7043" s="499" t="str">
        <f>CONCATENATE(SUM('Раздел 3'!L316:L316),"&gt;=",SUM('Раздел 3'!P316:P316))</f>
        <v>0&gt;=0</v>
      </c>
    </row>
    <row r="7044" spans="1:5" ht="30" hidden="1" customHeight="1" thickBot="1">
      <c r="A7044" s="496" t="str">
        <f>IF((SUM('Раздел 3'!L317:L317)&gt;=SUM('Раздел 3'!P317:P317)),"","Неверно!")</f>
        <v/>
      </c>
      <c r="B7044" s="497" t="s">
        <v>515</v>
      </c>
      <c r="C7044" s="498" t="s">
        <v>17731</v>
      </c>
      <c r="D7044" s="498" t="s">
        <v>5768</v>
      </c>
      <c r="E7044" s="499" t="str">
        <f>CONCATENATE(SUM('Раздел 3'!L317:L317),"&gt;=",SUM('Раздел 3'!P317:P317))</f>
        <v>0&gt;=0</v>
      </c>
    </row>
    <row r="7045" spans="1:5" ht="30" hidden="1" customHeight="1" thickBot="1">
      <c r="A7045" s="496" t="str">
        <f>IF((SUM('Раздел 3'!L318:L318)&gt;=SUM('Раздел 3'!P318:P318)),"","Неверно!")</f>
        <v/>
      </c>
      <c r="B7045" s="497" t="s">
        <v>515</v>
      </c>
      <c r="C7045" s="498" t="s">
        <v>17732</v>
      </c>
      <c r="D7045" s="498" t="s">
        <v>5768</v>
      </c>
      <c r="E7045" s="499" t="str">
        <f>CONCATENATE(SUM('Раздел 3'!L318:L318),"&gt;=",SUM('Раздел 3'!P318:P318))</f>
        <v>0&gt;=0</v>
      </c>
    </row>
    <row r="7046" spans="1:5" ht="30" hidden="1" customHeight="1" thickBot="1">
      <c r="A7046" s="496" t="str">
        <f>IF((SUM('Раздел 3'!L319:L319)&gt;=SUM('Раздел 3'!P319:P319)),"","Неверно!")</f>
        <v/>
      </c>
      <c r="B7046" s="497" t="s">
        <v>515</v>
      </c>
      <c r="C7046" s="498" t="s">
        <v>17733</v>
      </c>
      <c r="D7046" s="498" t="s">
        <v>5768</v>
      </c>
      <c r="E7046" s="499" t="str">
        <f>CONCATENATE(SUM('Раздел 3'!L319:L319),"&gt;=",SUM('Раздел 3'!P319:P319))</f>
        <v>0&gt;=0</v>
      </c>
    </row>
    <row r="7047" spans="1:5" ht="30" hidden="1" customHeight="1" thickBot="1">
      <c r="A7047" s="496" t="str">
        <f>IF((SUM('Раздел 3'!L41:L41)&gt;=SUM('Раздел 3'!P41:P41)),"","Неверно!")</f>
        <v/>
      </c>
      <c r="B7047" s="497" t="s">
        <v>515</v>
      </c>
      <c r="C7047" s="498" t="s">
        <v>17734</v>
      </c>
      <c r="D7047" s="498" t="s">
        <v>5768</v>
      </c>
      <c r="E7047" s="499" t="str">
        <f>CONCATENATE(SUM('Раздел 3'!L41:L41),"&gt;=",SUM('Раздел 3'!P41:P41))</f>
        <v>0&gt;=0</v>
      </c>
    </row>
    <row r="7048" spans="1:5" ht="30" hidden="1" customHeight="1" thickBot="1">
      <c r="A7048" s="496" t="str">
        <f>IF((SUM('Раздел 3'!L320:L320)&gt;=SUM('Раздел 3'!P320:P320)),"","Неверно!")</f>
        <v/>
      </c>
      <c r="B7048" s="497" t="s">
        <v>515</v>
      </c>
      <c r="C7048" s="498" t="s">
        <v>17735</v>
      </c>
      <c r="D7048" s="498" t="s">
        <v>5768</v>
      </c>
      <c r="E7048" s="499" t="str">
        <f>CONCATENATE(SUM('Раздел 3'!L320:L320),"&gt;=",SUM('Раздел 3'!P320:P320))</f>
        <v>0&gt;=0</v>
      </c>
    </row>
    <row r="7049" spans="1:5" ht="30" hidden="1" customHeight="1" thickBot="1">
      <c r="A7049" s="496" t="str">
        <f>IF((SUM('Раздел 3'!L321:L321)&gt;=SUM('Раздел 3'!P321:P321)),"","Неверно!")</f>
        <v/>
      </c>
      <c r="B7049" s="497" t="s">
        <v>515</v>
      </c>
      <c r="C7049" s="498" t="s">
        <v>17736</v>
      </c>
      <c r="D7049" s="498" t="s">
        <v>5768</v>
      </c>
      <c r="E7049" s="499" t="str">
        <f>CONCATENATE(SUM('Раздел 3'!L321:L321),"&gt;=",SUM('Раздел 3'!P321:P321))</f>
        <v>0&gt;=0</v>
      </c>
    </row>
    <row r="7050" spans="1:5" ht="30" hidden="1" customHeight="1" thickBot="1">
      <c r="A7050" s="496" t="str">
        <f>IF((SUM('Раздел 3'!L322:L322)&gt;=SUM('Раздел 3'!P322:P322)),"","Неверно!")</f>
        <v/>
      </c>
      <c r="B7050" s="497" t="s">
        <v>515</v>
      </c>
      <c r="C7050" s="498" t="s">
        <v>17737</v>
      </c>
      <c r="D7050" s="498" t="s">
        <v>5768</v>
      </c>
      <c r="E7050" s="499" t="str">
        <f>CONCATENATE(SUM('Раздел 3'!L322:L322),"&gt;=",SUM('Раздел 3'!P322:P322))</f>
        <v>13&gt;=0</v>
      </c>
    </row>
    <row r="7051" spans="1:5" ht="30" hidden="1" customHeight="1" thickBot="1">
      <c r="A7051" s="496" t="str">
        <f>IF((SUM('Раздел 3'!L323:L323)&gt;=SUM('Раздел 3'!P323:P323)),"","Неверно!")</f>
        <v/>
      </c>
      <c r="B7051" s="497" t="s">
        <v>515</v>
      </c>
      <c r="C7051" s="498" t="s">
        <v>4155</v>
      </c>
      <c r="D7051" s="498" t="s">
        <v>5768</v>
      </c>
      <c r="E7051" s="499" t="str">
        <f>CONCATENATE(SUM('Раздел 3'!L323:L323),"&gt;=",SUM('Раздел 3'!P323:P323))</f>
        <v>0&gt;=0</v>
      </c>
    </row>
    <row r="7052" spans="1:5" ht="30" hidden="1" customHeight="1" thickBot="1">
      <c r="A7052" s="496" t="str">
        <f>IF((SUM('Раздел 3'!L324:L324)&gt;=SUM('Раздел 3'!P324:P324)),"","Неверно!")</f>
        <v/>
      </c>
      <c r="B7052" s="497" t="s">
        <v>515</v>
      </c>
      <c r="C7052" s="498" t="s">
        <v>4156</v>
      </c>
      <c r="D7052" s="498" t="s">
        <v>5768</v>
      </c>
      <c r="E7052" s="499" t="str">
        <f>CONCATENATE(SUM('Раздел 3'!L324:L324),"&gt;=",SUM('Раздел 3'!P324:P324))</f>
        <v>0&gt;=0</v>
      </c>
    </row>
    <row r="7053" spans="1:5" ht="30" hidden="1" customHeight="1" thickBot="1">
      <c r="A7053" s="496" t="str">
        <f>IF((SUM('Раздел 3'!L325:L325)&gt;=SUM('Раздел 3'!P325:P325)),"","Неверно!")</f>
        <v/>
      </c>
      <c r="B7053" s="497" t="s">
        <v>515</v>
      </c>
      <c r="C7053" s="498" t="s">
        <v>4157</v>
      </c>
      <c r="D7053" s="498" t="s">
        <v>5768</v>
      </c>
      <c r="E7053" s="499" t="str">
        <f>CONCATENATE(SUM('Раздел 3'!L325:L325),"&gt;=",SUM('Раздел 3'!P325:P325))</f>
        <v>1&gt;=0</v>
      </c>
    </row>
    <row r="7054" spans="1:5" ht="30" hidden="1" customHeight="1" thickBot="1">
      <c r="A7054" s="496" t="str">
        <f>IF((SUM('Раздел 3'!L326:L326)&gt;=SUM('Раздел 3'!P326:P326)),"","Неверно!")</f>
        <v/>
      </c>
      <c r="B7054" s="497" t="s">
        <v>515</v>
      </c>
      <c r="C7054" s="498" t="s">
        <v>4158</v>
      </c>
      <c r="D7054" s="498" t="s">
        <v>5768</v>
      </c>
      <c r="E7054" s="499" t="str">
        <f>CONCATENATE(SUM('Раздел 3'!L326:L326),"&gt;=",SUM('Раздел 3'!P326:P326))</f>
        <v>0&gt;=0</v>
      </c>
    </row>
    <row r="7055" spans="1:5" ht="30" hidden="1" customHeight="1" thickBot="1">
      <c r="A7055" s="496" t="str">
        <f>IF((SUM('Раздел 3'!L327:L327)&gt;=SUM('Раздел 3'!P327:P327)),"","Неверно!")</f>
        <v/>
      </c>
      <c r="B7055" s="497" t="s">
        <v>515</v>
      </c>
      <c r="C7055" s="498" t="s">
        <v>4159</v>
      </c>
      <c r="D7055" s="498" t="s">
        <v>5768</v>
      </c>
      <c r="E7055" s="499" t="str">
        <f>CONCATENATE(SUM('Раздел 3'!L327:L327),"&gt;=",SUM('Раздел 3'!P327:P327))</f>
        <v>0&gt;=0</v>
      </c>
    </row>
    <row r="7056" spans="1:5" ht="30" hidden="1" customHeight="1" thickBot="1">
      <c r="A7056" s="496" t="str">
        <f>IF((SUM('Раздел 3'!L328:L328)&gt;=SUM('Раздел 3'!P328:P328)),"","Неверно!")</f>
        <v/>
      </c>
      <c r="B7056" s="497" t="s">
        <v>515</v>
      </c>
      <c r="C7056" s="498" t="s">
        <v>4160</v>
      </c>
      <c r="D7056" s="498" t="s">
        <v>5768</v>
      </c>
      <c r="E7056" s="499" t="str">
        <f>CONCATENATE(SUM('Раздел 3'!L328:L328),"&gt;=",SUM('Раздел 3'!P328:P328))</f>
        <v>1&gt;=0</v>
      </c>
    </row>
    <row r="7057" spans="1:5" ht="30" hidden="1" customHeight="1" thickBot="1">
      <c r="A7057" s="496" t="str">
        <f>IF((SUM('Раздел 3'!L42:L42)&gt;=SUM('Раздел 3'!P42:P42)),"","Неверно!")</f>
        <v/>
      </c>
      <c r="B7057" s="497" t="s">
        <v>515</v>
      </c>
      <c r="C7057" s="498" t="s">
        <v>17738</v>
      </c>
      <c r="D7057" s="498" t="s">
        <v>5768</v>
      </c>
      <c r="E7057" s="499" t="str">
        <f>CONCATENATE(SUM('Раздел 3'!L42:L42),"&gt;=",SUM('Раздел 3'!P42:P42))</f>
        <v>0&gt;=0</v>
      </c>
    </row>
    <row r="7058" spans="1:5" ht="30" hidden="1" customHeight="1" thickBot="1">
      <c r="A7058" s="496" t="str">
        <f>IF((SUM('Раздел 3'!L43:L43)&gt;=SUM('Раздел 3'!P43:P43)),"","Неверно!")</f>
        <v/>
      </c>
      <c r="B7058" s="497" t="s">
        <v>515</v>
      </c>
      <c r="C7058" s="498" t="s">
        <v>17739</v>
      </c>
      <c r="D7058" s="498" t="s">
        <v>5768</v>
      </c>
      <c r="E7058" s="499" t="str">
        <f>CONCATENATE(SUM('Раздел 3'!L43:L43),"&gt;=",SUM('Раздел 3'!P43:P43))</f>
        <v>0&gt;=0</v>
      </c>
    </row>
    <row r="7059" spans="1:5" ht="30" hidden="1" customHeight="1" thickBot="1">
      <c r="A7059" s="496" t="str">
        <f>IF((SUM('Раздел 3'!L44:L44)&gt;=SUM('Раздел 3'!P44:P44)),"","Неверно!")</f>
        <v/>
      </c>
      <c r="B7059" s="497" t="s">
        <v>515</v>
      </c>
      <c r="C7059" s="498" t="s">
        <v>17740</v>
      </c>
      <c r="D7059" s="498" t="s">
        <v>5768</v>
      </c>
      <c r="E7059" s="499" t="str">
        <f>CONCATENATE(SUM('Раздел 3'!L44:L44),"&gt;=",SUM('Раздел 3'!P44:P44))</f>
        <v>0&gt;=0</v>
      </c>
    </row>
    <row r="7060" spans="1:5" ht="30" hidden="1" customHeight="1" thickBot="1">
      <c r="A7060" s="496" t="str">
        <f>IF((SUM('Раздел 3'!L45:L45)&gt;=SUM('Раздел 3'!P45:P45)),"","Неверно!")</f>
        <v/>
      </c>
      <c r="B7060" s="497" t="s">
        <v>515</v>
      </c>
      <c r="C7060" s="498" t="s">
        <v>17741</v>
      </c>
      <c r="D7060" s="498" t="s">
        <v>5768</v>
      </c>
      <c r="E7060" s="499" t="str">
        <f>CONCATENATE(SUM('Раздел 3'!L45:L45),"&gt;=",SUM('Раздел 3'!P45:P45))</f>
        <v>0&gt;=0</v>
      </c>
    </row>
    <row r="7061" spans="1:5" ht="30" hidden="1" customHeight="1" thickBot="1">
      <c r="A7061" s="496" t="str">
        <f>IF((SUM('Раздел 3'!L46:L46)&gt;=SUM('Раздел 3'!P46:P46)),"","Неверно!")</f>
        <v/>
      </c>
      <c r="B7061" s="497" t="s">
        <v>515</v>
      </c>
      <c r="C7061" s="498" t="s">
        <v>17742</v>
      </c>
      <c r="D7061" s="498" t="s">
        <v>5768</v>
      </c>
      <c r="E7061" s="499" t="str">
        <f>CONCATENATE(SUM('Раздел 3'!L46:L46),"&gt;=",SUM('Раздел 3'!P46:P46))</f>
        <v>0&gt;=0</v>
      </c>
    </row>
    <row r="7062" spans="1:5" ht="30" hidden="1" customHeight="1" thickBot="1">
      <c r="A7062" s="496" t="str">
        <f>IF((SUM('Раздел 3'!L47:L47)&gt;=SUM('Раздел 3'!P47:P47)),"","Неверно!")</f>
        <v/>
      </c>
      <c r="B7062" s="497" t="s">
        <v>515</v>
      </c>
      <c r="C7062" s="498" t="s">
        <v>17743</v>
      </c>
      <c r="D7062" s="498" t="s">
        <v>5768</v>
      </c>
      <c r="E7062" s="499" t="str">
        <f>CONCATENATE(SUM('Раздел 3'!L47:L47),"&gt;=",SUM('Раздел 3'!P47:P47))</f>
        <v>0&gt;=0</v>
      </c>
    </row>
    <row r="7063" spans="1:5" ht="30" hidden="1" customHeight="1" thickBot="1">
      <c r="A7063" s="496" t="str">
        <f>IF((SUM('Раздел 3'!L48:L48)&gt;=SUM('Раздел 3'!P48:P48)),"","Неверно!")</f>
        <v/>
      </c>
      <c r="B7063" s="497" t="s">
        <v>515</v>
      </c>
      <c r="C7063" s="498" t="s">
        <v>17744</v>
      </c>
      <c r="D7063" s="498" t="s">
        <v>5768</v>
      </c>
      <c r="E7063" s="499" t="str">
        <f>CONCATENATE(SUM('Раздел 3'!L48:L48),"&gt;=",SUM('Раздел 3'!P48:P48))</f>
        <v>0&gt;=0</v>
      </c>
    </row>
    <row r="7064" spans="1:5" ht="30" hidden="1" customHeight="1" thickBot="1">
      <c r="A7064" s="496" t="str">
        <f>IF((SUM('Раздел 3'!L49:L49)&gt;=SUM('Раздел 3'!P49:P49)),"","Неверно!")</f>
        <v/>
      </c>
      <c r="B7064" s="497" t="s">
        <v>515</v>
      </c>
      <c r="C7064" s="498" t="s">
        <v>17745</v>
      </c>
      <c r="D7064" s="498" t="s">
        <v>5768</v>
      </c>
      <c r="E7064" s="499" t="str">
        <f>CONCATENATE(SUM('Раздел 3'!L49:L49),"&gt;=",SUM('Раздел 3'!P49:P49))</f>
        <v>0&gt;=0</v>
      </c>
    </row>
    <row r="7065" spans="1:5" ht="30" hidden="1" customHeight="1" thickBot="1">
      <c r="A7065" s="496" t="str">
        <f>IF((SUM('Раздел 3'!L14:L14)&gt;=SUM('Раздел 3'!P14:P14)),"","Неверно!")</f>
        <v/>
      </c>
      <c r="B7065" s="497" t="s">
        <v>515</v>
      </c>
      <c r="C7065" s="498" t="s">
        <v>17746</v>
      </c>
      <c r="D7065" s="498" t="s">
        <v>5768</v>
      </c>
      <c r="E7065" s="499" t="str">
        <f>CONCATENATE(SUM('Раздел 3'!L14:L14),"&gt;=",SUM('Раздел 3'!P14:P14))</f>
        <v>0&gt;=0</v>
      </c>
    </row>
    <row r="7066" spans="1:5" ht="30" hidden="1" customHeight="1" thickBot="1">
      <c r="A7066" s="496" t="str">
        <f>IF((SUM('Раздел 3'!L50:L50)&gt;=SUM('Раздел 3'!P50:P50)),"","Неверно!")</f>
        <v/>
      </c>
      <c r="B7066" s="497" t="s">
        <v>515</v>
      </c>
      <c r="C7066" s="498" t="s">
        <v>17747</v>
      </c>
      <c r="D7066" s="498" t="s">
        <v>5768</v>
      </c>
      <c r="E7066" s="499" t="str">
        <f>CONCATENATE(SUM('Раздел 3'!L50:L50),"&gt;=",SUM('Раздел 3'!P50:P50))</f>
        <v>0&gt;=0</v>
      </c>
    </row>
    <row r="7067" spans="1:5" ht="30" hidden="1" customHeight="1" thickBot="1">
      <c r="A7067" s="496" t="str">
        <f>IF((SUM('Раздел 3'!L51:L51)&gt;=SUM('Раздел 3'!P51:P51)),"","Неверно!")</f>
        <v/>
      </c>
      <c r="B7067" s="497" t="s">
        <v>515</v>
      </c>
      <c r="C7067" s="498" t="s">
        <v>17748</v>
      </c>
      <c r="D7067" s="498" t="s">
        <v>5768</v>
      </c>
      <c r="E7067" s="499" t="str">
        <f>CONCATENATE(SUM('Раздел 3'!L51:L51),"&gt;=",SUM('Раздел 3'!P51:P51))</f>
        <v>0&gt;=0</v>
      </c>
    </row>
    <row r="7068" spans="1:5" ht="30" hidden="1" customHeight="1" thickBot="1">
      <c r="A7068" s="496" t="str">
        <f>IF((SUM('Раздел 3'!L52:L52)&gt;=SUM('Раздел 3'!P52:P52)),"","Неверно!")</f>
        <v/>
      </c>
      <c r="B7068" s="497" t="s">
        <v>515</v>
      </c>
      <c r="C7068" s="498" t="s">
        <v>17749</v>
      </c>
      <c r="D7068" s="498" t="s">
        <v>5768</v>
      </c>
      <c r="E7068" s="499" t="str">
        <f>CONCATENATE(SUM('Раздел 3'!L52:L52),"&gt;=",SUM('Раздел 3'!P52:P52))</f>
        <v>0&gt;=0</v>
      </c>
    </row>
    <row r="7069" spans="1:5" ht="30" hidden="1" customHeight="1" thickBot="1">
      <c r="A7069" s="496" t="str">
        <f>IF((SUM('Раздел 3'!L53:L53)&gt;=SUM('Раздел 3'!P53:P53)),"","Неверно!")</f>
        <v/>
      </c>
      <c r="B7069" s="497" t="s">
        <v>515</v>
      </c>
      <c r="C7069" s="498" t="s">
        <v>17750</v>
      </c>
      <c r="D7069" s="498" t="s">
        <v>5768</v>
      </c>
      <c r="E7069" s="499" t="str">
        <f>CONCATENATE(SUM('Раздел 3'!L53:L53),"&gt;=",SUM('Раздел 3'!P53:P53))</f>
        <v>0&gt;=0</v>
      </c>
    </row>
    <row r="7070" spans="1:5" ht="30" hidden="1" customHeight="1" thickBot="1">
      <c r="A7070" s="496" t="str">
        <f>IF((SUM('Раздел 3'!L54:L54)&gt;=SUM('Раздел 3'!P54:P54)),"","Неверно!")</f>
        <v/>
      </c>
      <c r="B7070" s="497" t="s">
        <v>515</v>
      </c>
      <c r="C7070" s="498" t="s">
        <v>17751</v>
      </c>
      <c r="D7070" s="498" t="s">
        <v>5768</v>
      </c>
      <c r="E7070" s="499" t="str">
        <f>CONCATENATE(SUM('Раздел 3'!L54:L54),"&gt;=",SUM('Раздел 3'!P54:P54))</f>
        <v>0&gt;=0</v>
      </c>
    </row>
    <row r="7071" spans="1:5" ht="30" hidden="1" customHeight="1" thickBot="1">
      <c r="A7071" s="496" t="str">
        <f>IF((SUM('Раздел 3'!L55:L55)&gt;=SUM('Раздел 3'!P55:P55)),"","Неверно!")</f>
        <v/>
      </c>
      <c r="B7071" s="497" t="s">
        <v>515</v>
      </c>
      <c r="C7071" s="498" t="s">
        <v>17752</v>
      </c>
      <c r="D7071" s="498" t="s">
        <v>5768</v>
      </c>
      <c r="E7071" s="499" t="str">
        <f>CONCATENATE(SUM('Раздел 3'!L55:L55),"&gt;=",SUM('Раздел 3'!P55:P55))</f>
        <v>33&gt;=0</v>
      </c>
    </row>
    <row r="7072" spans="1:5" ht="30" hidden="1" customHeight="1" thickBot="1">
      <c r="A7072" s="496" t="str">
        <f>IF((SUM('Раздел 3'!L56:L56)&gt;=SUM('Раздел 3'!P56:P56)),"","Неверно!")</f>
        <v/>
      </c>
      <c r="B7072" s="497" t="s">
        <v>515</v>
      </c>
      <c r="C7072" s="498" t="s">
        <v>17753</v>
      </c>
      <c r="D7072" s="498" t="s">
        <v>5768</v>
      </c>
      <c r="E7072" s="499" t="str">
        <f>CONCATENATE(SUM('Раздел 3'!L56:L56),"&gt;=",SUM('Раздел 3'!P56:P56))</f>
        <v>0&gt;=0</v>
      </c>
    </row>
    <row r="7073" spans="1:5" ht="30" hidden="1" customHeight="1" thickBot="1">
      <c r="A7073" s="496" t="str">
        <f>IF((SUM('Раздел 3'!L57:L57)&gt;=SUM('Раздел 3'!P57:P57)),"","Неверно!")</f>
        <v/>
      </c>
      <c r="B7073" s="497" t="s">
        <v>515</v>
      </c>
      <c r="C7073" s="498" t="s">
        <v>17754</v>
      </c>
      <c r="D7073" s="498" t="s">
        <v>5768</v>
      </c>
      <c r="E7073" s="499" t="str">
        <f>CONCATENATE(SUM('Раздел 3'!L57:L57),"&gt;=",SUM('Раздел 3'!P57:P57))</f>
        <v>0&gt;=0</v>
      </c>
    </row>
    <row r="7074" spans="1:5" ht="30" hidden="1" customHeight="1" thickBot="1">
      <c r="A7074" s="496" t="str">
        <f>IF((SUM('Раздел 3'!L58:L58)&gt;=SUM('Раздел 3'!P58:P58)),"","Неверно!")</f>
        <v/>
      </c>
      <c r="B7074" s="497" t="s">
        <v>515</v>
      </c>
      <c r="C7074" s="498" t="s">
        <v>17755</v>
      </c>
      <c r="D7074" s="498" t="s">
        <v>5768</v>
      </c>
      <c r="E7074" s="499" t="str">
        <f>CONCATENATE(SUM('Раздел 3'!L58:L58),"&gt;=",SUM('Раздел 3'!P58:P58))</f>
        <v>0&gt;=0</v>
      </c>
    </row>
    <row r="7075" spans="1:5" ht="30" hidden="1" customHeight="1" thickBot="1">
      <c r="A7075" s="496" t="str">
        <f>IF((SUM('Раздел 3'!L59:L59)&gt;=SUM('Раздел 3'!P59:P59)),"","Неверно!")</f>
        <v/>
      </c>
      <c r="B7075" s="497" t="s">
        <v>515</v>
      </c>
      <c r="C7075" s="498" t="s">
        <v>17756</v>
      </c>
      <c r="D7075" s="498" t="s">
        <v>5768</v>
      </c>
      <c r="E7075" s="499" t="str">
        <f>CONCATENATE(SUM('Раздел 3'!L59:L59),"&gt;=",SUM('Раздел 3'!P59:P59))</f>
        <v>0&gt;=0</v>
      </c>
    </row>
    <row r="7076" spans="1:5" ht="30" hidden="1" customHeight="1" thickBot="1">
      <c r="A7076" s="496" t="str">
        <f>IF((SUM('Раздел 3'!L15:L15)&gt;=SUM('Раздел 3'!P15:P15)),"","Неверно!")</f>
        <v/>
      </c>
      <c r="B7076" s="497" t="s">
        <v>515</v>
      </c>
      <c r="C7076" s="498" t="s">
        <v>17757</v>
      </c>
      <c r="D7076" s="498" t="s">
        <v>5768</v>
      </c>
      <c r="E7076" s="499" t="str">
        <f>CONCATENATE(SUM('Раздел 3'!L15:L15),"&gt;=",SUM('Раздел 3'!P15:P15))</f>
        <v>0&gt;=0</v>
      </c>
    </row>
    <row r="7077" spans="1:5" ht="30" hidden="1" customHeight="1" thickBot="1">
      <c r="A7077" s="496" t="str">
        <f>IF((SUM('Раздел 3'!L60:L60)&gt;=SUM('Раздел 3'!P60:P60)),"","Неверно!")</f>
        <v/>
      </c>
      <c r="B7077" s="497" t="s">
        <v>515</v>
      </c>
      <c r="C7077" s="498" t="s">
        <v>17758</v>
      </c>
      <c r="D7077" s="498" t="s">
        <v>5768</v>
      </c>
      <c r="E7077" s="499" t="str">
        <f>CONCATENATE(SUM('Раздел 3'!L60:L60),"&gt;=",SUM('Раздел 3'!P60:P60))</f>
        <v>0&gt;=0</v>
      </c>
    </row>
    <row r="7078" spans="1:5" ht="30" hidden="1" customHeight="1" thickBot="1">
      <c r="A7078" s="496" t="str">
        <f>IF((SUM('Раздел 3'!L61:L61)&gt;=SUM('Раздел 3'!P61:P61)),"","Неверно!")</f>
        <v/>
      </c>
      <c r="B7078" s="497" t="s">
        <v>515</v>
      </c>
      <c r="C7078" s="498" t="s">
        <v>17759</v>
      </c>
      <c r="D7078" s="498" t="s">
        <v>5768</v>
      </c>
      <c r="E7078" s="499" t="str">
        <f>CONCATENATE(SUM('Раздел 3'!L61:L61),"&gt;=",SUM('Раздел 3'!P61:P61))</f>
        <v>0&gt;=0</v>
      </c>
    </row>
    <row r="7079" spans="1:5" ht="30" hidden="1" customHeight="1" thickBot="1">
      <c r="A7079" s="496" t="str">
        <f>IF((SUM('Раздел 3'!L62:L62)&gt;=SUM('Раздел 3'!P62:P62)),"","Неверно!")</f>
        <v/>
      </c>
      <c r="B7079" s="497" t="s">
        <v>515</v>
      </c>
      <c r="C7079" s="498" t="s">
        <v>17760</v>
      </c>
      <c r="D7079" s="498" t="s">
        <v>5768</v>
      </c>
      <c r="E7079" s="499" t="str">
        <f>CONCATENATE(SUM('Раздел 3'!L62:L62),"&gt;=",SUM('Раздел 3'!P62:P62))</f>
        <v>0&gt;=0</v>
      </c>
    </row>
    <row r="7080" spans="1:5" ht="30" hidden="1" customHeight="1" thickBot="1">
      <c r="A7080" s="496" t="str">
        <f>IF((SUM('Раздел 3'!L63:L63)&gt;=SUM('Раздел 3'!P63:P63)),"","Неверно!")</f>
        <v/>
      </c>
      <c r="B7080" s="497" t="s">
        <v>515</v>
      </c>
      <c r="C7080" s="498" t="s">
        <v>17761</v>
      </c>
      <c r="D7080" s="498" t="s">
        <v>5768</v>
      </c>
      <c r="E7080" s="499" t="str">
        <f>CONCATENATE(SUM('Раздел 3'!L63:L63),"&gt;=",SUM('Раздел 3'!P63:P63))</f>
        <v>0&gt;=0</v>
      </c>
    </row>
    <row r="7081" spans="1:5" ht="30" hidden="1" customHeight="1" thickBot="1">
      <c r="A7081" s="496" t="str">
        <f>IF((SUM('Раздел 3'!L64:L64)&gt;=SUM('Раздел 3'!P64:P64)),"","Неверно!")</f>
        <v/>
      </c>
      <c r="B7081" s="497" t="s">
        <v>515</v>
      </c>
      <c r="C7081" s="498" t="s">
        <v>17762</v>
      </c>
      <c r="D7081" s="498" t="s">
        <v>5768</v>
      </c>
      <c r="E7081" s="499" t="str">
        <f>CONCATENATE(SUM('Раздел 3'!L64:L64),"&gt;=",SUM('Раздел 3'!P64:P64))</f>
        <v>0&gt;=0</v>
      </c>
    </row>
    <row r="7082" spans="1:5" ht="30" hidden="1" customHeight="1" thickBot="1">
      <c r="A7082" s="496" t="str">
        <f>IF((SUM('Раздел 3'!L65:L65)&gt;=SUM('Раздел 3'!P65:P65)),"","Неверно!")</f>
        <v/>
      </c>
      <c r="B7082" s="497" t="s">
        <v>515</v>
      </c>
      <c r="C7082" s="498" t="s">
        <v>17763</v>
      </c>
      <c r="D7082" s="498" t="s">
        <v>5768</v>
      </c>
      <c r="E7082" s="499" t="str">
        <f>CONCATENATE(SUM('Раздел 3'!L65:L65),"&gt;=",SUM('Раздел 3'!P65:P65))</f>
        <v>0&gt;=0</v>
      </c>
    </row>
    <row r="7083" spans="1:5" ht="30" hidden="1" customHeight="1" thickBot="1">
      <c r="A7083" s="496" t="str">
        <f>IF((SUM('Раздел 3'!L66:L66)&gt;=SUM('Раздел 3'!P66:P66)),"","Неверно!")</f>
        <v/>
      </c>
      <c r="B7083" s="497" t="s">
        <v>515</v>
      </c>
      <c r="C7083" s="498" t="s">
        <v>17764</v>
      </c>
      <c r="D7083" s="498" t="s">
        <v>5768</v>
      </c>
      <c r="E7083" s="499" t="str">
        <f>CONCATENATE(SUM('Раздел 3'!L66:L66),"&gt;=",SUM('Раздел 3'!P66:P66))</f>
        <v>0&gt;=0</v>
      </c>
    </row>
    <row r="7084" spans="1:5" ht="30" hidden="1" customHeight="1" thickBot="1">
      <c r="A7084" s="496" t="str">
        <f>IF((SUM('Раздел 3'!L67:L67)&gt;=SUM('Раздел 3'!P67:P67)),"","Неверно!")</f>
        <v/>
      </c>
      <c r="B7084" s="497" t="s">
        <v>515</v>
      </c>
      <c r="C7084" s="498" t="s">
        <v>17765</v>
      </c>
      <c r="D7084" s="498" t="s">
        <v>5768</v>
      </c>
      <c r="E7084" s="499" t="str">
        <f>CONCATENATE(SUM('Раздел 3'!L67:L67),"&gt;=",SUM('Раздел 3'!P67:P67))</f>
        <v>0&gt;=0</v>
      </c>
    </row>
    <row r="7085" spans="1:5" ht="30" hidden="1" customHeight="1" thickBot="1">
      <c r="A7085" s="496" t="str">
        <f>IF((SUM('Раздел 3'!L68:L68)&gt;=SUM('Раздел 3'!P68:P68)),"","Неверно!")</f>
        <v/>
      </c>
      <c r="B7085" s="497" t="s">
        <v>515</v>
      </c>
      <c r="C7085" s="498" t="s">
        <v>17766</v>
      </c>
      <c r="D7085" s="498" t="s">
        <v>5768</v>
      </c>
      <c r="E7085" s="499" t="str">
        <f>CONCATENATE(SUM('Раздел 3'!L68:L68),"&gt;=",SUM('Раздел 3'!P68:P68))</f>
        <v>0&gt;=0</v>
      </c>
    </row>
    <row r="7086" spans="1:5" ht="30" hidden="1" customHeight="1" thickBot="1">
      <c r="A7086" s="496" t="str">
        <f>IF((SUM('Раздел 3'!L69:L69)&gt;=SUM('Раздел 3'!P69:P69)),"","Неверно!")</f>
        <v/>
      </c>
      <c r="B7086" s="497" t="s">
        <v>515</v>
      </c>
      <c r="C7086" s="498" t="s">
        <v>17767</v>
      </c>
      <c r="D7086" s="498" t="s">
        <v>5768</v>
      </c>
      <c r="E7086" s="499" t="str">
        <f>CONCATENATE(SUM('Раздел 3'!L69:L69),"&gt;=",SUM('Раздел 3'!P69:P69))</f>
        <v>0&gt;=0</v>
      </c>
    </row>
    <row r="7087" spans="1:5" ht="30" hidden="1" customHeight="1" thickBot="1">
      <c r="A7087" s="496" t="str">
        <f>IF((SUM('Раздел 3'!L16:L16)&gt;=SUM('Раздел 3'!P16:P16)),"","Неверно!")</f>
        <v/>
      </c>
      <c r="B7087" s="497" t="s">
        <v>515</v>
      </c>
      <c r="C7087" s="498" t="s">
        <v>17768</v>
      </c>
      <c r="D7087" s="498" t="s">
        <v>5768</v>
      </c>
      <c r="E7087" s="499" t="str">
        <f>CONCATENATE(SUM('Раздел 3'!L16:L16),"&gt;=",SUM('Раздел 3'!P16:P16))</f>
        <v>0&gt;=0</v>
      </c>
    </row>
    <row r="7088" spans="1:5" ht="30" hidden="1" customHeight="1" thickBot="1">
      <c r="A7088" s="496" t="str">
        <f>IF((SUM('Раздел 3'!L70:L70)&gt;=SUM('Раздел 3'!P70:P70)),"","Неверно!")</f>
        <v/>
      </c>
      <c r="B7088" s="497" t="s">
        <v>515</v>
      </c>
      <c r="C7088" s="498" t="s">
        <v>17769</v>
      </c>
      <c r="D7088" s="498" t="s">
        <v>5768</v>
      </c>
      <c r="E7088" s="499" t="str">
        <f>CONCATENATE(SUM('Раздел 3'!L70:L70),"&gt;=",SUM('Раздел 3'!P70:P70))</f>
        <v>0&gt;=0</v>
      </c>
    </row>
    <row r="7089" spans="1:5" ht="30" hidden="1" customHeight="1" thickBot="1">
      <c r="A7089" s="496" t="str">
        <f>IF((SUM('Раздел 3'!L71:L71)&gt;=SUM('Раздел 3'!P71:P71)),"","Неверно!")</f>
        <v/>
      </c>
      <c r="B7089" s="497" t="s">
        <v>515</v>
      </c>
      <c r="C7089" s="498" t="s">
        <v>17770</v>
      </c>
      <c r="D7089" s="498" t="s">
        <v>5768</v>
      </c>
      <c r="E7089" s="499" t="str">
        <f>CONCATENATE(SUM('Раздел 3'!L71:L71),"&gt;=",SUM('Раздел 3'!P71:P71))</f>
        <v>0&gt;=0</v>
      </c>
    </row>
    <row r="7090" spans="1:5" ht="30" hidden="1" customHeight="1" thickBot="1">
      <c r="A7090" s="496" t="str">
        <f>IF((SUM('Раздел 3'!L72:L72)&gt;=SUM('Раздел 3'!P72:P72)),"","Неверно!")</f>
        <v/>
      </c>
      <c r="B7090" s="497" t="s">
        <v>515</v>
      </c>
      <c r="C7090" s="498" t="s">
        <v>17771</v>
      </c>
      <c r="D7090" s="498" t="s">
        <v>5768</v>
      </c>
      <c r="E7090" s="499" t="str">
        <f>CONCATENATE(SUM('Раздел 3'!L72:L72),"&gt;=",SUM('Раздел 3'!P72:P72))</f>
        <v>0&gt;=0</v>
      </c>
    </row>
    <row r="7091" spans="1:5" ht="30" hidden="1" customHeight="1" thickBot="1">
      <c r="A7091" s="496" t="str">
        <f>IF((SUM('Раздел 3'!L73:L73)&gt;=SUM('Раздел 3'!P73:P73)),"","Неверно!")</f>
        <v/>
      </c>
      <c r="B7091" s="497" t="s">
        <v>515</v>
      </c>
      <c r="C7091" s="498" t="s">
        <v>17772</v>
      </c>
      <c r="D7091" s="498" t="s">
        <v>5768</v>
      </c>
      <c r="E7091" s="499" t="str">
        <f>CONCATENATE(SUM('Раздел 3'!L73:L73),"&gt;=",SUM('Раздел 3'!P73:P73))</f>
        <v>0&gt;=0</v>
      </c>
    </row>
    <row r="7092" spans="1:5" ht="30" hidden="1" customHeight="1" thickBot="1">
      <c r="A7092" s="496" t="str">
        <f>IF((SUM('Раздел 3'!L74:L74)&gt;=SUM('Раздел 3'!P74:P74)),"","Неверно!")</f>
        <v/>
      </c>
      <c r="B7092" s="497" t="s">
        <v>515</v>
      </c>
      <c r="C7092" s="498" t="s">
        <v>17773</v>
      </c>
      <c r="D7092" s="498" t="s">
        <v>5768</v>
      </c>
      <c r="E7092" s="499" t="str">
        <f>CONCATENATE(SUM('Раздел 3'!L74:L74),"&gt;=",SUM('Раздел 3'!P74:P74))</f>
        <v>0&gt;=0</v>
      </c>
    </row>
    <row r="7093" spans="1:5" ht="30" hidden="1" customHeight="1" thickBot="1">
      <c r="A7093" s="496" t="str">
        <f>IF((SUM('Раздел 3'!L75:L75)&gt;=SUM('Раздел 3'!P75:P75)),"","Неверно!")</f>
        <v/>
      </c>
      <c r="B7093" s="497" t="s">
        <v>515</v>
      </c>
      <c r="C7093" s="498" t="s">
        <v>17774</v>
      </c>
      <c r="D7093" s="498" t="s">
        <v>5768</v>
      </c>
      <c r="E7093" s="499" t="str">
        <f>CONCATENATE(SUM('Раздел 3'!L75:L75),"&gt;=",SUM('Раздел 3'!P75:P75))</f>
        <v>0&gt;=0</v>
      </c>
    </row>
    <row r="7094" spans="1:5" ht="30" hidden="1" customHeight="1" thickBot="1">
      <c r="A7094" s="496" t="str">
        <f>IF((SUM('Раздел 3'!L76:L76)&gt;=SUM('Раздел 3'!P76:P76)),"","Неверно!")</f>
        <v/>
      </c>
      <c r="B7094" s="497" t="s">
        <v>515</v>
      </c>
      <c r="C7094" s="498" t="s">
        <v>17775</v>
      </c>
      <c r="D7094" s="498" t="s">
        <v>5768</v>
      </c>
      <c r="E7094" s="499" t="str">
        <f>CONCATENATE(SUM('Раздел 3'!L76:L76),"&gt;=",SUM('Раздел 3'!P76:P76))</f>
        <v>0&gt;=0</v>
      </c>
    </row>
    <row r="7095" spans="1:5" ht="30" hidden="1" customHeight="1" thickBot="1">
      <c r="A7095" s="496" t="str">
        <f>IF((SUM('Раздел 3'!L77:L77)&gt;=SUM('Раздел 3'!P77:P77)),"","Неверно!")</f>
        <v/>
      </c>
      <c r="B7095" s="497" t="s">
        <v>515</v>
      </c>
      <c r="C7095" s="498" t="s">
        <v>17776</v>
      </c>
      <c r="D7095" s="498" t="s">
        <v>5768</v>
      </c>
      <c r="E7095" s="499" t="str">
        <f>CONCATENATE(SUM('Раздел 3'!L77:L77),"&gt;=",SUM('Раздел 3'!P77:P77))</f>
        <v>0&gt;=0</v>
      </c>
    </row>
    <row r="7096" spans="1:5" ht="30" hidden="1" customHeight="1" thickBot="1">
      <c r="A7096" s="496" t="str">
        <f>IF((SUM('Раздел 3'!L78:L78)&gt;=SUM('Раздел 3'!P78:P78)),"","Неверно!")</f>
        <v/>
      </c>
      <c r="B7096" s="497" t="s">
        <v>515</v>
      </c>
      <c r="C7096" s="498" t="s">
        <v>17777</v>
      </c>
      <c r="D7096" s="498" t="s">
        <v>5768</v>
      </c>
      <c r="E7096" s="499" t="str">
        <f>CONCATENATE(SUM('Раздел 3'!L78:L78),"&gt;=",SUM('Раздел 3'!P78:P78))</f>
        <v>0&gt;=0</v>
      </c>
    </row>
    <row r="7097" spans="1:5" ht="30" hidden="1" customHeight="1" thickBot="1">
      <c r="A7097" s="496" t="str">
        <f>IF((SUM('Раздел 3'!L79:L79)&gt;=SUM('Раздел 3'!P79:P79)),"","Неверно!")</f>
        <v/>
      </c>
      <c r="B7097" s="497" t="s">
        <v>515</v>
      </c>
      <c r="C7097" s="498" t="s">
        <v>17778</v>
      </c>
      <c r="D7097" s="498" t="s">
        <v>5768</v>
      </c>
      <c r="E7097" s="499" t="str">
        <f>CONCATENATE(SUM('Раздел 3'!L79:L79),"&gt;=",SUM('Раздел 3'!P79:P79))</f>
        <v>0&gt;=0</v>
      </c>
    </row>
    <row r="7098" spans="1:5" ht="30" hidden="1" customHeight="1" thickBot="1">
      <c r="A7098" s="496" t="str">
        <f>IF((SUM('Раздел 3'!L17:L17)&gt;=SUM('Раздел 3'!P17:P17)),"","Неверно!")</f>
        <v/>
      </c>
      <c r="B7098" s="497" t="s">
        <v>515</v>
      </c>
      <c r="C7098" s="498" t="s">
        <v>17779</v>
      </c>
      <c r="D7098" s="498" t="s">
        <v>5768</v>
      </c>
      <c r="E7098" s="499" t="str">
        <f>CONCATENATE(SUM('Раздел 3'!L17:L17),"&gt;=",SUM('Раздел 3'!P17:P17))</f>
        <v>0&gt;=0</v>
      </c>
    </row>
    <row r="7099" spans="1:5" ht="30" hidden="1" customHeight="1" thickBot="1">
      <c r="A7099" s="496" t="str">
        <f>IF((SUM('Раздел 3'!L80:L80)&gt;=SUM('Раздел 3'!P80:P80)),"","Неверно!")</f>
        <v/>
      </c>
      <c r="B7099" s="497" t="s">
        <v>515</v>
      </c>
      <c r="C7099" s="498" t="s">
        <v>17780</v>
      </c>
      <c r="D7099" s="498" t="s">
        <v>5768</v>
      </c>
      <c r="E7099" s="499" t="str">
        <f>CONCATENATE(SUM('Раздел 3'!L80:L80),"&gt;=",SUM('Раздел 3'!P80:P80))</f>
        <v>0&gt;=0</v>
      </c>
    </row>
    <row r="7100" spans="1:5" ht="30" hidden="1" customHeight="1" thickBot="1">
      <c r="A7100" s="496" t="str">
        <f>IF((SUM('Раздел 3'!L81:L81)&gt;=SUM('Раздел 3'!P81:P81)),"","Неверно!")</f>
        <v/>
      </c>
      <c r="B7100" s="497" t="s">
        <v>515</v>
      </c>
      <c r="C7100" s="498" t="s">
        <v>17781</v>
      </c>
      <c r="D7100" s="498" t="s">
        <v>5768</v>
      </c>
      <c r="E7100" s="499" t="str">
        <f>CONCATENATE(SUM('Раздел 3'!L81:L81),"&gt;=",SUM('Раздел 3'!P81:P81))</f>
        <v>0&gt;=0</v>
      </c>
    </row>
    <row r="7101" spans="1:5" ht="30" hidden="1" customHeight="1" thickBot="1">
      <c r="A7101" s="496" t="str">
        <f>IF((SUM('Раздел 3'!L82:L82)&gt;=SUM('Раздел 3'!P82:P82)),"","Неверно!")</f>
        <v/>
      </c>
      <c r="B7101" s="497" t="s">
        <v>515</v>
      </c>
      <c r="C7101" s="498" t="s">
        <v>17782</v>
      </c>
      <c r="D7101" s="498" t="s">
        <v>5768</v>
      </c>
      <c r="E7101" s="499" t="str">
        <f>CONCATENATE(SUM('Раздел 3'!L82:L82),"&gt;=",SUM('Раздел 3'!P82:P82))</f>
        <v>0&gt;=0</v>
      </c>
    </row>
    <row r="7102" spans="1:5" ht="30" hidden="1" customHeight="1" thickBot="1">
      <c r="A7102" s="496" t="str">
        <f>IF((SUM('Раздел 3'!L83:L83)&gt;=SUM('Раздел 3'!P83:P83)),"","Неверно!")</f>
        <v/>
      </c>
      <c r="B7102" s="497" t="s">
        <v>515</v>
      </c>
      <c r="C7102" s="498" t="s">
        <v>17783</v>
      </c>
      <c r="D7102" s="498" t="s">
        <v>5768</v>
      </c>
      <c r="E7102" s="499" t="str">
        <f>CONCATENATE(SUM('Раздел 3'!L83:L83),"&gt;=",SUM('Раздел 3'!P83:P83))</f>
        <v>0&gt;=0</v>
      </c>
    </row>
    <row r="7103" spans="1:5" ht="30" hidden="1" customHeight="1" thickBot="1">
      <c r="A7103" s="496" t="str">
        <f>IF((SUM('Раздел 3'!L84:L84)&gt;=SUM('Раздел 3'!P84:P84)),"","Неверно!")</f>
        <v/>
      </c>
      <c r="B7103" s="497" t="s">
        <v>515</v>
      </c>
      <c r="C7103" s="498" t="s">
        <v>17784</v>
      </c>
      <c r="D7103" s="498" t="s">
        <v>5768</v>
      </c>
      <c r="E7103" s="499" t="str">
        <f>CONCATENATE(SUM('Раздел 3'!L84:L84),"&gt;=",SUM('Раздел 3'!P84:P84))</f>
        <v>0&gt;=0</v>
      </c>
    </row>
    <row r="7104" spans="1:5" ht="30" hidden="1" customHeight="1" thickBot="1">
      <c r="A7104" s="496" t="str">
        <f>IF((SUM('Раздел 3'!L85:L85)&gt;=SUM('Раздел 3'!P85:P85)),"","Неверно!")</f>
        <v/>
      </c>
      <c r="B7104" s="497" t="s">
        <v>515</v>
      </c>
      <c r="C7104" s="498" t="s">
        <v>17785</v>
      </c>
      <c r="D7104" s="498" t="s">
        <v>5768</v>
      </c>
      <c r="E7104" s="499" t="str">
        <f>CONCATENATE(SUM('Раздел 3'!L85:L85),"&gt;=",SUM('Раздел 3'!P85:P85))</f>
        <v>0&gt;=0</v>
      </c>
    </row>
    <row r="7105" spans="1:5" ht="30" hidden="1" customHeight="1" thickBot="1">
      <c r="A7105" s="496" t="str">
        <f>IF((SUM('Раздел 3'!L86:L86)&gt;=SUM('Раздел 3'!P86:P86)),"","Неверно!")</f>
        <v/>
      </c>
      <c r="B7105" s="497" t="s">
        <v>515</v>
      </c>
      <c r="C7105" s="498" t="s">
        <v>17786</v>
      </c>
      <c r="D7105" s="498" t="s">
        <v>5768</v>
      </c>
      <c r="E7105" s="499" t="str">
        <f>CONCATENATE(SUM('Раздел 3'!L86:L86),"&gt;=",SUM('Раздел 3'!P86:P86))</f>
        <v>0&gt;=0</v>
      </c>
    </row>
    <row r="7106" spans="1:5" ht="30" hidden="1" customHeight="1" thickBot="1">
      <c r="A7106" s="496" t="str">
        <f>IF((SUM('Раздел 3'!L87:L87)&gt;=SUM('Раздел 3'!P87:P87)),"","Неверно!")</f>
        <v/>
      </c>
      <c r="B7106" s="497" t="s">
        <v>515</v>
      </c>
      <c r="C7106" s="498" t="s">
        <v>17787</v>
      </c>
      <c r="D7106" s="498" t="s">
        <v>5768</v>
      </c>
      <c r="E7106" s="499" t="str">
        <f>CONCATENATE(SUM('Раздел 3'!L87:L87),"&gt;=",SUM('Раздел 3'!P87:P87))</f>
        <v>0&gt;=0</v>
      </c>
    </row>
    <row r="7107" spans="1:5" ht="30" hidden="1" customHeight="1" thickBot="1">
      <c r="A7107" s="496" t="str">
        <f>IF((SUM('Раздел 3'!L88:L88)&gt;=SUM('Раздел 3'!P88:P88)),"","Неверно!")</f>
        <v/>
      </c>
      <c r="B7107" s="497" t="s">
        <v>515</v>
      </c>
      <c r="C7107" s="498" t="s">
        <v>17788</v>
      </c>
      <c r="D7107" s="498" t="s">
        <v>5768</v>
      </c>
      <c r="E7107" s="499" t="str">
        <f>CONCATENATE(SUM('Раздел 3'!L88:L88),"&gt;=",SUM('Раздел 3'!P88:P88))</f>
        <v>0&gt;=0</v>
      </c>
    </row>
    <row r="7108" spans="1:5" ht="30" hidden="1" customHeight="1" thickBot="1">
      <c r="A7108" s="496" t="str">
        <f>IF((SUM('Раздел 3'!L89:L89)&gt;=SUM('Раздел 3'!P89:P89)),"","Неверно!")</f>
        <v/>
      </c>
      <c r="B7108" s="497" t="s">
        <v>515</v>
      </c>
      <c r="C7108" s="498" t="s">
        <v>17789</v>
      </c>
      <c r="D7108" s="498" t="s">
        <v>5768</v>
      </c>
      <c r="E7108" s="499" t="str">
        <f>CONCATENATE(SUM('Раздел 3'!L89:L89),"&gt;=",SUM('Раздел 3'!P89:P89))</f>
        <v>0&gt;=0</v>
      </c>
    </row>
    <row r="7109" spans="1:5" ht="30" hidden="1" customHeight="1" thickBot="1">
      <c r="A7109" s="496" t="str">
        <f>IF((SUM('Раздел 3'!L18:L18)&gt;=SUM('Раздел 3'!P18:P18)),"","Неверно!")</f>
        <v/>
      </c>
      <c r="B7109" s="497" t="s">
        <v>515</v>
      </c>
      <c r="C7109" s="498" t="s">
        <v>17790</v>
      </c>
      <c r="D7109" s="498" t="s">
        <v>5768</v>
      </c>
      <c r="E7109" s="499" t="str">
        <f>CONCATENATE(SUM('Раздел 3'!L18:L18),"&gt;=",SUM('Раздел 3'!P18:P18))</f>
        <v>0&gt;=0</v>
      </c>
    </row>
    <row r="7110" spans="1:5" ht="30" hidden="1" customHeight="1" thickBot="1">
      <c r="A7110" s="496" t="str">
        <f>IF((SUM('Раздел 3'!L90:L90)&gt;=SUM('Раздел 3'!P90:P90)),"","Неверно!")</f>
        <v/>
      </c>
      <c r="B7110" s="497" t="s">
        <v>515</v>
      </c>
      <c r="C7110" s="498" t="s">
        <v>17791</v>
      </c>
      <c r="D7110" s="498" t="s">
        <v>5768</v>
      </c>
      <c r="E7110" s="499" t="str">
        <f>CONCATENATE(SUM('Раздел 3'!L90:L90),"&gt;=",SUM('Раздел 3'!P90:P90))</f>
        <v>0&gt;=0</v>
      </c>
    </row>
    <row r="7111" spans="1:5" ht="30" hidden="1" customHeight="1" thickBot="1">
      <c r="A7111" s="496" t="str">
        <f>IF((SUM('Раздел 3'!L91:L91)&gt;=SUM('Раздел 3'!P91:P91)),"","Неверно!")</f>
        <v/>
      </c>
      <c r="B7111" s="497" t="s">
        <v>515</v>
      </c>
      <c r="C7111" s="498" t="s">
        <v>17792</v>
      </c>
      <c r="D7111" s="498" t="s">
        <v>5768</v>
      </c>
      <c r="E7111" s="499" t="str">
        <f>CONCATENATE(SUM('Раздел 3'!L91:L91),"&gt;=",SUM('Раздел 3'!P91:P91))</f>
        <v>0&gt;=0</v>
      </c>
    </row>
    <row r="7112" spans="1:5" ht="30" hidden="1" customHeight="1" thickBot="1">
      <c r="A7112" s="496" t="str">
        <f>IF((SUM('Раздел 3'!L92:L92)&gt;=SUM('Раздел 3'!P92:P92)),"","Неверно!")</f>
        <v/>
      </c>
      <c r="B7112" s="497" t="s">
        <v>515</v>
      </c>
      <c r="C7112" s="498" t="s">
        <v>17793</v>
      </c>
      <c r="D7112" s="498" t="s">
        <v>5768</v>
      </c>
      <c r="E7112" s="499" t="str">
        <f>CONCATENATE(SUM('Раздел 3'!L92:L92),"&gt;=",SUM('Раздел 3'!P92:P92))</f>
        <v>0&gt;=0</v>
      </c>
    </row>
    <row r="7113" spans="1:5" ht="30" hidden="1" customHeight="1" thickBot="1">
      <c r="A7113" s="496" t="str">
        <f>IF((SUM('Раздел 3'!L93:L93)&gt;=SUM('Раздел 3'!P93:P93)),"","Неверно!")</f>
        <v/>
      </c>
      <c r="B7113" s="497" t="s">
        <v>515</v>
      </c>
      <c r="C7113" s="498" t="s">
        <v>17794</v>
      </c>
      <c r="D7113" s="498" t="s">
        <v>5768</v>
      </c>
      <c r="E7113" s="499" t="str">
        <f>CONCATENATE(SUM('Раздел 3'!L93:L93),"&gt;=",SUM('Раздел 3'!P93:P93))</f>
        <v>0&gt;=0</v>
      </c>
    </row>
    <row r="7114" spans="1:5" ht="30" hidden="1" customHeight="1" thickBot="1">
      <c r="A7114" s="496" t="str">
        <f>IF((SUM('Раздел 3'!L94:L94)&gt;=SUM('Раздел 3'!P94:P94)),"","Неверно!")</f>
        <v/>
      </c>
      <c r="B7114" s="497" t="s">
        <v>515</v>
      </c>
      <c r="C7114" s="498" t="s">
        <v>17795</v>
      </c>
      <c r="D7114" s="498" t="s">
        <v>5768</v>
      </c>
      <c r="E7114" s="499" t="str">
        <f>CONCATENATE(SUM('Раздел 3'!L94:L94),"&gt;=",SUM('Раздел 3'!P94:P94))</f>
        <v>0&gt;=0</v>
      </c>
    </row>
    <row r="7115" spans="1:5" ht="30" hidden="1" customHeight="1" thickBot="1">
      <c r="A7115" s="496" t="str">
        <f>IF((SUM('Раздел 3'!L95:L95)&gt;=SUM('Раздел 3'!P95:P95)),"","Неверно!")</f>
        <v/>
      </c>
      <c r="B7115" s="497" t="s">
        <v>515</v>
      </c>
      <c r="C7115" s="498" t="s">
        <v>17796</v>
      </c>
      <c r="D7115" s="498" t="s">
        <v>5768</v>
      </c>
      <c r="E7115" s="499" t="str">
        <f>CONCATENATE(SUM('Раздел 3'!L95:L95),"&gt;=",SUM('Раздел 3'!P95:P95))</f>
        <v>0&gt;=0</v>
      </c>
    </row>
    <row r="7116" spans="1:5" ht="30" hidden="1" customHeight="1" thickBot="1">
      <c r="A7116" s="496" t="str">
        <f>IF((SUM('Раздел 3'!L96:L96)&gt;=SUM('Раздел 3'!P96:P96)),"","Неверно!")</f>
        <v/>
      </c>
      <c r="B7116" s="497" t="s">
        <v>515</v>
      </c>
      <c r="C7116" s="498" t="s">
        <v>17797</v>
      </c>
      <c r="D7116" s="498" t="s">
        <v>5768</v>
      </c>
      <c r="E7116" s="499" t="str">
        <f>CONCATENATE(SUM('Раздел 3'!L96:L96),"&gt;=",SUM('Раздел 3'!P96:P96))</f>
        <v>0&gt;=0</v>
      </c>
    </row>
    <row r="7117" spans="1:5" ht="30" hidden="1" customHeight="1" thickBot="1">
      <c r="A7117" s="496" t="str">
        <f>IF((SUM('Раздел 3'!L97:L97)&gt;=SUM('Раздел 3'!P97:P97)),"","Неверно!")</f>
        <v/>
      </c>
      <c r="B7117" s="497" t="s">
        <v>515</v>
      </c>
      <c r="C7117" s="498" t="s">
        <v>17798</v>
      </c>
      <c r="D7117" s="498" t="s">
        <v>5768</v>
      </c>
      <c r="E7117" s="499" t="str">
        <f>CONCATENATE(SUM('Раздел 3'!L97:L97),"&gt;=",SUM('Раздел 3'!P97:P97))</f>
        <v>0&gt;=0</v>
      </c>
    </row>
    <row r="7118" spans="1:5" ht="30" hidden="1" customHeight="1" thickBot="1">
      <c r="A7118" s="496" t="str">
        <f>IF((SUM('Раздел 3'!L98:L98)&gt;=SUM('Раздел 3'!P98:P98)),"","Неверно!")</f>
        <v/>
      </c>
      <c r="B7118" s="497" t="s">
        <v>515</v>
      </c>
      <c r="C7118" s="498" t="s">
        <v>17799</v>
      </c>
      <c r="D7118" s="498" t="s">
        <v>5768</v>
      </c>
      <c r="E7118" s="499" t="str">
        <f>CONCATENATE(SUM('Раздел 3'!L98:L98),"&gt;=",SUM('Раздел 3'!P98:P98))</f>
        <v>0&gt;=0</v>
      </c>
    </row>
    <row r="7119" spans="1:5" ht="30" hidden="1" customHeight="1" thickBot="1">
      <c r="A7119" s="496" t="str">
        <f>IF((SUM('Раздел 3'!L99:L99)&gt;=SUM('Раздел 3'!P99:P99)),"","Неверно!")</f>
        <v/>
      </c>
      <c r="B7119" s="497" t="s">
        <v>515</v>
      </c>
      <c r="C7119" s="498" t="s">
        <v>17800</v>
      </c>
      <c r="D7119" s="498" t="s">
        <v>5768</v>
      </c>
      <c r="E7119" s="499" t="str">
        <f>CONCATENATE(SUM('Раздел 3'!L99:L99),"&gt;=",SUM('Раздел 3'!P99:P99))</f>
        <v>0&gt;=0</v>
      </c>
    </row>
    <row r="7120" spans="1:5" ht="30" hidden="1" customHeight="1" thickBot="1">
      <c r="A7120" s="496" t="str">
        <f>IF((SUM('Раздел 3'!L19:L19)&gt;=SUM('Раздел 3'!P19:P19)),"","Неверно!")</f>
        <v/>
      </c>
      <c r="B7120" s="497" t="s">
        <v>515</v>
      </c>
      <c r="C7120" s="498" t="s">
        <v>17801</v>
      </c>
      <c r="D7120" s="498" t="s">
        <v>5768</v>
      </c>
      <c r="E7120" s="499" t="str">
        <f>CONCATENATE(SUM('Раздел 3'!L19:L19),"&gt;=",SUM('Раздел 3'!P19:P19))</f>
        <v>0&gt;=0</v>
      </c>
    </row>
    <row r="7121" spans="1:5" ht="30" hidden="1" customHeight="1" thickBot="1">
      <c r="A7121" s="496" t="str">
        <f>IF((SUM('Раздел 3'!L100:L100)&gt;=SUM('Раздел 3'!P100:P100)),"","Неверно!")</f>
        <v/>
      </c>
      <c r="B7121" s="497" t="s">
        <v>515</v>
      </c>
      <c r="C7121" s="498" t="s">
        <v>17802</v>
      </c>
      <c r="D7121" s="498" t="s">
        <v>5768</v>
      </c>
      <c r="E7121" s="499" t="str">
        <f>CONCATENATE(SUM('Раздел 3'!L100:L100),"&gt;=",SUM('Раздел 3'!P100:P100))</f>
        <v>0&gt;=0</v>
      </c>
    </row>
    <row r="7122" spans="1:5" ht="30" hidden="1" customHeight="1" thickBot="1">
      <c r="A7122" s="496" t="str">
        <f>IF((SUM('Раздел 3'!L101:L101)&gt;=SUM('Раздел 3'!P101:P101)),"","Неверно!")</f>
        <v/>
      </c>
      <c r="B7122" s="497" t="s">
        <v>515</v>
      </c>
      <c r="C7122" s="498" t="s">
        <v>17803</v>
      </c>
      <c r="D7122" s="498" t="s">
        <v>5768</v>
      </c>
      <c r="E7122" s="499" t="str">
        <f>CONCATENATE(SUM('Раздел 3'!L101:L101),"&gt;=",SUM('Раздел 3'!P101:P101))</f>
        <v>0&gt;=0</v>
      </c>
    </row>
    <row r="7123" spans="1:5" ht="30" hidden="1" customHeight="1" thickBot="1">
      <c r="A7123" s="496" t="str">
        <f>IF((SUM('Раздел 3'!L102:L102)&gt;=SUM('Раздел 3'!P102:P102)),"","Неверно!")</f>
        <v/>
      </c>
      <c r="B7123" s="497" t="s">
        <v>515</v>
      </c>
      <c r="C7123" s="498" t="s">
        <v>17804</v>
      </c>
      <c r="D7123" s="498" t="s">
        <v>5768</v>
      </c>
      <c r="E7123" s="499" t="str">
        <f>CONCATENATE(SUM('Раздел 3'!L102:L102),"&gt;=",SUM('Раздел 3'!P102:P102))</f>
        <v>0&gt;=0</v>
      </c>
    </row>
    <row r="7124" spans="1:5" ht="30" hidden="1" customHeight="1" thickBot="1">
      <c r="A7124" s="496" t="str">
        <f>IF((SUM('Раздел 3'!L103:L103)&gt;=SUM('Раздел 3'!P103:P103)),"","Неверно!")</f>
        <v/>
      </c>
      <c r="B7124" s="497" t="s">
        <v>515</v>
      </c>
      <c r="C7124" s="498" t="s">
        <v>17805</v>
      </c>
      <c r="D7124" s="498" t="s">
        <v>5768</v>
      </c>
      <c r="E7124" s="499" t="str">
        <f>CONCATENATE(SUM('Раздел 3'!L103:L103),"&gt;=",SUM('Раздел 3'!P103:P103))</f>
        <v>0&gt;=0</v>
      </c>
    </row>
    <row r="7125" spans="1:5" ht="30" hidden="1" customHeight="1" thickBot="1">
      <c r="A7125" s="496" t="str">
        <f>IF((SUM('Раздел 3'!L104:L104)&gt;=SUM('Раздел 3'!P104:P104)),"","Неверно!")</f>
        <v/>
      </c>
      <c r="B7125" s="497" t="s">
        <v>515</v>
      </c>
      <c r="C7125" s="498" t="s">
        <v>17806</v>
      </c>
      <c r="D7125" s="498" t="s">
        <v>5768</v>
      </c>
      <c r="E7125" s="499" t="str">
        <f>CONCATENATE(SUM('Раздел 3'!L104:L104),"&gt;=",SUM('Раздел 3'!P104:P104))</f>
        <v>0&gt;=0</v>
      </c>
    </row>
    <row r="7126" spans="1:5" ht="30" hidden="1" customHeight="1" thickBot="1">
      <c r="A7126" s="496" t="str">
        <f>IF((SUM('Раздел 3'!L105:L105)&gt;=SUM('Раздел 3'!P105:P105)),"","Неверно!")</f>
        <v/>
      </c>
      <c r="B7126" s="497" t="s">
        <v>515</v>
      </c>
      <c r="C7126" s="498" t="s">
        <v>17807</v>
      </c>
      <c r="D7126" s="498" t="s">
        <v>5768</v>
      </c>
      <c r="E7126" s="499" t="str">
        <f>CONCATENATE(SUM('Раздел 3'!L105:L105),"&gt;=",SUM('Раздел 3'!P105:P105))</f>
        <v>0&gt;=0</v>
      </c>
    </row>
    <row r="7127" spans="1:5" ht="30" hidden="1" customHeight="1" thickBot="1">
      <c r="A7127" s="496" t="str">
        <f>IF((SUM('Раздел 3'!L106:L106)&gt;=SUM('Раздел 3'!P106:P106)),"","Неверно!")</f>
        <v/>
      </c>
      <c r="B7127" s="497" t="s">
        <v>515</v>
      </c>
      <c r="C7127" s="498" t="s">
        <v>17808</v>
      </c>
      <c r="D7127" s="498" t="s">
        <v>5768</v>
      </c>
      <c r="E7127" s="499" t="str">
        <f>CONCATENATE(SUM('Раздел 3'!L106:L106),"&gt;=",SUM('Раздел 3'!P106:P106))</f>
        <v>0&gt;=0</v>
      </c>
    </row>
    <row r="7128" spans="1:5" ht="30" hidden="1" customHeight="1" thickBot="1">
      <c r="A7128" s="496" t="str">
        <f>IF((SUM('Раздел 3'!L107:L107)&gt;=SUM('Раздел 3'!P107:P107)),"","Неверно!")</f>
        <v/>
      </c>
      <c r="B7128" s="497" t="s">
        <v>515</v>
      </c>
      <c r="C7128" s="498" t="s">
        <v>17809</v>
      </c>
      <c r="D7128" s="498" t="s">
        <v>5768</v>
      </c>
      <c r="E7128" s="499" t="str">
        <f>CONCATENATE(SUM('Раздел 3'!L107:L107),"&gt;=",SUM('Раздел 3'!P107:P107))</f>
        <v>0&gt;=0</v>
      </c>
    </row>
    <row r="7129" spans="1:5" ht="30" hidden="1" customHeight="1" thickBot="1">
      <c r="A7129" s="496" t="str">
        <f>IF((SUM('Раздел 3'!L108:L108)&gt;=SUM('Раздел 3'!P108:P108)),"","Неверно!")</f>
        <v/>
      </c>
      <c r="B7129" s="497" t="s">
        <v>515</v>
      </c>
      <c r="C7129" s="498" t="s">
        <v>17810</v>
      </c>
      <c r="D7129" s="498" t="s">
        <v>5768</v>
      </c>
      <c r="E7129" s="499" t="str">
        <f>CONCATENATE(SUM('Раздел 3'!L108:L108),"&gt;=",SUM('Раздел 3'!P108:P108))</f>
        <v>0&gt;=0</v>
      </c>
    </row>
    <row r="7130" spans="1:5" ht="30" hidden="1" customHeight="1" thickBot="1">
      <c r="A7130" s="496" t="str">
        <f>IF((SUM('Раздел 3'!L109:L109)&gt;=SUM('Раздел 3'!P109:P109)),"","Неверно!")</f>
        <v/>
      </c>
      <c r="B7130" s="497" t="s">
        <v>515</v>
      </c>
      <c r="C7130" s="498" t="s">
        <v>17811</v>
      </c>
      <c r="D7130" s="498" t="s">
        <v>5768</v>
      </c>
      <c r="E7130" s="499" t="str">
        <f>CONCATENATE(SUM('Раздел 3'!L109:L109),"&gt;=",SUM('Раздел 3'!P109:P109))</f>
        <v>0&gt;=0</v>
      </c>
    </row>
    <row r="7131" spans="1:5" ht="30" hidden="1" customHeight="1" thickBot="1">
      <c r="A7131" s="496" t="str">
        <f>IF((SUM('Раздел 3'!L11:L11)&gt;=SUM('Раздел 3'!Q11:Q11)),"","Неверно!")</f>
        <v/>
      </c>
      <c r="B7131" s="497" t="s">
        <v>516</v>
      </c>
      <c r="C7131" s="498" t="s">
        <v>18283</v>
      </c>
      <c r="D7131" s="498" t="s">
        <v>5767</v>
      </c>
      <c r="E7131" s="499" t="str">
        <f>CONCATENATE(SUM('Раздел 3'!L11:L11),"&gt;=",SUM('Раздел 3'!Q11:Q11))</f>
        <v>108&gt;=23</v>
      </c>
    </row>
    <row r="7132" spans="1:5" ht="30" hidden="1" customHeight="1" thickBot="1">
      <c r="A7132" s="496" t="str">
        <f>IF((SUM('Раздел 3'!L20:L20)&gt;=SUM('Раздел 3'!Q20:Q20)),"","Неверно!")</f>
        <v/>
      </c>
      <c r="B7132" s="497" t="s">
        <v>516</v>
      </c>
      <c r="C7132" s="498" t="s">
        <v>18284</v>
      </c>
      <c r="D7132" s="498" t="s">
        <v>5767</v>
      </c>
      <c r="E7132" s="499" t="str">
        <f>CONCATENATE(SUM('Раздел 3'!L20:L20),"&gt;=",SUM('Раздел 3'!Q20:Q20))</f>
        <v>0&gt;=0</v>
      </c>
    </row>
    <row r="7133" spans="1:5" ht="30" hidden="1" customHeight="1" thickBot="1">
      <c r="A7133" s="496" t="str">
        <f>IF((SUM('Раздел 3'!L110:L110)&gt;=SUM('Раздел 3'!Q110:Q110)),"","Неверно!")</f>
        <v/>
      </c>
      <c r="B7133" s="497" t="s">
        <v>516</v>
      </c>
      <c r="C7133" s="498" t="s">
        <v>18285</v>
      </c>
      <c r="D7133" s="498" t="s">
        <v>5767</v>
      </c>
      <c r="E7133" s="499" t="str">
        <f>CONCATENATE(SUM('Раздел 3'!L110:L110),"&gt;=",SUM('Раздел 3'!Q110:Q110))</f>
        <v>0&gt;=0</v>
      </c>
    </row>
    <row r="7134" spans="1:5" ht="30" hidden="1" customHeight="1" thickBot="1">
      <c r="A7134" s="496" t="str">
        <f>IF((SUM('Раздел 3'!L111:L111)&gt;=SUM('Раздел 3'!Q111:Q111)),"","Неверно!")</f>
        <v/>
      </c>
      <c r="B7134" s="497" t="s">
        <v>516</v>
      </c>
      <c r="C7134" s="498" t="s">
        <v>18286</v>
      </c>
      <c r="D7134" s="498" t="s">
        <v>5767</v>
      </c>
      <c r="E7134" s="499" t="str">
        <f>CONCATENATE(SUM('Раздел 3'!L111:L111),"&gt;=",SUM('Раздел 3'!Q111:Q111))</f>
        <v>0&gt;=0</v>
      </c>
    </row>
    <row r="7135" spans="1:5" ht="30" hidden="1" customHeight="1" thickBot="1">
      <c r="A7135" s="496" t="str">
        <f>IF((SUM('Раздел 3'!L112:L112)&gt;=SUM('Раздел 3'!Q112:Q112)),"","Неверно!")</f>
        <v/>
      </c>
      <c r="B7135" s="497" t="s">
        <v>516</v>
      </c>
      <c r="C7135" s="498" t="s">
        <v>18287</v>
      </c>
      <c r="D7135" s="498" t="s">
        <v>5767</v>
      </c>
      <c r="E7135" s="499" t="str">
        <f>CONCATENATE(SUM('Раздел 3'!L112:L112),"&gt;=",SUM('Раздел 3'!Q112:Q112))</f>
        <v>0&gt;=0</v>
      </c>
    </row>
    <row r="7136" spans="1:5" ht="30" hidden="1" customHeight="1" thickBot="1">
      <c r="A7136" s="496" t="str">
        <f>IF((SUM('Раздел 3'!L113:L113)&gt;=SUM('Раздел 3'!Q113:Q113)),"","Неверно!")</f>
        <v/>
      </c>
      <c r="B7136" s="497" t="s">
        <v>516</v>
      </c>
      <c r="C7136" s="498" t="s">
        <v>18288</v>
      </c>
      <c r="D7136" s="498" t="s">
        <v>5767</v>
      </c>
      <c r="E7136" s="499" t="str">
        <f>CONCATENATE(SUM('Раздел 3'!L113:L113),"&gt;=",SUM('Раздел 3'!Q113:Q113))</f>
        <v>0&gt;=0</v>
      </c>
    </row>
    <row r="7137" spans="1:5" ht="30" hidden="1" customHeight="1" thickBot="1">
      <c r="A7137" s="496" t="str">
        <f>IF((SUM('Раздел 3'!L114:L114)&gt;=SUM('Раздел 3'!Q114:Q114)),"","Неверно!")</f>
        <v/>
      </c>
      <c r="B7137" s="497" t="s">
        <v>516</v>
      </c>
      <c r="C7137" s="498" t="s">
        <v>18289</v>
      </c>
      <c r="D7137" s="498" t="s">
        <v>5767</v>
      </c>
      <c r="E7137" s="499" t="str">
        <f>CONCATENATE(SUM('Раздел 3'!L114:L114),"&gt;=",SUM('Раздел 3'!Q114:Q114))</f>
        <v>0&gt;=0</v>
      </c>
    </row>
    <row r="7138" spans="1:5" ht="30" hidden="1" customHeight="1" thickBot="1">
      <c r="A7138" s="496" t="str">
        <f>IF((SUM('Раздел 3'!L115:L115)&gt;=SUM('Раздел 3'!Q115:Q115)),"","Неверно!")</f>
        <v/>
      </c>
      <c r="B7138" s="497" t="s">
        <v>516</v>
      </c>
      <c r="C7138" s="498" t="s">
        <v>18290</v>
      </c>
      <c r="D7138" s="498" t="s">
        <v>5767</v>
      </c>
      <c r="E7138" s="499" t="str">
        <f>CONCATENATE(SUM('Раздел 3'!L115:L115),"&gt;=",SUM('Раздел 3'!Q115:Q115))</f>
        <v>0&gt;=0</v>
      </c>
    </row>
    <row r="7139" spans="1:5" ht="30" hidden="1" customHeight="1" thickBot="1">
      <c r="A7139" s="496" t="str">
        <f>IF((SUM('Раздел 3'!L116:L116)&gt;=SUM('Раздел 3'!Q116:Q116)),"","Неверно!")</f>
        <v/>
      </c>
      <c r="B7139" s="497" t="s">
        <v>516</v>
      </c>
      <c r="C7139" s="498" t="s">
        <v>18291</v>
      </c>
      <c r="D7139" s="498" t="s">
        <v>5767</v>
      </c>
      <c r="E7139" s="499" t="str">
        <f>CONCATENATE(SUM('Раздел 3'!L116:L116),"&gt;=",SUM('Раздел 3'!Q116:Q116))</f>
        <v>0&gt;=0</v>
      </c>
    </row>
    <row r="7140" spans="1:5" ht="30" hidden="1" customHeight="1" thickBot="1">
      <c r="A7140" s="496" t="str">
        <f>IF((SUM('Раздел 3'!L117:L117)&gt;=SUM('Раздел 3'!Q117:Q117)),"","Неверно!")</f>
        <v/>
      </c>
      <c r="B7140" s="497" t="s">
        <v>516</v>
      </c>
      <c r="C7140" s="498" t="s">
        <v>18292</v>
      </c>
      <c r="D7140" s="498" t="s">
        <v>5767</v>
      </c>
      <c r="E7140" s="499" t="str">
        <f>CONCATENATE(SUM('Раздел 3'!L117:L117),"&gt;=",SUM('Раздел 3'!Q117:Q117))</f>
        <v>0&gt;=0</v>
      </c>
    </row>
    <row r="7141" spans="1:5" ht="30" hidden="1" customHeight="1" thickBot="1">
      <c r="A7141" s="496" t="str">
        <f>IF((SUM('Раздел 3'!L118:L118)&gt;=SUM('Раздел 3'!Q118:Q118)),"","Неверно!")</f>
        <v/>
      </c>
      <c r="B7141" s="497" t="s">
        <v>516</v>
      </c>
      <c r="C7141" s="498" t="s">
        <v>18293</v>
      </c>
      <c r="D7141" s="498" t="s">
        <v>5767</v>
      </c>
      <c r="E7141" s="499" t="str">
        <f>CONCATENATE(SUM('Раздел 3'!L118:L118),"&gt;=",SUM('Раздел 3'!Q118:Q118))</f>
        <v>0&gt;=0</v>
      </c>
    </row>
    <row r="7142" spans="1:5" ht="30" hidden="1" customHeight="1" thickBot="1">
      <c r="A7142" s="496" t="str">
        <f>IF((SUM('Раздел 3'!L119:L119)&gt;=SUM('Раздел 3'!Q119:Q119)),"","Неверно!")</f>
        <v/>
      </c>
      <c r="B7142" s="497" t="s">
        <v>516</v>
      </c>
      <c r="C7142" s="498" t="s">
        <v>18294</v>
      </c>
      <c r="D7142" s="498" t="s">
        <v>5767</v>
      </c>
      <c r="E7142" s="499" t="str">
        <f>CONCATENATE(SUM('Раздел 3'!L119:L119),"&gt;=",SUM('Раздел 3'!Q119:Q119))</f>
        <v>0&gt;=0</v>
      </c>
    </row>
    <row r="7143" spans="1:5" ht="30" hidden="1" customHeight="1" thickBot="1">
      <c r="A7143" s="496" t="str">
        <f>IF((SUM('Раздел 3'!L21:L21)&gt;=SUM('Раздел 3'!Q21:Q21)),"","Неверно!")</f>
        <v/>
      </c>
      <c r="B7143" s="497" t="s">
        <v>516</v>
      </c>
      <c r="C7143" s="498" t="s">
        <v>18295</v>
      </c>
      <c r="D7143" s="498" t="s">
        <v>5767</v>
      </c>
      <c r="E7143" s="499" t="str">
        <f>CONCATENATE(SUM('Раздел 3'!L21:L21),"&gt;=",SUM('Раздел 3'!Q21:Q21))</f>
        <v>0&gt;=0</v>
      </c>
    </row>
    <row r="7144" spans="1:5" ht="30" hidden="1" customHeight="1" thickBot="1">
      <c r="A7144" s="496" t="str">
        <f>IF((SUM('Раздел 3'!L120:L120)&gt;=SUM('Раздел 3'!Q120:Q120)),"","Неверно!")</f>
        <v/>
      </c>
      <c r="B7144" s="497" t="s">
        <v>516</v>
      </c>
      <c r="C7144" s="498" t="s">
        <v>18296</v>
      </c>
      <c r="D7144" s="498" t="s">
        <v>5767</v>
      </c>
      <c r="E7144" s="499" t="str">
        <f>CONCATENATE(SUM('Раздел 3'!L120:L120),"&gt;=",SUM('Раздел 3'!Q120:Q120))</f>
        <v>0&gt;=0</v>
      </c>
    </row>
    <row r="7145" spans="1:5" ht="30" hidden="1" customHeight="1" thickBot="1">
      <c r="A7145" s="496" t="str">
        <f>IF((SUM('Раздел 3'!L121:L121)&gt;=SUM('Раздел 3'!Q121:Q121)),"","Неверно!")</f>
        <v/>
      </c>
      <c r="B7145" s="497" t="s">
        <v>516</v>
      </c>
      <c r="C7145" s="498" t="s">
        <v>18297</v>
      </c>
      <c r="D7145" s="498" t="s">
        <v>5767</v>
      </c>
      <c r="E7145" s="499" t="str">
        <f>CONCATENATE(SUM('Раздел 3'!L121:L121),"&gt;=",SUM('Раздел 3'!Q121:Q121))</f>
        <v>0&gt;=0</v>
      </c>
    </row>
    <row r="7146" spans="1:5" ht="30" hidden="1" customHeight="1" thickBot="1">
      <c r="A7146" s="496" t="str">
        <f>IF((SUM('Раздел 3'!L122:L122)&gt;=SUM('Раздел 3'!Q122:Q122)),"","Неверно!")</f>
        <v/>
      </c>
      <c r="B7146" s="497" t="s">
        <v>516</v>
      </c>
      <c r="C7146" s="498" t="s">
        <v>18298</v>
      </c>
      <c r="D7146" s="498" t="s">
        <v>5767</v>
      </c>
      <c r="E7146" s="499" t="str">
        <f>CONCATENATE(SUM('Раздел 3'!L122:L122),"&gt;=",SUM('Раздел 3'!Q122:Q122))</f>
        <v>0&gt;=0</v>
      </c>
    </row>
    <row r="7147" spans="1:5" ht="30" hidden="1" customHeight="1" thickBot="1">
      <c r="A7147" s="496" t="str">
        <f>IF((SUM('Раздел 3'!L123:L123)&gt;=SUM('Раздел 3'!Q123:Q123)),"","Неверно!")</f>
        <v/>
      </c>
      <c r="B7147" s="497" t="s">
        <v>516</v>
      </c>
      <c r="C7147" s="498" t="s">
        <v>18299</v>
      </c>
      <c r="D7147" s="498" t="s">
        <v>5767</v>
      </c>
      <c r="E7147" s="499" t="str">
        <f>CONCATENATE(SUM('Раздел 3'!L123:L123),"&gt;=",SUM('Раздел 3'!Q123:Q123))</f>
        <v>0&gt;=0</v>
      </c>
    </row>
    <row r="7148" spans="1:5" ht="30" hidden="1" customHeight="1" thickBot="1">
      <c r="A7148" s="496" t="str">
        <f>IF((SUM('Раздел 3'!L124:L124)&gt;=SUM('Раздел 3'!Q124:Q124)),"","Неверно!")</f>
        <v/>
      </c>
      <c r="B7148" s="497" t="s">
        <v>516</v>
      </c>
      <c r="C7148" s="498" t="s">
        <v>18300</v>
      </c>
      <c r="D7148" s="498" t="s">
        <v>5767</v>
      </c>
      <c r="E7148" s="499" t="str">
        <f>CONCATENATE(SUM('Раздел 3'!L124:L124),"&gt;=",SUM('Раздел 3'!Q124:Q124))</f>
        <v>0&gt;=0</v>
      </c>
    </row>
    <row r="7149" spans="1:5" ht="30" hidden="1" customHeight="1" thickBot="1">
      <c r="A7149" s="496" t="str">
        <f>IF((SUM('Раздел 3'!L125:L125)&gt;=SUM('Раздел 3'!Q125:Q125)),"","Неверно!")</f>
        <v/>
      </c>
      <c r="B7149" s="497" t="s">
        <v>516</v>
      </c>
      <c r="C7149" s="498" t="s">
        <v>18301</v>
      </c>
      <c r="D7149" s="498" t="s">
        <v>5767</v>
      </c>
      <c r="E7149" s="499" t="str">
        <f>CONCATENATE(SUM('Раздел 3'!L125:L125),"&gt;=",SUM('Раздел 3'!Q125:Q125))</f>
        <v>0&gt;=0</v>
      </c>
    </row>
    <row r="7150" spans="1:5" ht="30" hidden="1" customHeight="1" thickBot="1">
      <c r="A7150" s="496" t="str">
        <f>IF((SUM('Раздел 3'!L126:L126)&gt;=SUM('Раздел 3'!Q126:Q126)),"","Неверно!")</f>
        <v/>
      </c>
      <c r="B7150" s="497" t="s">
        <v>516</v>
      </c>
      <c r="C7150" s="498" t="s">
        <v>18302</v>
      </c>
      <c r="D7150" s="498" t="s">
        <v>5767</v>
      </c>
      <c r="E7150" s="499" t="str">
        <f>CONCATENATE(SUM('Раздел 3'!L126:L126),"&gt;=",SUM('Раздел 3'!Q126:Q126))</f>
        <v>0&gt;=0</v>
      </c>
    </row>
    <row r="7151" spans="1:5" ht="30" hidden="1" customHeight="1" thickBot="1">
      <c r="A7151" s="496" t="str">
        <f>IF((SUM('Раздел 3'!L127:L127)&gt;=SUM('Раздел 3'!Q127:Q127)),"","Неверно!")</f>
        <v/>
      </c>
      <c r="B7151" s="497" t="s">
        <v>516</v>
      </c>
      <c r="C7151" s="498" t="s">
        <v>18303</v>
      </c>
      <c r="D7151" s="498" t="s">
        <v>5767</v>
      </c>
      <c r="E7151" s="499" t="str">
        <f>CONCATENATE(SUM('Раздел 3'!L127:L127),"&gt;=",SUM('Раздел 3'!Q127:Q127))</f>
        <v>0&gt;=0</v>
      </c>
    </row>
    <row r="7152" spans="1:5" ht="30" hidden="1" customHeight="1" thickBot="1">
      <c r="A7152" s="496" t="str">
        <f>IF((SUM('Раздел 3'!L128:L128)&gt;=SUM('Раздел 3'!Q128:Q128)),"","Неверно!")</f>
        <v/>
      </c>
      <c r="B7152" s="497" t="s">
        <v>516</v>
      </c>
      <c r="C7152" s="498" t="s">
        <v>18304</v>
      </c>
      <c r="D7152" s="498" t="s">
        <v>5767</v>
      </c>
      <c r="E7152" s="499" t="str">
        <f>CONCATENATE(SUM('Раздел 3'!L128:L128),"&gt;=",SUM('Раздел 3'!Q128:Q128))</f>
        <v>0&gt;=0</v>
      </c>
    </row>
    <row r="7153" spans="1:5" ht="30" hidden="1" customHeight="1" thickBot="1">
      <c r="A7153" s="496" t="str">
        <f>IF((SUM('Раздел 3'!L129:L129)&gt;=SUM('Раздел 3'!Q129:Q129)),"","Неверно!")</f>
        <v/>
      </c>
      <c r="B7153" s="497" t="s">
        <v>516</v>
      </c>
      <c r="C7153" s="498" t="s">
        <v>18305</v>
      </c>
      <c r="D7153" s="498" t="s">
        <v>5767</v>
      </c>
      <c r="E7153" s="499" t="str">
        <f>CONCATENATE(SUM('Раздел 3'!L129:L129),"&gt;=",SUM('Раздел 3'!Q129:Q129))</f>
        <v>0&gt;=0</v>
      </c>
    </row>
    <row r="7154" spans="1:5" ht="30" hidden="1" customHeight="1" thickBot="1">
      <c r="A7154" s="496" t="str">
        <f>IF((SUM('Раздел 3'!L22:L22)&gt;=SUM('Раздел 3'!Q22:Q22)),"","Неверно!")</f>
        <v/>
      </c>
      <c r="B7154" s="497" t="s">
        <v>516</v>
      </c>
      <c r="C7154" s="498" t="s">
        <v>18306</v>
      </c>
      <c r="D7154" s="498" t="s">
        <v>5767</v>
      </c>
      <c r="E7154" s="499" t="str">
        <f>CONCATENATE(SUM('Раздел 3'!L22:L22),"&gt;=",SUM('Раздел 3'!Q22:Q22))</f>
        <v>0&gt;=0</v>
      </c>
    </row>
    <row r="7155" spans="1:5" ht="30" hidden="1" customHeight="1" thickBot="1">
      <c r="A7155" s="496" t="str">
        <f>IF((SUM('Раздел 3'!L130:L130)&gt;=SUM('Раздел 3'!Q130:Q130)),"","Неверно!")</f>
        <v/>
      </c>
      <c r="B7155" s="497" t="s">
        <v>516</v>
      </c>
      <c r="C7155" s="498" t="s">
        <v>18307</v>
      </c>
      <c r="D7155" s="498" t="s">
        <v>5767</v>
      </c>
      <c r="E7155" s="499" t="str">
        <f>CONCATENATE(SUM('Раздел 3'!L130:L130),"&gt;=",SUM('Раздел 3'!Q130:Q130))</f>
        <v>0&gt;=0</v>
      </c>
    </row>
    <row r="7156" spans="1:5" ht="30" hidden="1" customHeight="1" thickBot="1">
      <c r="A7156" s="496" t="str">
        <f>IF((SUM('Раздел 3'!L131:L131)&gt;=SUM('Раздел 3'!Q131:Q131)),"","Неверно!")</f>
        <v/>
      </c>
      <c r="B7156" s="497" t="s">
        <v>516</v>
      </c>
      <c r="C7156" s="498" t="s">
        <v>18308</v>
      </c>
      <c r="D7156" s="498" t="s">
        <v>5767</v>
      </c>
      <c r="E7156" s="499" t="str">
        <f>CONCATENATE(SUM('Раздел 3'!L131:L131),"&gt;=",SUM('Раздел 3'!Q131:Q131))</f>
        <v>0&gt;=0</v>
      </c>
    </row>
    <row r="7157" spans="1:5" ht="30" hidden="1" customHeight="1" thickBot="1">
      <c r="A7157" s="496" t="str">
        <f>IF((SUM('Раздел 3'!L132:L132)&gt;=SUM('Раздел 3'!Q132:Q132)),"","Неверно!")</f>
        <v/>
      </c>
      <c r="B7157" s="497" t="s">
        <v>516</v>
      </c>
      <c r="C7157" s="498" t="s">
        <v>18309</v>
      </c>
      <c r="D7157" s="498" t="s">
        <v>5767</v>
      </c>
      <c r="E7157" s="499" t="str">
        <f>CONCATENATE(SUM('Раздел 3'!L132:L132),"&gt;=",SUM('Раздел 3'!Q132:Q132))</f>
        <v>0&gt;=0</v>
      </c>
    </row>
    <row r="7158" spans="1:5" ht="30" hidden="1" customHeight="1" thickBot="1">
      <c r="A7158" s="496" t="str">
        <f>IF((SUM('Раздел 3'!L133:L133)&gt;=SUM('Раздел 3'!Q133:Q133)),"","Неверно!")</f>
        <v/>
      </c>
      <c r="B7158" s="497" t="s">
        <v>516</v>
      </c>
      <c r="C7158" s="498" t="s">
        <v>18310</v>
      </c>
      <c r="D7158" s="498" t="s">
        <v>5767</v>
      </c>
      <c r="E7158" s="499" t="str">
        <f>CONCATENATE(SUM('Раздел 3'!L133:L133),"&gt;=",SUM('Раздел 3'!Q133:Q133))</f>
        <v>0&gt;=0</v>
      </c>
    </row>
    <row r="7159" spans="1:5" ht="30" hidden="1" customHeight="1" thickBot="1">
      <c r="A7159" s="496" t="str">
        <f>IF((SUM('Раздел 3'!L134:L134)&gt;=SUM('Раздел 3'!Q134:Q134)),"","Неверно!")</f>
        <v/>
      </c>
      <c r="B7159" s="497" t="s">
        <v>516</v>
      </c>
      <c r="C7159" s="498" t="s">
        <v>18311</v>
      </c>
      <c r="D7159" s="498" t="s">
        <v>5767</v>
      </c>
      <c r="E7159" s="499" t="str">
        <f>CONCATENATE(SUM('Раздел 3'!L134:L134),"&gt;=",SUM('Раздел 3'!Q134:Q134))</f>
        <v>0&gt;=0</v>
      </c>
    </row>
    <row r="7160" spans="1:5" ht="30" hidden="1" customHeight="1" thickBot="1">
      <c r="A7160" s="496" t="str">
        <f>IF((SUM('Раздел 3'!L135:L135)&gt;=SUM('Раздел 3'!Q135:Q135)),"","Неверно!")</f>
        <v/>
      </c>
      <c r="B7160" s="497" t="s">
        <v>516</v>
      </c>
      <c r="C7160" s="498" t="s">
        <v>18312</v>
      </c>
      <c r="D7160" s="498" t="s">
        <v>5767</v>
      </c>
      <c r="E7160" s="499" t="str">
        <f>CONCATENATE(SUM('Раздел 3'!L135:L135),"&gt;=",SUM('Раздел 3'!Q135:Q135))</f>
        <v>0&gt;=0</v>
      </c>
    </row>
    <row r="7161" spans="1:5" ht="30" hidden="1" customHeight="1" thickBot="1">
      <c r="A7161" s="496" t="str">
        <f>IF((SUM('Раздел 3'!L136:L136)&gt;=SUM('Раздел 3'!Q136:Q136)),"","Неверно!")</f>
        <v/>
      </c>
      <c r="B7161" s="497" t="s">
        <v>516</v>
      </c>
      <c r="C7161" s="498" t="s">
        <v>18313</v>
      </c>
      <c r="D7161" s="498" t="s">
        <v>5767</v>
      </c>
      <c r="E7161" s="499" t="str">
        <f>CONCATENATE(SUM('Раздел 3'!L136:L136),"&gt;=",SUM('Раздел 3'!Q136:Q136))</f>
        <v>0&gt;=0</v>
      </c>
    </row>
    <row r="7162" spans="1:5" ht="30" hidden="1" customHeight="1" thickBot="1">
      <c r="A7162" s="496" t="str">
        <f>IF((SUM('Раздел 3'!L137:L137)&gt;=SUM('Раздел 3'!Q137:Q137)),"","Неверно!")</f>
        <v/>
      </c>
      <c r="B7162" s="497" t="s">
        <v>516</v>
      </c>
      <c r="C7162" s="498" t="s">
        <v>18314</v>
      </c>
      <c r="D7162" s="498" t="s">
        <v>5767</v>
      </c>
      <c r="E7162" s="499" t="str">
        <f>CONCATENATE(SUM('Раздел 3'!L137:L137),"&gt;=",SUM('Раздел 3'!Q137:Q137))</f>
        <v>0&gt;=0</v>
      </c>
    </row>
    <row r="7163" spans="1:5" ht="30" hidden="1" customHeight="1" thickBot="1">
      <c r="A7163" s="496" t="str">
        <f>IF((SUM('Раздел 3'!L138:L138)&gt;=SUM('Раздел 3'!Q138:Q138)),"","Неверно!")</f>
        <v/>
      </c>
      <c r="B7163" s="497" t="s">
        <v>516</v>
      </c>
      <c r="C7163" s="498" t="s">
        <v>18315</v>
      </c>
      <c r="D7163" s="498" t="s">
        <v>5767</v>
      </c>
      <c r="E7163" s="499" t="str">
        <f>CONCATENATE(SUM('Раздел 3'!L138:L138),"&gt;=",SUM('Раздел 3'!Q138:Q138))</f>
        <v>0&gt;=0</v>
      </c>
    </row>
    <row r="7164" spans="1:5" ht="30" hidden="1" customHeight="1" thickBot="1">
      <c r="A7164" s="496" t="str">
        <f>IF((SUM('Раздел 3'!L139:L139)&gt;=SUM('Раздел 3'!Q139:Q139)),"","Неверно!")</f>
        <v/>
      </c>
      <c r="B7164" s="497" t="s">
        <v>516</v>
      </c>
      <c r="C7164" s="498" t="s">
        <v>18316</v>
      </c>
      <c r="D7164" s="498" t="s">
        <v>5767</v>
      </c>
      <c r="E7164" s="499" t="str">
        <f>CONCATENATE(SUM('Раздел 3'!L139:L139),"&gt;=",SUM('Раздел 3'!Q139:Q139))</f>
        <v>0&gt;=0</v>
      </c>
    </row>
    <row r="7165" spans="1:5" ht="30" hidden="1" customHeight="1" thickBot="1">
      <c r="A7165" s="496" t="str">
        <f>IF((SUM('Раздел 3'!L23:L23)&gt;=SUM('Раздел 3'!Q23:Q23)),"","Неверно!")</f>
        <v/>
      </c>
      <c r="B7165" s="497" t="s">
        <v>516</v>
      </c>
      <c r="C7165" s="498" t="s">
        <v>18317</v>
      </c>
      <c r="D7165" s="498" t="s">
        <v>5767</v>
      </c>
      <c r="E7165" s="499" t="str">
        <f>CONCATENATE(SUM('Раздел 3'!L23:L23),"&gt;=",SUM('Раздел 3'!Q23:Q23))</f>
        <v>0&gt;=0</v>
      </c>
    </row>
    <row r="7166" spans="1:5" ht="30" hidden="1" customHeight="1" thickBot="1">
      <c r="A7166" s="496" t="str">
        <f>IF((SUM('Раздел 3'!L140:L140)&gt;=SUM('Раздел 3'!Q140:Q140)),"","Неверно!")</f>
        <v/>
      </c>
      <c r="B7166" s="497" t="s">
        <v>516</v>
      </c>
      <c r="C7166" s="498" t="s">
        <v>18318</v>
      </c>
      <c r="D7166" s="498" t="s">
        <v>5767</v>
      </c>
      <c r="E7166" s="499" t="str">
        <f>CONCATENATE(SUM('Раздел 3'!L140:L140),"&gt;=",SUM('Раздел 3'!Q140:Q140))</f>
        <v>0&gt;=0</v>
      </c>
    </row>
    <row r="7167" spans="1:5" ht="30" hidden="1" customHeight="1" thickBot="1">
      <c r="A7167" s="496" t="str">
        <f>IF((SUM('Раздел 3'!L141:L141)&gt;=SUM('Раздел 3'!Q141:Q141)),"","Неверно!")</f>
        <v/>
      </c>
      <c r="B7167" s="497" t="s">
        <v>516</v>
      </c>
      <c r="C7167" s="498" t="s">
        <v>18319</v>
      </c>
      <c r="D7167" s="498" t="s">
        <v>5767</v>
      </c>
      <c r="E7167" s="499" t="str">
        <f>CONCATENATE(SUM('Раздел 3'!L141:L141),"&gt;=",SUM('Раздел 3'!Q141:Q141))</f>
        <v>0&gt;=0</v>
      </c>
    </row>
    <row r="7168" spans="1:5" ht="30" hidden="1" customHeight="1" thickBot="1">
      <c r="A7168" s="496" t="str">
        <f>IF((SUM('Раздел 3'!L142:L142)&gt;=SUM('Раздел 3'!Q142:Q142)),"","Неверно!")</f>
        <v/>
      </c>
      <c r="B7168" s="497" t="s">
        <v>516</v>
      </c>
      <c r="C7168" s="498" t="s">
        <v>18320</v>
      </c>
      <c r="D7168" s="498" t="s">
        <v>5767</v>
      </c>
      <c r="E7168" s="499" t="str">
        <f>CONCATENATE(SUM('Раздел 3'!L142:L142),"&gt;=",SUM('Раздел 3'!Q142:Q142))</f>
        <v>0&gt;=0</v>
      </c>
    </row>
    <row r="7169" spans="1:5" ht="30" hidden="1" customHeight="1" thickBot="1">
      <c r="A7169" s="496" t="str">
        <f>IF((SUM('Раздел 3'!L143:L143)&gt;=SUM('Раздел 3'!Q143:Q143)),"","Неверно!")</f>
        <v/>
      </c>
      <c r="B7169" s="497" t="s">
        <v>516</v>
      </c>
      <c r="C7169" s="498" t="s">
        <v>18321</v>
      </c>
      <c r="D7169" s="498" t="s">
        <v>5767</v>
      </c>
      <c r="E7169" s="499" t="str">
        <f>CONCATENATE(SUM('Раздел 3'!L143:L143),"&gt;=",SUM('Раздел 3'!Q143:Q143))</f>
        <v>0&gt;=0</v>
      </c>
    </row>
    <row r="7170" spans="1:5" ht="30" hidden="1" customHeight="1" thickBot="1">
      <c r="A7170" s="496" t="str">
        <f>IF((SUM('Раздел 3'!L144:L144)&gt;=SUM('Раздел 3'!Q144:Q144)),"","Неверно!")</f>
        <v/>
      </c>
      <c r="B7170" s="497" t="s">
        <v>516</v>
      </c>
      <c r="C7170" s="498" t="s">
        <v>18322</v>
      </c>
      <c r="D7170" s="498" t="s">
        <v>5767</v>
      </c>
      <c r="E7170" s="499" t="str">
        <f>CONCATENATE(SUM('Раздел 3'!L144:L144),"&gt;=",SUM('Раздел 3'!Q144:Q144))</f>
        <v>0&gt;=0</v>
      </c>
    </row>
    <row r="7171" spans="1:5" ht="30" hidden="1" customHeight="1" thickBot="1">
      <c r="A7171" s="496" t="str">
        <f>IF((SUM('Раздел 3'!L145:L145)&gt;=SUM('Раздел 3'!Q145:Q145)),"","Неверно!")</f>
        <v/>
      </c>
      <c r="B7171" s="497" t="s">
        <v>516</v>
      </c>
      <c r="C7171" s="498" t="s">
        <v>18323</v>
      </c>
      <c r="D7171" s="498" t="s">
        <v>5767</v>
      </c>
      <c r="E7171" s="499" t="str">
        <f>CONCATENATE(SUM('Раздел 3'!L145:L145),"&gt;=",SUM('Раздел 3'!Q145:Q145))</f>
        <v>0&gt;=0</v>
      </c>
    </row>
    <row r="7172" spans="1:5" ht="30" hidden="1" customHeight="1" thickBot="1">
      <c r="A7172" s="496" t="str">
        <f>IF((SUM('Раздел 3'!L146:L146)&gt;=SUM('Раздел 3'!Q146:Q146)),"","Неверно!")</f>
        <v/>
      </c>
      <c r="B7172" s="497" t="s">
        <v>516</v>
      </c>
      <c r="C7172" s="498" t="s">
        <v>18324</v>
      </c>
      <c r="D7172" s="498" t="s">
        <v>5767</v>
      </c>
      <c r="E7172" s="499" t="str">
        <f>CONCATENATE(SUM('Раздел 3'!L146:L146),"&gt;=",SUM('Раздел 3'!Q146:Q146))</f>
        <v>0&gt;=0</v>
      </c>
    </row>
    <row r="7173" spans="1:5" ht="30" hidden="1" customHeight="1" thickBot="1">
      <c r="A7173" s="496" t="str">
        <f>IF((SUM('Раздел 3'!L147:L147)&gt;=SUM('Раздел 3'!Q147:Q147)),"","Неверно!")</f>
        <v/>
      </c>
      <c r="B7173" s="497" t="s">
        <v>516</v>
      </c>
      <c r="C7173" s="498" t="s">
        <v>18325</v>
      </c>
      <c r="D7173" s="498" t="s">
        <v>5767</v>
      </c>
      <c r="E7173" s="499" t="str">
        <f>CONCATENATE(SUM('Раздел 3'!L147:L147),"&gt;=",SUM('Раздел 3'!Q147:Q147))</f>
        <v>0&gt;=0</v>
      </c>
    </row>
    <row r="7174" spans="1:5" ht="30" hidden="1" customHeight="1" thickBot="1">
      <c r="A7174" s="496" t="str">
        <f>IF((SUM('Раздел 3'!L148:L148)&gt;=SUM('Раздел 3'!Q148:Q148)),"","Неверно!")</f>
        <v/>
      </c>
      <c r="B7174" s="497" t="s">
        <v>516</v>
      </c>
      <c r="C7174" s="498" t="s">
        <v>18326</v>
      </c>
      <c r="D7174" s="498" t="s">
        <v>5767</v>
      </c>
      <c r="E7174" s="499" t="str">
        <f>CONCATENATE(SUM('Раздел 3'!L148:L148),"&gt;=",SUM('Раздел 3'!Q148:Q148))</f>
        <v>0&gt;=0</v>
      </c>
    </row>
    <row r="7175" spans="1:5" ht="30" hidden="1" customHeight="1" thickBot="1">
      <c r="A7175" s="496" t="str">
        <f>IF((SUM('Раздел 3'!L149:L149)&gt;=SUM('Раздел 3'!Q149:Q149)),"","Неверно!")</f>
        <v/>
      </c>
      <c r="B7175" s="497" t="s">
        <v>516</v>
      </c>
      <c r="C7175" s="498" t="s">
        <v>18327</v>
      </c>
      <c r="D7175" s="498" t="s">
        <v>5767</v>
      </c>
      <c r="E7175" s="499" t="str">
        <f>CONCATENATE(SUM('Раздел 3'!L149:L149),"&gt;=",SUM('Раздел 3'!Q149:Q149))</f>
        <v>0&gt;=0</v>
      </c>
    </row>
    <row r="7176" spans="1:5" ht="30" hidden="1" customHeight="1" thickBot="1">
      <c r="A7176" s="496" t="str">
        <f>IF((SUM('Раздел 3'!L24:L24)&gt;=SUM('Раздел 3'!Q24:Q24)),"","Неверно!")</f>
        <v/>
      </c>
      <c r="B7176" s="497" t="s">
        <v>516</v>
      </c>
      <c r="C7176" s="498" t="s">
        <v>18328</v>
      </c>
      <c r="D7176" s="498" t="s">
        <v>5767</v>
      </c>
      <c r="E7176" s="499" t="str">
        <f>CONCATENATE(SUM('Раздел 3'!L24:L24),"&gt;=",SUM('Раздел 3'!Q24:Q24))</f>
        <v>0&gt;=0</v>
      </c>
    </row>
    <row r="7177" spans="1:5" ht="30" hidden="1" customHeight="1" thickBot="1">
      <c r="A7177" s="496" t="str">
        <f>IF((SUM('Раздел 3'!L150:L150)&gt;=SUM('Раздел 3'!Q150:Q150)),"","Неверно!")</f>
        <v/>
      </c>
      <c r="B7177" s="497" t="s">
        <v>516</v>
      </c>
      <c r="C7177" s="498" t="s">
        <v>18329</v>
      </c>
      <c r="D7177" s="498" t="s">
        <v>5767</v>
      </c>
      <c r="E7177" s="499" t="str">
        <f>CONCATENATE(SUM('Раздел 3'!L150:L150),"&gt;=",SUM('Раздел 3'!Q150:Q150))</f>
        <v>0&gt;=0</v>
      </c>
    </row>
    <row r="7178" spans="1:5" ht="30" hidden="1" customHeight="1" thickBot="1">
      <c r="A7178" s="496" t="str">
        <f>IF((SUM('Раздел 3'!L151:L151)&gt;=SUM('Раздел 3'!Q151:Q151)),"","Неверно!")</f>
        <v/>
      </c>
      <c r="B7178" s="497" t="s">
        <v>516</v>
      </c>
      <c r="C7178" s="498" t="s">
        <v>18330</v>
      </c>
      <c r="D7178" s="498" t="s">
        <v>5767</v>
      </c>
      <c r="E7178" s="499" t="str">
        <f>CONCATENATE(SUM('Раздел 3'!L151:L151),"&gt;=",SUM('Раздел 3'!Q151:Q151))</f>
        <v>0&gt;=0</v>
      </c>
    </row>
    <row r="7179" spans="1:5" ht="30" hidden="1" customHeight="1" thickBot="1">
      <c r="A7179" s="496" t="str">
        <f>IF((SUM('Раздел 3'!L152:L152)&gt;=SUM('Раздел 3'!Q152:Q152)),"","Неверно!")</f>
        <v/>
      </c>
      <c r="B7179" s="497" t="s">
        <v>516</v>
      </c>
      <c r="C7179" s="498" t="s">
        <v>18331</v>
      </c>
      <c r="D7179" s="498" t="s">
        <v>5767</v>
      </c>
      <c r="E7179" s="499" t="str">
        <f>CONCATENATE(SUM('Раздел 3'!L152:L152),"&gt;=",SUM('Раздел 3'!Q152:Q152))</f>
        <v>0&gt;=0</v>
      </c>
    </row>
    <row r="7180" spans="1:5" ht="30" hidden="1" customHeight="1" thickBot="1">
      <c r="A7180" s="496" t="str">
        <f>IF((SUM('Раздел 3'!L153:L153)&gt;=SUM('Раздел 3'!Q153:Q153)),"","Неверно!")</f>
        <v/>
      </c>
      <c r="B7180" s="497" t="s">
        <v>516</v>
      </c>
      <c r="C7180" s="498" t="s">
        <v>18332</v>
      </c>
      <c r="D7180" s="498" t="s">
        <v>5767</v>
      </c>
      <c r="E7180" s="499" t="str">
        <f>CONCATENATE(SUM('Раздел 3'!L153:L153),"&gt;=",SUM('Раздел 3'!Q153:Q153))</f>
        <v>0&gt;=0</v>
      </c>
    </row>
    <row r="7181" spans="1:5" ht="30" hidden="1" customHeight="1" thickBot="1">
      <c r="A7181" s="496" t="str">
        <f>IF((SUM('Раздел 3'!L154:L154)&gt;=SUM('Раздел 3'!Q154:Q154)),"","Неверно!")</f>
        <v/>
      </c>
      <c r="B7181" s="497" t="s">
        <v>516</v>
      </c>
      <c r="C7181" s="498" t="s">
        <v>18333</v>
      </c>
      <c r="D7181" s="498" t="s">
        <v>5767</v>
      </c>
      <c r="E7181" s="499" t="str">
        <f>CONCATENATE(SUM('Раздел 3'!L154:L154),"&gt;=",SUM('Раздел 3'!Q154:Q154))</f>
        <v>0&gt;=0</v>
      </c>
    </row>
    <row r="7182" spans="1:5" ht="30" hidden="1" customHeight="1" thickBot="1">
      <c r="A7182" s="496" t="str">
        <f>IF((SUM('Раздел 3'!L155:L155)&gt;=SUM('Раздел 3'!Q155:Q155)),"","Неверно!")</f>
        <v/>
      </c>
      <c r="B7182" s="497" t="s">
        <v>516</v>
      </c>
      <c r="C7182" s="498" t="s">
        <v>18334</v>
      </c>
      <c r="D7182" s="498" t="s">
        <v>5767</v>
      </c>
      <c r="E7182" s="499" t="str">
        <f>CONCATENATE(SUM('Раздел 3'!L155:L155),"&gt;=",SUM('Раздел 3'!Q155:Q155))</f>
        <v>0&gt;=0</v>
      </c>
    </row>
    <row r="7183" spans="1:5" ht="30" hidden="1" customHeight="1" thickBot="1">
      <c r="A7183" s="496" t="str">
        <f>IF((SUM('Раздел 3'!L156:L156)&gt;=SUM('Раздел 3'!Q156:Q156)),"","Неверно!")</f>
        <v/>
      </c>
      <c r="B7183" s="497" t="s">
        <v>516</v>
      </c>
      <c r="C7183" s="498" t="s">
        <v>18335</v>
      </c>
      <c r="D7183" s="498" t="s">
        <v>5767</v>
      </c>
      <c r="E7183" s="499" t="str">
        <f>CONCATENATE(SUM('Раздел 3'!L156:L156),"&gt;=",SUM('Раздел 3'!Q156:Q156))</f>
        <v>0&gt;=0</v>
      </c>
    </row>
    <row r="7184" spans="1:5" ht="30" hidden="1" customHeight="1" thickBot="1">
      <c r="A7184" s="496" t="str">
        <f>IF((SUM('Раздел 3'!L157:L157)&gt;=SUM('Раздел 3'!Q157:Q157)),"","Неверно!")</f>
        <v/>
      </c>
      <c r="B7184" s="497" t="s">
        <v>516</v>
      </c>
      <c r="C7184" s="498" t="s">
        <v>18336</v>
      </c>
      <c r="D7184" s="498" t="s">
        <v>5767</v>
      </c>
      <c r="E7184" s="499" t="str">
        <f>CONCATENATE(SUM('Раздел 3'!L157:L157),"&gt;=",SUM('Раздел 3'!Q157:Q157))</f>
        <v>0&gt;=0</v>
      </c>
    </row>
    <row r="7185" spans="1:5" ht="30" hidden="1" customHeight="1" thickBot="1">
      <c r="A7185" s="496" t="str">
        <f>IF((SUM('Раздел 3'!L158:L158)&gt;=SUM('Раздел 3'!Q158:Q158)),"","Неверно!")</f>
        <v/>
      </c>
      <c r="B7185" s="497" t="s">
        <v>516</v>
      </c>
      <c r="C7185" s="498" t="s">
        <v>18337</v>
      </c>
      <c r="D7185" s="498" t="s">
        <v>5767</v>
      </c>
      <c r="E7185" s="499" t="str">
        <f>CONCATENATE(SUM('Раздел 3'!L158:L158),"&gt;=",SUM('Раздел 3'!Q158:Q158))</f>
        <v>0&gt;=0</v>
      </c>
    </row>
    <row r="7186" spans="1:5" ht="30" hidden="1" customHeight="1" thickBot="1">
      <c r="A7186" s="496" t="str">
        <f>IF((SUM('Раздел 3'!L159:L159)&gt;=SUM('Раздел 3'!Q159:Q159)),"","Неверно!")</f>
        <v/>
      </c>
      <c r="B7186" s="497" t="s">
        <v>516</v>
      </c>
      <c r="C7186" s="498" t="s">
        <v>18338</v>
      </c>
      <c r="D7186" s="498" t="s">
        <v>5767</v>
      </c>
      <c r="E7186" s="499" t="str">
        <f>CONCATENATE(SUM('Раздел 3'!L159:L159),"&gt;=",SUM('Раздел 3'!Q159:Q159))</f>
        <v>0&gt;=0</v>
      </c>
    </row>
    <row r="7187" spans="1:5" ht="30" hidden="1" customHeight="1" thickBot="1">
      <c r="A7187" s="496" t="str">
        <f>IF((SUM('Раздел 3'!L25:L25)&gt;=SUM('Раздел 3'!Q25:Q25)),"","Неверно!")</f>
        <v/>
      </c>
      <c r="B7187" s="497" t="s">
        <v>516</v>
      </c>
      <c r="C7187" s="498" t="s">
        <v>18339</v>
      </c>
      <c r="D7187" s="498" t="s">
        <v>5767</v>
      </c>
      <c r="E7187" s="499" t="str">
        <f>CONCATENATE(SUM('Раздел 3'!L25:L25),"&gt;=",SUM('Раздел 3'!Q25:Q25))</f>
        <v>0&gt;=0</v>
      </c>
    </row>
    <row r="7188" spans="1:5" ht="30" hidden="1" customHeight="1" thickBot="1">
      <c r="A7188" s="496" t="str">
        <f>IF((SUM('Раздел 3'!L160:L160)&gt;=SUM('Раздел 3'!Q160:Q160)),"","Неверно!")</f>
        <v/>
      </c>
      <c r="B7188" s="497" t="s">
        <v>516</v>
      </c>
      <c r="C7188" s="498" t="s">
        <v>18340</v>
      </c>
      <c r="D7188" s="498" t="s">
        <v>5767</v>
      </c>
      <c r="E7188" s="499" t="str">
        <f>CONCATENATE(SUM('Раздел 3'!L160:L160),"&gt;=",SUM('Раздел 3'!Q160:Q160))</f>
        <v>0&gt;=0</v>
      </c>
    </row>
    <row r="7189" spans="1:5" ht="30" hidden="1" customHeight="1" thickBot="1">
      <c r="A7189" s="496" t="str">
        <f>IF((SUM('Раздел 3'!L161:L161)&gt;=SUM('Раздел 3'!Q161:Q161)),"","Неверно!")</f>
        <v/>
      </c>
      <c r="B7189" s="497" t="s">
        <v>516</v>
      </c>
      <c r="C7189" s="498" t="s">
        <v>18341</v>
      </c>
      <c r="D7189" s="498" t="s">
        <v>5767</v>
      </c>
      <c r="E7189" s="499" t="str">
        <f>CONCATENATE(SUM('Раздел 3'!L161:L161),"&gt;=",SUM('Раздел 3'!Q161:Q161))</f>
        <v>0&gt;=0</v>
      </c>
    </row>
    <row r="7190" spans="1:5" ht="30" hidden="1" customHeight="1" thickBot="1">
      <c r="A7190" s="496" t="str">
        <f>IF((SUM('Раздел 3'!L162:L162)&gt;=SUM('Раздел 3'!Q162:Q162)),"","Неверно!")</f>
        <v/>
      </c>
      <c r="B7190" s="497" t="s">
        <v>516</v>
      </c>
      <c r="C7190" s="498" t="s">
        <v>18342</v>
      </c>
      <c r="D7190" s="498" t="s">
        <v>5767</v>
      </c>
      <c r="E7190" s="499" t="str">
        <f>CONCATENATE(SUM('Раздел 3'!L162:L162),"&gt;=",SUM('Раздел 3'!Q162:Q162))</f>
        <v>0&gt;=0</v>
      </c>
    </row>
    <row r="7191" spans="1:5" ht="30" hidden="1" customHeight="1" thickBot="1">
      <c r="A7191" s="496" t="str">
        <f>IF((SUM('Раздел 3'!L163:L163)&gt;=SUM('Раздел 3'!Q163:Q163)),"","Неверно!")</f>
        <v/>
      </c>
      <c r="B7191" s="497" t="s">
        <v>516</v>
      </c>
      <c r="C7191" s="498" t="s">
        <v>18343</v>
      </c>
      <c r="D7191" s="498" t="s">
        <v>5767</v>
      </c>
      <c r="E7191" s="499" t="str">
        <f>CONCATENATE(SUM('Раздел 3'!L163:L163),"&gt;=",SUM('Раздел 3'!Q163:Q163))</f>
        <v>0&gt;=0</v>
      </c>
    </row>
    <row r="7192" spans="1:5" ht="30" hidden="1" customHeight="1" thickBot="1">
      <c r="A7192" s="496" t="str">
        <f>IF((SUM('Раздел 3'!L164:L164)&gt;=SUM('Раздел 3'!Q164:Q164)),"","Неверно!")</f>
        <v/>
      </c>
      <c r="B7192" s="497" t="s">
        <v>516</v>
      </c>
      <c r="C7192" s="498" t="s">
        <v>18344</v>
      </c>
      <c r="D7192" s="498" t="s">
        <v>5767</v>
      </c>
      <c r="E7192" s="499" t="str">
        <f>CONCATENATE(SUM('Раздел 3'!L164:L164),"&gt;=",SUM('Раздел 3'!Q164:Q164))</f>
        <v>0&gt;=0</v>
      </c>
    </row>
    <row r="7193" spans="1:5" ht="30" hidden="1" customHeight="1" thickBot="1">
      <c r="A7193" s="496" t="str">
        <f>IF((SUM('Раздел 3'!L165:L165)&gt;=SUM('Раздел 3'!Q165:Q165)),"","Неверно!")</f>
        <v/>
      </c>
      <c r="B7193" s="497" t="s">
        <v>516</v>
      </c>
      <c r="C7193" s="498" t="s">
        <v>18345</v>
      </c>
      <c r="D7193" s="498" t="s">
        <v>5767</v>
      </c>
      <c r="E7193" s="499" t="str">
        <f>CONCATENATE(SUM('Раздел 3'!L165:L165),"&gt;=",SUM('Раздел 3'!Q165:Q165))</f>
        <v>0&gt;=0</v>
      </c>
    </row>
    <row r="7194" spans="1:5" ht="30" hidden="1" customHeight="1" thickBot="1">
      <c r="A7194" s="496" t="str">
        <f>IF((SUM('Раздел 3'!L166:L166)&gt;=SUM('Раздел 3'!Q166:Q166)),"","Неверно!")</f>
        <v/>
      </c>
      <c r="B7194" s="497" t="s">
        <v>516</v>
      </c>
      <c r="C7194" s="498" t="s">
        <v>18346</v>
      </c>
      <c r="D7194" s="498" t="s">
        <v>5767</v>
      </c>
      <c r="E7194" s="499" t="str">
        <f>CONCATENATE(SUM('Раздел 3'!L166:L166),"&gt;=",SUM('Раздел 3'!Q166:Q166))</f>
        <v>0&gt;=0</v>
      </c>
    </row>
    <row r="7195" spans="1:5" ht="30" hidden="1" customHeight="1" thickBot="1">
      <c r="A7195" s="496" t="str">
        <f>IF((SUM('Раздел 3'!L167:L167)&gt;=SUM('Раздел 3'!Q167:Q167)),"","Неверно!")</f>
        <v/>
      </c>
      <c r="B7195" s="497" t="s">
        <v>516</v>
      </c>
      <c r="C7195" s="498" t="s">
        <v>18347</v>
      </c>
      <c r="D7195" s="498" t="s">
        <v>5767</v>
      </c>
      <c r="E7195" s="499" t="str">
        <f>CONCATENATE(SUM('Раздел 3'!L167:L167),"&gt;=",SUM('Раздел 3'!Q167:Q167))</f>
        <v>0&gt;=0</v>
      </c>
    </row>
    <row r="7196" spans="1:5" ht="30" hidden="1" customHeight="1" thickBot="1">
      <c r="A7196" s="496" t="str">
        <f>IF((SUM('Раздел 3'!L168:L168)&gt;=SUM('Раздел 3'!Q168:Q168)),"","Неверно!")</f>
        <v/>
      </c>
      <c r="B7196" s="497" t="s">
        <v>516</v>
      </c>
      <c r="C7196" s="498" t="s">
        <v>18348</v>
      </c>
      <c r="D7196" s="498" t="s">
        <v>5767</v>
      </c>
      <c r="E7196" s="499" t="str">
        <f>CONCATENATE(SUM('Раздел 3'!L168:L168),"&gt;=",SUM('Раздел 3'!Q168:Q168))</f>
        <v>0&gt;=0</v>
      </c>
    </row>
    <row r="7197" spans="1:5" ht="30" hidden="1" customHeight="1" thickBot="1">
      <c r="A7197" s="496" t="str">
        <f>IF((SUM('Раздел 3'!L169:L169)&gt;=SUM('Раздел 3'!Q169:Q169)),"","Неверно!")</f>
        <v/>
      </c>
      <c r="B7197" s="497" t="s">
        <v>516</v>
      </c>
      <c r="C7197" s="498" t="s">
        <v>18349</v>
      </c>
      <c r="D7197" s="498" t="s">
        <v>5767</v>
      </c>
      <c r="E7197" s="499" t="str">
        <f>CONCATENATE(SUM('Раздел 3'!L169:L169),"&gt;=",SUM('Раздел 3'!Q169:Q169))</f>
        <v>0&gt;=0</v>
      </c>
    </row>
    <row r="7198" spans="1:5" ht="30" hidden="1" customHeight="1" thickBot="1">
      <c r="A7198" s="496" t="str">
        <f>IF((SUM('Раздел 3'!L26:L26)&gt;=SUM('Раздел 3'!Q26:Q26)),"","Неверно!")</f>
        <v/>
      </c>
      <c r="B7198" s="497" t="s">
        <v>516</v>
      </c>
      <c r="C7198" s="498" t="s">
        <v>18350</v>
      </c>
      <c r="D7198" s="498" t="s">
        <v>5767</v>
      </c>
      <c r="E7198" s="499" t="str">
        <f>CONCATENATE(SUM('Раздел 3'!L26:L26),"&gt;=",SUM('Раздел 3'!Q26:Q26))</f>
        <v>0&gt;=0</v>
      </c>
    </row>
    <row r="7199" spans="1:5" ht="30" hidden="1" customHeight="1" thickBot="1">
      <c r="A7199" s="496" t="str">
        <f>IF((SUM('Раздел 3'!L170:L170)&gt;=SUM('Раздел 3'!Q170:Q170)),"","Неверно!")</f>
        <v/>
      </c>
      <c r="B7199" s="497" t="s">
        <v>516</v>
      </c>
      <c r="C7199" s="498" t="s">
        <v>18351</v>
      </c>
      <c r="D7199" s="498" t="s">
        <v>5767</v>
      </c>
      <c r="E7199" s="499" t="str">
        <f>CONCATENATE(SUM('Раздел 3'!L170:L170),"&gt;=",SUM('Раздел 3'!Q170:Q170))</f>
        <v>1&gt;=0</v>
      </c>
    </row>
    <row r="7200" spans="1:5" ht="30" hidden="1" customHeight="1" thickBot="1">
      <c r="A7200" s="496" t="str">
        <f>IF((SUM('Раздел 3'!L171:L171)&gt;=SUM('Раздел 3'!Q171:Q171)),"","Неверно!")</f>
        <v/>
      </c>
      <c r="B7200" s="497" t="s">
        <v>516</v>
      </c>
      <c r="C7200" s="498" t="s">
        <v>18352</v>
      </c>
      <c r="D7200" s="498" t="s">
        <v>5767</v>
      </c>
      <c r="E7200" s="499" t="str">
        <f>CONCATENATE(SUM('Раздел 3'!L171:L171),"&gt;=",SUM('Раздел 3'!Q171:Q171))</f>
        <v>0&gt;=0</v>
      </c>
    </row>
    <row r="7201" spans="1:5" ht="30" hidden="1" customHeight="1" thickBot="1">
      <c r="A7201" s="496" t="str">
        <f>IF((SUM('Раздел 3'!L172:L172)&gt;=SUM('Раздел 3'!Q172:Q172)),"","Неверно!")</f>
        <v/>
      </c>
      <c r="B7201" s="497" t="s">
        <v>516</v>
      </c>
      <c r="C7201" s="498" t="s">
        <v>18353</v>
      </c>
      <c r="D7201" s="498" t="s">
        <v>5767</v>
      </c>
      <c r="E7201" s="499" t="str">
        <f>CONCATENATE(SUM('Раздел 3'!L172:L172),"&gt;=",SUM('Раздел 3'!Q172:Q172))</f>
        <v>0&gt;=0</v>
      </c>
    </row>
    <row r="7202" spans="1:5" ht="30" hidden="1" customHeight="1" thickBot="1">
      <c r="A7202" s="496" t="str">
        <f>IF((SUM('Раздел 3'!L173:L173)&gt;=SUM('Раздел 3'!Q173:Q173)),"","Неверно!")</f>
        <v/>
      </c>
      <c r="B7202" s="497" t="s">
        <v>516</v>
      </c>
      <c r="C7202" s="498" t="s">
        <v>18354</v>
      </c>
      <c r="D7202" s="498" t="s">
        <v>5767</v>
      </c>
      <c r="E7202" s="499" t="str">
        <f>CONCATENATE(SUM('Раздел 3'!L173:L173),"&gt;=",SUM('Раздел 3'!Q173:Q173))</f>
        <v>0&gt;=0</v>
      </c>
    </row>
    <row r="7203" spans="1:5" ht="30" hidden="1" customHeight="1" thickBot="1">
      <c r="A7203" s="496" t="str">
        <f>IF((SUM('Раздел 3'!L174:L174)&gt;=SUM('Раздел 3'!Q174:Q174)),"","Неверно!")</f>
        <v/>
      </c>
      <c r="B7203" s="497" t="s">
        <v>516</v>
      </c>
      <c r="C7203" s="498" t="s">
        <v>18355</v>
      </c>
      <c r="D7203" s="498" t="s">
        <v>5767</v>
      </c>
      <c r="E7203" s="499" t="str">
        <f>CONCATENATE(SUM('Раздел 3'!L174:L174),"&gt;=",SUM('Раздел 3'!Q174:Q174))</f>
        <v>0&gt;=0</v>
      </c>
    </row>
    <row r="7204" spans="1:5" ht="30" hidden="1" customHeight="1" thickBot="1">
      <c r="A7204" s="496" t="str">
        <f>IF((SUM('Раздел 3'!L175:L175)&gt;=SUM('Раздел 3'!Q175:Q175)),"","Неверно!")</f>
        <v/>
      </c>
      <c r="B7204" s="497" t="s">
        <v>516</v>
      </c>
      <c r="C7204" s="498" t="s">
        <v>18356</v>
      </c>
      <c r="D7204" s="498" t="s">
        <v>5767</v>
      </c>
      <c r="E7204" s="499" t="str">
        <f>CONCATENATE(SUM('Раздел 3'!L175:L175),"&gt;=",SUM('Раздел 3'!Q175:Q175))</f>
        <v>0&gt;=0</v>
      </c>
    </row>
    <row r="7205" spans="1:5" ht="30" hidden="1" customHeight="1" thickBot="1">
      <c r="A7205" s="496" t="str">
        <f>IF((SUM('Раздел 3'!L176:L176)&gt;=SUM('Раздел 3'!Q176:Q176)),"","Неверно!")</f>
        <v/>
      </c>
      <c r="B7205" s="497" t="s">
        <v>516</v>
      </c>
      <c r="C7205" s="498" t="s">
        <v>18357</v>
      </c>
      <c r="D7205" s="498" t="s">
        <v>5767</v>
      </c>
      <c r="E7205" s="499" t="str">
        <f>CONCATENATE(SUM('Раздел 3'!L176:L176),"&gt;=",SUM('Раздел 3'!Q176:Q176))</f>
        <v>0&gt;=0</v>
      </c>
    </row>
    <row r="7206" spans="1:5" ht="30" hidden="1" customHeight="1" thickBot="1">
      <c r="A7206" s="496" t="str">
        <f>IF((SUM('Раздел 3'!L177:L177)&gt;=SUM('Раздел 3'!Q177:Q177)),"","Неверно!")</f>
        <v/>
      </c>
      <c r="B7206" s="497" t="s">
        <v>516</v>
      </c>
      <c r="C7206" s="498" t="s">
        <v>18358</v>
      </c>
      <c r="D7206" s="498" t="s">
        <v>5767</v>
      </c>
      <c r="E7206" s="499" t="str">
        <f>CONCATENATE(SUM('Раздел 3'!L177:L177),"&gt;=",SUM('Раздел 3'!Q177:Q177))</f>
        <v>0&gt;=0</v>
      </c>
    </row>
    <row r="7207" spans="1:5" ht="30" hidden="1" customHeight="1" thickBot="1">
      <c r="A7207" s="496" t="str">
        <f>IF((SUM('Раздел 3'!L178:L178)&gt;=SUM('Раздел 3'!Q178:Q178)),"","Неверно!")</f>
        <v/>
      </c>
      <c r="B7207" s="497" t="s">
        <v>516</v>
      </c>
      <c r="C7207" s="498" t="s">
        <v>18359</v>
      </c>
      <c r="D7207" s="498" t="s">
        <v>5767</v>
      </c>
      <c r="E7207" s="499" t="str">
        <f>CONCATENATE(SUM('Раздел 3'!L178:L178),"&gt;=",SUM('Раздел 3'!Q178:Q178))</f>
        <v>0&gt;=0</v>
      </c>
    </row>
    <row r="7208" spans="1:5" ht="30" hidden="1" customHeight="1" thickBot="1">
      <c r="A7208" s="496" t="str">
        <f>IF((SUM('Раздел 3'!L179:L179)&gt;=SUM('Раздел 3'!Q179:Q179)),"","Неверно!")</f>
        <v/>
      </c>
      <c r="B7208" s="497" t="s">
        <v>516</v>
      </c>
      <c r="C7208" s="498" t="s">
        <v>18360</v>
      </c>
      <c r="D7208" s="498" t="s">
        <v>5767</v>
      </c>
      <c r="E7208" s="499" t="str">
        <f>CONCATENATE(SUM('Раздел 3'!L179:L179),"&gt;=",SUM('Раздел 3'!Q179:Q179))</f>
        <v>0&gt;=0</v>
      </c>
    </row>
    <row r="7209" spans="1:5" ht="30" hidden="1" customHeight="1" thickBot="1">
      <c r="A7209" s="496" t="str">
        <f>IF((SUM('Раздел 3'!L27:L27)&gt;=SUM('Раздел 3'!Q27:Q27)),"","Неверно!")</f>
        <v/>
      </c>
      <c r="B7209" s="497" t="s">
        <v>516</v>
      </c>
      <c r="C7209" s="498" t="s">
        <v>18361</v>
      </c>
      <c r="D7209" s="498" t="s">
        <v>5767</v>
      </c>
      <c r="E7209" s="499" t="str">
        <f>CONCATENATE(SUM('Раздел 3'!L27:L27),"&gt;=",SUM('Раздел 3'!Q27:Q27))</f>
        <v>0&gt;=0</v>
      </c>
    </row>
    <row r="7210" spans="1:5" ht="30" hidden="1" customHeight="1" thickBot="1">
      <c r="A7210" s="496" t="str">
        <f>IF((SUM('Раздел 3'!L180:L180)&gt;=SUM('Раздел 3'!Q180:Q180)),"","Неверно!")</f>
        <v/>
      </c>
      <c r="B7210" s="497" t="s">
        <v>516</v>
      </c>
      <c r="C7210" s="498" t="s">
        <v>18362</v>
      </c>
      <c r="D7210" s="498" t="s">
        <v>5767</v>
      </c>
      <c r="E7210" s="499" t="str">
        <f>CONCATENATE(SUM('Раздел 3'!L180:L180),"&gt;=",SUM('Раздел 3'!Q180:Q180))</f>
        <v>1&gt;=0</v>
      </c>
    </row>
    <row r="7211" spans="1:5" ht="30" hidden="1" customHeight="1" thickBot="1">
      <c r="A7211" s="496" t="str">
        <f>IF((SUM('Раздел 3'!L181:L181)&gt;=SUM('Раздел 3'!Q181:Q181)),"","Неверно!")</f>
        <v/>
      </c>
      <c r="B7211" s="497" t="s">
        <v>516</v>
      </c>
      <c r="C7211" s="498" t="s">
        <v>18363</v>
      </c>
      <c r="D7211" s="498" t="s">
        <v>5767</v>
      </c>
      <c r="E7211" s="499" t="str">
        <f>CONCATENATE(SUM('Раздел 3'!L181:L181),"&gt;=",SUM('Раздел 3'!Q181:Q181))</f>
        <v>0&gt;=0</v>
      </c>
    </row>
    <row r="7212" spans="1:5" ht="30" hidden="1" customHeight="1" thickBot="1">
      <c r="A7212" s="496" t="str">
        <f>IF((SUM('Раздел 3'!L182:L182)&gt;=SUM('Раздел 3'!Q182:Q182)),"","Неверно!")</f>
        <v/>
      </c>
      <c r="B7212" s="497" t="s">
        <v>516</v>
      </c>
      <c r="C7212" s="498" t="s">
        <v>18364</v>
      </c>
      <c r="D7212" s="498" t="s">
        <v>5767</v>
      </c>
      <c r="E7212" s="499" t="str">
        <f>CONCATENATE(SUM('Раздел 3'!L182:L182),"&gt;=",SUM('Раздел 3'!Q182:Q182))</f>
        <v>1&gt;=0</v>
      </c>
    </row>
    <row r="7213" spans="1:5" ht="30" hidden="1" customHeight="1" thickBot="1">
      <c r="A7213" s="496" t="str">
        <f>IF((SUM('Раздел 3'!L183:L183)&gt;=SUM('Раздел 3'!Q183:Q183)),"","Неверно!")</f>
        <v/>
      </c>
      <c r="B7213" s="497" t="s">
        <v>516</v>
      </c>
      <c r="C7213" s="498" t="s">
        <v>18365</v>
      </c>
      <c r="D7213" s="498" t="s">
        <v>5767</v>
      </c>
      <c r="E7213" s="499" t="str">
        <f>CONCATENATE(SUM('Раздел 3'!L183:L183),"&gt;=",SUM('Раздел 3'!Q183:Q183))</f>
        <v>0&gt;=0</v>
      </c>
    </row>
    <row r="7214" spans="1:5" ht="30" hidden="1" customHeight="1" thickBot="1">
      <c r="A7214" s="496" t="str">
        <f>IF((SUM('Раздел 3'!L184:L184)&gt;=SUM('Раздел 3'!Q184:Q184)),"","Неверно!")</f>
        <v/>
      </c>
      <c r="B7214" s="497" t="s">
        <v>516</v>
      </c>
      <c r="C7214" s="498" t="s">
        <v>18366</v>
      </c>
      <c r="D7214" s="498" t="s">
        <v>5767</v>
      </c>
      <c r="E7214" s="499" t="str">
        <f>CONCATENATE(SUM('Раздел 3'!L184:L184),"&gt;=",SUM('Раздел 3'!Q184:Q184))</f>
        <v>0&gt;=0</v>
      </c>
    </row>
    <row r="7215" spans="1:5" ht="30" hidden="1" customHeight="1" thickBot="1">
      <c r="A7215" s="496" t="str">
        <f>IF((SUM('Раздел 3'!L185:L185)&gt;=SUM('Раздел 3'!Q185:Q185)),"","Неверно!")</f>
        <v/>
      </c>
      <c r="B7215" s="497" t="s">
        <v>516</v>
      </c>
      <c r="C7215" s="498" t="s">
        <v>18367</v>
      </c>
      <c r="D7215" s="498" t="s">
        <v>5767</v>
      </c>
      <c r="E7215" s="499" t="str">
        <f>CONCATENATE(SUM('Раздел 3'!L185:L185),"&gt;=",SUM('Раздел 3'!Q185:Q185))</f>
        <v>0&gt;=0</v>
      </c>
    </row>
    <row r="7216" spans="1:5" ht="30" hidden="1" customHeight="1" thickBot="1">
      <c r="A7216" s="496" t="str">
        <f>IF((SUM('Раздел 3'!L186:L186)&gt;=SUM('Раздел 3'!Q186:Q186)),"","Неверно!")</f>
        <v/>
      </c>
      <c r="B7216" s="497" t="s">
        <v>516</v>
      </c>
      <c r="C7216" s="498" t="s">
        <v>18368</v>
      </c>
      <c r="D7216" s="498" t="s">
        <v>5767</v>
      </c>
      <c r="E7216" s="499" t="str">
        <f>CONCATENATE(SUM('Раздел 3'!L186:L186),"&gt;=",SUM('Раздел 3'!Q186:Q186))</f>
        <v>0&gt;=0</v>
      </c>
    </row>
    <row r="7217" spans="1:5" ht="30" hidden="1" customHeight="1" thickBot="1">
      <c r="A7217" s="496" t="str">
        <f>IF((SUM('Раздел 3'!L187:L187)&gt;=SUM('Раздел 3'!Q187:Q187)),"","Неверно!")</f>
        <v/>
      </c>
      <c r="B7217" s="497" t="s">
        <v>516</v>
      </c>
      <c r="C7217" s="498" t="s">
        <v>18369</v>
      </c>
      <c r="D7217" s="498" t="s">
        <v>5767</v>
      </c>
      <c r="E7217" s="499" t="str">
        <f>CONCATENATE(SUM('Раздел 3'!L187:L187),"&gt;=",SUM('Раздел 3'!Q187:Q187))</f>
        <v>0&gt;=0</v>
      </c>
    </row>
    <row r="7218" spans="1:5" ht="30" hidden="1" customHeight="1" thickBot="1">
      <c r="A7218" s="496" t="str">
        <f>IF((SUM('Раздел 3'!L188:L188)&gt;=SUM('Раздел 3'!Q188:Q188)),"","Неверно!")</f>
        <v/>
      </c>
      <c r="B7218" s="497" t="s">
        <v>516</v>
      </c>
      <c r="C7218" s="498" t="s">
        <v>18370</v>
      </c>
      <c r="D7218" s="498" t="s">
        <v>5767</v>
      </c>
      <c r="E7218" s="499" t="str">
        <f>CONCATENATE(SUM('Раздел 3'!L188:L188),"&gt;=",SUM('Раздел 3'!Q188:Q188))</f>
        <v>0&gt;=0</v>
      </c>
    </row>
    <row r="7219" spans="1:5" ht="30" hidden="1" customHeight="1" thickBot="1">
      <c r="A7219" s="496" t="str">
        <f>IF((SUM('Раздел 3'!L189:L189)&gt;=SUM('Раздел 3'!Q189:Q189)),"","Неверно!")</f>
        <v/>
      </c>
      <c r="B7219" s="497" t="s">
        <v>516</v>
      </c>
      <c r="C7219" s="498" t="s">
        <v>18371</v>
      </c>
      <c r="D7219" s="498" t="s">
        <v>5767</v>
      </c>
      <c r="E7219" s="499" t="str">
        <f>CONCATENATE(SUM('Раздел 3'!L189:L189),"&gt;=",SUM('Раздел 3'!Q189:Q189))</f>
        <v>0&gt;=0</v>
      </c>
    </row>
    <row r="7220" spans="1:5" ht="30" hidden="1" customHeight="1" thickBot="1">
      <c r="A7220" s="496" t="str">
        <f>IF((SUM('Раздел 3'!L28:L28)&gt;=SUM('Раздел 3'!Q28:Q28)),"","Неверно!")</f>
        <v/>
      </c>
      <c r="B7220" s="497" t="s">
        <v>516</v>
      </c>
      <c r="C7220" s="498" t="s">
        <v>18372</v>
      </c>
      <c r="D7220" s="498" t="s">
        <v>5767</v>
      </c>
      <c r="E7220" s="499" t="str">
        <f>CONCATENATE(SUM('Раздел 3'!L28:L28),"&gt;=",SUM('Раздел 3'!Q28:Q28))</f>
        <v>0&gt;=0</v>
      </c>
    </row>
    <row r="7221" spans="1:5" ht="30" hidden="1" customHeight="1" thickBot="1">
      <c r="A7221" s="496" t="str">
        <f>IF((SUM('Раздел 3'!L190:L190)&gt;=SUM('Раздел 3'!Q190:Q190)),"","Неверно!")</f>
        <v/>
      </c>
      <c r="B7221" s="497" t="s">
        <v>516</v>
      </c>
      <c r="C7221" s="498" t="s">
        <v>18373</v>
      </c>
      <c r="D7221" s="498" t="s">
        <v>5767</v>
      </c>
      <c r="E7221" s="499" t="str">
        <f>CONCATENATE(SUM('Раздел 3'!L190:L190),"&gt;=",SUM('Раздел 3'!Q190:Q190))</f>
        <v>25&gt;=2</v>
      </c>
    </row>
    <row r="7222" spans="1:5" ht="30" hidden="1" customHeight="1" thickBot="1">
      <c r="A7222" s="496" t="str">
        <f>IF((SUM('Раздел 3'!L191:L191)&gt;=SUM('Раздел 3'!Q191:Q191)),"","Неверно!")</f>
        <v/>
      </c>
      <c r="B7222" s="497" t="s">
        <v>516</v>
      </c>
      <c r="C7222" s="498" t="s">
        <v>18374</v>
      </c>
      <c r="D7222" s="498" t="s">
        <v>5767</v>
      </c>
      <c r="E7222" s="499" t="str">
        <f>CONCATENATE(SUM('Раздел 3'!L191:L191),"&gt;=",SUM('Раздел 3'!Q191:Q191))</f>
        <v>1&gt;=0</v>
      </c>
    </row>
    <row r="7223" spans="1:5" ht="30" hidden="1" customHeight="1" thickBot="1">
      <c r="A7223" s="496" t="str">
        <f>IF((SUM('Раздел 3'!L192:L192)&gt;=SUM('Раздел 3'!Q192:Q192)),"","Неверно!")</f>
        <v/>
      </c>
      <c r="B7223" s="497" t="s">
        <v>516</v>
      </c>
      <c r="C7223" s="498" t="s">
        <v>18375</v>
      </c>
      <c r="D7223" s="498" t="s">
        <v>5767</v>
      </c>
      <c r="E7223" s="499" t="str">
        <f>CONCATENATE(SUM('Раздел 3'!L192:L192),"&gt;=",SUM('Раздел 3'!Q192:Q192))</f>
        <v>12&gt;=1</v>
      </c>
    </row>
    <row r="7224" spans="1:5" ht="30" hidden="1" customHeight="1" thickBot="1">
      <c r="A7224" s="496" t="str">
        <f>IF((SUM('Раздел 3'!L193:L193)&gt;=SUM('Раздел 3'!Q193:Q193)),"","Неверно!")</f>
        <v/>
      </c>
      <c r="B7224" s="497" t="s">
        <v>516</v>
      </c>
      <c r="C7224" s="498" t="s">
        <v>18376</v>
      </c>
      <c r="D7224" s="498" t="s">
        <v>5767</v>
      </c>
      <c r="E7224" s="499" t="str">
        <f>CONCATENATE(SUM('Раздел 3'!L193:L193),"&gt;=",SUM('Раздел 3'!Q193:Q193))</f>
        <v>0&gt;=0</v>
      </c>
    </row>
    <row r="7225" spans="1:5" ht="30" hidden="1" customHeight="1" thickBot="1">
      <c r="A7225" s="496" t="str">
        <f>IF((SUM('Раздел 3'!L194:L194)&gt;=SUM('Раздел 3'!Q194:Q194)),"","Неверно!")</f>
        <v/>
      </c>
      <c r="B7225" s="497" t="s">
        <v>516</v>
      </c>
      <c r="C7225" s="498" t="s">
        <v>18377</v>
      </c>
      <c r="D7225" s="498" t="s">
        <v>5767</v>
      </c>
      <c r="E7225" s="499" t="str">
        <f>CONCATENATE(SUM('Раздел 3'!L194:L194),"&gt;=",SUM('Раздел 3'!Q194:Q194))</f>
        <v>0&gt;=0</v>
      </c>
    </row>
    <row r="7226" spans="1:5" ht="30" hidden="1" customHeight="1" thickBot="1">
      <c r="A7226" s="496" t="str">
        <f>IF((SUM('Раздел 3'!L195:L195)&gt;=SUM('Раздел 3'!Q195:Q195)),"","Неверно!")</f>
        <v/>
      </c>
      <c r="B7226" s="497" t="s">
        <v>516</v>
      </c>
      <c r="C7226" s="498" t="s">
        <v>18378</v>
      </c>
      <c r="D7226" s="498" t="s">
        <v>5767</v>
      </c>
      <c r="E7226" s="499" t="str">
        <f>CONCATENATE(SUM('Раздел 3'!L195:L195),"&gt;=",SUM('Раздел 3'!Q195:Q195))</f>
        <v>0&gt;=0</v>
      </c>
    </row>
    <row r="7227" spans="1:5" ht="30" hidden="1" customHeight="1" thickBot="1">
      <c r="A7227" s="496" t="str">
        <f>IF((SUM('Раздел 3'!L196:L196)&gt;=SUM('Раздел 3'!Q196:Q196)),"","Неверно!")</f>
        <v/>
      </c>
      <c r="B7227" s="497" t="s">
        <v>516</v>
      </c>
      <c r="C7227" s="498" t="s">
        <v>18379</v>
      </c>
      <c r="D7227" s="498" t="s">
        <v>5767</v>
      </c>
      <c r="E7227" s="499" t="str">
        <f>CONCATENATE(SUM('Раздел 3'!L196:L196),"&gt;=",SUM('Раздел 3'!Q196:Q196))</f>
        <v>38&gt;=3</v>
      </c>
    </row>
    <row r="7228" spans="1:5" ht="30" hidden="1" customHeight="1" thickBot="1">
      <c r="A7228" s="496" t="str">
        <f>IF((SUM('Раздел 3'!L197:L197)&gt;=SUM('Раздел 3'!Q197:Q197)),"","Неверно!")</f>
        <v/>
      </c>
      <c r="B7228" s="497" t="s">
        <v>516</v>
      </c>
      <c r="C7228" s="498" t="s">
        <v>18380</v>
      </c>
      <c r="D7228" s="498" t="s">
        <v>5767</v>
      </c>
      <c r="E7228" s="499" t="str">
        <f>CONCATENATE(SUM('Раздел 3'!L197:L197),"&gt;=",SUM('Раздел 3'!Q197:Q197))</f>
        <v>7&gt;=0</v>
      </c>
    </row>
    <row r="7229" spans="1:5" ht="30" hidden="1" customHeight="1" thickBot="1">
      <c r="A7229" s="496" t="str">
        <f>IF((SUM('Раздел 3'!L198:L198)&gt;=SUM('Раздел 3'!Q198:Q198)),"","Неверно!")</f>
        <v/>
      </c>
      <c r="B7229" s="497" t="s">
        <v>516</v>
      </c>
      <c r="C7229" s="498" t="s">
        <v>18381</v>
      </c>
      <c r="D7229" s="498" t="s">
        <v>5767</v>
      </c>
      <c r="E7229" s="499" t="str">
        <f>CONCATENATE(SUM('Раздел 3'!L198:L198),"&gt;=",SUM('Раздел 3'!Q198:Q198))</f>
        <v>0&gt;=0</v>
      </c>
    </row>
    <row r="7230" spans="1:5" ht="30" hidden="1" customHeight="1" thickBot="1">
      <c r="A7230" s="496" t="str">
        <f>IF((SUM('Раздел 3'!L199:L199)&gt;=SUM('Раздел 3'!Q199:Q199)),"","Неверно!")</f>
        <v/>
      </c>
      <c r="B7230" s="497" t="s">
        <v>516</v>
      </c>
      <c r="C7230" s="498" t="s">
        <v>18382</v>
      </c>
      <c r="D7230" s="498" t="s">
        <v>5767</v>
      </c>
      <c r="E7230" s="499" t="str">
        <f>CONCATENATE(SUM('Раздел 3'!L199:L199),"&gt;=",SUM('Раздел 3'!Q199:Q199))</f>
        <v>0&gt;=0</v>
      </c>
    </row>
    <row r="7231" spans="1:5" ht="30" hidden="1" customHeight="1" thickBot="1">
      <c r="A7231" s="496" t="str">
        <f>IF((SUM('Раздел 3'!L29:L29)&gt;=SUM('Раздел 3'!Q29:Q29)),"","Неверно!")</f>
        <v/>
      </c>
      <c r="B7231" s="497" t="s">
        <v>516</v>
      </c>
      <c r="C7231" s="498" t="s">
        <v>18383</v>
      </c>
      <c r="D7231" s="498" t="s">
        <v>5767</v>
      </c>
      <c r="E7231" s="499" t="str">
        <f>CONCATENATE(SUM('Раздел 3'!L29:L29),"&gt;=",SUM('Раздел 3'!Q29:Q29))</f>
        <v>0&gt;=0</v>
      </c>
    </row>
    <row r="7232" spans="1:5" ht="30" hidden="1" customHeight="1" thickBot="1">
      <c r="A7232" s="496" t="str">
        <f>IF((SUM('Раздел 3'!L200:L200)&gt;=SUM('Раздел 3'!Q200:Q200)),"","Неверно!")</f>
        <v/>
      </c>
      <c r="B7232" s="497" t="s">
        <v>516</v>
      </c>
      <c r="C7232" s="498" t="s">
        <v>18384</v>
      </c>
      <c r="D7232" s="498" t="s">
        <v>5767</v>
      </c>
      <c r="E7232" s="499" t="str">
        <f>CONCATENATE(SUM('Раздел 3'!L200:L200),"&gt;=",SUM('Раздел 3'!Q200:Q200))</f>
        <v>0&gt;=0</v>
      </c>
    </row>
    <row r="7233" spans="1:5" ht="30" hidden="1" customHeight="1" thickBot="1">
      <c r="A7233" s="496" t="str">
        <f>IF((SUM('Раздел 3'!L201:L201)&gt;=SUM('Раздел 3'!Q201:Q201)),"","Неверно!")</f>
        <v/>
      </c>
      <c r="B7233" s="497" t="s">
        <v>516</v>
      </c>
      <c r="C7233" s="498" t="s">
        <v>18385</v>
      </c>
      <c r="D7233" s="498" t="s">
        <v>5767</v>
      </c>
      <c r="E7233" s="499" t="str">
        <f>CONCATENATE(SUM('Раздел 3'!L201:L201),"&gt;=",SUM('Раздел 3'!Q201:Q201))</f>
        <v>7&gt;=0</v>
      </c>
    </row>
    <row r="7234" spans="1:5" ht="30" hidden="1" customHeight="1" thickBot="1">
      <c r="A7234" s="496" t="str">
        <f>IF((SUM('Раздел 3'!L202:L202)&gt;=SUM('Раздел 3'!Q202:Q202)),"","Неверно!")</f>
        <v/>
      </c>
      <c r="B7234" s="497" t="s">
        <v>516</v>
      </c>
      <c r="C7234" s="498" t="s">
        <v>18386</v>
      </c>
      <c r="D7234" s="498" t="s">
        <v>5767</v>
      </c>
      <c r="E7234" s="499" t="str">
        <f>CONCATENATE(SUM('Раздел 3'!L202:L202),"&gt;=",SUM('Раздел 3'!Q202:Q202))</f>
        <v>1&gt;=0</v>
      </c>
    </row>
    <row r="7235" spans="1:5" ht="30" hidden="1" customHeight="1" thickBot="1">
      <c r="A7235" s="496" t="str">
        <f>IF((SUM('Раздел 3'!L203:L203)&gt;=SUM('Раздел 3'!Q203:Q203)),"","Неверно!")</f>
        <v/>
      </c>
      <c r="B7235" s="497" t="s">
        <v>516</v>
      </c>
      <c r="C7235" s="498" t="s">
        <v>18387</v>
      </c>
      <c r="D7235" s="498" t="s">
        <v>5767</v>
      </c>
      <c r="E7235" s="499" t="str">
        <f>CONCATENATE(SUM('Раздел 3'!L203:L203),"&gt;=",SUM('Раздел 3'!Q203:Q203))</f>
        <v>0&gt;=0</v>
      </c>
    </row>
    <row r="7236" spans="1:5" ht="30" hidden="1" customHeight="1" thickBot="1">
      <c r="A7236" s="496" t="str">
        <f>IF((SUM('Раздел 3'!L204:L204)&gt;=SUM('Раздел 3'!Q204:Q204)),"","Неверно!")</f>
        <v/>
      </c>
      <c r="B7236" s="497" t="s">
        <v>516</v>
      </c>
      <c r="C7236" s="498" t="s">
        <v>18388</v>
      </c>
      <c r="D7236" s="498" t="s">
        <v>5767</v>
      </c>
      <c r="E7236" s="499" t="str">
        <f>CONCATENATE(SUM('Раздел 3'!L204:L204),"&gt;=",SUM('Раздел 3'!Q204:Q204))</f>
        <v>1&gt;=0</v>
      </c>
    </row>
    <row r="7237" spans="1:5" ht="30" hidden="1" customHeight="1" thickBot="1">
      <c r="A7237" s="496" t="str">
        <f>IF((SUM('Раздел 3'!L205:L205)&gt;=SUM('Раздел 3'!Q205:Q205)),"","Неверно!")</f>
        <v/>
      </c>
      <c r="B7237" s="497" t="s">
        <v>516</v>
      </c>
      <c r="C7237" s="498" t="s">
        <v>18389</v>
      </c>
      <c r="D7237" s="498" t="s">
        <v>5767</v>
      </c>
      <c r="E7237" s="499" t="str">
        <f>CONCATENATE(SUM('Раздел 3'!L205:L205),"&gt;=",SUM('Раздел 3'!Q205:Q205))</f>
        <v>0&gt;=0</v>
      </c>
    </row>
    <row r="7238" spans="1:5" ht="30" hidden="1" customHeight="1" thickBot="1">
      <c r="A7238" s="496" t="str">
        <f>IF((SUM('Раздел 3'!L206:L206)&gt;=SUM('Раздел 3'!Q206:Q206)),"","Неверно!")</f>
        <v/>
      </c>
      <c r="B7238" s="497" t="s">
        <v>516</v>
      </c>
      <c r="C7238" s="498" t="s">
        <v>18390</v>
      </c>
      <c r="D7238" s="498" t="s">
        <v>5767</v>
      </c>
      <c r="E7238" s="499" t="str">
        <f>CONCATENATE(SUM('Раздел 3'!L206:L206),"&gt;=",SUM('Раздел 3'!Q206:Q206))</f>
        <v>0&gt;=0</v>
      </c>
    </row>
    <row r="7239" spans="1:5" ht="30" hidden="1" customHeight="1" thickBot="1">
      <c r="A7239" s="496" t="str">
        <f>IF((SUM('Раздел 3'!L207:L207)&gt;=SUM('Раздел 3'!Q207:Q207)),"","Неверно!")</f>
        <v/>
      </c>
      <c r="B7239" s="497" t="s">
        <v>516</v>
      </c>
      <c r="C7239" s="498" t="s">
        <v>18391</v>
      </c>
      <c r="D7239" s="498" t="s">
        <v>5767</v>
      </c>
      <c r="E7239" s="499" t="str">
        <f>CONCATENATE(SUM('Раздел 3'!L207:L207),"&gt;=",SUM('Раздел 3'!Q207:Q207))</f>
        <v>0&gt;=0</v>
      </c>
    </row>
    <row r="7240" spans="1:5" ht="30" hidden="1" customHeight="1" thickBot="1">
      <c r="A7240" s="496" t="str">
        <f>IF((SUM('Раздел 3'!L208:L208)&gt;=SUM('Раздел 3'!Q208:Q208)),"","Неверно!")</f>
        <v/>
      </c>
      <c r="B7240" s="497" t="s">
        <v>516</v>
      </c>
      <c r="C7240" s="498" t="s">
        <v>18392</v>
      </c>
      <c r="D7240" s="498" t="s">
        <v>5767</v>
      </c>
      <c r="E7240" s="499" t="str">
        <f>CONCATENATE(SUM('Раздел 3'!L208:L208),"&gt;=",SUM('Раздел 3'!Q208:Q208))</f>
        <v>8&gt;=2</v>
      </c>
    </row>
    <row r="7241" spans="1:5" ht="30" hidden="1" customHeight="1" thickBot="1">
      <c r="A7241" s="496" t="str">
        <f>IF((SUM('Раздел 3'!L209:L209)&gt;=SUM('Раздел 3'!Q209:Q209)),"","Неверно!")</f>
        <v/>
      </c>
      <c r="B7241" s="497" t="s">
        <v>516</v>
      </c>
      <c r="C7241" s="498" t="s">
        <v>18393</v>
      </c>
      <c r="D7241" s="498" t="s">
        <v>5767</v>
      </c>
      <c r="E7241" s="499" t="str">
        <f>CONCATENATE(SUM('Раздел 3'!L209:L209),"&gt;=",SUM('Раздел 3'!Q209:Q209))</f>
        <v>0&gt;=0</v>
      </c>
    </row>
    <row r="7242" spans="1:5" ht="30" hidden="1" customHeight="1" thickBot="1">
      <c r="A7242" s="496" t="str">
        <f>IF((SUM('Раздел 3'!L12:L12)&gt;=SUM('Раздел 3'!Q12:Q12)),"","Неверно!")</f>
        <v/>
      </c>
      <c r="B7242" s="497" t="s">
        <v>516</v>
      </c>
      <c r="C7242" s="498" t="s">
        <v>18394</v>
      </c>
      <c r="D7242" s="498" t="s">
        <v>5767</v>
      </c>
      <c r="E7242" s="499" t="str">
        <f>CONCATENATE(SUM('Раздел 3'!L12:L12),"&gt;=",SUM('Раздел 3'!Q12:Q12))</f>
        <v>0&gt;=0</v>
      </c>
    </row>
    <row r="7243" spans="1:5" ht="30" hidden="1" customHeight="1" thickBot="1">
      <c r="A7243" s="496" t="str">
        <f>IF((SUM('Раздел 3'!L30:L30)&gt;=SUM('Раздел 3'!Q30:Q30)),"","Неверно!")</f>
        <v/>
      </c>
      <c r="B7243" s="497" t="s">
        <v>516</v>
      </c>
      <c r="C7243" s="498" t="s">
        <v>18395</v>
      </c>
      <c r="D7243" s="498" t="s">
        <v>5767</v>
      </c>
      <c r="E7243" s="499" t="str">
        <f>CONCATENATE(SUM('Раздел 3'!L30:L30),"&gt;=",SUM('Раздел 3'!Q30:Q30))</f>
        <v>4&gt;=0</v>
      </c>
    </row>
    <row r="7244" spans="1:5" ht="30" hidden="1" customHeight="1" thickBot="1">
      <c r="A7244" s="496" t="str">
        <f>IF((SUM('Раздел 3'!L210:L210)&gt;=SUM('Раздел 3'!Q210:Q210)),"","Неверно!")</f>
        <v/>
      </c>
      <c r="B7244" s="497" t="s">
        <v>516</v>
      </c>
      <c r="C7244" s="498" t="s">
        <v>18396</v>
      </c>
      <c r="D7244" s="498" t="s">
        <v>5767</v>
      </c>
      <c r="E7244" s="499" t="str">
        <f>CONCATENATE(SUM('Раздел 3'!L210:L210),"&gt;=",SUM('Раздел 3'!Q210:Q210))</f>
        <v>0&gt;=0</v>
      </c>
    </row>
    <row r="7245" spans="1:5" ht="30" hidden="1" customHeight="1" thickBot="1">
      <c r="A7245" s="496" t="str">
        <f>IF((SUM('Раздел 3'!L211:L211)&gt;=SUM('Раздел 3'!Q211:Q211)),"","Неверно!")</f>
        <v/>
      </c>
      <c r="B7245" s="497" t="s">
        <v>516</v>
      </c>
      <c r="C7245" s="498" t="s">
        <v>18397</v>
      </c>
      <c r="D7245" s="498" t="s">
        <v>5767</v>
      </c>
      <c r="E7245" s="499" t="str">
        <f>CONCATENATE(SUM('Раздел 3'!L211:L211),"&gt;=",SUM('Раздел 3'!Q211:Q211))</f>
        <v>0&gt;=0</v>
      </c>
    </row>
    <row r="7246" spans="1:5" ht="30" hidden="1" customHeight="1" thickBot="1">
      <c r="A7246" s="496" t="str">
        <f>IF((SUM('Раздел 3'!L212:L212)&gt;=SUM('Раздел 3'!Q212:Q212)),"","Неверно!")</f>
        <v/>
      </c>
      <c r="B7246" s="497" t="s">
        <v>516</v>
      </c>
      <c r="C7246" s="498" t="s">
        <v>18398</v>
      </c>
      <c r="D7246" s="498" t="s">
        <v>5767</v>
      </c>
      <c r="E7246" s="499" t="str">
        <f>CONCATENATE(SUM('Раздел 3'!L212:L212),"&gt;=",SUM('Раздел 3'!Q212:Q212))</f>
        <v>0&gt;=0</v>
      </c>
    </row>
    <row r="7247" spans="1:5" ht="30" hidden="1" customHeight="1" thickBot="1">
      <c r="A7247" s="496" t="str">
        <f>IF((SUM('Раздел 3'!L213:L213)&gt;=SUM('Раздел 3'!Q213:Q213)),"","Неверно!")</f>
        <v/>
      </c>
      <c r="B7247" s="497" t="s">
        <v>516</v>
      </c>
      <c r="C7247" s="498" t="s">
        <v>18399</v>
      </c>
      <c r="D7247" s="498" t="s">
        <v>5767</v>
      </c>
      <c r="E7247" s="499" t="str">
        <f>CONCATENATE(SUM('Раздел 3'!L213:L213),"&gt;=",SUM('Раздел 3'!Q213:Q213))</f>
        <v>0&gt;=0</v>
      </c>
    </row>
    <row r="7248" spans="1:5" ht="30" hidden="1" customHeight="1" thickBot="1">
      <c r="A7248" s="496" t="str">
        <f>IF((SUM('Раздел 3'!L214:L214)&gt;=SUM('Раздел 3'!Q214:Q214)),"","Неверно!")</f>
        <v/>
      </c>
      <c r="B7248" s="497" t="s">
        <v>516</v>
      </c>
      <c r="C7248" s="498" t="s">
        <v>18400</v>
      </c>
      <c r="D7248" s="498" t="s">
        <v>5767</v>
      </c>
      <c r="E7248" s="499" t="str">
        <f>CONCATENATE(SUM('Раздел 3'!L214:L214),"&gt;=",SUM('Раздел 3'!Q214:Q214))</f>
        <v>8&gt;=2</v>
      </c>
    </row>
    <row r="7249" spans="1:5" ht="30" hidden="1" customHeight="1" thickBot="1">
      <c r="A7249" s="496" t="str">
        <f>IF((SUM('Раздел 3'!L215:L215)&gt;=SUM('Раздел 3'!Q215:Q215)),"","Неверно!")</f>
        <v/>
      </c>
      <c r="B7249" s="497" t="s">
        <v>516</v>
      </c>
      <c r="C7249" s="498" t="s">
        <v>18401</v>
      </c>
      <c r="D7249" s="498" t="s">
        <v>5767</v>
      </c>
      <c r="E7249" s="499" t="str">
        <f>CONCATENATE(SUM('Раздел 3'!L215:L215),"&gt;=",SUM('Раздел 3'!Q215:Q215))</f>
        <v>0&gt;=0</v>
      </c>
    </row>
    <row r="7250" spans="1:5" ht="30" hidden="1" customHeight="1" thickBot="1">
      <c r="A7250" s="496" t="str">
        <f>IF((SUM('Раздел 3'!L216:L216)&gt;=SUM('Раздел 3'!Q216:Q216)),"","Неверно!")</f>
        <v/>
      </c>
      <c r="B7250" s="497" t="s">
        <v>516</v>
      </c>
      <c r="C7250" s="498" t="s">
        <v>18402</v>
      </c>
      <c r="D7250" s="498" t="s">
        <v>5767</v>
      </c>
      <c r="E7250" s="499" t="str">
        <f>CONCATENATE(SUM('Раздел 3'!L216:L216),"&gt;=",SUM('Раздел 3'!Q216:Q216))</f>
        <v>0&gt;=0</v>
      </c>
    </row>
    <row r="7251" spans="1:5" ht="30" hidden="1" customHeight="1" thickBot="1">
      <c r="A7251" s="496" t="str">
        <f>IF((SUM('Раздел 3'!L217:L217)&gt;=SUM('Раздел 3'!Q217:Q217)),"","Неверно!")</f>
        <v/>
      </c>
      <c r="B7251" s="497" t="s">
        <v>516</v>
      </c>
      <c r="C7251" s="498" t="s">
        <v>18403</v>
      </c>
      <c r="D7251" s="498" t="s">
        <v>5767</v>
      </c>
      <c r="E7251" s="499" t="str">
        <f>CONCATENATE(SUM('Раздел 3'!L217:L217),"&gt;=",SUM('Раздел 3'!Q217:Q217))</f>
        <v>19&gt;=0</v>
      </c>
    </row>
    <row r="7252" spans="1:5" ht="30" hidden="1" customHeight="1" thickBot="1">
      <c r="A7252" s="496" t="str">
        <f>IF((SUM('Раздел 3'!L218:L218)&gt;=SUM('Раздел 3'!Q218:Q218)),"","Неверно!")</f>
        <v/>
      </c>
      <c r="B7252" s="497" t="s">
        <v>516</v>
      </c>
      <c r="C7252" s="498" t="s">
        <v>18404</v>
      </c>
      <c r="D7252" s="498" t="s">
        <v>5767</v>
      </c>
      <c r="E7252" s="499" t="str">
        <f>CONCATENATE(SUM('Раздел 3'!L218:L218),"&gt;=",SUM('Раздел 3'!Q218:Q218))</f>
        <v>0&gt;=0</v>
      </c>
    </row>
    <row r="7253" spans="1:5" ht="30" hidden="1" customHeight="1" thickBot="1">
      <c r="A7253" s="496" t="str">
        <f>IF((SUM('Раздел 3'!L219:L219)&gt;=SUM('Раздел 3'!Q219:Q219)),"","Неверно!")</f>
        <v/>
      </c>
      <c r="B7253" s="497" t="s">
        <v>516</v>
      </c>
      <c r="C7253" s="498" t="s">
        <v>18405</v>
      </c>
      <c r="D7253" s="498" t="s">
        <v>5767</v>
      </c>
      <c r="E7253" s="499" t="str">
        <f>CONCATENATE(SUM('Раздел 3'!L219:L219),"&gt;=",SUM('Раздел 3'!Q219:Q219))</f>
        <v>0&gt;=0</v>
      </c>
    </row>
    <row r="7254" spans="1:5" ht="30" hidden="1" customHeight="1" thickBot="1">
      <c r="A7254" s="496" t="str">
        <f>IF((SUM('Раздел 3'!L31:L31)&gt;=SUM('Раздел 3'!Q31:Q31)),"","Неверно!")</f>
        <v/>
      </c>
      <c r="B7254" s="497" t="s">
        <v>516</v>
      </c>
      <c r="C7254" s="498" t="s">
        <v>18406</v>
      </c>
      <c r="D7254" s="498" t="s">
        <v>5767</v>
      </c>
      <c r="E7254" s="499" t="str">
        <f>CONCATENATE(SUM('Раздел 3'!L31:L31),"&gt;=",SUM('Раздел 3'!Q31:Q31))</f>
        <v>0&gt;=0</v>
      </c>
    </row>
    <row r="7255" spans="1:5" ht="30" hidden="1" customHeight="1" thickBot="1">
      <c r="A7255" s="496" t="str">
        <f>IF((SUM('Раздел 3'!L220:L220)&gt;=SUM('Раздел 3'!Q220:Q220)),"","Неверно!")</f>
        <v/>
      </c>
      <c r="B7255" s="497" t="s">
        <v>516</v>
      </c>
      <c r="C7255" s="498" t="s">
        <v>18407</v>
      </c>
      <c r="D7255" s="498" t="s">
        <v>5767</v>
      </c>
      <c r="E7255" s="499" t="str">
        <f>CONCATENATE(SUM('Раздел 3'!L220:L220),"&gt;=",SUM('Раздел 3'!Q220:Q220))</f>
        <v>0&gt;=0</v>
      </c>
    </row>
    <row r="7256" spans="1:5" ht="30" hidden="1" customHeight="1" thickBot="1">
      <c r="A7256" s="496" t="str">
        <f>IF((SUM('Раздел 3'!L221:L221)&gt;=SUM('Раздел 3'!Q221:Q221)),"","Неверно!")</f>
        <v/>
      </c>
      <c r="B7256" s="497" t="s">
        <v>516</v>
      </c>
      <c r="C7256" s="498" t="s">
        <v>18408</v>
      </c>
      <c r="D7256" s="498" t="s">
        <v>5767</v>
      </c>
      <c r="E7256" s="499" t="str">
        <f>CONCATENATE(SUM('Раздел 3'!L221:L221),"&gt;=",SUM('Раздел 3'!Q221:Q221))</f>
        <v>0&gt;=0</v>
      </c>
    </row>
    <row r="7257" spans="1:5" ht="30" hidden="1" customHeight="1" thickBot="1">
      <c r="A7257" s="496" t="str">
        <f>IF((SUM('Раздел 3'!L222:L222)&gt;=SUM('Раздел 3'!Q222:Q222)),"","Неверно!")</f>
        <v/>
      </c>
      <c r="B7257" s="497" t="s">
        <v>516</v>
      </c>
      <c r="C7257" s="498" t="s">
        <v>18409</v>
      </c>
      <c r="D7257" s="498" t="s">
        <v>5767</v>
      </c>
      <c r="E7257" s="499" t="str">
        <f>CONCATENATE(SUM('Раздел 3'!L222:L222),"&gt;=",SUM('Раздел 3'!Q222:Q222))</f>
        <v>3&gt;=0</v>
      </c>
    </row>
    <row r="7258" spans="1:5" ht="30" hidden="1" customHeight="1" thickBot="1">
      <c r="A7258" s="496" t="str">
        <f>IF((SUM('Раздел 3'!L223:L223)&gt;=SUM('Раздел 3'!Q223:Q223)),"","Неверно!")</f>
        <v/>
      </c>
      <c r="B7258" s="497" t="s">
        <v>516</v>
      </c>
      <c r="C7258" s="498" t="s">
        <v>18410</v>
      </c>
      <c r="D7258" s="498" t="s">
        <v>5767</v>
      </c>
      <c r="E7258" s="499" t="str">
        <f>CONCATENATE(SUM('Раздел 3'!L223:L223),"&gt;=",SUM('Раздел 3'!Q223:Q223))</f>
        <v>0&gt;=0</v>
      </c>
    </row>
    <row r="7259" spans="1:5" ht="30" hidden="1" customHeight="1" thickBot="1">
      <c r="A7259" s="496" t="str">
        <f>IF((SUM('Раздел 3'!L224:L224)&gt;=SUM('Раздел 3'!Q224:Q224)),"","Неверно!")</f>
        <v/>
      </c>
      <c r="B7259" s="497" t="s">
        <v>516</v>
      </c>
      <c r="C7259" s="498" t="s">
        <v>18411</v>
      </c>
      <c r="D7259" s="498" t="s">
        <v>5767</v>
      </c>
      <c r="E7259" s="499" t="str">
        <f>CONCATENATE(SUM('Раздел 3'!L224:L224),"&gt;=",SUM('Раздел 3'!Q224:Q224))</f>
        <v>12&gt;=0</v>
      </c>
    </row>
    <row r="7260" spans="1:5" ht="30" hidden="1" customHeight="1" thickBot="1">
      <c r="A7260" s="496" t="str">
        <f>IF((SUM('Раздел 3'!L225:L225)&gt;=SUM('Раздел 3'!Q225:Q225)),"","Неверно!")</f>
        <v/>
      </c>
      <c r="B7260" s="497" t="s">
        <v>516</v>
      </c>
      <c r="C7260" s="498" t="s">
        <v>18412</v>
      </c>
      <c r="D7260" s="498" t="s">
        <v>5767</v>
      </c>
      <c r="E7260" s="499" t="str">
        <f>CONCATENATE(SUM('Раздел 3'!L225:L225),"&gt;=",SUM('Раздел 3'!Q225:Q225))</f>
        <v>0&gt;=0</v>
      </c>
    </row>
    <row r="7261" spans="1:5" ht="30" hidden="1" customHeight="1" thickBot="1">
      <c r="A7261" s="496" t="str">
        <f>IF((SUM('Раздел 3'!L226:L226)&gt;=SUM('Раздел 3'!Q226:Q226)),"","Неверно!")</f>
        <v/>
      </c>
      <c r="B7261" s="497" t="s">
        <v>516</v>
      </c>
      <c r="C7261" s="498" t="s">
        <v>18413</v>
      </c>
      <c r="D7261" s="498" t="s">
        <v>5767</v>
      </c>
      <c r="E7261" s="499" t="str">
        <f>CONCATENATE(SUM('Раздел 3'!L226:L226),"&gt;=",SUM('Раздел 3'!Q226:Q226))</f>
        <v>0&gt;=0</v>
      </c>
    </row>
    <row r="7262" spans="1:5" ht="30" hidden="1" customHeight="1" thickBot="1">
      <c r="A7262" s="496" t="str">
        <f>IF((SUM('Раздел 3'!L227:L227)&gt;=SUM('Раздел 3'!Q227:Q227)),"","Неверно!")</f>
        <v/>
      </c>
      <c r="B7262" s="497" t="s">
        <v>516</v>
      </c>
      <c r="C7262" s="498" t="s">
        <v>18414</v>
      </c>
      <c r="D7262" s="498" t="s">
        <v>5767</v>
      </c>
      <c r="E7262" s="499" t="str">
        <f>CONCATENATE(SUM('Раздел 3'!L227:L227),"&gt;=",SUM('Раздел 3'!Q227:Q227))</f>
        <v>0&gt;=0</v>
      </c>
    </row>
    <row r="7263" spans="1:5" ht="30" hidden="1" customHeight="1" thickBot="1">
      <c r="A7263" s="496" t="str">
        <f>IF((SUM('Раздел 3'!L228:L228)&gt;=SUM('Раздел 3'!Q228:Q228)),"","Неверно!")</f>
        <v/>
      </c>
      <c r="B7263" s="497" t="s">
        <v>516</v>
      </c>
      <c r="C7263" s="498" t="s">
        <v>18415</v>
      </c>
      <c r="D7263" s="498" t="s">
        <v>5767</v>
      </c>
      <c r="E7263" s="499" t="str">
        <f>CONCATENATE(SUM('Раздел 3'!L228:L228),"&gt;=",SUM('Раздел 3'!Q228:Q228))</f>
        <v>0&gt;=0</v>
      </c>
    </row>
    <row r="7264" spans="1:5" ht="30" hidden="1" customHeight="1" thickBot="1">
      <c r="A7264" s="496" t="str">
        <f>IF((SUM('Раздел 3'!L229:L229)&gt;=SUM('Раздел 3'!Q229:Q229)),"","Неверно!")</f>
        <v/>
      </c>
      <c r="B7264" s="497" t="s">
        <v>516</v>
      </c>
      <c r="C7264" s="498" t="s">
        <v>18416</v>
      </c>
      <c r="D7264" s="498" t="s">
        <v>5767</v>
      </c>
      <c r="E7264" s="499" t="str">
        <f>CONCATENATE(SUM('Раздел 3'!L229:L229),"&gt;=",SUM('Раздел 3'!Q229:Q229))</f>
        <v>0&gt;=0</v>
      </c>
    </row>
    <row r="7265" spans="1:5" ht="30" hidden="1" customHeight="1" thickBot="1">
      <c r="A7265" s="496" t="str">
        <f>IF((SUM('Раздел 3'!L32:L32)&gt;=SUM('Раздел 3'!Q32:Q32)),"","Неверно!")</f>
        <v/>
      </c>
      <c r="B7265" s="497" t="s">
        <v>516</v>
      </c>
      <c r="C7265" s="498" t="s">
        <v>18417</v>
      </c>
      <c r="D7265" s="498" t="s">
        <v>5767</v>
      </c>
      <c r="E7265" s="499" t="str">
        <f>CONCATENATE(SUM('Раздел 3'!L32:L32),"&gt;=",SUM('Раздел 3'!Q32:Q32))</f>
        <v>1&gt;=0</v>
      </c>
    </row>
    <row r="7266" spans="1:5" ht="30" hidden="1" customHeight="1" thickBot="1">
      <c r="A7266" s="496" t="str">
        <f>IF((SUM('Раздел 3'!L230:L230)&gt;=SUM('Раздел 3'!Q230:Q230)),"","Неверно!")</f>
        <v/>
      </c>
      <c r="B7266" s="497" t="s">
        <v>516</v>
      </c>
      <c r="C7266" s="498" t="s">
        <v>18418</v>
      </c>
      <c r="D7266" s="498" t="s">
        <v>5767</v>
      </c>
      <c r="E7266" s="499" t="str">
        <f>CONCATENATE(SUM('Раздел 3'!L230:L230),"&gt;=",SUM('Раздел 3'!Q230:Q230))</f>
        <v>0&gt;=0</v>
      </c>
    </row>
    <row r="7267" spans="1:5" ht="30" hidden="1" customHeight="1" thickBot="1">
      <c r="A7267" s="496" t="str">
        <f>IF((SUM('Раздел 3'!L231:L231)&gt;=SUM('Раздел 3'!Q231:Q231)),"","Неверно!")</f>
        <v/>
      </c>
      <c r="B7267" s="497" t="s">
        <v>516</v>
      </c>
      <c r="C7267" s="498" t="s">
        <v>18419</v>
      </c>
      <c r="D7267" s="498" t="s">
        <v>5767</v>
      </c>
      <c r="E7267" s="499" t="str">
        <f>CONCATENATE(SUM('Раздел 3'!L231:L231),"&gt;=",SUM('Раздел 3'!Q231:Q231))</f>
        <v>15&gt;=11</v>
      </c>
    </row>
    <row r="7268" spans="1:5" ht="30" hidden="1" customHeight="1" thickBot="1">
      <c r="A7268" s="496" t="str">
        <f>IF((SUM('Раздел 3'!L232:L232)&gt;=SUM('Раздел 3'!Q232:Q232)),"","Неверно!")</f>
        <v/>
      </c>
      <c r="B7268" s="497" t="s">
        <v>516</v>
      </c>
      <c r="C7268" s="498" t="s">
        <v>18420</v>
      </c>
      <c r="D7268" s="498" t="s">
        <v>5767</v>
      </c>
      <c r="E7268" s="499" t="str">
        <f>CONCATENATE(SUM('Раздел 3'!L232:L232),"&gt;=",SUM('Раздел 3'!Q232:Q232))</f>
        <v>0&gt;=0</v>
      </c>
    </row>
    <row r="7269" spans="1:5" ht="30" hidden="1" customHeight="1" thickBot="1">
      <c r="A7269" s="496" t="str">
        <f>IF((SUM('Раздел 3'!L233:L233)&gt;=SUM('Раздел 3'!Q233:Q233)),"","Неверно!")</f>
        <v/>
      </c>
      <c r="B7269" s="497" t="s">
        <v>516</v>
      </c>
      <c r="C7269" s="498" t="s">
        <v>18421</v>
      </c>
      <c r="D7269" s="498" t="s">
        <v>5767</v>
      </c>
      <c r="E7269" s="499" t="str">
        <f>CONCATENATE(SUM('Раздел 3'!L233:L233),"&gt;=",SUM('Раздел 3'!Q233:Q233))</f>
        <v>0&gt;=0</v>
      </c>
    </row>
    <row r="7270" spans="1:5" ht="30" hidden="1" customHeight="1" thickBot="1">
      <c r="A7270" s="496" t="str">
        <f>IF((SUM('Раздел 3'!L234:L234)&gt;=SUM('Раздел 3'!Q234:Q234)),"","Неверно!")</f>
        <v/>
      </c>
      <c r="B7270" s="497" t="s">
        <v>516</v>
      </c>
      <c r="C7270" s="498" t="s">
        <v>18422</v>
      </c>
      <c r="D7270" s="498" t="s">
        <v>5767</v>
      </c>
      <c r="E7270" s="499" t="str">
        <f>CONCATENATE(SUM('Раздел 3'!L234:L234),"&gt;=",SUM('Раздел 3'!Q234:Q234))</f>
        <v>4&gt;=4</v>
      </c>
    </row>
    <row r="7271" spans="1:5" ht="30" hidden="1" customHeight="1" thickBot="1">
      <c r="A7271" s="496" t="str">
        <f>IF((SUM('Раздел 3'!L235:L235)&gt;=SUM('Раздел 3'!Q235:Q235)),"","Неверно!")</f>
        <v/>
      </c>
      <c r="B7271" s="497" t="s">
        <v>516</v>
      </c>
      <c r="C7271" s="498" t="s">
        <v>18423</v>
      </c>
      <c r="D7271" s="498" t="s">
        <v>5767</v>
      </c>
      <c r="E7271" s="499" t="str">
        <f>CONCATENATE(SUM('Раздел 3'!L235:L235),"&gt;=",SUM('Раздел 3'!Q235:Q235))</f>
        <v>0&gt;=0</v>
      </c>
    </row>
    <row r="7272" spans="1:5" ht="30" hidden="1" customHeight="1" thickBot="1">
      <c r="A7272" s="496" t="str">
        <f>IF((SUM('Раздел 3'!L236:L236)&gt;=SUM('Раздел 3'!Q236:Q236)),"","Неверно!")</f>
        <v/>
      </c>
      <c r="B7272" s="497" t="s">
        <v>516</v>
      </c>
      <c r="C7272" s="498" t="s">
        <v>18424</v>
      </c>
      <c r="D7272" s="498" t="s">
        <v>5767</v>
      </c>
      <c r="E7272" s="499" t="str">
        <f>CONCATENATE(SUM('Раздел 3'!L236:L236),"&gt;=",SUM('Раздел 3'!Q236:Q236))</f>
        <v>0&gt;=0</v>
      </c>
    </row>
    <row r="7273" spans="1:5" ht="30" hidden="1" customHeight="1" thickBot="1">
      <c r="A7273" s="496" t="str">
        <f>IF((SUM('Раздел 3'!L237:L237)&gt;=SUM('Раздел 3'!Q237:Q237)),"","Неверно!")</f>
        <v/>
      </c>
      <c r="B7273" s="497" t="s">
        <v>516</v>
      </c>
      <c r="C7273" s="498" t="s">
        <v>18425</v>
      </c>
      <c r="D7273" s="498" t="s">
        <v>5767</v>
      </c>
      <c r="E7273" s="499" t="str">
        <f>CONCATENATE(SUM('Раздел 3'!L237:L237),"&gt;=",SUM('Раздел 3'!Q237:Q237))</f>
        <v>0&gt;=0</v>
      </c>
    </row>
    <row r="7274" spans="1:5" ht="30" hidden="1" customHeight="1" thickBot="1">
      <c r="A7274" s="496" t="str">
        <f>IF((SUM('Раздел 3'!L238:L238)&gt;=SUM('Раздел 3'!Q238:Q238)),"","Неверно!")</f>
        <v/>
      </c>
      <c r="B7274" s="497" t="s">
        <v>516</v>
      </c>
      <c r="C7274" s="498" t="s">
        <v>18426</v>
      </c>
      <c r="D7274" s="498" t="s">
        <v>5767</v>
      </c>
      <c r="E7274" s="499" t="str">
        <f>CONCATENATE(SUM('Раздел 3'!L238:L238),"&gt;=",SUM('Раздел 3'!Q238:Q238))</f>
        <v>0&gt;=0</v>
      </c>
    </row>
    <row r="7275" spans="1:5" ht="30" hidden="1" customHeight="1" thickBot="1">
      <c r="A7275" s="496" t="str">
        <f>IF((SUM('Раздел 3'!L239:L239)&gt;=SUM('Раздел 3'!Q239:Q239)),"","Неверно!")</f>
        <v/>
      </c>
      <c r="B7275" s="497" t="s">
        <v>516</v>
      </c>
      <c r="C7275" s="498" t="s">
        <v>18427</v>
      </c>
      <c r="D7275" s="498" t="s">
        <v>5767</v>
      </c>
      <c r="E7275" s="499" t="str">
        <f>CONCATENATE(SUM('Раздел 3'!L239:L239),"&gt;=",SUM('Раздел 3'!Q239:Q239))</f>
        <v>0&gt;=0</v>
      </c>
    </row>
    <row r="7276" spans="1:5" ht="30" hidden="1" customHeight="1" thickBot="1">
      <c r="A7276" s="496" t="str">
        <f>IF((SUM('Раздел 3'!L33:L33)&gt;=SUM('Раздел 3'!Q33:Q33)),"","Неверно!")</f>
        <v/>
      </c>
      <c r="B7276" s="497" t="s">
        <v>516</v>
      </c>
      <c r="C7276" s="498" t="s">
        <v>18428</v>
      </c>
      <c r="D7276" s="498" t="s">
        <v>5767</v>
      </c>
      <c r="E7276" s="499" t="str">
        <f>CONCATENATE(SUM('Раздел 3'!L33:L33),"&gt;=",SUM('Раздел 3'!Q33:Q33))</f>
        <v>0&gt;=0</v>
      </c>
    </row>
    <row r="7277" spans="1:5" ht="30" hidden="1" customHeight="1" thickBot="1">
      <c r="A7277" s="496" t="str">
        <f>IF((SUM('Раздел 3'!L240:L240)&gt;=SUM('Раздел 3'!Q240:Q240)),"","Неверно!")</f>
        <v/>
      </c>
      <c r="B7277" s="497" t="s">
        <v>516</v>
      </c>
      <c r="C7277" s="498" t="s">
        <v>18429</v>
      </c>
      <c r="D7277" s="498" t="s">
        <v>5767</v>
      </c>
      <c r="E7277" s="499" t="str">
        <f>CONCATENATE(SUM('Раздел 3'!L240:L240),"&gt;=",SUM('Раздел 3'!Q240:Q240))</f>
        <v>0&gt;=0</v>
      </c>
    </row>
    <row r="7278" spans="1:5" ht="30" hidden="1" customHeight="1" thickBot="1">
      <c r="A7278" s="496" t="str">
        <f>IF((SUM('Раздел 3'!L241:L241)&gt;=SUM('Раздел 3'!Q241:Q241)),"","Неверно!")</f>
        <v/>
      </c>
      <c r="B7278" s="497" t="s">
        <v>516</v>
      </c>
      <c r="C7278" s="498" t="s">
        <v>18430</v>
      </c>
      <c r="D7278" s="498" t="s">
        <v>5767</v>
      </c>
      <c r="E7278" s="499" t="str">
        <f>CONCATENATE(SUM('Раздел 3'!L241:L241),"&gt;=",SUM('Раздел 3'!Q241:Q241))</f>
        <v>0&gt;=0</v>
      </c>
    </row>
    <row r="7279" spans="1:5" ht="30" hidden="1" customHeight="1" thickBot="1">
      <c r="A7279" s="496" t="str">
        <f>IF((SUM('Раздел 3'!L242:L242)&gt;=SUM('Раздел 3'!Q242:Q242)),"","Неверно!")</f>
        <v/>
      </c>
      <c r="B7279" s="497" t="s">
        <v>516</v>
      </c>
      <c r="C7279" s="498" t="s">
        <v>18431</v>
      </c>
      <c r="D7279" s="498" t="s">
        <v>5767</v>
      </c>
      <c r="E7279" s="499" t="str">
        <f>CONCATENATE(SUM('Раздел 3'!L242:L242),"&gt;=",SUM('Раздел 3'!Q242:Q242))</f>
        <v>0&gt;=0</v>
      </c>
    </row>
    <row r="7280" spans="1:5" ht="30" hidden="1" customHeight="1" thickBot="1">
      <c r="A7280" s="496" t="str">
        <f>IF((SUM('Раздел 3'!L243:L243)&gt;=SUM('Раздел 3'!Q243:Q243)),"","Неверно!")</f>
        <v/>
      </c>
      <c r="B7280" s="497" t="s">
        <v>516</v>
      </c>
      <c r="C7280" s="498" t="s">
        <v>18432</v>
      </c>
      <c r="D7280" s="498" t="s">
        <v>5767</v>
      </c>
      <c r="E7280" s="499" t="str">
        <f>CONCATENATE(SUM('Раздел 3'!L243:L243),"&gt;=",SUM('Раздел 3'!Q243:Q243))</f>
        <v>0&gt;=0</v>
      </c>
    </row>
    <row r="7281" spans="1:5" ht="30" hidden="1" customHeight="1" thickBot="1">
      <c r="A7281" s="496" t="str">
        <f>IF((SUM('Раздел 3'!L244:L244)&gt;=SUM('Раздел 3'!Q244:Q244)),"","Неверно!")</f>
        <v/>
      </c>
      <c r="B7281" s="497" t="s">
        <v>516</v>
      </c>
      <c r="C7281" s="498" t="s">
        <v>18433</v>
      </c>
      <c r="D7281" s="498" t="s">
        <v>5767</v>
      </c>
      <c r="E7281" s="499" t="str">
        <f>CONCATENATE(SUM('Раздел 3'!L244:L244),"&gt;=",SUM('Раздел 3'!Q244:Q244))</f>
        <v>0&gt;=0</v>
      </c>
    </row>
    <row r="7282" spans="1:5" ht="30" hidden="1" customHeight="1" thickBot="1">
      <c r="A7282" s="496" t="str">
        <f>IF((SUM('Раздел 3'!L245:L245)&gt;=SUM('Раздел 3'!Q245:Q245)),"","Неверно!")</f>
        <v/>
      </c>
      <c r="B7282" s="497" t="s">
        <v>516</v>
      </c>
      <c r="C7282" s="498" t="s">
        <v>18434</v>
      </c>
      <c r="D7282" s="498" t="s">
        <v>5767</v>
      </c>
      <c r="E7282" s="499" t="str">
        <f>CONCATENATE(SUM('Раздел 3'!L245:L245),"&gt;=",SUM('Раздел 3'!Q245:Q245))</f>
        <v>58&gt;=5</v>
      </c>
    </row>
    <row r="7283" spans="1:5" ht="30" hidden="1" customHeight="1" thickBot="1">
      <c r="A7283" s="496" t="str">
        <f>IF((SUM('Раздел 3'!L246:L246)&gt;=SUM('Раздел 3'!Q246:Q246)),"","Неверно!")</f>
        <v/>
      </c>
      <c r="B7283" s="497" t="s">
        <v>516</v>
      </c>
      <c r="C7283" s="498" t="s">
        <v>18435</v>
      </c>
      <c r="D7283" s="498" t="s">
        <v>5767</v>
      </c>
      <c r="E7283" s="499" t="str">
        <f>CONCATENATE(SUM('Раздел 3'!L246:L246),"&gt;=",SUM('Раздел 3'!Q246:Q246))</f>
        <v>0&gt;=0</v>
      </c>
    </row>
    <row r="7284" spans="1:5" ht="30" hidden="1" customHeight="1" thickBot="1">
      <c r="A7284" s="496" t="str">
        <f>IF((SUM('Раздел 3'!L247:L247)&gt;=SUM('Раздел 3'!Q247:Q247)),"","Неверно!")</f>
        <v/>
      </c>
      <c r="B7284" s="497" t="s">
        <v>516</v>
      </c>
      <c r="C7284" s="498" t="s">
        <v>18436</v>
      </c>
      <c r="D7284" s="498" t="s">
        <v>5767</v>
      </c>
      <c r="E7284" s="499" t="str">
        <f>CONCATENATE(SUM('Раздел 3'!L247:L247),"&gt;=",SUM('Раздел 3'!Q247:Q247))</f>
        <v>1&gt;=0</v>
      </c>
    </row>
    <row r="7285" spans="1:5" ht="30" hidden="1" customHeight="1" thickBot="1">
      <c r="A7285" s="496" t="str">
        <f>IF((SUM('Раздел 3'!L248:L248)&gt;=SUM('Раздел 3'!Q248:Q248)),"","Неверно!")</f>
        <v/>
      </c>
      <c r="B7285" s="497" t="s">
        <v>516</v>
      </c>
      <c r="C7285" s="498" t="s">
        <v>18437</v>
      </c>
      <c r="D7285" s="498" t="s">
        <v>5767</v>
      </c>
      <c r="E7285" s="499" t="str">
        <f>CONCATENATE(SUM('Раздел 3'!L248:L248),"&gt;=",SUM('Раздел 3'!Q248:Q248))</f>
        <v>0&gt;=0</v>
      </c>
    </row>
    <row r="7286" spans="1:5" ht="30" hidden="1" customHeight="1" thickBot="1">
      <c r="A7286" s="496" t="str">
        <f>IF((SUM('Раздел 3'!L249:L249)&gt;=SUM('Раздел 3'!Q249:Q249)),"","Неверно!")</f>
        <v/>
      </c>
      <c r="B7286" s="497" t="s">
        <v>516</v>
      </c>
      <c r="C7286" s="498" t="s">
        <v>18438</v>
      </c>
      <c r="D7286" s="498" t="s">
        <v>5767</v>
      </c>
      <c r="E7286" s="499" t="str">
        <f>CONCATENATE(SUM('Раздел 3'!L249:L249),"&gt;=",SUM('Раздел 3'!Q249:Q249))</f>
        <v>0&gt;=0</v>
      </c>
    </row>
    <row r="7287" spans="1:5" ht="30" hidden="1" customHeight="1" thickBot="1">
      <c r="A7287" s="496" t="str">
        <f>IF((SUM('Раздел 3'!L34:L34)&gt;=SUM('Раздел 3'!Q34:Q34)),"","Неверно!")</f>
        <v/>
      </c>
      <c r="B7287" s="497" t="s">
        <v>516</v>
      </c>
      <c r="C7287" s="498" t="s">
        <v>18439</v>
      </c>
      <c r="D7287" s="498" t="s">
        <v>5767</v>
      </c>
      <c r="E7287" s="499" t="str">
        <f>CONCATENATE(SUM('Раздел 3'!L34:L34),"&gt;=",SUM('Раздел 3'!Q34:Q34))</f>
        <v>2&gt;=2</v>
      </c>
    </row>
    <row r="7288" spans="1:5" ht="30" hidden="1" customHeight="1" thickBot="1">
      <c r="A7288" s="496" t="str">
        <f>IF((SUM('Раздел 3'!L250:L250)&gt;=SUM('Раздел 3'!Q250:Q250)),"","Неверно!")</f>
        <v/>
      </c>
      <c r="B7288" s="497" t="s">
        <v>516</v>
      </c>
      <c r="C7288" s="498" t="s">
        <v>18440</v>
      </c>
      <c r="D7288" s="498" t="s">
        <v>5767</v>
      </c>
      <c r="E7288" s="499" t="str">
        <f>CONCATENATE(SUM('Раздел 3'!L250:L250),"&gt;=",SUM('Раздел 3'!Q250:Q250))</f>
        <v>7&gt;=0</v>
      </c>
    </row>
    <row r="7289" spans="1:5" ht="30" hidden="1" customHeight="1" thickBot="1">
      <c r="A7289" s="496" t="str">
        <f>IF((SUM('Раздел 3'!L251:L251)&gt;=SUM('Раздел 3'!Q251:Q251)),"","Неверно!")</f>
        <v/>
      </c>
      <c r="B7289" s="497" t="s">
        <v>516</v>
      </c>
      <c r="C7289" s="498" t="s">
        <v>18441</v>
      </c>
      <c r="D7289" s="498" t="s">
        <v>5767</v>
      </c>
      <c r="E7289" s="499" t="str">
        <f>CONCATENATE(SUM('Раздел 3'!L251:L251),"&gt;=",SUM('Раздел 3'!Q251:Q251))</f>
        <v>20&gt;=1</v>
      </c>
    </row>
    <row r="7290" spans="1:5" ht="30" hidden="1" customHeight="1" thickBot="1">
      <c r="A7290" s="496" t="str">
        <f>IF((SUM('Раздел 3'!L252:L252)&gt;=SUM('Раздел 3'!Q252:Q252)),"","Неверно!")</f>
        <v/>
      </c>
      <c r="B7290" s="497" t="s">
        <v>516</v>
      </c>
      <c r="C7290" s="498" t="s">
        <v>18442</v>
      </c>
      <c r="D7290" s="498" t="s">
        <v>5767</v>
      </c>
      <c r="E7290" s="499" t="str">
        <f>CONCATENATE(SUM('Раздел 3'!L252:L252),"&gt;=",SUM('Раздел 3'!Q252:Q252))</f>
        <v>48&gt;=3</v>
      </c>
    </row>
    <row r="7291" spans="1:5" ht="30" hidden="1" customHeight="1" thickBot="1">
      <c r="A7291" s="496" t="str">
        <f>IF((SUM('Раздел 3'!L253:L253)&gt;=SUM('Раздел 3'!Q253:Q253)),"","Неверно!")</f>
        <v/>
      </c>
      <c r="B7291" s="497" t="s">
        <v>516</v>
      </c>
      <c r="C7291" s="498" t="s">
        <v>18443</v>
      </c>
      <c r="D7291" s="498" t="s">
        <v>5767</v>
      </c>
      <c r="E7291" s="499" t="str">
        <f>CONCATENATE(SUM('Раздел 3'!L253:L253),"&gt;=",SUM('Раздел 3'!Q253:Q253))</f>
        <v>7&gt;=2</v>
      </c>
    </row>
    <row r="7292" spans="1:5" ht="30" hidden="1" customHeight="1" thickBot="1">
      <c r="A7292" s="496" t="str">
        <f>IF((SUM('Раздел 3'!L254:L254)&gt;=SUM('Раздел 3'!Q254:Q254)),"","Неверно!")</f>
        <v/>
      </c>
      <c r="B7292" s="497" t="s">
        <v>516</v>
      </c>
      <c r="C7292" s="498" t="s">
        <v>18444</v>
      </c>
      <c r="D7292" s="498" t="s">
        <v>5767</v>
      </c>
      <c r="E7292" s="499" t="str">
        <f>CONCATENATE(SUM('Раздел 3'!L254:L254),"&gt;=",SUM('Раздел 3'!Q254:Q254))</f>
        <v>0&gt;=0</v>
      </c>
    </row>
    <row r="7293" spans="1:5" ht="30" hidden="1" customHeight="1" thickBot="1">
      <c r="A7293" s="496" t="str">
        <f>IF((SUM('Раздел 3'!L255:L255)&gt;=SUM('Раздел 3'!Q255:Q255)),"","Неверно!")</f>
        <v/>
      </c>
      <c r="B7293" s="497" t="s">
        <v>516</v>
      </c>
      <c r="C7293" s="498" t="s">
        <v>18445</v>
      </c>
      <c r="D7293" s="498" t="s">
        <v>5767</v>
      </c>
      <c r="E7293" s="499" t="str">
        <f>CONCATENATE(SUM('Раздел 3'!L255:L255),"&gt;=",SUM('Раздел 3'!Q255:Q255))</f>
        <v>38&gt;=17</v>
      </c>
    </row>
    <row r="7294" spans="1:5" ht="30" hidden="1" customHeight="1" thickBot="1">
      <c r="A7294" s="496" t="str">
        <f>IF((SUM('Раздел 3'!L256:L256)&gt;=SUM('Раздел 3'!Q256:Q256)),"","Неверно!")</f>
        <v/>
      </c>
      <c r="B7294" s="497" t="s">
        <v>516</v>
      </c>
      <c r="C7294" s="498" t="s">
        <v>18446</v>
      </c>
      <c r="D7294" s="498" t="s">
        <v>5767</v>
      </c>
      <c r="E7294" s="499" t="str">
        <f>CONCATENATE(SUM('Раздел 3'!L256:L256),"&gt;=",SUM('Раздел 3'!Q256:Q256))</f>
        <v>1&gt;=0</v>
      </c>
    </row>
    <row r="7295" spans="1:5" ht="30" hidden="1" customHeight="1" thickBot="1">
      <c r="A7295" s="496" t="str">
        <f>IF((SUM('Раздел 3'!L257:L257)&gt;=SUM('Раздел 3'!Q257:Q257)),"","Неверно!")</f>
        <v/>
      </c>
      <c r="B7295" s="497" t="s">
        <v>516</v>
      </c>
      <c r="C7295" s="498" t="s">
        <v>18447</v>
      </c>
      <c r="D7295" s="498" t="s">
        <v>5767</v>
      </c>
      <c r="E7295" s="499" t="str">
        <f>CONCATENATE(SUM('Раздел 3'!L257:L257),"&gt;=",SUM('Раздел 3'!Q257:Q257))</f>
        <v>4&gt;=0</v>
      </c>
    </row>
    <row r="7296" spans="1:5" ht="30" hidden="1" customHeight="1" thickBot="1">
      <c r="A7296" s="496" t="str">
        <f>IF((SUM('Раздел 3'!L258:L258)&gt;=SUM('Раздел 3'!Q258:Q258)),"","Неверно!")</f>
        <v/>
      </c>
      <c r="B7296" s="497" t="s">
        <v>516</v>
      </c>
      <c r="C7296" s="498" t="s">
        <v>18448</v>
      </c>
      <c r="D7296" s="498" t="s">
        <v>5767</v>
      </c>
      <c r="E7296" s="499" t="str">
        <f>CONCATENATE(SUM('Раздел 3'!L258:L258),"&gt;=",SUM('Раздел 3'!Q258:Q258))</f>
        <v>0&gt;=0</v>
      </c>
    </row>
    <row r="7297" spans="1:5" ht="30" hidden="1" customHeight="1" thickBot="1">
      <c r="A7297" s="496" t="str">
        <f>IF((SUM('Раздел 3'!L259:L259)&gt;=SUM('Раздел 3'!Q259:Q259)),"","Неверно!")</f>
        <v/>
      </c>
      <c r="B7297" s="497" t="s">
        <v>516</v>
      </c>
      <c r="C7297" s="498" t="s">
        <v>18449</v>
      </c>
      <c r="D7297" s="498" t="s">
        <v>5767</v>
      </c>
      <c r="E7297" s="499" t="str">
        <f>CONCATENATE(SUM('Раздел 3'!L259:L259),"&gt;=",SUM('Раздел 3'!Q259:Q259))</f>
        <v>0&gt;=0</v>
      </c>
    </row>
    <row r="7298" spans="1:5" ht="30" hidden="1" customHeight="1" thickBot="1">
      <c r="A7298" s="496" t="str">
        <f>IF((SUM('Раздел 3'!L35:L35)&gt;=SUM('Раздел 3'!Q35:Q35)),"","Неверно!")</f>
        <v/>
      </c>
      <c r="B7298" s="497" t="s">
        <v>516</v>
      </c>
      <c r="C7298" s="498" t="s">
        <v>18450</v>
      </c>
      <c r="D7298" s="498" t="s">
        <v>5767</v>
      </c>
      <c r="E7298" s="499" t="str">
        <f>CONCATENATE(SUM('Раздел 3'!L35:L35),"&gt;=",SUM('Раздел 3'!Q35:Q35))</f>
        <v>8&gt;=7</v>
      </c>
    </row>
    <row r="7299" spans="1:5" ht="30" hidden="1" customHeight="1" thickBot="1">
      <c r="A7299" s="496" t="str">
        <f>IF((SUM('Раздел 3'!L260:L260)&gt;=SUM('Раздел 3'!Q260:Q260)),"","Неверно!")</f>
        <v/>
      </c>
      <c r="B7299" s="497" t="s">
        <v>516</v>
      </c>
      <c r="C7299" s="498" t="s">
        <v>18451</v>
      </c>
      <c r="D7299" s="498" t="s">
        <v>5767</v>
      </c>
      <c r="E7299" s="499" t="str">
        <f>CONCATENATE(SUM('Раздел 3'!L260:L260),"&gt;=",SUM('Раздел 3'!Q260:Q260))</f>
        <v>0&gt;=0</v>
      </c>
    </row>
    <row r="7300" spans="1:5" ht="30" hidden="1" customHeight="1" thickBot="1">
      <c r="A7300" s="496" t="str">
        <f>IF((SUM('Раздел 3'!L261:L261)&gt;=SUM('Раздел 3'!Q261:Q261)),"","Неверно!")</f>
        <v/>
      </c>
      <c r="B7300" s="497" t="s">
        <v>516</v>
      </c>
      <c r="C7300" s="498" t="s">
        <v>18452</v>
      </c>
      <c r="D7300" s="498" t="s">
        <v>5767</v>
      </c>
      <c r="E7300" s="499" t="str">
        <f>CONCATENATE(SUM('Раздел 3'!L261:L261),"&gt;=",SUM('Раздел 3'!Q261:Q261))</f>
        <v>1&gt;=0</v>
      </c>
    </row>
    <row r="7301" spans="1:5" ht="30" hidden="1" customHeight="1" thickBot="1">
      <c r="A7301" s="496" t="str">
        <f>IF((SUM('Раздел 3'!L262:L262)&gt;=SUM('Раздел 3'!Q262:Q262)),"","Неверно!")</f>
        <v/>
      </c>
      <c r="B7301" s="497" t="s">
        <v>516</v>
      </c>
      <c r="C7301" s="498" t="s">
        <v>18453</v>
      </c>
      <c r="D7301" s="498" t="s">
        <v>5767</v>
      </c>
      <c r="E7301" s="499" t="str">
        <f>CONCATENATE(SUM('Раздел 3'!L262:L262),"&gt;=",SUM('Раздел 3'!Q262:Q262))</f>
        <v>1&gt;=1</v>
      </c>
    </row>
    <row r="7302" spans="1:5" ht="30" hidden="1" customHeight="1" thickBot="1">
      <c r="A7302" s="496" t="str">
        <f>IF((SUM('Раздел 3'!L263:L263)&gt;=SUM('Раздел 3'!Q263:Q263)),"","Неверно!")</f>
        <v/>
      </c>
      <c r="B7302" s="497" t="s">
        <v>516</v>
      </c>
      <c r="C7302" s="498" t="s">
        <v>18454</v>
      </c>
      <c r="D7302" s="498" t="s">
        <v>5767</v>
      </c>
      <c r="E7302" s="499" t="str">
        <f>CONCATENATE(SUM('Раздел 3'!L263:L263),"&gt;=",SUM('Раздел 3'!Q263:Q263))</f>
        <v>0&gt;=0</v>
      </c>
    </row>
    <row r="7303" spans="1:5" ht="30" hidden="1" customHeight="1" thickBot="1">
      <c r="A7303" s="496" t="str">
        <f>IF((SUM('Раздел 3'!L264:L264)&gt;=SUM('Раздел 3'!Q264:Q264)),"","Неверно!")</f>
        <v/>
      </c>
      <c r="B7303" s="497" t="s">
        <v>516</v>
      </c>
      <c r="C7303" s="498" t="s">
        <v>18455</v>
      </c>
      <c r="D7303" s="498" t="s">
        <v>5767</v>
      </c>
      <c r="E7303" s="499" t="str">
        <f>CONCATENATE(SUM('Раздел 3'!L264:L264),"&gt;=",SUM('Раздел 3'!Q264:Q264))</f>
        <v>0&gt;=0</v>
      </c>
    </row>
    <row r="7304" spans="1:5" ht="30" hidden="1" customHeight="1" thickBot="1">
      <c r="A7304" s="496" t="str">
        <f>IF((SUM('Раздел 3'!L265:L265)&gt;=SUM('Раздел 3'!Q265:Q265)),"","Неверно!")</f>
        <v/>
      </c>
      <c r="B7304" s="497" t="s">
        <v>516</v>
      </c>
      <c r="C7304" s="498" t="s">
        <v>18456</v>
      </c>
      <c r="D7304" s="498" t="s">
        <v>5767</v>
      </c>
      <c r="E7304" s="499" t="str">
        <f>CONCATENATE(SUM('Раздел 3'!L265:L265),"&gt;=",SUM('Раздел 3'!Q265:Q265))</f>
        <v>0&gt;=0</v>
      </c>
    </row>
    <row r="7305" spans="1:5" ht="30" hidden="1" customHeight="1" thickBot="1">
      <c r="A7305" s="496" t="str">
        <f>IF((SUM('Раздел 3'!L266:L266)&gt;=SUM('Раздел 3'!Q266:Q266)),"","Неверно!")</f>
        <v/>
      </c>
      <c r="B7305" s="497" t="s">
        <v>516</v>
      </c>
      <c r="C7305" s="498" t="s">
        <v>18457</v>
      </c>
      <c r="D7305" s="498" t="s">
        <v>5767</v>
      </c>
      <c r="E7305" s="499" t="str">
        <f>CONCATENATE(SUM('Раздел 3'!L266:L266),"&gt;=",SUM('Раздел 3'!Q266:Q266))</f>
        <v>0&gt;=0</v>
      </c>
    </row>
    <row r="7306" spans="1:5" ht="30" hidden="1" customHeight="1" thickBot="1">
      <c r="A7306" s="496" t="str">
        <f>IF((SUM('Раздел 3'!L267:L267)&gt;=SUM('Раздел 3'!Q267:Q267)),"","Неверно!")</f>
        <v/>
      </c>
      <c r="B7306" s="497" t="s">
        <v>516</v>
      </c>
      <c r="C7306" s="498" t="s">
        <v>18458</v>
      </c>
      <c r="D7306" s="498" t="s">
        <v>5767</v>
      </c>
      <c r="E7306" s="499" t="str">
        <f>CONCATENATE(SUM('Раздел 3'!L267:L267),"&gt;=",SUM('Раздел 3'!Q267:Q267))</f>
        <v>0&gt;=0</v>
      </c>
    </row>
    <row r="7307" spans="1:5" ht="30" hidden="1" customHeight="1" thickBot="1">
      <c r="A7307" s="496" t="str">
        <f>IF((SUM('Раздел 3'!L268:L268)&gt;=SUM('Раздел 3'!Q268:Q268)),"","Неверно!")</f>
        <v/>
      </c>
      <c r="B7307" s="497" t="s">
        <v>516</v>
      </c>
      <c r="C7307" s="498" t="s">
        <v>18459</v>
      </c>
      <c r="D7307" s="498" t="s">
        <v>5767</v>
      </c>
      <c r="E7307" s="499" t="str">
        <f>CONCATENATE(SUM('Раздел 3'!L268:L268),"&gt;=",SUM('Раздел 3'!Q268:Q268))</f>
        <v>0&gt;=0</v>
      </c>
    </row>
    <row r="7308" spans="1:5" ht="30" hidden="1" customHeight="1" thickBot="1">
      <c r="A7308" s="496" t="str">
        <f>IF((SUM('Раздел 3'!L269:L269)&gt;=SUM('Раздел 3'!Q269:Q269)),"","Неверно!")</f>
        <v/>
      </c>
      <c r="B7308" s="497" t="s">
        <v>516</v>
      </c>
      <c r="C7308" s="498" t="s">
        <v>18460</v>
      </c>
      <c r="D7308" s="498" t="s">
        <v>5767</v>
      </c>
      <c r="E7308" s="499" t="str">
        <f>CONCATENATE(SUM('Раздел 3'!L269:L269),"&gt;=",SUM('Раздел 3'!Q269:Q269))</f>
        <v>0&gt;=0</v>
      </c>
    </row>
    <row r="7309" spans="1:5" ht="30" hidden="1" customHeight="1" thickBot="1">
      <c r="A7309" s="496" t="str">
        <f>IF((SUM('Раздел 3'!L36:L36)&gt;=SUM('Раздел 3'!Q36:Q36)),"","Неверно!")</f>
        <v/>
      </c>
      <c r="B7309" s="497" t="s">
        <v>516</v>
      </c>
      <c r="C7309" s="498" t="s">
        <v>18461</v>
      </c>
      <c r="D7309" s="498" t="s">
        <v>5767</v>
      </c>
      <c r="E7309" s="499" t="str">
        <f>CONCATENATE(SUM('Раздел 3'!L36:L36),"&gt;=",SUM('Раздел 3'!Q36:Q36))</f>
        <v>3&gt;=2</v>
      </c>
    </row>
    <row r="7310" spans="1:5" ht="30" hidden="1" customHeight="1" thickBot="1">
      <c r="A7310" s="496" t="str">
        <f>IF((SUM('Раздел 3'!L270:L270)&gt;=SUM('Раздел 3'!Q270:Q270)),"","Неверно!")</f>
        <v/>
      </c>
      <c r="B7310" s="497" t="s">
        <v>516</v>
      </c>
      <c r="C7310" s="498" t="s">
        <v>18462</v>
      </c>
      <c r="D7310" s="498" t="s">
        <v>5767</v>
      </c>
      <c r="E7310" s="499" t="str">
        <f>CONCATENATE(SUM('Раздел 3'!L270:L270),"&gt;=",SUM('Раздел 3'!Q270:Q270))</f>
        <v>0&gt;=0</v>
      </c>
    </row>
    <row r="7311" spans="1:5" ht="30" hidden="1" customHeight="1" thickBot="1">
      <c r="A7311" s="496" t="str">
        <f>IF((SUM('Раздел 3'!L271:L271)&gt;=SUM('Раздел 3'!Q271:Q271)),"","Неверно!")</f>
        <v/>
      </c>
      <c r="B7311" s="497" t="s">
        <v>516</v>
      </c>
      <c r="C7311" s="498" t="s">
        <v>18463</v>
      </c>
      <c r="D7311" s="498" t="s">
        <v>5767</v>
      </c>
      <c r="E7311" s="499" t="str">
        <f>CONCATENATE(SUM('Раздел 3'!L271:L271),"&gt;=",SUM('Раздел 3'!Q271:Q271))</f>
        <v>0&gt;=0</v>
      </c>
    </row>
    <row r="7312" spans="1:5" ht="30" hidden="1" customHeight="1" thickBot="1">
      <c r="A7312" s="496" t="str">
        <f>IF((SUM('Раздел 3'!L272:L272)&gt;=SUM('Раздел 3'!Q272:Q272)),"","Неверно!")</f>
        <v/>
      </c>
      <c r="B7312" s="497" t="s">
        <v>516</v>
      </c>
      <c r="C7312" s="498" t="s">
        <v>18464</v>
      </c>
      <c r="D7312" s="498" t="s">
        <v>5767</v>
      </c>
      <c r="E7312" s="499" t="str">
        <f>CONCATENATE(SUM('Раздел 3'!L272:L272),"&gt;=",SUM('Раздел 3'!Q272:Q272))</f>
        <v>0&gt;=0</v>
      </c>
    </row>
    <row r="7313" spans="1:5" ht="30" hidden="1" customHeight="1" thickBot="1">
      <c r="A7313" s="496" t="str">
        <f>IF((SUM('Раздел 3'!L273:L273)&gt;=SUM('Раздел 3'!Q273:Q273)),"","Неверно!")</f>
        <v/>
      </c>
      <c r="B7313" s="497" t="s">
        <v>516</v>
      </c>
      <c r="C7313" s="498" t="s">
        <v>18465</v>
      </c>
      <c r="D7313" s="498" t="s">
        <v>5767</v>
      </c>
      <c r="E7313" s="499" t="str">
        <f>CONCATENATE(SUM('Раздел 3'!L273:L273),"&gt;=",SUM('Раздел 3'!Q273:Q273))</f>
        <v>0&gt;=0</v>
      </c>
    </row>
    <row r="7314" spans="1:5" ht="30" hidden="1" customHeight="1" thickBot="1">
      <c r="A7314" s="496" t="str">
        <f>IF((SUM('Раздел 3'!L274:L274)&gt;=SUM('Раздел 3'!Q274:Q274)),"","Неверно!")</f>
        <v/>
      </c>
      <c r="B7314" s="497" t="s">
        <v>516</v>
      </c>
      <c r="C7314" s="498" t="s">
        <v>18466</v>
      </c>
      <c r="D7314" s="498" t="s">
        <v>5767</v>
      </c>
      <c r="E7314" s="499" t="str">
        <f>CONCATENATE(SUM('Раздел 3'!L274:L274),"&gt;=",SUM('Раздел 3'!Q274:Q274))</f>
        <v>2&gt;=2</v>
      </c>
    </row>
    <row r="7315" spans="1:5" ht="30" hidden="1" customHeight="1" thickBot="1">
      <c r="A7315" s="496" t="str">
        <f>IF((SUM('Раздел 3'!L275:L275)&gt;=SUM('Раздел 3'!Q275:Q275)),"","Неверно!")</f>
        <v/>
      </c>
      <c r="B7315" s="497" t="s">
        <v>516</v>
      </c>
      <c r="C7315" s="498" t="s">
        <v>18467</v>
      </c>
      <c r="D7315" s="498" t="s">
        <v>5767</v>
      </c>
      <c r="E7315" s="499" t="str">
        <f>CONCATENATE(SUM('Раздел 3'!L275:L275),"&gt;=",SUM('Раздел 3'!Q275:Q275))</f>
        <v>0&gt;=0</v>
      </c>
    </row>
    <row r="7316" spans="1:5" ht="30" hidden="1" customHeight="1" thickBot="1">
      <c r="A7316" s="496" t="str">
        <f>IF((SUM('Раздел 3'!L276:L276)&gt;=SUM('Раздел 3'!Q276:Q276)),"","Неверно!")</f>
        <v/>
      </c>
      <c r="B7316" s="497" t="s">
        <v>516</v>
      </c>
      <c r="C7316" s="498" t="s">
        <v>18468</v>
      </c>
      <c r="D7316" s="498" t="s">
        <v>5767</v>
      </c>
      <c r="E7316" s="499" t="str">
        <f>CONCATENATE(SUM('Раздел 3'!L276:L276),"&gt;=",SUM('Раздел 3'!Q276:Q276))</f>
        <v>0&gt;=0</v>
      </c>
    </row>
    <row r="7317" spans="1:5" ht="30" hidden="1" customHeight="1" thickBot="1">
      <c r="A7317" s="496" t="str">
        <f>IF((SUM('Раздел 3'!L277:L277)&gt;=SUM('Раздел 3'!Q277:Q277)),"","Неверно!")</f>
        <v/>
      </c>
      <c r="B7317" s="497" t="s">
        <v>516</v>
      </c>
      <c r="C7317" s="498" t="s">
        <v>18469</v>
      </c>
      <c r="D7317" s="498" t="s">
        <v>5767</v>
      </c>
      <c r="E7317" s="499" t="str">
        <f>CONCATENATE(SUM('Раздел 3'!L277:L277),"&gt;=",SUM('Раздел 3'!Q277:Q277))</f>
        <v>0&gt;=0</v>
      </c>
    </row>
    <row r="7318" spans="1:5" ht="30" hidden="1" customHeight="1" thickBot="1">
      <c r="A7318" s="496" t="str">
        <f>IF((SUM('Раздел 3'!L278:L278)&gt;=SUM('Раздел 3'!Q278:Q278)),"","Неверно!")</f>
        <v/>
      </c>
      <c r="B7318" s="497" t="s">
        <v>516</v>
      </c>
      <c r="C7318" s="498" t="s">
        <v>18470</v>
      </c>
      <c r="D7318" s="498" t="s">
        <v>5767</v>
      </c>
      <c r="E7318" s="499" t="str">
        <f>CONCATENATE(SUM('Раздел 3'!L278:L278),"&gt;=",SUM('Раздел 3'!Q278:Q278))</f>
        <v>0&gt;=0</v>
      </c>
    </row>
    <row r="7319" spans="1:5" ht="30" hidden="1" customHeight="1" thickBot="1">
      <c r="A7319" s="496" t="str">
        <f>IF((SUM('Раздел 3'!L279:L279)&gt;=SUM('Раздел 3'!Q279:Q279)),"","Неверно!")</f>
        <v/>
      </c>
      <c r="B7319" s="497" t="s">
        <v>516</v>
      </c>
      <c r="C7319" s="498" t="s">
        <v>18471</v>
      </c>
      <c r="D7319" s="498" t="s">
        <v>5767</v>
      </c>
      <c r="E7319" s="499" t="str">
        <f>CONCATENATE(SUM('Раздел 3'!L279:L279),"&gt;=",SUM('Раздел 3'!Q279:Q279))</f>
        <v>0&gt;=0</v>
      </c>
    </row>
    <row r="7320" spans="1:5" ht="30" hidden="1" customHeight="1" thickBot="1">
      <c r="A7320" s="496" t="str">
        <f>IF((SUM('Раздел 3'!L37:L37)&gt;=SUM('Раздел 3'!Q37:Q37)),"","Неверно!")</f>
        <v/>
      </c>
      <c r="B7320" s="497" t="s">
        <v>516</v>
      </c>
      <c r="C7320" s="498" t="s">
        <v>18472</v>
      </c>
      <c r="D7320" s="498" t="s">
        <v>5767</v>
      </c>
      <c r="E7320" s="499" t="str">
        <f>CONCATENATE(SUM('Раздел 3'!L37:L37),"&gt;=",SUM('Раздел 3'!Q37:Q37))</f>
        <v>15&gt;=7</v>
      </c>
    </row>
    <row r="7321" spans="1:5" ht="30" hidden="1" customHeight="1" thickBot="1">
      <c r="A7321" s="496" t="str">
        <f>IF((SUM('Раздел 3'!L280:L280)&gt;=SUM('Раздел 3'!Q280:Q280)),"","Неверно!")</f>
        <v/>
      </c>
      <c r="B7321" s="497" t="s">
        <v>516</v>
      </c>
      <c r="C7321" s="498" t="s">
        <v>18473</v>
      </c>
      <c r="D7321" s="498" t="s">
        <v>5767</v>
      </c>
      <c r="E7321" s="499" t="str">
        <f>CONCATENATE(SUM('Раздел 3'!L280:L280),"&gt;=",SUM('Раздел 3'!Q280:Q280))</f>
        <v>0&gt;=0</v>
      </c>
    </row>
    <row r="7322" spans="1:5" ht="30" hidden="1" customHeight="1" thickBot="1">
      <c r="A7322" s="496" t="str">
        <f>IF((SUM('Раздел 3'!L281:L281)&gt;=SUM('Раздел 3'!Q281:Q281)),"","Неверно!")</f>
        <v/>
      </c>
      <c r="B7322" s="497" t="s">
        <v>516</v>
      </c>
      <c r="C7322" s="498" t="s">
        <v>18474</v>
      </c>
      <c r="D7322" s="498" t="s">
        <v>5767</v>
      </c>
      <c r="E7322" s="499" t="str">
        <f>CONCATENATE(SUM('Раздел 3'!L281:L281),"&gt;=",SUM('Раздел 3'!Q281:Q281))</f>
        <v>0&gt;=0</v>
      </c>
    </row>
    <row r="7323" spans="1:5" ht="30" hidden="1" customHeight="1" thickBot="1">
      <c r="A7323" s="496" t="str">
        <f>IF((SUM('Раздел 3'!L282:L282)&gt;=SUM('Раздел 3'!Q282:Q282)),"","Неверно!")</f>
        <v/>
      </c>
      <c r="B7323" s="497" t="s">
        <v>516</v>
      </c>
      <c r="C7323" s="498" t="s">
        <v>18475</v>
      </c>
      <c r="D7323" s="498" t="s">
        <v>5767</v>
      </c>
      <c r="E7323" s="499" t="str">
        <f>CONCATENATE(SUM('Раздел 3'!L282:L282),"&gt;=",SUM('Раздел 3'!Q282:Q282))</f>
        <v>0&gt;=0</v>
      </c>
    </row>
    <row r="7324" spans="1:5" ht="30" hidden="1" customHeight="1" thickBot="1">
      <c r="A7324" s="496" t="str">
        <f>IF((SUM('Раздел 3'!L283:L283)&gt;=SUM('Раздел 3'!Q283:Q283)),"","Неверно!")</f>
        <v/>
      </c>
      <c r="B7324" s="497" t="s">
        <v>516</v>
      </c>
      <c r="C7324" s="498" t="s">
        <v>18476</v>
      </c>
      <c r="D7324" s="498" t="s">
        <v>5767</v>
      </c>
      <c r="E7324" s="499" t="str">
        <f>CONCATENATE(SUM('Раздел 3'!L283:L283),"&gt;=",SUM('Раздел 3'!Q283:Q283))</f>
        <v>0&gt;=0</v>
      </c>
    </row>
    <row r="7325" spans="1:5" ht="30" hidden="1" customHeight="1" thickBot="1">
      <c r="A7325" s="496" t="str">
        <f>IF((SUM('Раздел 3'!L284:L284)&gt;=SUM('Раздел 3'!Q284:Q284)),"","Неверно!")</f>
        <v/>
      </c>
      <c r="B7325" s="497" t="s">
        <v>516</v>
      </c>
      <c r="C7325" s="498" t="s">
        <v>18477</v>
      </c>
      <c r="D7325" s="498" t="s">
        <v>5767</v>
      </c>
      <c r="E7325" s="499" t="str">
        <f>CONCATENATE(SUM('Раздел 3'!L284:L284),"&gt;=",SUM('Раздел 3'!Q284:Q284))</f>
        <v>0&gt;=0</v>
      </c>
    </row>
    <row r="7326" spans="1:5" ht="30" hidden="1" customHeight="1" thickBot="1">
      <c r="A7326" s="496" t="str">
        <f>IF((SUM('Раздел 3'!L285:L285)&gt;=SUM('Раздел 3'!Q285:Q285)),"","Неверно!")</f>
        <v/>
      </c>
      <c r="B7326" s="497" t="s">
        <v>516</v>
      </c>
      <c r="C7326" s="498" t="s">
        <v>18478</v>
      </c>
      <c r="D7326" s="498" t="s">
        <v>5767</v>
      </c>
      <c r="E7326" s="499" t="str">
        <f>CONCATENATE(SUM('Раздел 3'!L285:L285),"&gt;=",SUM('Раздел 3'!Q285:Q285))</f>
        <v>0&gt;=0</v>
      </c>
    </row>
    <row r="7327" spans="1:5" ht="30" hidden="1" customHeight="1" thickBot="1">
      <c r="A7327" s="496" t="str">
        <f>IF((SUM('Раздел 3'!L286:L286)&gt;=SUM('Раздел 3'!Q286:Q286)),"","Неверно!")</f>
        <v/>
      </c>
      <c r="B7327" s="497" t="s">
        <v>516</v>
      </c>
      <c r="C7327" s="498" t="s">
        <v>18479</v>
      </c>
      <c r="D7327" s="498" t="s">
        <v>5767</v>
      </c>
      <c r="E7327" s="499" t="str">
        <f>CONCATENATE(SUM('Раздел 3'!L286:L286),"&gt;=",SUM('Раздел 3'!Q286:Q286))</f>
        <v>0&gt;=0</v>
      </c>
    </row>
    <row r="7328" spans="1:5" ht="30" hidden="1" customHeight="1" thickBot="1">
      <c r="A7328" s="496" t="str">
        <f>IF((SUM('Раздел 3'!L287:L287)&gt;=SUM('Раздел 3'!Q287:Q287)),"","Неверно!")</f>
        <v/>
      </c>
      <c r="B7328" s="497" t="s">
        <v>516</v>
      </c>
      <c r="C7328" s="498" t="s">
        <v>18480</v>
      </c>
      <c r="D7328" s="498" t="s">
        <v>5767</v>
      </c>
      <c r="E7328" s="499" t="str">
        <f>CONCATENATE(SUM('Раздел 3'!L287:L287),"&gt;=",SUM('Раздел 3'!Q287:Q287))</f>
        <v>7&gt;=0</v>
      </c>
    </row>
    <row r="7329" spans="1:5" ht="30" hidden="1" customHeight="1" thickBot="1">
      <c r="A7329" s="496" t="str">
        <f>IF((SUM('Раздел 3'!L288:L288)&gt;=SUM('Раздел 3'!Q288:Q288)),"","Неверно!")</f>
        <v/>
      </c>
      <c r="B7329" s="497" t="s">
        <v>516</v>
      </c>
      <c r="C7329" s="498" t="s">
        <v>18481</v>
      </c>
      <c r="D7329" s="498" t="s">
        <v>5767</v>
      </c>
      <c r="E7329" s="499" t="str">
        <f>CONCATENATE(SUM('Раздел 3'!L288:L288),"&gt;=",SUM('Раздел 3'!Q288:Q288))</f>
        <v>0&gt;=0</v>
      </c>
    </row>
    <row r="7330" spans="1:5" ht="30" hidden="1" customHeight="1" thickBot="1">
      <c r="A7330" s="496" t="str">
        <f>IF((SUM('Раздел 3'!L289:L289)&gt;=SUM('Раздел 3'!Q289:Q289)),"","Неверно!")</f>
        <v/>
      </c>
      <c r="B7330" s="497" t="s">
        <v>516</v>
      </c>
      <c r="C7330" s="498" t="s">
        <v>18482</v>
      </c>
      <c r="D7330" s="498" t="s">
        <v>5767</v>
      </c>
      <c r="E7330" s="499" t="str">
        <f>CONCATENATE(SUM('Раздел 3'!L289:L289),"&gt;=",SUM('Раздел 3'!Q289:Q289))</f>
        <v>0&gt;=0</v>
      </c>
    </row>
    <row r="7331" spans="1:5" ht="30" hidden="1" customHeight="1" thickBot="1">
      <c r="A7331" s="496" t="str">
        <f>IF((SUM('Раздел 3'!L38:L38)&gt;=SUM('Раздел 3'!Q38:Q38)),"","Неверно!")</f>
        <v/>
      </c>
      <c r="B7331" s="497" t="s">
        <v>516</v>
      </c>
      <c r="C7331" s="498" t="s">
        <v>18483</v>
      </c>
      <c r="D7331" s="498" t="s">
        <v>5767</v>
      </c>
      <c r="E7331" s="499" t="str">
        <f>CONCATENATE(SUM('Раздел 3'!L38:L38),"&gt;=",SUM('Раздел 3'!Q38:Q38))</f>
        <v>7&gt;=7</v>
      </c>
    </row>
    <row r="7332" spans="1:5" ht="30" hidden="1" customHeight="1" thickBot="1">
      <c r="A7332" s="496" t="str">
        <f>IF((SUM('Раздел 3'!L290:L290)&gt;=SUM('Раздел 3'!Q290:Q290)),"","Неверно!")</f>
        <v/>
      </c>
      <c r="B7332" s="497" t="s">
        <v>516</v>
      </c>
      <c r="C7332" s="498" t="s">
        <v>18484</v>
      </c>
      <c r="D7332" s="498" t="s">
        <v>5767</v>
      </c>
      <c r="E7332" s="499" t="str">
        <f>CONCATENATE(SUM('Раздел 3'!L290:L290),"&gt;=",SUM('Раздел 3'!Q290:Q290))</f>
        <v>0&gt;=0</v>
      </c>
    </row>
    <row r="7333" spans="1:5" ht="30" hidden="1" customHeight="1" thickBot="1">
      <c r="A7333" s="496" t="str">
        <f>IF((SUM('Раздел 3'!L291:L291)&gt;=SUM('Раздел 3'!Q291:Q291)),"","Неверно!")</f>
        <v/>
      </c>
      <c r="B7333" s="497" t="s">
        <v>516</v>
      </c>
      <c r="C7333" s="498" t="s">
        <v>18485</v>
      </c>
      <c r="D7333" s="498" t="s">
        <v>5767</v>
      </c>
      <c r="E7333" s="499" t="str">
        <f>CONCATENATE(SUM('Раздел 3'!L291:L291),"&gt;=",SUM('Раздел 3'!Q291:Q291))</f>
        <v>0&gt;=0</v>
      </c>
    </row>
    <row r="7334" spans="1:5" ht="30" hidden="1" customHeight="1" thickBot="1">
      <c r="A7334" s="496" t="str">
        <f>IF((SUM('Раздел 3'!L292:L292)&gt;=SUM('Раздел 3'!Q292:Q292)),"","Неверно!")</f>
        <v/>
      </c>
      <c r="B7334" s="497" t="s">
        <v>516</v>
      </c>
      <c r="C7334" s="498" t="s">
        <v>18486</v>
      </c>
      <c r="D7334" s="498" t="s">
        <v>5767</v>
      </c>
      <c r="E7334" s="499" t="str">
        <f>CONCATENATE(SUM('Раздел 3'!L292:L292),"&gt;=",SUM('Раздел 3'!Q292:Q292))</f>
        <v>0&gt;=0</v>
      </c>
    </row>
    <row r="7335" spans="1:5" ht="30" hidden="1" customHeight="1" thickBot="1">
      <c r="A7335" s="496" t="str">
        <f>IF((SUM('Раздел 3'!L293:L293)&gt;=SUM('Раздел 3'!Q293:Q293)),"","Неверно!")</f>
        <v/>
      </c>
      <c r="B7335" s="497" t="s">
        <v>516</v>
      </c>
      <c r="C7335" s="498" t="s">
        <v>18487</v>
      </c>
      <c r="D7335" s="498" t="s">
        <v>5767</v>
      </c>
      <c r="E7335" s="499" t="str">
        <f>CONCATENATE(SUM('Раздел 3'!L293:L293),"&gt;=",SUM('Раздел 3'!Q293:Q293))</f>
        <v>0&gt;=0</v>
      </c>
    </row>
    <row r="7336" spans="1:5" ht="30" hidden="1" customHeight="1" thickBot="1">
      <c r="A7336" s="496" t="str">
        <f>IF((SUM('Раздел 3'!L294:L294)&gt;=SUM('Раздел 3'!Q294:Q294)),"","Неверно!")</f>
        <v/>
      </c>
      <c r="B7336" s="497" t="s">
        <v>516</v>
      </c>
      <c r="C7336" s="498" t="s">
        <v>18488</v>
      </c>
      <c r="D7336" s="498" t="s">
        <v>5767</v>
      </c>
      <c r="E7336" s="499" t="str">
        <f>CONCATENATE(SUM('Раздел 3'!L294:L294),"&gt;=",SUM('Раздел 3'!Q294:Q294))</f>
        <v>0&gt;=0</v>
      </c>
    </row>
    <row r="7337" spans="1:5" ht="30" hidden="1" customHeight="1" thickBot="1">
      <c r="A7337" s="496" t="str">
        <f>IF((SUM('Раздел 3'!L295:L295)&gt;=SUM('Раздел 3'!Q295:Q295)),"","Неверно!")</f>
        <v/>
      </c>
      <c r="B7337" s="497" t="s">
        <v>516</v>
      </c>
      <c r="C7337" s="498" t="s">
        <v>18489</v>
      </c>
      <c r="D7337" s="498" t="s">
        <v>5767</v>
      </c>
      <c r="E7337" s="499" t="str">
        <f>CONCATENATE(SUM('Раздел 3'!L295:L295),"&gt;=",SUM('Раздел 3'!Q295:Q295))</f>
        <v>1&gt;=0</v>
      </c>
    </row>
    <row r="7338" spans="1:5" ht="30" hidden="1" customHeight="1" thickBot="1">
      <c r="A7338" s="496" t="str">
        <f>IF((SUM('Раздел 3'!L296:L296)&gt;=SUM('Раздел 3'!Q296:Q296)),"","Неверно!")</f>
        <v/>
      </c>
      <c r="B7338" s="497" t="s">
        <v>516</v>
      </c>
      <c r="C7338" s="498" t="s">
        <v>18490</v>
      </c>
      <c r="D7338" s="498" t="s">
        <v>5767</v>
      </c>
      <c r="E7338" s="499" t="str">
        <f>CONCATENATE(SUM('Раздел 3'!L296:L296),"&gt;=",SUM('Раздел 3'!Q296:Q296))</f>
        <v>0&gt;=0</v>
      </c>
    </row>
    <row r="7339" spans="1:5" ht="30" hidden="1" customHeight="1" thickBot="1">
      <c r="A7339" s="496" t="str">
        <f>IF((SUM('Раздел 3'!L297:L297)&gt;=SUM('Раздел 3'!Q297:Q297)),"","Неверно!")</f>
        <v/>
      </c>
      <c r="B7339" s="497" t="s">
        <v>516</v>
      </c>
      <c r="C7339" s="498" t="s">
        <v>18491</v>
      </c>
      <c r="D7339" s="498" t="s">
        <v>5767</v>
      </c>
      <c r="E7339" s="499" t="str">
        <f>CONCATENATE(SUM('Раздел 3'!L297:L297),"&gt;=",SUM('Раздел 3'!Q297:Q297))</f>
        <v>0&gt;=0</v>
      </c>
    </row>
    <row r="7340" spans="1:5" ht="30" hidden="1" customHeight="1" thickBot="1">
      <c r="A7340" s="496" t="str">
        <f>IF((SUM('Раздел 3'!L298:L298)&gt;=SUM('Раздел 3'!Q298:Q298)),"","Неверно!")</f>
        <v/>
      </c>
      <c r="B7340" s="497" t="s">
        <v>516</v>
      </c>
      <c r="C7340" s="498" t="s">
        <v>18492</v>
      </c>
      <c r="D7340" s="498" t="s">
        <v>5767</v>
      </c>
      <c r="E7340" s="499" t="str">
        <f>CONCATENATE(SUM('Раздел 3'!L298:L298),"&gt;=",SUM('Раздел 3'!Q298:Q298))</f>
        <v>0&gt;=0</v>
      </c>
    </row>
    <row r="7341" spans="1:5" ht="30" hidden="1" customHeight="1" thickBot="1">
      <c r="A7341" s="496" t="str">
        <f>IF((SUM('Раздел 3'!L299:L299)&gt;=SUM('Раздел 3'!Q299:Q299)),"","Неверно!")</f>
        <v/>
      </c>
      <c r="B7341" s="497" t="s">
        <v>516</v>
      </c>
      <c r="C7341" s="498" t="s">
        <v>18493</v>
      </c>
      <c r="D7341" s="498" t="s">
        <v>5767</v>
      </c>
      <c r="E7341" s="499" t="str">
        <f>CONCATENATE(SUM('Раздел 3'!L299:L299),"&gt;=",SUM('Раздел 3'!Q299:Q299))</f>
        <v>0&gt;=0</v>
      </c>
    </row>
    <row r="7342" spans="1:5" ht="30" hidden="1" customHeight="1" thickBot="1">
      <c r="A7342" s="496" t="str">
        <f>IF((SUM('Раздел 3'!L39:L39)&gt;=SUM('Раздел 3'!Q39:Q39)),"","Неверно!")</f>
        <v/>
      </c>
      <c r="B7342" s="497" t="s">
        <v>516</v>
      </c>
      <c r="C7342" s="498" t="s">
        <v>18494</v>
      </c>
      <c r="D7342" s="498" t="s">
        <v>5767</v>
      </c>
      <c r="E7342" s="499" t="str">
        <f>CONCATENATE(SUM('Раздел 3'!L39:L39),"&gt;=",SUM('Раздел 3'!Q39:Q39))</f>
        <v>0&gt;=0</v>
      </c>
    </row>
    <row r="7343" spans="1:5" ht="30" hidden="1" customHeight="1" thickBot="1">
      <c r="A7343" s="496" t="str">
        <f>IF((SUM('Раздел 3'!L300:L300)&gt;=SUM('Раздел 3'!Q300:Q300)),"","Неверно!")</f>
        <v/>
      </c>
      <c r="B7343" s="497" t="s">
        <v>516</v>
      </c>
      <c r="C7343" s="498" t="s">
        <v>18495</v>
      </c>
      <c r="D7343" s="498" t="s">
        <v>5767</v>
      </c>
      <c r="E7343" s="499" t="str">
        <f>CONCATENATE(SUM('Раздел 3'!L300:L300),"&gt;=",SUM('Раздел 3'!Q300:Q300))</f>
        <v>0&gt;=0</v>
      </c>
    </row>
    <row r="7344" spans="1:5" ht="30" hidden="1" customHeight="1" thickBot="1">
      <c r="A7344" s="496" t="str">
        <f>IF((SUM('Раздел 3'!L301:L301)&gt;=SUM('Раздел 3'!Q301:Q301)),"","Неверно!")</f>
        <v/>
      </c>
      <c r="B7344" s="497" t="s">
        <v>516</v>
      </c>
      <c r="C7344" s="498" t="s">
        <v>18496</v>
      </c>
      <c r="D7344" s="498" t="s">
        <v>5767</v>
      </c>
      <c r="E7344" s="499" t="str">
        <f>CONCATENATE(SUM('Раздел 3'!L301:L301),"&gt;=",SUM('Раздел 3'!Q301:Q301))</f>
        <v>10&gt;=7</v>
      </c>
    </row>
    <row r="7345" spans="1:5" ht="30" hidden="1" customHeight="1" thickBot="1">
      <c r="A7345" s="496" t="str">
        <f>IF((SUM('Раздел 3'!L302:L302)&gt;=SUM('Раздел 3'!Q302:Q302)),"","Неверно!")</f>
        <v/>
      </c>
      <c r="B7345" s="497" t="s">
        <v>516</v>
      </c>
      <c r="C7345" s="498" t="s">
        <v>18497</v>
      </c>
      <c r="D7345" s="498" t="s">
        <v>5767</v>
      </c>
      <c r="E7345" s="499" t="str">
        <f>CONCATENATE(SUM('Раздел 3'!L302:L302),"&gt;=",SUM('Раздел 3'!Q302:Q302))</f>
        <v>0&gt;=0</v>
      </c>
    </row>
    <row r="7346" spans="1:5" ht="30" hidden="1" customHeight="1" thickBot="1">
      <c r="A7346" s="496" t="str">
        <f>IF((SUM('Раздел 3'!L303:L303)&gt;=SUM('Раздел 3'!Q303:Q303)),"","Неверно!")</f>
        <v/>
      </c>
      <c r="B7346" s="497" t="s">
        <v>516</v>
      </c>
      <c r="C7346" s="498" t="s">
        <v>18498</v>
      </c>
      <c r="D7346" s="498" t="s">
        <v>5767</v>
      </c>
      <c r="E7346" s="499" t="str">
        <f>CONCATENATE(SUM('Раздел 3'!L303:L303),"&gt;=",SUM('Раздел 3'!Q303:Q303))</f>
        <v>0&gt;=0</v>
      </c>
    </row>
    <row r="7347" spans="1:5" ht="30" hidden="1" customHeight="1" thickBot="1">
      <c r="A7347" s="496" t="str">
        <f>IF((SUM('Раздел 3'!L304:L304)&gt;=SUM('Раздел 3'!Q304:Q304)),"","Неверно!")</f>
        <v/>
      </c>
      <c r="B7347" s="497" t="s">
        <v>516</v>
      </c>
      <c r="C7347" s="498" t="s">
        <v>18499</v>
      </c>
      <c r="D7347" s="498" t="s">
        <v>5767</v>
      </c>
      <c r="E7347" s="499" t="str">
        <f>CONCATENATE(SUM('Раздел 3'!L304:L304),"&gt;=",SUM('Раздел 3'!Q304:Q304))</f>
        <v>0&gt;=0</v>
      </c>
    </row>
    <row r="7348" spans="1:5" ht="30" hidden="1" customHeight="1" thickBot="1">
      <c r="A7348" s="496" t="str">
        <f>IF((SUM('Раздел 3'!L305:L305)&gt;=SUM('Раздел 3'!Q305:Q305)),"","Неверно!")</f>
        <v/>
      </c>
      <c r="B7348" s="497" t="s">
        <v>516</v>
      </c>
      <c r="C7348" s="498" t="s">
        <v>18500</v>
      </c>
      <c r="D7348" s="498" t="s">
        <v>5767</v>
      </c>
      <c r="E7348" s="499" t="str">
        <f>CONCATENATE(SUM('Раздел 3'!L305:L305),"&gt;=",SUM('Раздел 3'!Q305:Q305))</f>
        <v>0&gt;=0</v>
      </c>
    </row>
    <row r="7349" spans="1:5" ht="30" hidden="1" customHeight="1" thickBot="1">
      <c r="A7349" s="496" t="str">
        <f>IF((SUM('Раздел 3'!L306:L306)&gt;=SUM('Раздел 3'!Q306:Q306)),"","Неверно!")</f>
        <v/>
      </c>
      <c r="B7349" s="497" t="s">
        <v>516</v>
      </c>
      <c r="C7349" s="498" t="s">
        <v>18501</v>
      </c>
      <c r="D7349" s="498" t="s">
        <v>5767</v>
      </c>
      <c r="E7349" s="499" t="str">
        <f>CONCATENATE(SUM('Раздел 3'!L306:L306),"&gt;=",SUM('Раздел 3'!Q306:Q306))</f>
        <v>0&gt;=0</v>
      </c>
    </row>
    <row r="7350" spans="1:5" ht="30" hidden="1" customHeight="1" thickBot="1">
      <c r="A7350" s="496" t="str">
        <f>IF((SUM('Раздел 3'!L307:L307)&gt;=SUM('Раздел 3'!Q307:Q307)),"","Неверно!")</f>
        <v/>
      </c>
      <c r="B7350" s="497" t="s">
        <v>516</v>
      </c>
      <c r="C7350" s="498" t="s">
        <v>18502</v>
      </c>
      <c r="D7350" s="498" t="s">
        <v>5767</v>
      </c>
      <c r="E7350" s="499" t="str">
        <f>CONCATENATE(SUM('Раздел 3'!L307:L307),"&gt;=",SUM('Раздел 3'!Q307:Q307))</f>
        <v>0&gt;=0</v>
      </c>
    </row>
    <row r="7351" spans="1:5" ht="30" hidden="1" customHeight="1" thickBot="1">
      <c r="A7351" s="496" t="str">
        <f>IF((SUM('Раздел 3'!L308:L308)&gt;=SUM('Раздел 3'!Q308:Q308)),"","Неверно!")</f>
        <v/>
      </c>
      <c r="B7351" s="497" t="s">
        <v>516</v>
      </c>
      <c r="C7351" s="498" t="s">
        <v>18503</v>
      </c>
      <c r="D7351" s="498" t="s">
        <v>5767</v>
      </c>
      <c r="E7351" s="499" t="str">
        <f>CONCATENATE(SUM('Раздел 3'!L308:L308),"&gt;=",SUM('Раздел 3'!Q308:Q308))</f>
        <v>0&gt;=0</v>
      </c>
    </row>
    <row r="7352" spans="1:5" ht="30" hidden="1" customHeight="1" thickBot="1">
      <c r="A7352" s="496" t="str">
        <f>IF((SUM('Раздел 3'!L309:L309)&gt;=SUM('Раздел 3'!Q309:Q309)),"","Неверно!")</f>
        <v/>
      </c>
      <c r="B7352" s="497" t="s">
        <v>516</v>
      </c>
      <c r="C7352" s="498" t="s">
        <v>18504</v>
      </c>
      <c r="D7352" s="498" t="s">
        <v>5767</v>
      </c>
      <c r="E7352" s="499" t="str">
        <f>CONCATENATE(SUM('Раздел 3'!L309:L309),"&gt;=",SUM('Раздел 3'!Q309:Q309))</f>
        <v>0&gt;=0</v>
      </c>
    </row>
    <row r="7353" spans="1:5" ht="30" hidden="1" customHeight="1" thickBot="1">
      <c r="A7353" s="496" t="str">
        <f>IF((SUM('Раздел 3'!L13:L13)&gt;=SUM('Раздел 3'!Q13:Q13)),"","Неверно!")</f>
        <v/>
      </c>
      <c r="B7353" s="497" t="s">
        <v>516</v>
      </c>
      <c r="C7353" s="498" t="s">
        <v>18505</v>
      </c>
      <c r="D7353" s="498" t="s">
        <v>5767</v>
      </c>
      <c r="E7353" s="499" t="str">
        <f>CONCATENATE(SUM('Раздел 3'!L13:L13),"&gt;=",SUM('Раздел 3'!Q13:Q13))</f>
        <v>0&gt;=0</v>
      </c>
    </row>
    <row r="7354" spans="1:5" ht="30" hidden="1" customHeight="1" thickBot="1">
      <c r="A7354" s="496" t="str">
        <f>IF((SUM('Раздел 3'!L40:L40)&gt;=SUM('Раздел 3'!Q40:Q40)),"","Неверно!")</f>
        <v/>
      </c>
      <c r="B7354" s="497" t="s">
        <v>516</v>
      </c>
      <c r="C7354" s="498" t="s">
        <v>18506</v>
      </c>
      <c r="D7354" s="498" t="s">
        <v>5767</v>
      </c>
      <c r="E7354" s="499" t="str">
        <f>CONCATENATE(SUM('Раздел 3'!L40:L40),"&gt;=",SUM('Раздел 3'!Q40:Q40))</f>
        <v>8&gt;=0</v>
      </c>
    </row>
    <row r="7355" spans="1:5" ht="30" hidden="1" customHeight="1" thickBot="1">
      <c r="A7355" s="496" t="str">
        <f>IF((SUM('Раздел 3'!L310:L310)&gt;=SUM('Раздел 3'!Q310:Q310)),"","Неверно!")</f>
        <v/>
      </c>
      <c r="B7355" s="497" t="s">
        <v>516</v>
      </c>
      <c r="C7355" s="498" t="s">
        <v>18507</v>
      </c>
      <c r="D7355" s="498" t="s">
        <v>5767</v>
      </c>
      <c r="E7355" s="499" t="str">
        <f>CONCATENATE(SUM('Раздел 3'!L310:L310),"&gt;=",SUM('Раздел 3'!Q310:Q310))</f>
        <v>0&gt;=0</v>
      </c>
    </row>
    <row r="7356" spans="1:5" ht="30" hidden="1" customHeight="1" thickBot="1">
      <c r="A7356" s="496" t="str">
        <f>IF((SUM('Раздел 3'!L311:L311)&gt;=SUM('Раздел 3'!Q311:Q311)),"","Неверно!")</f>
        <v/>
      </c>
      <c r="B7356" s="497" t="s">
        <v>516</v>
      </c>
      <c r="C7356" s="498" t="s">
        <v>18508</v>
      </c>
      <c r="D7356" s="498" t="s">
        <v>5767</v>
      </c>
      <c r="E7356" s="499" t="str">
        <f>CONCATENATE(SUM('Раздел 3'!L311:L311),"&gt;=",SUM('Раздел 3'!Q311:Q311))</f>
        <v>0&gt;=0</v>
      </c>
    </row>
    <row r="7357" spans="1:5" ht="30" hidden="1" customHeight="1" thickBot="1">
      <c r="A7357" s="496" t="str">
        <f>IF((SUM('Раздел 3'!L312:L312)&gt;=SUM('Раздел 3'!Q312:Q312)),"","Неверно!")</f>
        <v/>
      </c>
      <c r="B7357" s="497" t="s">
        <v>516</v>
      </c>
      <c r="C7357" s="498" t="s">
        <v>18509</v>
      </c>
      <c r="D7357" s="498" t="s">
        <v>5767</v>
      </c>
      <c r="E7357" s="499" t="str">
        <f>CONCATENATE(SUM('Раздел 3'!L312:L312),"&gt;=",SUM('Раздел 3'!Q312:Q312))</f>
        <v>0&gt;=0</v>
      </c>
    </row>
    <row r="7358" spans="1:5" ht="30" hidden="1" customHeight="1" thickBot="1">
      <c r="A7358" s="496" t="str">
        <f>IF((SUM('Раздел 3'!L313:L313)&gt;=SUM('Раздел 3'!Q313:Q313)),"","Неверно!")</f>
        <v/>
      </c>
      <c r="B7358" s="497" t="s">
        <v>516</v>
      </c>
      <c r="C7358" s="498" t="s">
        <v>18510</v>
      </c>
      <c r="D7358" s="498" t="s">
        <v>5767</v>
      </c>
      <c r="E7358" s="499" t="str">
        <f>CONCATENATE(SUM('Раздел 3'!L313:L313),"&gt;=",SUM('Раздел 3'!Q313:Q313))</f>
        <v>0&gt;=0</v>
      </c>
    </row>
    <row r="7359" spans="1:5" ht="30" hidden="1" customHeight="1" thickBot="1">
      <c r="A7359" s="496" t="str">
        <f>IF((SUM('Раздел 3'!L314:L314)&gt;=SUM('Раздел 3'!Q314:Q314)),"","Неверно!")</f>
        <v/>
      </c>
      <c r="B7359" s="497" t="s">
        <v>516</v>
      </c>
      <c r="C7359" s="498" t="s">
        <v>18511</v>
      </c>
      <c r="D7359" s="498" t="s">
        <v>5767</v>
      </c>
      <c r="E7359" s="499" t="str">
        <f>CONCATENATE(SUM('Раздел 3'!L314:L314),"&gt;=",SUM('Раздел 3'!Q314:Q314))</f>
        <v>0&gt;=0</v>
      </c>
    </row>
    <row r="7360" spans="1:5" ht="30" hidden="1" customHeight="1" thickBot="1">
      <c r="A7360" s="496" t="str">
        <f>IF((SUM('Раздел 3'!L315:L315)&gt;=SUM('Раздел 3'!Q315:Q315)),"","Неверно!")</f>
        <v/>
      </c>
      <c r="B7360" s="497" t="s">
        <v>516</v>
      </c>
      <c r="C7360" s="498" t="s">
        <v>18512</v>
      </c>
      <c r="D7360" s="498" t="s">
        <v>5767</v>
      </c>
      <c r="E7360" s="499" t="str">
        <f>CONCATENATE(SUM('Раздел 3'!L315:L315),"&gt;=",SUM('Раздел 3'!Q315:Q315))</f>
        <v>0&gt;=0</v>
      </c>
    </row>
    <row r="7361" spans="1:5" ht="30" hidden="1" customHeight="1" thickBot="1">
      <c r="A7361" s="496" t="str">
        <f>IF((SUM('Раздел 3'!L316:L316)&gt;=SUM('Раздел 3'!Q316:Q316)),"","Неверно!")</f>
        <v/>
      </c>
      <c r="B7361" s="497" t="s">
        <v>516</v>
      </c>
      <c r="C7361" s="498" t="s">
        <v>18513</v>
      </c>
      <c r="D7361" s="498" t="s">
        <v>5767</v>
      </c>
      <c r="E7361" s="499" t="str">
        <f>CONCATENATE(SUM('Раздел 3'!L316:L316),"&gt;=",SUM('Раздел 3'!Q316:Q316))</f>
        <v>0&gt;=0</v>
      </c>
    </row>
    <row r="7362" spans="1:5" ht="30" hidden="1" customHeight="1" thickBot="1">
      <c r="A7362" s="496" t="str">
        <f>IF((SUM('Раздел 3'!L317:L317)&gt;=SUM('Раздел 3'!Q317:Q317)),"","Неверно!")</f>
        <v/>
      </c>
      <c r="B7362" s="497" t="s">
        <v>516</v>
      </c>
      <c r="C7362" s="498" t="s">
        <v>18514</v>
      </c>
      <c r="D7362" s="498" t="s">
        <v>5767</v>
      </c>
      <c r="E7362" s="499" t="str">
        <f>CONCATENATE(SUM('Раздел 3'!L317:L317),"&gt;=",SUM('Раздел 3'!Q317:Q317))</f>
        <v>0&gt;=0</v>
      </c>
    </row>
    <row r="7363" spans="1:5" ht="30" hidden="1" customHeight="1" thickBot="1">
      <c r="A7363" s="496" t="str">
        <f>IF((SUM('Раздел 3'!L318:L318)&gt;=SUM('Раздел 3'!Q318:Q318)),"","Неверно!")</f>
        <v/>
      </c>
      <c r="B7363" s="497" t="s">
        <v>516</v>
      </c>
      <c r="C7363" s="498" t="s">
        <v>18515</v>
      </c>
      <c r="D7363" s="498" t="s">
        <v>5767</v>
      </c>
      <c r="E7363" s="499" t="str">
        <f>CONCATENATE(SUM('Раздел 3'!L318:L318),"&gt;=",SUM('Раздел 3'!Q318:Q318))</f>
        <v>0&gt;=0</v>
      </c>
    </row>
    <row r="7364" spans="1:5" ht="30" hidden="1" customHeight="1" thickBot="1">
      <c r="A7364" s="496" t="str">
        <f>IF((SUM('Раздел 3'!L319:L319)&gt;=SUM('Раздел 3'!Q319:Q319)),"","Неверно!")</f>
        <v/>
      </c>
      <c r="B7364" s="497" t="s">
        <v>516</v>
      </c>
      <c r="C7364" s="498" t="s">
        <v>18516</v>
      </c>
      <c r="D7364" s="498" t="s">
        <v>5767</v>
      </c>
      <c r="E7364" s="499" t="str">
        <f>CONCATENATE(SUM('Раздел 3'!L319:L319),"&gt;=",SUM('Раздел 3'!Q319:Q319))</f>
        <v>0&gt;=0</v>
      </c>
    </row>
    <row r="7365" spans="1:5" ht="30" hidden="1" customHeight="1" thickBot="1">
      <c r="A7365" s="496" t="str">
        <f>IF((SUM('Раздел 3'!L41:L41)&gt;=SUM('Раздел 3'!Q41:Q41)),"","Неверно!")</f>
        <v/>
      </c>
      <c r="B7365" s="497" t="s">
        <v>516</v>
      </c>
      <c r="C7365" s="498" t="s">
        <v>18517</v>
      </c>
      <c r="D7365" s="498" t="s">
        <v>5767</v>
      </c>
      <c r="E7365" s="499" t="str">
        <f>CONCATENATE(SUM('Раздел 3'!L41:L41),"&gt;=",SUM('Раздел 3'!Q41:Q41))</f>
        <v>0&gt;=0</v>
      </c>
    </row>
    <row r="7366" spans="1:5" ht="30" hidden="1" customHeight="1" thickBot="1">
      <c r="A7366" s="496" t="str">
        <f>IF((SUM('Раздел 3'!L320:L320)&gt;=SUM('Раздел 3'!Q320:Q320)),"","Неверно!")</f>
        <v/>
      </c>
      <c r="B7366" s="497" t="s">
        <v>516</v>
      </c>
      <c r="C7366" s="498" t="s">
        <v>18518</v>
      </c>
      <c r="D7366" s="498" t="s">
        <v>5767</v>
      </c>
      <c r="E7366" s="499" t="str">
        <f>CONCATENATE(SUM('Раздел 3'!L320:L320),"&gt;=",SUM('Раздел 3'!Q320:Q320))</f>
        <v>0&gt;=0</v>
      </c>
    </row>
    <row r="7367" spans="1:5" ht="30" hidden="1" customHeight="1" thickBot="1">
      <c r="A7367" s="496" t="str">
        <f>IF((SUM('Раздел 3'!L321:L321)&gt;=SUM('Раздел 3'!Q321:Q321)),"","Неверно!")</f>
        <v/>
      </c>
      <c r="B7367" s="497" t="s">
        <v>516</v>
      </c>
      <c r="C7367" s="498" t="s">
        <v>18519</v>
      </c>
      <c r="D7367" s="498" t="s">
        <v>5767</v>
      </c>
      <c r="E7367" s="499" t="str">
        <f>CONCATENATE(SUM('Раздел 3'!L321:L321),"&gt;=",SUM('Раздел 3'!Q321:Q321))</f>
        <v>0&gt;=0</v>
      </c>
    </row>
    <row r="7368" spans="1:5" ht="30" hidden="1" customHeight="1" thickBot="1">
      <c r="A7368" s="496" t="str">
        <f>IF((SUM('Раздел 3'!L322:L322)&gt;=SUM('Раздел 3'!Q322:Q322)),"","Неверно!")</f>
        <v/>
      </c>
      <c r="B7368" s="497" t="s">
        <v>516</v>
      </c>
      <c r="C7368" s="498" t="s">
        <v>18520</v>
      </c>
      <c r="D7368" s="498" t="s">
        <v>5767</v>
      </c>
      <c r="E7368" s="499" t="str">
        <f>CONCATENATE(SUM('Раздел 3'!L322:L322),"&gt;=",SUM('Раздел 3'!Q322:Q322))</f>
        <v>13&gt;=5</v>
      </c>
    </row>
    <row r="7369" spans="1:5" ht="30" hidden="1" customHeight="1" thickBot="1">
      <c r="A7369" s="496" t="str">
        <f>IF((SUM('Раздел 3'!L323:L323)&gt;=SUM('Раздел 3'!Q323:Q323)),"","Неверно!")</f>
        <v/>
      </c>
      <c r="B7369" s="497" t="s">
        <v>516</v>
      </c>
      <c r="C7369" s="498" t="s">
        <v>4161</v>
      </c>
      <c r="D7369" s="498" t="s">
        <v>5767</v>
      </c>
      <c r="E7369" s="499" t="str">
        <f>CONCATENATE(SUM('Раздел 3'!L323:L323),"&gt;=",SUM('Раздел 3'!Q323:Q323))</f>
        <v>0&gt;=0</v>
      </c>
    </row>
    <row r="7370" spans="1:5" ht="30" hidden="1" customHeight="1" thickBot="1">
      <c r="A7370" s="496" t="str">
        <f>IF((SUM('Раздел 3'!L324:L324)&gt;=SUM('Раздел 3'!Q324:Q324)),"","Неверно!")</f>
        <v/>
      </c>
      <c r="B7370" s="497" t="s">
        <v>516</v>
      </c>
      <c r="C7370" s="498" t="s">
        <v>4162</v>
      </c>
      <c r="D7370" s="498" t="s">
        <v>5767</v>
      </c>
      <c r="E7370" s="499" t="str">
        <f>CONCATENATE(SUM('Раздел 3'!L324:L324),"&gt;=",SUM('Раздел 3'!Q324:Q324))</f>
        <v>0&gt;=0</v>
      </c>
    </row>
    <row r="7371" spans="1:5" ht="30" hidden="1" customHeight="1" thickBot="1">
      <c r="A7371" s="496" t="str">
        <f>IF((SUM('Раздел 3'!L325:L325)&gt;=SUM('Раздел 3'!Q325:Q325)),"","Неверно!")</f>
        <v/>
      </c>
      <c r="B7371" s="497" t="s">
        <v>516</v>
      </c>
      <c r="C7371" s="498" t="s">
        <v>4163</v>
      </c>
      <c r="D7371" s="498" t="s">
        <v>5767</v>
      </c>
      <c r="E7371" s="499" t="str">
        <f>CONCATENATE(SUM('Раздел 3'!L325:L325),"&gt;=",SUM('Раздел 3'!Q325:Q325))</f>
        <v>1&gt;=0</v>
      </c>
    </row>
    <row r="7372" spans="1:5" ht="30" hidden="1" customHeight="1" thickBot="1">
      <c r="A7372" s="496" t="str">
        <f>IF((SUM('Раздел 3'!L326:L326)&gt;=SUM('Раздел 3'!Q326:Q326)),"","Неверно!")</f>
        <v/>
      </c>
      <c r="B7372" s="497" t="s">
        <v>516</v>
      </c>
      <c r="C7372" s="498" t="s">
        <v>4164</v>
      </c>
      <c r="D7372" s="498" t="s">
        <v>5767</v>
      </c>
      <c r="E7372" s="499" t="str">
        <f>CONCATENATE(SUM('Раздел 3'!L326:L326),"&gt;=",SUM('Раздел 3'!Q326:Q326))</f>
        <v>0&gt;=0</v>
      </c>
    </row>
    <row r="7373" spans="1:5" ht="30" hidden="1" customHeight="1" thickBot="1">
      <c r="A7373" s="496" t="str">
        <f>IF((SUM('Раздел 3'!L327:L327)&gt;=SUM('Раздел 3'!Q327:Q327)),"","Неверно!")</f>
        <v/>
      </c>
      <c r="B7373" s="497" t="s">
        <v>516</v>
      </c>
      <c r="C7373" s="498" t="s">
        <v>4165</v>
      </c>
      <c r="D7373" s="498" t="s">
        <v>5767</v>
      </c>
      <c r="E7373" s="499" t="str">
        <f>CONCATENATE(SUM('Раздел 3'!L327:L327),"&gt;=",SUM('Раздел 3'!Q327:Q327))</f>
        <v>0&gt;=0</v>
      </c>
    </row>
    <row r="7374" spans="1:5" ht="30" hidden="1" customHeight="1" thickBot="1">
      <c r="A7374" s="496" t="str">
        <f>IF((SUM('Раздел 3'!L328:L328)&gt;=SUM('Раздел 3'!Q328:Q328)),"","Неверно!")</f>
        <v/>
      </c>
      <c r="B7374" s="497" t="s">
        <v>516</v>
      </c>
      <c r="C7374" s="498" t="s">
        <v>4166</v>
      </c>
      <c r="D7374" s="498" t="s">
        <v>5767</v>
      </c>
      <c r="E7374" s="499" t="str">
        <f>CONCATENATE(SUM('Раздел 3'!L328:L328),"&gt;=",SUM('Раздел 3'!Q328:Q328))</f>
        <v>1&gt;=0</v>
      </c>
    </row>
    <row r="7375" spans="1:5" ht="30" hidden="1" customHeight="1" thickBot="1">
      <c r="A7375" s="496" t="str">
        <f>IF((SUM('Раздел 3'!L42:L42)&gt;=SUM('Раздел 3'!Q42:Q42)),"","Неверно!")</f>
        <v/>
      </c>
      <c r="B7375" s="497" t="s">
        <v>516</v>
      </c>
      <c r="C7375" s="498" t="s">
        <v>18521</v>
      </c>
      <c r="D7375" s="498" t="s">
        <v>5767</v>
      </c>
      <c r="E7375" s="499" t="str">
        <f>CONCATENATE(SUM('Раздел 3'!L42:L42),"&gt;=",SUM('Раздел 3'!Q42:Q42))</f>
        <v>0&gt;=0</v>
      </c>
    </row>
    <row r="7376" spans="1:5" ht="30" hidden="1" customHeight="1" thickBot="1">
      <c r="A7376" s="496" t="str">
        <f>IF((SUM('Раздел 3'!L43:L43)&gt;=SUM('Раздел 3'!Q43:Q43)),"","Неверно!")</f>
        <v/>
      </c>
      <c r="B7376" s="497" t="s">
        <v>516</v>
      </c>
      <c r="C7376" s="498" t="s">
        <v>18522</v>
      </c>
      <c r="D7376" s="498" t="s">
        <v>5767</v>
      </c>
      <c r="E7376" s="499" t="str">
        <f>CONCATENATE(SUM('Раздел 3'!L43:L43),"&gt;=",SUM('Раздел 3'!Q43:Q43))</f>
        <v>0&gt;=0</v>
      </c>
    </row>
    <row r="7377" spans="1:5" ht="30" hidden="1" customHeight="1" thickBot="1">
      <c r="A7377" s="496" t="str">
        <f>IF((SUM('Раздел 3'!L44:L44)&gt;=SUM('Раздел 3'!Q44:Q44)),"","Неверно!")</f>
        <v/>
      </c>
      <c r="B7377" s="497" t="s">
        <v>516</v>
      </c>
      <c r="C7377" s="498" t="s">
        <v>18523</v>
      </c>
      <c r="D7377" s="498" t="s">
        <v>5767</v>
      </c>
      <c r="E7377" s="499" t="str">
        <f>CONCATENATE(SUM('Раздел 3'!L44:L44),"&gt;=",SUM('Раздел 3'!Q44:Q44))</f>
        <v>0&gt;=0</v>
      </c>
    </row>
    <row r="7378" spans="1:5" ht="30" hidden="1" customHeight="1" thickBot="1">
      <c r="A7378" s="496" t="str">
        <f>IF((SUM('Раздел 3'!L45:L45)&gt;=SUM('Раздел 3'!Q45:Q45)),"","Неверно!")</f>
        <v/>
      </c>
      <c r="B7378" s="497" t="s">
        <v>516</v>
      </c>
      <c r="C7378" s="498" t="s">
        <v>18524</v>
      </c>
      <c r="D7378" s="498" t="s">
        <v>5767</v>
      </c>
      <c r="E7378" s="499" t="str">
        <f>CONCATENATE(SUM('Раздел 3'!L45:L45),"&gt;=",SUM('Раздел 3'!Q45:Q45))</f>
        <v>0&gt;=0</v>
      </c>
    </row>
    <row r="7379" spans="1:5" ht="30" hidden="1" customHeight="1" thickBot="1">
      <c r="A7379" s="496" t="str">
        <f>IF((SUM('Раздел 3'!L46:L46)&gt;=SUM('Раздел 3'!Q46:Q46)),"","Неверно!")</f>
        <v/>
      </c>
      <c r="B7379" s="497" t="s">
        <v>516</v>
      </c>
      <c r="C7379" s="498" t="s">
        <v>18525</v>
      </c>
      <c r="D7379" s="498" t="s">
        <v>5767</v>
      </c>
      <c r="E7379" s="499" t="str">
        <f>CONCATENATE(SUM('Раздел 3'!L46:L46),"&gt;=",SUM('Раздел 3'!Q46:Q46))</f>
        <v>0&gt;=0</v>
      </c>
    </row>
    <row r="7380" spans="1:5" ht="30" hidden="1" customHeight="1" thickBot="1">
      <c r="A7380" s="496" t="str">
        <f>IF((SUM('Раздел 3'!L47:L47)&gt;=SUM('Раздел 3'!Q47:Q47)),"","Неверно!")</f>
        <v/>
      </c>
      <c r="B7380" s="497" t="s">
        <v>516</v>
      </c>
      <c r="C7380" s="498" t="s">
        <v>18526</v>
      </c>
      <c r="D7380" s="498" t="s">
        <v>5767</v>
      </c>
      <c r="E7380" s="499" t="str">
        <f>CONCATENATE(SUM('Раздел 3'!L47:L47),"&gt;=",SUM('Раздел 3'!Q47:Q47))</f>
        <v>0&gt;=0</v>
      </c>
    </row>
    <row r="7381" spans="1:5" ht="30" hidden="1" customHeight="1" thickBot="1">
      <c r="A7381" s="496" t="str">
        <f>IF((SUM('Раздел 3'!L48:L48)&gt;=SUM('Раздел 3'!Q48:Q48)),"","Неверно!")</f>
        <v/>
      </c>
      <c r="B7381" s="497" t="s">
        <v>516</v>
      </c>
      <c r="C7381" s="498" t="s">
        <v>18527</v>
      </c>
      <c r="D7381" s="498" t="s">
        <v>5767</v>
      </c>
      <c r="E7381" s="499" t="str">
        <f>CONCATENATE(SUM('Раздел 3'!L48:L48),"&gt;=",SUM('Раздел 3'!Q48:Q48))</f>
        <v>0&gt;=0</v>
      </c>
    </row>
    <row r="7382" spans="1:5" ht="30" hidden="1" customHeight="1" thickBot="1">
      <c r="A7382" s="496" t="str">
        <f>IF((SUM('Раздел 3'!L49:L49)&gt;=SUM('Раздел 3'!Q49:Q49)),"","Неверно!")</f>
        <v/>
      </c>
      <c r="B7382" s="497" t="s">
        <v>516</v>
      </c>
      <c r="C7382" s="498" t="s">
        <v>18528</v>
      </c>
      <c r="D7382" s="498" t="s">
        <v>5767</v>
      </c>
      <c r="E7382" s="499" t="str">
        <f>CONCATENATE(SUM('Раздел 3'!L49:L49),"&gt;=",SUM('Раздел 3'!Q49:Q49))</f>
        <v>0&gt;=0</v>
      </c>
    </row>
    <row r="7383" spans="1:5" ht="30" hidden="1" customHeight="1" thickBot="1">
      <c r="A7383" s="496" t="str">
        <f>IF((SUM('Раздел 3'!L14:L14)&gt;=SUM('Раздел 3'!Q14:Q14)),"","Неверно!")</f>
        <v/>
      </c>
      <c r="B7383" s="497" t="s">
        <v>516</v>
      </c>
      <c r="C7383" s="498" t="s">
        <v>18529</v>
      </c>
      <c r="D7383" s="498" t="s">
        <v>5767</v>
      </c>
      <c r="E7383" s="499" t="str">
        <f>CONCATENATE(SUM('Раздел 3'!L14:L14),"&gt;=",SUM('Раздел 3'!Q14:Q14))</f>
        <v>0&gt;=0</v>
      </c>
    </row>
    <row r="7384" spans="1:5" ht="30" hidden="1" customHeight="1" thickBot="1">
      <c r="A7384" s="496" t="str">
        <f>IF((SUM('Раздел 3'!L50:L50)&gt;=SUM('Раздел 3'!Q50:Q50)),"","Неверно!")</f>
        <v/>
      </c>
      <c r="B7384" s="497" t="s">
        <v>516</v>
      </c>
      <c r="C7384" s="498" t="s">
        <v>18530</v>
      </c>
      <c r="D7384" s="498" t="s">
        <v>5767</v>
      </c>
      <c r="E7384" s="499" t="str">
        <f>CONCATENATE(SUM('Раздел 3'!L50:L50),"&gt;=",SUM('Раздел 3'!Q50:Q50))</f>
        <v>0&gt;=0</v>
      </c>
    </row>
    <row r="7385" spans="1:5" ht="30" hidden="1" customHeight="1" thickBot="1">
      <c r="A7385" s="496" t="str">
        <f>IF((SUM('Раздел 3'!L51:L51)&gt;=SUM('Раздел 3'!Q51:Q51)),"","Неверно!")</f>
        <v/>
      </c>
      <c r="B7385" s="497" t="s">
        <v>516</v>
      </c>
      <c r="C7385" s="498" t="s">
        <v>18531</v>
      </c>
      <c r="D7385" s="498" t="s">
        <v>5767</v>
      </c>
      <c r="E7385" s="499" t="str">
        <f>CONCATENATE(SUM('Раздел 3'!L51:L51),"&gt;=",SUM('Раздел 3'!Q51:Q51))</f>
        <v>0&gt;=0</v>
      </c>
    </row>
    <row r="7386" spans="1:5" ht="30" hidden="1" customHeight="1" thickBot="1">
      <c r="A7386" s="496" t="str">
        <f>IF((SUM('Раздел 3'!L52:L52)&gt;=SUM('Раздел 3'!Q52:Q52)),"","Неверно!")</f>
        <v/>
      </c>
      <c r="B7386" s="497" t="s">
        <v>516</v>
      </c>
      <c r="C7386" s="498" t="s">
        <v>18532</v>
      </c>
      <c r="D7386" s="498" t="s">
        <v>5767</v>
      </c>
      <c r="E7386" s="499" t="str">
        <f>CONCATENATE(SUM('Раздел 3'!L52:L52),"&gt;=",SUM('Раздел 3'!Q52:Q52))</f>
        <v>0&gt;=0</v>
      </c>
    </row>
    <row r="7387" spans="1:5" ht="30" hidden="1" customHeight="1" thickBot="1">
      <c r="A7387" s="496" t="str">
        <f>IF((SUM('Раздел 3'!L53:L53)&gt;=SUM('Раздел 3'!Q53:Q53)),"","Неверно!")</f>
        <v/>
      </c>
      <c r="B7387" s="497" t="s">
        <v>516</v>
      </c>
      <c r="C7387" s="498" t="s">
        <v>18533</v>
      </c>
      <c r="D7387" s="498" t="s">
        <v>5767</v>
      </c>
      <c r="E7387" s="499" t="str">
        <f>CONCATENATE(SUM('Раздел 3'!L53:L53),"&gt;=",SUM('Раздел 3'!Q53:Q53))</f>
        <v>0&gt;=0</v>
      </c>
    </row>
    <row r="7388" spans="1:5" ht="30" hidden="1" customHeight="1" thickBot="1">
      <c r="A7388" s="496" t="str">
        <f>IF((SUM('Раздел 3'!L54:L54)&gt;=SUM('Раздел 3'!Q54:Q54)),"","Неверно!")</f>
        <v/>
      </c>
      <c r="B7388" s="497" t="s">
        <v>516</v>
      </c>
      <c r="C7388" s="498" t="s">
        <v>18534</v>
      </c>
      <c r="D7388" s="498" t="s">
        <v>5767</v>
      </c>
      <c r="E7388" s="499" t="str">
        <f>CONCATENATE(SUM('Раздел 3'!L54:L54),"&gt;=",SUM('Раздел 3'!Q54:Q54))</f>
        <v>0&gt;=0</v>
      </c>
    </row>
    <row r="7389" spans="1:5" ht="30" hidden="1" customHeight="1" thickBot="1">
      <c r="A7389" s="496" t="str">
        <f>IF((SUM('Раздел 3'!L55:L55)&gt;=SUM('Раздел 3'!Q55:Q55)),"","Неверно!")</f>
        <v/>
      </c>
      <c r="B7389" s="497" t="s">
        <v>516</v>
      </c>
      <c r="C7389" s="498" t="s">
        <v>18535</v>
      </c>
      <c r="D7389" s="498" t="s">
        <v>5767</v>
      </c>
      <c r="E7389" s="499" t="str">
        <f>CONCATENATE(SUM('Раздел 3'!L55:L55),"&gt;=",SUM('Раздел 3'!Q55:Q55))</f>
        <v>33&gt;=18</v>
      </c>
    </row>
    <row r="7390" spans="1:5" ht="30" hidden="1" customHeight="1" thickBot="1">
      <c r="A7390" s="496" t="str">
        <f>IF((SUM('Раздел 3'!L56:L56)&gt;=SUM('Раздел 3'!Q56:Q56)),"","Неверно!")</f>
        <v/>
      </c>
      <c r="B7390" s="497" t="s">
        <v>516</v>
      </c>
      <c r="C7390" s="498" t="s">
        <v>18536</v>
      </c>
      <c r="D7390" s="498" t="s">
        <v>5767</v>
      </c>
      <c r="E7390" s="499" t="str">
        <f>CONCATENATE(SUM('Раздел 3'!L56:L56),"&gt;=",SUM('Раздел 3'!Q56:Q56))</f>
        <v>0&gt;=0</v>
      </c>
    </row>
    <row r="7391" spans="1:5" ht="30" hidden="1" customHeight="1" thickBot="1">
      <c r="A7391" s="496" t="str">
        <f>IF((SUM('Раздел 3'!L57:L57)&gt;=SUM('Раздел 3'!Q57:Q57)),"","Неверно!")</f>
        <v/>
      </c>
      <c r="B7391" s="497" t="s">
        <v>516</v>
      </c>
      <c r="C7391" s="498" t="s">
        <v>18537</v>
      </c>
      <c r="D7391" s="498" t="s">
        <v>5767</v>
      </c>
      <c r="E7391" s="499" t="str">
        <f>CONCATENATE(SUM('Раздел 3'!L57:L57),"&gt;=",SUM('Раздел 3'!Q57:Q57))</f>
        <v>0&gt;=0</v>
      </c>
    </row>
    <row r="7392" spans="1:5" ht="30" hidden="1" customHeight="1" thickBot="1">
      <c r="A7392" s="496" t="str">
        <f>IF((SUM('Раздел 3'!L58:L58)&gt;=SUM('Раздел 3'!Q58:Q58)),"","Неверно!")</f>
        <v/>
      </c>
      <c r="B7392" s="497" t="s">
        <v>516</v>
      </c>
      <c r="C7392" s="498" t="s">
        <v>18538</v>
      </c>
      <c r="D7392" s="498" t="s">
        <v>5767</v>
      </c>
      <c r="E7392" s="499" t="str">
        <f>CONCATENATE(SUM('Раздел 3'!L58:L58),"&gt;=",SUM('Раздел 3'!Q58:Q58))</f>
        <v>0&gt;=0</v>
      </c>
    </row>
    <row r="7393" spans="1:5" ht="30" hidden="1" customHeight="1" thickBot="1">
      <c r="A7393" s="496" t="str">
        <f>IF((SUM('Раздел 3'!L59:L59)&gt;=SUM('Раздел 3'!Q59:Q59)),"","Неверно!")</f>
        <v/>
      </c>
      <c r="B7393" s="497" t="s">
        <v>516</v>
      </c>
      <c r="C7393" s="498" t="s">
        <v>18539</v>
      </c>
      <c r="D7393" s="498" t="s">
        <v>5767</v>
      </c>
      <c r="E7393" s="499" t="str">
        <f>CONCATENATE(SUM('Раздел 3'!L59:L59),"&gt;=",SUM('Раздел 3'!Q59:Q59))</f>
        <v>0&gt;=0</v>
      </c>
    </row>
    <row r="7394" spans="1:5" ht="30" hidden="1" customHeight="1" thickBot="1">
      <c r="A7394" s="496" t="str">
        <f>IF((SUM('Раздел 3'!L15:L15)&gt;=SUM('Раздел 3'!Q15:Q15)),"","Неверно!")</f>
        <v/>
      </c>
      <c r="B7394" s="497" t="s">
        <v>516</v>
      </c>
      <c r="C7394" s="498" t="s">
        <v>18540</v>
      </c>
      <c r="D7394" s="498" t="s">
        <v>5767</v>
      </c>
      <c r="E7394" s="499" t="str">
        <f>CONCATENATE(SUM('Раздел 3'!L15:L15),"&gt;=",SUM('Раздел 3'!Q15:Q15))</f>
        <v>0&gt;=0</v>
      </c>
    </row>
    <row r="7395" spans="1:5" ht="30" hidden="1" customHeight="1" thickBot="1">
      <c r="A7395" s="496" t="str">
        <f>IF((SUM('Раздел 3'!L60:L60)&gt;=SUM('Раздел 3'!Q60:Q60)),"","Неверно!")</f>
        <v/>
      </c>
      <c r="B7395" s="497" t="s">
        <v>516</v>
      </c>
      <c r="C7395" s="498" t="s">
        <v>18541</v>
      </c>
      <c r="D7395" s="498" t="s">
        <v>5767</v>
      </c>
      <c r="E7395" s="499" t="str">
        <f>CONCATENATE(SUM('Раздел 3'!L60:L60),"&gt;=",SUM('Раздел 3'!Q60:Q60))</f>
        <v>0&gt;=0</v>
      </c>
    </row>
    <row r="7396" spans="1:5" ht="30" hidden="1" customHeight="1" thickBot="1">
      <c r="A7396" s="496" t="str">
        <f>IF((SUM('Раздел 3'!L61:L61)&gt;=SUM('Раздел 3'!Q61:Q61)),"","Неверно!")</f>
        <v/>
      </c>
      <c r="B7396" s="497" t="s">
        <v>516</v>
      </c>
      <c r="C7396" s="498" t="s">
        <v>18542</v>
      </c>
      <c r="D7396" s="498" t="s">
        <v>5767</v>
      </c>
      <c r="E7396" s="499" t="str">
        <f>CONCATENATE(SUM('Раздел 3'!L61:L61),"&gt;=",SUM('Раздел 3'!Q61:Q61))</f>
        <v>0&gt;=0</v>
      </c>
    </row>
    <row r="7397" spans="1:5" ht="30" hidden="1" customHeight="1" thickBot="1">
      <c r="A7397" s="496" t="str">
        <f>IF((SUM('Раздел 3'!L62:L62)&gt;=SUM('Раздел 3'!Q62:Q62)),"","Неверно!")</f>
        <v/>
      </c>
      <c r="B7397" s="497" t="s">
        <v>516</v>
      </c>
      <c r="C7397" s="498" t="s">
        <v>18543</v>
      </c>
      <c r="D7397" s="498" t="s">
        <v>5767</v>
      </c>
      <c r="E7397" s="499" t="str">
        <f>CONCATENATE(SUM('Раздел 3'!L62:L62),"&gt;=",SUM('Раздел 3'!Q62:Q62))</f>
        <v>0&gt;=0</v>
      </c>
    </row>
    <row r="7398" spans="1:5" ht="30" hidden="1" customHeight="1" thickBot="1">
      <c r="A7398" s="496" t="str">
        <f>IF((SUM('Раздел 3'!L63:L63)&gt;=SUM('Раздел 3'!Q63:Q63)),"","Неверно!")</f>
        <v/>
      </c>
      <c r="B7398" s="497" t="s">
        <v>516</v>
      </c>
      <c r="C7398" s="498" t="s">
        <v>18544</v>
      </c>
      <c r="D7398" s="498" t="s">
        <v>5767</v>
      </c>
      <c r="E7398" s="499" t="str">
        <f>CONCATENATE(SUM('Раздел 3'!L63:L63),"&gt;=",SUM('Раздел 3'!Q63:Q63))</f>
        <v>0&gt;=0</v>
      </c>
    </row>
    <row r="7399" spans="1:5" ht="30" hidden="1" customHeight="1" thickBot="1">
      <c r="A7399" s="496" t="str">
        <f>IF((SUM('Раздел 3'!L64:L64)&gt;=SUM('Раздел 3'!Q64:Q64)),"","Неверно!")</f>
        <v/>
      </c>
      <c r="B7399" s="497" t="s">
        <v>516</v>
      </c>
      <c r="C7399" s="498" t="s">
        <v>18545</v>
      </c>
      <c r="D7399" s="498" t="s">
        <v>5767</v>
      </c>
      <c r="E7399" s="499" t="str">
        <f>CONCATENATE(SUM('Раздел 3'!L64:L64),"&gt;=",SUM('Раздел 3'!Q64:Q64))</f>
        <v>0&gt;=0</v>
      </c>
    </row>
    <row r="7400" spans="1:5" ht="30" hidden="1" customHeight="1" thickBot="1">
      <c r="A7400" s="496" t="str">
        <f>IF((SUM('Раздел 3'!L65:L65)&gt;=SUM('Раздел 3'!Q65:Q65)),"","Неверно!")</f>
        <v/>
      </c>
      <c r="B7400" s="497" t="s">
        <v>516</v>
      </c>
      <c r="C7400" s="498" t="s">
        <v>18546</v>
      </c>
      <c r="D7400" s="498" t="s">
        <v>5767</v>
      </c>
      <c r="E7400" s="499" t="str">
        <f>CONCATENATE(SUM('Раздел 3'!L65:L65),"&gt;=",SUM('Раздел 3'!Q65:Q65))</f>
        <v>0&gt;=0</v>
      </c>
    </row>
    <row r="7401" spans="1:5" ht="30" hidden="1" customHeight="1" thickBot="1">
      <c r="A7401" s="496" t="str">
        <f>IF((SUM('Раздел 3'!L66:L66)&gt;=SUM('Раздел 3'!Q66:Q66)),"","Неверно!")</f>
        <v/>
      </c>
      <c r="B7401" s="497" t="s">
        <v>516</v>
      </c>
      <c r="C7401" s="498" t="s">
        <v>18547</v>
      </c>
      <c r="D7401" s="498" t="s">
        <v>5767</v>
      </c>
      <c r="E7401" s="499" t="str">
        <f>CONCATENATE(SUM('Раздел 3'!L66:L66),"&gt;=",SUM('Раздел 3'!Q66:Q66))</f>
        <v>0&gt;=0</v>
      </c>
    </row>
    <row r="7402" spans="1:5" ht="30" hidden="1" customHeight="1" thickBot="1">
      <c r="A7402" s="496" t="str">
        <f>IF((SUM('Раздел 3'!L67:L67)&gt;=SUM('Раздел 3'!Q67:Q67)),"","Неверно!")</f>
        <v/>
      </c>
      <c r="B7402" s="497" t="s">
        <v>516</v>
      </c>
      <c r="C7402" s="498" t="s">
        <v>18548</v>
      </c>
      <c r="D7402" s="498" t="s">
        <v>5767</v>
      </c>
      <c r="E7402" s="499" t="str">
        <f>CONCATENATE(SUM('Раздел 3'!L67:L67),"&gt;=",SUM('Раздел 3'!Q67:Q67))</f>
        <v>0&gt;=0</v>
      </c>
    </row>
    <row r="7403" spans="1:5" ht="30" hidden="1" customHeight="1" thickBot="1">
      <c r="A7403" s="496" t="str">
        <f>IF((SUM('Раздел 3'!L68:L68)&gt;=SUM('Раздел 3'!Q68:Q68)),"","Неверно!")</f>
        <v/>
      </c>
      <c r="B7403" s="497" t="s">
        <v>516</v>
      </c>
      <c r="C7403" s="498" t="s">
        <v>18549</v>
      </c>
      <c r="D7403" s="498" t="s">
        <v>5767</v>
      </c>
      <c r="E7403" s="499" t="str">
        <f>CONCATENATE(SUM('Раздел 3'!L68:L68),"&gt;=",SUM('Раздел 3'!Q68:Q68))</f>
        <v>0&gt;=0</v>
      </c>
    </row>
    <row r="7404" spans="1:5" ht="30" hidden="1" customHeight="1" thickBot="1">
      <c r="A7404" s="496" t="str">
        <f>IF((SUM('Раздел 3'!L69:L69)&gt;=SUM('Раздел 3'!Q69:Q69)),"","Неверно!")</f>
        <v/>
      </c>
      <c r="B7404" s="497" t="s">
        <v>516</v>
      </c>
      <c r="C7404" s="498" t="s">
        <v>18550</v>
      </c>
      <c r="D7404" s="498" t="s">
        <v>5767</v>
      </c>
      <c r="E7404" s="499" t="str">
        <f>CONCATENATE(SUM('Раздел 3'!L69:L69),"&gt;=",SUM('Раздел 3'!Q69:Q69))</f>
        <v>0&gt;=0</v>
      </c>
    </row>
    <row r="7405" spans="1:5" ht="30" hidden="1" customHeight="1" thickBot="1">
      <c r="A7405" s="496" t="str">
        <f>IF((SUM('Раздел 3'!L16:L16)&gt;=SUM('Раздел 3'!Q16:Q16)),"","Неверно!")</f>
        <v/>
      </c>
      <c r="B7405" s="497" t="s">
        <v>516</v>
      </c>
      <c r="C7405" s="498" t="s">
        <v>18551</v>
      </c>
      <c r="D7405" s="498" t="s">
        <v>5767</v>
      </c>
      <c r="E7405" s="499" t="str">
        <f>CONCATENATE(SUM('Раздел 3'!L16:L16),"&gt;=",SUM('Раздел 3'!Q16:Q16))</f>
        <v>0&gt;=0</v>
      </c>
    </row>
    <row r="7406" spans="1:5" ht="30" hidden="1" customHeight="1" thickBot="1">
      <c r="A7406" s="496" t="str">
        <f>IF((SUM('Раздел 3'!L70:L70)&gt;=SUM('Раздел 3'!Q70:Q70)),"","Неверно!")</f>
        <v/>
      </c>
      <c r="B7406" s="497" t="s">
        <v>516</v>
      </c>
      <c r="C7406" s="498" t="s">
        <v>18552</v>
      </c>
      <c r="D7406" s="498" t="s">
        <v>5767</v>
      </c>
      <c r="E7406" s="499" t="str">
        <f>CONCATENATE(SUM('Раздел 3'!L70:L70),"&gt;=",SUM('Раздел 3'!Q70:Q70))</f>
        <v>0&gt;=0</v>
      </c>
    </row>
    <row r="7407" spans="1:5" ht="30" hidden="1" customHeight="1" thickBot="1">
      <c r="A7407" s="496" t="str">
        <f>IF((SUM('Раздел 3'!L71:L71)&gt;=SUM('Раздел 3'!Q71:Q71)),"","Неверно!")</f>
        <v/>
      </c>
      <c r="B7407" s="497" t="s">
        <v>516</v>
      </c>
      <c r="C7407" s="498" t="s">
        <v>18553</v>
      </c>
      <c r="D7407" s="498" t="s">
        <v>5767</v>
      </c>
      <c r="E7407" s="499" t="str">
        <f>CONCATENATE(SUM('Раздел 3'!L71:L71),"&gt;=",SUM('Раздел 3'!Q71:Q71))</f>
        <v>0&gt;=0</v>
      </c>
    </row>
    <row r="7408" spans="1:5" ht="30" hidden="1" customHeight="1" thickBot="1">
      <c r="A7408" s="496" t="str">
        <f>IF((SUM('Раздел 3'!L72:L72)&gt;=SUM('Раздел 3'!Q72:Q72)),"","Неверно!")</f>
        <v/>
      </c>
      <c r="B7408" s="497" t="s">
        <v>516</v>
      </c>
      <c r="C7408" s="498" t="s">
        <v>18554</v>
      </c>
      <c r="D7408" s="498" t="s">
        <v>5767</v>
      </c>
      <c r="E7408" s="499" t="str">
        <f>CONCATENATE(SUM('Раздел 3'!L72:L72),"&gt;=",SUM('Раздел 3'!Q72:Q72))</f>
        <v>0&gt;=0</v>
      </c>
    </row>
    <row r="7409" spans="1:5" ht="30" hidden="1" customHeight="1" thickBot="1">
      <c r="A7409" s="496" t="str">
        <f>IF((SUM('Раздел 3'!L73:L73)&gt;=SUM('Раздел 3'!Q73:Q73)),"","Неверно!")</f>
        <v/>
      </c>
      <c r="B7409" s="497" t="s">
        <v>516</v>
      </c>
      <c r="C7409" s="498" t="s">
        <v>18555</v>
      </c>
      <c r="D7409" s="498" t="s">
        <v>5767</v>
      </c>
      <c r="E7409" s="499" t="str">
        <f>CONCATENATE(SUM('Раздел 3'!L73:L73),"&gt;=",SUM('Раздел 3'!Q73:Q73))</f>
        <v>0&gt;=0</v>
      </c>
    </row>
    <row r="7410" spans="1:5" ht="30" hidden="1" customHeight="1" thickBot="1">
      <c r="A7410" s="496" t="str">
        <f>IF((SUM('Раздел 3'!L74:L74)&gt;=SUM('Раздел 3'!Q74:Q74)),"","Неверно!")</f>
        <v/>
      </c>
      <c r="B7410" s="497" t="s">
        <v>516</v>
      </c>
      <c r="C7410" s="498" t="s">
        <v>18556</v>
      </c>
      <c r="D7410" s="498" t="s">
        <v>5767</v>
      </c>
      <c r="E7410" s="499" t="str">
        <f>CONCATENATE(SUM('Раздел 3'!L74:L74),"&gt;=",SUM('Раздел 3'!Q74:Q74))</f>
        <v>0&gt;=0</v>
      </c>
    </row>
    <row r="7411" spans="1:5" ht="30" hidden="1" customHeight="1" thickBot="1">
      <c r="A7411" s="496" t="str">
        <f>IF((SUM('Раздел 3'!L75:L75)&gt;=SUM('Раздел 3'!Q75:Q75)),"","Неверно!")</f>
        <v/>
      </c>
      <c r="B7411" s="497" t="s">
        <v>516</v>
      </c>
      <c r="C7411" s="498" t="s">
        <v>18557</v>
      </c>
      <c r="D7411" s="498" t="s">
        <v>5767</v>
      </c>
      <c r="E7411" s="499" t="str">
        <f>CONCATENATE(SUM('Раздел 3'!L75:L75),"&gt;=",SUM('Раздел 3'!Q75:Q75))</f>
        <v>0&gt;=0</v>
      </c>
    </row>
    <row r="7412" spans="1:5" ht="30" hidden="1" customHeight="1" thickBot="1">
      <c r="A7412" s="496" t="str">
        <f>IF((SUM('Раздел 3'!L76:L76)&gt;=SUM('Раздел 3'!Q76:Q76)),"","Неверно!")</f>
        <v/>
      </c>
      <c r="B7412" s="497" t="s">
        <v>516</v>
      </c>
      <c r="C7412" s="498" t="s">
        <v>18558</v>
      </c>
      <c r="D7412" s="498" t="s">
        <v>5767</v>
      </c>
      <c r="E7412" s="499" t="str">
        <f>CONCATENATE(SUM('Раздел 3'!L76:L76),"&gt;=",SUM('Раздел 3'!Q76:Q76))</f>
        <v>0&gt;=0</v>
      </c>
    </row>
    <row r="7413" spans="1:5" ht="30" hidden="1" customHeight="1" thickBot="1">
      <c r="A7413" s="496" t="str">
        <f>IF((SUM('Раздел 3'!L77:L77)&gt;=SUM('Раздел 3'!Q77:Q77)),"","Неверно!")</f>
        <v/>
      </c>
      <c r="B7413" s="497" t="s">
        <v>516</v>
      </c>
      <c r="C7413" s="498" t="s">
        <v>18559</v>
      </c>
      <c r="D7413" s="498" t="s">
        <v>5767</v>
      </c>
      <c r="E7413" s="499" t="str">
        <f>CONCATENATE(SUM('Раздел 3'!L77:L77),"&gt;=",SUM('Раздел 3'!Q77:Q77))</f>
        <v>0&gt;=0</v>
      </c>
    </row>
    <row r="7414" spans="1:5" ht="30" hidden="1" customHeight="1" thickBot="1">
      <c r="A7414" s="496" t="str">
        <f>IF((SUM('Раздел 3'!L78:L78)&gt;=SUM('Раздел 3'!Q78:Q78)),"","Неверно!")</f>
        <v/>
      </c>
      <c r="B7414" s="497" t="s">
        <v>516</v>
      </c>
      <c r="C7414" s="498" t="s">
        <v>18560</v>
      </c>
      <c r="D7414" s="498" t="s">
        <v>5767</v>
      </c>
      <c r="E7414" s="499" t="str">
        <f>CONCATENATE(SUM('Раздел 3'!L78:L78),"&gt;=",SUM('Раздел 3'!Q78:Q78))</f>
        <v>0&gt;=0</v>
      </c>
    </row>
    <row r="7415" spans="1:5" ht="30" hidden="1" customHeight="1" thickBot="1">
      <c r="A7415" s="496" t="str">
        <f>IF((SUM('Раздел 3'!L79:L79)&gt;=SUM('Раздел 3'!Q79:Q79)),"","Неверно!")</f>
        <v/>
      </c>
      <c r="B7415" s="497" t="s">
        <v>516</v>
      </c>
      <c r="C7415" s="498" t="s">
        <v>18561</v>
      </c>
      <c r="D7415" s="498" t="s">
        <v>5767</v>
      </c>
      <c r="E7415" s="499" t="str">
        <f>CONCATENATE(SUM('Раздел 3'!L79:L79),"&gt;=",SUM('Раздел 3'!Q79:Q79))</f>
        <v>0&gt;=0</v>
      </c>
    </row>
    <row r="7416" spans="1:5" ht="30" hidden="1" customHeight="1" thickBot="1">
      <c r="A7416" s="496" t="str">
        <f>IF((SUM('Раздел 3'!L17:L17)&gt;=SUM('Раздел 3'!Q17:Q17)),"","Неверно!")</f>
        <v/>
      </c>
      <c r="B7416" s="497" t="s">
        <v>516</v>
      </c>
      <c r="C7416" s="498" t="s">
        <v>18562</v>
      </c>
      <c r="D7416" s="498" t="s">
        <v>5767</v>
      </c>
      <c r="E7416" s="499" t="str">
        <f>CONCATENATE(SUM('Раздел 3'!L17:L17),"&gt;=",SUM('Раздел 3'!Q17:Q17))</f>
        <v>0&gt;=0</v>
      </c>
    </row>
    <row r="7417" spans="1:5" ht="30" hidden="1" customHeight="1" thickBot="1">
      <c r="A7417" s="496" t="str">
        <f>IF((SUM('Раздел 3'!L80:L80)&gt;=SUM('Раздел 3'!Q80:Q80)),"","Неверно!")</f>
        <v/>
      </c>
      <c r="B7417" s="497" t="s">
        <v>516</v>
      </c>
      <c r="C7417" s="498" t="s">
        <v>18563</v>
      </c>
      <c r="D7417" s="498" t="s">
        <v>5767</v>
      </c>
      <c r="E7417" s="499" t="str">
        <f>CONCATENATE(SUM('Раздел 3'!L80:L80),"&gt;=",SUM('Раздел 3'!Q80:Q80))</f>
        <v>0&gt;=0</v>
      </c>
    </row>
    <row r="7418" spans="1:5" ht="30" hidden="1" customHeight="1" thickBot="1">
      <c r="A7418" s="496" t="str">
        <f>IF((SUM('Раздел 3'!L81:L81)&gt;=SUM('Раздел 3'!Q81:Q81)),"","Неверно!")</f>
        <v/>
      </c>
      <c r="B7418" s="497" t="s">
        <v>516</v>
      </c>
      <c r="C7418" s="498" t="s">
        <v>18564</v>
      </c>
      <c r="D7418" s="498" t="s">
        <v>5767</v>
      </c>
      <c r="E7418" s="499" t="str">
        <f>CONCATENATE(SUM('Раздел 3'!L81:L81),"&gt;=",SUM('Раздел 3'!Q81:Q81))</f>
        <v>0&gt;=0</v>
      </c>
    </row>
    <row r="7419" spans="1:5" ht="30" hidden="1" customHeight="1" thickBot="1">
      <c r="A7419" s="496" t="str">
        <f>IF((SUM('Раздел 3'!L82:L82)&gt;=SUM('Раздел 3'!Q82:Q82)),"","Неверно!")</f>
        <v/>
      </c>
      <c r="B7419" s="497" t="s">
        <v>516</v>
      </c>
      <c r="C7419" s="498" t="s">
        <v>18565</v>
      </c>
      <c r="D7419" s="498" t="s">
        <v>5767</v>
      </c>
      <c r="E7419" s="499" t="str">
        <f>CONCATENATE(SUM('Раздел 3'!L82:L82),"&gt;=",SUM('Раздел 3'!Q82:Q82))</f>
        <v>0&gt;=0</v>
      </c>
    </row>
    <row r="7420" spans="1:5" ht="30" hidden="1" customHeight="1" thickBot="1">
      <c r="A7420" s="496" t="str">
        <f>IF((SUM('Раздел 3'!L83:L83)&gt;=SUM('Раздел 3'!Q83:Q83)),"","Неверно!")</f>
        <v/>
      </c>
      <c r="B7420" s="497" t="s">
        <v>516</v>
      </c>
      <c r="C7420" s="498" t="s">
        <v>18566</v>
      </c>
      <c r="D7420" s="498" t="s">
        <v>5767</v>
      </c>
      <c r="E7420" s="499" t="str">
        <f>CONCATENATE(SUM('Раздел 3'!L83:L83),"&gt;=",SUM('Раздел 3'!Q83:Q83))</f>
        <v>0&gt;=0</v>
      </c>
    </row>
    <row r="7421" spans="1:5" ht="30" hidden="1" customHeight="1" thickBot="1">
      <c r="A7421" s="496" t="str">
        <f>IF((SUM('Раздел 3'!L84:L84)&gt;=SUM('Раздел 3'!Q84:Q84)),"","Неверно!")</f>
        <v/>
      </c>
      <c r="B7421" s="497" t="s">
        <v>516</v>
      </c>
      <c r="C7421" s="498" t="s">
        <v>18567</v>
      </c>
      <c r="D7421" s="498" t="s">
        <v>5767</v>
      </c>
      <c r="E7421" s="499" t="str">
        <f>CONCATENATE(SUM('Раздел 3'!L84:L84),"&gt;=",SUM('Раздел 3'!Q84:Q84))</f>
        <v>0&gt;=0</v>
      </c>
    </row>
    <row r="7422" spans="1:5" ht="30" hidden="1" customHeight="1" thickBot="1">
      <c r="A7422" s="496" t="str">
        <f>IF((SUM('Раздел 3'!L85:L85)&gt;=SUM('Раздел 3'!Q85:Q85)),"","Неверно!")</f>
        <v/>
      </c>
      <c r="B7422" s="497" t="s">
        <v>516</v>
      </c>
      <c r="C7422" s="498" t="s">
        <v>18568</v>
      </c>
      <c r="D7422" s="498" t="s">
        <v>5767</v>
      </c>
      <c r="E7422" s="499" t="str">
        <f>CONCATENATE(SUM('Раздел 3'!L85:L85),"&gt;=",SUM('Раздел 3'!Q85:Q85))</f>
        <v>0&gt;=0</v>
      </c>
    </row>
    <row r="7423" spans="1:5" ht="30" hidden="1" customHeight="1" thickBot="1">
      <c r="A7423" s="496" t="str">
        <f>IF((SUM('Раздел 3'!L86:L86)&gt;=SUM('Раздел 3'!Q86:Q86)),"","Неверно!")</f>
        <v/>
      </c>
      <c r="B7423" s="497" t="s">
        <v>516</v>
      </c>
      <c r="C7423" s="498" t="s">
        <v>18569</v>
      </c>
      <c r="D7423" s="498" t="s">
        <v>5767</v>
      </c>
      <c r="E7423" s="499" t="str">
        <f>CONCATENATE(SUM('Раздел 3'!L86:L86),"&gt;=",SUM('Раздел 3'!Q86:Q86))</f>
        <v>0&gt;=0</v>
      </c>
    </row>
    <row r="7424" spans="1:5" ht="30" hidden="1" customHeight="1" thickBot="1">
      <c r="A7424" s="496" t="str">
        <f>IF((SUM('Раздел 3'!L87:L87)&gt;=SUM('Раздел 3'!Q87:Q87)),"","Неверно!")</f>
        <v/>
      </c>
      <c r="B7424" s="497" t="s">
        <v>516</v>
      </c>
      <c r="C7424" s="498" t="s">
        <v>18570</v>
      </c>
      <c r="D7424" s="498" t="s">
        <v>5767</v>
      </c>
      <c r="E7424" s="499" t="str">
        <f>CONCATENATE(SUM('Раздел 3'!L87:L87),"&gt;=",SUM('Раздел 3'!Q87:Q87))</f>
        <v>0&gt;=0</v>
      </c>
    </row>
    <row r="7425" spans="1:5" ht="30" hidden="1" customHeight="1" thickBot="1">
      <c r="A7425" s="496" t="str">
        <f>IF((SUM('Раздел 3'!L88:L88)&gt;=SUM('Раздел 3'!Q88:Q88)),"","Неверно!")</f>
        <v/>
      </c>
      <c r="B7425" s="497" t="s">
        <v>516</v>
      </c>
      <c r="C7425" s="498" t="s">
        <v>18571</v>
      </c>
      <c r="D7425" s="498" t="s">
        <v>5767</v>
      </c>
      <c r="E7425" s="499" t="str">
        <f>CONCATENATE(SUM('Раздел 3'!L88:L88),"&gt;=",SUM('Раздел 3'!Q88:Q88))</f>
        <v>0&gt;=0</v>
      </c>
    </row>
    <row r="7426" spans="1:5" ht="30" hidden="1" customHeight="1" thickBot="1">
      <c r="A7426" s="496" t="str">
        <f>IF((SUM('Раздел 3'!L89:L89)&gt;=SUM('Раздел 3'!Q89:Q89)),"","Неверно!")</f>
        <v/>
      </c>
      <c r="B7426" s="497" t="s">
        <v>516</v>
      </c>
      <c r="C7426" s="498" t="s">
        <v>18572</v>
      </c>
      <c r="D7426" s="498" t="s">
        <v>5767</v>
      </c>
      <c r="E7426" s="499" t="str">
        <f>CONCATENATE(SUM('Раздел 3'!L89:L89),"&gt;=",SUM('Раздел 3'!Q89:Q89))</f>
        <v>0&gt;=0</v>
      </c>
    </row>
    <row r="7427" spans="1:5" ht="30" hidden="1" customHeight="1" thickBot="1">
      <c r="A7427" s="496" t="str">
        <f>IF((SUM('Раздел 3'!L18:L18)&gt;=SUM('Раздел 3'!Q18:Q18)),"","Неверно!")</f>
        <v/>
      </c>
      <c r="B7427" s="497" t="s">
        <v>516</v>
      </c>
      <c r="C7427" s="498" t="s">
        <v>18573</v>
      </c>
      <c r="D7427" s="498" t="s">
        <v>5767</v>
      </c>
      <c r="E7427" s="499" t="str">
        <f>CONCATENATE(SUM('Раздел 3'!L18:L18),"&gt;=",SUM('Раздел 3'!Q18:Q18))</f>
        <v>0&gt;=0</v>
      </c>
    </row>
    <row r="7428" spans="1:5" ht="30" hidden="1" customHeight="1" thickBot="1">
      <c r="A7428" s="496" t="str">
        <f>IF((SUM('Раздел 3'!L90:L90)&gt;=SUM('Раздел 3'!Q90:Q90)),"","Неверно!")</f>
        <v/>
      </c>
      <c r="B7428" s="497" t="s">
        <v>516</v>
      </c>
      <c r="C7428" s="498" t="s">
        <v>18574</v>
      </c>
      <c r="D7428" s="498" t="s">
        <v>5767</v>
      </c>
      <c r="E7428" s="499" t="str">
        <f>CONCATENATE(SUM('Раздел 3'!L90:L90),"&gt;=",SUM('Раздел 3'!Q90:Q90))</f>
        <v>0&gt;=0</v>
      </c>
    </row>
    <row r="7429" spans="1:5" ht="30" hidden="1" customHeight="1" thickBot="1">
      <c r="A7429" s="496" t="str">
        <f>IF((SUM('Раздел 3'!L91:L91)&gt;=SUM('Раздел 3'!Q91:Q91)),"","Неверно!")</f>
        <v/>
      </c>
      <c r="B7429" s="497" t="s">
        <v>516</v>
      </c>
      <c r="C7429" s="498" t="s">
        <v>18575</v>
      </c>
      <c r="D7429" s="498" t="s">
        <v>5767</v>
      </c>
      <c r="E7429" s="499" t="str">
        <f>CONCATENATE(SUM('Раздел 3'!L91:L91),"&gt;=",SUM('Раздел 3'!Q91:Q91))</f>
        <v>0&gt;=0</v>
      </c>
    </row>
    <row r="7430" spans="1:5" ht="30" hidden="1" customHeight="1" thickBot="1">
      <c r="A7430" s="496" t="str">
        <f>IF((SUM('Раздел 3'!L92:L92)&gt;=SUM('Раздел 3'!Q92:Q92)),"","Неверно!")</f>
        <v/>
      </c>
      <c r="B7430" s="497" t="s">
        <v>516</v>
      </c>
      <c r="C7430" s="498" t="s">
        <v>18576</v>
      </c>
      <c r="D7430" s="498" t="s">
        <v>5767</v>
      </c>
      <c r="E7430" s="499" t="str">
        <f>CONCATENATE(SUM('Раздел 3'!L92:L92),"&gt;=",SUM('Раздел 3'!Q92:Q92))</f>
        <v>0&gt;=0</v>
      </c>
    </row>
    <row r="7431" spans="1:5" ht="30" hidden="1" customHeight="1" thickBot="1">
      <c r="A7431" s="496" t="str">
        <f>IF((SUM('Раздел 3'!L93:L93)&gt;=SUM('Раздел 3'!Q93:Q93)),"","Неверно!")</f>
        <v/>
      </c>
      <c r="B7431" s="497" t="s">
        <v>516</v>
      </c>
      <c r="C7431" s="498" t="s">
        <v>18577</v>
      </c>
      <c r="D7431" s="498" t="s">
        <v>5767</v>
      </c>
      <c r="E7431" s="499" t="str">
        <f>CONCATENATE(SUM('Раздел 3'!L93:L93),"&gt;=",SUM('Раздел 3'!Q93:Q93))</f>
        <v>0&gt;=0</v>
      </c>
    </row>
    <row r="7432" spans="1:5" ht="30" hidden="1" customHeight="1" thickBot="1">
      <c r="A7432" s="496" t="str">
        <f>IF((SUM('Раздел 3'!L94:L94)&gt;=SUM('Раздел 3'!Q94:Q94)),"","Неверно!")</f>
        <v/>
      </c>
      <c r="B7432" s="497" t="s">
        <v>516</v>
      </c>
      <c r="C7432" s="498" t="s">
        <v>18578</v>
      </c>
      <c r="D7432" s="498" t="s">
        <v>5767</v>
      </c>
      <c r="E7432" s="499" t="str">
        <f>CONCATENATE(SUM('Раздел 3'!L94:L94),"&gt;=",SUM('Раздел 3'!Q94:Q94))</f>
        <v>0&gt;=0</v>
      </c>
    </row>
    <row r="7433" spans="1:5" ht="30" hidden="1" customHeight="1" thickBot="1">
      <c r="A7433" s="496" t="str">
        <f>IF((SUM('Раздел 3'!L95:L95)&gt;=SUM('Раздел 3'!Q95:Q95)),"","Неверно!")</f>
        <v/>
      </c>
      <c r="B7433" s="497" t="s">
        <v>516</v>
      </c>
      <c r="C7433" s="498" t="s">
        <v>18579</v>
      </c>
      <c r="D7433" s="498" t="s">
        <v>5767</v>
      </c>
      <c r="E7433" s="499" t="str">
        <f>CONCATENATE(SUM('Раздел 3'!L95:L95),"&gt;=",SUM('Раздел 3'!Q95:Q95))</f>
        <v>0&gt;=0</v>
      </c>
    </row>
    <row r="7434" spans="1:5" ht="30" hidden="1" customHeight="1" thickBot="1">
      <c r="A7434" s="496" t="str">
        <f>IF((SUM('Раздел 3'!L96:L96)&gt;=SUM('Раздел 3'!Q96:Q96)),"","Неверно!")</f>
        <v/>
      </c>
      <c r="B7434" s="497" t="s">
        <v>516</v>
      </c>
      <c r="C7434" s="498" t="s">
        <v>18580</v>
      </c>
      <c r="D7434" s="498" t="s">
        <v>5767</v>
      </c>
      <c r="E7434" s="499" t="str">
        <f>CONCATENATE(SUM('Раздел 3'!L96:L96),"&gt;=",SUM('Раздел 3'!Q96:Q96))</f>
        <v>0&gt;=0</v>
      </c>
    </row>
    <row r="7435" spans="1:5" ht="30" hidden="1" customHeight="1" thickBot="1">
      <c r="A7435" s="496" t="str">
        <f>IF((SUM('Раздел 3'!L97:L97)&gt;=SUM('Раздел 3'!Q97:Q97)),"","Неверно!")</f>
        <v/>
      </c>
      <c r="B7435" s="497" t="s">
        <v>516</v>
      </c>
      <c r="C7435" s="498" t="s">
        <v>18581</v>
      </c>
      <c r="D7435" s="498" t="s">
        <v>5767</v>
      </c>
      <c r="E7435" s="499" t="str">
        <f>CONCATENATE(SUM('Раздел 3'!L97:L97),"&gt;=",SUM('Раздел 3'!Q97:Q97))</f>
        <v>0&gt;=0</v>
      </c>
    </row>
    <row r="7436" spans="1:5" ht="30" hidden="1" customHeight="1" thickBot="1">
      <c r="A7436" s="496" t="str">
        <f>IF((SUM('Раздел 3'!L98:L98)&gt;=SUM('Раздел 3'!Q98:Q98)),"","Неверно!")</f>
        <v/>
      </c>
      <c r="B7436" s="497" t="s">
        <v>516</v>
      </c>
      <c r="C7436" s="498" t="s">
        <v>18582</v>
      </c>
      <c r="D7436" s="498" t="s">
        <v>5767</v>
      </c>
      <c r="E7436" s="499" t="str">
        <f>CONCATENATE(SUM('Раздел 3'!L98:L98),"&gt;=",SUM('Раздел 3'!Q98:Q98))</f>
        <v>0&gt;=0</v>
      </c>
    </row>
    <row r="7437" spans="1:5" ht="30" hidden="1" customHeight="1" thickBot="1">
      <c r="A7437" s="496" t="str">
        <f>IF((SUM('Раздел 3'!L99:L99)&gt;=SUM('Раздел 3'!Q99:Q99)),"","Неверно!")</f>
        <v/>
      </c>
      <c r="B7437" s="497" t="s">
        <v>516</v>
      </c>
      <c r="C7437" s="498" t="s">
        <v>18583</v>
      </c>
      <c r="D7437" s="498" t="s">
        <v>5767</v>
      </c>
      <c r="E7437" s="499" t="str">
        <f>CONCATENATE(SUM('Раздел 3'!L99:L99),"&gt;=",SUM('Раздел 3'!Q99:Q99))</f>
        <v>0&gt;=0</v>
      </c>
    </row>
    <row r="7438" spans="1:5" ht="30" hidden="1" customHeight="1" thickBot="1">
      <c r="A7438" s="496" t="str">
        <f>IF((SUM('Раздел 3'!L19:L19)&gt;=SUM('Раздел 3'!Q19:Q19)),"","Неверно!")</f>
        <v/>
      </c>
      <c r="B7438" s="497" t="s">
        <v>516</v>
      </c>
      <c r="C7438" s="498" t="s">
        <v>18584</v>
      </c>
      <c r="D7438" s="498" t="s">
        <v>5767</v>
      </c>
      <c r="E7438" s="499" t="str">
        <f>CONCATENATE(SUM('Раздел 3'!L19:L19),"&gt;=",SUM('Раздел 3'!Q19:Q19))</f>
        <v>0&gt;=0</v>
      </c>
    </row>
    <row r="7439" spans="1:5" ht="30" hidden="1" customHeight="1" thickBot="1">
      <c r="A7439" s="496" t="str">
        <f>IF((SUM('Раздел 3'!L100:L100)&gt;=SUM('Раздел 3'!Q100:Q100)),"","Неверно!")</f>
        <v/>
      </c>
      <c r="B7439" s="497" t="s">
        <v>516</v>
      </c>
      <c r="C7439" s="498" t="s">
        <v>18585</v>
      </c>
      <c r="D7439" s="498" t="s">
        <v>5767</v>
      </c>
      <c r="E7439" s="499" t="str">
        <f>CONCATENATE(SUM('Раздел 3'!L100:L100),"&gt;=",SUM('Раздел 3'!Q100:Q100))</f>
        <v>0&gt;=0</v>
      </c>
    </row>
    <row r="7440" spans="1:5" ht="30" hidden="1" customHeight="1" thickBot="1">
      <c r="A7440" s="496" t="str">
        <f>IF((SUM('Раздел 3'!L101:L101)&gt;=SUM('Раздел 3'!Q101:Q101)),"","Неверно!")</f>
        <v/>
      </c>
      <c r="B7440" s="497" t="s">
        <v>516</v>
      </c>
      <c r="C7440" s="498" t="s">
        <v>18586</v>
      </c>
      <c r="D7440" s="498" t="s">
        <v>5767</v>
      </c>
      <c r="E7440" s="499" t="str">
        <f>CONCATENATE(SUM('Раздел 3'!L101:L101),"&gt;=",SUM('Раздел 3'!Q101:Q101))</f>
        <v>0&gt;=0</v>
      </c>
    </row>
    <row r="7441" spans="1:5" ht="30" hidden="1" customHeight="1" thickBot="1">
      <c r="A7441" s="496" t="str">
        <f>IF((SUM('Раздел 3'!L102:L102)&gt;=SUM('Раздел 3'!Q102:Q102)),"","Неверно!")</f>
        <v/>
      </c>
      <c r="B7441" s="497" t="s">
        <v>516</v>
      </c>
      <c r="C7441" s="498" t="s">
        <v>18587</v>
      </c>
      <c r="D7441" s="498" t="s">
        <v>5767</v>
      </c>
      <c r="E7441" s="499" t="str">
        <f>CONCATENATE(SUM('Раздел 3'!L102:L102),"&gt;=",SUM('Раздел 3'!Q102:Q102))</f>
        <v>0&gt;=0</v>
      </c>
    </row>
    <row r="7442" spans="1:5" ht="30" hidden="1" customHeight="1" thickBot="1">
      <c r="A7442" s="496" t="str">
        <f>IF((SUM('Раздел 3'!L103:L103)&gt;=SUM('Раздел 3'!Q103:Q103)),"","Неверно!")</f>
        <v/>
      </c>
      <c r="B7442" s="497" t="s">
        <v>516</v>
      </c>
      <c r="C7442" s="498" t="s">
        <v>18588</v>
      </c>
      <c r="D7442" s="498" t="s">
        <v>5767</v>
      </c>
      <c r="E7442" s="499" t="str">
        <f>CONCATENATE(SUM('Раздел 3'!L103:L103),"&gt;=",SUM('Раздел 3'!Q103:Q103))</f>
        <v>0&gt;=0</v>
      </c>
    </row>
    <row r="7443" spans="1:5" ht="30" hidden="1" customHeight="1" thickBot="1">
      <c r="A7443" s="496" t="str">
        <f>IF((SUM('Раздел 3'!L104:L104)&gt;=SUM('Раздел 3'!Q104:Q104)),"","Неверно!")</f>
        <v/>
      </c>
      <c r="B7443" s="497" t="s">
        <v>516</v>
      </c>
      <c r="C7443" s="498" t="s">
        <v>18589</v>
      </c>
      <c r="D7443" s="498" t="s">
        <v>5767</v>
      </c>
      <c r="E7443" s="499" t="str">
        <f>CONCATENATE(SUM('Раздел 3'!L104:L104),"&gt;=",SUM('Раздел 3'!Q104:Q104))</f>
        <v>0&gt;=0</v>
      </c>
    </row>
    <row r="7444" spans="1:5" ht="30" hidden="1" customHeight="1" thickBot="1">
      <c r="A7444" s="496" t="str">
        <f>IF((SUM('Раздел 3'!L105:L105)&gt;=SUM('Раздел 3'!Q105:Q105)),"","Неверно!")</f>
        <v/>
      </c>
      <c r="B7444" s="497" t="s">
        <v>516</v>
      </c>
      <c r="C7444" s="498" t="s">
        <v>18590</v>
      </c>
      <c r="D7444" s="498" t="s">
        <v>5767</v>
      </c>
      <c r="E7444" s="499" t="str">
        <f>CONCATENATE(SUM('Раздел 3'!L105:L105),"&gt;=",SUM('Раздел 3'!Q105:Q105))</f>
        <v>0&gt;=0</v>
      </c>
    </row>
    <row r="7445" spans="1:5" ht="30" hidden="1" customHeight="1" thickBot="1">
      <c r="A7445" s="496" t="str">
        <f>IF((SUM('Раздел 3'!L106:L106)&gt;=SUM('Раздел 3'!Q106:Q106)),"","Неверно!")</f>
        <v/>
      </c>
      <c r="B7445" s="497" t="s">
        <v>516</v>
      </c>
      <c r="C7445" s="498" t="s">
        <v>18591</v>
      </c>
      <c r="D7445" s="498" t="s">
        <v>5767</v>
      </c>
      <c r="E7445" s="499" t="str">
        <f>CONCATENATE(SUM('Раздел 3'!L106:L106),"&gt;=",SUM('Раздел 3'!Q106:Q106))</f>
        <v>0&gt;=0</v>
      </c>
    </row>
    <row r="7446" spans="1:5" ht="30" hidden="1" customHeight="1" thickBot="1">
      <c r="A7446" s="496" t="str">
        <f>IF((SUM('Раздел 3'!L107:L107)&gt;=SUM('Раздел 3'!Q107:Q107)),"","Неверно!")</f>
        <v/>
      </c>
      <c r="B7446" s="497" t="s">
        <v>516</v>
      </c>
      <c r="C7446" s="498" t="s">
        <v>18592</v>
      </c>
      <c r="D7446" s="498" t="s">
        <v>5767</v>
      </c>
      <c r="E7446" s="499" t="str">
        <f>CONCATENATE(SUM('Раздел 3'!L107:L107),"&gt;=",SUM('Раздел 3'!Q107:Q107))</f>
        <v>0&gt;=0</v>
      </c>
    </row>
    <row r="7447" spans="1:5" ht="30" hidden="1" customHeight="1" thickBot="1">
      <c r="A7447" s="496" t="str">
        <f>IF((SUM('Раздел 3'!L108:L108)&gt;=SUM('Раздел 3'!Q108:Q108)),"","Неверно!")</f>
        <v/>
      </c>
      <c r="B7447" s="497" t="s">
        <v>516</v>
      </c>
      <c r="C7447" s="498" t="s">
        <v>18593</v>
      </c>
      <c r="D7447" s="498" t="s">
        <v>5767</v>
      </c>
      <c r="E7447" s="499" t="str">
        <f>CONCATENATE(SUM('Раздел 3'!L108:L108),"&gt;=",SUM('Раздел 3'!Q108:Q108))</f>
        <v>0&gt;=0</v>
      </c>
    </row>
    <row r="7448" spans="1:5" ht="30" hidden="1" customHeight="1" thickBot="1">
      <c r="A7448" s="496" t="str">
        <f>IF((SUM('Раздел 3'!L109:L109)&gt;=SUM('Раздел 3'!Q109:Q109)),"","Неверно!")</f>
        <v/>
      </c>
      <c r="B7448" s="497" t="s">
        <v>516</v>
      </c>
      <c r="C7448" s="498" t="s">
        <v>18594</v>
      </c>
      <c r="D7448" s="498" t="s">
        <v>5767</v>
      </c>
      <c r="E7448" s="499" t="str">
        <f>CONCATENATE(SUM('Раздел 3'!L109:L109),"&gt;=",SUM('Раздел 3'!Q109:Q109))</f>
        <v>0&gt;=0</v>
      </c>
    </row>
    <row r="7449" spans="1:5" ht="30" hidden="1" customHeight="1" thickBot="1">
      <c r="A7449" s="496" t="str">
        <f>IF((SUM('Раздел 3'!M11:M11)&gt;=SUM('Раздел 3'!N11:N11)),"","Неверно!")</f>
        <v/>
      </c>
      <c r="B7449" s="497" t="s">
        <v>517</v>
      </c>
      <c r="C7449" s="498" t="s">
        <v>19063</v>
      </c>
      <c r="D7449" s="498" t="s">
        <v>5766</v>
      </c>
      <c r="E7449" s="499" t="str">
        <f>CONCATENATE(SUM('Раздел 3'!M11:M11),"&gt;=",SUM('Раздел 3'!N11:N11))</f>
        <v>85&gt;=3</v>
      </c>
    </row>
    <row r="7450" spans="1:5" ht="30" hidden="1" customHeight="1" thickBot="1">
      <c r="A7450" s="496" t="str">
        <f>IF((SUM('Раздел 3'!M20:M20)&gt;=SUM('Раздел 3'!N20:N20)),"","Неверно!")</f>
        <v/>
      </c>
      <c r="B7450" s="497" t="s">
        <v>517</v>
      </c>
      <c r="C7450" s="498" t="s">
        <v>19064</v>
      </c>
      <c r="D7450" s="498" t="s">
        <v>5766</v>
      </c>
      <c r="E7450" s="499" t="str">
        <f>CONCATENATE(SUM('Раздел 3'!M20:M20),"&gt;=",SUM('Раздел 3'!N20:N20))</f>
        <v>0&gt;=0</v>
      </c>
    </row>
    <row r="7451" spans="1:5" ht="30" hidden="1" customHeight="1" thickBot="1">
      <c r="A7451" s="496" t="str">
        <f>IF((SUM('Раздел 3'!M110:M110)&gt;=SUM('Раздел 3'!N110:N110)),"","Неверно!")</f>
        <v/>
      </c>
      <c r="B7451" s="497" t="s">
        <v>517</v>
      </c>
      <c r="C7451" s="498" t="s">
        <v>19065</v>
      </c>
      <c r="D7451" s="498" t="s">
        <v>5766</v>
      </c>
      <c r="E7451" s="499" t="str">
        <f>CONCATENATE(SUM('Раздел 3'!M110:M110),"&gt;=",SUM('Раздел 3'!N110:N110))</f>
        <v>0&gt;=0</v>
      </c>
    </row>
    <row r="7452" spans="1:5" ht="30" hidden="1" customHeight="1" thickBot="1">
      <c r="A7452" s="496" t="str">
        <f>IF((SUM('Раздел 3'!M111:M111)&gt;=SUM('Раздел 3'!N111:N111)),"","Неверно!")</f>
        <v/>
      </c>
      <c r="B7452" s="497" t="s">
        <v>517</v>
      </c>
      <c r="C7452" s="498" t="s">
        <v>19066</v>
      </c>
      <c r="D7452" s="498" t="s">
        <v>5766</v>
      </c>
      <c r="E7452" s="499" t="str">
        <f>CONCATENATE(SUM('Раздел 3'!M111:M111),"&gt;=",SUM('Раздел 3'!N111:N111))</f>
        <v>0&gt;=0</v>
      </c>
    </row>
    <row r="7453" spans="1:5" ht="30" hidden="1" customHeight="1" thickBot="1">
      <c r="A7453" s="496" t="str">
        <f>IF((SUM('Раздел 3'!M112:M112)&gt;=SUM('Раздел 3'!N112:N112)),"","Неверно!")</f>
        <v/>
      </c>
      <c r="B7453" s="497" t="s">
        <v>517</v>
      </c>
      <c r="C7453" s="498" t="s">
        <v>19067</v>
      </c>
      <c r="D7453" s="498" t="s">
        <v>5766</v>
      </c>
      <c r="E7453" s="499" t="str">
        <f>CONCATENATE(SUM('Раздел 3'!M112:M112),"&gt;=",SUM('Раздел 3'!N112:N112))</f>
        <v>0&gt;=0</v>
      </c>
    </row>
    <row r="7454" spans="1:5" ht="30" hidden="1" customHeight="1" thickBot="1">
      <c r="A7454" s="496" t="str">
        <f>IF((SUM('Раздел 3'!M113:M113)&gt;=SUM('Раздел 3'!N113:N113)),"","Неверно!")</f>
        <v/>
      </c>
      <c r="B7454" s="497" t="s">
        <v>517</v>
      </c>
      <c r="C7454" s="498" t="s">
        <v>19068</v>
      </c>
      <c r="D7454" s="498" t="s">
        <v>5766</v>
      </c>
      <c r="E7454" s="499" t="str">
        <f>CONCATENATE(SUM('Раздел 3'!M113:M113),"&gt;=",SUM('Раздел 3'!N113:N113))</f>
        <v>0&gt;=0</v>
      </c>
    </row>
    <row r="7455" spans="1:5" ht="30" hidden="1" customHeight="1" thickBot="1">
      <c r="A7455" s="496" t="str">
        <f>IF((SUM('Раздел 3'!M114:M114)&gt;=SUM('Раздел 3'!N114:N114)),"","Неверно!")</f>
        <v/>
      </c>
      <c r="B7455" s="497" t="s">
        <v>517</v>
      </c>
      <c r="C7455" s="498" t="s">
        <v>19069</v>
      </c>
      <c r="D7455" s="498" t="s">
        <v>5766</v>
      </c>
      <c r="E7455" s="499" t="str">
        <f>CONCATENATE(SUM('Раздел 3'!M114:M114),"&gt;=",SUM('Раздел 3'!N114:N114))</f>
        <v>0&gt;=0</v>
      </c>
    </row>
    <row r="7456" spans="1:5" ht="30" hidden="1" customHeight="1" thickBot="1">
      <c r="A7456" s="496" t="str">
        <f>IF((SUM('Раздел 3'!M115:M115)&gt;=SUM('Раздел 3'!N115:N115)),"","Неверно!")</f>
        <v/>
      </c>
      <c r="B7456" s="497" t="s">
        <v>517</v>
      </c>
      <c r="C7456" s="498" t="s">
        <v>19070</v>
      </c>
      <c r="D7456" s="498" t="s">
        <v>5766</v>
      </c>
      <c r="E7456" s="499" t="str">
        <f>CONCATENATE(SUM('Раздел 3'!M115:M115),"&gt;=",SUM('Раздел 3'!N115:N115))</f>
        <v>0&gt;=0</v>
      </c>
    </row>
    <row r="7457" spans="1:5" ht="30" hidden="1" customHeight="1" thickBot="1">
      <c r="A7457" s="496" t="str">
        <f>IF((SUM('Раздел 3'!M116:M116)&gt;=SUM('Раздел 3'!N116:N116)),"","Неверно!")</f>
        <v/>
      </c>
      <c r="B7457" s="497" t="s">
        <v>517</v>
      </c>
      <c r="C7457" s="498" t="s">
        <v>19071</v>
      </c>
      <c r="D7457" s="498" t="s">
        <v>5766</v>
      </c>
      <c r="E7457" s="499" t="str">
        <f>CONCATENATE(SUM('Раздел 3'!M116:M116),"&gt;=",SUM('Раздел 3'!N116:N116))</f>
        <v>0&gt;=0</v>
      </c>
    </row>
    <row r="7458" spans="1:5" ht="30" hidden="1" customHeight="1" thickBot="1">
      <c r="A7458" s="496" t="str">
        <f>IF((SUM('Раздел 3'!M117:M117)&gt;=SUM('Раздел 3'!N117:N117)),"","Неверно!")</f>
        <v/>
      </c>
      <c r="B7458" s="497" t="s">
        <v>517</v>
      </c>
      <c r="C7458" s="498" t="s">
        <v>19072</v>
      </c>
      <c r="D7458" s="498" t="s">
        <v>5766</v>
      </c>
      <c r="E7458" s="499" t="str">
        <f>CONCATENATE(SUM('Раздел 3'!M117:M117),"&gt;=",SUM('Раздел 3'!N117:N117))</f>
        <v>0&gt;=0</v>
      </c>
    </row>
    <row r="7459" spans="1:5" ht="30" hidden="1" customHeight="1" thickBot="1">
      <c r="A7459" s="496" t="str">
        <f>IF((SUM('Раздел 3'!M118:M118)&gt;=SUM('Раздел 3'!N118:N118)),"","Неверно!")</f>
        <v/>
      </c>
      <c r="B7459" s="497" t="s">
        <v>517</v>
      </c>
      <c r="C7459" s="498" t="s">
        <v>19073</v>
      </c>
      <c r="D7459" s="498" t="s">
        <v>5766</v>
      </c>
      <c r="E7459" s="499" t="str">
        <f>CONCATENATE(SUM('Раздел 3'!M118:M118),"&gt;=",SUM('Раздел 3'!N118:N118))</f>
        <v>0&gt;=0</v>
      </c>
    </row>
    <row r="7460" spans="1:5" ht="30" hidden="1" customHeight="1" thickBot="1">
      <c r="A7460" s="496" t="str">
        <f>IF((SUM('Раздел 3'!M119:M119)&gt;=SUM('Раздел 3'!N119:N119)),"","Неверно!")</f>
        <v/>
      </c>
      <c r="B7460" s="497" t="s">
        <v>517</v>
      </c>
      <c r="C7460" s="498" t="s">
        <v>19074</v>
      </c>
      <c r="D7460" s="498" t="s">
        <v>5766</v>
      </c>
      <c r="E7460" s="499" t="str">
        <f>CONCATENATE(SUM('Раздел 3'!M119:M119),"&gt;=",SUM('Раздел 3'!N119:N119))</f>
        <v>0&gt;=0</v>
      </c>
    </row>
    <row r="7461" spans="1:5" ht="30" hidden="1" customHeight="1" thickBot="1">
      <c r="A7461" s="496" t="str">
        <f>IF((SUM('Раздел 3'!M21:M21)&gt;=SUM('Раздел 3'!N21:N21)),"","Неверно!")</f>
        <v/>
      </c>
      <c r="B7461" s="497" t="s">
        <v>517</v>
      </c>
      <c r="C7461" s="498" t="s">
        <v>19075</v>
      </c>
      <c r="D7461" s="498" t="s">
        <v>5766</v>
      </c>
      <c r="E7461" s="499" t="str">
        <f>CONCATENATE(SUM('Раздел 3'!M21:M21),"&gt;=",SUM('Раздел 3'!N21:N21))</f>
        <v>0&gt;=0</v>
      </c>
    </row>
    <row r="7462" spans="1:5" ht="30" hidden="1" customHeight="1" thickBot="1">
      <c r="A7462" s="496" t="str">
        <f>IF((SUM('Раздел 3'!M120:M120)&gt;=SUM('Раздел 3'!N120:N120)),"","Неверно!")</f>
        <v/>
      </c>
      <c r="B7462" s="497" t="s">
        <v>517</v>
      </c>
      <c r="C7462" s="498" t="s">
        <v>19076</v>
      </c>
      <c r="D7462" s="498" t="s">
        <v>5766</v>
      </c>
      <c r="E7462" s="499" t="str">
        <f>CONCATENATE(SUM('Раздел 3'!M120:M120),"&gt;=",SUM('Раздел 3'!N120:N120))</f>
        <v>0&gt;=0</v>
      </c>
    </row>
    <row r="7463" spans="1:5" ht="30" hidden="1" customHeight="1" thickBot="1">
      <c r="A7463" s="496" t="str">
        <f>IF((SUM('Раздел 3'!M121:M121)&gt;=SUM('Раздел 3'!N121:N121)),"","Неверно!")</f>
        <v/>
      </c>
      <c r="B7463" s="497" t="s">
        <v>517</v>
      </c>
      <c r="C7463" s="498" t="s">
        <v>19077</v>
      </c>
      <c r="D7463" s="498" t="s">
        <v>5766</v>
      </c>
      <c r="E7463" s="499" t="str">
        <f>CONCATENATE(SUM('Раздел 3'!M121:M121),"&gt;=",SUM('Раздел 3'!N121:N121))</f>
        <v>0&gt;=0</v>
      </c>
    </row>
    <row r="7464" spans="1:5" ht="30" hidden="1" customHeight="1" thickBot="1">
      <c r="A7464" s="496" t="str">
        <f>IF((SUM('Раздел 3'!M122:M122)&gt;=SUM('Раздел 3'!N122:N122)),"","Неверно!")</f>
        <v/>
      </c>
      <c r="B7464" s="497" t="s">
        <v>517</v>
      </c>
      <c r="C7464" s="498" t="s">
        <v>19078</v>
      </c>
      <c r="D7464" s="498" t="s">
        <v>5766</v>
      </c>
      <c r="E7464" s="499" t="str">
        <f>CONCATENATE(SUM('Раздел 3'!M122:M122),"&gt;=",SUM('Раздел 3'!N122:N122))</f>
        <v>0&gt;=0</v>
      </c>
    </row>
    <row r="7465" spans="1:5" ht="30" hidden="1" customHeight="1" thickBot="1">
      <c r="A7465" s="496" t="str">
        <f>IF((SUM('Раздел 3'!M123:M123)&gt;=SUM('Раздел 3'!N123:N123)),"","Неверно!")</f>
        <v/>
      </c>
      <c r="B7465" s="497" t="s">
        <v>517</v>
      </c>
      <c r="C7465" s="498" t="s">
        <v>19079</v>
      </c>
      <c r="D7465" s="498" t="s">
        <v>5766</v>
      </c>
      <c r="E7465" s="499" t="str">
        <f>CONCATENATE(SUM('Раздел 3'!M123:M123),"&gt;=",SUM('Раздел 3'!N123:N123))</f>
        <v>0&gt;=0</v>
      </c>
    </row>
    <row r="7466" spans="1:5" ht="30" hidden="1" customHeight="1" thickBot="1">
      <c r="A7466" s="496" t="str">
        <f>IF((SUM('Раздел 3'!M124:M124)&gt;=SUM('Раздел 3'!N124:N124)),"","Неверно!")</f>
        <v/>
      </c>
      <c r="B7466" s="497" t="s">
        <v>517</v>
      </c>
      <c r="C7466" s="498" t="s">
        <v>19080</v>
      </c>
      <c r="D7466" s="498" t="s">
        <v>5766</v>
      </c>
      <c r="E7466" s="499" t="str">
        <f>CONCATENATE(SUM('Раздел 3'!M124:M124),"&gt;=",SUM('Раздел 3'!N124:N124))</f>
        <v>0&gt;=0</v>
      </c>
    </row>
    <row r="7467" spans="1:5" ht="30" hidden="1" customHeight="1" thickBot="1">
      <c r="A7467" s="496" t="str">
        <f>IF((SUM('Раздел 3'!M125:M125)&gt;=SUM('Раздел 3'!N125:N125)),"","Неверно!")</f>
        <v/>
      </c>
      <c r="B7467" s="497" t="s">
        <v>517</v>
      </c>
      <c r="C7467" s="498" t="s">
        <v>19081</v>
      </c>
      <c r="D7467" s="498" t="s">
        <v>5766</v>
      </c>
      <c r="E7467" s="499" t="str">
        <f>CONCATENATE(SUM('Раздел 3'!M125:M125),"&gt;=",SUM('Раздел 3'!N125:N125))</f>
        <v>0&gt;=0</v>
      </c>
    </row>
    <row r="7468" spans="1:5" ht="30" hidden="1" customHeight="1" thickBot="1">
      <c r="A7468" s="496" t="str">
        <f>IF((SUM('Раздел 3'!M126:M126)&gt;=SUM('Раздел 3'!N126:N126)),"","Неверно!")</f>
        <v/>
      </c>
      <c r="B7468" s="497" t="s">
        <v>517</v>
      </c>
      <c r="C7468" s="498" t="s">
        <v>19082</v>
      </c>
      <c r="D7468" s="498" t="s">
        <v>5766</v>
      </c>
      <c r="E7468" s="499" t="str">
        <f>CONCATENATE(SUM('Раздел 3'!M126:M126),"&gt;=",SUM('Раздел 3'!N126:N126))</f>
        <v>0&gt;=0</v>
      </c>
    </row>
    <row r="7469" spans="1:5" ht="30" hidden="1" customHeight="1" thickBot="1">
      <c r="A7469" s="496" t="str">
        <f>IF((SUM('Раздел 3'!M127:M127)&gt;=SUM('Раздел 3'!N127:N127)),"","Неверно!")</f>
        <v/>
      </c>
      <c r="B7469" s="497" t="s">
        <v>517</v>
      </c>
      <c r="C7469" s="498" t="s">
        <v>19083</v>
      </c>
      <c r="D7469" s="498" t="s">
        <v>5766</v>
      </c>
      <c r="E7469" s="499" t="str">
        <f>CONCATENATE(SUM('Раздел 3'!M127:M127),"&gt;=",SUM('Раздел 3'!N127:N127))</f>
        <v>0&gt;=0</v>
      </c>
    </row>
    <row r="7470" spans="1:5" ht="30" hidden="1" customHeight="1" thickBot="1">
      <c r="A7470" s="496" t="str">
        <f>IF((SUM('Раздел 3'!M128:M128)&gt;=SUM('Раздел 3'!N128:N128)),"","Неверно!")</f>
        <v/>
      </c>
      <c r="B7470" s="497" t="s">
        <v>517</v>
      </c>
      <c r="C7470" s="498" t="s">
        <v>19084</v>
      </c>
      <c r="D7470" s="498" t="s">
        <v>5766</v>
      </c>
      <c r="E7470" s="499" t="str">
        <f>CONCATENATE(SUM('Раздел 3'!M128:M128),"&gt;=",SUM('Раздел 3'!N128:N128))</f>
        <v>0&gt;=0</v>
      </c>
    </row>
    <row r="7471" spans="1:5" ht="30" hidden="1" customHeight="1" thickBot="1">
      <c r="A7471" s="496" t="str">
        <f>IF((SUM('Раздел 3'!M129:M129)&gt;=SUM('Раздел 3'!N129:N129)),"","Неверно!")</f>
        <v/>
      </c>
      <c r="B7471" s="497" t="s">
        <v>517</v>
      </c>
      <c r="C7471" s="498" t="s">
        <v>19085</v>
      </c>
      <c r="D7471" s="498" t="s">
        <v>5766</v>
      </c>
      <c r="E7471" s="499" t="str">
        <f>CONCATENATE(SUM('Раздел 3'!M129:M129),"&gt;=",SUM('Раздел 3'!N129:N129))</f>
        <v>0&gt;=0</v>
      </c>
    </row>
    <row r="7472" spans="1:5" ht="30" hidden="1" customHeight="1" thickBot="1">
      <c r="A7472" s="496" t="str">
        <f>IF((SUM('Раздел 3'!M22:M22)&gt;=SUM('Раздел 3'!N22:N22)),"","Неверно!")</f>
        <v/>
      </c>
      <c r="B7472" s="497" t="s">
        <v>517</v>
      </c>
      <c r="C7472" s="498" t="s">
        <v>19086</v>
      </c>
      <c r="D7472" s="498" t="s">
        <v>5766</v>
      </c>
      <c r="E7472" s="499" t="str">
        <f>CONCATENATE(SUM('Раздел 3'!M22:M22),"&gt;=",SUM('Раздел 3'!N22:N22))</f>
        <v>0&gt;=0</v>
      </c>
    </row>
    <row r="7473" spans="1:5" ht="30" hidden="1" customHeight="1" thickBot="1">
      <c r="A7473" s="496" t="str">
        <f>IF((SUM('Раздел 3'!M130:M130)&gt;=SUM('Раздел 3'!N130:N130)),"","Неверно!")</f>
        <v/>
      </c>
      <c r="B7473" s="497" t="s">
        <v>517</v>
      </c>
      <c r="C7473" s="498" t="s">
        <v>19087</v>
      </c>
      <c r="D7473" s="498" t="s">
        <v>5766</v>
      </c>
      <c r="E7473" s="499" t="str">
        <f>CONCATENATE(SUM('Раздел 3'!M130:M130),"&gt;=",SUM('Раздел 3'!N130:N130))</f>
        <v>0&gt;=0</v>
      </c>
    </row>
    <row r="7474" spans="1:5" ht="30" hidden="1" customHeight="1" thickBot="1">
      <c r="A7474" s="496" t="str">
        <f>IF((SUM('Раздел 3'!M131:M131)&gt;=SUM('Раздел 3'!N131:N131)),"","Неверно!")</f>
        <v/>
      </c>
      <c r="B7474" s="497" t="s">
        <v>517</v>
      </c>
      <c r="C7474" s="498" t="s">
        <v>19088</v>
      </c>
      <c r="D7474" s="498" t="s">
        <v>5766</v>
      </c>
      <c r="E7474" s="499" t="str">
        <f>CONCATENATE(SUM('Раздел 3'!M131:M131),"&gt;=",SUM('Раздел 3'!N131:N131))</f>
        <v>0&gt;=0</v>
      </c>
    </row>
    <row r="7475" spans="1:5" ht="30" hidden="1" customHeight="1" thickBot="1">
      <c r="A7475" s="496" t="str">
        <f>IF((SUM('Раздел 3'!M132:M132)&gt;=SUM('Раздел 3'!N132:N132)),"","Неверно!")</f>
        <v/>
      </c>
      <c r="B7475" s="497" t="s">
        <v>517</v>
      </c>
      <c r="C7475" s="498" t="s">
        <v>19089</v>
      </c>
      <c r="D7475" s="498" t="s">
        <v>5766</v>
      </c>
      <c r="E7475" s="499" t="str">
        <f>CONCATENATE(SUM('Раздел 3'!M132:M132),"&gt;=",SUM('Раздел 3'!N132:N132))</f>
        <v>0&gt;=0</v>
      </c>
    </row>
    <row r="7476" spans="1:5" ht="30" hidden="1" customHeight="1" thickBot="1">
      <c r="A7476" s="496" t="str">
        <f>IF((SUM('Раздел 3'!M133:M133)&gt;=SUM('Раздел 3'!N133:N133)),"","Неверно!")</f>
        <v/>
      </c>
      <c r="B7476" s="497" t="s">
        <v>517</v>
      </c>
      <c r="C7476" s="498" t="s">
        <v>19090</v>
      </c>
      <c r="D7476" s="498" t="s">
        <v>5766</v>
      </c>
      <c r="E7476" s="499" t="str">
        <f>CONCATENATE(SUM('Раздел 3'!M133:M133),"&gt;=",SUM('Раздел 3'!N133:N133))</f>
        <v>0&gt;=0</v>
      </c>
    </row>
    <row r="7477" spans="1:5" ht="30" hidden="1" customHeight="1" thickBot="1">
      <c r="A7477" s="496" t="str">
        <f>IF((SUM('Раздел 3'!M134:M134)&gt;=SUM('Раздел 3'!N134:N134)),"","Неверно!")</f>
        <v/>
      </c>
      <c r="B7477" s="497" t="s">
        <v>517</v>
      </c>
      <c r="C7477" s="498" t="s">
        <v>19091</v>
      </c>
      <c r="D7477" s="498" t="s">
        <v>5766</v>
      </c>
      <c r="E7477" s="499" t="str">
        <f>CONCATENATE(SUM('Раздел 3'!M134:M134),"&gt;=",SUM('Раздел 3'!N134:N134))</f>
        <v>0&gt;=0</v>
      </c>
    </row>
    <row r="7478" spans="1:5" ht="30" hidden="1" customHeight="1" thickBot="1">
      <c r="A7478" s="496" t="str">
        <f>IF((SUM('Раздел 3'!M135:M135)&gt;=SUM('Раздел 3'!N135:N135)),"","Неверно!")</f>
        <v/>
      </c>
      <c r="B7478" s="497" t="s">
        <v>517</v>
      </c>
      <c r="C7478" s="498" t="s">
        <v>19092</v>
      </c>
      <c r="D7478" s="498" t="s">
        <v>5766</v>
      </c>
      <c r="E7478" s="499" t="str">
        <f>CONCATENATE(SUM('Раздел 3'!M135:M135),"&gt;=",SUM('Раздел 3'!N135:N135))</f>
        <v>0&gt;=0</v>
      </c>
    </row>
    <row r="7479" spans="1:5" ht="30" hidden="1" customHeight="1" thickBot="1">
      <c r="A7479" s="496" t="str">
        <f>IF((SUM('Раздел 3'!M136:M136)&gt;=SUM('Раздел 3'!N136:N136)),"","Неверно!")</f>
        <v/>
      </c>
      <c r="B7479" s="497" t="s">
        <v>517</v>
      </c>
      <c r="C7479" s="498" t="s">
        <v>19093</v>
      </c>
      <c r="D7479" s="498" t="s">
        <v>5766</v>
      </c>
      <c r="E7479" s="499" t="str">
        <f>CONCATENATE(SUM('Раздел 3'!M136:M136),"&gt;=",SUM('Раздел 3'!N136:N136))</f>
        <v>0&gt;=0</v>
      </c>
    </row>
    <row r="7480" spans="1:5" ht="30" hidden="1" customHeight="1" thickBot="1">
      <c r="A7480" s="496" t="str">
        <f>IF((SUM('Раздел 3'!M137:M137)&gt;=SUM('Раздел 3'!N137:N137)),"","Неверно!")</f>
        <v/>
      </c>
      <c r="B7480" s="497" t="s">
        <v>517</v>
      </c>
      <c r="C7480" s="498" t="s">
        <v>19094</v>
      </c>
      <c r="D7480" s="498" t="s">
        <v>5766</v>
      </c>
      <c r="E7480" s="499" t="str">
        <f>CONCATENATE(SUM('Раздел 3'!M137:M137),"&gt;=",SUM('Раздел 3'!N137:N137))</f>
        <v>0&gt;=0</v>
      </c>
    </row>
    <row r="7481" spans="1:5" ht="30" hidden="1" customHeight="1" thickBot="1">
      <c r="A7481" s="496" t="str">
        <f>IF((SUM('Раздел 3'!M138:M138)&gt;=SUM('Раздел 3'!N138:N138)),"","Неверно!")</f>
        <v/>
      </c>
      <c r="B7481" s="497" t="s">
        <v>517</v>
      </c>
      <c r="C7481" s="498" t="s">
        <v>19095</v>
      </c>
      <c r="D7481" s="498" t="s">
        <v>5766</v>
      </c>
      <c r="E7481" s="499" t="str">
        <f>CONCATENATE(SUM('Раздел 3'!M138:M138),"&gt;=",SUM('Раздел 3'!N138:N138))</f>
        <v>0&gt;=0</v>
      </c>
    </row>
    <row r="7482" spans="1:5" ht="30" hidden="1" customHeight="1" thickBot="1">
      <c r="A7482" s="496" t="str">
        <f>IF((SUM('Раздел 3'!M139:M139)&gt;=SUM('Раздел 3'!N139:N139)),"","Неверно!")</f>
        <v/>
      </c>
      <c r="B7482" s="497" t="s">
        <v>517</v>
      </c>
      <c r="C7482" s="498" t="s">
        <v>19096</v>
      </c>
      <c r="D7482" s="498" t="s">
        <v>5766</v>
      </c>
      <c r="E7482" s="499" t="str">
        <f>CONCATENATE(SUM('Раздел 3'!M139:M139),"&gt;=",SUM('Раздел 3'!N139:N139))</f>
        <v>0&gt;=0</v>
      </c>
    </row>
    <row r="7483" spans="1:5" ht="30" hidden="1" customHeight="1" thickBot="1">
      <c r="A7483" s="496" t="str">
        <f>IF((SUM('Раздел 3'!M23:M23)&gt;=SUM('Раздел 3'!N23:N23)),"","Неверно!")</f>
        <v/>
      </c>
      <c r="B7483" s="497" t="s">
        <v>517</v>
      </c>
      <c r="C7483" s="498" t="s">
        <v>19097</v>
      </c>
      <c r="D7483" s="498" t="s">
        <v>5766</v>
      </c>
      <c r="E7483" s="499" t="str">
        <f>CONCATENATE(SUM('Раздел 3'!M23:M23),"&gt;=",SUM('Раздел 3'!N23:N23))</f>
        <v>0&gt;=0</v>
      </c>
    </row>
    <row r="7484" spans="1:5" ht="30" hidden="1" customHeight="1" thickBot="1">
      <c r="A7484" s="496" t="str">
        <f>IF((SUM('Раздел 3'!M140:M140)&gt;=SUM('Раздел 3'!N140:N140)),"","Неверно!")</f>
        <v/>
      </c>
      <c r="B7484" s="497" t="s">
        <v>517</v>
      </c>
      <c r="C7484" s="498" t="s">
        <v>19098</v>
      </c>
      <c r="D7484" s="498" t="s">
        <v>5766</v>
      </c>
      <c r="E7484" s="499" t="str">
        <f>CONCATENATE(SUM('Раздел 3'!M140:M140),"&gt;=",SUM('Раздел 3'!N140:N140))</f>
        <v>0&gt;=0</v>
      </c>
    </row>
    <row r="7485" spans="1:5" ht="30" hidden="1" customHeight="1" thickBot="1">
      <c r="A7485" s="496" t="str">
        <f>IF((SUM('Раздел 3'!M141:M141)&gt;=SUM('Раздел 3'!N141:N141)),"","Неверно!")</f>
        <v/>
      </c>
      <c r="B7485" s="497" t="s">
        <v>517</v>
      </c>
      <c r="C7485" s="498" t="s">
        <v>19099</v>
      </c>
      <c r="D7485" s="498" t="s">
        <v>5766</v>
      </c>
      <c r="E7485" s="499" t="str">
        <f>CONCATENATE(SUM('Раздел 3'!M141:M141),"&gt;=",SUM('Раздел 3'!N141:N141))</f>
        <v>0&gt;=0</v>
      </c>
    </row>
    <row r="7486" spans="1:5" ht="30" hidden="1" customHeight="1" thickBot="1">
      <c r="A7486" s="496" t="str">
        <f>IF((SUM('Раздел 3'!M142:M142)&gt;=SUM('Раздел 3'!N142:N142)),"","Неверно!")</f>
        <v/>
      </c>
      <c r="B7486" s="497" t="s">
        <v>517</v>
      </c>
      <c r="C7486" s="498" t="s">
        <v>19100</v>
      </c>
      <c r="D7486" s="498" t="s">
        <v>5766</v>
      </c>
      <c r="E7486" s="499" t="str">
        <f>CONCATENATE(SUM('Раздел 3'!M142:M142),"&gt;=",SUM('Раздел 3'!N142:N142))</f>
        <v>0&gt;=0</v>
      </c>
    </row>
    <row r="7487" spans="1:5" ht="30" hidden="1" customHeight="1" thickBot="1">
      <c r="A7487" s="496" t="str">
        <f>IF((SUM('Раздел 3'!M143:M143)&gt;=SUM('Раздел 3'!N143:N143)),"","Неверно!")</f>
        <v/>
      </c>
      <c r="B7487" s="497" t="s">
        <v>517</v>
      </c>
      <c r="C7487" s="498" t="s">
        <v>19101</v>
      </c>
      <c r="D7487" s="498" t="s">
        <v>5766</v>
      </c>
      <c r="E7487" s="499" t="str">
        <f>CONCATENATE(SUM('Раздел 3'!M143:M143),"&gt;=",SUM('Раздел 3'!N143:N143))</f>
        <v>0&gt;=0</v>
      </c>
    </row>
    <row r="7488" spans="1:5" ht="30" hidden="1" customHeight="1" thickBot="1">
      <c r="A7488" s="496" t="str">
        <f>IF((SUM('Раздел 3'!M144:M144)&gt;=SUM('Раздел 3'!N144:N144)),"","Неверно!")</f>
        <v/>
      </c>
      <c r="B7488" s="497" t="s">
        <v>517</v>
      </c>
      <c r="C7488" s="498" t="s">
        <v>19102</v>
      </c>
      <c r="D7488" s="498" t="s">
        <v>5766</v>
      </c>
      <c r="E7488" s="499" t="str">
        <f>CONCATENATE(SUM('Раздел 3'!M144:M144),"&gt;=",SUM('Раздел 3'!N144:N144))</f>
        <v>0&gt;=0</v>
      </c>
    </row>
    <row r="7489" spans="1:5" ht="30" hidden="1" customHeight="1" thickBot="1">
      <c r="A7489" s="496" t="str">
        <f>IF((SUM('Раздел 3'!M145:M145)&gt;=SUM('Раздел 3'!N145:N145)),"","Неверно!")</f>
        <v/>
      </c>
      <c r="B7489" s="497" t="s">
        <v>517</v>
      </c>
      <c r="C7489" s="498" t="s">
        <v>19103</v>
      </c>
      <c r="D7489" s="498" t="s">
        <v>5766</v>
      </c>
      <c r="E7489" s="499" t="str">
        <f>CONCATENATE(SUM('Раздел 3'!M145:M145),"&gt;=",SUM('Раздел 3'!N145:N145))</f>
        <v>0&gt;=0</v>
      </c>
    </row>
    <row r="7490" spans="1:5" ht="30" hidden="1" customHeight="1" thickBot="1">
      <c r="A7490" s="496" t="str">
        <f>IF((SUM('Раздел 3'!M146:M146)&gt;=SUM('Раздел 3'!N146:N146)),"","Неверно!")</f>
        <v/>
      </c>
      <c r="B7490" s="497" t="s">
        <v>517</v>
      </c>
      <c r="C7490" s="498" t="s">
        <v>19104</v>
      </c>
      <c r="D7490" s="498" t="s">
        <v>5766</v>
      </c>
      <c r="E7490" s="499" t="str">
        <f>CONCATENATE(SUM('Раздел 3'!M146:M146),"&gt;=",SUM('Раздел 3'!N146:N146))</f>
        <v>0&gt;=0</v>
      </c>
    </row>
    <row r="7491" spans="1:5" ht="30" hidden="1" customHeight="1" thickBot="1">
      <c r="A7491" s="496" t="str">
        <f>IF((SUM('Раздел 3'!M147:M147)&gt;=SUM('Раздел 3'!N147:N147)),"","Неверно!")</f>
        <v/>
      </c>
      <c r="B7491" s="497" t="s">
        <v>517</v>
      </c>
      <c r="C7491" s="498" t="s">
        <v>19105</v>
      </c>
      <c r="D7491" s="498" t="s">
        <v>5766</v>
      </c>
      <c r="E7491" s="499" t="str">
        <f>CONCATENATE(SUM('Раздел 3'!M147:M147),"&gt;=",SUM('Раздел 3'!N147:N147))</f>
        <v>0&gt;=0</v>
      </c>
    </row>
    <row r="7492" spans="1:5" ht="30" hidden="1" customHeight="1" thickBot="1">
      <c r="A7492" s="496" t="str">
        <f>IF((SUM('Раздел 3'!M148:M148)&gt;=SUM('Раздел 3'!N148:N148)),"","Неверно!")</f>
        <v/>
      </c>
      <c r="B7492" s="497" t="s">
        <v>517</v>
      </c>
      <c r="C7492" s="498" t="s">
        <v>19106</v>
      </c>
      <c r="D7492" s="498" t="s">
        <v>5766</v>
      </c>
      <c r="E7492" s="499" t="str">
        <f>CONCATENATE(SUM('Раздел 3'!M148:M148),"&gt;=",SUM('Раздел 3'!N148:N148))</f>
        <v>0&gt;=0</v>
      </c>
    </row>
    <row r="7493" spans="1:5" ht="30" hidden="1" customHeight="1" thickBot="1">
      <c r="A7493" s="496" t="str">
        <f>IF((SUM('Раздел 3'!M149:M149)&gt;=SUM('Раздел 3'!N149:N149)),"","Неверно!")</f>
        <v/>
      </c>
      <c r="B7493" s="497" t="s">
        <v>517</v>
      </c>
      <c r="C7493" s="498" t="s">
        <v>19107</v>
      </c>
      <c r="D7493" s="498" t="s">
        <v>5766</v>
      </c>
      <c r="E7493" s="499" t="str">
        <f>CONCATENATE(SUM('Раздел 3'!M149:M149),"&gt;=",SUM('Раздел 3'!N149:N149))</f>
        <v>0&gt;=0</v>
      </c>
    </row>
    <row r="7494" spans="1:5" ht="30" hidden="1" customHeight="1" thickBot="1">
      <c r="A7494" s="496" t="str">
        <f>IF((SUM('Раздел 3'!M24:M24)&gt;=SUM('Раздел 3'!N24:N24)),"","Неверно!")</f>
        <v/>
      </c>
      <c r="B7494" s="497" t="s">
        <v>517</v>
      </c>
      <c r="C7494" s="498" t="s">
        <v>19108</v>
      </c>
      <c r="D7494" s="498" t="s">
        <v>5766</v>
      </c>
      <c r="E7494" s="499" t="str">
        <f>CONCATENATE(SUM('Раздел 3'!M24:M24),"&gt;=",SUM('Раздел 3'!N24:N24))</f>
        <v>0&gt;=0</v>
      </c>
    </row>
    <row r="7495" spans="1:5" ht="30" hidden="1" customHeight="1" thickBot="1">
      <c r="A7495" s="496" t="str">
        <f>IF((SUM('Раздел 3'!M150:M150)&gt;=SUM('Раздел 3'!N150:N150)),"","Неверно!")</f>
        <v/>
      </c>
      <c r="B7495" s="497" t="s">
        <v>517</v>
      </c>
      <c r="C7495" s="498" t="s">
        <v>19109</v>
      </c>
      <c r="D7495" s="498" t="s">
        <v>5766</v>
      </c>
      <c r="E7495" s="499" t="str">
        <f>CONCATENATE(SUM('Раздел 3'!M150:M150),"&gt;=",SUM('Раздел 3'!N150:N150))</f>
        <v>0&gt;=0</v>
      </c>
    </row>
    <row r="7496" spans="1:5" ht="30" hidden="1" customHeight="1" thickBot="1">
      <c r="A7496" s="496" t="str">
        <f>IF((SUM('Раздел 3'!M151:M151)&gt;=SUM('Раздел 3'!N151:N151)),"","Неверно!")</f>
        <v/>
      </c>
      <c r="B7496" s="497" t="s">
        <v>517</v>
      </c>
      <c r="C7496" s="498" t="s">
        <v>19110</v>
      </c>
      <c r="D7496" s="498" t="s">
        <v>5766</v>
      </c>
      <c r="E7496" s="499" t="str">
        <f>CONCATENATE(SUM('Раздел 3'!M151:M151),"&gt;=",SUM('Раздел 3'!N151:N151))</f>
        <v>0&gt;=0</v>
      </c>
    </row>
    <row r="7497" spans="1:5" ht="30" hidden="1" customHeight="1" thickBot="1">
      <c r="A7497" s="496" t="str">
        <f>IF((SUM('Раздел 3'!M152:M152)&gt;=SUM('Раздел 3'!N152:N152)),"","Неверно!")</f>
        <v/>
      </c>
      <c r="B7497" s="497" t="s">
        <v>517</v>
      </c>
      <c r="C7497" s="498" t="s">
        <v>19111</v>
      </c>
      <c r="D7497" s="498" t="s">
        <v>5766</v>
      </c>
      <c r="E7497" s="499" t="str">
        <f>CONCATENATE(SUM('Раздел 3'!M152:M152),"&gt;=",SUM('Раздел 3'!N152:N152))</f>
        <v>0&gt;=0</v>
      </c>
    </row>
    <row r="7498" spans="1:5" ht="30" hidden="1" customHeight="1" thickBot="1">
      <c r="A7498" s="496" t="str">
        <f>IF((SUM('Раздел 3'!M153:M153)&gt;=SUM('Раздел 3'!N153:N153)),"","Неверно!")</f>
        <v/>
      </c>
      <c r="B7498" s="497" t="s">
        <v>517</v>
      </c>
      <c r="C7498" s="498" t="s">
        <v>19112</v>
      </c>
      <c r="D7498" s="498" t="s">
        <v>5766</v>
      </c>
      <c r="E7498" s="499" t="str">
        <f>CONCATENATE(SUM('Раздел 3'!M153:M153),"&gt;=",SUM('Раздел 3'!N153:N153))</f>
        <v>0&gt;=0</v>
      </c>
    </row>
    <row r="7499" spans="1:5" ht="30" hidden="1" customHeight="1" thickBot="1">
      <c r="A7499" s="496" t="str">
        <f>IF((SUM('Раздел 3'!M154:M154)&gt;=SUM('Раздел 3'!N154:N154)),"","Неверно!")</f>
        <v/>
      </c>
      <c r="B7499" s="497" t="s">
        <v>517</v>
      </c>
      <c r="C7499" s="498" t="s">
        <v>19113</v>
      </c>
      <c r="D7499" s="498" t="s">
        <v>5766</v>
      </c>
      <c r="E7499" s="499" t="str">
        <f>CONCATENATE(SUM('Раздел 3'!M154:M154),"&gt;=",SUM('Раздел 3'!N154:N154))</f>
        <v>0&gt;=0</v>
      </c>
    </row>
    <row r="7500" spans="1:5" ht="30" hidden="1" customHeight="1" thickBot="1">
      <c r="A7500" s="496" t="str">
        <f>IF((SUM('Раздел 3'!M155:M155)&gt;=SUM('Раздел 3'!N155:N155)),"","Неверно!")</f>
        <v/>
      </c>
      <c r="B7500" s="497" t="s">
        <v>517</v>
      </c>
      <c r="C7500" s="498" t="s">
        <v>19114</v>
      </c>
      <c r="D7500" s="498" t="s">
        <v>5766</v>
      </c>
      <c r="E7500" s="499" t="str">
        <f>CONCATENATE(SUM('Раздел 3'!M155:M155),"&gt;=",SUM('Раздел 3'!N155:N155))</f>
        <v>0&gt;=0</v>
      </c>
    </row>
    <row r="7501" spans="1:5" ht="30" hidden="1" customHeight="1" thickBot="1">
      <c r="A7501" s="496" t="str">
        <f>IF((SUM('Раздел 3'!M156:M156)&gt;=SUM('Раздел 3'!N156:N156)),"","Неверно!")</f>
        <v/>
      </c>
      <c r="B7501" s="497" t="s">
        <v>517</v>
      </c>
      <c r="C7501" s="498" t="s">
        <v>19115</v>
      </c>
      <c r="D7501" s="498" t="s">
        <v>5766</v>
      </c>
      <c r="E7501" s="499" t="str">
        <f>CONCATENATE(SUM('Раздел 3'!M156:M156),"&gt;=",SUM('Раздел 3'!N156:N156))</f>
        <v>0&gt;=0</v>
      </c>
    </row>
    <row r="7502" spans="1:5" ht="30" hidden="1" customHeight="1" thickBot="1">
      <c r="A7502" s="496" t="str">
        <f>IF((SUM('Раздел 3'!M157:M157)&gt;=SUM('Раздел 3'!N157:N157)),"","Неверно!")</f>
        <v/>
      </c>
      <c r="B7502" s="497" t="s">
        <v>517</v>
      </c>
      <c r="C7502" s="498" t="s">
        <v>19116</v>
      </c>
      <c r="D7502" s="498" t="s">
        <v>5766</v>
      </c>
      <c r="E7502" s="499" t="str">
        <f>CONCATENATE(SUM('Раздел 3'!M157:M157),"&gt;=",SUM('Раздел 3'!N157:N157))</f>
        <v>0&gt;=0</v>
      </c>
    </row>
    <row r="7503" spans="1:5" ht="30" hidden="1" customHeight="1" thickBot="1">
      <c r="A7503" s="496" t="str">
        <f>IF((SUM('Раздел 3'!M158:M158)&gt;=SUM('Раздел 3'!N158:N158)),"","Неверно!")</f>
        <v/>
      </c>
      <c r="B7503" s="497" t="s">
        <v>517</v>
      </c>
      <c r="C7503" s="498" t="s">
        <v>19117</v>
      </c>
      <c r="D7503" s="498" t="s">
        <v>5766</v>
      </c>
      <c r="E7503" s="499" t="str">
        <f>CONCATENATE(SUM('Раздел 3'!M158:M158),"&gt;=",SUM('Раздел 3'!N158:N158))</f>
        <v>0&gt;=0</v>
      </c>
    </row>
    <row r="7504" spans="1:5" ht="30" hidden="1" customHeight="1" thickBot="1">
      <c r="A7504" s="496" t="str">
        <f>IF((SUM('Раздел 3'!M159:M159)&gt;=SUM('Раздел 3'!N159:N159)),"","Неверно!")</f>
        <v/>
      </c>
      <c r="B7504" s="497" t="s">
        <v>517</v>
      </c>
      <c r="C7504" s="498" t="s">
        <v>19118</v>
      </c>
      <c r="D7504" s="498" t="s">
        <v>5766</v>
      </c>
      <c r="E7504" s="499" t="str">
        <f>CONCATENATE(SUM('Раздел 3'!M159:M159),"&gt;=",SUM('Раздел 3'!N159:N159))</f>
        <v>0&gt;=0</v>
      </c>
    </row>
    <row r="7505" spans="1:5" ht="30" hidden="1" customHeight="1" thickBot="1">
      <c r="A7505" s="496" t="str">
        <f>IF((SUM('Раздел 3'!M25:M25)&gt;=SUM('Раздел 3'!N25:N25)),"","Неверно!")</f>
        <v/>
      </c>
      <c r="B7505" s="497" t="s">
        <v>517</v>
      </c>
      <c r="C7505" s="498" t="s">
        <v>19119</v>
      </c>
      <c r="D7505" s="498" t="s">
        <v>5766</v>
      </c>
      <c r="E7505" s="499" t="str">
        <f>CONCATENATE(SUM('Раздел 3'!M25:M25),"&gt;=",SUM('Раздел 3'!N25:N25))</f>
        <v>0&gt;=0</v>
      </c>
    </row>
    <row r="7506" spans="1:5" ht="30" hidden="1" customHeight="1" thickBot="1">
      <c r="A7506" s="496" t="str">
        <f>IF((SUM('Раздел 3'!M160:M160)&gt;=SUM('Раздел 3'!N160:N160)),"","Неверно!")</f>
        <v/>
      </c>
      <c r="B7506" s="497" t="s">
        <v>517</v>
      </c>
      <c r="C7506" s="498" t="s">
        <v>19120</v>
      </c>
      <c r="D7506" s="498" t="s">
        <v>5766</v>
      </c>
      <c r="E7506" s="499" t="str">
        <f>CONCATENATE(SUM('Раздел 3'!M160:M160),"&gt;=",SUM('Раздел 3'!N160:N160))</f>
        <v>0&gt;=0</v>
      </c>
    </row>
    <row r="7507" spans="1:5" ht="30" hidden="1" customHeight="1" thickBot="1">
      <c r="A7507" s="496" t="str">
        <f>IF((SUM('Раздел 3'!M161:M161)&gt;=SUM('Раздел 3'!N161:N161)),"","Неверно!")</f>
        <v/>
      </c>
      <c r="B7507" s="497" t="s">
        <v>517</v>
      </c>
      <c r="C7507" s="498" t="s">
        <v>19121</v>
      </c>
      <c r="D7507" s="498" t="s">
        <v>5766</v>
      </c>
      <c r="E7507" s="499" t="str">
        <f>CONCATENATE(SUM('Раздел 3'!M161:M161),"&gt;=",SUM('Раздел 3'!N161:N161))</f>
        <v>0&gt;=0</v>
      </c>
    </row>
    <row r="7508" spans="1:5" ht="30" hidden="1" customHeight="1" thickBot="1">
      <c r="A7508" s="496" t="str">
        <f>IF((SUM('Раздел 3'!M162:M162)&gt;=SUM('Раздел 3'!N162:N162)),"","Неверно!")</f>
        <v/>
      </c>
      <c r="B7508" s="497" t="s">
        <v>517</v>
      </c>
      <c r="C7508" s="498" t="s">
        <v>19122</v>
      </c>
      <c r="D7508" s="498" t="s">
        <v>5766</v>
      </c>
      <c r="E7508" s="499" t="str">
        <f>CONCATENATE(SUM('Раздел 3'!M162:M162),"&gt;=",SUM('Раздел 3'!N162:N162))</f>
        <v>0&gt;=0</v>
      </c>
    </row>
    <row r="7509" spans="1:5" ht="30" hidden="1" customHeight="1" thickBot="1">
      <c r="A7509" s="496" t="str">
        <f>IF((SUM('Раздел 3'!M163:M163)&gt;=SUM('Раздел 3'!N163:N163)),"","Неверно!")</f>
        <v/>
      </c>
      <c r="B7509" s="497" t="s">
        <v>517</v>
      </c>
      <c r="C7509" s="498" t="s">
        <v>19123</v>
      </c>
      <c r="D7509" s="498" t="s">
        <v>5766</v>
      </c>
      <c r="E7509" s="499" t="str">
        <f>CONCATENATE(SUM('Раздел 3'!M163:M163),"&gt;=",SUM('Раздел 3'!N163:N163))</f>
        <v>0&gt;=0</v>
      </c>
    </row>
    <row r="7510" spans="1:5" ht="30" hidden="1" customHeight="1" thickBot="1">
      <c r="A7510" s="496" t="str">
        <f>IF((SUM('Раздел 3'!M164:M164)&gt;=SUM('Раздел 3'!N164:N164)),"","Неверно!")</f>
        <v/>
      </c>
      <c r="B7510" s="497" t="s">
        <v>517</v>
      </c>
      <c r="C7510" s="498" t="s">
        <v>19124</v>
      </c>
      <c r="D7510" s="498" t="s">
        <v>5766</v>
      </c>
      <c r="E7510" s="499" t="str">
        <f>CONCATENATE(SUM('Раздел 3'!M164:M164),"&gt;=",SUM('Раздел 3'!N164:N164))</f>
        <v>0&gt;=0</v>
      </c>
    </row>
    <row r="7511" spans="1:5" ht="30" hidden="1" customHeight="1" thickBot="1">
      <c r="A7511" s="496" t="str">
        <f>IF((SUM('Раздел 3'!M165:M165)&gt;=SUM('Раздел 3'!N165:N165)),"","Неверно!")</f>
        <v/>
      </c>
      <c r="B7511" s="497" t="s">
        <v>517</v>
      </c>
      <c r="C7511" s="498" t="s">
        <v>19125</v>
      </c>
      <c r="D7511" s="498" t="s">
        <v>5766</v>
      </c>
      <c r="E7511" s="499" t="str">
        <f>CONCATENATE(SUM('Раздел 3'!M165:M165),"&gt;=",SUM('Раздел 3'!N165:N165))</f>
        <v>0&gt;=0</v>
      </c>
    </row>
    <row r="7512" spans="1:5" ht="30" hidden="1" customHeight="1" thickBot="1">
      <c r="A7512" s="496" t="str">
        <f>IF((SUM('Раздел 3'!M166:M166)&gt;=SUM('Раздел 3'!N166:N166)),"","Неверно!")</f>
        <v/>
      </c>
      <c r="B7512" s="497" t="s">
        <v>517</v>
      </c>
      <c r="C7512" s="498" t="s">
        <v>19126</v>
      </c>
      <c r="D7512" s="498" t="s">
        <v>5766</v>
      </c>
      <c r="E7512" s="499" t="str">
        <f>CONCATENATE(SUM('Раздел 3'!M166:M166),"&gt;=",SUM('Раздел 3'!N166:N166))</f>
        <v>0&gt;=0</v>
      </c>
    </row>
    <row r="7513" spans="1:5" ht="30" hidden="1" customHeight="1" thickBot="1">
      <c r="A7513" s="496" t="str">
        <f>IF((SUM('Раздел 3'!M167:M167)&gt;=SUM('Раздел 3'!N167:N167)),"","Неверно!")</f>
        <v/>
      </c>
      <c r="B7513" s="497" t="s">
        <v>517</v>
      </c>
      <c r="C7513" s="498" t="s">
        <v>19127</v>
      </c>
      <c r="D7513" s="498" t="s">
        <v>5766</v>
      </c>
      <c r="E7513" s="499" t="str">
        <f>CONCATENATE(SUM('Раздел 3'!M167:M167),"&gt;=",SUM('Раздел 3'!N167:N167))</f>
        <v>0&gt;=0</v>
      </c>
    </row>
    <row r="7514" spans="1:5" ht="30" hidden="1" customHeight="1" thickBot="1">
      <c r="A7514" s="496" t="str">
        <f>IF((SUM('Раздел 3'!M168:M168)&gt;=SUM('Раздел 3'!N168:N168)),"","Неверно!")</f>
        <v/>
      </c>
      <c r="B7514" s="497" t="s">
        <v>517</v>
      </c>
      <c r="C7514" s="498" t="s">
        <v>19128</v>
      </c>
      <c r="D7514" s="498" t="s">
        <v>5766</v>
      </c>
      <c r="E7514" s="499" t="str">
        <f>CONCATENATE(SUM('Раздел 3'!M168:M168),"&gt;=",SUM('Раздел 3'!N168:N168))</f>
        <v>0&gt;=0</v>
      </c>
    </row>
    <row r="7515" spans="1:5" ht="30" hidden="1" customHeight="1" thickBot="1">
      <c r="A7515" s="496" t="str">
        <f>IF((SUM('Раздел 3'!M169:M169)&gt;=SUM('Раздел 3'!N169:N169)),"","Неверно!")</f>
        <v/>
      </c>
      <c r="B7515" s="497" t="s">
        <v>517</v>
      </c>
      <c r="C7515" s="498" t="s">
        <v>19129</v>
      </c>
      <c r="D7515" s="498" t="s">
        <v>5766</v>
      </c>
      <c r="E7515" s="499" t="str">
        <f>CONCATENATE(SUM('Раздел 3'!M169:M169),"&gt;=",SUM('Раздел 3'!N169:N169))</f>
        <v>0&gt;=0</v>
      </c>
    </row>
    <row r="7516" spans="1:5" ht="30" hidden="1" customHeight="1" thickBot="1">
      <c r="A7516" s="496" t="str">
        <f>IF((SUM('Раздел 3'!M26:M26)&gt;=SUM('Раздел 3'!N26:N26)),"","Неверно!")</f>
        <v/>
      </c>
      <c r="B7516" s="497" t="s">
        <v>517</v>
      </c>
      <c r="C7516" s="498" t="s">
        <v>19130</v>
      </c>
      <c r="D7516" s="498" t="s">
        <v>5766</v>
      </c>
      <c r="E7516" s="499" t="str">
        <f>CONCATENATE(SUM('Раздел 3'!M26:M26),"&gt;=",SUM('Раздел 3'!N26:N26))</f>
        <v>0&gt;=0</v>
      </c>
    </row>
    <row r="7517" spans="1:5" ht="30" hidden="1" customHeight="1" thickBot="1">
      <c r="A7517" s="496" t="str">
        <f>IF((SUM('Раздел 3'!M170:M170)&gt;=SUM('Раздел 3'!N170:N170)),"","Неверно!")</f>
        <v/>
      </c>
      <c r="B7517" s="497" t="s">
        <v>517</v>
      </c>
      <c r="C7517" s="498" t="s">
        <v>19131</v>
      </c>
      <c r="D7517" s="498" t="s">
        <v>5766</v>
      </c>
      <c r="E7517" s="499" t="str">
        <f>CONCATENATE(SUM('Раздел 3'!M170:M170),"&gt;=",SUM('Раздел 3'!N170:N170))</f>
        <v>1&gt;=0</v>
      </c>
    </row>
    <row r="7518" spans="1:5" ht="30" hidden="1" customHeight="1" thickBot="1">
      <c r="A7518" s="496" t="str">
        <f>IF((SUM('Раздел 3'!M171:M171)&gt;=SUM('Раздел 3'!N171:N171)),"","Неверно!")</f>
        <v/>
      </c>
      <c r="B7518" s="497" t="s">
        <v>517</v>
      </c>
      <c r="C7518" s="498" t="s">
        <v>19132</v>
      </c>
      <c r="D7518" s="498" t="s">
        <v>5766</v>
      </c>
      <c r="E7518" s="499" t="str">
        <f>CONCATENATE(SUM('Раздел 3'!M171:M171),"&gt;=",SUM('Раздел 3'!N171:N171))</f>
        <v>0&gt;=0</v>
      </c>
    </row>
    <row r="7519" spans="1:5" ht="30" hidden="1" customHeight="1" thickBot="1">
      <c r="A7519" s="496" t="str">
        <f>IF((SUM('Раздел 3'!M172:M172)&gt;=SUM('Раздел 3'!N172:N172)),"","Неверно!")</f>
        <v/>
      </c>
      <c r="B7519" s="497" t="s">
        <v>517</v>
      </c>
      <c r="C7519" s="498" t="s">
        <v>19133</v>
      </c>
      <c r="D7519" s="498" t="s">
        <v>5766</v>
      </c>
      <c r="E7519" s="499" t="str">
        <f>CONCATENATE(SUM('Раздел 3'!M172:M172),"&gt;=",SUM('Раздел 3'!N172:N172))</f>
        <v>0&gt;=0</v>
      </c>
    </row>
    <row r="7520" spans="1:5" ht="30" hidden="1" customHeight="1" thickBot="1">
      <c r="A7520" s="496" t="str">
        <f>IF((SUM('Раздел 3'!M173:M173)&gt;=SUM('Раздел 3'!N173:N173)),"","Неверно!")</f>
        <v/>
      </c>
      <c r="B7520" s="497" t="s">
        <v>517</v>
      </c>
      <c r="C7520" s="498" t="s">
        <v>19134</v>
      </c>
      <c r="D7520" s="498" t="s">
        <v>5766</v>
      </c>
      <c r="E7520" s="499" t="str">
        <f>CONCATENATE(SUM('Раздел 3'!M173:M173),"&gt;=",SUM('Раздел 3'!N173:N173))</f>
        <v>0&gt;=0</v>
      </c>
    </row>
    <row r="7521" spans="1:5" ht="30" hidden="1" customHeight="1" thickBot="1">
      <c r="A7521" s="496" t="str">
        <f>IF((SUM('Раздел 3'!M174:M174)&gt;=SUM('Раздел 3'!N174:N174)),"","Неверно!")</f>
        <v/>
      </c>
      <c r="B7521" s="497" t="s">
        <v>517</v>
      </c>
      <c r="C7521" s="498" t="s">
        <v>19135</v>
      </c>
      <c r="D7521" s="498" t="s">
        <v>5766</v>
      </c>
      <c r="E7521" s="499" t="str">
        <f>CONCATENATE(SUM('Раздел 3'!M174:M174),"&gt;=",SUM('Раздел 3'!N174:N174))</f>
        <v>0&gt;=0</v>
      </c>
    </row>
    <row r="7522" spans="1:5" ht="30" hidden="1" customHeight="1" thickBot="1">
      <c r="A7522" s="496" t="str">
        <f>IF((SUM('Раздел 3'!M175:M175)&gt;=SUM('Раздел 3'!N175:N175)),"","Неверно!")</f>
        <v/>
      </c>
      <c r="B7522" s="497" t="s">
        <v>517</v>
      </c>
      <c r="C7522" s="498" t="s">
        <v>19136</v>
      </c>
      <c r="D7522" s="498" t="s">
        <v>5766</v>
      </c>
      <c r="E7522" s="499" t="str">
        <f>CONCATENATE(SUM('Раздел 3'!M175:M175),"&gt;=",SUM('Раздел 3'!N175:N175))</f>
        <v>0&gt;=0</v>
      </c>
    </row>
    <row r="7523" spans="1:5" ht="30" hidden="1" customHeight="1" thickBot="1">
      <c r="A7523" s="496" t="str">
        <f>IF((SUM('Раздел 3'!M176:M176)&gt;=SUM('Раздел 3'!N176:N176)),"","Неверно!")</f>
        <v/>
      </c>
      <c r="B7523" s="497" t="s">
        <v>517</v>
      </c>
      <c r="C7523" s="498" t="s">
        <v>19137</v>
      </c>
      <c r="D7523" s="498" t="s">
        <v>5766</v>
      </c>
      <c r="E7523" s="499" t="str">
        <f>CONCATENATE(SUM('Раздел 3'!M176:M176),"&gt;=",SUM('Раздел 3'!N176:N176))</f>
        <v>0&gt;=0</v>
      </c>
    </row>
    <row r="7524" spans="1:5" ht="30" hidden="1" customHeight="1" thickBot="1">
      <c r="A7524" s="496" t="str">
        <f>IF((SUM('Раздел 3'!M177:M177)&gt;=SUM('Раздел 3'!N177:N177)),"","Неверно!")</f>
        <v/>
      </c>
      <c r="B7524" s="497" t="s">
        <v>517</v>
      </c>
      <c r="C7524" s="498" t="s">
        <v>19138</v>
      </c>
      <c r="D7524" s="498" t="s">
        <v>5766</v>
      </c>
      <c r="E7524" s="499" t="str">
        <f>CONCATENATE(SUM('Раздел 3'!M177:M177),"&gt;=",SUM('Раздел 3'!N177:N177))</f>
        <v>0&gt;=0</v>
      </c>
    </row>
    <row r="7525" spans="1:5" ht="30" hidden="1" customHeight="1" thickBot="1">
      <c r="A7525" s="496" t="str">
        <f>IF((SUM('Раздел 3'!M178:M178)&gt;=SUM('Раздел 3'!N178:N178)),"","Неверно!")</f>
        <v/>
      </c>
      <c r="B7525" s="497" t="s">
        <v>517</v>
      </c>
      <c r="C7525" s="498" t="s">
        <v>19139</v>
      </c>
      <c r="D7525" s="498" t="s">
        <v>5766</v>
      </c>
      <c r="E7525" s="499" t="str">
        <f>CONCATENATE(SUM('Раздел 3'!M178:M178),"&gt;=",SUM('Раздел 3'!N178:N178))</f>
        <v>0&gt;=0</v>
      </c>
    </row>
    <row r="7526" spans="1:5" ht="30" hidden="1" customHeight="1" thickBot="1">
      <c r="A7526" s="496" t="str">
        <f>IF((SUM('Раздел 3'!M179:M179)&gt;=SUM('Раздел 3'!N179:N179)),"","Неверно!")</f>
        <v/>
      </c>
      <c r="B7526" s="497" t="s">
        <v>517</v>
      </c>
      <c r="C7526" s="498" t="s">
        <v>19140</v>
      </c>
      <c r="D7526" s="498" t="s">
        <v>5766</v>
      </c>
      <c r="E7526" s="499" t="str">
        <f>CONCATENATE(SUM('Раздел 3'!M179:M179),"&gt;=",SUM('Раздел 3'!N179:N179))</f>
        <v>0&gt;=0</v>
      </c>
    </row>
    <row r="7527" spans="1:5" ht="30" hidden="1" customHeight="1" thickBot="1">
      <c r="A7527" s="496" t="str">
        <f>IF((SUM('Раздел 3'!M27:M27)&gt;=SUM('Раздел 3'!N27:N27)),"","Неверно!")</f>
        <v/>
      </c>
      <c r="B7527" s="497" t="s">
        <v>517</v>
      </c>
      <c r="C7527" s="498" t="s">
        <v>19141</v>
      </c>
      <c r="D7527" s="498" t="s">
        <v>5766</v>
      </c>
      <c r="E7527" s="499" t="str">
        <f>CONCATENATE(SUM('Раздел 3'!M27:M27),"&gt;=",SUM('Раздел 3'!N27:N27))</f>
        <v>0&gt;=0</v>
      </c>
    </row>
    <row r="7528" spans="1:5" ht="30" hidden="1" customHeight="1" thickBot="1">
      <c r="A7528" s="496" t="str">
        <f>IF((SUM('Раздел 3'!M180:M180)&gt;=SUM('Раздел 3'!N180:N180)),"","Неверно!")</f>
        <v/>
      </c>
      <c r="B7528" s="497" t="s">
        <v>517</v>
      </c>
      <c r="C7528" s="498" t="s">
        <v>19142</v>
      </c>
      <c r="D7528" s="498" t="s">
        <v>5766</v>
      </c>
      <c r="E7528" s="499" t="str">
        <f>CONCATENATE(SUM('Раздел 3'!M180:M180),"&gt;=",SUM('Раздел 3'!N180:N180))</f>
        <v>1&gt;=0</v>
      </c>
    </row>
    <row r="7529" spans="1:5" ht="30" hidden="1" customHeight="1" thickBot="1">
      <c r="A7529" s="496" t="str">
        <f>IF((SUM('Раздел 3'!M181:M181)&gt;=SUM('Раздел 3'!N181:N181)),"","Неверно!")</f>
        <v/>
      </c>
      <c r="B7529" s="497" t="s">
        <v>517</v>
      </c>
      <c r="C7529" s="498" t="s">
        <v>19143</v>
      </c>
      <c r="D7529" s="498" t="s">
        <v>5766</v>
      </c>
      <c r="E7529" s="499" t="str">
        <f>CONCATENATE(SUM('Раздел 3'!M181:M181),"&gt;=",SUM('Раздел 3'!N181:N181))</f>
        <v>0&gt;=0</v>
      </c>
    </row>
    <row r="7530" spans="1:5" ht="30" hidden="1" customHeight="1" thickBot="1">
      <c r="A7530" s="496" t="str">
        <f>IF((SUM('Раздел 3'!M182:M182)&gt;=SUM('Раздел 3'!N182:N182)),"","Неверно!")</f>
        <v/>
      </c>
      <c r="B7530" s="497" t="s">
        <v>517</v>
      </c>
      <c r="C7530" s="498" t="s">
        <v>19144</v>
      </c>
      <c r="D7530" s="498" t="s">
        <v>5766</v>
      </c>
      <c r="E7530" s="499" t="str">
        <f>CONCATENATE(SUM('Раздел 3'!M182:M182),"&gt;=",SUM('Раздел 3'!N182:N182))</f>
        <v>1&gt;=0</v>
      </c>
    </row>
    <row r="7531" spans="1:5" ht="30" hidden="1" customHeight="1" thickBot="1">
      <c r="A7531" s="496" t="str">
        <f>IF((SUM('Раздел 3'!M183:M183)&gt;=SUM('Раздел 3'!N183:N183)),"","Неверно!")</f>
        <v/>
      </c>
      <c r="B7531" s="497" t="s">
        <v>517</v>
      </c>
      <c r="C7531" s="498" t="s">
        <v>19145</v>
      </c>
      <c r="D7531" s="498" t="s">
        <v>5766</v>
      </c>
      <c r="E7531" s="499" t="str">
        <f>CONCATENATE(SUM('Раздел 3'!M183:M183),"&gt;=",SUM('Раздел 3'!N183:N183))</f>
        <v>0&gt;=0</v>
      </c>
    </row>
    <row r="7532" spans="1:5" ht="30" hidden="1" customHeight="1" thickBot="1">
      <c r="A7532" s="496" t="str">
        <f>IF((SUM('Раздел 3'!M184:M184)&gt;=SUM('Раздел 3'!N184:N184)),"","Неверно!")</f>
        <v/>
      </c>
      <c r="B7532" s="497" t="s">
        <v>517</v>
      </c>
      <c r="C7532" s="498" t="s">
        <v>19146</v>
      </c>
      <c r="D7532" s="498" t="s">
        <v>5766</v>
      </c>
      <c r="E7532" s="499" t="str">
        <f>CONCATENATE(SUM('Раздел 3'!M184:M184),"&gt;=",SUM('Раздел 3'!N184:N184))</f>
        <v>0&gt;=0</v>
      </c>
    </row>
    <row r="7533" spans="1:5" ht="30" hidden="1" customHeight="1" thickBot="1">
      <c r="A7533" s="496" t="str">
        <f>IF((SUM('Раздел 3'!M185:M185)&gt;=SUM('Раздел 3'!N185:N185)),"","Неверно!")</f>
        <v/>
      </c>
      <c r="B7533" s="497" t="s">
        <v>517</v>
      </c>
      <c r="C7533" s="498" t="s">
        <v>19147</v>
      </c>
      <c r="D7533" s="498" t="s">
        <v>5766</v>
      </c>
      <c r="E7533" s="499" t="str">
        <f>CONCATENATE(SUM('Раздел 3'!M185:M185),"&gt;=",SUM('Раздел 3'!N185:N185))</f>
        <v>0&gt;=0</v>
      </c>
    </row>
    <row r="7534" spans="1:5" ht="30" hidden="1" customHeight="1" thickBot="1">
      <c r="A7534" s="496" t="str">
        <f>IF((SUM('Раздел 3'!M186:M186)&gt;=SUM('Раздел 3'!N186:N186)),"","Неверно!")</f>
        <v/>
      </c>
      <c r="B7534" s="497" t="s">
        <v>517</v>
      </c>
      <c r="C7534" s="498" t="s">
        <v>19148</v>
      </c>
      <c r="D7534" s="498" t="s">
        <v>5766</v>
      </c>
      <c r="E7534" s="499" t="str">
        <f>CONCATENATE(SUM('Раздел 3'!M186:M186),"&gt;=",SUM('Раздел 3'!N186:N186))</f>
        <v>0&gt;=0</v>
      </c>
    </row>
    <row r="7535" spans="1:5" ht="30" hidden="1" customHeight="1" thickBot="1">
      <c r="A7535" s="496" t="str">
        <f>IF((SUM('Раздел 3'!M187:M187)&gt;=SUM('Раздел 3'!N187:N187)),"","Неверно!")</f>
        <v/>
      </c>
      <c r="B7535" s="497" t="s">
        <v>517</v>
      </c>
      <c r="C7535" s="498" t="s">
        <v>19149</v>
      </c>
      <c r="D7535" s="498" t="s">
        <v>5766</v>
      </c>
      <c r="E7535" s="499" t="str">
        <f>CONCATENATE(SUM('Раздел 3'!M187:M187),"&gt;=",SUM('Раздел 3'!N187:N187))</f>
        <v>0&gt;=0</v>
      </c>
    </row>
    <row r="7536" spans="1:5" ht="30" hidden="1" customHeight="1" thickBot="1">
      <c r="A7536" s="496" t="str">
        <f>IF((SUM('Раздел 3'!M188:M188)&gt;=SUM('Раздел 3'!N188:N188)),"","Неверно!")</f>
        <v/>
      </c>
      <c r="B7536" s="497" t="s">
        <v>517</v>
      </c>
      <c r="C7536" s="498" t="s">
        <v>19150</v>
      </c>
      <c r="D7536" s="498" t="s">
        <v>5766</v>
      </c>
      <c r="E7536" s="499" t="str">
        <f>CONCATENATE(SUM('Раздел 3'!M188:M188),"&gt;=",SUM('Раздел 3'!N188:N188))</f>
        <v>0&gt;=0</v>
      </c>
    </row>
    <row r="7537" spans="1:5" ht="30" hidden="1" customHeight="1" thickBot="1">
      <c r="A7537" s="496" t="str">
        <f>IF((SUM('Раздел 3'!M189:M189)&gt;=SUM('Раздел 3'!N189:N189)),"","Неверно!")</f>
        <v/>
      </c>
      <c r="B7537" s="497" t="s">
        <v>517</v>
      </c>
      <c r="C7537" s="498" t="s">
        <v>19151</v>
      </c>
      <c r="D7537" s="498" t="s">
        <v>5766</v>
      </c>
      <c r="E7537" s="499" t="str">
        <f>CONCATENATE(SUM('Раздел 3'!M189:M189),"&gt;=",SUM('Раздел 3'!N189:N189))</f>
        <v>0&gt;=0</v>
      </c>
    </row>
    <row r="7538" spans="1:5" ht="30" hidden="1" customHeight="1" thickBot="1">
      <c r="A7538" s="496" t="str">
        <f>IF((SUM('Раздел 3'!M28:M28)&gt;=SUM('Раздел 3'!N28:N28)),"","Неверно!")</f>
        <v/>
      </c>
      <c r="B7538" s="497" t="s">
        <v>517</v>
      </c>
      <c r="C7538" s="498" t="s">
        <v>19152</v>
      </c>
      <c r="D7538" s="498" t="s">
        <v>5766</v>
      </c>
      <c r="E7538" s="499" t="str">
        <f>CONCATENATE(SUM('Раздел 3'!M28:M28),"&gt;=",SUM('Раздел 3'!N28:N28))</f>
        <v>0&gt;=0</v>
      </c>
    </row>
    <row r="7539" spans="1:5" ht="30" hidden="1" customHeight="1" thickBot="1">
      <c r="A7539" s="496" t="str">
        <f>IF((SUM('Раздел 3'!M190:M190)&gt;=SUM('Раздел 3'!N190:N190)),"","Неверно!")</f>
        <v/>
      </c>
      <c r="B7539" s="497" t="s">
        <v>517</v>
      </c>
      <c r="C7539" s="498" t="s">
        <v>19153</v>
      </c>
      <c r="D7539" s="498" t="s">
        <v>5766</v>
      </c>
      <c r="E7539" s="499" t="str">
        <f>CONCATENATE(SUM('Раздел 3'!M190:M190),"&gt;=",SUM('Раздел 3'!N190:N190))</f>
        <v>23&gt;=0</v>
      </c>
    </row>
    <row r="7540" spans="1:5" ht="30" hidden="1" customHeight="1" thickBot="1">
      <c r="A7540" s="496" t="str">
        <f>IF((SUM('Раздел 3'!M191:M191)&gt;=SUM('Раздел 3'!N191:N191)),"","Неверно!")</f>
        <v/>
      </c>
      <c r="B7540" s="497" t="s">
        <v>517</v>
      </c>
      <c r="C7540" s="498" t="s">
        <v>19154</v>
      </c>
      <c r="D7540" s="498" t="s">
        <v>5766</v>
      </c>
      <c r="E7540" s="499" t="str">
        <f>CONCATENATE(SUM('Раздел 3'!M191:M191),"&gt;=",SUM('Раздел 3'!N191:N191))</f>
        <v>1&gt;=0</v>
      </c>
    </row>
    <row r="7541" spans="1:5" ht="30" hidden="1" customHeight="1" thickBot="1">
      <c r="A7541" s="496" t="str">
        <f>IF((SUM('Раздел 3'!M192:M192)&gt;=SUM('Раздел 3'!N192:N192)),"","Неверно!")</f>
        <v/>
      </c>
      <c r="B7541" s="497" t="s">
        <v>517</v>
      </c>
      <c r="C7541" s="498" t="s">
        <v>19155</v>
      </c>
      <c r="D7541" s="498" t="s">
        <v>5766</v>
      </c>
      <c r="E7541" s="499" t="str">
        <f>CONCATENATE(SUM('Раздел 3'!M192:M192),"&gt;=",SUM('Раздел 3'!N192:N192))</f>
        <v>11&gt;=0</v>
      </c>
    </row>
    <row r="7542" spans="1:5" ht="30" hidden="1" customHeight="1" thickBot="1">
      <c r="A7542" s="496" t="str">
        <f>IF((SUM('Раздел 3'!M193:M193)&gt;=SUM('Раздел 3'!N193:N193)),"","Неверно!")</f>
        <v/>
      </c>
      <c r="B7542" s="497" t="s">
        <v>517</v>
      </c>
      <c r="C7542" s="498" t="s">
        <v>19156</v>
      </c>
      <c r="D7542" s="498" t="s">
        <v>5766</v>
      </c>
      <c r="E7542" s="499" t="str">
        <f>CONCATENATE(SUM('Раздел 3'!M193:M193),"&gt;=",SUM('Раздел 3'!N193:N193))</f>
        <v>0&gt;=0</v>
      </c>
    </row>
    <row r="7543" spans="1:5" ht="30" hidden="1" customHeight="1" thickBot="1">
      <c r="A7543" s="496" t="str">
        <f>IF((SUM('Раздел 3'!M194:M194)&gt;=SUM('Раздел 3'!N194:N194)),"","Неверно!")</f>
        <v/>
      </c>
      <c r="B7543" s="497" t="s">
        <v>517</v>
      </c>
      <c r="C7543" s="498" t="s">
        <v>19157</v>
      </c>
      <c r="D7543" s="498" t="s">
        <v>5766</v>
      </c>
      <c r="E7543" s="499" t="str">
        <f>CONCATENATE(SUM('Раздел 3'!M194:M194),"&gt;=",SUM('Раздел 3'!N194:N194))</f>
        <v>0&gt;=0</v>
      </c>
    </row>
    <row r="7544" spans="1:5" ht="30" hidden="1" customHeight="1" thickBot="1">
      <c r="A7544" s="496" t="str">
        <f>IF((SUM('Раздел 3'!M195:M195)&gt;=SUM('Раздел 3'!N195:N195)),"","Неверно!")</f>
        <v/>
      </c>
      <c r="B7544" s="497" t="s">
        <v>517</v>
      </c>
      <c r="C7544" s="498" t="s">
        <v>19158</v>
      </c>
      <c r="D7544" s="498" t="s">
        <v>5766</v>
      </c>
      <c r="E7544" s="499" t="str">
        <f>CONCATENATE(SUM('Раздел 3'!M195:M195),"&gt;=",SUM('Раздел 3'!N195:N195))</f>
        <v>0&gt;=0</v>
      </c>
    </row>
    <row r="7545" spans="1:5" ht="30" hidden="1" customHeight="1" thickBot="1">
      <c r="A7545" s="496" t="str">
        <f>IF((SUM('Раздел 3'!M196:M196)&gt;=SUM('Раздел 3'!N196:N196)),"","Неверно!")</f>
        <v/>
      </c>
      <c r="B7545" s="497" t="s">
        <v>517</v>
      </c>
      <c r="C7545" s="498" t="s">
        <v>19159</v>
      </c>
      <c r="D7545" s="498" t="s">
        <v>5766</v>
      </c>
      <c r="E7545" s="499" t="str">
        <f>CONCATENATE(SUM('Раздел 3'!M196:M196),"&gt;=",SUM('Раздел 3'!N196:N196))</f>
        <v>35&gt;=0</v>
      </c>
    </row>
    <row r="7546" spans="1:5" ht="30" hidden="1" customHeight="1" thickBot="1">
      <c r="A7546" s="496" t="str">
        <f>IF((SUM('Раздел 3'!M197:M197)&gt;=SUM('Раздел 3'!N197:N197)),"","Неверно!")</f>
        <v/>
      </c>
      <c r="B7546" s="497" t="s">
        <v>517</v>
      </c>
      <c r="C7546" s="498" t="s">
        <v>19160</v>
      </c>
      <c r="D7546" s="498" t="s">
        <v>5766</v>
      </c>
      <c r="E7546" s="499" t="str">
        <f>CONCATENATE(SUM('Раздел 3'!M197:M197),"&gt;=",SUM('Раздел 3'!N197:N197))</f>
        <v>7&gt;=0</v>
      </c>
    </row>
    <row r="7547" spans="1:5" ht="30" hidden="1" customHeight="1" thickBot="1">
      <c r="A7547" s="496" t="str">
        <f>IF((SUM('Раздел 3'!M198:M198)&gt;=SUM('Раздел 3'!N198:N198)),"","Неверно!")</f>
        <v/>
      </c>
      <c r="B7547" s="497" t="s">
        <v>517</v>
      </c>
      <c r="C7547" s="498" t="s">
        <v>19161</v>
      </c>
      <c r="D7547" s="498" t="s">
        <v>5766</v>
      </c>
      <c r="E7547" s="499" t="str">
        <f>CONCATENATE(SUM('Раздел 3'!M198:M198),"&gt;=",SUM('Раздел 3'!N198:N198))</f>
        <v>0&gt;=0</v>
      </c>
    </row>
    <row r="7548" spans="1:5" ht="30" hidden="1" customHeight="1" thickBot="1">
      <c r="A7548" s="496" t="str">
        <f>IF((SUM('Раздел 3'!M199:M199)&gt;=SUM('Раздел 3'!N199:N199)),"","Неверно!")</f>
        <v/>
      </c>
      <c r="B7548" s="497" t="s">
        <v>517</v>
      </c>
      <c r="C7548" s="498" t="s">
        <v>19162</v>
      </c>
      <c r="D7548" s="498" t="s">
        <v>5766</v>
      </c>
      <c r="E7548" s="499" t="str">
        <f>CONCATENATE(SUM('Раздел 3'!M199:M199),"&gt;=",SUM('Раздел 3'!N199:N199))</f>
        <v>0&gt;=0</v>
      </c>
    </row>
    <row r="7549" spans="1:5" ht="30" hidden="1" customHeight="1" thickBot="1">
      <c r="A7549" s="496" t="str">
        <f>IF((SUM('Раздел 3'!M29:M29)&gt;=SUM('Раздел 3'!N29:N29)),"","Неверно!")</f>
        <v/>
      </c>
      <c r="B7549" s="497" t="s">
        <v>517</v>
      </c>
      <c r="C7549" s="498" t="s">
        <v>19163</v>
      </c>
      <c r="D7549" s="498" t="s">
        <v>5766</v>
      </c>
      <c r="E7549" s="499" t="str">
        <f>CONCATENATE(SUM('Раздел 3'!M29:M29),"&gt;=",SUM('Раздел 3'!N29:N29))</f>
        <v>0&gt;=0</v>
      </c>
    </row>
    <row r="7550" spans="1:5" ht="30" hidden="1" customHeight="1" thickBot="1">
      <c r="A7550" s="496" t="str">
        <f>IF((SUM('Раздел 3'!M200:M200)&gt;=SUM('Раздел 3'!N200:N200)),"","Неверно!")</f>
        <v/>
      </c>
      <c r="B7550" s="497" t="s">
        <v>517</v>
      </c>
      <c r="C7550" s="498" t="s">
        <v>19164</v>
      </c>
      <c r="D7550" s="498" t="s">
        <v>5766</v>
      </c>
      <c r="E7550" s="499" t="str">
        <f>CONCATENATE(SUM('Раздел 3'!M200:M200),"&gt;=",SUM('Раздел 3'!N200:N200))</f>
        <v>0&gt;=0</v>
      </c>
    </row>
    <row r="7551" spans="1:5" ht="30" hidden="1" customHeight="1" thickBot="1">
      <c r="A7551" s="496" t="str">
        <f>IF((SUM('Раздел 3'!M201:M201)&gt;=SUM('Раздел 3'!N201:N201)),"","Неверно!")</f>
        <v/>
      </c>
      <c r="B7551" s="497" t="s">
        <v>517</v>
      </c>
      <c r="C7551" s="498" t="s">
        <v>19165</v>
      </c>
      <c r="D7551" s="498" t="s">
        <v>5766</v>
      </c>
      <c r="E7551" s="499" t="str">
        <f>CONCATENATE(SUM('Раздел 3'!M201:M201),"&gt;=",SUM('Раздел 3'!N201:N201))</f>
        <v>7&gt;=0</v>
      </c>
    </row>
    <row r="7552" spans="1:5" ht="30" hidden="1" customHeight="1" thickBot="1">
      <c r="A7552" s="496" t="str">
        <f>IF((SUM('Раздел 3'!M202:M202)&gt;=SUM('Раздел 3'!N202:N202)),"","Неверно!")</f>
        <v/>
      </c>
      <c r="B7552" s="497" t="s">
        <v>517</v>
      </c>
      <c r="C7552" s="498" t="s">
        <v>19166</v>
      </c>
      <c r="D7552" s="498" t="s">
        <v>5766</v>
      </c>
      <c r="E7552" s="499" t="str">
        <f>CONCATENATE(SUM('Раздел 3'!M202:M202),"&gt;=",SUM('Раздел 3'!N202:N202))</f>
        <v>1&gt;=0</v>
      </c>
    </row>
    <row r="7553" spans="1:5" ht="30" hidden="1" customHeight="1" thickBot="1">
      <c r="A7553" s="496" t="str">
        <f>IF((SUM('Раздел 3'!M203:M203)&gt;=SUM('Раздел 3'!N203:N203)),"","Неверно!")</f>
        <v/>
      </c>
      <c r="B7553" s="497" t="s">
        <v>517</v>
      </c>
      <c r="C7553" s="498" t="s">
        <v>19167</v>
      </c>
      <c r="D7553" s="498" t="s">
        <v>5766</v>
      </c>
      <c r="E7553" s="499" t="str">
        <f>CONCATENATE(SUM('Раздел 3'!M203:M203),"&gt;=",SUM('Раздел 3'!N203:N203))</f>
        <v>0&gt;=0</v>
      </c>
    </row>
    <row r="7554" spans="1:5" ht="30" hidden="1" customHeight="1" thickBot="1">
      <c r="A7554" s="496" t="str">
        <f>IF((SUM('Раздел 3'!M204:M204)&gt;=SUM('Раздел 3'!N204:N204)),"","Неверно!")</f>
        <v/>
      </c>
      <c r="B7554" s="497" t="s">
        <v>517</v>
      </c>
      <c r="C7554" s="498" t="s">
        <v>19168</v>
      </c>
      <c r="D7554" s="498" t="s">
        <v>5766</v>
      </c>
      <c r="E7554" s="499" t="str">
        <f>CONCATENATE(SUM('Раздел 3'!M204:M204),"&gt;=",SUM('Раздел 3'!N204:N204))</f>
        <v>1&gt;=0</v>
      </c>
    </row>
    <row r="7555" spans="1:5" ht="30" hidden="1" customHeight="1" thickBot="1">
      <c r="A7555" s="496" t="str">
        <f>IF((SUM('Раздел 3'!M205:M205)&gt;=SUM('Раздел 3'!N205:N205)),"","Неверно!")</f>
        <v/>
      </c>
      <c r="B7555" s="497" t="s">
        <v>517</v>
      </c>
      <c r="C7555" s="498" t="s">
        <v>19169</v>
      </c>
      <c r="D7555" s="498" t="s">
        <v>5766</v>
      </c>
      <c r="E7555" s="499" t="str">
        <f>CONCATENATE(SUM('Раздел 3'!M205:M205),"&gt;=",SUM('Раздел 3'!N205:N205))</f>
        <v>0&gt;=0</v>
      </c>
    </row>
    <row r="7556" spans="1:5" ht="30" hidden="1" customHeight="1" thickBot="1">
      <c r="A7556" s="496" t="str">
        <f>IF((SUM('Раздел 3'!M206:M206)&gt;=SUM('Раздел 3'!N206:N206)),"","Неверно!")</f>
        <v/>
      </c>
      <c r="B7556" s="497" t="s">
        <v>517</v>
      </c>
      <c r="C7556" s="498" t="s">
        <v>19170</v>
      </c>
      <c r="D7556" s="498" t="s">
        <v>5766</v>
      </c>
      <c r="E7556" s="499" t="str">
        <f>CONCATENATE(SUM('Раздел 3'!M206:M206),"&gt;=",SUM('Раздел 3'!N206:N206))</f>
        <v>0&gt;=0</v>
      </c>
    </row>
    <row r="7557" spans="1:5" ht="30" hidden="1" customHeight="1" thickBot="1">
      <c r="A7557" s="496" t="str">
        <f>IF((SUM('Раздел 3'!M207:M207)&gt;=SUM('Раздел 3'!N207:N207)),"","Неверно!")</f>
        <v/>
      </c>
      <c r="B7557" s="497" t="s">
        <v>517</v>
      </c>
      <c r="C7557" s="498" t="s">
        <v>19171</v>
      </c>
      <c r="D7557" s="498" t="s">
        <v>5766</v>
      </c>
      <c r="E7557" s="499" t="str">
        <f>CONCATENATE(SUM('Раздел 3'!M207:M207),"&gt;=",SUM('Раздел 3'!N207:N207))</f>
        <v>0&gt;=0</v>
      </c>
    </row>
    <row r="7558" spans="1:5" ht="30" hidden="1" customHeight="1" thickBot="1">
      <c r="A7558" s="496" t="str">
        <f>IF((SUM('Раздел 3'!M208:M208)&gt;=SUM('Раздел 3'!N208:N208)),"","Неверно!")</f>
        <v/>
      </c>
      <c r="B7558" s="497" t="s">
        <v>517</v>
      </c>
      <c r="C7558" s="498" t="s">
        <v>19172</v>
      </c>
      <c r="D7558" s="498" t="s">
        <v>5766</v>
      </c>
      <c r="E7558" s="499" t="str">
        <f>CONCATENATE(SUM('Раздел 3'!M208:M208),"&gt;=",SUM('Раздел 3'!N208:N208))</f>
        <v>6&gt;=1</v>
      </c>
    </row>
    <row r="7559" spans="1:5" ht="30" hidden="1" customHeight="1" thickBot="1">
      <c r="A7559" s="496" t="str">
        <f>IF((SUM('Раздел 3'!M209:M209)&gt;=SUM('Раздел 3'!N209:N209)),"","Неверно!")</f>
        <v/>
      </c>
      <c r="B7559" s="497" t="s">
        <v>517</v>
      </c>
      <c r="C7559" s="498" t="s">
        <v>19173</v>
      </c>
      <c r="D7559" s="498" t="s">
        <v>5766</v>
      </c>
      <c r="E7559" s="499" t="str">
        <f>CONCATENATE(SUM('Раздел 3'!M209:M209),"&gt;=",SUM('Раздел 3'!N209:N209))</f>
        <v>0&gt;=0</v>
      </c>
    </row>
    <row r="7560" spans="1:5" ht="30" hidden="1" customHeight="1" thickBot="1">
      <c r="A7560" s="496" t="str">
        <f>IF((SUM('Раздел 3'!M12:M12)&gt;=SUM('Раздел 3'!N12:N12)),"","Неверно!")</f>
        <v/>
      </c>
      <c r="B7560" s="497" t="s">
        <v>517</v>
      </c>
      <c r="C7560" s="498" t="s">
        <v>19174</v>
      </c>
      <c r="D7560" s="498" t="s">
        <v>5766</v>
      </c>
      <c r="E7560" s="499" t="str">
        <f>CONCATENATE(SUM('Раздел 3'!M12:M12),"&gt;=",SUM('Раздел 3'!N12:N12))</f>
        <v>0&gt;=0</v>
      </c>
    </row>
    <row r="7561" spans="1:5" ht="30" hidden="1" customHeight="1" thickBot="1">
      <c r="A7561" s="496" t="str">
        <f>IF((SUM('Раздел 3'!M30:M30)&gt;=SUM('Раздел 3'!N30:N30)),"","Неверно!")</f>
        <v/>
      </c>
      <c r="B7561" s="497" t="s">
        <v>517</v>
      </c>
      <c r="C7561" s="498" t="s">
        <v>19175</v>
      </c>
      <c r="D7561" s="498" t="s">
        <v>5766</v>
      </c>
      <c r="E7561" s="499" t="str">
        <f>CONCATENATE(SUM('Раздел 3'!M30:M30),"&gt;=",SUM('Раздел 3'!N30:N30))</f>
        <v>4&gt;=0</v>
      </c>
    </row>
    <row r="7562" spans="1:5" ht="30" hidden="1" customHeight="1" thickBot="1">
      <c r="A7562" s="496" t="str">
        <f>IF((SUM('Раздел 3'!M210:M210)&gt;=SUM('Раздел 3'!N210:N210)),"","Неверно!")</f>
        <v/>
      </c>
      <c r="B7562" s="497" t="s">
        <v>517</v>
      </c>
      <c r="C7562" s="498" t="s">
        <v>19176</v>
      </c>
      <c r="D7562" s="498" t="s">
        <v>5766</v>
      </c>
      <c r="E7562" s="499" t="str">
        <f>CONCATENATE(SUM('Раздел 3'!M210:M210),"&gt;=",SUM('Раздел 3'!N210:N210))</f>
        <v>0&gt;=0</v>
      </c>
    </row>
    <row r="7563" spans="1:5" ht="30" hidden="1" customHeight="1" thickBot="1">
      <c r="A7563" s="496" t="str">
        <f>IF((SUM('Раздел 3'!M211:M211)&gt;=SUM('Раздел 3'!N211:N211)),"","Неверно!")</f>
        <v/>
      </c>
      <c r="B7563" s="497" t="s">
        <v>517</v>
      </c>
      <c r="C7563" s="498" t="s">
        <v>19177</v>
      </c>
      <c r="D7563" s="498" t="s">
        <v>5766</v>
      </c>
      <c r="E7563" s="499" t="str">
        <f>CONCATENATE(SUM('Раздел 3'!M211:M211),"&gt;=",SUM('Раздел 3'!N211:N211))</f>
        <v>0&gt;=0</v>
      </c>
    </row>
    <row r="7564" spans="1:5" ht="30" hidden="1" customHeight="1" thickBot="1">
      <c r="A7564" s="496" t="str">
        <f>IF((SUM('Раздел 3'!M212:M212)&gt;=SUM('Раздел 3'!N212:N212)),"","Неверно!")</f>
        <v/>
      </c>
      <c r="B7564" s="497" t="s">
        <v>517</v>
      </c>
      <c r="C7564" s="498" t="s">
        <v>19178</v>
      </c>
      <c r="D7564" s="498" t="s">
        <v>5766</v>
      </c>
      <c r="E7564" s="499" t="str">
        <f>CONCATENATE(SUM('Раздел 3'!M212:M212),"&gt;=",SUM('Раздел 3'!N212:N212))</f>
        <v>0&gt;=0</v>
      </c>
    </row>
    <row r="7565" spans="1:5" ht="30" hidden="1" customHeight="1" thickBot="1">
      <c r="A7565" s="496" t="str">
        <f>IF((SUM('Раздел 3'!M213:M213)&gt;=SUM('Раздел 3'!N213:N213)),"","Неверно!")</f>
        <v/>
      </c>
      <c r="B7565" s="497" t="s">
        <v>517</v>
      </c>
      <c r="C7565" s="498" t="s">
        <v>19179</v>
      </c>
      <c r="D7565" s="498" t="s">
        <v>5766</v>
      </c>
      <c r="E7565" s="499" t="str">
        <f>CONCATENATE(SUM('Раздел 3'!M213:M213),"&gt;=",SUM('Раздел 3'!N213:N213))</f>
        <v>0&gt;=0</v>
      </c>
    </row>
    <row r="7566" spans="1:5" ht="30" hidden="1" customHeight="1" thickBot="1">
      <c r="A7566" s="496" t="str">
        <f>IF((SUM('Раздел 3'!M214:M214)&gt;=SUM('Раздел 3'!N214:N214)),"","Неверно!")</f>
        <v/>
      </c>
      <c r="B7566" s="497" t="s">
        <v>517</v>
      </c>
      <c r="C7566" s="498" t="s">
        <v>19180</v>
      </c>
      <c r="D7566" s="498" t="s">
        <v>5766</v>
      </c>
      <c r="E7566" s="499" t="str">
        <f>CONCATENATE(SUM('Раздел 3'!M214:M214),"&gt;=",SUM('Раздел 3'!N214:N214))</f>
        <v>6&gt;=1</v>
      </c>
    </row>
    <row r="7567" spans="1:5" ht="30" hidden="1" customHeight="1" thickBot="1">
      <c r="A7567" s="496" t="str">
        <f>IF((SUM('Раздел 3'!M215:M215)&gt;=SUM('Раздел 3'!N215:N215)),"","Неверно!")</f>
        <v/>
      </c>
      <c r="B7567" s="497" t="s">
        <v>517</v>
      </c>
      <c r="C7567" s="498" t="s">
        <v>19181</v>
      </c>
      <c r="D7567" s="498" t="s">
        <v>5766</v>
      </c>
      <c r="E7567" s="499" t="str">
        <f>CONCATENATE(SUM('Раздел 3'!M215:M215),"&gt;=",SUM('Раздел 3'!N215:N215))</f>
        <v>0&gt;=0</v>
      </c>
    </row>
    <row r="7568" spans="1:5" ht="30" hidden="1" customHeight="1" thickBot="1">
      <c r="A7568" s="496" t="str">
        <f>IF((SUM('Раздел 3'!M216:M216)&gt;=SUM('Раздел 3'!N216:N216)),"","Неверно!")</f>
        <v/>
      </c>
      <c r="B7568" s="497" t="s">
        <v>517</v>
      </c>
      <c r="C7568" s="498" t="s">
        <v>19182</v>
      </c>
      <c r="D7568" s="498" t="s">
        <v>5766</v>
      </c>
      <c r="E7568" s="499" t="str">
        <f>CONCATENATE(SUM('Раздел 3'!M216:M216),"&gt;=",SUM('Раздел 3'!N216:N216))</f>
        <v>0&gt;=0</v>
      </c>
    </row>
    <row r="7569" spans="1:5" ht="30" hidden="1" customHeight="1" thickBot="1">
      <c r="A7569" s="496" t="str">
        <f>IF((SUM('Раздел 3'!M217:M217)&gt;=SUM('Раздел 3'!N217:N217)),"","Неверно!")</f>
        <v/>
      </c>
      <c r="B7569" s="497" t="s">
        <v>517</v>
      </c>
      <c r="C7569" s="498" t="s">
        <v>19183</v>
      </c>
      <c r="D7569" s="498" t="s">
        <v>5766</v>
      </c>
      <c r="E7569" s="499" t="str">
        <f>CONCATENATE(SUM('Раздел 3'!M217:M217),"&gt;=",SUM('Раздел 3'!N217:N217))</f>
        <v>19&gt;=0</v>
      </c>
    </row>
    <row r="7570" spans="1:5" ht="30" hidden="1" customHeight="1" thickBot="1">
      <c r="A7570" s="496" t="str">
        <f>IF((SUM('Раздел 3'!M218:M218)&gt;=SUM('Раздел 3'!N218:N218)),"","Неверно!")</f>
        <v/>
      </c>
      <c r="B7570" s="497" t="s">
        <v>517</v>
      </c>
      <c r="C7570" s="498" t="s">
        <v>19184</v>
      </c>
      <c r="D7570" s="498" t="s">
        <v>5766</v>
      </c>
      <c r="E7570" s="499" t="str">
        <f>CONCATENATE(SUM('Раздел 3'!M218:M218),"&gt;=",SUM('Раздел 3'!N218:N218))</f>
        <v>0&gt;=0</v>
      </c>
    </row>
    <row r="7571" spans="1:5" ht="30" hidden="1" customHeight="1" thickBot="1">
      <c r="A7571" s="496" t="str">
        <f>IF((SUM('Раздел 3'!M219:M219)&gt;=SUM('Раздел 3'!N219:N219)),"","Неверно!")</f>
        <v/>
      </c>
      <c r="B7571" s="497" t="s">
        <v>517</v>
      </c>
      <c r="C7571" s="498" t="s">
        <v>19185</v>
      </c>
      <c r="D7571" s="498" t="s">
        <v>5766</v>
      </c>
      <c r="E7571" s="499" t="str">
        <f>CONCATENATE(SUM('Раздел 3'!M219:M219),"&gt;=",SUM('Раздел 3'!N219:N219))</f>
        <v>0&gt;=0</v>
      </c>
    </row>
    <row r="7572" spans="1:5" ht="30" hidden="1" customHeight="1" thickBot="1">
      <c r="A7572" s="496" t="str">
        <f>IF((SUM('Раздел 3'!M31:M31)&gt;=SUM('Раздел 3'!N31:N31)),"","Неверно!")</f>
        <v/>
      </c>
      <c r="B7572" s="497" t="s">
        <v>517</v>
      </c>
      <c r="C7572" s="498" t="s">
        <v>19186</v>
      </c>
      <c r="D7572" s="498" t="s">
        <v>5766</v>
      </c>
      <c r="E7572" s="499" t="str">
        <f>CONCATENATE(SUM('Раздел 3'!M31:M31),"&gt;=",SUM('Раздел 3'!N31:N31))</f>
        <v>0&gt;=0</v>
      </c>
    </row>
    <row r="7573" spans="1:5" ht="30" hidden="1" customHeight="1" thickBot="1">
      <c r="A7573" s="496" t="str">
        <f>IF((SUM('Раздел 3'!M220:M220)&gt;=SUM('Раздел 3'!N220:N220)),"","Неверно!")</f>
        <v/>
      </c>
      <c r="B7573" s="497" t="s">
        <v>517</v>
      </c>
      <c r="C7573" s="498" t="s">
        <v>19187</v>
      </c>
      <c r="D7573" s="498" t="s">
        <v>5766</v>
      </c>
      <c r="E7573" s="499" t="str">
        <f>CONCATENATE(SUM('Раздел 3'!M220:M220),"&gt;=",SUM('Раздел 3'!N220:N220))</f>
        <v>0&gt;=0</v>
      </c>
    </row>
    <row r="7574" spans="1:5" ht="30" hidden="1" customHeight="1" thickBot="1">
      <c r="A7574" s="496" t="str">
        <f>IF((SUM('Раздел 3'!M221:M221)&gt;=SUM('Раздел 3'!N221:N221)),"","Неверно!")</f>
        <v/>
      </c>
      <c r="B7574" s="497" t="s">
        <v>517</v>
      </c>
      <c r="C7574" s="498" t="s">
        <v>19188</v>
      </c>
      <c r="D7574" s="498" t="s">
        <v>5766</v>
      </c>
      <c r="E7574" s="499" t="str">
        <f>CONCATENATE(SUM('Раздел 3'!M221:M221),"&gt;=",SUM('Раздел 3'!N221:N221))</f>
        <v>0&gt;=0</v>
      </c>
    </row>
    <row r="7575" spans="1:5" ht="30" hidden="1" customHeight="1" thickBot="1">
      <c r="A7575" s="496" t="str">
        <f>IF((SUM('Раздел 3'!M222:M222)&gt;=SUM('Раздел 3'!N222:N222)),"","Неверно!")</f>
        <v/>
      </c>
      <c r="B7575" s="497" t="s">
        <v>517</v>
      </c>
      <c r="C7575" s="498" t="s">
        <v>19189</v>
      </c>
      <c r="D7575" s="498" t="s">
        <v>5766</v>
      </c>
      <c r="E7575" s="499" t="str">
        <f>CONCATENATE(SUM('Раздел 3'!M222:M222),"&gt;=",SUM('Раздел 3'!N222:N222))</f>
        <v>3&gt;=0</v>
      </c>
    </row>
    <row r="7576" spans="1:5" ht="30" hidden="1" customHeight="1" thickBot="1">
      <c r="A7576" s="496" t="str">
        <f>IF((SUM('Раздел 3'!M223:M223)&gt;=SUM('Раздел 3'!N223:N223)),"","Неверно!")</f>
        <v/>
      </c>
      <c r="B7576" s="497" t="s">
        <v>517</v>
      </c>
      <c r="C7576" s="498" t="s">
        <v>19190</v>
      </c>
      <c r="D7576" s="498" t="s">
        <v>5766</v>
      </c>
      <c r="E7576" s="499" t="str">
        <f>CONCATENATE(SUM('Раздел 3'!M223:M223),"&gt;=",SUM('Раздел 3'!N223:N223))</f>
        <v>0&gt;=0</v>
      </c>
    </row>
    <row r="7577" spans="1:5" ht="30" hidden="1" customHeight="1" thickBot="1">
      <c r="A7577" s="496" t="str">
        <f>IF((SUM('Раздел 3'!M224:M224)&gt;=SUM('Раздел 3'!N224:N224)),"","Неверно!")</f>
        <v/>
      </c>
      <c r="B7577" s="497" t="s">
        <v>517</v>
      </c>
      <c r="C7577" s="498" t="s">
        <v>19191</v>
      </c>
      <c r="D7577" s="498" t="s">
        <v>5766</v>
      </c>
      <c r="E7577" s="499" t="str">
        <f>CONCATENATE(SUM('Раздел 3'!M224:M224),"&gt;=",SUM('Раздел 3'!N224:N224))</f>
        <v>12&gt;=0</v>
      </c>
    </row>
    <row r="7578" spans="1:5" ht="30" hidden="1" customHeight="1" thickBot="1">
      <c r="A7578" s="496" t="str">
        <f>IF((SUM('Раздел 3'!M225:M225)&gt;=SUM('Раздел 3'!N225:N225)),"","Неверно!")</f>
        <v/>
      </c>
      <c r="B7578" s="497" t="s">
        <v>517</v>
      </c>
      <c r="C7578" s="498" t="s">
        <v>18100</v>
      </c>
      <c r="D7578" s="498" t="s">
        <v>5766</v>
      </c>
      <c r="E7578" s="499" t="str">
        <f>CONCATENATE(SUM('Раздел 3'!M225:M225),"&gt;=",SUM('Раздел 3'!N225:N225))</f>
        <v>0&gt;=0</v>
      </c>
    </row>
    <row r="7579" spans="1:5" ht="30" hidden="1" customHeight="1" thickBot="1">
      <c r="A7579" s="496" t="str">
        <f>IF((SUM('Раздел 3'!M226:M226)&gt;=SUM('Раздел 3'!N226:N226)),"","Неверно!")</f>
        <v/>
      </c>
      <c r="B7579" s="497" t="s">
        <v>517</v>
      </c>
      <c r="C7579" s="498" t="s">
        <v>18101</v>
      </c>
      <c r="D7579" s="498" t="s">
        <v>5766</v>
      </c>
      <c r="E7579" s="499" t="str">
        <f>CONCATENATE(SUM('Раздел 3'!M226:M226),"&gt;=",SUM('Раздел 3'!N226:N226))</f>
        <v>0&gt;=0</v>
      </c>
    </row>
    <row r="7580" spans="1:5" ht="30" hidden="1" customHeight="1" thickBot="1">
      <c r="A7580" s="496" t="str">
        <f>IF((SUM('Раздел 3'!M227:M227)&gt;=SUM('Раздел 3'!N227:N227)),"","Неверно!")</f>
        <v/>
      </c>
      <c r="B7580" s="497" t="s">
        <v>517</v>
      </c>
      <c r="C7580" s="498" t="s">
        <v>18102</v>
      </c>
      <c r="D7580" s="498" t="s">
        <v>5766</v>
      </c>
      <c r="E7580" s="499" t="str">
        <f>CONCATENATE(SUM('Раздел 3'!M227:M227),"&gt;=",SUM('Раздел 3'!N227:N227))</f>
        <v>0&gt;=0</v>
      </c>
    </row>
    <row r="7581" spans="1:5" ht="30" hidden="1" customHeight="1" thickBot="1">
      <c r="A7581" s="496" t="str">
        <f>IF((SUM('Раздел 3'!M228:M228)&gt;=SUM('Раздел 3'!N228:N228)),"","Неверно!")</f>
        <v/>
      </c>
      <c r="B7581" s="497" t="s">
        <v>517</v>
      </c>
      <c r="C7581" s="498" t="s">
        <v>18103</v>
      </c>
      <c r="D7581" s="498" t="s">
        <v>5766</v>
      </c>
      <c r="E7581" s="499" t="str">
        <f>CONCATENATE(SUM('Раздел 3'!M228:M228),"&gt;=",SUM('Раздел 3'!N228:N228))</f>
        <v>0&gt;=0</v>
      </c>
    </row>
    <row r="7582" spans="1:5" ht="30" hidden="1" customHeight="1" thickBot="1">
      <c r="A7582" s="496" t="str">
        <f>IF((SUM('Раздел 3'!M229:M229)&gt;=SUM('Раздел 3'!N229:N229)),"","Неверно!")</f>
        <v/>
      </c>
      <c r="B7582" s="497" t="s">
        <v>517</v>
      </c>
      <c r="C7582" s="498" t="s">
        <v>18104</v>
      </c>
      <c r="D7582" s="498" t="s">
        <v>5766</v>
      </c>
      <c r="E7582" s="499" t="str">
        <f>CONCATENATE(SUM('Раздел 3'!M229:M229),"&gt;=",SUM('Раздел 3'!N229:N229))</f>
        <v>0&gt;=0</v>
      </c>
    </row>
    <row r="7583" spans="1:5" ht="30" hidden="1" customHeight="1" thickBot="1">
      <c r="A7583" s="496" t="str">
        <f>IF((SUM('Раздел 3'!M32:M32)&gt;=SUM('Раздел 3'!N32:N32)),"","Неверно!")</f>
        <v/>
      </c>
      <c r="B7583" s="497" t="s">
        <v>517</v>
      </c>
      <c r="C7583" s="498" t="s">
        <v>18105</v>
      </c>
      <c r="D7583" s="498" t="s">
        <v>5766</v>
      </c>
      <c r="E7583" s="499" t="str">
        <f>CONCATENATE(SUM('Раздел 3'!M32:M32),"&gt;=",SUM('Раздел 3'!N32:N32))</f>
        <v>1&gt;=0</v>
      </c>
    </row>
    <row r="7584" spans="1:5" ht="30" hidden="1" customHeight="1" thickBot="1">
      <c r="A7584" s="496" t="str">
        <f>IF((SUM('Раздел 3'!M230:M230)&gt;=SUM('Раздел 3'!N230:N230)),"","Неверно!")</f>
        <v/>
      </c>
      <c r="B7584" s="497" t="s">
        <v>517</v>
      </c>
      <c r="C7584" s="498" t="s">
        <v>18106</v>
      </c>
      <c r="D7584" s="498" t="s">
        <v>5766</v>
      </c>
      <c r="E7584" s="499" t="str">
        <f>CONCATENATE(SUM('Раздел 3'!M230:M230),"&gt;=",SUM('Раздел 3'!N230:N230))</f>
        <v>0&gt;=0</v>
      </c>
    </row>
    <row r="7585" spans="1:5" ht="30" hidden="1" customHeight="1" thickBot="1">
      <c r="A7585" s="496" t="str">
        <f>IF((SUM('Раздел 3'!M231:M231)&gt;=SUM('Раздел 3'!N231:N231)),"","Неверно!")</f>
        <v/>
      </c>
      <c r="B7585" s="497" t="s">
        <v>517</v>
      </c>
      <c r="C7585" s="498" t="s">
        <v>18107</v>
      </c>
      <c r="D7585" s="498" t="s">
        <v>5766</v>
      </c>
      <c r="E7585" s="499" t="str">
        <f>CONCATENATE(SUM('Раздел 3'!M231:M231),"&gt;=",SUM('Раздел 3'!N231:N231))</f>
        <v>4&gt;=2</v>
      </c>
    </row>
    <row r="7586" spans="1:5" ht="30" hidden="1" customHeight="1" thickBot="1">
      <c r="A7586" s="496" t="str">
        <f>IF((SUM('Раздел 3'!M232:M232)&gt;=SUM('Раздел 3'!N232:N232)),"","Неверно!")</f>
        <v/>
      </c>
      <c r="B7586" s="497" t="s">
        <v>517</v>
      </c>
      <c r="C7586" s="498" t="s">
        <v>18108</v>
      </c>
      <c r="D7586" s="498" t="s">
        <v>5766</v>
      </c>
      <c r="E7586" s="499" t="str">
        <f>CONCATENATE(SUM('Раздел 3'!M232:M232),"&gt;=",SUM('Раздел 3'!N232:N232))</f>
        <v>0&gt;=0</v>
      </c>
    </row>
    <row r="7587" spans="1:5" ht="30" hidden="1" customHeight="1" thickBot="1">
      <c r="A7587" s="496" t="str">
        <f>IF((SUM('Раздел 3'!M233:M233)&gt;=SUM('Раздел 3'!N233:N233)),"","Неверно!")</f>
        <v/>
      </c>
      <c r="B7587" s="497" t="s">
        <v>517</v>
      </c>
      <c r="C7587" s="498" t="s">
        <v>18109</v>
      </c>
      <c r="D7587" s="498" t="s">
        <v>5766</v>
      </c>
      <c r="E7587" s="499" t="str">
        <f>CONCATENATE(SUM('Раздел 3'!M233:M233),"&gt;=",SUM('Раздел 3'!N233:N233))</f>
        <v>0&gt;=0</v>
      </c>
    </row>
    <row r="7588" spans="1:5" ht="30" hidden="1" customHeight="1" thickBot="1">
      <c r="A7588" s="496" t="str">
        <f>IF((SUM('Раздел 3'!M234:M234)&gt;=SUM('Раздел 3'!N234:N234)),"","Неверно!")</f>
        <v/>
      </c>
      <c r="B7588" s="497" t="s">
        <v>517</v>
      </c>
      <c r="C7588" s="498" t="s">
        <v>18110</v>
      </c>
      <c r="D7588" s="498" t="s">
        <v>5766</v>
      </c>
      <c r="E7588" s="499" t="str">
        <f>CONCATENATE(SUM('Раздел 3'!M234:M234),"&gt;=",SUM('Раздел 3'!N234:N234))</f>
        <v>0&gt;=0</v>
      </c>
    </row>
    <row r="7589" spans="1:5" ht="30" hidden="1" customHeight="1" thickBot="1">
      <c r="A7589" s="496" t="str">
        <f>IF((SUM('Раздел 3'!M235:M235)&gt;=SUM('Раздел 3'!N235:N235)),"","Неверно!")</f>
        <v/>
      </c>
      <c r="B7589" s="497" t="s">
        <v>517</v>
      </c>
      <c r="C7589" s="498" t="s">
        <v>18111</v>
      </c>
      <c r="D7589" s="498" t="s">
        <v>5766</v>
      </c>
      <c r="E7589" s="499" t="str">
        <f>CONCATENATE(SUM('Раздел 3'!M235:M235),"&gt;=",SUM('Раздел 3'!N235:N235))</f>
        <v>0&gt;=0</v>
      </c>
    </row>
    <row r="7590" spans="1:5" ht="30" hidden="1" customHeight="1" thickBot="1">
      <c r="A7590" s="496" t="str">
        <f>IF((SUM('Раздел 3'!M236:M236)&gt;=SUM('Раздел 3'!N236:N236)),"","Неверно!")</f>
        <v/>
      </c>
      <c r="B7590" s="497" t="s">
        <v>517</v>
      </c>
      <c r="C7590" s="498" t="s">
        <v>18112</v>
      </c>
      <c r="D7590" s="498" t="s">
        <v>5766</v>
      </c>
      <c r="E7590" s="499" t="str">
        <f>CONCATENATE(SUM('Раздел 3'!M236:M236),"&gt;=",SUM('Раздел 3'!N236:N236))</f>
        <v>0&gt;=0</v>
      </c>
    </row>
    <row r="7591" spans="1:5" ht="30" hidden="1" customHeight="1" thickBot="1">
      <c r="A7591" s="496" t="str">
        <f>IF((SUM('Раздел 3'!M237:M237)&gt;=SUM('Раздел 3'!N237:N237)),"","Неверно!")</f>
        <v/>
      </c>
      <c r="B7591" s="497" t="s">
        <v>517</v>
      </c>
      <c r="C7591" s="498" t="s">
        <v>18113</v>
      </c>
      <c r="D7591" s="498" t="s">
        <v>5766</v>
      </c>
      <c r="E7591" s="499" t="str">
        <f>CONCATENATE(SUM('Раздел 3'!M237:M237),"&gt;=",SUM('Раздел 3'!N237:N237))</f>
        <v>0&gt;=0</v>
      </c>
    </row>
    <row r="7592" spans="1:5" ht="30" hidden="1" customHeight="1" thickBot="1">
      <c r="A7592" s="496" t="str">
        <f>IF((SUM('Раздел 3'!M238:M238)&gt;=SUM('Раздел 3'!N238:N238)),"","Неверно!")</f>
        <v/>
      </c>
      <c r="B7592" s="497" t="s">
        <v>517</v>
      </c>
      <c r="C7592" s="498" t="s">
        <v>18114</v>
      </c>
      <c r="D7592" s="498" t="s">
        <v>5766</v>
      </c>
      <c r="E7592" s="499" t="str">
        <f>CONCATENATE(SUM('Раздел 3'!M238:M238),"&gt;=",SUM('Раздел 3'!N238:N238))</f>
        <v>0&gt;=0</v>
      </c>
    </row>
    <row r="7593" spans="1:5" ht="30" hidden="1" customHeight="1" thickBot="1">
      <c r="A7593" s="496" t="str">
        <f>IF((SUM('Раздел 3'!M239:M239)&gt;=SUM('Раздел 3'!N239:N239)),"","Неверно!")</f>
        <v/>
      </c>
      <c r="B7593" s="497" t="s">
        <v>517</v>
      </c>
      <c r="C7593" s="498" t="s">
        <v>18115</v>
      </c>
      <c r="D7593" s="498" t="s">
        <v>5766</v>
      </c>
      <c r="E7593" s="499" t="str">
        <f>CONCATENATE(SUM('Раздел 3'!M239:M239),"&gt;=",SUM('Раздел 3'!N239:N239))</f>
        <v>0&gt;=0</v>
      </c>
    </row>
    <row r="7594" spans="1:5" ht="30" hidden="1" customHeight="1" thickBot="1">
      <c r="A7594" s="496" t="str">
        <f>IF((SUM('Раздел 3'!M33:M33)&gt;=SUM('Раздел 3'!N33:N33)),"","Неверно!")</f>
        <v/>
      </c>
      <c r="B7594" s="497" t="s">
        <v>517</v>
      </c>
      <c r="C7594" s="498" t="s">
        <v>18116</v>
      </c>
      <c r="D7594" s="498" t="s">
        <v>5766</v>
      </c>
      <c r="E7594" s="499" t="str">
        <f>CONCATENATE(SUM('Раздел 3'!M33:M33),"&gt;=",SUM('Раздел 3'!N33:N33))</f>
        <v>0&gt;=0</v>
      </c>
    </row>
    <row r="7595" spans="1:5" ht="30" hidden="1" customHeight="1" thickBot="1">
      <c r="A7595" s="496" t="str">
        <f>IF((SUM('Раздел 3'!M240:M240)&gt;=SUM('Раздел 3'!N240:N240)),"","Неверно!")</f>
        <v/>
      </c>
      <c r="B7595" s="497" t="s">
        <v>517</v>
      </c>
      <c r="C7595" s="498" t="s">
        <v>18117</v>
      </c>
      <c r="D7595" s="498" t="s">
        <v>5766</v>
      </c>
      <c r="E7595" s="499" t="str">
        <f>CONCATENATE(SUM('Раздел 3'!M240:M240),"&gt;=",SUM('Раздел 3'!N240:N240))</f>
        <v>0&gt;=0</v>
      </c>
    </row>
    <row r="7596" spans="1:5" ht="30" hidden="1" customHeight="1" thickBot="1">
      <c r="A7596" s="496" t="str">
        <f>IF((SUM('Раздел 3'!M241:M241)&gt;=SUM('Раздел 3'!N241:N241)),"","Неверно!")</f>
        <v/>
      </c>
      <c r="B7596" s="497" t="s">
        <v>517</v>
      </c>
      <c r="C7596" s="498" t="s">
        <v>18118</v>
      </c>
      <c r="D7596" s="498" t="s">
        <v>5766</v>
      </c>
      <c r="E7596" s="499" t="str">
        <f>CONCATENATE(SUM('Раздел 3'!M241:M241),"&gt;=",SUM('Раздел 3'!N241:N241))</f>
        <v>0&gt;=0</v>
      </c>
    </row>
    <row r="7597" spans="1:5" ht="30" hidden="1" customHeight="1" thickBot="1">
      <c r="A7597" s="496" t="str">
        <f>IF((SUM('Раздел 3'!M242:M242)&gt;=SUM('Раздел 3'!N242:N242)),"","Неверно!")</f>
        <v/>
      </c>
      <c r="B7597" s="497" t="s">
        <v>517</v>
      </c>
      <c r="C7597" s="498" t="s">
        <v>18119</v>
      </c>
      <c r="D7597" s="498" t="s">
        <v>5766</v>
      </c>
      <c r="E7597" s="499" t="str">
        <f>CONCATENATE(SUM('Раздел 3'!M242:M242),"&gt;=",SUM('Раздел 3'!N242:N242))</f>
        <v>0&gt;=0</v>
      </c>
    </row>
    <row r="7598" spans="1:5" ht="30" hidden="1" customHeight="1" thickBot="1">
      <c r="A7598" s="496" t="str">
        <f>IF((SUM('Раздел 3'!M243:M243)&gt;=SUM('Раздел 3'!N243:N243)),"","Неверно!")</f>
        <v/>
      </c>
      <c r="B7598" s="497" t="s">
        <v>517</v>
      </c>
      <c r="C7598" s="498" t="s">
        <v>18120</v>
      </c>
      <c r="D7598" s="498" t="s">
        <v>5766</v>
      </c>
      <c r="E7598" s="499" t="str">
        <f>CONCATENATE(SUM('Раздел 3'!M243:M243),"&gt;=",SUM('Раздел 3'!N243:N243))</f>
        <v>0&gt;=0</v>
      </c>
    </row>
    <row r="7599" spans="1:5" ht="30" hidden="1" customHeight="1" thickBot="1">
      <c r="A7599" s="496" t="str">
        <f>IF((SUM('Раздел 3'!M244:M244)&gt;=SUM('Раздел 3'!N244:N244)),"","Неверно!")</f>
        <v/>
      </c>
      <c r="B7599" s="497" t="s">
        <v>517</v>
      </c>
      <c r="C7599" s="498" t="s">
        <v>18121</v>
      </c>
      <c r="D7599" s="498" t="s">
        <v>5766</v>
      </c>
      <c r="E7599" s="499" t="str">
        <f>CONCATENATE(SUM('Раздел 3'!M244:M244),"&gt;=",SUM('Раздел 3'!N244:N244))</f>
        <v>0&gt;=0</v>
      </c>
    </row>
    <row r="7600" spans="1:5" ht="30" hidden="1" customHeight="1" thickBot="1">
      <c r="A7600" s="496" t="str">
        <f>IF((SUM('Раздел 3'!M245:M245)&gt;=SUM('Раздел 3'!N245:N245)),"","Неверно!")</f>
        <v/>
      </c>
      <c r="B7600" s="497" t="s">
        <v>517</v>
      </c>
      <c r="C7600" s="498" t="s">
        <v>18122</v>
      </c>
      <c r="D7600" s="498" t="s">
        <v>5766</v>
      </c>
      <c r="E7600" s="499" t="str">
        <f>CONCATENATE(SUM('Раздел 3'!M245:M245),"&gt;=",SUM('Раздел 3'!N245:N245))</f>
        <v>53&gt;=1</v>
      </c>
    </row>
    <row r="7601" spans="1:5" ht="30" hidden="1" customHeight="1" thickBot="1">
      <c r="A7601" s="496" t="str">
        <f>IF((SUM('Раздел 3'!M246:M246)&gt;=SUM('Раздел 3'!N246:N246)),"","Неверно!")</f>
        <v/>
      </c>
      <c r="B7601" s="497" t="s">
        <v>517</v>
      </c>
      <c r="C7601" s="498" t="s">
        <v>18123</v>
      </c>
      <c r="D7601" s="498" t="s">
        <v>5766</v>
      </c>
      <c r="E7601" s="499" t="str">
        <f>CONCATENATE(SUM('Раздел 3'!M246:M246),"&gt;=",SUM('Раздел 3'!N246:N246))</f>
        <v>0&gt;=0</v>
      </c>
    </row>
    <row r="7602" spans="1:5" ht="30" hidden="1" customHeight="1" thickBot="1">
      <c r="A7602" s="496" t="str">
        <f>IF((SUM('Раздел 3'!M247:M247)&gt;=SUM('Раздел 3'!N247:N247)),"","Неверно!")</f>
        <v/>
      </c>
      <c r="B7602" s="497" t="s">
        <v>517</v>
      </c>
      <c r="C7602" s="498" t="s">
        <v>18124</v>
      </c>
      <c r="D7602" s="498" t="s">
        <v>5766</v>
      </c>
      <c r="E7602" s="499" t="str">
        <f>CONCATENATE(SUM('Раздел 3'!M247:M247),"&gt;=",SUM('Раздел 3'!N247:N247))</f>
        <v>1&gt;=0</v>
      </c>
    </row>
    <row r="7603" spans="1:5" ht="30" hidden="1" customHeight="1" thickBot="1">
      <c r="A7603" s="496" t="str">
        <f>IF((SUM('Раздел 3'!M248:M248)&gt;=SUM('Раздел 3'!N248:N248)),"","Неверно!")</f>
        <v/>
      </c>
      <c r="B7603" s="497" t="s">
        <v>517</v>
      </c>
      <c r="C7603" s="498" t="s">
        <v>18125</v>
      </c>
      <c r="D7603" s="498" t="s">
        <v>5766</v>
      </c>
      <c r="E7603" s="499" t="str">
        <f>CONCATENATE(SUM('Раздел 3'!M248:M248),"&gt;=",SUM('Раздел 3'!N248:N248))</f>
        <v>0&gt;=0</v>
      </c>
    </row>
    <row r="7604" spans="1:5" ht="30" hidden="1" customHeight="1" thickBot="1">
      <c r="A7604" s="496" t="str">
        <f>IF((SUM('Раздел 3'!M249:M249)&gt;=SUM('Раздел 3'!N249:N249)),"","Неверно!")</f>
        <v/>
      </c>
      <c r="B7604" s="497" t="s">
        <v>517</v>
      </c>
      <c r="C7604" s="498" t="s">
        <v>18126</v>
      </c>
      <c r="D7604" s="498" t="s">
        <v>5766</v>
      </c>
      <c r="E7604" s="499" t="str">
        <f>CONCATENATE(SUM('Раздел 3'!M249:M249),"&gt;=",SUM('Раздел 3'!N249:N249))</f>
        <v>0&gt;=0</v>
      </c>
    </row>
    <row r="7605" spans="1:5" ht="30" hidden="1" customHeight="1" thickBot="1">
      <c r="A7605" s="496" t="str">
        <f>IF((SUM('Раздел 3'!M34:M34)&gt;=SUM('Раздел 3'!N34:N34)),"","Неверно!")</f>
        <v/>
      </c>
      <c r="B7605" s="497" t="s">
        <v>517</v>
      </c>
      <c r="C7605" s="498" t="s">
        <v>18127</v>
      </c>
      <c r="D7605" s="498" t="s">
        <v>5766</v>
      </c>
      <c r="E7605" s="499" t="str">
        <f>CONCATENATE(SUM('Раздел 3'!M34:M34),"&gt;=",SUM('Раздел 3'!N34:N34))</f>
        <v>0&gt;=0</v>
      </c>
    </row>
    <row r="7606" spans="1:5" ht="30" hidden="1" customHeight="1" thickBot="1">
      <c r="A7606" s="496" t="str">
        <f>IF((SUM('Раздел 3'!M250:M250)&gt;=SUM('Раздел 3'!N250:N250)),"","Неверно!")</f>
        <v/>
      </c>
      <c r="B7606" s="497" t="s">
        <v>517</v>
      </c>
      <c r="C7606" s="498" t="s">
        <v>18128</v>
      </c>
      <c r="D7606" s="498" t="s">
        <v>5766</v>
      </c>
      <c r="E7606" s="499" t="str">
        <f>CONCATENATE(SUM('Раздел 3'!M250:M250),"&gt;=",SUM('Раздел 3'!N250:N250))</f>
        <v>7&gt;=0</v>
      </c>
    </row>
    <row r="7607" spans="1:5" ht="30" hidden="1" customHeight="1" thickBot="1">
      <c r="A7607" s="496" t="str">
        <f>IF((SUM('Раздел 3'!M251:M251)&gt;=SUM('Раздел 3'!N251:N251)),"","Неверно!")</f>
        <v/>
      </c>
      <c r="B7607" s="497" t="s">
        <v>517</v>
      </c>
      <c r="C7607" s="498" t="s">
        <v>18129</v>
      </c>
      <c r="D7607" s="498" t="s">
        <v>5766</v>
      </c>
      <c r="E7607" s="499" t="str">
        <f>CONCATENATE(SUM('Раздел 3'!M251:M251),"&gt;=",SUM('Раздел 3'!N251:N251))</f>
        <v>19&gt;=0</v>
      </c>
    </row>
    <row r="7608" spans="1:5" ht="30" hidden="1" customHeight="1" thickBot="1">
      <c r="A7608" s="496" t="str">
        <f>IF((SUM('Раздел 3'!M252:M252)&gt;=SUM('Раздел 3'!N252:N252)),"","Неверно!")</f>
        <v/>
      </c>
      <c r="B7608" s="497" t="s">
        <v>517</v>
      </c>
      <c r="C7608" s="498" t="s">
        <v>18130</v>
      </c>
      <c r="D7608" s="498" t="s">
        <v>5766</v>
      </c>
      <c r="E7608" s="499" t="str">
        <f>CONCATENATE(SUM('Раздел 3'!M252:M252),"&gt;=",SUM('Раздел 3'!N252:N252))</f>
        <v>45&gt;=1</v>
      </c>
    </row>
    <row r="7609" spans="1:5" ht="30" hidden="1" customHeight="1" thickBot="1">
      <c r="A7609" s="496" t="str">
        <f>IF((SUM('Раздел 3'!M253:M253)&gt;=SUM('Раздел 3'!N253:N253)),"","Неверно!")</f>
        <v/>
      </c>
      <c r="B7609" s="497" t="s">
        <v>517</v>
      </c>
      <c r="C7609" s="498" t="s">
        <v>18131</v>
      </c>
      <c r="D7609" s="498" t="s">
        <v>5766</v>
      </c>
      <c r="E7609" s="499" t="str">
        <f>CONCATENATE(SUM('Раздел 3'!M253:M253),"&gt;=",SUM('Раздел 3'!N253:N253))</f>
        <v>5&gt;=0</v>
      </c>
    </row>
    <row r="7610" spans="1:5" ht="30" hidden="1" customHeight="1" thickBot="1">
      <c r="A7610" s="496" t="str">
        <f>IF((SUM('Раздел 3'!M254:M254)&gt;=SUM('Раздел 3'!N254:N254)),"","Неверно!")</f>
        <v/>
      </c>
      <c r="B7610" s="497" t="s">
        <v>517</v>
      </c>
      <c r="C7610" s="498" t="s">
        <v>18132</v>
      </c>
      <c r="D7610" s="498" t="s">
        <v>5766</v>
      </c>
      <c r="E7610" s="499" t="str">
        <f>CONCATENATE(SUM('Раздел 3'!M254:M254),"&gt;=",SUM('Раздел 3'!N254:N254))</f>
        <v>0&gt;=0</v>
      </c>
    </row>
    <row r="7611" spans="1:5" ht="30" hidden="1" customHeight="1" thickBot="1">
      <c r="A7611" s="496" t="str">
        <f>IF((SUM('Раздел 3'!M255:M255)&gt;=SUM('Раздел 3'!N255:N255)),"","Неверно!")</f>
        <v/>
      </c>
      <c r="B7611" s="497" t="s">
        <v>517</v>
      </c>
      <c r="C7611" s="498" t="s">
        <v>18133</v>
      </c>
      <c r="D7611" s="498" t="s">
        <v>5766</v>
      </c>
      <c r="E7611" s="499" t="str">
        <f>CONCATENATE(SUM('Раздел 3'!M255:M255),"&gt;=",SUM('Раздел 3'!N255:N255))</f>
        <v>21&gt;=1</v>
      </c>
    </row>
    <row r="7612" spans="1:5" ht="30" hidden="1" customHeight="1" thickBot="1">
      <c r="A7612" s="496" t="str">
        <f>IF((SUM('Раздел 3'!M256:M256)&gt;=SUM('Раздел 3'!N256:N256)),"","Неверно!")</f>
        <v/>
      </c>
      <c r="B7612" s="497" t="s">
        <v>517</v>
      </c>
      <c r="C7612" s="498" t="s">
        <v>18134</v>
      </c>
      <c r="D7612" s="498" t="s">
        <v>5766</v>
      </c>
      <c r="E7612" s="499" t="str">
        <f>CONCATENATE(SUM('Раздел 3'!M256:M256),"&gt;=",SUM('Раздел 3'!N256:N256))</f>
        <v>1&gt;=1</v>
      </c>
    </row>
    <row r="7613" spans="1:5" ht="30" hidden="1" customHeight="1" thickBot="1">
      <c r="A7613" s="496" t="str">
        <f>IF((SUM('Раздел 3'!M257:M257)&gt;=SUM('Раздел 3'!N257:N257)),"","Неверно!")</f>
        <v/>
      </c>
      <c r="B7613" s="497" t="s">
        <v>517</v>
      </c>
      <c r="C7613" s="498" t="s">
        <v>18135</v>
      </c>
      <c r="D7613" s="498" t="s">
        <v>5766</v>
      </c>
      <c r="E7613" s="499" t="str">
        <f>CONCATENATE(SUM('Раздел 3'!M257:M257),"&gt;=",SUM('Раздел 3'!N257:N257))</f>
        <v>4&gt;=0</v>
      </c>
    </row>
    <row r="7614" spans="1:5" ht="30" hidden="1" customHeight="1" thickBot="1">
      <c r="A7614" s="496" t="str">
        <f>IF((SUM('Раздел 3'!M258:M258)&gt;=SUM('Раздел 3'!N258:N258)),"","Неверно!")</f>
        <v/>
      </c>
      <c r="B7614" s="497" t="s">
        <v>517</v>
      </c>
      <c r="C7614" s="498" t="s">
        <v>18136</v>
      </c>
      <c r="D7614" s="498" t="s">
        <v>5766</v>
      </c>
      <c r="E7614" s="499" t="str">
        <f>CONCATENATE(SUM('Раздел 3'!M258:M258),"&gt;=",SUM('Раздел 3'!N258:N258))</f>
        <v>0&gt;=0</v>
      </c>
    </row>
    <row r="7615" spans="1:5" ht="30" hidden="1" customHeight="1" thickBot="1">
      <c r="A7615" s="496" t="str">
        <f>IF((SUM('Раздел 3'!M259:M259)&gt;=SUM('Раздел 3'!N259:N259)),"","Неверно!")</f>
        <v/>
      </c>
      <c r="B7615" s="497" t="s">
        <v>517</v>
      </c>
      <c r="C7615" s="498" t="s">
        <v>18137</v>
      </c>
      <c r="D7615" s="498" t="s">
        <v>5766</v>
      </c>
      <c r="E7615" s="499" t="str">
        <f>CONCATENATE(SUM('Раздел 3'!M259:M259),"&gt;=",SUM('Раздел 3'!N259:N259))</f>
        <v>0&gt;=0</v>
      </c>
    </row>
    <row r="7616" spans="1:5" ht="30" hidden="1" customHeight="1" thickBot="1">
      <c r="A7616" s="496" t="str">
        <f>IF((SUM('Раздел 3'!M35:M35)&gt;=SUM('Раздел 3'!N35:N35)),"","Неверно!")</f>
        <v/>
      </c>
      <c r="B7616" s="497" t="s">
        <v>517</v>
      </c>
      <c r="C7616" s="498" t="s">
        <v>18138</v>
      </c>
      <c r="D7616" s="498" t="s">
        <v>5766</v>
      </c>
      <c r="E7616" s="499" t="str">
        <f>CONCATENATE(SUM('Раздел 3'!M35:M35),"&gt;=",SUM('Раздел 3'!N35:N35))</f>
        <v>1&gt;=1</v>
      </c>
    </row>
    <row r="7617" spans="1:5" ht="30" hidden="1" customHeight="1" thickBot="1">
      <c r="A7617" s="496" t="str">
        <f>IF((SUM('Раздел 3'!M260:M260)&gt;=SUM('Раздел 3'!N260:N260)),"","Неверно!")</f>
        <v/>
      </c>
      <c r="B7617" s="497" t="s">
        <v>517</v>
      </c>
      <c r="C7617" s="498" t="s">
        <v>18139</v>
      </c>
      <c r="D7617" s="498" t="s">
        <v>5766</v>
      </c>
      <c r="E7617" s="499" t="str">
        <f>CONCATENATE(SUM('Раздел 3'!M260:M260),"&gt;=",SUM('Раздел 3'!N260:N260))</f>
        <v>0&gt;=0</v>
      </c>
    </row>
    <row r="7618" spans="1:5" ht="30" hidden="1" customHeight="1" thickBot="1">
      <c r="A7618" s="496" t="str">
        <f>IF((SUM('Раздел 3'!M261:M261)&gt;=SUM('Раздел 3'!N261:N261)),"","Неверно!")</f>
        <v/>
      </c>
      <c r="B7618" s="497" t="s">
        <v>517</v>
      </c>
      <c r="C7618" s="498" t="s">
        <v>18140</v>
      </c>
      <c r="D7618" s="498" t="s">
        <v>5766</v>
      </c>
      <c r="E7618" s="499" t="str">
        <f>CONCATENATE(SUM('Раздел 3'!M261:M261),"&gt;=",SUM('Раздел 3'!N261:N261))</f>
        <v>1&gt;=0</v>
      </c>
    </row>
    <row r="7619" spans="1:5" ht="30" hidden="1" customHeight="1" thickBot="1">
      <c r="A7619" s="496" t="str">
        <f>IF((SUM('Раздел 3'!M262:M262)&gt;=SUM('Раздел 3'!N262:N262)),"","Неверно!")</f>
        <v/>
      </c>
      <c r="B7619" s="497" t="s">
        <v>517</v>
      </c>
      <c r="C7619" s="498" t="s">
        <v>18141</v>
      </c>
      <c r="D7619" s="498" t="s">
        <v>5766</v>
      </c>
      <c r="E7619" s="499" t="str">
        <f>CONCATENATE(SUM('Раздел 3'!M262:M262),"&gt;=",SUM('Раздел 3'!N262:N262))</f>
        <v>0&gt;=0</v>
      </c>
    </row>
    <row r="7620" spans="1:5" ht="30" hidden="1" customHeight="1" thickBot="1">
      <c r="A7620" s="496" t="str">
        <f>IF((SUM('Раздел 3'!M263:M263)&gt;=SUM('Раздел 3'!N263:N263)),"","Неверно!")</f>
        <v/>
      </c>
      <c r="B7620" s="497" t="s">
        <v>517</v>
      </c>
      <c r="C7620" s="498" t="s">
        <v>18142</v>
      </c>
      <c r="D7620" s="498" t="s">
        <v>5766</v>
      </c>
      <c r="E7620" s="499" t="str">
        <f>CONCATENATE(SUM('Раздел 3'!M263:M263),"&gt;=",SUM('Раздел 3'!N263:N263))</f>
        <v>0&gt;=0</v>
      </c>
    </row>
    <row r="7621" spans="1:5" ht="30" hidden="1" customHeight="1" thickBot="1">
      <c r="A7621" s="496" t="str">
        <f>IF((SUM('Раздел 3'!M264:M264)&gt;=SUM('Раздел 3'!N264:N264)),"","Неверно!")</f>
        <v/>
      </c>
      <c r="B7621" s="497" t="s">
        <v>517</v>
      </c>
      <c r="C7621" s="498" t="s">
        <v>18143</v>
      </c>
      <c r="D7621" s="498" t="s">
        <v>5766</v>
      </c>
      <c r="E7621" s="499" t="str">
        <f>CONCATENATE(SUM('Раздел 3'!M264:M264),"&gt;=",SUM('Раздел 3'!N264:N264))</f>
        <v>0&gt;=0</v>
      </c>
    </row>
    <row r="7622" spans="1:5" ht="30" hidden="1" customHeight="1" thickBot="1">
      <c r="A7622" s="496" t="str">
        <f>IF((SUM('Раздел 3'!M265:M265)&gt;=SUM('Раздел 3'!N265:N265)),"","Неверно!")</f>
        <v/>
      </c>
      <c r="B7622" s="497" t="s">
        <v>517</v>
      </c>
      <c r="C7622" s="498" t="s">
        <v>18144</v>
      </c>
      <c r="D7622" s="498" t="s">
        <v>5766</v>
      </c>
      <c r="E7622" s="499" t="str">
        <f>CONCATENATE(SUM('Раздел 3'!M265:M265),"&gt;=",SUM('Раздел 3'!N265:N265))</f>
        <v>0&gt;=0</v>
      </c>
    </row>
    <row r="7623" spans="1:5" ht="30" hidden="1" customHeight="1" thickBot="1">
      <c r="A7623" s="496" t="str">
        <f>IF((SUM('Раздел 3'!M266:M266)&gt;=SUM('Раздел 3'!N266:N266)),"","Неверно!")</f>
        <v/>
      </c>
      <c r="B7623" s="497" t="s">
        <v>517</v>
      </c>
      <c r="C7623" s="498" t="s">
        <v>18145</v>
      </c>
      <c r="D7623" s="498" t="s">
        <v>5766</v>
      </c>
      <c r="E7623" s="499" t="str">
        <f>CONCATENATE(SUM('Раздел 3'!M266:M266),"&gt;=",SUM('Раздел 3'!N266:N266))</f>
        <v>0&gt;=0</v>
      </c>
    </row>
    <row r="7624" spans="1:5" ht="30" hidden="1" customHeight="1" thickBot="1">
      <c r="A7624" s="496" t="str">
        <f>IF((SUM('Раздел 3'!M267:M267)&gt;=SUM('Раздел 3'!N267:N267)),"","Неверно!")</f>
        <v/>
      </c>
      <c r="B7624" s="497" t="s">
        <v>517</v>
      </c>
      <c r="C7624" s="498" t="s">
        <v>18146</v>
      </c>
      <c r="D7624" s="498" t="s">
        <v>5766</v>
      </c>
      <c r="E7624" s="499" t="str">
        <f>CONCATENATE(SUM('Раздел 3'!M267:M267),"&gt;=",SUM('Раздел 3'!N267:N267))</f>
        <v>0&gt;=0</v>
      </c>
    </row>
    <row r="7625" spans="1:5" ht="30" hidden="1" customHeight="1" thickBot="1">
      <c r="A7625" s="496" t="str">
        <f>IF((SUM('Раздел 3'!M268:M268)&gt;=SUM('Раздел 3'!N268:N268)),"","Неверно!")</f>
        <v/>
      </c>
      <c r="B7625" s="497" t="s">
        <v>517</v>
      </c>
      <c r="C7625" s="498" t="s">
        <v>18147</v>
      </c>
      <c r="D7625" s="498" t="s">
        <v>5766</v>
      </c>
      <c r="E7625" s="499" t="str">
        <f>CONCATENATE(SUM('Раздел 3'!M268:M268),"&gt;=",SUM('Раздел 3'!N268:N268))</f>
        <v>0&gt;=0</v>
      </c>
    </row>
    <row r="7626" spans="1:5" ht="30" hidden="1" customHeight="1" thickBot="1">
      <c r="A7626" s="496" t="str">
        <f>IF((SUM('Раздел 3'!M269:M269)&gt;=SUM('Раздел 3'!N269:N269)),"","Неверно!")</f>
        <v/>
      </c>
      <c r="B7626" s="497" t="s">
        <v>517</v>
      </c>
      <c r="C7626" s="498" t="s">
        <v>18148</v>
      </c>
      <c r="D7626" s="498" t="s">
        <v>5766</v>
      </c>
      <c r="E7626" s="499" t="str">
        <f>CONCATENATE(SUM('Раздел 3'!M269:M269),"&gt;=",SUM('Раздел 3'!N269:N269))</f>
        <v>0&gt;=0</v>
      </c>
    </row>
    <row r="7627" spans="1:5" ht="30" hidden="1" customHeight="1" thickBot="1">
      <c r="A7627" s="496" t="str">
        <f>IF((SUM('Раздел 3'!M36:M36)&gt;=SUM('Раздел 3'!N36:N36)),"","Неверно!")</f>
        <v/>
      </c>
      <c r="B7627" s="497" t="s">
        <v>517</v>
      </c>
      <c r="C7627" s="498" t="s">
        <v>18149</v>
      </c>
      <c r="D7627" s="498" t="s">
        <v>5766</v>
      </c>
      <c r="E7627" s="499" t="str">
        <f>CONCATENATE(SUM('Раздел 3'!M36:M36),"&gt;=",SUM('Раздел 3'!N36:N36))</f>
        <v>1&gt;=1</v>
      </c>
    </row>
    <row r="7628" spans="1:5" ht="30" hidden="1" customHeight="1" thickBot="1">
      <c r="A7628" s="496" t="str">
        <f>IF((SUM('Раздел 3'!M270:M270)&gt;=SUM('Раздел 3'!N270:N270)),"","Неверно!")</f>
        <v/>
      </c>
      <c r="B7628" s="497" t="s">
        <v>517</v>
      </c>
      <c r="C7628" s="498" t="s">
        <v>18150</v>
      </c>
      <c r="D7628" s="498" t="s">
        <v>5766</v>
      </c>
      <c r="E7628" s="499" t="str">
        <f>CONCATENATE(SUM('Раздел 3'!M270:M270),"&gt;=",SUM('Раздел 3'!N270:N270))</f>
        <v>0&gt;=0</v>
      </c>
    </row>
    <row r="7629" spans="1:5" ht="30" hidden="1" customHeight="1" thickBot="1">
      <c r="A7629" s="496" t="str">
        <f>IF((SUM('Раздел 3'!M271:M271)&gt;=SUM('Раздел 3'!N271:N271)),"","Неверно!")</f>
        <v/>
      </c>
      <c r="B7629" s="497" t="s">
        <v>517</v>
      </c>
      <c r="C7629" s="498" t="s">
        <v>18151</v>
      </c>
      <c r="D7629" s="498" t="s">
        <v>5766</v>
      </c>
      <c r="E7629" s="499" t="str">
        <f>CONCATENATE(SUM('Раздел 3'!M271:M271),"&gt;=",SUM('Раздел 3'!N271:N271))</f>
        <v>0&gt;=0</v>
      </c>
    </row>
    <row r="7630" spans="1:5" ht="30" hidden="1" customHeight="1" thickBot="1">
      <c r="A7630" s="496" t="str">
        <f>IF((SUM('Раздел 3'!M272:M272)&gt;=SUM('Раздел 3'!N272:N272)),"","Неверно!")</f>
        <v/>
      </c>
      <c r="B7630" s="497" t="s">
        <v>517</v>
      </c>
      <c r="C7630" s="498" t="s">
        <v>18152</v>
      </c>
      <c r="D7630" s="498" t="s">
        <v>5766</v>
      </c>
      <c r="E7630" s="499" t="str">
        <f>CONCATENATE(SUM('Раздел 3'!M272:M272),"&gt;=",SUM('Раздел 3'!N272:N272))</f>
        <v>0&gt;=0</v>
      </c>
    </row>
    <row r="7631" spans="1:5" ht="30" hidden="1" customHeight="1" thickBot="1">
      <c r="A7631" s="496" t="str">
        <f>IF((SUM('Раздел 3'!M273:M273)&gt;=SUM('Раздел 3'!N273:N273)),"","Неверно!")</f>
        <v/>
      </c>
      <c r="B7631" s="497" t="s">
        <v>517</v>
      </c>
      <c r="C7631" s="498" t="s">
        <v>18153</v>
      </c>
      <c r="D7631" s="498" t="s">
        <v>5766</v>
      </c>
      <c r="E7631" s="499" t="str">
        <f>CONCATENATE(SUM('Раздел 3'!M273:M273),"&gt;=",SUM('Раздел 3'!N273:N273))</f>
        <v>0&gt;=0</v>
      </c>
    </row>
    <row r="7632" spans="1:5" ht="30" hidden="1" customHeight="1" thickBot="1">
      <c r="A7632" s="496" t="str">
        <f>IF((SUM('Раздел 3'!M274:M274)&gt;=SUM('Раздел 3'!N274:N274)),"","Неверно!")</f>
        <v/>
      </c>
      <c r="B7632" s="497" t="s">
        <v>517</v>
      </c>
      <c r="C7632" s="498" t="s">
        <v>18154</v>
      </c>
      <c r="D7632" s="498" t="s">
        <v>5766</v>
      </c>
      <c r="E7632" s="499" t="str">
        <f>CONCATENATE(SUM('Раздел 3'!M274:M274),"&gt;=",SUM('Раздел 3'!N274:N274))</f>
        <v>0&gt;=0</v>
      </c>
    </row>
    <row r="7633" spans="1:5" ht="30" hidden="1" customHeight="1" thickBot="1">
      <c r="A7633" s="496" t="str">
        <f>IF((SUM('Раздел 3'!M275:M275)&gt;=SUM('Раздел 3'!N275:N275)),"","Неверно!")</f>
        <v/>
      </c>
      <c r="B7633" s="497" t="s">
        <v>517</v>
      </c>
      <c r="C7633" s="498" t="s">
        <v>18155</v>
      </c>
      <c r="D7633" s="498" t="s">
        <v>5766</v>
      </c>
      <c r="E7633" s="499" t="str">
        <f>CONCATENATE(SUM('Раздел 3'!M275:M275),"&gt;=",SUM('Раздел 3'!N275:N275))</f>
        <v>0&gt;=0</v>
      </c>
    </row>
    <row r="7634" spans="1:5" ht="30" hidden="1" customHeight="1" thickBot="1">
      <c r="A7634" s="496" t="str">
        <f>IF((SUM('Раздел 3'!M276:M276)&gt;=SUM('Раздел 3'!N276:N276)),"","Неверно!")</f>
        <v/>
      </c>
      <c r="B7634" s="497" t="s">
        <v>517</v>
      </c>
      <c r="C7634" s="498" t="s">
        <v>18156</v>
      </c>
      <c r="D7634" s="498" t="s">
        <v>5766</v>
      </c>
      <c r="E7634" s="499" t="str">
        <f>CONCATENATE(SUM('Раздел 3'!M276:M276),"&gt;=",SUM('Раздел 3'!N276:N276))</f>
        <v>0&gt;=0</v>
      </c>
    </row>
    <row r="7635" spans="1:5" ht="30" hidden="1" customHeight="1" thickBot="1">
      <c r="A7635" s="496" t="str">
        <f>IF((SUM('Раздел 3'!M277:M277)&gt;=SUM('Раздел 3'!N277:N277)),"","Неверно!")</f>
        <v/>
      </c>
      <c r="B7635" s="497" t="s">
        <v>517</v>
      </c>
      <c r="C7635" s="498" t="s">
        <v>18157</v>
      </c>
      <c r="D7635" s="498" t="s">
        <v>5766</v>
      </c>
      <c r="E7635" s="499" t="str">
        <f>CONCATENATE(SUM('Раздел 3'!M277:M277),"&gt;=",SUM('Раздел 3'!N277:N277))</f>
        <v>0&gt;=0</v>
      </c>
    </row>
    <row r="7636" spans="1:5" ht="30" hidden="1" customHeight="1" thickBot="1">
      <c r="A7636" s="496" t="str">
        <f>IF((SUM('Раздел 3'!M278:M278)&gt;=SUM('Раздел 3'!N278:N278)),"","Неверно!")</f>
        <v/>
      </c>
      <c r="B7636" s="497" t="s">
        <v>517</v>
      </c>
      <c r="C7636" s="498" t="s">
        <v>18158</v>
      </c>
      <c r="D7636" s="498" t="s">
        <v>5766</v>
      </c>
      <c r="E7636" s="499" t="str">
        <f>CONCATENATE(SUM('Раздел 3'!M278:M278),"&gt;=",SUM('Раздел 3'!N278:N278))</f>
        <v>0&gt;=0</v>
      </c>
    </row>
    <row r="7637" spans="1:5" ht="30" hidden="1" customHeight="1" thickBot="1">
      <c r="A7637" s="496" t="str">
        <f>IF((SUM('Раздел 3'!M279:M279)&gt;=SUM('Раздел 3'!N279:N279)),"","Неверно!")</f>
        <v/>
      </c>
      <c r="B7637" s="497" t="s">
        <v>517</v>
      </c>
      <c r="C7637" s="498" t="s">
        <v>18159</v>
      </c>
      <c r="D7637" s="498" t="s">
        <v>5766</v>
      </c>
      <c r="E7637" s="499" t="str">
        <f>CONCATENATE(SUM('Раздел 3'!M279:M279),"&gt;=",SUM('Раздел 3'!N279:N279))</f>
        <v>0&gt;=0</v>
      </c>
    </row>
    <row r="7638" spans="1:5" ht="30" hidden="1" customHeight="1" thickBot="1">
      <c r="A7638" s="496" t="str">
        <f>IF((SUM('Раздел 3'!M37:M37)&gt;=SUM('Раздел 3'!N37:N37)),"","Неверно!")</f>
        <v/>
      </c>
      <c r="B7638" s="497" t="s">
        <v>517</v>
      </c>
      <c r="C7638" s="498" t="s">
        <v>18160</v>
      </c>
      <c r="D7638" s="498" t="s">
        <v>5766</v>
      </c>
      <c r="E7638" s="499" t="str">
        <f>CONCATENATE(SUM('Раздел 3'!M37:M37),"&gt;=",SUM('Раздел 3'!N37:N37))</f>
        <v>8&gt;=0</v>
      </c>
    </row>
    <row r="7639" spans="1:5" ht="30" hidden="1" customHeight="1" thickBot="1">
      <c r="A7639" s="496" t="str">
        <f>IF((SUM('Раздел 3'!M280:M280)&gt;=SUM('Раздел 3'!N280:N280)),"","Неверно!")</f>
        <v/>
      </c>
      <c r="B7639" s="497" t="s">
        <v>517</v>
      </c>
      <c r="C7639" s="498" t="s">
        <v>18161</v>
      </c>
      <c r="D7639" s="498" t="s">
        <v>5766</v>
      </c>
      <c r="E7639" s="499" t="str">
        <f>CONCATENATE(SUM('Раздел 3'!M280:M280),"&gt;=",SUM('Раздел 3'!N280:N280))</f>
        <v>0&gt;=0</v>
      </c>
    </row>
    <row r="7640" spans="1:5" ht="30" hidden="1" customHeight="1" thickBot="1">
      <c r="A7640" s="496" t="str">
        <f>IF((SUM('Раздел 3'!M281:M281)&gt;=SUM('Раздел 3'!N281:N281)),"","Неверно!")</f>
        <v/>
      </c>
      <c r="B7640" s="497" t="s">
        <v>517</v>
      </c>
      <c r="C7640" s="498" t="s">
        <v>18162</v>
      </c>
      <c r="D7640" s="498" t="s">
        <v>5766</v>
      </c>
      <c r="E7640" s="499" t="str">
        <f>CONCATENATE(SUM('Раздел 3'!M281:M281),"&gt;=",SUM('Раздел 3'!N281:N281))</f>
        <v>0&gt;=0</v>
      </c>
    </row>
    <row r="7641" spans="1:5" ht="30" hidden="1" customHeight="1" thickBot="1">
      <c r="A7641" s="496" t="str">
        <f>IF((SUM('Раздел 3'!M282:M282)&gt;=SUM('Раздел 3'!N282:N282)),"","Неверно!")</f>
        <v/>
      </c>
      <c r="B7641" s="497" t="s">
        <v>517</v>
      </c>
      <c r="C7641" s="498" t="s">
        <v>18163</v>
      </c>
      <c r="D7641" s="498" t="s">
        <v>5766</v>
      </c>
      <c r="E7641" s="499" t="str">
        <f>CONCATENATE(SUM('Раздел 3'!M282:M282),"&gt;=",SUM('Раздел 3'!N282:N282))</f>
        <v>0&gt;=0</v>
      </c>
    </row>
    <row r="7642" spans="1:5" ht="30" hidden="1" customHeight="1" thickBot="1">
      <c r="A7642" s="496" t="str">
        <f>IF((SUM('Раздел 3'!M283:M283)&gt;=SUM('Раздел 3'!N283:N283)),"","Неверно!")</f>
        <v/>
      </c>
      <c r="B7642" s="497" t="s">
        <v>517</v>
      </c>
      <c r="C7642" s="498" t="s">
        <v>18164</v>
      </c>
      <c r="D7642" s="498" t="s">
        <v>5766</v>
      </c>
      <c r="E7642" s="499" t="str">
        <f>CONCATENATE(SUM('Раздел 3'!M283:M283),"&gt;=",SUM('Раздел 3'!N283:N283))</f>
        <v>0&gt;=0</v>
      </c>
    </row>
    <row r="7643" spans="1:5" ht="30" hidden="1" customHeight="1" thickBot="1">
      <c r="A7643" s="496" t="str">
        <f>IF((SUM('Раздел 3'!M284:M284)&gt;=SUM('Раздел 3'!N284:N284)),"","Неверно!")</f>
        <v/>
      </c>
      <c r="B7643" s="497" t="s">
        <v>517</v>
      </c>
      <c r="C7643" s="498" t="s">
        <v>18165</v>
      </c>
      <c r="D7643" s="498" t="s">
        <v>5766</v>
      </c>
      <c r="E7643" s="499" t="str">
        <f>CONCATENATE(SUM('Раздел 3'!M284:M284),"&gt;=",SUM('Раздел 3'!N284:N284))</f>
        <v>0&gt;=0</v>
      </c>
    </row>
    <row r="7644" spans="1:5" ht="30" hidden="1" customHeight="1" thickBot="1">
      <c r="A7644" s="496" t="str">
        <f>IF((SUM('Раздел 3'!M285:M285)&gt;=SUM('Раздел 3'!N285:N285)),"","Неверно!")</f>
        <v/>
      </c>
      <c r="B7644" s="497" t="s">
        <v>517</v>
      </c>
      <c r="C7644" s="498" t="s">
        <v>18166</v>
      </c>
      <c r="D7644" s="498" t="s">
        <v>5766</v>
      </c>
      <c r="E7644" s="499" t="str">
        <f>CONCATENATE(SUM('Раздел 3'!M285:M285),"&gt;=",SUM('Раздел 3'!N285:N285))</f>
        <v>0&gt;=0</v>
      </c>
    </row>
    <row r="7645" spans="1:5" ht="30" hidden="1" customHeight="1" thickBot="1">
      <c r="A7645" s="496" t="str">
        <f>IF((SUM('Раздел 3'!M286:M286)&gt;=SUM('Раздел 3'!N286:N286)),"","Неверно!")</f>
        <v/>
      </c>
      <c r="B7645" s="497" t="s">
        <v>517</v>
      </c>
      <c r="C7645" s="498" t="s">
        <v>18167</v>
      </c>
      <c r="D7645" s="498" t="s">
        <v>5766</v>
      </c>
      <c r="E7645" s="499" t="str">
        <f>CONCATENATE(SUM('Раздел 3'!M286:M286),"&gt;=",SUM('Раздел 3'!N286:N286))</f>
        <v>0&gt;=0</v>
      </c>
    </row>
    <row r="7646" spans="1:5" ht="30" hidden="1" customHeight="1" thickBot="1">
      <c r="A7646" s="496" t="str">
        <f>IF((SUM('Раздел 3'!M287:M287)&gt;=SUM('Раздел 3'!N287:N287)),"","Неверно!")</f>
        <v/>
      </c>
      <c r="B7646" s="497" t="s">
        <v>517</v>
      </c>
      <c r="C7646" s="498" t="s">
        <v>18168</v>
      </c>
      <c r="D7646" s="498" t="s">
        <v>5766</v>
      </c>
      <c r="E7646" s="499" t="str">
        <f>CONCATENATE(SUM('Раздел 3'!M287:M287),"&gt;=",SUM('Раздел 3'!N287:N287))</f>
        <v>7&gt;=0</v>
      </c>
    </row>
    <row r="7647" spans="1:5" ht="30" hidden="1" customHeight="1" thickBot="1">
      <c r="A7647" s="496" t="str">
        <f>IF((SUM('Раздел 3'!M288:M288)&gt;=SUM('Раздел 3'!N288:N288)),"","Неверно!")</f>
        <v/>
      </c>
      <c r="B7647" s="497" t="s">
        <v>517</v>
      </c>
      <c r="C7647" s="498" t="s">
        <v>18169</v>
      </c>
      <c r="D7647" s="498" t="s">
        <v>5766</v>
      </c>
      <c r="E7647" s="499" t="str">
        <f>CONCATENATE(SUM('Раздел 3'!M288:M288),"&gt;=",SUM('Раздел 3'!N288:N288))</f>
        <v>0&gt;=0</v>
      </c>
    </row>
    <row r="7648" spans="1:5" ht="30" hidden="1" customHeight="1" thickBot="1">
      <c r="A7648" s="496" t="str">
        <f>IF((SUM('Раздел 3'!M289:M289)&gt;=SUM('Раздел 3'!N289:N289)),"","Неверно!")</f>
        <v/>
      </c>
      <c r="B7648" s="497" t="s">
        <v>517</v>
      </c>
      <c r="C7648" s="498" t="s">
        <v>18170</v>
      </c>
      <c r="D7648" s="498" t="s">
        <v>5766</v>
      </c>
      <c r="E7648" s="499" t="str">
        <f>CONCATENATE(SUM('Раздел 3'!M289:M289),"&gt;=",SUM('Раздел 3'!N289:N289))</f>
        <v>0&gt;=0</v>
      </c>
    </row>
    <row r="7649" spans="1:5" ht="30" hidden="1" customHeight="1" thickBot="1">
      <c r="A7649" s="496" t="str">
        <f>IF((SUM('Раздел 3'!M38:M38)&gt;=SUM('Раздел 3'!N38:N38)),"","Неверно!")</f>
        <v/>
      </c>
      <c r="B7649" s="497" t="s">
        <v>517</v>
      </c>
      <c r="C7649" s="498" t="s">
        <v>18171</v>
      </c>
      <c r="D7649" s="498" t="s">
        <v>5766</v>
      </c>
      <c r="E7649" s="499" t="str">
        <f>CONCATENATE(SUM('Раздел 3'!M38:M38),"&gt;=",SUM('Раздел 3'!N38:N38))</f>
        <v>0&gt;=0</v>
      </c>
    </row>
    <row r="7650" spans="1:5" ht="30" hidden="1" customHeight="1" thickBot="1">
      <c r="A7650" s="496" t="str">
        <f>IF((SUM('Раздел 3'!M290:M290)&gt;=SUM('Раздел 3'!N290:N290)),"","Неверно!")</f>
        <v/>
      </c>
      <c r="B7650" s="497" t="s">
        <v>517</v>
      </c>
      <c r="C7650" s="498" t="s">
        <v>18172</v>
      </c>
      <c r="D7650" s="498" t="s">
        <v>5766</v>
      </c>
      <c r="E7650" s="499" t="str">
        <f>CONCATENATE(SUM('Раздел 3'!M290:M290),"&gt;=",SUM('Раздел 3'!N290:N290))</f>
        <v>0&gt;=0</v>
      </c>
    </row>
    <row r="7651" spans="1:5" ht="30" hidden="1" customHeight="1" thickBot="1">
      <c r="A7651" s="496" t="str">
        <f>IF((SUM('Раздел 3'!M291:M291)&gt;=SUM('Раздел 3'!N291:N291)),"","Неверно!")</f>
        <v/>
      </c>
      <c r="B7651" s="497" t="s">
        <v>517</v>
      </c>
      <c r="C7651" s="498" t="s">
        <v>18173</v>
      </c>
      <c r="D7651" s="498" t="s">
        <v>5766</v>
      </c>
      <c r="E7651" s="499" t="str">
        <f>CONCATENATE(SUM('Раздел 3'!M291:M291),"&gt;=",SUM('Раздел 3'!N291:N291))</f>
        <v>0&gt;=0</v>
      </c>
    </row>
    <row r="7652" spans="1:5" ht="30" hidden="1" customHeight="1" thickBot="1">
      <c r="A7652" s="496" t="str">
        <f>IF((SUM('Раздел 3'!M292:M292)&gt;=SUM('Раздел 3'!N292:N292)),"","Неверно!")</f>
        <v/>
      </c>
      <c r="B7652" s="497" t="s">
        <v>517</v>
      </c>
      <c r="C7652" s="498" t="s">
        <v>18174</v>
      </c>
      <c r="D7652" s="498" t="s">
        <v>5766</v>
      </c>
      <c r="E7652" s="499" t="str">
        <f>CONCATENATE(SUM('Раздел 3'!M292:M292),"&gt;=",SUM('Раздел 3'!N292:N292))</f>
        <v>0&gt;=0</v>
      </c>
    </row>
    <row r="7653" spans="1:5" ht="30" hidden="1" customHeight="1" thickBot="1">
      <c r="A7653" s="496" t="str">
        <f>IF((SUM('Раздел 3'!M293:M293)&gt;=SUM('Раздел 3'!N293:N293)),"","Неверно!")</f>
        <v/>
      </c>
      <c r="B7653" s="497" t="s">
        <v>517</v>
      </c>
      <c r="C7653" s="498" t="s">
        <v>18175</v>
      </c>
      <c r="D7653" s="498" t="s">
        <v>5766</v>
      </c>
      <c r="E7653" s="499" t="str">
        <f>CONCATENATE(SUM('Раздел 3'!M293:M293),"&gt;=",SUM('Раздел 3'!N293:N293))</f>
        <v>0&gt;=0</v>
      </c>
    </row>
    <row r="7654" spans="1:5" ht="30" hidden="1" customHeight="1" thickBot="1">
      <c r="A7654" s="496" t="str">
        <f>IF((SUM('Раздел 3'!M294:M294)&gt;=SUM('Раздел 3'!N294:N294)),"","Неверно!")</f>
        <v/>
      </c>
      <c r="B7654" s="497" t="s">
        <v>517</v>
      </c>
      <c r="C7654" s="498" t="s">
        <v>18176</v>
      </c>
      <c r="D7654" s="498" t="s">
        <v>5766</v>
      </c>
      <c r="E7654" s="499" t="str">
        <f>CONCATENATE(SUM('Раздел 3'!M294:M294),"&gt;=",SUM('Раздел 3'!N294:N294))</f>
        <v>0&gt;=0</v>
      </c>
    </row>
    <row r="7655" spans="1:5" ht="30" hidden="1" customHeight="1" thickBot="1">
      <c r="A7655" s="496" t="str">
        <f>IF((SUM('Раздел 3'!M295:M295)&gt;=SUM('Раздел 3'!N295:N295)),"","Неверно!")</f>
        <v/>
      </c>
      <c r="B7655" s="497" t="s">
        <v>517</v>
      </c>
      <c r="C7655" s="498" t="s">
        <v>18177</v>
      </c>
      <c r="D7655" s="498" t="s">
        <v>5766</v>
      </c>
      <c r="E7655" s="499" t="str">
        <f>CONCATENATE(SUM('Раздел 3'!M295:M295),"&gt;=",SUM('Раздел 3'!N295:N295))</f>
        <v>1&gt;=0</v>
      </c>
    </row>
    <row r="7656" spans="1:5" ht="30" hidden="1" customHeight="1" thickBot="1">
      <c r="A7656" s="496" t="str">
        <f>IF((SUM('Раздел 3'!M296:M296)&gt;=SUM('Раздел 3'!N296:N296)),"","Неверно!")</f>
        <v/>
      </c>
      <c r="B7656" s="497" t="s">
        <v>517</v>
      </c>
      <c r="C7656" s="498" t="s">
        <v>18178</v>
      </c>
      <c r="D7656" s="498" t="s">
        <v>5766</v>
      </c>
      <c r="E7656" s="499" t="str">
        <f>CONCATENATE(SUM('Раздел 3'!M296:M296),"&gt;=",SUM('Раздел 3'!N296:N296))</f>
        <v>0&gt;=0</v>
      </c>
    </row>
    <row r="7657" spans="1:5" ht="30" hidden="1" customHeight="1" thickBot="1">
      <c r="A7657" s="496" t="str">
        <f>IF((SUM('Раздел 3'!M297:M297)&gt;=SUM('Раздел 3'!N297:N297)),"","Неверно!")</f>
        <v/>
      </c>
      <c r="B7657" s="497" t="s">
        <v>517</v>
      </c>
      <c r="C7657" s="498" t="s">
        <v>18179</v>
      </c>
      <c r="D7657" s="498" t="s">
        <v>5766</v>
      </c>
      <c r="E7657" s="499" t="str">
        <f>CONCATENATE(SUM('Раздел 3'!M297:M297),"&gt;=",SUM('Раздел 3'!N297:N297))</f>
        <v>0&gt;=0</v>
      </c>
    </row>
    <row r="7658" spans="1:5" ht="30" hidden="1" customHeight="1" thickBot="1">
      <c r="A7658" s="496" t="str">
        <f>IF((SUM('Раздел 3'!M298:M298)&gt;=SUM('Раздел 3'!N298:N298)),"","Неверно!")</f>
        <v/>
      </c>
      <c r="B7658" s="497" t="s">
        <v>517</v>
      </c>
      <c r="C7658" s="498" t="s">
        <v>18180</v>
      </c>
      <c r="D7658" s="498" t="s">
        <v>5766</v>
      </c>
      <c r="E7658" s="499" t="str">
        <f>CONCATENATE(SUM('Раздел 3'!M298:M298),"&gt;=",SUM('Раздел 3'!N298:N298))</f>
        <v>0&gt;=0</v>
      </c>
    </row>
    <row r="7659" spans="1:5" ht="30" hidden="1" customHeight="1" thickBot="1">
      <c r="A7659" s="496" t="str">
        <f>IF((SUM('Раздел 3'!M299:M299)&gt;=SUM('Раздел 3'!N299:N299)),"","Неверно!")</f>
        <v/>
      </c>
      <c r="B7659" s="497" t="s">
        <v>517</v>
      </c>
      <c r="C7659" s="498" t="s">
        <v>18181</v>
      </c>
      <c r="D7659" s="498" t="s">
        <v>5766</v>
      </c>
      <c r="E7659" s="499" t="str">
        <f>CONCATENATE(SUM('Раздел 3'!M299:M299),"&gt;=",SUM('Раздел 3'!N299:N299))</f>
        <v>0&gt;=0</v>
      </c>
    </row>
    <row r="7660" spans="1:5" ht="30" hidden="1" customHeight="1" thickBot="1">
      <c r="A7660" s="496" t="str">
        <f>IF((SUM('Раздел 3'!M39:M39)&gt;=SUM('Раздел 3'!N39:N39)),"","Неверно!")</f>
        <v/>
      </c>
      <c r="B7660" s="497" t="s">
        <v>517</v>
      </c>
      <c r="C7660" s="498" t="s">
        <v>18182</v>
      </c>
      <c r="D7660" s="498" t="s">
        <v>5766</v>
      </c>
      <c r="E7660" s="499" t="str">
        <f>CONCATENATE(SUM('Раздел 3'!M39:M39),"&gt;=",SUM('Раздел 3'!N39:N39))</f>
        <v>0&gt;=0</v>
      </c>
    </row>
    <row r="7661" spans="1:5" ht="30" hidden="1" customHeight="1" thickBot="1">
      <c r="A7661" s="496" t="str">
        <f>IF((SUM('Раздел 3'!M300:M300)&gt;=SUM('Раздел 3'!N300:N300)),"","Неверно!")</f>
        <v/>
      </c>
      <c r="B7661" s="497" t="s">
        <v>517</v>
      </c>
      <c r="C7661" s="498" t="s">
        <v>18183</v>
      </c>
      <c r="D7661" s="498" t="s">
        <v>5766</v>
      </c>
      <c r="E7661" s="499" t="str">
        <f>CONCATENATE(SUM('Раздел 3'!M300:M300),"&gt;=",SUM('Раздел 3'!N300:N300))</f>
        <v>0&gt;=0</v>
      </c>
    </row>
    <row r="7662" spans="1:5" ht="30" hidden="1" customHeight="1" thickBot="1">
      <c r="A7662" s="496" t="str">
        <f>IF((SUM('Раздел 3'!M301:M301)&gt;=SUM('Раздел 3'!N301:N301)),"","Неверно!")</f>
        <v/>
      </c>
      <c r="B7662" s="497" t="s">
        <v>517</v>
      </c>
      <c r="C7662" s="498" t="s">
        <v>18184</v>
      </c>
      <c r="D7662" s="498" t="s">
        <v>5766</v>
      </c>
      <c r="E7662" s="499" t="str">
        <f>CONCATENATE(SUM('Раздел 3'!M301:M301),"&gt;=",SUM('Раздел 3'!N301:N301))</f>
        <v>3&gt;=0</v>
      </c>
    </row>
    <row r="7663" spans="1:5" ht="30" hidden="1" customHeight="1" thickBot="1">
      <c r="A7663" s="496" t="str">
        <f>IF((SUM('Раздел 3'!M302:M302)&gt;=SUM('Раздел 3'!N302:N302)),"","Неверно!")</f>
        <v/>
      </c>
      <c r="B7663" s="497" t="s">
        <v>517</v>
      </c>
      <c r="C7663" s="498" t="s">
        <v>18185</v>
      </c>
      <c r="D7663" s="498" t="s">
        <v>5766</v>
      </c>
      <c r="E7663" s="499" t="str">
        <f>CONCATENATE(SUM('Раздел 3'!M302:M302),"&gt;=",SUM('Раздел 3'!N302:N302))</f>
        <v>0&gt;=0</v>
      </c>
    </row>
    <row r="7664" spans="1:5" ht="30" hidden="1" customHeight="1" thickBot="1">
      <c r="A7664" s="496" t="str">
        <f>IF((SUM('Раздел 3'!M303:M303)&gt;=SUM('Раздел 3'!N303:N303)),"","Неверно!")</f>
        <v/>
      </c>
      <c r="B7664" s="497" t="s">
        <v>517</v>
      </c>
      <c r="C7664" s="498" t="s">
        <v>18186</v>
      </c>
      <c r="D7664" s="498" t="s">
        <v>5766</v>
      </c>
      <c r="E7664" s="499" t="str">
        <f>CONCATENATE(SUM('Раздел 3'!M303:M303),"&gt;=",SUM('Раздел 3'!N303:N303))</f>
        <v>0&gt;=0</v>
      </c>
    </row>
    <row r="7665" spans="1:5" ht="30" hidden="1" customHeight="1" thickBot="1">
      <c r="A7665" s="496" t="str">
        <f>IF((SUM('Раздел 3'!M304:M304)&gt;=SUM('Раздел 3'!N304:N304)),"","Неверно!")</f>
        <v/>
      </c>
      <c r="B7665" s="497" t="s">
        <v>517</v>
      </c>
      <c r="C7665" s="498" t="s">
        <v>18187</v>
      </c>
      <c r="D7665" s="498" t="s">
        <v>5766</v>
      </c>
      <c r="E7665" s="499" t="str">
        <f>CONCATENATE(SUM('Раздел 3'!M304:M304),"&gt;=",SUM('Раздел 3'!N304:N304))</f>
        <v>0&gt;=0</v>
      </c>
    </row>
    <row r="7666" spans="1:5" ht="30" hidden="1" customHeight="1" thickBot="1">
      <c r="A7666" s="496" t="str">
        <f>IF((SUM('Раздел 3'!M305:M305)&gt;=SUM('Раздел 3'!N305:N305)),"","Неверно!")</f>
        <v/>
      </c>
      <c r="B7666" s="497" t="s">
        <v>517</v>
      </c>
      <c r="C7666" s="498" t="s">
        <v>18188</v>
      </c>
      <c r="D7666" s="498" t="s">
        <v>5766</v>
      </c>
      <c r="E7666" s="499" t="str">
        <f>CONCATENATE(SUM('Раздел 3'!M305:M305),"&gt;=",SUM('Раздел 3'!N305:N305))</f>
        <v>0&gt;=0</v>
      </c>
    </row>
    <row r="7667" spans="1:5" ht="30" hidden="1" customHeight="1" thickBot="1">
      <c r="A7667" s="496" t="str">
        <f>IF((SUM('Раздел 3'!M306:M306)&gt;=SUM('Раздел 3'!N306:N306)),"","Неверно!")</f>
        <v/>
      </c>
      <c r="B7667" s="497" t="s">
        <v>517</v>
      </c>
      <c r="C7667" s="498" t="s">
        <v>18189</v>
      </c>
      <c r="D7667" s="498" t="s">
        <v>5766</v>
      </c>
      <c r="E7667" s="499" t="str">
        <f>CONCATENATE(SUM('Раздел 3'!M306:M306),"&gt;=",SUM('Раздел 3'!N306:N306))</f>
        <v>0&gt;=0</v>
      </c>
    </row>
    <row r="7668" spans="1:5" ht="30" hidden="1" customHeight="1" thickBot="1">
      <c r="A7668" s="496" t="str">
        <f>IF((SUM('Раздел 3'!M307:M307)&gt;=SUM('Раздел 3'!N307:N307)),"","Неверно!")</f>
        <v/>
      </c>
      <c r="B7668" s="497" t="s">
        <v>517</v>
      </c>
      <c r="C7668" s="498" t="s">
        <v>18190</v>
      </c>
      <c r="D7668" s="498" t="s">
        <v>5766</v>
      </c>
      <c r="E7668" s="499" t="str">
        <f>CONCATENATE(SUM('Раздел 3'!M307:M307),"&gt;=",SUM('Раздел 3'!N307:N307))</f>
        <v>0&gt;=0</v>
      </c>
    </row>
    <row r="7669" spans="1:5" ht="30" hidden="1" customHeight="1" thickBot="1">
      <c r="A7669" s="496" t="str">
        <f>IF((SUM('Раздел 3'!M308:M308)&gt;=SUM('Раздел 3'!N308:N308)),"","Неверно!")</f>
        <v/>
      </c>
      <c r="B7669" s="497" t="s">
        <v>517</v>
      </c>
      <c r="C7669" s="498" t="s">
        <v>18191</v>
      </c>
      <c r="D7669" s="498" t="s">
        <v>5766</v>
      </c>
      <c r="E7669" s="499" t="str">
        <f>CONCATENATE(SUM('Раздел 3'!M308:M308),"&gt;=",SUM('Раздел 3'!N308:N308))</f>
        <v>0&gt;=0</v>
      </c>
    </row>
    <row r="7670" spans="1:5" ht="30" hidden="1" customHeight="1" thickBot="1">
      <c r="A7670" s="496" t="str">
        <f>IF((SUM('Раздел 3'!M309:M309)&gt;=SUM('Раздел 3'!N309:N309)),"","Неверно!")</f>
        <v/>
      </c>
      <c r="B7670" s="497" t="s">
        <v>517</v>
      </c>
      <c r="C7670" s="498" t="s">
        <v>18192</v>
      </c>
      <c r="D7670" s="498" t="s">
        <v>5766</v>
      </c>
      <c r="E7670" s="499" t="str">
        <f>CONCATENATE(SUM('Раздел 3'!M309:M309),"&gt;=",SUM('Раздел 3'!N309:N309))</f>
        <v>0&gt;=0</v>
      </c>
    </row>
    <row r="7671" spans="1:5" ht="30" hidden="1" customHeight="1" thickBot="1">
      <c r="A7671" s="496" t="str">
        <f>IF((SUM('Раздел 3'!M13:M13)&gt;=SUM('Раздел 3'!N13:N13)),"","Неверно!")</f>
        <v/>
      </c>
      <c r="B7671" s="497" t="s">
        <v>517</v>
      </c>
      <c r="C7671" s="498" t="s">
        <v>18193</v>
      </c>
      <c r="D7671" s="498" t="s">
        <v>5766</v>
      </c>
      <c r="E7671" s="499" t="str">
        <f>CONCATENATE(SUM('Раздел 3'!M13:M13),"&gt;=",SUM('Раздел 3'!N13:N13))</f>
        <v>0&gt;=0</v>
      </c>
    </row>
    <row r="7672" spans="1:5" ht="30" hidden="1" customHeight="1" thickBot="1">
      <c r="A7672" s="496" t="str">
        <f>IF((SUM('Раздел 3'!M40:M40)&gt;=SUM('Раздел 3'!N40:N40)),"","Неверно!")</f>
        <v/>
      </c>
      <c r="B7672" s="497" t="s">
        <v>517</v>
      </c>
      <c r="C7672" s="498" t="s">
        <v>18194</v>
      </c>
      <c r="D7672" s="498" t="s">
        <v>5766</v>
      </c>
      <c r="E7672" s="499" t="str">
        <f>CONCATENATE(SUM('Раздел 3'!M40:M40),"&gt;=",SUM('Раздел 3'!N40:N40))</f>
        <v>8&gt;=0</v>
      </c>
    </row>
    <row r="7673" spans="1:5" ht="30" hidden="1" customHeight="1" thickBot="1">
      <c r="A7673" s="496" t="str">
        <f>IF((SUM('Раздел 3'!M310:M310)&gt;=SUM('Раздел 3'!N310:N310)),"","Неверно!")</f>
        <v/>
      </c>
      <c r="B7673" s="497" t="s">
        <v>517</v>
      </c>
      <c r="C7673" s="498" t="s">
        <v>18195</v>
      </c>
      <c r="D7673" s="498" t="s">
        <v>5766</v>
      </c>
      <c r="E7673" s="499" t="str">
        <f>CONCATENATE(SUM('Раздел 3'!M310:M310),"&gt;=",SUM('Раздел 3'!N310:N310))</f>
        <v>0&gt;=0</v>
      </c>
    </row>
    <row r="7674" spans="1:5" ht="30" hidden="1" customHeight="1" thickBot="1">
      <c r="A7674" s="496" t="str">
        <f>IF((SUM('Раздел 3'!M311:M311)&gt;=SUM('Раздел 3'!N311:N311)),"","Неверно!")</f>
        <v/>
      </c>
      <c r="B7674" s="497" t="s">
        <v>517</v>
      </c>
      <c r="C7674" s="498" t="s">
        <v>18196</v>
      </c>
      <c r="D7674" s="498" t="s">
        <v>5766</v>
      </c>
      <c r="E7674" s="499" t="str">
        <f>CONCATENATE(SUM('Раздел 3'!M311:M311),"&gt;=",SUM('Раздел 3'!N311:N311))</f>
        <v>0&gt;=0</v>
      </c>
    </row>
    <row r="7675" spans="1:5" ht="30" hidden="1" customHeight="1" thickBot="1">
      <c r="A7675" s="496" t="str">
        <f>IF((SUM('Раздел 3'!M312:M312)&gt;=SUM('Раздел 3'!N312:N312)),"","Неверно!")</f>
        <v/>
      </c>
      <c r="B7675" s="497" t="s">
        <v>517</v>
      </c>
      <c r="C7675" s="498" t="s">
        <v>18197</v>
      </c>
      <c r="D7675" s="498" t="s">
        <v>5766</v>
      </c>
      <c r="E7675" s="499" t="str">
        <f>CONCATENATE(SUM('Раздел 3'!M312:M312),"&gt;=",SUM('Раздел 3'!N312:N312))</f>
        <v>0&gt;=0</v>
      </c>
    </row>
    <row r="7676" spans="1:5" ht="30" hidden="1" customHeight="1" thickBot="1">
      <c r="A7676" s="496" t="str">
        <f>IF((SUM('Раздел 3'!M313:M313)&gt;=SUM('Раздел 3'!N313:N313)),"","Неверно!")</f>
        <v/>
      </c>
      <c r="B7676" s="497" t="s">
        <v>517</v>
      </c>
      <c r="C7676" s="498" t="s">
        <v>18198</v>
      </c>
      <c r="D7676" s="498" t="s">
        <v>5766</v>
      </c>
      <c r="E7676" s="499" t="str">
        <f>CONCATENATE(SUM('Раздел 3'!M313:M313),"&gt;=",SUM('Раздел 3'!N313:N313))</f>
        <v>0&gt;=0</v>
      </c>
    </row>
    <row r="7677" spans="1:5" ht="30" hidden="1" customHeight="1" thickBot="1">
      <c r="A7677" s="496" t="str">
        <f>IF((SUM('Раздел 3'!M314:M314)&gt;=SUM('Раздел 3'!N314:N314)),"","Неверно!")</f>
        <v/>
      </c>
      <c r="B7677" s="497" t="s">
        <v>517</v>
      </c>
      <c r="C7677" s="498" t="s">
        <v>18199</v>
      </c>
      <c r="D7677" s="498" t="s">
        <v>5766</v>
      </c>
      <c r="E7677" s="499" t="str">
        <f>CONCATENATE(SUM('Раздел 3'!M314:M314),"&gt;=",SUM('Раздел 3'!N314:N314))</f>
        <v>0&gt;=0</v>
      </c>
    </row>
    <row r="7678" spans="1:5" ht="30" hidden="1" customHeight="1" thickBot="1">
      <c r="A7678" s="496" t="str">
        <f>IF((SUM('Раздел 3'!M315:M315)&gt;=SUM('Раздел 3'!N315:N315)),"","Неверно!")</f>
        <v/>
      </c>
      <c r="B7678" s="497" t="s">
        <v>517</v>
      </c>
      <c r="C7678" s="498" t="s">
        <v>18200</v>
      </c>
      <c r="D7678" s="498" t="s">
        <v>5766</v>
      </c>
      <c r="E7678" s="499" t="str">
        <f>CONCATENATE(SUM('Раздел 3'!M315:M315),"&gt;=",SUM('Раздел 3'!N315:N315))</f>
        <v>0&gt;=0</v>
      </c>
    </row>
    <row r="7679" spans="1:5" ht="30" hidden="1" customHeight="1" thickBot="1">
      <c r="A7679" s="496" t="str">
        <f>IF((SUM('Раздел 3'!M316:M316)&gt;=SUM('Раздел 3'!N316:N316)),"","Неверно!")</f>
        <v/>
      </c>
      <c r="B7679" s="497" t="s">
        <v>517</v>
      </c>
      <c r="C7679" s="498" t="s">
        <v>18201</v>
      </c>
      <c r="D7679" s="498" t="s">
        <v>5766</v>
      </c>
      <c r="E7679" s="499" t="str">
        <f>CONCATENATE(SUM('Раздел 3'!M316:M316),"&gt;=",SUM('Раздел 3'!N316:N316))</f>
        <v>0&gt;=0</v>
      </c>
    </row>
    <row r="7680" spans="1:5" ht="30" hidden="1" customHeight="1" thickBot="1">
      <c r="A7680" s="496" t="str">
        <f>IF((SUM('Раздел 3'!M317:M317)&gt;=SUM('Раздел 3'!N317:N317)),"","Неверно!")</f>
        <v/>
      </c>
      <c r="B7680" s="497" t="s">
        <v>517</v>
      </c>
      <c r="C7680" s="498" t="s">
        <v>18202</v>
      </c>
      <c r="D7680" s="498" t="s">
        <v>5766</v>
      </c>
      <c r="E7680" s="499" t="str">
        <f>CONCATENATE(SUM('Раздел 3'!M317:M317),"&gt;=",SUM('Раздел 3'!N317:N317))</f>
        <v>0&gt;=0</v>
      </c>
    </row>
    <row r="7681" spans="1:5" ht="30" hidden="1" customHeight="1" thickBot="1">
      <c r="A7681" s="496" t="str">
        <f>IF((SUM('Раздел 3'!M318:M318)&gt;=SUM('Раздел 3'!N318:N318)),"","Неверно!")</f>
        <v/>
      </c>
      <c r="B7681" s="497" t="s">
        <v>517</v>
      </c>
      <c r="C7681" s="498" t="s">
        <v>18203</v>
      </c>
      <c r="D7681" s="498" t="s">
        <v>5766</v>
      </c>
      <c r="E7681" s="499" t="str">
        <f>CONCATENATE(SUM('Раздел 3'!M318:M318),"&gt;=",SUM('Раздел 3'!N318:N318))</f>
        <v>0&gt;=0</v>
      </c>
    </row>
    <row r="7682" spans="1:5" ht="30" hidden="1" customHeight="1" thickBot="1">
      <c r="A7682" s="496" t="str">
        <f>IF((SUM('Раздел 3'!M319:M319)&gt;=SUM('Раздел 3'!N319:N319)),"","Неверно!")</f>
        <v/>
      </c>
      <c r="B7682" s="497" t="s">
        <v>517</v>
      </c>
      <c r="C7682" s="498" t="s">
        <v>18204</v>
      </c>
      <c r="D7682" s="498" t="s">
        <v>5766</v>
      </c>
      <c r="E7682" s="499" t="str">
        <f>CONCATENATE(SUM('Раздел 3'!M319:M319),"&gt;=",SUM('Раздел 3'!N319:N319))</f>
        <v>0&gt;=0</v>
      </c>
    </row>
    <row r="7683" spans="1:5" ht="30" hidden="1" customHeight="1" thickBot="1">
      <c r="A7683" s="496" t="str">
        <f>IF((SUM('Раздел 3'!M41:M41)&gt;=SUM('Раздел 3'!N41:N41)),"","Неверно!")</f>
        <v/>
      </c>
      <c r="B7683" s="497" t="s">
        <v>517</v>
      </c>
      <c r="C7683" s="498" t="s">
        <v>18205</v>
      </c>
      <c r="D7683" s="498" t="s">
        <v>5766</v>
      </c>
      <c r="E7683" s="499" t="str">
        <f>CONCATENATE(SUM('Раздел 3'!M41:M41),"&gt;=",SUM('Раздел 3'!N41:N41))</f>
        <v>0&gt;=0</v>
      </c>
    </row>
    <row r="7684" spans="1:5" ht="30" hidden="1" customHeight="1" thickBot="1">
      <c r="A7684" s="496" t="str">
        <f>IF((SUM('Раздел 3'!M320:M320)&gt;=SUM('Раздел 3'!N320:N320)),"","Неверно!")</f>
        <v/>
      </c>
      <c r="B7684" s="497" t="s">
        <v>517</v>
      </c>
      <c r="C7684" s="498" t="s">
        <v>18206</v>
      </c>
      <c r="D7684" s="498" t="s">
        <v>5766</v>
      </c>
      <c r="E7684" s="499" t="str">
        <f>CONCATENATE(SUM('Раздел 3'!M320:M320),"&gt;=",SUM('Раздел 3'!N320:N320))</f>
        <v>0&gt;=0</v>
      </c>
    </row>
    <row r="7685" spans="1:5" ht="30" hidden="1" customHeight="1" thickBot="1">
      <c r="A7685" s="496" t="str">
        <f>IF((SUM('Раздел 3'!M321:M321)&gt;=SUM('Раздел 3'!N321:N321)),"","Неверно!")</f>
        <v/>
      </c>
      <c r="B7685" s="497" t="s">
        <v>517</v>
      </c>
      <c r="C7685" s="498" t="s">
        <v>18207</v>
      </c>
      <c r="D7685" s="498" t="s">
        <v>5766</v>
      </c>
      <c r="E7685" s="499" t="str">
        <f>CONCATENATE(SUM('Раздел 3'!M321:M321),"&gt;=",SUM('Раздел 3'!N321:N321))</f>
        <v>0&gt;=0</v>
      </c>
    </row>
    <row r="7686" spans="1:5" ht="30" hidden="1" customHeight="1" thickBot="1">
      <c r="A7686" s="496" t="str">
        <f>IF((SUM('Раздел 3'!M322:M322)&gt;=SUM('Раздел 3'!N322:N322)),"","Неверно!")</f>
        <v/>
      </c>
      <c r="B7686" s="497" t="s">
        <v>517</v>
      </c>
      <c r="C7686" s="498" t="s">
        <v>18208</v>
      </c>
      <c r="D7686" s="498" t="s">
        <v>5766</v>
      </c>
      <c r="E7686" s="499" t="str">
        <f>CONCATENATE(SUM('Раздел 3'!M322:M322),"&gt;=",SUM('Раздел 3'!N322:N322))</f>
        <v>8&gt;=0</v>
      </c>
    </row>
    <row r="7687" spans="1:5" ht="30" hidden="1" customHeight="1" thickBot="1">
      <c r="A7687" s="496" t="str">
        <f>IF((SUM('Раздел 3'!M323:M323)&gt;=SUM('Раздел 3'!N323:N323)),"","Неверно!")</f>
        <v/>
      </c>
      <c r="B7687" s="497" t="s">
        <v>517</v>
      </c>
      <c r="C7687" s="498" t="s">
        <v>4167</v>
      </c>
      <c r="D7687" s="498" t="s">
        <v>5766</v>
      </c>
      <c r="E7687" s="499" t="str">
        <f>CONCATENATE(SUM('Раздел 3'!M323:M323),"&gt;=",SUM('Раздел 3'!N323:N323))</f>
        <v>0&gt;=0</v>
      </c>
    </row>
    <row r="7688" spans="1:5" ht="30" hidden="1" customHeight="1" thickBot="1">
      <c r="A7688" s="496" t="str">
        <f>IF((SUM('Раздел 3'!M324:M324)&gt;=SUM('Раздел 3'!N324:N324)),"","Неверно!")</f>
        <v/>
      </c>
      <c r="B7688" s="497" t="s">
        <v>517</v>
      </c>
      <c r="C7688" s="498" t="s">
        <v>4168</v>
      </c>
      <c r="D7688" s="498" t="s">
        <v>5766</v>
      </c>
      <c r="E7688" s="499" t="str">
        <f>CONCATENATE(SUM('Раздел 3'!M324:M324),"&gt;=",SUM('Раздел 3'!N324:N324))</f>
        <v>0&gt;=0</v>
      </c>
    </row>
    <row r="7689" spans="1:5" ht="30" hidden="1" customHeight="1" thickBot="1">
      <c r="A7689" s="496" t="str">
        <f>IF((SUM('Раздел 3'!M325:M325)&gt;=SUM('Раздел 3'!N325:N325)),"","Неверно!")</f>
        <v/>
      </c>
      <c r="B7689" s="497" t="s">
        <v>517</v>
      </c>
      <c r="C7689" s="498" t="s">
        <v>4169</v>
      </c>
      <c r="D7689" s="498" t="s">
        <v>5766</v>
      </c>
      <c r="E7689" s="499" t="str">
        <f>CONCATENATE(SUM('Раздел 3'!M325:M325),"&gt;=",SUM('Раздел 3'!N325:N325))</f>
        <v>1&gt;=0</v>
      </c>
    </row>
    <row r="7690" spans="1:5" ht="30" hidden="1" customHeight="1" thickBot="1">
      <c r="A7690" s="496" t="str">
        <f>IF((SUM('Раздел 3'!M326:M326)&gt;=SUM('Раздел 3'!N326:N326)),"","Неверно!")</f>
        <v/>
      </c>
      <c r="B7690" s="497" t="s">
        <v>517</v>
      </c>
      <c r="C7690" s="498" t="s">
        <v>4170</v>
      </c>
      <c r="D7690" s="498" t="s">
        <v>5766</v>
      </c>
      <c r="E7690" s="499" t="str">
        <f>CONCATENATE(SUM('Раздел 3'!M326:M326),"&gt;=",SUM('Раздел 3'!N326:N326))</f>
        <v>0&gt;=0</v>
      </c>
    </row>
    <row r="7691" spans="1:5" ht="30" hidden="1" customHeight="1" thickBot="1">
      <c r="A7691" s="496" t="str">
        <f>IF((SUM('Раздел 3'!M327:M327)&gt;=SUM('Раздел 3'!N327:N327)),"","Неверно!")</f>
        <v/>
      </c>
      <c r="B7691" s="497" t="s">
        <v>517</v>
      </c>
      <c r="C7691" s="498" t="s">
        <v>4171</v>
      </c>
      <c r="D7691" s="498" t="s">
        <v>5766</v>
      </c>
      <c r="E7691" s="499" t="str">
        <f>CONCATENATE(SUM('Раздел 3'!M327:M327),"&gt;=",SUM('Раздел 3'!N327:N327))</f>
        <v>0&gt;=0</v>
      </c>
    </row>
    <row r="7692" spans="1:5" ht="30" hidden="1" customHeight="1" thickBot="1">
      <c r="A7692" s="496" t="str">
        <f>IF((SUM('Раздел 3'!M328:M328)&gt;=SUM('Раздел 3'!N328:N328)),"","Неверно!")</f>
        <v/>
      </c>
      <c r="B7692" s="497" t="s">
        <v>517</v>
      </c>
      <c r="C7692" s="498" t="s">
        <v>4172</v>
      </c>
      <c r="D7692" s="498" t="s">
        <v>5766</v>
      </c>
      <c r="E7692" s="499" t="str">
        <f>CONCATENATE(SUM('Раздел 3'!M328:M328),"&gt;=",SUM('Раздел 3'!N328:N328))</f>
        <v>1&gt;=1</v>
      </c>
    </row>
    <row r="7693" spans="1:5" ht="30" hidden="1" customHeight="1" thickBot="1">
      <c r="A7693" s="496" t="str">
        <f>IF((SUM('Раздел 3'!M42:M42)&gt;=SUM('Раздел 3'!N42:N42)),"","Неверно!")</f>
        <v/>
      </c>
      <c r="B7693" s="497" t="s">
        <v>517</v>
      </c>
      <c r="C7693" s="498" t="s">
        <v>18209</v>
      </c>
      <c r="D7693" s="498" t="s">
        <v>5766</v>
      </c>
      <c r="E7693" s="499" t="str">
        <f>CONCATENATE(SUM('Раздел 3'!M42:M42),"&gt;=",SUM('Раздел 3'!N42:N42))</f>
        <v>0&gt;=0</v>
      </c>
    </row>
    <row r="7694" spans="1:5" ht="30" hidden="1" customHeight="1" thickBot="1">
      <c r="A7694" s="496" t="str">
        <f>IF((SUM('Раздел 3'!M43:M43)&gt;=SUM('Раздел 3'!N43:N43)),"","Неверно!")</f>
        <v/>
      </c>
      <c r="B7694" s="497" t="s">
        <v>517</v>
      </c>
      <c r="C7694" s="498" t="s">
        <v>18210</v>
      </c>
      <c r="D7694" s="498" t="s">
        <v>5766</v>
      </c>
      <c r="E7694" s="499" t="str">
        <f>CONCATENATE(SUM('Раздел 3'!M43:M43),"&gt;=",SUM('Раздел 3'!N43:N43))</f>
        <v>0&gt;=0</v>
      </c>
    </row>
    <row r="7695" spans="1:5" ht="30" hidden="1" customHeight="1" thickBot="1">
      <c r="A7695" s="496" t="str">
        <f>IF((SUM('Раздел 3'!M44:M44)&gt;=SUM('Раздел 3'!N44:N44)),"","Неверно!")</f>
        <v/>
      </c>
      <c r="B7695" s="497" t="s">
        <v>517</v>
      </c>
      <c r="C7695" s="498" t="s">
        <v>18211</v>
      </c>
      <c r="D7695" s="498" t="s">
        <v>5766</v>
      </c>
      <c r="E7695" s="499" t="str">
        <f>CONCATENATE(SUM('Раздел 3'!M44:M44),"&gt;=",SUM('Раздел 3'!N44:N44))</f>
        <v>0&gt;=0</v>
      </c>
    </row>
    <row r="7696" spans="1:5" ht="30" hidden="1" customHeight="1" thickBot="1">
      <c r="A7696" s="496" t="str">
        <f>IF((SUM('Раздел 3'!M45:M45)&gt;=SUM('Раздел 3'!N45:N45)),"","Неверно!")</f>
        <v/>
      </c>
      <c r="B7696" s="497" t="s">
        <v>517</v>
      </c>
      <c r="C7696" s="498" t="s">
        <v>18212</v>
      </c>
      <c r="D7696" s="498" t="s">
        <v>5766</v>
      </c>
      <c r="E7696" s="499" t="str">
        <f>CONCATENATE(SUM('Раздел 3'!M45:M45),"&gt;=",SUM('Раздел 3'!N45:N45))</f>
        <v>0&gt;=0</v>
      </c>
    </row>
    <row r="7697" spans="1:5" ht="30" hidden="1" customHeight="1" thickBot="1">
      <c r="A7697" s="496" t="str">
        <f>IF((SUM('Раздел 3'!M46:M46)&gt;=SUM('Раздел 3'!N46:N46)),"","Неверно!")</f>
        <v/>
      </c>
      <c r="B7697" s="497" t="s">
        <v>517</v>
      </c>
      <c r="C7697" s="498" t="s">
        <v>18213</v>
      </c>
      <c r="D7697" s="498" t="s">
        <v>5766</v>
      </c>
      <c r="E7697" s="499" t="str">
        <f>CONCATENATE(SUM('Раздел 3'!M46:M46),"&gt;=",SUM('Раздел 3'!N46:N46))</f>
        <v>0&gt;=0</v>
      </c>
    </row>
    <row r="7698" spans="1:5" ht="30" hidden="1" customHeight="1" thickBot="1">
      <c r="A7698" s="496" t="str">
        <f>IF((SUM('Раздел 3'!M47:M47)&gt;=SUM('Раздел 3'!N47:N47)),"","Неверно!")</f>
        <v/>
      </c>
      <c r="B7698" s="497" t="s">
        <v>517</v>
      </c>
      <c r="C7698" s="498" t="s">
        <v>18214</v>
      </c>
      <c r="D7698" s="498" t="s">
        <v>5766</v>
      </c>
      <c r="E7698" s="499" t="str">
        <f>CONCATENATE(SUM('Раздел 3'!M47:M47),"&gt;=",SUM('Раздел 3'!N47:N47))</f>
        <v>0&gt;=0</v>
      </c>
    </row>
    <row r="7699" spans="1:5" ht="30" hidden="1" customHeight="1" thickBot="1">
      <c r="A7699" s="496" t="str">
        <f>IF((SUM('Раздел 3'!M48:M48)&gt;=SUM('Раздел 3'!N48:N48)),"","Неверно!")</f>
        <v/>
      </c>
      <c r="B7699" s="497" t="s">
        <v>517</v>
      </c>
      <c r="C7699" s="498" t="s">
        <v>18215</v>
      </c>
      <c r="D7699" s="498" t="s">
        <v>5766</v>
      </c>
      <c r="E7699" s="499" t="str">
        <f>CONCATENATE(SUM('Раздел 3'!M48:M48),"&gt;=",SUM('Раздел 3'!N48:N48))</f>
        <v>0&gt;=0</v>
      </c>
    </row>
    <row r="7700" spans="1:5" ht="30" hidden="1" customHeight="1" thickBot="1">
      <c r="A7700" s="496" t="str">
        <f>IF((SUM('Раздел 3'!M49:M49)&gt;=SUM('Раздел 3'!N49:N49)),"","Неверно!")</f>
        <v/>
      </c>
      <c r="B7700" s="497" t="s">
        <v>517</v>
      </c>
      <c r="C7700" s="498" t="s">
        <v>18216</v>
      </c>
      <c r="D7700" s="498" t="s">
        <v>5766</v>
      </c>
      <c r="E7700" s="499" t="str">
        <f>CONCATENATE(SUM('Раздел 3'!M49:M49),"&gt;=",SUM('Раздел 3'!N49:N49))</f>
        <v>0&gt;=0</v>
      </c>
    </row>
    <row r="7701" spans="1:5" ht="30" hidden="1" customHeight="1" thickBot="1">
      <c r="A7701" s="496" t="str">
        <f>IF((SUM('Раздел 3'!M14:M14)&gt;=SUM('Раздел 3'!N14:N14)),"","Неверно!")</f>
        <v/>
      </c>
      <c r="B7701" s="497" t="s">
        <v>517</v>
      </c>
      <c r="C7701" s="498" t="s">
        <v>18217</v>
      </c>
      <c r="D7701" s="498" t="s">
        <v>5766</v>
      </c>
      <c r="E7701" s="499" t="str">
        <f>CONCATENATE(SUM('Раздел 3'!M14:M14),"&gt;=",SUM('Раздел 3'!N14:N14))</f>
        <v>0&gt;=0</v>
      </c>
    </row>
    <row r="7702" spans="1:5" ht="30" hidden="1" customHeight="1" thickBot="1">
      <c r="A7702" s="496" t="str">
        <f>IF((SUM('Раздел 3'!M50:M50)&gt;=SUM('Раздел 3'!N50:N50)),"","Неверно!")</f>
        <v/>
      </c>
      <c r="B7702" s="497" t="s">
        <v>517</v>
      </c>
      <c r="C7702" s="498" t="s">
        <v>18218</v>
      </c>
      <c r="D7702" s="498" t="s">
        <v>5766</v>
      </c>
      <c r="E7702" s="499" t="str">
        <f>CONCATENATE(SUM('Раздел 3'!M50:M50),"&gt;=",SUM('Раздел 3'!N50:N50))</f>
        <v>0&gt;=0</v>
      </c>
    </row>
    <row r="7703" spans="1:5" ht="30" hidden="1" customHeight="1" thickBot="1">
      <c r="A7703" s="496" t="str">
        <f>IF((SUM('Раздел 3'!M51:M51)&gt;=SUM('Раздел 3'!N51:N51)),"","Неверно!")</f>
        <v/>
      </c>
      <c r="B7703" s="497" t="s">
        <v>517</v>
      </c>
      <c r="C7703" s="498" t="s">
        <v>18219</v>
      </c>
      <c r="D7703" s="498" t="s">
        <v>5766</v>
      </c>
      <c r="E7703" s="499" t="str">
        <f>CONCATENATE(SUM('Раздел 3'!M51:M51),"&gt;=",SUM('Раздел 3'!N51:N51))</f>
        <v>0&gt;=0</v>
      </c>
    </row>
    <row r="7704" spans="1:5" ht="30" hidden="1" customHeight="1" thickBot="1">
      <c r="A7704" s="496" t="str">
        <f>IF((SUM('Раздел 3'!M52:M52)&gt;=SUM('Раздел 3'!N52:N52)),"","Неверно!")</f>
        <v/>
      </c>
      <c r="B7704" s="497" t="s">
        <v>517</v>
      </c>
      <c r="C7704" s="498" t="s">
        <v>18220</v>
      </c>
      <c r="D7704" s="498" t="s">
        <v>5766</v>
      </c>
      <c r="E7704" s="499" t="str">
        <f>CONCATENATE(SUM('Раздел 3'!M52:M52),"&gt;=",SUM('Раздел 3'!N52:N52))</f>
        <v>0&gt;=0</v>
      </c>
    </row>
    <row r="7705" spans="1:5" ht="30" hidden="1" customHeight="1" thickBot="1">
      <c r="A7705" s="496" t="str">
        <f>IF((SUM('Раздел 3'!M53:M53)&gt;=SUM('Раздел 3'!N53:N53)),"","Неверно!")</f>
        <v/>
      </c>
      <c r="B7705" s="497" t="s">
        <v>517</v>
      </c>
      <c r="C7705" s="498" t="s">
        <v>18221</v>
      </c>
      <c r="D7705" s="498" t="s">
        <v>5766</v>
      </c>
      <c r="E7705" s="499" t="str">
        <f>CONCATENATE(SUM('Раздел 3'!M53:M53),"&gt;=",SUM('Раздел 3'!N53:N53))</f>
        <v>0&gt;=0</v>
      </c>
    </row>
    <row r="7706" spans="1:5" ht="30" hidden="1" customHeight="1" thickBot="1">
      <c r="A7706" s="496" t="str">
        <f>IF((SUM('Раздел 3'!M54:M54)&gt;=SUM('Раздел 3'!N54:N54)),"","Неверно!")</f>
        <v/>
      </c>
      <c r="B7706" s="497" t="s">
        <v>517</v>
      </c>
      <c r="C7706" s="498" t="s">
        <v>18222</v>
      </c>
      <c r="D7706" s="498" t="s">
        <v>5766</v>
      </c>
      <c r="E7706" s="499" t="str">
        <f>CONCATENATE(SUM('Раздел 3'!M54:M54),"&gt;=",SUM('Раздел 3'!N54:N54))</f>
        <v>0&gt;=0</v>
      </c>
    </row>
    <row r="7707" spans="1:5" ht="30" hidden="1" customHeight="1" thickBot="1">
      <c r="A7707" s="496" t="str">
        <f>IF((SUM('Раздел 3'!M55:M55)&gt;=SUM('Раздел 3'!N55:N55)),"","Неверно!")</f>
        <v/>
      </c>
      <c r="B7707" s="497" t="s">
        <v>517</v>
      </c>
      <c r="C7707" s="498" t="s">
        <v>18223</v>
      </c>
      <c r="D7707" s="498" t="s">
        <v>5766</v>
      </c>
      <c r="E7707" s="499" t="str">
        <f>CONCATENATE(SUM('Раздел 3'!M55:M55),"&gt;=",SUM('Раздел 3'!N55:N55))</f>
        <v>15&gt;=2</v>
      </c>
    </row>
    <row r="7708" spans="1:5" ht="30" hidden="1" customHeight="1" thickBot="1">
      <c r="A7708" s="496" t="str">
        <f>IF((SUM('Раздел 3'!M56:M56)&gt;=SUM('Раздел 3'!N56:N56)),"","Неверно!")</f>
        <v/>
      </c>
      <c r="B7708" s="497" t="s">
        <v>517</v>
      </c>
      <c r="C7708" s="498" t="s">
        <v>18224</v>
      </c>
      <c r="D7708" s="498" t="s">
        <v>5766</v>
      </c>
      <c r="E7708" s="499" t="str">
        <f>CONCATENATE(SUM('Раздел 3'!M56:M56),"&gt;=",SUM('Раздел 3'!N56:N56))</f>
        <v>0&gt;=0</v>
      </c>
    </row>
    <row r="7709" spans="1:5" ht="30" hidden="1" customHeight="1" thickBot="1">
      <c r="A7709" s="496" t="str">
        <f>IF((SUM('Раздел 3'!M57:M57)&gt;=SUM('Раздел 3'!N57:N57)),"","Неверно!")</f>
        <v/>
      </c>
      <c r="B7709" s="497" t="s">
        <v>517</v>
      </c>
      <c r="C7709" s="498" t="s">
        <v>18225</v>
      </c>
      <c r="D7709" s="498" t="s">
        <v>5766</v>
      </c>
      <c r="E7709" s="499" t="str">
        <f>CONCATENATE(SUM('Раздел 3'!M57:M57),"&gt;=",SUM('Раздел 3'!N57:N57))</f>
        <v>0&gt;=0</v>
      </c>
    </row>
    <row r="7710" spans="1:5" ht="30" hidden="1" customHeight="1" thickBot="1">
      <c r="A7710" s="496" t="str">
        <f>IF((SUM('Раздел 3'!M58:M58)&gt;=SUM('Раздел 3'!N58:N58)),"","Неверно!")</f>
        <v/>
      </c>
      <c r="B7710" s="497" t="s">
        <v>517</v>
      </c>
      <c r="C7710" s="498" t="s">
        <v>18226</v>
      </c>
      <c r="D7710" s="498" t="s">
        <v>5766</v>
      </c>
      <c r="E7710" s="499" t="str">
        <f>CONCATENATE(SUM('Раздел 3'!M58:M58),"&gt;=",SUM('Раздел 3'!N58:N58))</f>
        <v>0&gt;=0</v>
      </c>
    </row>
    <row r="7711" spans="1:5" ht="30" hidden="1" customHeight="1" thickBot="1">
      <c r="A7711" s="496" t="str">
        <f>IF((SUM('Раздел 3'!M59:M59)&gt;=SUM('Раздел 3'!N59:N59)),"","Неверно!")</f>
        <v/>
      </c>
      <c r="B7711" s="497" t="s">
        <v>517</v>
      </c>
      <c r="C7711" s="498" t="s">
        <v>18227</v>
      </c>
      <c r="D7711" s="498" t="s">
        <v>5766</v>
      </c>
      <c r="E7711" s="499" t="str">
        <f>CONCATENATE(SUM('Раздел 3'!M59:M59),"&gt;=",SUM('Раздел 3'!N59:N59))</f>
        <v>0&gt;=0</v>
      </c>
    </row>
    <row r="7712" spans="1:5" ht="30" hidden="1" customHeight="1" thickBot="1">
      <c r="A7712" s="496" t="str">
        <f>IF((SUM('Раздел 3'!M15:M15)&gt;=SUM('Раздел 3'!N15:N15)),"","Неверно!")</f>
        <v/>
      </c>
      <c r="B7712" s="497" t="s">
        <v>517</v>
      </c>
      <c r="C7712" s="498" t="s">
        <v>18228</v>
      </c>
      <c r="D7712" s="498" t="s">
        <v>5766</v>
      </c>
      <c r="E7712" s="499" t="str">
        <f>CONCATENATE(SUM('Раздел 3'!M15:M15),"&gt;=",SUM('Раздел 3'!N15:N15))</f>
        <v>0&gt;=0</v>
      </c>
    </row>
    <row r="7713" spans="1:5" ht="30" hidden="1" customHeight="1" thickBot="1">
      <c r="A7713" s="496" t="str">
        <f>IF((SUM('Раздел 3'!M60:M60)&gt;=SUM('Раздел 3'!N60:N60)),"","Неверно!")</f>
        <v/>
      </c>
      <c r="B7713" s="497" t="s">
        <v>517</v>
      </c>
      <c r="C7713" s="498" t="s">
        <v>18229</v>
      </c>
      <c r="D7713" s="498" t="s">
        <v>5766</v>
      </c>
      <c r="E7713" s="499" t="str">
        <f>CONCATENATE(SUM('Раздел 3'!M60:M60),"&gt;=",SUM('Раздел 3'!N60:N60))</f>
        <v>0&gt;=0</v>
      </c>
    </row>
    <row r="7714" spans="1:5" ht="30" hidden="1" customHeight="1" thickBot="1">
      <c r="A7714" s="496" t="str">
        <f>IF((SUM('Раздел 3'!M61:M61)&gt;=SUM('Раздел 3'!N61:N61)),"","Неверно!")</f>
        <v/>
      </c>
      <c r="B7714" s="497" t="s">
        <v>517</v>
      </c>
      <c r="C7714" s="498" t="s">
        <v>18230</v>
      </c>
      <c r="D7714" s="498" t="s">
        <v>5766</v>
      </c>
      <c r="E7714" s="499" t="str">
        <f>CONCATENATE(SUM('Раздел 3'!M61:M61),"&gt;=",SUM('Раздел 3'!N61:N61))</f>
        <v>0&gt;=0</v>
      </c>
    </row>
    <row r="7715" spans="1:5" ht="30" hidden="1" customHeight="1" thickBot="1">
      <c r="A7715" s="496" t="str">
        <f>IF((SUM('Раздел 3'!M62:M62)&gt;=SUM('Раздел 3'!N62:N62)),"","Неверно!")</f>
        <v/>
      </c>
      <c r="B7715" s="497" t="s">
        <v>517</v>
      </c>
      <c r="C7715" s="498" t="s">
        <v>18231</v>
      </c>
      <c r="D7715" s="498" t="s">
        <v>5766</v>
      </c>
      <c r="E7715" s="499" t="str">
        <f>CONCATENATE(SUM('Раздел 3'!M62:M62),"&gt;=",SUM('Раздел 3'!N62:N62))</f>
        <v>0&gt;=0</v>
      </c>
    </row>
    <row r="7716" spans="1:5" ht="30" hidden="1" customHeight="1" thickBot="1">
      <c r="A7716" s="496" t="str">
        <f>IF((SUM('Раздел 3'!M63:M63)&gt;=SUM('Раздел 3'!N63:N63)),"","Неверно!")</f>
        <v/>
      </c>
      <c r="B7716" s="497" t="s">
        <v>517</v>
      </c>
      <c r="C7716" s="498" t="s">
        <v>18232</v>
      </c>
      <c r="D7716" s="498" t="s">
        <v>5766</v>
      </c>
      <c r="E7716" s="499" t="str">
        <f>CONCATENATE(SUM('Раздел 3'!M63:M63),"&gt;=",SUM('Раздел 3'!N63:N63))</f>
        <v>0&gt;=0</v>
      </c>
    </row>
    <row r="7717" spans="1:5" ht="30" hidden="1" customHeight="1" thickBot="1">
      <c r="A7717" s="496" t="str">
        <f>IF((SUM('Раздел 3'!M64:M64)&gt;=SUM('Раздел 3'!N64:N64)),"","Неверно!")</f>
        <v/>
      </c>
      <c r="B7717" s="497" t="s">
        <v>517</v>
      </c>
      <c r="C7717" s="498" t="s">
        <v>18233</v>
      </c>
      <c r="D7717" s="498" t="s">
        <v>5766</v>
      </c>
      <c r="E7717" s="499" t="str">
        <f>CONCATENATE(SUM('Раздел 3'!M64:M64),"&gt;=",SUM('Раздел 3'!N64:N64))</f>
        <v>0&gt;=0</v>
      </c>
    </row>
    <row r="7718" spans="1:5" ht="30" hidden="1" customHeight="1" thickBot="1">
      <c r="A7718" s="496" t="str">
        <f>IF((SUM('Раздел 3'!M65:M65)&gt;=SUM('Раздел 3'!N65:N65)),"","Неверно!")</f>
        <v/>
      </c>
      <c r="B7718" s="497" t="s">
        <v>517</v>
      </c>
      <c r="C7718" s="498" t="s">
        <v>18234</v>
      </c>
      <c r="D7718" s="498" t="s">
        <v>5766</v>
      </c>
      <c r="E7718" s="499" t="str">
        <f>CONCATENATE(SUM('Раздел 3'!M65:M65),"&gt;=",SUM('Раздел 3'!N65:N65))</f>
        <v>0&gt;=0</v>
      </c>
    </row>
    <row r="7719" spans="1:5" ht="30" hidden="1" customHeight="1" thickBot="1">
      <c r="A7719" s="496" t="str">
        <f>IF((SUM('Раздел 3'!M66:M66)&gt;=SUM('Раздел 3'!N66:N66)),"","Неверно!")</f>
        <v/>
      </c>
      <c r="B7719" s="497" t="s">
        <v>517</v>
      </c>
      <c r="C7719" s="498" t="s">
        <v>18235</v>
      </c>
      <c r="D7719" s="498" t="s">
        <v>5766</v>
      </c>
      <c r="E7719" s="499" t="str">
        <f>CONCATENATE(SUM('Раздел 3'!M66:M66),"&gt;=",SUM('Раздел 3'!N66:N66))</f>
        <v>0&gt;=0</v>
      </c>
    </row>
    <row r="7720" spans="1:5" ht="30" hidden="1" customHeight="1" thickBot="1">
      <c r="A7720" s="496" t="str">
        <f>IF((SUM('Раздел 3'!M67:M67)&gt;=SUM('Раздел 3'!N67:N67)),"","Неверно!")</f>
        <v/>
      </c>
      <c r="B7720" s="497" t="s">
        <v>517</v>
      </c>
      <c r="C7720" s="498" t="s">
        <v>18236</v>
      </c>
      <c r="D7720" s="498" t="s">
        <v>5766</v>
      </c>
      <c r="E7720" s="499" t="str">
        <f>CONCATENATE(SUM('Раздел 3'!M67:M67),"&gt;=",SUM('Раздел 3'!N67:N67))</f>
        <v>0&gt;=0</v>
      </c>
    </row>
    <row r="7721" spans="1:5" ht="30" hidden="1" customHeight="1" thickBot="1">
      <c r="A7721" s="496" t="str">
        <f>IF((SUM('Раздел 3'!M68:M68)&gt;=SUM('Раздел 3'!N68:N68)),"","Неверно!")</f>
        <v/>
      </c>
      <c r="B7721" s="497" t="s">
        <v>517</v>
      </c>
      <c r="C7721" s="498" t="s">
        <v>18237</v>
      </c>
      <c r="D7721" s="498" t="s">
        <v>5766</v>
      </c>
      <c r="E7721" s="499" t="str">
        <f>CONCATENATE(SUM('Раздел 3'!M68:M68),"&gt;=",SUM('Раздел 3'!N68:N68))</f>
        <v>0&gt;=0</v>
      </c>
    </row>
    <row r="7722" spans="1:5" ht="30" hidden="1" customHeight="1" thickBot="1">
      <c r="A7722" s="496" t="str">
        <f>IF((SUM('Раздел 3'!M69:M69)&gt;=SUM('Раздел 3'!N69:N69)),"","Неверно!")</f>
        <v/>
      </c>
      <c r="B7722" s="497" t="s">
        <v>517</v>
      </c>
      <c r="C7722" s="498" t="s">
        <v>18238</v>
      </c>
      <c r="D7722" s="498" t="s">
        <v>5766</v>
      </c>
      <c r="E7722" s="499" t="str">
        <f>CONCATENATE(SUM('Раздел 3'!M69:M69),"&gt;=",SUM('Раздел 3'!N69:N69))</f>
        <v>0&gt;=0</v>
      </c>
    </row>
    <row r="7723" spans="1:5" ht="30" hidden="1" customHeight="1" thickBot="1">
      <c r="A7723" s="496" t="str">
        <f>IF((SUM('Раздел 3'!M16:M16)&gt;=SUM('Раздел 3'!N16:N16)),"","Неверно!")</f>
        <v/>
      </c>
      <c r="B7723" s="497" t="s">
        <v>517</v>
      </c>
      <c r="C7723" s="498" t="s">
        <v>18239</v>
      </c>
      <c r="D7723" s="498" t="s">
        <v>5766</v>
      </c>
      <c r="E7723" s="499" t="str">
        <f>CONCATENATE(SUM('Раздел 3'!M16:M16),"&gt;=",SUM('Раздел 3'!N16:N16))</f>
        <v>0&gt;=0</v>
      </c>
    </row>
    <row r="7724" spans="1:5" ht="30" hidden="1" customHeight="1" thickBot="1">
      <c r="A7724" s="496" t="str">
        <f>IF((SUM('Раздел 3'!M70:M70)&gt;=SUM('Раздел 3'!N70:N70)),"","Неверно!")</f>
        <v/>
      </c>
      <c r="B7724" s="497" t="s">
        <v>517</v>
      </c>
      <c r="C7724" s="498" t="s">
        <v>18240</v>
      </c>
      <c r="D7724" s="498" t="s">
        <v>5766</v>
      </c>
      <c r="E7724" s="499" t="str">
        <f>CONCATENATE(SUM('Раздел 3'!M70:M70),"&gt;=",SUM('Раздел 3'!N70:N70))</f>
        <v>0&gt;=0</v>
      </c>
    </row>
    <row r="7725" spans="1:5" ht="30" hidden="1" customHeight="1" thickBot="1">
      <c r="A7725" s="496" t="str">
        <f>IF((SUM('Раздел 3'!M71:M71)&gt;=SUM('Раздел 3'!N71:N71)),"","Неверно!")</f>
        <v/>
      </c>
      <c r="B7725" s="497" t="s">
        <v>517</v>
      </c>
      <c r="C7725" s="498" t="s">
        <v>18241</v>
      </c>
      <c r="D7725" s="498" t="s">
        <v>5766</v>
      </c>
      <c r="E7725" s="499" t="str">
        <f>CONCATENATE(SUM('Раздел 3'!M71:M71),"&gt;=",SUM('Раздел 3'!N71:N71))</f>
        <v>0&gt;=0</v>
      </c>
    </row>
    <row r="7726" spans="1:5" ht="30" hidden="1" customHeight="1" thickBot="1">
      <c r="A7726" s="496" t="str">
        <f>IF((SUM('Раздел 3'!M72:M72)&gt;=SUM('Раздел 3'!N72:N72)),"","Неверно!")</f>
        <v/>
      </c>
      <c r="B7726" s="497" t="s">
        <v>517</v>
      </c>
      <c r="C7726" s="498" t="s">
        <v>18242</v>
      </c>
      <c r="D7726" s="498" t="s">
        <v>5766</v>
      </c>
      <c r="E7726" s="499" t="str">
        <f>CONCATENATE(SUM('Раздел 3'!M72:M72),"&gt;=",SUM('Раздел 3'!N72:N72))</f>
        <v>0&gt;=0</v>
      </c>
    </row>
    <row r="7727" spans="1:5" ht="30" hidden="1" customHeight="1" thickBot="1">
      <c r="A7727" s="496" t="str">
        <f>IF((SUM('Раздел 3'!M73:M73)&gt;=SUM('Раздел 3'!N73:N73)),"","Неверно!")</f>
        <v/>
      </c>
      <c r="B7727" s="497" t="s">
        <v>517</v>
      </c>
      <c r="C7727" s="498" t="s">
        <v>18243</v>
      </c>
      <c r="D7727" s="498" t="s">
        <v>5766</v>
      </c>
      <c r="E7727" s="499" t="str">
        <f>CONCATENATE(SUM('Раздел 3'!M73:M73),"&gt;=",SUM('Раздел 3'!N73:N73))</f>
        <v>0&gt;=0</v>
      </c>
    </row>
    <row r="7728" spans="1:5" ht="30" hidden="1" customHeight="1" thickBot="1">
      <c r="A7728" s="496" t="str">
        <f>IF((SUM('Раздел 3'!M74:M74)&gt;=SUM('Раздел 3'!N74:N74)),"","Неверно!")</f>
        <v/>
      </c>
      <c r="B7728" s="497" t="s">
        <v>517</v>
      </c>
      <c r="C7728" s="498" t="s">
        <v>18244</v>
      </c>
      <c r="D7728" s="498" t="s">
        <v>5766</v>
      </c>
      <c r="E7728" s="499" t="str">
        <f>CONCATENATE(SUM('Раздел 3'!M74:M74),"&gt;=",SUM('Раздел 3'!N74:N74))</f>
        <v>0&gt;=0</v>
      </c>
    </row>
    <row r="7729" spans="1:5" ht="30" hidden="1" customHeight="1" thickBot="1">
      <c r="A7729" s="496" t="str">
        <f>IF((SUM('Раздел 3'!M75:M75)&gt;=SUM('Раздел 3'!N75:N75)),"","Неверно!")</f>
        <v/>
      </c>
      <c r="B7729" s="497" t="s">
        <v>517</v>
      </c>
      <c r="C7729" s="498" t="s">
        <v>18245</v>
      </c>
      <c r="D7729" s="498" t="s">
        <v>5766</v>
      </c>
      <c r="E7729" s="499" t="str">
        <f>CONCATENATE(SUM('Раздел 3'!M75:M75),"&gt;=",SUM('Раздел 3'!N75:N75))</f>
        <v>0&gt;=0</v>
      </c>
    </row>
    <row r="7730" spans="1:5" ht="30" hidden="1" customHeight="1" thickBot="1">
      <c r="A7730" s="496" t="str">
        <f>IF((SUM('Раздел 3'!M76:M76)&gt;=SUM('Раздел 3'!N76:N76)),"","Неверно!")</f>
        <v/>
      </c>
      <c r="B7730" s="497" t="s">
        <v>517</v>
      </c>
      <c r="C7730" s="498" t="s">
        <v>18246</v>
      </c>
      <c r="D7730" s="498" t="s">
        <v>5766</v>
      </c>
      <c r="E7730" s="499" t="str">
        <f>CONCATENATE(SUM('Раздел 3'!M76:M76),"&gt;=",SUM('Раздел 3'!N76:N76))</f>
        <v>0&gt;=0</v>
      </c>
    </row>
    <row r="7731" spans="1:5" ht="30" hidden="1" customHeight="1" thickBot="1">
      <c r="A7731" s="496" t="str">
        <f>IF((SUM('Раздел 3'!M77:M77)&gt;=SUM('Раздел 3'!N77:N77)),"","Неверно!")</f>
        <v/>
      </c>
      <c r="B7731" s="497" t="s">
        <v>517</v>
      </c>
      <c r="C7731" s="498" t="s">
        <v>18247</v>
      </c>
      <c r="D7731" s="498" t="s">
        <v>5766</v>
      </c>
      <c r="E7731" s="499" t="str">
        <f>CONCATENATE(SUM('Раздел 3'!M77:M77),"&gt;=",SUM('Раздел 3'!N77:N77))</f>
        <v>0&gt;=0</v>
      </c>
    </row>
    <row r="7732" spans="1:5" ht="30" hidden="1" customHeight="1" thickBot="1">
      <c r="A7732" s="496" t="str">
        <f>IF((SUM('Раздел 3'!M78:M78)&gt;=SUM('Раздел 3'!N78:N78)),"","Неверно!")</f>
        <v/>
      </c>
      <c r="B7732" s="497" t="s">
        <v>517</v>
      </c>
      <c r="C7732" s="498" t="s">
        <v>18248</v>
      </c>
      <c r="D7732" s="498" t="s">
        <v>5766</v>
      </c>
      <c r="E7732" s="499" t="str">
        <f>CONCATENATE(SUM('Раздел 3'!M78:M78),"&gt;=",SUM('Раздел 3'!N78:N78))</f>
        <v>0&gt;=0</v>
      </c>
    </row>
    <row r="7733" spans="1:5" ht="30" hidden="1" customHeight="1" thickBot="1">
      <c r="A7733" s="496" t="str">
        <f>IF((SUM('Раздел 3'!M79:M79)&gt;=SUM('Раздел 3'!N79:N79)),"","Неверно!")</f>
        <v/>
      </c>
      <c r="B7733" s="497" t="s">
        <v>517</v>
      </c>
      <c r="C7733" s="498" t="s">
        <v>18249</v>
      </c>
      <c r="D7733" s="498" t="s">
        <v>5766</v>
      </c>
      <c r="E7733" s="499" t="str">
        <f>CONCATENATE(SUM('Раздел 3'!M79:M79),"&gt;=",SUM('Раздел 3'!N79:N79))</f>
        <v>0&gt;=0</v>
      </c>
    </row>
    <row r="7734" spans="1:5" ht="30" hidden="1" customHeight="1" thickBot="1">
      <c r="A7734" s="496" t="str">
        <f>IF((SUM('Раздел 3'!M17:M17)&gt;=SUM('Раздел 3'!N17:N17)),"","Неверно!")</f>
        <v/>
      </c>
      <c r="B7734" s="497" t="s">
        <v>517</v>
      </c>
      <c r="C7734" s="498" t="s">
        <v>18250</v>
      </c>
      <c r="D7734" s="498" t="s">
        <v>5766</v>
      </c>
      <c r="E7734" s="499" t="str">
        <f>CONCATENATE(SUM('Раздел 3'!M17:M17),"&gt;=",SUM('Раздел 3'!N17:N17))</f>
        <v>0&gt;=0</v>
      </c>
    </row>
    <row r="7735" spans="1:5" ht="30" hidden="1" customHeight="1" thickBot="1">
      <c r="A7735" s="496" t="str">
        <f>IF((SUM('Раздел 3'!M80:M80)&gt;=SUM('Раздел 3'!N80:N80)),"","Неверно!")</f>
        <v/>
      </c>
      <c r="B7735" s="497" t="s">
        <v>517</v>
      </c>
      <c r="C7735" s="498" t="s">
        <v>18251</v>
      </c>
      <c r="D7735" s="498" t="s">
        <v>5766</v>
      </c>
      <c r="E7735" s="499" t="str">
        <f>CONCATENATE(SUM('Раздел 3'!M80:M80),"&gt;=",SUM('Раздел 3'!N80:N80))</f>
        <v>0&gt;=0</v>
      </c>
    </row>
    <row r="7736" spans="1:5" ht="30" hidden="1" customHeight="1" thickBot="1">
      <c r="A7736" s="496" t="str">
        <f>IF((SUM('Раздел 3'!M81:M81)&gt;=SUM('Раздел 3'!N81:N81)),"","Неверно!")</f>
        <v/>
      </c>
      <c r="B7736" s="497" t="s">
        <v>517</v>
      </c>
      <c r="C7736" s="498" t="s">
        <v>18252</v>
      </c>
      <c r="D7736" s="498" t="s">
        <v>5766</v>
      </c>
      <c r="E7736" s="499" t="str">
        <f>CONCATENATE(SUM('Раздел 3'!M81:M81),"&gt;=",SUM('Раздел 3'!N81:N81))</f>
        <v>0&gt;=0</v>
      </c>
    </row>
    <row r="7737" spans="1:5" ht="30" hidden="1" customHeight="1" thickBot="1">
      <c r="A7737" s="496" t="str">
        <f>IF((SUM('Раздел 3'!M82:M82)&gt;=SUM('Раздел 3'!N82:N82)),"","Неверно!")</f>
        <v/>
      </c>
      <c r="B7737" s="497" t="s">
        <v>517</v>
      </c>
      <c r="C7737" s="498" t="s">
        <v>18253</v>
      </c>
      <c r="D7737" s="498" t="s">
        <v>5766</v>
      </c>
      <c r="E7737" s="499" t="str">
        <f>CONCATENATE(SUM('Раздел 3'!M82:M82),"&gt;=",SUM('Раздел 3'!N82:N82))</f>
        <v>0&gt;=0</v>
      </c>
    </row>
    <row r="7738" spans="1:5" ht="30" hidden="1" customHeight="1" thickBot="1">
      <c r="A7738" s="496" t="str">
        <f>IF((SUM('Раздел 3'!M83:M83)&gt;=SUM('Раздел 3'!N83:N83)),"","Неверно!")</f>
        <v/>
      </c>
      <c r="B7738" s="497" t="s">
        <v>517</v>
      </c>
      <c r="C7738" s="498" t="s">
        <v>18254</v>
      </c>
      <c r="D7738" s="498" t="s">
        <v>5766</v>
      </c>
      <c r="E7738" s="499" t="str">
        <f>CONCATENATE(SUM('Раздел 3'!M83:M83),"&gt;=",SUM('Раздел 3'!N83:N83))</f>
        <v>0&gt;=0</v>
      </c>
    </row>
    <row r="7739" spans="1:5" ht="30" hidden="1" customHeight="1" thickBot="1">
      <c r="A7739" s="496" t="str">
        <f>IF((SUM('Раздел 3'!M84:M84)&gt;=SUM('Раздел 3'!N84:N84)),"","Неверно!")</f>
        <v/>
      </c>
      <c r="B7739" s="497" t="s">
        <v>517</v>
      </c>
      <c r="C7739" s="498" t="s">
        <v>18255</v>
      </c>
      <c r="D7739" s="498" t="s">
        <v>5766</v>
      </c>
      <c r="E7739" s="499" t="str">
        <f>CONCATENATE(SUM('Раздел 3'!M84:M84),"&gt;=",SUM('Раздел 3'!N84:N84))</f>
        <v>0&gt;=0</v>
      </c>
    </row>
    <row r="7740" spans="1:5" ht="30" hidden="1" customHeight="1" thickBot="1">
      <c r="A7740" s="496" t="str">
        <f>IF((SUM('Раздел 3'!M85:M85)&gt;=SUM('Раздел 3'!N85:N85)),"","Неверно!")</f>
        <v/>
      </c>
      <c r="B7740" s="497" t="s">
        <v>517</v>
      </c>
      <c r="C7740" s="498" t="s">
        <v>18256</v>
      </c>
      <c r="D7740" s="498" t="s">
        <v>5766</v>
      </c>
      <c r="E7740" s="499" t="str">
        <f>CONCATENATE(SUM('Раздел 3'!M85:M85),"&gt;=",SUM('Раздел 3'!N85:N85))</f>
        <v>0&gt;=0</v>
      </c>
    </row>
    <row r="7741" spans="1:5" ht="30" hidden="1" customHeight="1" thickBot="1">
      <c r="A7741" s="496" t="str">
        <f>IF((SUM('Раздел 3'!M86:M86)&gt;=SUM('Раздел 3'!N86:N86)),"","Неверно!")</f>
        <v/>
      </c>
      <c r="B7741" s="497" t="s">
        <v>517</v>
      </c>
      <c r="C7741" s="498" t="s">
        <v>18257</v>
      </c>
      <c r="D7741" s="498" t="s">
        <v>5766</v>
      </c>
      <c r="E7741" s="499" t="str">
        <f>CONCATENATE(SUM('Раздел 3'!M86:M86),"&gt;=",SUM('Раздел 3'!N86:N86))</f>
        <v>0&gt;=0</v>
      </c>
    </row>
    <row r="7742" spans="1:5" ht="30" hidden="1" customHeight="1" thickBot="1">
      <c r="A7742" s="496" t="str">
        <f>IF((SUM('Раздел 3'!M87:M87)&gt;=SUM('Раздел 3'!N87:N87)),"","Неверно!")</f>
        <v/>
      </c>
      <c r="B7742" s="497" t="s">
        <v>517</v>
      </c>
      <c r="C7742" s="498" t="s">
        <v>18258</v>
      </c>
      <c r="D7742" s="498" t="s">
        <v>5766</v>
      </c>
      <c r="E7742" s="499" t="str">
        <f>CONCATENATE(SUM('Раздел 3'!M87:M87),"&gt;=",SUM('Раздел 3'!N87:N87))</f>
        <v>0&gt;=0</v>
      </c>
    </row>
    <row r="7743" spans="1:5" ht="30" hidden="1" customHeight="1" thickBot="1">
      <c r="A7743" s="496" t="str">
        <f>IF((SUM('Раздел 3'!M88:M88)&gt;=SUM('Раздел 3'!N88:N88)),"","Неверно!")</f>
        <v/>
      </c>
      <c r="B7743" s="497" t="s">
        <v>517</v>
      </c>
      <c r="C7743" s="498" t="s">
        <v>18259</v>
      </c>
      <c r="D7743" s="498" t="s">
        <v>5766</v>
      </c>
      <c r="E7743" s="499" t="str">
        <f>CONCATENATE(SUM('Раздел 3'!M88:M88),"&gt;=",SUM('Раздел 3'!N88:N88))</f>
        <v>0&gt;=0</v>
      </c>
    </row>
    <row r="7744" spans="1:5" ht="30" hidden="1" customHeight="1" thickBot="1">
      <c r="A7744" s="496" t="str">
        <f>IF((SUM('Раздел 3'!M89:M89)&gt;=SUM('Раздел 3'!N89:N89)),"","Неверно!")</f>
        <v/>
      </c>
      <c r="B7744" s="497" t="s">
        <v>517</v>
      </c>
      <c r="C7744" s="498" t="s">
        <v>18260</v>
      </c>
      <c r="D7744" s="498" t="s">
        <v>5766</v>
      </c>
      <c r="E7744" s="499" t="str">
        <f>CONCATENATE(SUM('Раздел 3'!M89:M89),"&gt;=",SUM('Раздел 3'!N89:N89))</f>
        <v>0&gt;=0</v>
      </c>
    </row>
    <row r="7745" spans="1:5" ht="30" hidden="1" customHeight="1" thickBot="1">
      <c r="A7745" s="496" t="str">
        <f>IF((SUM('Раздел 3'!M18:M18)&gt;=SUM('Раздел 3'!N18:N18)),"","Неверно!")</f>
        <v/>
      </c>
      <c r="B7745" s="497" t="s">
        <v>517</v>
      </c>
      <c r="C7745" s="498" t="s">
        <v>18261</v>
      </c>
      <c r="D7745" s="498" t="s">
        <v>5766</v>
      </c>
      <c r="E7745" s="499" t="str">
        <f>CONCATENATE(SUM('Раздел 3'!M18:M18),"&gt;=",SUM('Раздел 3'!N18:N18))</f>
        <v>0&gt;=0</v>
      </c>
    </row>
    <row r="7746" spans="1:5" ht="30" hidden="1" customHeight="1" thickBot="1">
      <c r="A7746" s="496" t="str">
        <f>IF((SUM('Раздел 3'!M90:M90)&gt;=SUM('Раздел 3'!N90:N90)),"","Неверно!")</f>
        <v/>
      </c>
      <c r="B7746" s="497" t="s">
        <v>517</v>
      </c>
      <c r="C7746" s="498" t="s">
        <v>18262</v>
      </c>
      <c r="D7746" s="498" t="s">
        <v>5766</v>
      </c>
      <c r="E7746" s="499" t="str">
        <f>CONCATENATE(SUM('Раздел 3'!M90:M90),"&gt;=",SUM('Раздел 3'!N90:N90))</f>
        <v>0&gt;=0</v>
      </c>
    </row>
    <row r="7747" spans="1:5" ht="30" hidden="1" customHeight="1" thickBot="1">
      <c r="A7747" s="496" t="str">
        <f>IF((SUM('Раздел 3'!M91:M91)&gt;=SUM('Раздел 3'!N91:N91)),"","Неверно!")</f>
        <v/>
      </c>
      <c r="B7747" s="497" t="s">
        <v>517</v>
      </c>
      <c r="C7747" s="498" t="s">
        <v>18263</v>
      </c>
      <c r="D7747" s="498" t="s">
        <v>5766</v>
      </c>
      <c r="E7747" s="499" t="str">
        <f>CONCATENATE(SUM('Раздел 3'!M91:M91),"&gt;=",SUM('Раздел 3'!N91:N91))</f>
        <v>0&gt;=0</v>
      </c>
    </row>
    <row r="7748" spans="1:5" ht="30" hidden="1" customHeight="1" thickBot="1">
      <c r="A7748" s="496" t="str">
        <f>IF((SUM('Раздел 3'!M92:M92)&gt;=SUM('Раздел 3'!N92:N92)),"","Неверно!")</f>
        <v/>
      </c>
      <c r="B7748" s="497" t="s">
        <v>517</v>
      </c>
      <c r="C7748" s="498" t="s">
        <v>18264</v>
      </c>
      <c r="D7748" s="498" t="s">
        <v>5766</v>
      </c>
      <c r="E7748" s="499" t="str">
        <f>CONCATENATE(SUM('Раздел 3'!M92:M92),"&gt;=",SUM('Раздел 3'!N92:N92))</f>
        <v>0&gt;=0</v>
      </c>
    </row>
    <row r="7749" spans="1:5" ht="30" hidden="1" customHeight="1" thickBot="1">
      <c r="A7749" s="496" t="str">
        <f>IF((SUM('Раздел 3'!M93:M93)&gt;=SUM('Раздел 3'!N93:N93)),"","Неверно!")</f>
        <v/>
      </c>
      <c r="B7749" s="497" t="s">
        <v>517</v>
      </c>
      <c r="C7749" s="498" t="s">
        <v>18265</v>
      </c>
      <c r="D7749" s="498" t="s">
        <v>5766</v>
      </c>
      <c r="E7749" s="499" t="str">
        <f>CONCATENATE(SUM('Раздел 3'!M93:M93),"&gt;=",SUM('Раздел 3'!N93:N93))</f>
        <v>0&gt;=0</v>
      </c>
    </row>
    <row r="7750" spans="1:5" ht="30" hidden="1" customHeight="1" thickBot="1">
      <c r="A7750" s="496" t="str">
        <f>IF((SUM('Раздел 3'!M94:M94)&gt;=SUM('Раздел 3'!N94:N94)),"","Неверно!")</f>
        <v/>
      </c>
      <c r="B7750" s="497" t="s">
        <v>517</v>
      </c>
      <c r="C7750" s="498" t="s">
        <v>18266</v>
      </c>
      <c r="D7750" s="498" t="s">
        <v>5766</v>
      </c>
      <c r="E7750" s="499" t="str">
        <f>CONCATENATE(SUM('Раздел 3'!M94:M94),"&gt;=",SUM('Раздел 3'!N94:N94))</f>
        <v>0&gt;=0</v>
      </c>
    </row>
    <row r="7751" spans="1:5" ht="30" hidden="1" customHeight="1" thickBot="1">
      <c r="A7751" s="496" t="str">
        <f>IF((SUM('Раздел 3'!M95:M95)&gt;=SUM('Раздел 3'!N95:N95)),"","Неверно!")</f>
        <v/>
      </c>
      <c r="B7751" s="497" t="s">
        <v>517</v>
      </c>
      <c r="C7751" s="498" t="s">
        <v>18267</v>
      </c>
      <c r="D7751" s="498" t="s">
        <v>5766</v>
      </c>
      <c r="E7751" s="499" t="str">
        <f>CONCATENATE(SUM('Раздел 3'!M95:M95),"&gt;=",SUM('Раздел 3'!N95:N95))</f>
        <v>0&gt;=0</v>
      </c>
    </row>
    <row r="7752" spans="1:5" ht="30" hidden="1" customHeight="1" thickBot="1">
      <c r="A7752" s="496" t="str">
        <f>IF((SUM('Раздел 3'!M96:M96)&gt;=SUM('Раздел 3'!N96:N96)),"","Неверно!")</f>
        <v/>
      </c>
      <c r="B7752" s="497" t="s">
        <v>517</v>
      </c>
      <c r="C7752" s="498" t="s">
        <v>18268</v>
      </c>
      <c r="D7752" s="498" t="s">
        <v>5766</v>
      </c>
      <c r="E7752" s="499" t="str">
        <f>CONCATENATE(SUM('Раздел 3'!M96:M96),"&gt;=",SUM('Раздел 3'!N96:N96))</f>
        <v>0&gt;=0</v>
      </c>
    </row>
    <row r="7753" spans="1:5" ht="30" hidden="1" customHeight="1" thickBot="1">
      <c r="A7753" s="496" t="str">
        <f>IF((SUM('Раздел 3'!M97:M97)&gt;=SUM('Раздел 3'!N97:N97)),"","Неверно!")</f>
        <v/>
      </c>
      <c r="B7753" s="497" t="s">
        <v>517</v>
      </c>
      <c r="C7753" s="498" t="s">
        <v>18269</v>
      </c>
      <c r="D7753" s="498" t="s">
        <v>5766</v>
      </c>
      <c r="E7753" s="499" t="str">
        <f>CONCATENATE(SUM('Раздел 3'!M97:M97),"&gt;=",SUM('Раздел 3'!N97:N97))</f>
        <v>0&gt;=0</v>
      </c>
    </row>
    <row r="7754" spans="1:5" ht="30" hidden="1" customHeight="1" thickBot="1">
      <c r="A7754" s="496" t="str">
        <f>IF((SUM('Раздел 3'!M98:M98)&gt;=SUM('Раздел 3'!N98:N98)),"","Неверно!")</f>
        <v/>
      </c>
      <c r="B7754" s="497" t="s">
        <v>517</v>
      </c>
      <c r="C7754" s="498" t="s">
        <v>18270</v>
      </c>
      <c r="D7754" s="498" t="s">
        <v>5766</v>
      </c>
      <c r="E7754" s="499" t="str">
        <f>CONCATENATE(SUM('Раздел 3'!M98:M98),"&gt;=",SUM('Раздел 3'!N98:N98))</f>
        <v>0&gt;=0</v>
      </c>
    </row>
    <row r="7755" spans="1:5" ht="30" hidden="1" customHeight="1" thickBot="1">
      <c r="A7755" s="496" t="str">
        <f>IF((SUM('Раздел 3'!M99:M99)&gt;=SUM('Раздел 3'!N99:N99)),"","Неверно!")</f>
        <v/>
      </c>
      <c r="B7755" s="497" t="s">
        <v>517</v>
      </c>
      <c r="C7755" s="498" t="s">
        <v>18271</v>
      </c>
      <c r="D7755" s="498" t="s">
        <v>5766</v>
      </c>
      <c r="E7755" s="499" t="str">
        <f>CONCATENATE(SUM('Раздел 3'!M99:M99),"&gt;=",SUM('Раздел 3'!N99:N99))</f>
        <v>0&gt;=0</v>
      </c>
    </row>
    <row r="7756" spans="1:5" ht="30" hidden="1" customHeight="1" thickBot="1">
      <c r="A7756" s="496" t="str">
        <f>IF((SUM('Раздел 3'!M19:M19)&gt;=SUM('Раздел 3'!N19:N19)),"","Неверно!")</f>
        <v/>
      </c>
      <c r="B7756" s="497" t="s">
        <v>517</v>
      </c>
      <c r="C7756" s="498" t="s">
        <v>18272</v>
      </c>
      <c r="D7756" s="498" t="s">
        <v>5766</v>
      </c>
      <c r="E7756" s="499" t="str">
        <f>CONCATENATE(SUM('Раздел 3'!M19:M19),"&gt;=",SUM('Раздел 3'!N19:N19))</f>
        <v>0&gt;=0</v>
      </c>
    </row>
    <row r="7757" spans="1:5" ht="30" hidden="1" customHeight="1" thickBot="1">
      <c r="A7757" s="496" t="str">
        <f>IF((SUM('Раздел 3'!M100:M100)&gt;=SUM('Раздел 3'!N100:N100)),"","Неверно!")</f>
        <v/>
      </c>
      <c r="B7757" s="497" t="s">
        <v>517</v>
      </c>
      <c r="C7757" s="498" t="s">
        <v>18273</v>
      </c>
      <c r="D7757" s="498" t="s">
        <v>5766</v>
      </c>
      <c r="E7757" s="499" t="str">
        <f>CONCATENATE(SUM('Раздел 3'!M100:M100),"&gt;=",SUM('Раздел 3'!N100:N100))</f>
        <v>0&gt;=0</v>
      </c>
    </row>
    <row r="7758" spans="1:5" ht="30" hidden="1" customHeight="1" thickBot="1">
      <c r="A7758" s="496" t="str">
        <f>IF((SUM('Раздел 3'!M101:M101)&gt;=SUM('Раздел 3'!N101:N101)),"","Неверно!")</f>
        <v/>
      </c>
      <c r="B7758" s="497" t="s">
        <v>517</v>
      </c>
      <c r="C7758" s="498" t="s">
        <v>18274</v>
      </c>
      <c r="D7758" s="498" t="s">
        <v>5766</v>
      </c>
      <c r="E7758" s="499" t="str">
        <f>CONCATENATE(SUM('Раздел 3'!M101:M101),"&gt;=",SUM('Раздел 3'!N101:N101))</f>
        <v>0&gt;=0</v>
      </c>
    </row>
    <row r="7759" spans="1:5" ht="30" hidden="1" customHeight="1" thickBot="1">
      <c r="A7759" s="496" t="str">
        <f>IF((SUM('Раздел 3'!M102:M102)&gt;=SUM('Раздел 3'!N102:N102)),"","Неверно!")</f>
        <v/>
      </c>
      <c r="B7759" s="497" t="s">
        <v>517</v>
      </c>
      <c r="C7759" s="498" t="s">
        <v>18275</v>
      </c>
      <c r="D7759" s="498" t="s">
        <v>5766</v>
      </c>
      <c r="E7759" s="499" t="str">
        <f>CONCATENATE(SUM('Раздел 3'!M102:M102),"&gt;=",SUM('Раздел 3'!N102:N102))</f>
        <v>0&gt;=0</v>
      </c>
    </row>
    <row r="7760" spans="1:5" ht="30" hidden="1" customHeight="1" thickBot="1">
      <c r="A7760" s="496" t="str">
        <f>IF((SUM('Раздел 3'!M103:M103)&gt;=SUM('Раздел 3'!N103:N103)),"","Неверно!")</f>
        <v/>
      </c>
      <c r="B7760" s="497" t="s">
        <v>517</v>
      </c>
      <c r="C7760" s="498" t="s">
        <v>18276</v>
      </c>
      <c r="D7760" s="498" t="s">
        <v>5766</v>
      </c>
      <c r="E7760" s="499" t="str">
        <f>CONCATENATE(SUM('Раздел 3'!M103:M103),"&gt;=",SUM('Раздел 3'!N103:N103))</f>
        <v>0&gt;=0</v>
      </c>
    </row>
    <row r="7761" spans="1:5" ht="30" hidden="1" customHeight="1" thickBot="1">
      <c r="A7761" s="496" t="str">
        <f>IF((SUM('Раздел 3'!M104:M104)&gt;=SUM('Раздел 3'!N104:N104)),"","Неверно!")</f>
        <v/>
      </c>
      <c r="B7761" s="497" t="s">
        <v>517</v>
      </c>
      <c r="C7761" s="498" t="s">
        <v>18277</v>
      </c>
      <c r="D7761" s="498" t="s">
        <v>5766</v>
      </c>
      <c r="E7761" s="499" t="str">
        <f>CONCATENATE(SUM('Раздел 3'!M104:M104),"&gt;=",SUM('Раздел 3'!N104:N104))</f>
        <v>0&gt;=0</v>
      </c>
    </row>
    <row r="7762" spans="1:5" ht="30" hidden="1" customHeight="1" thickBot="1">
      <c r="A7762" s="496" t="str">
        <f>IF((SUM('Раздел 3'!M105:M105)&gt;=SUM('Раздел 3'!N105:N105)),"","Неверно!")</f>
        <v/>
      </c>
      <c r="B7762" s="497" t="s">
        <v>517</v>
      </c>
      <c r="C7762" s="498" t="s">
        <v>18278</v>
      </c>
      <c r="D7762" s="498" t="s">
        <v>5766</v>
      </c>
      <c r="E7762" s="499" t="str">
        <f>CONCATENATE(SUM('Раздел 3'!M105:M105),"&gt;=",SUM('Раздел 3'!N105:N105))</f>
        <v>0&gt;=0</v>
      </c>
    </row>
    <row r="7763" spans="1:5" ht="30" hidden="1" customHeight="1" thickBot="1">
      <c r="A7763" s="496" t="str">
        <f>IF((SUM('Раздел 3'!M106:M106)&gt;=SUM('Раздел 3'!N106:N106)),"","Неверно!")</f>
        <v/>
      </c>
      <c r="B7763" s="497" t="s">
        <v>517</v>
      </c>
      <c r="C7763" s="498" t="s">
        <v>18279</v>
      </c>
      <c r="D7763" s="498" t="s">
        <v>5766</v>
      </c>
      <c r="E7763" s="499" t="str">
        <f>CONCATENATE(SUM('Раздел 3'!M106:M106),"&gt;=",SUM('Раздел 3'!N106:N106))</f>
        <v>0&gt;=0</v>
      </c>
    </row>
    <row r="7764" spans="1:5" ht="30" hidden="1" customHeight="1" thickBot="1">
      <c r="A7764" s="496" t="str">
        <f>IF((SUM('Раздел 3'!M107:M107)&gt;=SUM('Раздел 3'!N107:N107)),"","Неверно!")</f>
        <v/>
      </c>
      <c r="B7764" s="497" t="s">
        <v>517</v>
      </c>
      <c r="C7764" s="498" t="s">
        <v>18280</v>
      </c>
      <c r="D7764" s="498" t="s">
        <v>5766</v>
      </c>
      <c r="E7764" s="499" t="str">
        <f>CONCATENATE(SUM('Раздел 3'!M107:M107),"&gt;=",SUM('Раздел 3'!N107:N107))</f>
        <v>0&gt;=0</v>
      </c>
    </row>
    <row r="7765" spans="1:5" ht="30" hidden="1" customHeight="1" thickBot="1">
      <c r="A7765" s="496" t="str">
        <f>IF((SUM('Раздел 3'!M108:M108)&gt;=SUM('Раздел 3'!N108:N108)),"","Неверно!")</f>
        <v/>
      </c>
      <c r="B7765" s="497" t="s">
        <v>517</v>
      </c>
      <c r="C7765" s="498" t="s">
        <v>18281</v>
      </c>
      <c r="D7765" s="498" t="s">
        <v>5766</v>
      </c>
      <c r="E7765" s="499" t="str">
        <f>CONCATENATE(SUM('Раздел 3'!M108:M108),"&gt;=",SUM('Раздел 3'!N108:N108))</f>
        <v>0&gt;=0</v>
      </c>
    </row>
    <row r="7766" spans="1:5" ht="30" hidden="1" customHeight="1" thickBot="1">
      <c r="A7766" s="496" t="str">
        <f>IF((SUM('Раздел 3'!M109:M109)&gt;=SUM('Раздел 3'!N109:N109)),"","Неверно!")</f>
        <v/>
      </c>
      <c r="B7766" s="497" t="s">
        <v>517</v>
      </c>
      <c r="C7766" s="498" t="s">
        <v>18282</v>
      </c>
      <c r="D7766" s="498" t="s">
        <v>5766</v>
      </c>
      <c r="E7766" s="499" t="str">
        <f>CONCATENATE(SUM('Раздел 3'!M109:M109),"&gt;=",SUM('Раздел 3'!N109:N109))</f>
        <v>0&gt;=0</v>
      </c>
    </row>
    <row r="7767" spans="1:5" ht="30" hidden="1" customHeight="1" thickBot="1">
      <c r="A7767" s="496" t="str">
        <f>IF((SUM('Раздел 3'!M11:M11)&gt;=SUM('Раздел 3'!O11:O11)),"","Неверно!")</f>
        <v/>
      </c>
      <c r="B7767" s="497" t="s">
        <v>518</v>
      </c>
      <c r="C7767" s="498" t="s">
        <v>18751</v>
      </c>
      <c r="D7767" s="498" t="s">
        <v>5765</v>
      </c>
      <c r="E7767" s="499" t="str">
        <f>CONCATENATE(SUM('Раздел 3'!M11:M11),"&gt;=",SUM('Раздел 3'!O11:O11))</f>
        <v>85&gt;=0</v>
      </c>
    </row>
    <row r="7768" spans="1:5" ht="30" hidden="1" customHeight="1" thickBot="1">
      <c r="A7768" s="496" t="str">
        <f>IF((SUM('Раздел 3'!M20:M20)&gt;=SUM('Раздел 3'!O20:O20)),"","Неверно!")</f>
        <v/>
      </c>
      <c r="B7768" s="497" t="s">
        <v>518</v>
      </c>
      <c r="C7768" s="498" t="s">
        <v>18752</v>
      </c>
      <c r="D7768" s="498" t="s">
        <v>5765</v>
      </c>
      <c r="E7768" s="499" t="str">
        <f>CONCATENATE(SUM('Раздел 3'!M20:M20),"&gt;=",SUM('Раздел 3'!O20:O20))</f>
        <v>0&gt;=0</v>
      </c>
    </row>
    <row r="7769" spans="1:5" ht="30" hidden="1" customHeight="1" thickBot="1">
      <c r="A7769" s="496" t="str">
        <f>IF((SUM('Раздел 3'!M110:M110)&gt;=SUM('Раздел 3'!O110:O110)),"","Неверно!")</f>
        <v/>
      </c>
      <c r="B7769" s="497" t="s">
        <v>518</v>
      </c>
      <c r="C7769" s="498" t="s">
        <v>18753</v>
      </c>
      <c r="D7769" s="498" t="s">
        <v>5765</v>
      </c>
      <c r="E7769" s="499" t="str">
        <f>CONCATENATE(SUM('Раздел 3'!M110:M110),"&gt;=",SUM('Раздел 3'!O110:O110))</f>
        <v>0&gt;=0</v>
      </c>
    </row>
    <row r="7770" spans="1:5" ht="30" hidden="1" customHeight="1" thickBot="1">
      <c r="A7770" s="496" t="str">
        <f>IF((SUM('Раздел 3'!M111:M111)&gt;=SUM('Раздел 3'!O111:O111)),"","Неверно!")</f>
        <v/>
      </c>
      <c r="B7770" s="497" t="s">
        <v>518</v>
      </c>
      <c r="C7770" s="498" t="s">
        <v>18754</v>
      </c>
      <c r="D7770" s="498" t="s">
        <v>5765</v>
      </c>
      <c r="E7770" s="499" t="str">
        <f>CONCATENATE(SUM('Раздел 3'!M111:M111),"&gt;=",SUM('Раздел 3'!O111:O111))</f>
        <v>0&gt;=0</v>
      </c>
    </row>
    <row r="7771" spans="1:5" ht="30" hidden="1" customHeight="1" thickBot="1">
      <c r="A7771" s="496" t="str">
        <f>IF((SUM('Раздел 3'!M112:M112)&gt;=SUM('Раздел 3'!O112:O112)),"","Неверно!")</f>
        <v/>
      </c>
      <c r="B7771" s="497" t="s">
        <v>518</v>
      </c>
      <c r="C7771" s="498" t="s">
        <v>18755</v>
      </c>
      <c r="D7771" s="498" t="s">
        <v>5765</v>
      </c>
      <c r="E7771" s="499" t="str">
        <f>CONCATENATE(SUM('Раздел 3'!M112:M112),"&gt;=",SUM('Раздел 3'!O112:O112))</f>
        <v>0&gt;=0</v>
      </c>
    </row>
    <row r="7772" spans="1:5" ht="30" hidden="1" customHeight="1" thickBot="1">
      <c r="A7772" s="496" t="str">
        <f>IF((SUM('Раздел 3'!M113:M113)&gt;=SUM('Раздел 3'!O113:O113)),"","Неверно!")</f>
        <v/>
      </c>
      <c r="B7772" s="497" t="s">
        <v>518</v>
      </c>
      <c r="C7772" s="498" t="s">
        <v>18756</v>
      </c>
      <c r="D7772" s="498" t="s">
        <v>5765</v>
      </c>
      <c r="E7772" s="499" t="str">
        <f>CONCATENATE(SUM('Раздел 3'!M113:M113),"&gt;=",SUM('Раздел 3'!O113:O113))</f>
        <v>0&gt;=0</v>
      </c>
    </row>
    <row r="7773" spans="1:5" ht="30" hidden="1" customHeight="1" thickBot="1">
      <c r="A7773" s="496" t="str">
        <f>IF((SUM('Раздел 3'!M114:M114)&gt;=SUM('Раздел 3'!O114:O114)),"","Неверно!")</f>
        <v/>
      </c>
      <c r="B7773" s="497" t="s">
        <v>518</v>
      </c>
      <c r="C7773" s="498" t="s">
        <v>18757</v>
      </c>
      <c r="D7773" s="498" t="s">
        <v>5765</v>
      </c>
      <c r="E7773" s="499" t="str">
        <f>CONCATENATE(SUM('Раздел 3'!M114:M114),"&gt;=",SUM('Раздел 3'!O114:O114))</f>
        <v>0&gt;=0</v>
      </c>
    </row>
    <row r="7774" spans="1:5" ht="30" hidden="1" customHeight="1" thickBot="1">
      <c r="A7774" s="496" t="str">
        <f>IF((SUM('Раздел 3'!M115:M115)&gt;=SUM('Раздел 3'!O115:O115)),"","Неверно!")</f>
        <v/>
      </c>
      <c r="B7774" s="497" t="s">
        <v>518</v>
      </c>
      <c r="C7774" s="498" t="s">
        <v>18758</v>
      </c>
      <c r="D7774" s="498" t="s">
        <v>5765</v>
      </c>
      <c r="E7774" s="499" t="str">
        <f>CONCATENATE(SUM('Раздел 3'!M115:M115),"&gt;=",SUM('Раздел 3'!O115:O115))</f>
        <v>0&gt;=0</v>
      </c>
    </row>
    <row r="7775" spans="1:5" ht="30" hidden="1" customHeight="1" thickBot="1">
      <c r="A7775" s="496" t="str">
        <f>IF((SUM('Раздел 3'!M116:M116)&gt;=SUM('Раздел 3'!O116:O116)),"","Неверно!")</f>
        <v/>
      </c>
      <c r="B7775" s="497" t="s">
        <v>518</v>
      </c>
      <c r="C7775" s="498" t="s">
        <v>18759</v>
      </c>
      <c r="D7775" s="498" t="s">
        <v>5765</v>
      </c>
      <c r="E7775" s="499" t="str">
        <f>CONCATENATE(SUM('Раздел 3'!M116:M116),"&gt;=",SUM('Раздел 3'!O116:O116))</f>
        <v>0&gt;=0</v>
      </c>
    </row>
    <row r="7776" spans="1:5" ht="30" hidden="1" customHeight="1" thickBot="1">
      <c r="A7776" s="496" t="str">
        <f>IF((SUM('Раздел 3'!M117:M117)&gt;=SUM('Раздел 3'!O117:O117)),"","Неверно!")</f>
        <v/>
      </c>
      <c r="B7776" s="497" t="s">
        <v>518</v>
      </c>
      <c r="C7776" s="498" t="s">
        <v>18760</v>
      </c>
      <c r="D7776" s="498" t="s">
        <v>5765</v>
      </c>
      <c r="E7776" s="499" t="str">
        <f>CONCATENATE(SUM('Раздел 3'!M117:M117),"&gt;=",SUM('Раздел 3'!O117:O117))</f>
        <v>0&gt;=0</v>
      </c>
    </row>
    <row r="7777" spans="1:5" ht="30" hidden="1" customHeight="1" thickBot="1">
      <c r="A7777" s="496" t="str">
        <f>IF((SUM('Раздел 3'!M118:M118)&gt;=SUM('Раздел 3'!O118:O118)),"","Неверно!")</f>
        <v/>
      </c>
      <c r="B7777" s="497" t="s">
        <v>518</v>
      </c>
      <c r="C7777" s="498" t="s">
        <v>18761</v>
      </c>
      <c r="D7777" s="498" t="s">
        <v>5765</v>
      </c>
      <c r="E7777" s="499" t="str">
        <f>CONCATENATE(SUM('Раздел 3'!M118:M118),"&gt;=",SUM('Раздел 3'!O118:O118))</f>
        <v>0&gt;=0</v>
      </c>
    </row>
    <row r="7778" spans="1:5" ht="30" hidden="1" customHeight="1" thickBot="1">
      <c r="A7778" s="496" t="str">
        <f>IF((SUM('Раздел 3'!M119:M119)&gt;=SUM('Раздел 3'!O119:O119)),"","Неверно!")</f>
        <v/>
      </c>
      <c r="B7778" s="497" t="s">
        <v>518</v>
      </c>
      <c r="C7778" s="498" t="s">
        <v>18762</v>
      </c>
      <c r="D7778" s="498" t="s">
        <v>5765</v>
      </c>
      <c r="E7778" s="499" t="str">
        <f>CONCATENATE(SUM('Раздел 3'!M119:M119),"&gt;=",SUM('Раздел 3'!O119:O119))</f>
        <v>0&gt;=0</v>
      </c>
    </row>
    <row r="7779" spans="1:5" ht="30" hidden="1" customHeight="1" thickBot="1">
      <c r="A7779" s="496" t="str">
        <f>IF((SUM('Раздел 3'!M21:M21)&gt;=SUM('Раздел 3'!O21:O21)),"","Неверно!")</f>
        <v/>
      </c>
      <c r="B7779" s="497" t="s">
        <v>518</v>
      </c>
      <c r="C7779" s="498" t="s">
        <v>18763</v>
      </c>
      <c r="D7779" s="498" t="s">
        <v>5765</v>
      </c>
      <c r="E7779" s="499" t="str">
        <f>CONCATENATE(SUM('Раздел 3'!M21:M21),"&gt;=",SUM('Раздел 3'!O21:O21))</f>
        <v>0&gt;=0</v>
      </c>
    </row>
    <row r="7780" spans="1:5" ht="30" hidden="1" customHeight="1" thickBot="1">
      <c r="A7780" s="496" t="str">
        <f>IF((SUM('Раздел 3'!M120:M120)&gt;=SUM('Раздел 3'!O120:O120)),"","Неверно!")</f>
        <v/>
      </c>
      <c r="B7780" s="497" t="s">
        <v>518</v>
      </c>
      <c r="C7780" s="498" t="s">
        <v>18764</v>
      </c>
      <c r="D7780" s="498" t="s">
        <v>5765</v>
      </c>
      <c r="E7780" s="499" t="str">
        <f>CONCATENATE(SUM('Раздел 3'!M120:M120),"&gt;=",SUM('Раздел 3'!O120:O120))</f>
        <v>0&gt;=0</v>
      </c>
    </row>
    <row r="7781" spans="1:5" ht="30" hidden="1" customHeight="1" thickBot="1">
      <c r="A7781" s="496" t="str">
        <f>IF((SUM('Раздел 3'!M121:M121)&gt;=SUM('Раздел 3'!O121:O121)),"","Неверно!")</f>
        <v/>
      </c>
      <c r="B7781" s="497" t="s">
        <v>518</v>
      </c>
      <c r="C7781" s="498" t="s">
        <v>18765</v>
      </c>
      <c r="D7781" s="498" t="s">
        <v>5765</v>
      </c>
      <c r="E7781" s="499" t="str">
        <f>CONCATENATE(SUM('Раздел 3'!M121:M121),"&gt;=",SUM('Раздел 3'!O121:O121))</f>
        <v>0&gt;=0</v>
      </c>
    </row>
    <row r="7782" spans="1:5" ht="30" hidden="1" customHeight="1" thickBot="1">
      <c r="A7782" s="496" t="str">
        <f>IF((SUM('Раздел 3'!M122:M122)&gt;=SUM('Раздел 3'!O122:O122)),"","Неверно!")</f>
        <v/>
      </c>
      <c r="B7782" s="497" t="s">
        <v>518</v>
      </c>
      <c r="C7782" s="498" t="s">
        <v>18766</v>
      </c>
      <c r="D7782" s="498" t="s">
        <v>5765</v>
      </c>
      <c r="E7782" s="499" t="str">
        <f>CONCATENATE(SUM('Раздел 3'!M122:M122),"&gt;=",SUM('Раздел 3'!O122:O122))</f>
        <v>0&gt;=0</v>
      </c>
    </row>
    <row r="7783" spans="1:5" ht="30" hidden="1" customHeight="1" thickBot="1">
      <c r="A7783" s="496" t="str">
        <f>IF((SUM('Раздел 3'!M123:M123)&gt;=SUM('Раздел 3'!O123:O123)),"","Неверно!")</f>
        <v/>
      </c>
      <c r="B7783" s="497" t="s">
        <v>518</v>
      </c>
      <c r="C7783" s="498" t="s">
        <v>18767</v>
      </c>
      <c r="D7783" s="498" t="s">
        <v>5765</v>
      </c>
      <c r="E7783" s="499" t="str">
        <f>CONCATENATE(SUM('Раздел 3'!M123:M123),"&gt;=",SUM('Раздел 3'!O123:O123))</f>
        <v>0&gt;=0</v>
      </c>
    </row>
    <row r="7784" spans="1:5" ht="30" hidden="1" customHeight="1" thickBot="1">
      <c r="A7784" s="496" t="str">
        <f>IF((SUM('Раздел 3'!M124:M124)&gt;=SUM('Раздел 3'!O124:O124)),"","Неверно!")</f>
        <v/>
      </c>
      <c r="B7784" s="497" t="s">
        <v>518</v>
      </c>
      <c r="C7784" s="498" t="s">
        <v>18768</v>
      </c>
      <c r="D7784" s="498" t="s">
        <v>5765</v>
      </c>
      <c r="E7784" s="499" t="str">
        <f>CONCATENATE(SUM('Раздел 3'!M124:M124),"&gt;=",SUM('Раздел 3'!O124:O124))</f>
        <v>0&gt;=0</v>
      </c>
    </row>
    <row r="7785" spans="1:5" ht="30" hidden="1" customHeight="1" thickBot="1">
      <c r="A7785" s="496" t="str">
        <f>IF((SUM('Раздел 3'!M125:M125)&gt;=SUM('Раздел 3'!O125:O125)),"","Неверно!")</f>
        <v/>
      </c>
      <c r="B7785" s="497" t="s">
        <v>518</v>
      </c>
      <c r="C7785" s="498" t="s">
        <v>18769</v>
      </c>
      <c r="D7785" s="498" t="s">
        <v>5765</v>
      </c>
      <c r="E7785" s="499" t="str">
        <f>CONCATENATE(SUM('Раздел 3'!M125:M125),"&gt;=",SUM('Раздел 3'!O125:O125))</f>
        <v>0&gt;=0</v>
      </c>
    </row>
    <row r="7786" spans="1:5" ht="30" hidden="1" customHeight="1" thickBot="1">
      <c r="A7786" s="496" t="str">
        <f>IF((SUM('Раздел 3'!M126:M126)&gt;=SUM('Раздел 3'!O126:O126)),"","Неверно!")</f>
        <v/>
      </c>
      <c r="B7786" s="497" t="s">
        <v>518</v>
      </c>
      <c r="C7786" s="498" t="s">
        <v>18770</v>
      </c>
      <c r="D7786" s="498" t="s">
        <v>5765</v>
      </c>
      <c r="E7786" s="499" t="str">
        <f>CONCATENATE(SUM('Раздел 3'!M126:M126),"&gt;=",SUM('Раздел 3'!O126:O126))</f>
        <v>0&gt;=0</v>
      </c>
    </row>
    <row r="7787" spans="1:5" ht="30" hidden="1" customHeight="1" thickBot="1">
      <c r="A7787" s="496" t="str">
        <f>IF((SUM('Раздел 3'!M127:M127)&gt;=SUM('Раздел 3'!O127:O127)),"","Неверно!")</f>
        <v/>
      </c>
      <c r="B7787" s="497" t="s">
        <v>518</v>
      </c>
      <c r="C7787" s="498" t="s">
        <v>18771</v>
      </c>
      <c r="D7787" s="498" t="s">
        <v>5765</v>
      </c>
      <c r="E7787" s="499" t="str">
        <f>CONCATENATE(SUM('Раздел 3'!M127:M127),"&gt;=",SUM('Раздел 3'!O127:O127))</f>
        <v>0&gt;=0</v>
      </c>
    </row>
    <row r="7788" spans="1:5" ht="30" hidden="1" customHeight="1" thickBot="1">
      <c r="A7788" s="496" t="str">
        <f>IF((SUM('Раздел 3'!M128:M128)&gt;=SUM('Раздел 3'!O128:O128)),"","Неверно!")</f>
        <v/>
      </c>
      <c r="B7788" s="497" t="s">
        <v>518</v>
      </c>
      <c r="C7788" s="498" t="s">
        <v>18772</v>
      </c>
      <c r="D7788" s="498" t="s">
        <v>5765</v>
      </c>
      <c r="E7788" s="499" t="str">
        <f>CONCATENATE(SUM('Раздел 3'!M128:M128),"&gt;=",SUM('Раздел 3'!O128:O128))</f>
        <v>0&gt;=0</v>
      </c>
    </row>
    <row r="7789" spans="1:5" ht="30" hidden="1" customHeight="1" thickBot="1">
      <c r="A7789" s="496" t="str">
        <f>IF((SUM('Раздел 3'!M129:M129)&gt;=SUM('Раздел 3'!O129:O129)),"","Неверно!")</f>
        <v/>
      </c>
      <c r="B7789" s="497" t="s">
        <v>518</v>
      </c>
      <c r="C7789" s="498" t="s">
        <v>18773</v>
      </c>
      <c r="D7789" s="498" t="s">
        <v>5765</v>
      </c>
      <c r="E7789" s="499" t="str">
        <f>CONCATENATE(SUM('Раздел 3'!M129:M129),"&gt;=",SUM('Раздел 3'!O129:O129))</f>
        <v>0&gt;=0</v>
      </c>
    </row>
    <row r="7790" spans="1:5" ht="30" hidden="1" customHeight="1" thickBot="1">
      <c r="A7790" s="496" t="str">
        <f>IF((SUM('Раздел 3'!M22:M22)&gt;=SUM('Раздел 3'!O22:O22)),"","Неверно!")</f>
        <v/>
      </c>
      <c r="B7790" s="497" t="s">
        <v>518</v>
      </c>
      <c r="C7790" s="498" t="s">
        <v>18774</v>
      </c>
      <c r="D7790" s="498" t="s">
        <v>5765</v>
      </c>
      <c r="E7790" s="499" t="str">
        <f>CONCATENATE(SUM('Раздел 3'!M22:M22),"&gt;=",SUM('Раздел 3'!O22:O22))</f>
        <v>0&gt;=0</v>
      </c>
    </row>
    <row r="7791" spans="1:5" ht="30" hidden="1" customHeight="1" thickBot="1">
      <c r="A7791" s="496" t="str">
        <f>IF((SUM('Раздел 3'!M130:M130)&gt;=SUM('Раздел 3'!O130:O130)),"","Неверно!")</f>
        <v/>
      </c>
      <c r="B7791" s="497" t="s">
        <v>518</v>
      </c>
      <c r="C7791" s="498" t="s">
        <v>18775</v>
      </c>
      <c r="D7791" s="498" t="s">
        <v>5765</v>
      </c>
      <c r="E7791" s="499" t="str">
        <f>CONCATENATE(SUM('Раздел 3'!M130:M130),"&gt;=",SUM('Раздел 3'!O130:O130))</f>
        <v>0&gt;=0</v>
      </c>
    </row>
    <row r="7792" spans="1:5" ht="30" hidden="1" customHeight="1" thickBot="1">
      <c r="A7792" s="496" t="str">
        <f>IF((SUM('Раздел 3'!M131:M131)&gt;=SUM('Раздел 3'!O131:O131)),"","Неверно!")</f>
        <v/>
      </c>
      <c r="B7792" s="497" t="s">
        <v>518</v>
      </c>
      <c r="C7792" s="498" t="s">
        <v>18776</v>
      </c>
      <c r="D7792" s="498" t="s">
        <v>5765</v>
      </c>
      <c r="E7792" s="499" t="str">
        <f>CONCATENATE(SUM('Раздел 3'!M131:M131),"&gt;=",SUM('Раздел 3'!O131:O131))</f>
        <v>0&gt;=0</v>
      </c>
    </row>
    <row r="7793" spans="1:5" ht="30" hidden="1" customHeight="1" thickBot="1">
      <c r="A7793" s="496" t="str">
        <f>IF((SUM('Раздел 3'!M132:M132)&gt;=SUM('Раздел 3'!O132:O132)),"","Неверно!")</f>
        <v/>
      </c>
      <c r="B7793" s="497" t="s">
        <v>518</v>
      </c>
      <c r="C7793" s="498" t="s">
        <v>18777</v>
      </c>
      <c r="D7793" s="498" t="s">
        <v>5765</v>
      </c>
      <c r="E7793" s="499" t="str">
        <f>CONCATENATE(SUM('Раздел 3'!M132:M132),"&gt;=",SUM('Раздел 3'!O132:O132))</f>
        <v>0&gt;=0</v>
      </c>
    </row>
    <row r="7794" spans="1:5" ht="30" hidden="1" customHeight="1" thickBot="1">
      <c r="A7794" s="496" t="str">
        <f>IF((SUM('Раздел 3'!M133:M133)&gt;=SUM('Раздел 3'!O133:O133)),"","Неверно!")</f>
        <v/>
      </c>
      <c r="B7794" s="497" t="s">
        <v>518</v>
      </c>
      <c r="C7794" s="498" t="s">
        <v>18778</v>
      </c>
      <c r="D7794" s="498" t="s">
        <v>5765</v>
      </c>
      <c r="E7794" s="499" t="str">
        <f>CONCATENATE(SUM('Раздел 3'!M133:M133),"&gt;=",SUM('Раздел 3'!O133:O133))</f>
        <v>0&gt;=0</v>
      </c>
    </row>
    <row r="7795" spans="1:5" ht="30" hidden="1" customHeight="1" thickBot="1">
      <c r="A7795" s="496" t="str">
        <f>IF((SUM('Раздел 3'!M134:M134)&gt;=SUM('Раздел 3'!O134:O134)),"","Неверно!")</f>
        <v/>
      </c>
      <c r="B7795" s="497" t="s">
        <v>518</v>
      </c>
      <c r="C7795" s="498" t="s">
        <v>18779</v>
      </c>
      <c r="D7795" s="498" t="s">
        <v>5765</v>
      </c>
      <c r="E7795" s="499" t="str">
        <f>CONCATENATE(SUM('Раздел 3'!M134:M134),"&gt;=",SUM('Раздел 3'!O134:O134))</f>
        <v>0&gt;=0</v>
      </c>
    </row>
    <row r="7796" spans="1:5" ht="30" hidden="1" customHeight="1" thickBot="1">
      <c r="A7796" s="496" t="str">
        <f>IF((SUM('Раздел 3'!M135:M135)&gt;=SUM('Раздел 3'!O135:O135)),"","Неверно!")</f>
        <v/>
      </c>
      <c r="B7796" s="497" t="s">
        <v>518</v>
      </c>
      <c r="C7796" s="498" t="s">
        <v>18780</v>
      </c>
      <c r="D7796" s="498" t="s">
        <v>5765</v>
      </c>
      <c r="E7796" s="499" t="str">
        <f>CONCATENATE(SUM('Раздел 3'!M135:M135),"&gt;=",SUM('Раздел 3'!O135:O135))</f>
        <v>0&gt;=0</v>
      </c>
    </row>
    <row r="7797" spans="1:5" ht="30" hidden="1" customHeight="1" thickBot="1">
      <c r="A7797" s="496" t="str">
        <f>IF((SUM('Раздел 3'!M136:M136)&gt;=SUM('Раздел 3'!O136:O136)),"","Неверно!")</f>
        <v/>
      </c>
      <c r="B7797" s="497" t="s">
        <v>518</v>
      </c>
      <c r="C7797" s="498" t="s">
        <v>18781</v>
      </c>
      <c r="D7797" s="498" t="s">
        <v>5765</v>
      </c>
      <c r="E7797" s="499" t="str">
        <f>CONCATENATE(SUM('Раздел 3'!M136:M136),"&gt;=",SUM('Раздел 3'!O136:O136))</f>
        <v>0&gt;=0</v>
      </c>
    </row>
    <row r="7798" spans="1:5" ht="30" hidden="1" customHeight="1" thickBot="1">
      <c r="A7798" s="496" t="str">
        <f>IF((SUM('Раздел 3'!M137:M137)&gt;=SUM('Раздел 3'!O137:O137)),"","Неверно!")</f>
        <v/>
      </c>
      <c r="B7798" s="497" t="s">
        <v>518</v>
      </c>
      <c r="C7798" s="498" t="s">
        <v>18782</v>
      </c>
      <c r="D7798" s="498" t="s">
        <v>5765</v>
      </c>
      <c r="E7798" s="499" t="str">
        <f>CONCATENATE(SUM('Раздел 3'!M137:M137),"&gt;=",SUM('Раздел 3'!O137:O137))</f>
        <v>0&gt;=0</v>
      </c>
    </row>
    <row r="7799" spans="1:5" ht="30" hidden="1" customHeight="1" thickBot="1">
      <c r="A7799" s="496" t="str">
        <f>IF((SUM('Раздел 3'!M138:M138)&gt;=SUM('Раздел 3'!O138:O138)),"","Неверно!")</f>
        <v/>
      </c>
      <c r="B7799" s="497" t="s">
        <v>518</v>
      </c>
      <c r="C7799" s="498" t="s">
        <v>18783</v>
      </c>
      <c r="D7799" s="498" t="s">
        <v>5765</v>
      </c>
      <c r="E7799" s="499" t="str">
        <f>CONCATENATE(SUM('Раздел 3'!M138:M138),"&gt;=",SUM('Раздел 3'!O138:O138))</f>
        <v>0&gt;=0</v>
      </c>
    </row>
    <row r="7800" spans="1:5" ht="30" hidden="1" customHeight="1" thickBot="1">
      <c r="A7800" s="496" t="str">
        <f>IF((SUM('Раздел 3'!M139:M139)&gt;=SUM('Раздел 3'!O139:O139)),"","Неверно!")</f>
        <v/>
      </c>
      <c r="B7800" s="497" t="s">
        <v>518</v>
      </c>
      <c r="C7800" s="498" t="s">
        <v>18784</v>
      </c>
      <c r="D7800" s="498" t="s">
        <v>5765</v>
      </c>
      <c r="E7800" s="499" t="str">
        <f>CONCATENATE(SUM('Раздел 3'!M139:M139),"&gt;=",SUM('Раздел 3'!O139:O139))</f>
        <v>0&gt;=0</v>
      </c>
    </row>
    <row r="7801" spans="1:5" ht="30" hidden="1" customHeight="1" thickBot="1">
      <c r="A7801" s="496" t="str">
        <f>IF((SUM('Раздел 3'!M23:M23)&gt;=SUM('Раздел 3'!O23:O23)),"","Неверно!")</f>
        <v/>
      </c>
      <c r="B7801" s="497" t="s">
        <v>518</v>
      </c>
      <c r="C7801" s="498" t="s">
        <v>18785</v>
      </c>
      <c r="D7801" s="498" t="s">
        <v>5765</v>
      </c>
      <c r="E7801" s="499" t="str">
        <f>CONCATENATE(SUM('Раздел 3'!M23:M23),"&gt;=",SUM('Раздел 3'!O23:O23))</f>
        <v>0&gt;=0</v>
      </c>
    </row>
    <row r="7802" spans="1:5" ht="30" hidden="1" customHeight="1" thickBot="1">
      <c r="A7802" s="496" t="str">
        <f>IF((SUM('Раздел 3'!M140:M140)&gt;=SUM('Раздел 3'!O140:O140)),"","Неверно!")</f>
        <v/>
      </c>
      <c r="B7802" s="497" t="s">
        <v>518</v>
      </c>
      <c r="C7802" s="498" t="s">
        <v>18786</v>
      </c>
      <c r="D7802" s="498" t="s">
        <v>5765</v>
      </c>
      <c r="E7802" s="499" t="str">
        <f>CONCATENATE(SUM('Раздел 3'!M140:M140),"&gt;=",SUM('Раздел 3'!O140:O140))</f>
        <v>0&gt;=0</v>
      </c>
    </row>
    <row r="7803" spans="1:5" ht="30" hidden="1" customHeight="1" thickBot="1">
      <c r="A7803" s="496" t="str">
        <f>IF((SUM('Раздел 3'!M141:M141)&gt;=SUM('Раздел 3'!O141:O141)),"","Неверно!")</f>
        <v/>
      </c>
      <c r="B7803" s="497" t="s">
        <v>518</v>
      </c>
      <c r="C7803" s="498" t="s">
        <v>18787</v>
      </c>
      <c r="D7803" s="498" t="s">
        <v>5765</v>
      </c>
      <c r="E7803" s="499" t="str">
        <f>CONCATENATE(SUM('Раздел 3'!M141:M141),"&gt;=",SUM('Раздел 3'!O141:O141))</f>
        <v>0&gt;=0</v>
      </c>
    </row>
    <row r="7804" spans="1:5" ht="30" hidden="1" customHeight="1" thickBot="1">
      <c r="A7804" s="496" t="str">
        <f>IF((SUM('Раздел 3'!M142:M142)&gt;=SUM('Раздел 3'!O142:O142)),"","Неверно!")</f>
        <v/>
      </c>
      <c r="B7804" s="497" t="s">
        <v>518</v>
      </c>
      <c r="C7804" s="498" t="s">
        <v>18788</v>
      </c>
      <c r="D7804" s="498" t="s">
        <v>5765</v>
      </c>
      <c r="E7804" s="499" t="str">
        <f>CONCATENATE(SUM('Раздел 3'!M142:M142),"&gt;=",SUM('Раздел 3'!O142:O142))</f>
        <v>0&gt;=0</v>
      </c>
    </row>
    <row r="7805" spans="1:5" ht="30" hidden="1" customHeight="1" thickBot="1">
      <c r="A7805" s="496" t="str">
        <f>IF((SUM('Раздел 3'!M143:M143)&gt;=SUM('Раздел 3'!O143:O143)),"","Неверно!")</f>
        <v/>
      </c>
      <c r="B7805" s="497" t="s">
        <v>518</v>
      </c>
      <c r="C7805" s="498" t="s">
        <v>18789</v>
      </c>
      <c r="D7805" s="498" t="s">
        <v>5765</v>
      </c>
      <c r="E7805" s="499" t="str">
        <f>CONCATENATE(SUM('Раздел 3'!M143:M143),"&gt;=",SUM('Раздел 3'!O143:O143))</f>
        <v>0&gt;=0</v>
      </c>
    </row>
    <row r="7806" spans="1:5" ht="30" hidden="1" customHeight="1" thickBot="1">
      <c r="A7806" s="496" t="str">
        <f>IF((SUM('Раздел 3'!M144:M144)&gt;=SUM('Раздел 3'!O144:O144)),"","Неверно!")</f>
        <v/>
      </c>
      <c r="B7806" s="497" t="s">
        <v>518</v>
      </c>
      <c r="C7806" s="498" t="s">
        <v>18790</v>
      </c>
      <c r="D7806" s="498" t="s">
        <v>5765</v>
      </c>
      <c r="E7806" s="499" t="str">
        <f>CONCATENATE(SUM('Раздел 3'!M144:M144),"&gt;=",SUM('Раздел 3'!O144:O144))</f>
        <v>0&gt;=0</v>
      </c>
    </row>
    <row r="7807" spans="1:5" ht="30" hidden="1" customHeight="1" thickBot="1">
      <c r="A7807" s="496" t="str">
        <f>IF((SUM('Раздел 3'!M145:M145)&gt;=SUM('Раздел 3'!O145:O145)),"","Неверно!")</f>
        <v/>
      </c>
      <c r="B7807" s="497" t="s">
        <v>518</v>
      </c>
      <c r="C7807" s="498" t="s">
        <v>18791</v>
      </c>
      <c r="D7807" s="498" t="s">
        <v>5765</v>
      </c>
      <c r="E7807" s="499" t="str">
        <f>CONCATENATE(SUM('Раздел 3'!M145:M145),"&gt;=",SUM('Раздел 3'!O145:O145))</f>
        <v>0&gt;=0</v>
      </c>
    </row>
    <row r="7808" spans="1:5" ht="30" hidden="1" customHeight="1" thickBot="1">
      <c r="A7808" s="496" t="str">
        <f>IF((SUM('Раздел 3'!M146:M146)&gt;=SUM('Раздел 3'!O146:O146)),"","Неверно!")</f>
        <v/>
      </c>
      <c r="B7808" s="497" t="s">
        <v>518</v>
      </c>
      <c r="C7808" s="498" t="s">
        <v>18792</v>
      </c>
      <c r="D7808" s="498" t="s">
        <v>5765</v>
      </c>
      <c r="E7808" s="499" t="str">
        <f>CONCATENATE(SUM('Раздел 3'!M146:M146),"&gt;=",SUM('Раздел 3'!O146:O146))</f>
        <v>0&gt;=0</v>
      </c>
    </row>
    <row r="7809" spans="1:5" ht="30" hidden="1" customHeight="1" thickBot="1">
      <c r="A7809" s="496" t="str">
        <f>IF((SUM('Раздел 3'!M147:M147)&gt;=SUM('Раздел 3'!O147:O147)),"","Неверно!")</f>
        <v/>
      </c>
      <c r="B7809" s="497" t="s">
        <v>518</v>
      </c>
      <c r="C7809" s="498" t="s">
        <v>18793</v>
      </c>
      <c r="D7809" s="498" t="s">
        <v>5765</v>
      </c>
      <c r="E7809" s="499" t="str">
        <f>CONCATENATE(SUM('Раздел 3'!M147:M147),"&gt;=",SUM('Раздел 3'!O147:O147))</f>
        <v>0&gt;=0</v>
      </c>
    </row>
    <row r="7810" spans="1:5" ht="30" hidden="1" customHeight="1" thickBot="1">
      <c r="A7810" s="496" t="str">
        <f>IF((SUM('Раздел 3'!M148:M148)&gt;=SUM('Раздел 3'!O148:O148)),"","Неверно!")</f>
        <v/>
      </c>
      <c r="B7810" s="497" t="s">
        <v>518</v>
      </c>
      <c r="C7810" s="498" t="s">
        <v>18794</v>
      </c>
      <c r="D7810" s="498" t="s">
        <v>5765</v>
      </c>
      <c r="E7810" s="499" t="str">
        <f>CONCATENATE(SUM('Раздел 3'!M148:M148),"&gt;=",SUM('Раздел 3'!O148:O148))</f>
        <v>0&gt;=0</v>
      </c>
    </row>
    <row r="7811" spans="1:5" ht="30" hidden="1" customHeight="1" thickBot="1">
      <c r="A7811" s="496" t="str">
        <f>IF((SUM('Раздел 3'!M149:M149)&gt;=SUM('Раздел 3'!O149:O149)),"","Неверно!")</f>
        <v/>
      </c>
      <c r="B7811" s="497" t="s">
        <v>518</v>
      </c>
      <c r="C7811" s="498" t="s">
        <v>18795</v>
      </c>
      <c r="D7811" s="498" t="s">
        <v>5765</v>
      </c>
      <c r="E7811" s="499" t="str">
        <f>CONCATENATE(SUM('Раздел 3'!M149:M149),"&gt;=",SUM('Раздел 3'!O149:O149))</f>
        <v>0&gt;=0</v>
      </c>
    </row>
    <row r="7812" spans="1:5" ht="30" hidden="1" customHeight="1" thickBot="1">
      <c r="A7812" s="496" t="str">
        <f>IF((SUM('Раздел 3'!M24:M24)&gt;=SUM('Раздел 3'!O24:O24)),"","Неверно!")</f>
        <v/>
      </c>
      <c r="B7812" s="497" t="s">
        <v>518</v>
      </c>
      <c r="C7812" s="498" t="s">
        <v>18796</v>
      </c>
      <c r="D7812" s="498" t="s">
        <v>5765</v>
      </c>
      <c r="E7812" s="499" t="str">
        <f>CONCATENATE(SUM('Раздел 3'!M24:M24),"&gt;=",SUM('Раздел 3'!O24:O24))</f>
        <v>0&gt;=0</v>
      </c>
    </row>
    <row r="7813" spans="1:5" ht="30" hidden="1" customHeight="1" thickBot="1">
      <c r="A7813" s="496" t="str">
        <f>IF((SUM('Раздел 3'!M150:M150)&gt;=SUM('Раздел 3'!O150:O150)),"","Неверно!")</f>
        <v/>
      </c>
      <c r="B7813" s="497" t="s">
        <v>518</v>
      </c>
      <c r="C7813" s="498" t="s">
        <v>18797</v>
      </c>
      <c r="D7813" s="498" t="s">
        <v>5765</v>
      </c>
      <c r="E7813" s="499" t="str">
        <f>CONCATENATE(SUM('Раздел 3'!M150:M150),"&gt;=",SUM('Раздел 3'!O150:O150))</f>
        <v>0&gt;=0</v>
      </c>
    </row>
    <row r="7814" spans="1:5" ht="30" hidden="1" customHeight="1" thickBot="1">
      <c r="A7814" s="496" t="str">
        <f>IF((SUM('Раздел 3'!M151:M151)&gt;=SUM('Раздел 3'!O151:O151)),"","Неверно!")</f>
        <v/>
      </c>
      <c r="B7814" s="497" t="s">
        <v>518</v>
      </c>
      <c r="C7814" s="498" t="s">
        <v>18798</v>
      </c>
      <c r="D7814" s="498" t="s">
        <v>5765</v>
      </c>
      <c r="E7814" s="499" t="str">
        <f>CONCATENATE(SUM('Раздел 3'!M151:M151),"&gt;=",SUM('Раздел 3'!O151:O151))</f>
        <v>0&gt;=0</v>
      </c>
    </row>
    <row r="7815" spans="1:5" ht="30" hidden="1" customHeight="1" thickBot="1">
      <c r="A7815" s="496" t="str">
        <f>IF((SUM('Раздел 3'!M152:M152)&gt;=SUM('Раздел 3'!O152:O152)),"","Неверно!")</f>
        <v/>
      </c>
      <c r="B7815" s="497" t="s">
        <v>518</v>
      </c>
      <c r="C7815" s="498" t="s">
        <v>18799</v>
      </c>
      <c r="D7815" s="498" t="s">
        <v>5765</v>
      </c>
      <c r="E7815" s="499" t="str">
        <f>CONCATENATE(SUM('Раздел 3'!M152:M152),"&gt;=",SUM('Раздел 3'!O152:O152))</f>
        <v>0&gt;=0</v>
      </c>
    </row>
    <row r="7816" spans="1:5" ht="30" hidden="1" customHeight="1" thickBot="1">
      <c r="A7816" s="496" t="str">
        <f>IF((SUM('Раздел 3'!M153:M153)&gt;=SUM('Раздел 3'!O153:O153)),"","Неверно!")</f>
        <v/>
      </c>
      <c r="B7816" s="497" t="s">
        <v>518</v>
      </c>
      <c r="C7816" s="498" t="s">
        <v>18800</v>
      </c>
      <c r="D7816" s="498" t="s">
        <v>5765</v>
      </c>
      <c r="E7816" s="499" t="str">
        <f>CONCATENATE(SUM('Раздел 3'!M153:M153),"&gt;=",SUM('Раздел 3'!O153:O153))</f>
        <v>0&gt;=0</v>
      </c>
    </row>
    <row r="7817" spans="1:5" ht="30" hidden="1" customHeight="1" thickBot="1">
      <c r="A7817" s="496" t="str">
        <f>IF((SUM('Раздел 3'!M154:M154)&gt;=SUM('Раздел 3'!O154:O154)),"","Неверно!")</f>
        <v/>
      </c>
      <c r="B7817" s="497" t="s">
        <v>518</v>
      </c>
      <c r="C7817" s="498" t="s">
        <v>18801</v>
      </c>
      <c r="D7817" s="498" t="s">
        <v>5765</v>
      </c>
      <c r="E7817" s="499" t="str">
        <f>CONCATENATE(SUM('Раздел 3'!M154:M154),"&gt;=",SUM('Раздел 3'!O154:O154))</f>
        <v>0&gt;=0</v>
      </c>
    </row>
    <row r="7818" spans="1:5" ht="30" hidden="1" customHeight="1" thickBot="1">
      <c r="A7818" s="496" t="str">
        <f>IF((SUM('Раздел 3'!M155:M155)&gt;=SUM('Раздел 3'!O155:O155)),"","Неверно!")</f>
        <v/>
      </c>
      <c r="B7818" s="497" t="s">
        <v>518</v>
      </c>
      <c r="C7818" s="498" t="s">
        <v>18802</v>
      </c>
      <c r="D7818" s="498" t="s">
        <v>5765</v>
      </c>
      <c r="E7818" s="499" t="str">
        <f>CONCATENATE(SUM('Раздел 3'!M155:M155),"&gt;=",SUM('Раздел 3'!O155:O155))</f>
        <v>0&gt;=0</v>
      </c>
    </row>
    <row r="7819" spans="1:5" ht="30" hidden="1" customHeight="1" thickBot="1">
      <c r="A7819" s="496" t="str">
        <f>IF((SUM('Раздел 3'!M156:M156)&gt;=SUM('Раздел 3'!O156:O156)),"","Неверно!")</f>
        <v/>
      </c>
      <c r="B7819" s="497" t="s">
        <v>518</v>
      </c>
      <c r="C7819" s="498" t="s">
        <v>18803</v>
      </c>
      <c r="D7819" s="498" t="s">
        <v>5765</v>
      </c>
      <c r="E7819" s="499" t="str">
        <f>CONCATENATE(SUM('Раздел 3'!M156:M156),"&gt;=",SUM('Раздел 3'!O156:O156))</f>
        <v>0&gt;=0</v>
      </c>
    </row>
    <row r="7820" spans="1:5" ht="30" hidden="1" customHeight="1" thickBot="1">
      <c r="A7820" s="496" t="str">
        <f>IF((SUM('Раздел 3'!M157:M157)&gt;=SUM('Раздел 3'!O157:O157)),"","Неверно!")</f>
        <v/>
      </c>
      <c r="B7820" s="497" t="s">
        <v>518</v>
      </c>
      <c r="C7820" s="498" t="s">
        <v>18804</v>
      </c>
      <c r="D7820" s="498" t="s">
        <v>5765</v>
      </c>
      <c r="E7820" s="499" t="str">
        <f>CONCATENATE(SUM('Раздел 3'!M157:M157),"&gt;=",SUM('Раздел 3'!O157:O157))</f>
        <v>0&gt;=0</v>
      </c>
    </row>
    <row r="7821" spans="1:5" ht="30" hidden="1" customHeight="1" thickBot="1">
      <c r="A7821" s="496" t="str">
        <f>IF((SUM('Раздел 3'!M158:M158)&gt;=SUM('Раздел 3'!O158:O158)),"","Неверно!")</f>
        <v/>
      </c>
      <c r="B7821" s="497" t="s">
        <v>518</v>
      </c>
      <c r="C7821" s="498" t="s">
        <v>18805</v>
      </c>
      <c r="D7821" s="498" t="s">
        <v>5765</v>
      </c>
      <c r="E7821" s="499" t="str">
        <f>CONCATENATE(SUM('Раздел 3'!M158:M158),"&gt;=",SUM('Раздел 3'!O158:O158))</f>
        <v>0&gt;=0</v>
      </c>
    </row>
    <row r="7822" spans="1:5" ht="30" hidden="1" customHeight="1" thickBot="1">
      <c r="A7822" s="496" t="str">
        <f>IF((SUM('Раздел 3'!M159:M159)&gt;=SUM('Раздел 3'!O159:O159)),"","Неверно!")</f>
        <v/>
      </c>
      <c r="B7822" s="497" t="s">
        <v>518</v>
      </c>
      <c r="C7822" s="498" t="s">
        <v>18806</v>
      </c>
      <c r="D7822" s="498" t="s">
        <v>5765</v>
      </c>
      <c r="E7822" s="499" t="str">
        <f>CONCATENATE(SUM('Раздел 3'!M159:M159),"&gt;=",SUM('Раздел 3'!O159:O159))</f>
        <v>0&gt;=0</v>
      </c>
    </row>
    <row r="7823" spans="1:5" ht="30" hidden="1" customHeight="1" thickBot="1">
      <c r="A7823" s="496" t="str">
        <f>IF((SUM('Раздел 3'!M25:M25)&gt;=SUM('Раздел 3'!O25:O25)),"","Неверно!")</f>
        <v/>
      </c>
      <c r="B7823" s="497" t="s">
        <v>518</v>
      </c>
      <c r="C7823" s="498" t="s">
        <v>18807</v>
      </c>
      <c r="D7823" s="498" t="s">
        <v>5765</v>
      </c>
      <c r="E7823" s="499" t="str">
        <f>CONCATENATE(SUM('Раздел 3'!M25:M25),"&gt;=",SUM('Раздел 3'!O25:O25))</f>
        <v>0&gt;=0</v>
      </c>
    </row>
    <row r="7824" spans="1:5" ht="30" hidden="1" customHeight="1" thickBot="1">
      <c r="A7824" s="496" t="str">
        <f>IF((SUM('Раздел 3'!M160:M160)&gt;=SUM('Раздел 3'!O160:O160)),"","Неверно!")</f>
        <v/>
      </c>
      <c r="B7824" s="497" t="s">
        <v>518</v>
      </c>
      <c r="C7824" s="498" t="s">
        <v>18808</v>
      </c>
      <c r="D7824" s="498" t="s">
        <v>5765</v>
      </c>
      <c r="E7824" s="499" t="str">
        <f>CONCATENATE(SUM('Раздел 3'!M160:M160),"&gt;=",SUM('Раздел 3'!O160:O160))</f>
        <v>0&gt;=0</v>
      </c>
    </row>
    <row r="7825" spans="1:5" ht="30" hidden="1" customHeight="1" thickBot="1">
      <c r="A7825" s="496" t="str">
        <f>IF((SUM('Раздел 3'!M161:M161)&gt;=SUM('Раздел 3'!O161:O161)),"","Неверно!")</f>
        <v/>
      </c>
      <c r="B7825" s="497" t="s">
        <v>518</v>
      </c>
      <c r="C7825" s="498" t="s">
        <v>18809</v>
      </c>
      <c r="D7825" s="498" t="s">
        <v>5765</v>
      </c>
      <c r="E7825" s="499" t="str">
        <f>CONCATENATE(SUM('Раздел 3'!M161:M161),"&gt;=",SUM('Раздел 3'!O161:O161))</f>
        <v>0&gt;=0</v>
      </c>
    </row>
    <row r="7826" spans="1:5" ht="30" hidden="1" customHeight="1" thickBot="1">
      <c r="A7826" s="496" t="str">
        <f>IF((SUM('Раздел 3'!M162:M162)&gt;=SUM('Раздел 3'!O162:O162)),"","Неверно!")</f>
        <v/>
      </c>
      <c r="B7826" s="497" t="s">
        <v>518</v>
      </c>
      <c r="C7826" s="498" t="s">
        <v>18810</v>
      </c>
      <c r="D7826" s="498" t="s">
        <v>5765</v>
      </c>
      <c r="E7826" s="499" t="str">
        <f>CONCATENATE(SUM('Раздел 3'!M162:M162),"&gt;=",SUM('Раздел 3'!O162:O162))</f>
        <v>0&gt;=0</v>
      </c>
    </row>
    <row r="7827" spans="1:5" ht="30" hidden="1" customHeight="1" thickBot="1">
      <c r="A7827" s="496" t="str">
        <f>IF((SUM('Раздел 3'!M163:M163)&gt;=SUM('Раздел 3'!O163:O163)),"","Неверно!")</f>
        <v/>
      </c>
      <c r="B7827" s="497" t="s">
        <v>518</v>
      </c>
      <c r="C7827" s="498" t="s">
        <v>18811</v>
      </c>
      <c r="D7827" s="498" t="s">
        <v>5765</v>
      </c>
      <c r="E7827" s="499" t="str">
        <f>CONCATENATE(SUM('Раздел 3'!M163:M163),"&gt;=",SUM('Раздел 3'!O163:O163))</f>
        <v>0&gt;=0</v>
      </c>
    </row>
    <row r="7828" spans="1:5" ht="30" hidden="1" customHeight="1" thickBot="1">
      <c r="A7828" s="496" t="str">
        <f>IF((SUM('Раздел 3'!M164:M164)&gt;=SUM('Раздел 3'!O164:O164)),"","Неверно!")</f>
        <v/>
      </c>
      <c r="B7828" s="497" t="s">
        <v>518</v>
      </c>
      <c r="C7828" s="498" t="s">
        <v>18812</v>
      </c>
      <c r="D7828" s="498" t="s">
        <v>5765</v>
      </c>
      <c r="E7828" s="499" t="str">
        <f>CONCATENATE(SUM('Раздел 3'!M164:M164),"&gt;=",SUM('Раздел 3'!O164:O164))</f>
        <v>0&gt;=0</v>
      </c>
    </row>
    <row r="7829" spans="1:5" ht="30" hidden="1" customHeight="1" thickBot="1">
      <c r="A7829" s="496" t="str">
        <f>IF((SUM('Раздел 3'!M165:M165)&gt;=SUM('Раздел 3'!O165:O165)),"","Неверно!")</f>
        <v/>
      </c>
      <c r="B7829" s="497" t="s">
        <v>518</v>
      </c>
      <c r="C7829" s="498" t="s">
        <v>18813</v>
      </c>
      <c r="D7829" s="498" t="s">
        <v>5765</v>
      </c>
      <c r="E7829" s="499" t="str">
        <f>CONCATENATE(SUM('Раздел 3'!M165:M165),"&gt;=",SUM('Раздел 3'!O165:O165))</f>
        <v>0&gt;=0</v>
      </c>
    </row>
    <row r="7830" spans="1:5" ht="30" hidden="1" customHeight="1" thickBot="1">
      <c r="A7830" s="496" t="str">
        <f>IF((SUM('Раздел 3'!M166:M166)&gt;=SUM('Раздел 3'!O166:O166)),"","Неверно!")</f>
        <v/>
      </c>
      <c r="B7830" s="497" t="s">
        <v>518</v>
      </c>
      <c r="C7830" s="498" t="s">
        <v>18814</v>
      </c>
      <c r="D7830" s="498" t="s">
        <v>5765</v>
      </c>
      <c r="E7830" s="499" t="str">
        <f>CONCATENATE(SUM('Раздел 3'!M166:M166),"&gt;=",SUM('Раздел 3'!O166:O166))</f>
        <v>0&gt;=0</v>
      </c>
    </row>
    <row r="7831" spans="1:5" ht="30" hidden="1" customHeight="1" thickBot="1">
      <c r="A7831" s="496" t="str">
        <f>IF((SUM('Раздел 3'!M167:M167)&gt;=SUM('Раздел 3'!O167:O167)),"","Неверно!")</f>
        <v/>
      </c>
      <c r="B7831" s="497" t="s">
        <v>518</v>
      </c>
      <c r="C7831" s="498" t="s">
        <v>18815</v>
      </c>
      <c r="D7831" s="498" t="s">
        <v>5765</v>
      </c>
      <c r="E7831" s="499" t="str">
        <f>CONCATENATE(SUM('Раздел 3'!M167:M167),"&gt;=",SUM('Раздел 3'!O167:O167))</f>
        <v>0&gt;=0</v>
      </c>
    </row>
    <row r="7832" spans="1:5" ht="30" hidden="1" customHeight="1" thickBot="1">
      <c r="A7832" s="496" t="str">
        <f>IF((SUM('Раздел 3'!M168:M168)&gt;=SUM('Раздел 3'!O168:O168)),"","Неверно!")</f>
        <v/>
      </c>
      <c r="B7832" s="497" t="s">
        <v>518</v>
      </c>
      <c r="C7832" s="498" t="s">
        <v>18816</v>
      </c>
      <c r="D7832" s="498" t="s">
        <v>5765</v>
      </c>
      <c r="E7832" s="499" t="str">
        <f>CONCATENATE(SUM('Раздел 3'!M168:M168),"&gt;=",SUM('Раздел 3'!O168:O168))</f>
        <v>0&gt;=0</v>
      </c>
    </row>
    <row r="7833" spans="1:5" ht="30" hidden="1" customHeight="1" thickBot="1">
      <c r="A7833" s="496" t="str">
        <f>IF((SUM('Раздел 3'!M169:M169)&gt;=SUM('Раздел 3'!O169:O169)),"","Неверно!")</f>
        <v/>
      </c>
      <c r="B7833" s="497" t="s">
        <v>518</v>
      </c>
      <c r="C7833" s="498" t="s">
        <v>18817</v>
      </c>
      <c r="D7833" s="498" t="s">
        <v>5765</v>
      </c>
      <c r="E7833" s="499" t="str">
        <f>CONCATENATE(SUM('Раздел 3'!M169:M169),"&gt;=",SUM('Раздел 3'!O169:O169))</f>
        <v>0&gt;=0</v>
      </c>
    </row>
    <row r="7834" spans="1:5" ht="30" hidden="1" customHeight="1" thickBot="1">
      <c r="A7834" s="496" t="str">
        <f>IF((SUM('Раздел 3'!M26:M26)&gt;=SUM('Раздел 3'!O26:O26)),"","Неверно!")</f>
        <v/>
      </c>
      <c r="B7834" s="497" t="s">
        <v>518</v>
      </c>
      <c r="C7834" s="498" t="s">
        <v>18818</v>
      </c>
      <c r="D7834" s="498" t="s">
        <v>5765</v>
      </c>
      <c r="E7834" s="499" t="str">
        <f>CONCATENATE(SUM('Раздел 3'!M26:M26),"&gt;=",SUM('Раздел 3'!O26:O26))</f>
        <v>0&gt;=0</v>
      </c>
    </row>
    <row r="7835" spans="1:5" ht="30" hidden="1" customHeight="1" thickBot="1">
      <c r="A7835" s="496" t="str">
        <f>IF((SUM('Раздел 3'!M170:M170)&gt;=SUM('Раздел 3'!O170:O170)),"","Неверно!")</f>
        <v/>
      </c>
      <c r="B7835" s="497" t="s">
        <v>518</v>
      </c>
      <c r="C7835" s="498" t="s">
        <v>18819</v>
      </c>
      <c r="D7835" s="498" t="s">
        <v>5765</v>
      </c>
      <c r="E7835" s="499" t="str">
        <f>CONCATENATE(SUM('Раздел 3'!M170:M170),"&gt;=",SUM('Раздел 3'!O170:O170))</f>
        <v>1&gt;=0</v>
      </c>
    </row>
    <row r="7836" spans="1:5" ht="30" hidden="1" customHeight="1" thickBot="1">
      <c r="A7836" s="496" t="str">
        <f>IF((SUM('Раздел 3'!M171:M171)&gt;=SUM('Раздел 3'!O171:O171)),"","Неверно!")</f>
        <v/>
      </c>
      <c r="B7836" s="497" t="s">
        <v>518</v>
      </c>
      <c r="C7836" s="498" t="s">
        <v>18820</v>
      </c>
      <c r="D7836" s="498" t="s">
        <v>5765</v>
      </c>
      <c r="E7836" s="499" t="str">
        <f>CONCATENATE(SUM('Раздел 3'!M171:M171),"&gt;=",SUM('Раздел 3'!O171:O171))</f>
        <v>0&gt;=0</v>
      </c>
    </row>
    <row r="7837" spans="1:5" ht="30" hidden="1" customHeight="1" thickBot="1">
      <c r="A7837" s="496" t="str">
        <f>IF((SUM('Раздел 3'!M172:M172)&gt;=SUM('Раздел 3'!O172:O172)),"","Неверно!")</f>
        <v/>
      </c>
      <c r="B7837" s="497" t="s">
        <v>518</v>
      </c>
      <c r="C7837" s="498" t="s">
        <v>18821</v>
      </c>
      <c r="D7837" s="498" t="s">
        <v>5765</v>
      </c>
      <c r="E7837" s="499" t="str">
        <f>CONCATENATE(SUM('Раздел 3'!M172:M172),"&gt;=",SUM('Раздел 3'!O172:O172))</f>
        <v>0&gt;=0</v>
      </c>
    </row>
    <row r="7838" spans="1:5" ht="30" hidden="1" customHeight="1" thickBot="1">
      <c r="A7838" s="496" t="str">
        <f>IF((SUM('Раздел 3'!M173:M173)&gt;=SUM('Раздел 3'!O173:O173)),"","Неверно!")</f>
        <v/>
      </c>
      <c r="B7838" s="497" t="s">
        <v>518</v>
      </c>
      <c r="C7838" s="498" t="s">
        <v>18822</v>
      </c>
      <c r="D7838" s="498" t="s">
        <v>5765</v>
      </c>
      <c r="E7838" s="499" t="str">
        <f>CONCATENATE(SUM('Раздел 3'!M173:M173),"&gt;=",SUM('Раздел 3'!O173:O173))</f>
        <v>0&gt;=0</v>
      </c>
    </row>
    <row r="7839" spans="1:5" ht="30" hidden="1" customHeight="1" thickBot="1">
      <c r="A7839" s="496" t="str">
        <f>IF((SUM('Раздел 3'!M174:M174)&gt;=SUM('Раздел 3'!O174:O174)),"","Неверно!")</f>
        <v/>
      </c>
      <c r="B7839" s="497" t="s">
        <v>518</v>
      </c>
      <c r="C7839" s="498" t="s">
        <v>18823</v>
      </c>
      <c r="D7839" s="498" t="s">
        <v>5765</v>
      </c>
      <c r="E7839" s="499" t="str">
        <f>CONCATENATE(SUM('Раздел 3'!M174:M174),"&gt;=",SUM('Раздел 3'!O174:O174))</f>
        <v>0&gt;=0</v>
      </c>
    </row>
    <row r="7840" spans="1:5" ht="30" hidden="1" customHeight="1" thickBot="1">
      <c r="A7840" s="496" t="str">
        <f>IF((SUM('Раздел 3'!M175:M175)&gt;=SUM('Раздел 3'!O175:O175)),"","Неверно!")</f>
        <v/>
      </c>
      <c r="B7840" s="497" t="s">
        <v>518</v>
      </c>
      <c r="C7840" s="498" t="s">
        <v>18824</v>
      </c>
      <c r="D7840" s="498" t="s">
        <v>5765</v>
      </c>
      <c r="E7840" s="499" t="str">
        <f>CONCATENATE(SUM('Раздел 3'!M175:M175),"&gt;=",SUM('Раздел 3'!O175:O175))</f>
        <v>0&gt;=0</v>
      </c>
    </row>
    <row r="7841" spans="1:5" ht="30" hidden="1" customHeight="1" thickBot="1">
      <c r="A7841" s="496" t="str">
        <f>IF((SUM('Раздел 3'!M176:M176)&gt;=SUM('Раздел 3'!O176:O176)),"","Неверно!")</f>
        <v/>
      </c>
      <c r="B7841" s="497" t="s">
        <v>518</v>
      </c>
      <c r="C7841" s="498" t="s">
        <v>18825</v>
      </c>
      <c r="D7841" s="498" t="s">
        <v>5765</v>
      </c>
      <c r="E7841" s="499" t="str">
        <f>CONCATENATE(SUM('Раздел 3'!M176:M176),"&gt;=",SUM('Раздел 3'!O176:O176))</f>
        <v>0&gt;=0</v>
      </c>
    </row>
    <row r="7842" spans="1:5" ht="30" hidden="1" customHeight="1" thickBot="1">
      <c r="A7842" s="496" t="str">
        <f>IF((SUM('Раздел 3'!M177:M177)&gt;=SUM('Раздел 3'!O177:O177)),"","Неверно!")</f>
        <v/>
      </c>
      <c r="B7842" s="497" t="s">
        <v>518</v>
      </c>
      <c r="C7842" s="498" t="s">
        <v>18826</v>
      </c>
      <c r="D7842" s="498" t="s">
        <v>5765</v>
      </c>
      <c r="E7842" s="499" t="str">
        <f>CONCATENATE(SUM('Раздел 3'!M177:M177),"&gt;=",SUM('Раздел 3'!O177:O177))</f>
        <v>0&gt;=0</v>
      </c>
    </row>
    <row r="7843" spans="1:5" ht="30" hidden="1" customHeight="1" thickBot="1">
      <c r="A7843" s="496" t="str">
        <f>IF((SUM('Раздел 3'!M178:M178)&gt;=SUM('Раздел 3'!O178:O178)),"","Неверно!")</f>
        <v/>
      </c>
      <c r="B7843" s="497" t="s">
        <v>518</v>
      </c>
      <c r="C7843" s="498" t="s">
        <v>18827</v>
      </c>
      <c r="D7843" s="498" t="s">
        <v>5765</v>
      </c>
      <c r="E7843" s="499" t="str">
        <f>CONCATENATE(SUM('Раздел 3'!M178:M178),"&gt;=",SUM('Раздел 3'!O178:O178))</f>
        <v>0&gt;=0</v>
      </c>
    </row>
    <row r="7844" spans="1:5" ht="30" hidden="1" customHeight="1" thickBot="1">
      <c r="A7844" s="496" t="str">
        <f>IF((SUM('Раздел 3'!M179:M179)&gt;=SUM('Раздел 3'!O179:O179)),"","Неверно!")</f>
        <v/>
      </c>
      <c r="B7844" s="497" t="s">
        <v>518</v>
      </c>
      <c r="C7844" s="498" t="s">
        <v>18828</v>
      </c>
      <c r="D7844" s="498" t="s">
        <v>5765</v>
      </c>
      <c r="E7844" s="499" t="str">
        <f>CONCATENATE(SUM('Раздел 3'!M179:M179),"&gt;=",SUM('Раздел 3'!O179:O179))</f>
        <v>0&gt;=0</v>
      </c>
    </row>
    <row r="7845" spans="1:5" ht="30" hidden="1" customHeight="1" thickBot="1">
      <c r="A7845" s="496" t="str">
        <f>IF((SUM('Раздел 3'!M27:M27)&gt;=SUM('Раздел 3'!O27:O27)),"","Неверно!")</f>
        <v/>
      </c>
      <c r="B7845" s="497" t="s">
        <v>518</v>
      </c>
      <c r="C7845" s="498" t="s">
        <v>18829</v>
      </c>
      <c r="D7845" s="498" t="s">
        <v>5765</v>
      </c>
      <c r="E7845" s="499" t="str">
        <f>CONCATENATE(SUM('Раздел 3'!M27:M27),"&gt;=",SUM('Раздел 3'!O27:O27))</f>
        <v>0&gt;=0</v>
      </c>
    </row>
    <row r="7846" spans="1:5" ht="30" hidden="1" customHeight="1" thickBot="1">
      <c r="A7846" s="496" t="str">
        <f>IF((SUM('Раздел 3'!M180:M180)&gt;=SUM('Раздел 3'!O180:O180)),"","Неверно!")</f>
        <v/>
      </c>
      <c r="B7846" s="497" t="s">
        <v>518</v>
      </c>
      <c r="C7846" s="498" t="s">
        <v>18830</v>
      </c>
      <c r="D7846" s="498" t="s">
        <v>5765</v>
      </c>
      <c r="E7846" s="499" t="str">
        <f>CONCATENATE(SUM('Раздел 3'!M180:M180),"&gt;=",SUM('Раздел 3'!O180:O180))</f>
        <v>1&gt;=0</v>
      </c>
    </row>
    <row r="7847" spans="1:5" ht="30" hidden="1" customHeight="1" thickBot="1">
      <c r="A7847" s="496" t="str">
        <f>IF((SUM('Раздел 3'!M181:M181)&gt;=SUM('Раздел 3'!O181:O181)),"","Неверно!")</f>
        <v/>
      </c>
      <c r="B7847" s="497" t="s">
        <v>518</v>
      </c>
      <c r="C7847" s="498" t="s">
        <v>18831</v>
      </c>
      <c r="D7847" s="498" t="s">
        <v>5765</v>
      </c>
      <c r="E7847" s="499" t="str">
        <f>CONCATENATE(SUM('Раздел 3'!M181:M181),"&gt;=",SUM('Раздел 3'!O181:O181))</f>
        <v>0&gt;=0</v>
      </c>
    </row>
    <row r="7848" spans="1:5" ht="30" hidden="1" customHeight="1" thickBot="1">
      <c r="A7848" s="496" t="str">
        <f>IF((SUM('Раздел 3'!M182:M182)&gt;=SUM('Раздел 3'!O182:O182)),"","Неверно!")</f>
        <v/>
      </c>
      <c r="B7848" s="497" t="s">
        <v>518</v>
      </c>
      <c r="C7848" s="498" t="s">
        <v>18832</v>
      </c>
      <c r="D7848" s="498" t="s">
        <v>5765</v>
      </c>
      <c r="E7848" s="499" t="str">
        <f>CONCATENATE(SUM('Раздел 3'!M182:M182),"&gt;=",SUM('Раздел 3'!O182:O182))</f>
        <v>1&gt;=0</v>
      </c>
    </row>
    <row r="7849" spans="1:5" ht="30" hidden="1" customHeight="1" thickBot="1">
      <c r="A7849" s="496" t="str">
        <f>IF((SUM('Раздел 3'!M183:M183)&gt;=SUM('Раздел 3'!O183:O183)),"","Неверно!")</f>
        <v/>
      </c>
      <c r="B7849" s="497" t="s">
        <v>518</v>
      </c>
      <c r="C7849" s="498" t="s">
        <v>18833</v>
      </c>
      <c r="D7849" s="498" t="s">
        <v>5765</v>
      </c>
      <c r="E7849" s="499" t="str">
        <f>CONCATENATE(SUM('Раздел 3'!M183:M183),"&gt;=",SUM('Раздел 3'!O183:O183))</f>
        <v>0&gt;=0</v>
      </c>
    </row>
    <row r="7850" spans="1:5" ht="30" hidden="1" customHeight="1" thickBot="1">
      <c r="A7850" s="496" t="str">
        <f>IF((SUM('Раздел 3'!M184:M184)&gt;=SUM('Раздел 3'!O184:O184)),"","Неверно!")</f>
        <v/>
      </c>
      <c r="B7850" s="497" t="s">
        <v>518</v>
      </c>
      <c r="C7850" s="498" t="s">
        <v>18834</v>
      </c>
      <c r="D7850" s="498" t="s">
        <v>5765</v>
      </c>
      <c r="E7850" s="499" t="str">
        <f>CONCATENATE(SUM('Раздел 3'!M184:M184),"&gt;=",SUM('Раздел 3'!O184:O184))</f>
        <v>0&gt;=0</v>
      </c>
    </row>
    <row r="7851" spans="1:5" ht="30" hidden="1" customHeight="1" thickBot="1">
      <c r="A7851" s="496" t="str">
        <f>IF((SUM('Раздел 3'!M185:M185)&gt;=SUM('Раздел 3'!O185:O185)),"","Неверно!")</f>
        <v/>
      </c>
      <c r="B7851" s="497" t="s">
        <v>518</v>
      </c>
      <c r="C7851" s="498" t="s">
        <v>18835</v>
      </c>
      <c r="D7851" s="498" t="s">
        <v>5765</v>
      </c>
      <c r="E7851" s="499" t="str">
        <f>CONCATENATE(SUM('Раздел 3'!M185:M185),"&gt;=",SUM('Раздел 3'!O185:O185))</f>
        <v>0&gt;=0</v>
      </c>
    </row>
    <row r="7852" spans="1:5" ht="30" hidden="1" customHeight="1" thickBot="1">
      <c r="A7852" s="496" t="str">
        <f>IF((SUM('Раздел 3'!M186:M186)&gt;=SUM('Раздел 3'!O186:O186)),"","Неверно!")</f>
        <v/>
      </c>
      <c r="B7852" s="497" t="s">
        <v>518</v>
      </c>
      <c r="C7852" s="498" t="s">
        <v>18836</v>
      </c>
      <c r="D7852" s="498" t="s">
        <v>5765</v>
      </c>
      <c r="E7852" s="499" t="str">
        <f>CONCATENATE(SUM('Раздел 3'!M186:M186),"&gt;=",SUM('Раздел 3'!O186:O186))</f>
        <v>0&gt;=0</v>
      </c>
    </row>
    <row r="7853" spans="1:5" ht="30" hidden="1" customHeight="1" thickBot="1">
      <c r="A7853" s="496" t="str">
        <f>IF((SUM('Раздел 3'!M187:M187)&gt;=SUM('Раздел 3'!O187:O187)),"","Неверно!")</f>
        <v/>
      </c>
      <c r="B7853" s="497" t="s">
        <v>518</v>
      </c>
      <c r="C7853" s="498" t="s">
        <v>18837</v>
      </c>
      <c r="D7853" s="498" t="s">
        <v>5765</v>
      </c>
      <c r="E7853" s="499" t="str">
        <f>CONCATENATE(SUM('Раздел 3'!M187:M187),"&gt;=",SUM('Раздел 3'!O187:O187))</f>
        <v>0&gt;=0</v>
      </c>
    </row>
    <row r="7854" spans="1:5" ht="30" hidden="1" customHeight="1" thickBot="1">
      <c r="A7854" s="496" t="str">
        <f>IF((SUM('Раздел 3'!M188:M188)&gt;=SUM('Раздел 3'!O188:O188)),"","Неверно!")</f>
        <v/>
      </c>
      <c r="B7854" s="497" t="s">
        <v>518</v>
      </c>
      <c r="C7854" s="498" t="s">
        <v>18838</v>
      </c>
      <c r="D7854" s="498" t="s">
        <v>5765</v>
      </c>
      <c r="E7854" s="499" t="str">
        <f>CONCATENATE(SUM('Раздел 3'!M188:M188),"&gt;=",SUM('Раздел 3'!O188:O188))</f>
        <v>0&gt;=0</v>
      </c>
    </row>
    <row r="7855" spans="1:5" ht="30" hidden="1" customHeight="1" thickBot="1">
      <c r="A7855" s="496" t="str">
        <f>IF((SUM('Раздел 3'!M189:M189)&gt;=SUM('Раздел 3'!O189:O189)),"","Неверно!")</f>
        <v/>
      </c>
      <c r="B7855" s="497" t="s">
        <v>518</v>
      </c>
      <c r="C7855" s="498" t="s">
        <v>18839</v>
      </c>
      <c r="D7855" s="498" t="s">
        <v>5765</v>
      </c>
      <c r="E7855" s="499" t="str">
        <f>CONCATENATE(SUM('Раздел 3'!M189:M189),"&gt;=",SUM('Раздел 3'!O189:O189))</f>
        <v>0&gt;=0</v>
      </c>
    </row>
    <row r="7856" spans="1:5" ht="30" hidden="1" customHeight="1" thickBot="1">
      <c r="A7856" s="496" t="str">
        <f>IF((SUM('Раздел 3'!M28:M28)&gt;=SUM('Раздел 3'!O28:O28)),"","Неверно!")</f>
        <v/>
      </c>
      <c r="B7856" s="497" t="s">
        <v>518</v>
      </c>
      <c r="C7856" s="498" t="s">
        <v>18840</v>
      </c>
      <c r="D7856" s="498" t="s">
        <v>5765</v>
      </c>
      <c r="E7856" s="499" t="str">
        <f>CONCATENATE(SUM('Раздел 3'!M28:M28),"&gt;=",SUM('Раздел 3'!O28:O28))</f>
        <v>0&gt;=0</v>
      </c>
    </row>
    <row r="7857" spans="1:5" ht="30" hidden="1" customHeight="1" thickBot="1">
      <c r="A7857" s="496" t="str">
        <f>IF((SUM('Раздел 3'!M190:M190)&gt;=SUM('Раздел 3'!O190:O190)),"","Неверно!")</f>
        <v/>
      </c>
      <c r="B7857" s="497" t="s">
        <v>518</v>
      </c>
      <c r="C7857" s="498" t="s">
        <v>18841</v>
      </c>
      <c r="D7857" s="498" t="s">
        <v>5765</v>
      </c>
      <c r="E7857" s="499" t="str">
        <f>CONCATENATE(SUM('Раздел 3'!M190:M190),"&gt;=",SUM('Раздел 3'!O190:O190))</f>
        <v>23&gt;=0</v>
      </c>
    </row>
    <row r="7858" spans="1:5" ht="30" hidden="1" customHeight="1" thickBot="1">
      <c r="A7858" s="496" t="str">
        <f>IF((SUM('Раздел 3'!M191:M191)&gt;=SUM('Раздел 3'!O191:O191)),"","Неверно!")</f>
        <v/>
      </c>
      <c r="B7858" s="497" t="s">
        <v>518</v>
      </c>
      <c r="C7858" s="498" t="s">
        <v>18842</v>
      </c>
      <c r="D7858" s="498" t="s">
        <v>5765</v>
      </c>
      <c r="E7858" s="499" t="str">
        <f>CONCATENATE(SUM('Раздел 3'!M191:M191),"&gt;=",SUM('Раздел 3'!O191:O191))</f>
        <v>1&gt;=0</v>
      </c>
    </row>
    <row r="7859" spans="1:5" ht="30" hidden="1" customHeight="1" thickBot="1">
      <c r="A7859" s="496" t="str">
        <f>IF((SUM('Раздел 3'!M192:M192)&gt;=SUM('Раздел 3'!O192:O192)),"","Неверно!")</f>
        <v/>
      </c>
      <c r="B7859" s="497" t="s">
        <v>518</v>
      </c>
      <c r="C7859" s="498" t="s">
        <v>18843</v>
      </c>
      <c r="D7859" s="498" t="s">
        <v>5765</v>
      </c>
      <c r="E7859" s="499" t="str">
        <f>CONCATENATE(SUM('Раздел 3'!M192:M192),"&gt;=",SUM('Раздел 3'!O192:O192))</f>
        <v>11&gt;=0</v>
      </c>
    </row>
    <row r="7860" spans="1:5" ht="30" hidden="1" customHeight="1" thickBot="1">
      <c r="A7860" s="496" t="str">
        <f>IF((SUM('Раздел 3'!M193:M193)&gt;=SUM('Раздел 3'!O193:O193)),"","Неверно!")</f>
        <v/>
      </c>
      <c r="B7860" s="497" t="s">
        <v>518</v>
      </c>
      <c r="C7860" s="498" t="s">
        <v>18844</v>
      </c>
      <c r="D7860" s="498" t="s">
        <v>5765</v>
      </c>
      <c r="E7860" s="499" t="str">
        <f>CONCATENATE(SUM('Раздел 3'!M193:M193),"&gt;=",SUM('Раздел 3'!O193:O193))</f>
        <v>0&gt;=0</v>
      </c>
    </row>
    <row r="7861" spans="1:5" ht="30" hidden="1" customHeight="1" thickBot="1">
      <c r="A7861" s="496" t="str">
        <f>IF((SUM('Раздел 3'!M194:M194)&gt;=SUM('Раздел 3'!O194:O194)),"","Неверно!")</f>
        <v/>
      </c>
      <c r="B7861" s="497" t="s">
        <v>518</v>
      </c>
      <c r="C7861" s="498" t="s">
        <v>18845</v>
      </c>
      <c r="D7861" s="498" t="s">
        <v>5765</v>
      </c>
      <c r="E7861" s="499" t="str">
        <f>CONCATENATE(SUM('Раздел 3'!M194:M194),"&gt;=",SUM('Раздел 3'!O194:O194))</f>
        <v>0&gt;=0</v>
      </c>
    </row>
    <row r="7862" spans="1:5" ht="30" hidden="1" customHeight="1" thickBot="1">
      <c r="A7862" s="496" t="str">
        <f>IF((SUM('Раздел 3'!M195:M195)&gt;=SUM('Раздел 3'!O195:O195)),"","Неверно!")</f>
        <v/>
      </c>
      <c r="B7862" s="497" t="s">
        <v>518</v>
      </c>
      <c r="C7862" s="498" t="s">
        <v>18846</v>
      </c>
      <c r="D7862" s="498" t="s">
        <v>5765</v>
      </c>
      <c r="E7862" s="499" t="str">
        <f>CONCATENATE(SUM('Раздел 3'!M195:M195),"&gt;=",SUM('Раздел 3'!O195:O195))</f>
        <v>0&gt;=0</v>
      </c>
    </row>
    <row r="7863" spans="1:5" ht="30" hidden="1" customHeight="1" thickBot="1">
      <c r="A7863" s="496" t="str">
        <f>IF((SUM('Раздел 3'!M196:M196)&gt;=SUM('Раздел 3'!O196:O196)),"","Неверно!")</f>
        <v/>
      </c>
      <c r="B7863" s="497" t="s">
        <v>518</v>
      </c>
      <c r="C7863" s="498" t="s">
        <v>18847</v>
      </c>
      <c r="D7863" s="498" t="s">
        <v>5765</v>
      </c>
      <c r="E7863" s="499" t="str">
        <f>CONCATENATE(SUM('Раздел 3'!M196:M196),"&gt;=",SUM('Раздел 3'!O196:O196))</f>
        <v>35&gt;=0</v>
      </c>
    </row>
    <row r="7864" spans="1:5" ht="30" hidden="1" customHeight="1" thickBot="1">
      <c r="A7864" s="496" t="str">
        <f>IF((SUM('Раздел 3'!M197:M197)&gt;=SUM('Раздел 3'!O197:O197)),"","Неверно!")</f>
        <v/>
      </c>
      <c r="B7864" s="497" t="s">
        <v>518</v>
      </c>
      <c r="C7864" s="498" t="s">
        <v>18848</v>
      </c>
      <c r="D7864" s="498" t="s">
        <v>5765</v>
      </c>
      <c r="E7864" s="499" t="str">
        <f>CONCATENATE(SUM('Раздел 3'!M197:M197),"&gt;=",SUM('Раздел 3'!O197:O197))</f>
        <v>7&gt;=0</v>
      </c>
    </row>
    <row r="7865" spans="1:5" ht="30" hidden="1" customHeight="1" thickBot="1">
      <c r="A7865" s="496" t="str">
        <f>IF((SUM('Раздел 3'!M198:M198)&gt;=SUM('Раздел 3'!O198:O198)),"","Неверно!")</f>
        <v/>
      </c>
      <c r="B7865" s="497" t="s">
        <v>518</v>
      </c>
      <c r="C7865" s="498" t="s">
        <v>18849</v>
      </c>
      <c r="D7865" s="498" t="s">
        <v>5765</v>
      </c>
      <c r="E7865" s="499" t="str">
        <f>CONCATENATE(SUM('Раздел 3'!M198:M198),"&gt;=",SUM('Раздел 3'!O198:O198))</f>
        <v>0&gt;=0</v>
      </c>
    </row>
    <row r="7866" spans="1:5" ht="30" hidden="1" customHeight="1" thickBot="1">
      <c r="A7866" s="496" t="str">
        <f>IF((SUM('Раздел 3'!M199:M199)&gt;=SUM('Раздел 3'!O199:O199)),"","Неверно!")</f>
        <v/>
      </c>
      <c r="B7866" s="497" t="s">
        <v>518</v>
      </c>
      <c r="C7866" s="498" t="s">
        <v>18850</v>
      </c>
      <c r="D7866" s="498" t="s">
        <v>5765</v>
      </c>
      <c r="E7866" s="499" t="str">
        <f>CONCATENATE(SUM('Раздел 3'!M199:M199),"&gt;=",SUM('Раздел 3'!O199:O199))</f>
        <v>0&gt;=0</v>
      </c>
    </row>
    <row r="7867" spans="1:5" ht="30" hidden="1" customHeight="1" thickBot="1">
      <c r="A7867" s="496" t="str">
        <f>IF((SUM('Раздел 3'!M29:M29)&gt;=SUM('Раздел 3'!O29:O29)),"","Неверно!")</f>
        <v/>
      </c>
      <c r="B7867" s="497" t="s">
        <v>518</v>
      </c>
      <c r="C7867" s="498" t="s">
        <v>18851</v>
      </c>
      <c r="D7867" s="498" t="s">
        <v>5765</v>
      </c>
      <c r="E7867" s="499" t="str">
        <f>CONCATENATE(SUM('Раздел 3'!M29:M29),"&gt;=",SUM('Раздел 3'!O29:O29))</f>
        <v>0&gt;=0</v>
      </c>
    </row>
    <row r="7868" spans="1:5" ht="30" hidden="1" customHeight="1" thickBot="1">
      <c r="A7868" s="496" t="str">
        <f>IF((SUM('Раздел 3'!M200:M200)&gt;=SUM('Раздел 3'!O200:O200)),"","Неверно!")</f>
        <v/>
      </c>
      <c r="B7868" s="497" t="s">
        <v>518</v>
      </c>
      <c r="C7868" s="498" t="s">
        <v>18852</v>
      </c>
      <c r="D7868" s="498" t="s">
        <v>5765</v>
      </c>
      <c r="E7868" s="499" t="str">
        <f>CONCATENATE(SUM('Раздел 3'!M200:M200),"&gt;=",SUM('Раздел 3'!O200:O200))</f>
        <v>0&gt;=0</v>
      </c>
    </row>
    <row r="7869" spans="1:5" ht="30" hidden="1" customHeight="1" thickBot="1">
      <c r="A7869" s="496" t="str">
        <f>IF((SUM('Раздел 3'!M201:M201)&gt;=SUM('Раздел 3'!O201:O201)),"","Неверно!")</f>
        <v/>
      </c>
      <c r="B7869" s="497" t="s">
        <v>518</v>
      </c>
      <c r="C7869" s="498" t="s">
        <v>18853</v>
      </c>
      <c r="D7869" s="498" t="s">
        <v>5765</v>
      </c>
      <c r="E7869" s="499" t="str">
        <f>CONCATENATE(SUM('Раздел 3'!M201:M201),"&gt;=",SUM('Раздел 3'!O201:O201))</f>
        <v>7&gt;=0</v>
      </c>
    </row>
    <row r="7870" spans="1:5" ht="30" hidden="1" customHeight="1" thickBot="1">
      <c r="A7870" s="496" t="str">
        <f>IF((SUM('Раздел 3'!M202:M202)&gt;=SUM('Раздел 3'!O202:O202)),"","Неверно!")</f>
        <v/>
      </c>
      <c r="B7870" s="497" t="s">
        <v>518</v>
      </c>
      <c r="C7870" s="498" t="s">
        <v>18854</v>
      </c>
      <c r="D7870" s="498" t="s">
        <v>5765</v>
      </c>
      <c r="E7870" s="499" t="str">
        <f>CONCATENATE(SUM('Раздел 3'!M202:M202),"&gt;=",SUM('Раздел 3'!O202:O202))</f>
        <v>1&gt;=0</v>
      </c>
    </row>
    <row r="7871" spans="1:5" ht="30" hidden="1" customHeight="1" thickBot="1">
      <c r="A7871" s="496" t="str">
        <f>IF((SUM('Раздел 3'!M203:M203)&gt;=SUM('Раздел 3'!O203:O203)),"","Неверно!")</f>
        <v/>
      </c>
      <c r="B7871" s="497" t="s">
        <v>518</v>
      </c>
      <c r="C7871" s="498" t="s">
        <v>18855</v>
      </c>
      <c r="D7871" s="498" t="s">
        <v>5765</v>
      </c>
      <c r="E7871" s="499" t="str">
        <f>CONCATENATE(SUM('Раздел 3'!M203:M203),"&gt;=",SUM('Раздел 3'!O203:O203))</f>
        <v>0&gt;=0</v>
      </c>
    </row>
    <row r="7872" spans="1:5" ht="30" hidden="1" customHeight="1" thickBot="1">
      <c r="A7872" s="496" t="str">
        <f>IF((SUM('Раздел 3'!M204:M204)&gt;=SUM('Раздел 3'!O204:O204)),"","Неверно!")</f>
        <v/>
      </c>
      <c r="B7872" s="497" t="s">
        <v>518</v>
      </c>
      <c r="C7872" s="498" t="s">
        <v>18856</v>
      </c>
      <c r="D7872" s="498" t="s">
        <v>5765</v>
      </c>
      <c r="E7872" s="499" t="str">
        <f>CONCATENATE(SUM('Раздел 3'!M204:M204),"&gt;=",SUM('Раздел 3'!O204:O204))</f>
        <v>1&gt;=0</v>
      </c>
    </row>
    <row r="7873" spans="1:5" ht="30" hidden="1" customHeight="1" thickBot="1">
      <c r="A7873" s="496" t="str">
        <f>IF((SUM('Раздел 3'!M205:M205)&gt;=SUM('Раздел 3'!O205:O205)),"","Неверно!")</f>
        <v/>
      </c>
      <c r="B7873" s="497" t="s">
        <v>518</v>
      </c>
      <c r="C7873" s="498" t="s">
        <v>18857</v>
      </c>
      <c r="D7873" s="498" t="s">
        <v>5765</v>
      </c>
      <c r="E7873" s="499" t="str">
        <f>CONCATENATE(SUM('Раздел 3'!M205:M205),"&gt;=",SUM('Раздел 3'!O205:O205))</f>
        <v>0&gt;=0</v>
      </c>
    </row>
    <row r="7874" spans="1:5" ht="30" hidden="1" customHeight="1" thickBot="1">
      <c r="A7874" s="496" t="str">
        <f>IF((SUM('Раздел 3'!M206:M206)&gt;=SUM('Раздел 3'!O206:O206)),"","Неверно!")</f>
        <v/>
      </c>
      <c r="B7874" s="497" t="s">
        <v>518</v>
      </c>
      <c r="C7874" s="498" t="s">
        <v>18858</v>
      </c>
      <c r="D7874" s="498" t="s">
        <v>5765</v>
      </c>
      <c r="E7874" s="499" t="str">
        <f>CONCATENATE(SUM('Раздел 3'!M206:M206),"&gt;=",SUM('Раздел 3'!O206:O206))</f>
        <v>0&gt;=0</v>
      </c>
    </row>
    <row r="7875" spans="1:5" ht="30" hidden="1" customHeight="1" thickBot="1">
      <c r="A7875" s="496" t="str">
        <f>IF((SUM('Раздел 3'!M207:M207)&gt;=SUM('Раздел 3'!O207:O207)),"","Неверно!")</f>
        <v/>
      </c>
      <c r="B7875" s="497" t="s">
        <v>518</v>
      </c>
      <c r="C7875" s="498" t="s">
        <v>18859</v>
      </c>
      <c r="D7875" s="498" t="s">
        <v>5765</v>
      </c>
      <c r="E7875" s="499" t="str">
        <f>CONCATENATE(SUM('Раздел 3'!M207:M207),"&gt;=",SUM('Раздел 3'!O207:O207))</f>
        <v>0&gt;=0</v>
      </c>
    </row>
    <row r="7876" spans="1:5" ht="30" hidden="1" customHeight="1" thickBot="1">
      <c r="A7876" s="496" t="str">
        <f>IF((SUM('Раздел 3'!M208:M208)&gt;=SUM('Раздел 3'!O208:O208)),"","Неверно!")</f>
        <v/>
      </c>
      <c r="B7876" s="497" t="s">
        <v>518</v>
      </c>
      <c r="C7876" s="498" t="s">
        <v>18860</v>
      </c>
      <c r="D7876" s="498" t="s">
        <v>5765</v>
      </c>
      <c r="E7876" s="499" t="str">
        <f>CONCATENATE(SUM('Раздел 3'!M208:M208),"&gt;=",SUM('Раздел 3'!O208:O208))</f>
        <v>6&gt;=0</v>
      </c>
    </row>
    <row r="7877" spans="1:5" ht="30" hidden="1" customHeight="1" thickBot="1">
      <c r="A7877" s="496" t="str">
        <f>IF((SUM('Раздел 3'!M209:M209)&gt;=SUM('Раздел 3'!O209:O209)),"","Неверно!")</f>
        <v/>
      </c>
      <c r="B7877" s="497" t="s">
        <v>518</v>
      </c>
      <c r="C7877" s="498" t="s">
        <v>18861</v>
      </c>
      <c r="D7877" s="498" t="s">
        <v>5765</v>
      </c>
      <c r="E7877" s="499" t="str">
        <f>CONCATENATE(SUM('Раздел 3'!M209:M209),"&gt;=",SUM('Раздел 3'!O209:O209))</f>
        <v>0&gt;=0</v>
      </c>
    </row>
    <row r="7878" spans="1:5" ht="30" hidden="1" customHeight="1" thickBot="1">
      <c r="A7878" s="496" t="str">
        <f>IF((SUM('Раздел 3'!M12:M12)&gt;=SUM('Раздел 3'!O12:O12)),"","Неверно!")</f>
        <v/>
      </c>
      <c r="B7878" s="497" t="s">
        <v>518</v>
      </c>
      <c r="C7878" s="498" t="s">
        <v>18862</v>
      </c>
      <c r="D7878" s="498" t="s">
        <v>5765</v>
      </c>
      <c r="E7878" s="499" t="str">
        <f>CONCATENATE(SUM('Раздел 3'!M12:M12),"&gt;=",SUM('Раздел 3'!O12:O12))</f>
        <v>0&gt;=0</v>
      </c>
    </row>
    <row r="7879" spans="1:5" ht="30" hidden="1" customHeight="1" thickBot="1">
      <c r="A7879" s="496" t="str">
        <f>IF((SUM('Раздел 3'!M30:M30)&gt;=SUM('Раздел 3'!O30:O30)),"","Неверно!")</f>
        <v/>
      </c>
      <c r="B7879" s="497" t="s">
        <v>518</v>
      </c>
      <c r="C7879" s="498" t="s">
        <v>18863</v>
      </c>
      <c r="D7879" s="498" t="s">
        <v>5765</v>
      </c>
      <c r="E7879" s="499" t="str">
        <f>CONCATENATE(SUM('Раздел 3'!M30:M30),"&gt;=",SUM('Раздел 3'!O30:O30))</f>
        <v>4&gt;=0</v>
      </c>
    </row>
    <row r="7880" spans="1:5" ht="30" hidden="1" customHeight="1" thickBot="1">
      <c r="A7880" s="496" t="str">
        <f>IF((SUM('Раздел 3'!M210:M210)&gt;=SUM('Раздел 3'!O210:O210)),"","Неверно!")</f>
        <v/>
      </c>
      <c r="B7880" s="497" t="s">
        <v>518</v>
      </c>
      <c r="C7880" s="498" t="s">
        <v>18864</v>
      </c>
      <c r="D7880" s="498" t="s">
        <v>5765</v>
      </c>
      <c r="E7880" s="499" t="str">
        <f>CONCATENATE(SUM('Раздел 3'!M210:M210),"&gt;=",SUM('Раздел 3'!O210:O210))</f>
        <v>0&gt;=0</v>
      </c>
    </row>
    <row r="7881" spans="1:5" ht="30" hidden="1" customHeight="1" thickBot="1">
      <c r="A7881" s="496" t="str">
        <f>IF((SUM('Раздел 3'!M211:M211)&gt;=SUM('Раздел 3'!O211:O211)),"","Неверно!")</f>
        <v/>
      </c>
      <c r="B7881" s="497" t="s">
        <v>518</v>
      </c>
      <c r="C7881" s="498" t="s">
        <v>18865</v>
      </c>
      <c r="D7881" s="498" t="s">
        <v>5765</v>
      </c>
      <c r="E7881" s="499" t="str">
        <f>CONCATENATE(SUM('Раздел 3'!M211:M211),"&gt;=",SUM('Раздел 3'!O211:O211))</f>
        <v>0&gt;=0</v>
      </c>
    </row>
    <row r="7882" spans="1:5" ht="30" hidden="1" customHeight="1" thickBot="1">
      <c r="A7882" s="496" t="str">
        <f>IF((SUM('Раздел 3'!M212:M212)&gt;=SUM('Раздел 3'!O212:O212)),"","Неверно!")</f>
        <v/>
      </c>
      <c r="B7882" s="497" t="s">
        <v>518</v>
      </c>
      <c r="C7882" s="498" t="s">
        <v>18866</v>
      </c>
      <c r="D7882" s="498" t="s">
        <v>5765</v>
      </c>
      <c r="E7882" s="499" t="str">
        <f>CONCATENATE(SUM('Раздел 3'!M212:M212),"&gt;=",SUM('Раздел 3'!O212:O212))</f>
        <v>0&gt;=0</v>
      </c>
    </row>
    <row r="7883" spans="1:5" ht="30" hidden="1" customHeight="1" thickBot="1">
      <c r="A7883" s="496" t="str">
        <f>IF((SUM('Раздел 3'!M213:M213)&gt;=SUM('Раздел 3'!O213:O213)),"","Неверно!")</f>
        <v/>
      </c>
      <c r="B7883" s="497" t="s">
        <v>518</v>
      </c>
      <c r="C7883" s="498" t="s">
        <v>18867</v>
      </c>
      <c r="D7883" s="498" t="s">
        <v>5765</v>
      </c>
      <c r="E7883" s="499" t="str">
        <f>CONCATENATE(SUM('Раздел 3'!M213:M213),"&gt;=",SUM('Раздел 3'!O213:O213))</f>
        <v>0&gt;=0</v>
      </c>
    </row>
    <row r="7884" spans="1:5" ht="30" hidden="1" customHeight="1" thickBot="1">
      <c r="A7884" s="496" t="str">
        <f>IF((SUM('Раздел 3'!M214:M214)&gt;=SUM('Раздел 3'!O214:O214)),"","Неверно!")</f>
        <v/>
      </c>
      <c r="B7884" s="497" t="s">
        <v>518</v>
      </c>
      <c r="C7884" s="498" t="s">
        <v>18868</v>
      </c>
      <c r="D7884" s="498" t="s">
        <v>5765</v>
      </c>
      <c r="E7884" s="499" t="str">
        <f>CONCATENATE(SUM('Раздел 3'!M214:M214),"&gt;=",SUM('Раздел 3'!O214:O214))</f>
        <v>6&gt;=0</v>
      </c>
    </row>
    <row r="7885" spans="1:5" ht="30" hidden="1" customHeight="1" thickBot="1">
      <c r="A7885" s="496" t="str">
        <f>IF((SUM('Раздел 3'!M215:M215)&gt;=SUM('Раздел 3'!O215:O215)),"","Неверно!")</f>
        <v/>
      </c>
      <c r="B7885" s="497" t="s">
        <v>518</v>
      </c>
      <c r="C7885" s="498" t="s">
        <v>18869</v>
      </c>
      <c r="D7885" s="498" t="s">
        <v>5765</v>
      </c>
      <c r="E7885" s="499" t="str">
        <f>CONCATENATE(SUM('Раздел 3'!M215:M215),"&gt;=",SUM('Раздел 3'!O215:O215))</f>
        <v>0&gt;=0</v>
      </c>
    </row>
    <row r="7886" spans="1:5" ht="30" hidden="1" customHeight="1" thickBot="1">
      <c r="A7886" s="496" t="str">
        <f>IF((SUM('Раздел 3'!M216:M216)&gt;=SUM('Раздел 3'!O216:O216)),"","Неверно!")</f>
        <v/>
      </c>
      <c r="B7886" s="497" t="s">
        <v>518</v>
      </c>
      <c r="C7886" s="498" t="s">
        <v>18870</v>
      </c>
      <c r="D7886" s="498" t="s">
        <v>5765</v>
      </c>
      <c r="E7886" s="499" t="str">
        <f>CONCATENATE(SUM('Раздел 3'!M216:M216),"&gt;=",SUM('Раздел 3'!O216:O216))</f>
        <v>0&gt;=0</v>
      </c>
    </row>
    <row r="7887" spans="1:5" ht="30" hidden="1" customHeight="1" thickBot="1">
      <c r="A7887" s="496" t="str">
        <f>IF((SUM('Раздел 3'!M217:M217)&gt;=SUM('Раздел 3'!O217:O217)),"","Неверно!")</f>
        <v/>
      </c>
      <c r="B7887" s="497" t="s">
        <v>518</v>
      </c>
      <c r="C7887" s="498" t="s">
        <v>18871</v>
      </c>
      <c r="D7887" s="498" t="s">
        <v>5765</v>
      </c>
      <c r="E7887" s="499" t="str">
        <f>CONCATENATE(SUM('Раздел 3'!M217:M217),"&gt;=",SUM('Раздел 3'!O217:O217))</f>
        <v>19&gt;=0</v>
      </c>
    </row>
    <row r="7888" spans="1:5" ht="30" hidden="1" customHeight="1" thickBot="1">
      <c r="A7888" s="496" t="str">
        <f>IF((SUM('Раздел 3'!M218:M218)&gt;=SUM('Раздел 3'!O218:O218)),"","Неверно!")</f>
        <v/>
      </c>
      <c r="B7888" s="497" t="s">
        <v>518</v>
      </c>
      <c r="C7888" s="498" t="s">
        <v>18872</v>
      </c>
      <c r="D7888" s="498" t="s">
        <v>5765</v>
      </c>
      <c r="E7888" s="499" t="str">
        <f>CONCATENATE(SUM('Раздел 3'!M218:M218),"&gt;=",SUM('Раздел 3'!O218:O218))</f>
        <v>0&gt;=0</v>
      </c>
    </row>
    <row r="7889" spans="1:5" ht="30" hidden="1" customHeight="1" thickBot="1">
      <c r="A7889" s="496" t="str">
        <f>IF((SUM('Раздел 3'!M219:M219)&gt;=SUM('Раздел 3'!O219:O219)),"","Неверно!")</f>
        <v/>
      </c>
      <c r="B7889" s="497" t="s">
        <v>518</v>
      </c>
      <c r="C7889" s="498" t="s">
        <v>18873</v>
      </c>
      <c r="D7889" s="498" t="s">
        <v>5765</v>
      </c>
      <c r="E7889" s="499" t="str">
        <f>CONCATENATE(SUM('Раздел 3'!M219:M219),"&gt;=",SUM('Раздел 3'!O219:O219))</f>
        <v>0&gt;=0</v>
      </c>
    </row>
    <row r="7890" spans="1:5" ht="30" hidden="1" customHeight="1" thickBot="1">
      <c r="A7890" s="496" t="str">
        <f>IF((SUM('Раздел 3'!M31:M31)&gt;=SUM('Раздел 3'!O31:O31)),"","Неверно!")</f>
        <v/>
      </c>
      <c r="B7890" s="497" t="s">
        <v>518</v>
      </c>
      <c r="C7890" s="498" t="s">
        <v>18874</v>
      </c>
      <c r="D7890" s="498" t="s">
        <v>5765</v>
      </c>
      <c r="E7890" s="499" t="str">
        <f>CONCATENATE(SUM('Раздел 3'!M31:M31),"&gt;=",SUM('Раздел 3'!O31:O31))</f>
        <v>0&gt;=0</v>
      </c>
    </row>
    <row r="7891" spans="1:5" ht="30" hidden="1" customHeight="1" thickBot="1">
      <c r="A7891" s="496" t="str">
        <f>IF((SUM('Раздел 3'!M220:M220)&gt;=SUM('Раздел 3'!O220:O220)),"","Неверно!")</f>
        <v/>
      </c>
      <c r="B7891" s="497" t="s">
        <v>518</v>
      </c>
      <c r="C7891" s="498" t="s">
        <v>18875</v>
      </c>
      <c r="D7891" s="498" t="s">
        <v>5765</v>
      </c>
      <c r="E7891" s="499" t="str">
        <f>CONCATENATE(SUM('Раздел 3'!M220:M220),"&gt;=",SUM('Раздел 3'!O220:O220))</f>
        <v>0&gt;=0</v>
      </c>
    </row>
    <row r="7892" spans="1:5" ht="30" hidden="1" customHeight="1" thickBot="1">
      <c r="A7892" s="496" t="str">
        <f>IF((SUM('Раздел 3'!M221:M221)&gt;=SUM('Раздел 3'!O221:O221)),"","Неверно!")</f>
        <v/>
      </c>
      <c r="B7892" s="497" t="s">
        <v>518</v>
      </c>
      <c r="C7892" s="498" t="s">
        <v>18876</v>
      </c>
      <c r="D7892" s="498" t="s">
        <v>5765</v>
      </c>
      <c r="E7892" s="499" t="str">
        <f>CONCATENATE(SUM('Раздел 3'!M221:M221),"&gt;=",SUM('Раздел 3'!O221:O221))</f>
        <v>0&gt;=0</v>
      </c>
    </row>
    <row r="7893" spans="1:5" ht="30" hidden="1" customHeight="1" thickBot="1">
      <c r="A7893" s="496" t="str">
        <f>IF((SUM('Раздел 3'!M222:M222)&gt;=SUM('Раздел 3'!O222:O222)),"","Неверно!")</f>
        <v/>
      </c>
      <c r="B7893" s="497" t="s">
        <v>518</v>
      </c>
      <c r="C7893" s="498" t="s">
        <v>18877</v>
      </c>
      <c r="D7893" s="498" t="s">
        <v>5765</v>
      </c>
      <c r="E7893" s="499" t="str">
        <f>CONCATENATE(SUM('Раздел 3'!M222:M222),"&gt;=",SUM('Раздел 3'!O222:O222))</f>
        <v>3&gt;=0</v>
      </c>
    </row>
    <row r="7894" spans="1:5" ht="30" hidden="1" customHeight="1" thickBot="1">
      <c r="A7894" s="496" t="str">
        <f>IF((SUM('Раздел 3'!M223:M223)&gt;=SUM('Раздел 3'!O223:O223)),"","Неверно!")</f>
        <v/>
      </c>
      <c r="B7894" s="497" t="s">
        <v>518</v>
      </c>
      <c r="C7894" s="498" t="s">
        <v>18878</v>
      </c>
      <c r="D7894" s="498" t="s">
        <v>5765</v>
      </c>
      <c r="E7894" s="499" t="str">
        <f>CONCATENATE(SUM('Раздел 3'!M223:M223),"&gt;=",SUM('Раздел 3'!O223:O223))</f>
        <v>0&gt;=0</v>
      </c>
    </row>
    <row r="7895" spans="1:5" ht="30" hidden="1" customHeight="1" thickBot="1">
      <c r="A7895" s="496" t="str">
        <f>IF((SUM('Раздел 3'!M224:M224)&gt;=SUM('Раздел 3'!O224:O224)),"","Неверно!")</f>
        <v/>
      </c>
      <c r="B7895" s="497" t="s">
        <v>518</v>
      </c>
      <c r="C7895" s="498" t="s">
        <v>18879</v>
      </c>
      <c r="D7895" s="498" t="s">
        <v>5765</v>
      </c>
      <c r="E7895" s="499" t="str">
        <f>CONCATENATE(SUM('Раздел 3'!M224:M224),"&gt;=",SUM('Раздел 3'!O224:O224))</f>
        <v>12&gt;=0</v>
      </c>
    </row>
    <row r="7896" spans="1:5" ht="30" hidden="1" customHeight="1" thickBot="1">
      <c r="A7896" s="496" t="str">
        <f>IF((SUM('Раздел 3'!M225:M225)&gt;=SUM('Раздел 3'!O225:O225)),"","Неверно!")</f>
        <v/>
      </c>
      <c r="B7896" s="497" t="s">
        <v>518</v>
      </c>
      <c r="C7896" s="498" t="s">
        <v>18880</v>
      </c>
      <c r="D7896" s="498" t="s">
        <v>5765</v>
      </c>
      <c r="E7896" s="499" t="str">
        <f>CONCATENATE(SUM('Раздел 3'!M225:M225),"&gt;=",SUM('Раздел 3'!O225:O225))</f>
        <v>0&gt;=0</v>
      </c>
    </row>
    <row r="7897" spans="1:5" ht="30" hidden="1" customHeight="1" thickBot="1">
      <c r="A7897" s="496" t="str">
        <f>IF((SUM('Раздел 3'!M226:M226)&gt;=SUM('Раздел 3'!O226:O226)),"","Неверно!")</f>
        <v/>
      </c>
      <c r="B7897" s="497" t="s">
        <v>518</v>
      </c>
      <c r="C7897" s="498" t="s">
        <v>18881</v>
      </c>
      <c r="D7897" s="498" t="s">
        <v>5765</v>
      </c>
      <c r="E7897" s="499" t="str">
        <f>CONCATENATE(SUM('Раздел 3'!M226:M226),"&gt;=",SUM('Раздел 3'!O226:O226))</f>
        <v>0&gt;=0</v>
      </c>
    </row>
    <row r="7898" spans="1:5" ht="30" hidden="1" customHeight="1" thickBot="1">
      <c r="A7898" s="496" t="str">
        <f>IF((SUM('Раздел 3'!M227:M227)&gt;=SUM('Раздел 3'!O227:O227)),"","Неверно!")</f>
        <v/>
      </c>
      <c r="B7898" s="497" t="s">
        <v>518</v>
      </c>
      <c r="C7898" s="498" t="s">
        <v>18882</v>
      </c>
      <c r="D7898" s="498" t="s">
        <v>5765</v>
      </c>
      <c r="E7898" s="499" t="str">
        <f>CONCATENATE(SUM('Раздел 3'!M227:M227),"&gt;=",SUM('Раздел 3'!O227:O227))</f>
        <v>0&gt;=0</v>
      </c>
    </row>
    <row r="7899" spans="1:5" ht="30" hidden="1" customHeight="1" thickBot="1">
      <c r="A7899" s="496" t="str">
        <f>IF((SUM('Раздел 3'!M228:M228)&gt;=SUM('Раздел 3'!O228:O228)),"","Неверно!")</f>
        <v/>
      </c>
      <c r="B7899" s="497" t="s">
        <v>518</v>
      </c>
      <c r="C7899" s="498" t="s">
        <v>18883</v>
      </c>
      <c r="D7899" s="498" t="s">
        <v>5765</v>
      </c>
      <c r="E7899" s="499" t="str">
        <f>CONCATENATE(SUM('Раздел 3'!M228:M228),"&gt;=",SUM('Раздел 3'!O228:O228))</f>
        <v>0&gt;=0</v>
      </c>
    </row>
    <row r="7900" spans="1:5" ht="30" hidden="1" customHeight="1" thickBot="1">
      <c r="A7900" s="496" t="str">
        <f>IF((SUM('Раздел 3'!M229:M229)&gt;=SUM('Раздел 3'!O229:O229)),"","Неверно!")</f>
        <v/>
      </c>
      <c r="B7900" s="497" t="s">
        <v>518</v>
      </c>
      <c r="C7900" s="498" t="s">
        <v>18884</v>
      </c>
      <c r="D7900" s="498" t="s">
        <v>5765</v>
      </c>
      <c r="E7900" s="499" t="str">
        <f>CONCATENATE(SUM('Раздел 3'!M229:M229),"&gt;=",SUM('Раздел 3'!O229:O229))</f>
        <v>0&gt;=0</v>
      </c>
    </row>
    <row r="7901" spans="1:5" ht="30" hidden="1" customHeight="1" thickBot="1">
      <c r="A7901" s="496" t="str">
        <f>IF((SUM('Раздел 3'!M32:M32)&gt;=SUM('Раздел 3'!O32:O32)),"","Неверно!")</f>
        <v/>
      </c>
      <c r="B7901" s="497" t="s">
        <v>518</v>
      </c>
      <c r="C7901" s="498" t="s">
        <v>18885</v>
      </c>
      <c r="D7901" s="498" t="s">
        <v>5765</v>
      </c>
      <c r="E7901" s="499" t="str">
        <f>CONCATENATE(SUM('Раздел 3'!M32:M32),"&gt;=",SUM('Раздел 3'!O32:O32))</f>
        <v>1&gt;=0</v>
      </c>
    </row>
    <row r="7902" spans="1:5" ht="30" hidden="1" customHeight="1" thickBot="1">
      <c r="A7902" s="496" t="str">
        <f>IF((SUM('Раздел 3'!M230:M230)&gt;=SUM('Раздел 3'!O230:O230)),"","Неверно!")</f>
        <v/>
      </c>
      <c r="B7902" s="497" t="s">
        <v>518</v>
      </c>
      <c r="C7902" s="498" t="s">
        <v>18886</v>
      </c>
      <c r="D7902" s="498" t="s">
        <v>5765</v>
      </c>
      <c r="E7902" s="499" t="str">
        <f>CONCATENATE(SUM('Раздел 3'!M230:M230),"&gt;=",SUM('Раздел 3'!O230:O230))</f>
        <v>0&gt;=0</v>
      </c>
    </row>
    <row r="7903" spans="1:5" ht="30" hidden="1" customHeight="1" thickBot="1">
      <c r="A7903" s="496" t="str">
        <f>IF((SUM('Раздел 3'!M231:M231)&gt;=SUM('Раздел 3'!O231:O231)),"","Неверно!")</f>
        <v/>
      </c>
      <c r="B7903" s="497" t="s">
        <v>518</v>
      </c>
      <c r="C7903" s="498" t="s">
        <v>18887</v>
      </c>
      <c r="D7903" s="498" t="s">
        <v>5765</v>
      </c>
      <c r="E7903" s="499" t="str">
        <f>CONCATENATE(SUM('Раздел 3'!M231:M231),"&gt;=",SUM('Раздел 3'!O231:O231))</f>
        <v>4&gt;=0</v>
      </c>
    </row>
    <row r="7904" spans="1:5" ht="30" hidden="1" customHeight="1" thickBot="1">
      <c r="A7904" s="496" t="str">
        <f>IF((SUM('Раздел 3'!M232:M232)&gt;=SUM('Раздел 3'!O232:O232)),"","Неверно!")</f>
        <v/>
      </c>
      <c r="B7904" s="497" t="s">
        <v>518</v>
      </c>
      <c r="C7904" s="498" t="s">
        <v>18888</v>
      </c>
      <c r="D7904" s="498" t="s">
        <v>5765</v>
      </c>
      <c r="E7904" s="499" t="str">
        <f>CONCATENATE(SUM('Раздел 3'!M232:M232),"&gt;=",SUM('Раздел 3'!O232:O232))</f>
        <v>0&gt;=0</v>
      </c>
    </row>
    <row r="7905" spans="1:5" ht="30" hidden="1" customHeight="1" thickBot="1">
      <c r="A7905" s="496" t="str">
        <f>IF((SUM('Раздел 3'!M233:M233)&gt;=SUM('Раздел 3'!O233:O233)),"","Неверно!")</f>
        <v/>
      </c>
      <c r="B7905" s="497" t="s">
        <v>518</v>
      </c>
      <c r="C7905" s="498" t="s">
        <v>18889</v>
      </c>
      <c r="D7905" s="498" t="s">
        <v>5765</v>
      </c>
      <c r="E7905" s="499" t="str">
        <f>CONCATENATE(SUM('Раздел 3'!M233:M233),"&gt;=",SUM('Раздел 3'!O233:O233))</f>
        <v>0&gt;=0</v>
      </c>
    </row>
    <row r="7906" spans="1:5" ht="30" hidden="1" customHeight="1" thickBot="1">
      <c r="A7906" s="496" t="str">
        <f>IF((SUM('Раздел 3'!M234:M234)&gt;=SUM('Раздел 3'!O234:O234)),"","Неверно!")</f>
        <v/>
      </c>
      <c r="B7906" s="497" t="s">
        <v>518</v>
      </c>
      <c r="C7906" s="498" t="s">
        <v>18890</v>
      </c>
      <c r="D7906" s="498" t="s">
        <v>5765</v>
      </c>
      <c r="E7906" s="499" t="str">
        <f>CONCATENATE(SUM('Раздел 3'!M234:M234),"&gt;=",SUM('Раздел 3'!O234:O234))</f>
        <v>0&gt;=0</v>
      </c>
    </row>
    <row r="7907" spans="1:5" ht="30" hidden="1" customHeight="1" thickBot="1">
      <c r="A7907" s="496" t="str">
        <f>IF((SUM('Раздел 3'!M235:M235)&gt;=SUM('Раздел 3'!O235:O235)),"","Неверно!")</f>
        <v/>
      </c>
      <c r="B7907" s="497" t="s">
        <v>518</v>
      </c>
      <c r="C7907" s="498" t="s">
        <v>18891</v>
      </c>
      <c r="D7907" s="498" t="s">
        <v>5765</v>
      </c>
      <c r="E7907" s="499" t="str">
        <f>CONCATENATE(SUM('Раздел 3'!M235:M235),"&gt;=",SUM('Раздел 3'!O235:O235))</f>
        <v>0&gt;=0</v>
      </c>
    </row>
    <row r="7908" spans="1:5" ht="30" hidden="1" customHeight="1" thickBot="1">
      <c r="A7908" s="496" t="str">
        <f>IF((SUM('Раздел 3'!M236:M236)&gt;=SUM('Раздел 3'!O236:O236)),"","Неверно!")</f>
        <v/>
      </c>
      <c r="B7908" s="497" t="s">
        <v>518</v>
      </c>
      <c r="C7908" s="498" t="s">
        <v>18892</v>
      </c>
      <c r="D7908" s="498" t="s">
        <v>5765</v>
      </c>
      <c r="E7908" s="499" t="str">
        <f>CONCATENATE(SUM('Раздел 3'!M236:M236),"&gt;=",SUM('Раздел 3'!O236:O236))</f>
        <v>0&gt;=0</v>
      </c>
    </row>
    <row r="7909" spans="1:5" ht="30" hidden="1" customHeight="1" thickBot="1">
      <c r="A7909" s="496" t="str">
        <f>IF((SUM('Раздел 3'!M237:M237)&gt;=SUM('Раздел 3'!O237:O237)),"","Неверно!")</f>
        <v/>
      </c>
      <c r="B7909" s="497" t="s">
        <v>518</v>
      </c>
      <c r="C7909" s="498" t="s">
        <v>18893</v>
      </c>
      <c r="D7909" s="498" t="s">
        <v>5765</v>
      </c>
      <c r="E7909" s="499" t="str">
        <f>CONCATENATE(SUM('Раздел 3'!M237:M237),"&gt;=",SUM('Раздел 3'!O237:O237))</f>
        <v>0&gt;=0</v>
      </c>
    </row>
    <row r="7910" spans="1:5" ht="30" hidden="1" customHeight="1" thickBot="1">
      <c r="A7910" s="496" t="str">
        <f>IF((SUM('Раздел 3'!M238:M238)&gt;=SUM('Раздел 3'!O238:O238)),"","Неверно!")</f>
        <v/>
      </c>
      <c r="B7910" s="497" t="s">
        <v>518</v>
      </c>
      <c r="C7910" s="498" t="s">
        <v>18894</v>
      </c>
      <c r="D7910" s="498" t="s">
        <v>5765</v>
      </c>
      <c r="E7910" s="499" t="str">
        <f>CONCATENATE(SUM('Раздел 3'!M238:M238),"&gt;=",SUM('Раздел 3'!O238:O238))</f>
        <v>0&gt;=0</v>
      </c>
    </row>
    <row r="7911" spans="1:5" ht="30" hidden="1" customHeight="1" thickBot="1">
      <c r="A7911" s="496" t="str">
        <f>IF((SUM('Раздел 3'!M239:M239)&gt;=SUM('Раздел 3'!O239:O239)),"","Неверно!")</f>
        <v/>
      </c>
      <c r="B7911" s="497" t="s">
        <v>518</v>
      </c>
      <c r="C7911" s="498" t="s">
        <v>18895</v>
      </c>
      <c r="D7911" s="498" t="s">
        <v>5765</v>
      </c>
      <c r="E7911" s="499" t="str">
        <f>CONCATENATE(SUM('Раздел 3'!M239:M239),"&gt;=",SUM('Раздел 3'!O239:O239))</f>
        <v>0&gt;=0</v>
      </c>
    </row>
    <row r="7912" spans="1:5" ht="30" hidden="1" customHeight="1" thickBot="1">
      <c r="A7912" s="496" t="str">
        <f>IF((SUM('Раздел 3'!M33:M33)&gt;=SUM('Раздел 3'!O33:O33)),"","Неверно!")</f>
        <v/>
      </c>
      <c r="B7912" s="497" t="s">
        <v>518</v>
      </c>
      <c r="C7912" s="498" t="s">
        <v>18896</v>
      </c>
      <c r="D7912" s="498" t="s">
        <v>5765</v>
      </c>
      <c r="E7912" s="499" t="str">
        <f>CONCATENATE(SUM('Раздел 3'!M33:M33),"&gt;=",SUM('Раздел 3'!O33:O33))</f>
        <v>0&gt;=0</v>
      </c>
    </row>
    <row r="7913" spans="1:5" ht="30" hidden="1" customHeight="1" thickBot="1">
      <c r="A7913" s="496" t="str">
        <f>IF((SUM('Раздел 3'!M240:M240)&gt;=SUM('Раздел 3'!O240:O240)),"","Неверно!")</f>
        <v/>
      </c>
      <c r="B7913" s="497" t="s">
        <v>518</v>
      </c>
      <c r="C7913" s="498" t="s">
        <v>18897</v>
      </c>
      <c r="D7913" s="498" t="s">
        <v>5765</v>
      </c>
      <c r="E7913" s="499" t="str">
        <f>CONCATENATE(SUM('Раздел 3'!M240:M240),"&gt;=",SUM('Раздел 3'!O240:O240))</f>
        <v>0&gt;=0</v>
      </c>
    </row>
    <row r="7914" spans="1:5" ht="30" hidden="1" customHeight="1" thickBot="1">
      <c r="A7914" s="496" t="str">
        <f>IF((SUM('Раздел 3'!M241:M241)&gt;=SUM('Раздел 3'!O241:O241)),"","Неверно!")</f>
        <v/>
      </c>
      <c r="B7914" s="497" t="s">
        <v>518</v>
      </c>
      <c r="C7914" s="498" t="s">
        <v>18898</v>
      </c>
      <c r="D7914" s="498" t="s">
        <v>5765</v>
      </c>
      <c r="E7914" s="499" t="str">
        <f>CONCATENATE(SUM('Раздел 3'!M241:M241),"&gt;=",SUM('Раздел 3'!O241:O241))</f>
        <v>0&gt;=0</v>
      </c>
    </row>
    <row r="7915" spans="1:5" ht="30" hidden="1" customHeight="1" thickBot="1">
      <c r="A7915" s="496" t="str">
        <f>IF((SUM('Раздел 3'!M242:M242)&gt;=SUM('Раздел 3'!O242:O242)),"","Неверно!")</f>
        <v/>
      </c>
      <c r="B7915" s="497" t="s">
        <v>518</v>
      </c>
      <c r="C7915" s="498" t="s">
        <v>18899</v>
      </c>
      <c r="D7915" s="498" t="s">
        <v>5765</v>
      </c>
      <c r="E7915" s="499" t="str">
        <f>CONCATENATE(SUM('Раздел 3'!M242:M242),"&gt;=",SUM('Раздел 3'!O242:O242))</f>
        <v>0&gt;=0</v>
      </c>
    </row>
    <row r="7916" spans="1:5" ht="30" hidden="1" customHeight="1" thickBot="1">
      <c r="A7916" s="496" t="str">
        <f>IF((SUM('Раздел 3'!M243:M243)&gt;=SUM('Раздел 3'!O243:O243)),"","Неверно!")</f>
        <v/>
      </c>
      <c r="B7916" s="497" t="s">
        <v>518</v>
      </c>
      <c r="C7916" s="498" t="s">
        <v>18900</v>
      </c>
      <c r="D7916" s="498" t="s">
        <v>5765</v>
      </c>
      <c r="E7916" s="499" t="str">
        <f>CONCATENATE(SUM('Раздел 3'!M243:M243),"&gt;=",SUM('Раздел 3'!O243:O243))</f>
        <v>0&gt;=0</v>
      </c>
    </row>
    <row r="7917" spans="1:5" ht="30" hidden="1" customHeight="1" thickBot="1">
      <c r="A7917" s="496" t="str">
        <f>IF((SUM('Раздел 3'!M244:M244)&gt;=SUM('Раздел 3'!O244:O244)),"","Неверно!")</f>
        <v/>
      </c>
      <c r="B7917" s="497" t="s">
        <v>518</v>
      </c>
      <c r="C7917" s="498" t="s">
        <v>18901</v>
      </c>
      <c r="D7917" s="498" t="s">
        <v>5765</v>
      </c>
      <c r="E7917" s="499" t="str">
        <f>CONCATENATE(SUM('Раздел 3'!M244:M244),"&gt;=",SUM('Раздел 3'!O244:O244))</f>
        <v>0&gt;=0</v>
      </c>
    </row>
    <row r="7918" spans="1:5" ht="30" hidden="1" customHeight="1" thickBot="1">
      <c r="A7918" s="496" t="str">
        <f>IF((SUM('Раздел 3'!M245:M245)&gt;=SUM('Раздел 3'!O245:O245)),"","Неверно!")</f>
        <v/>
      </c>
      <c r="B7918" s="497" t="s">
        <v>518</v>
      </c>
      <c r="C7918" s="498" t="s">
        <v>18902</v>
      </c>
      <c r="D7918" s="498" t="s">
        <v>5765</v>
      </c>
      <c r="E7918" s="499" t="str">
        <f>CONCATENATE(SUM('Раздел 3'!M245:M245),"&gt;=",SUM('Раздел 3'!O245:O245))</f>
        <v>53&gt;=0</v>
      </c>
    </row>
    <row r="7919" spans="1:5" ht="30" hidden="1" customHeight="1" thickBot="1">
      <c r="A7919" s="496" t="str">
        <f>IF((SUM('Раздел 3'!M246:M246)&gt;=SUM('Раздел 3'!O246:O246)),"","Неверно!")</f>
        <v/>
      </c>
      <c r="B7919" s="497" t="s">
        <v>518</v>
      </c>
      <c r="C7919" s="498" t="s">
        <v>18903</v>
      </c>
      <c r="D7919" s="498" t="s">
        <v>5765</v>
      </c>
      <c r="E7919" s="499" t="str">
        <f>CONCATENATE(SUM('Раздел 3'!M246:M246),"&gt;=",SUM('Раздел 3'!O246:O246))</f>
        <v>0&gt;=0</v>
      </c>
    </row>
    <row r="7920" spans="1:5" ht="30" hidden="1" customHeight="1" thickBot="1">
      <c r="A7920" s="496" t="str">
        <f>IF((SUM('Раздел 3'!M247:M247)&gt;=SUM('Раздел 3'!O247:O247)),"","Неверно!")</f>
        <v/>
      </c>
      <c r="B7920" s="497" t="s">
        <v>518</v>
      </c>
      <c r="C7920" s="498" t="s">
        <v>18904</v>
      </c>
      <c r="D7920" s="498" t="s">
        <v>5765</v>
      </c>
      <c r="E7920" s="499" t="str">
        <f>CONCATENATE(SUM('Раздел 3'!M247:M247),"&gt;=",SUM('Раздел 3'!O247:O247))</f>
        <v>1&gt;=0</v>
      </c>
    </row>
    <row r="7921" spans="1:5" ht="30" hidden="1" customHeight="1" thickBot="1">
      <c r="A7921" s="496" t="str">
        <f>IF((SUM('Раздел 3'!M248:M248)&gt;=SUM('Раздел 3'!O248:O248)),"","Неверно!")</f>
        <v/>
      </c>
      <c r="B7921" s="497" t="s">
        <v>518</v>
      </c>
      <c r="C7921" s="498" t="s">
        <v>18905</v>
      </c>
      <c r="D7921" s="498" t="s">
        <v>5765</v>
      </c>
      <c r="E7921" s="499" t="str">
        <f>CONCATENATE(SUM('Раздел 3'!M248:M248),"&gt;=",SUM('Раздел 3'!O248:O248))</f>
        <v>0&gt;=0</v>
      </c>
    </row>
    <row r="7922" spans="1:5" ht="30" hidden="1" customHeight="1" thickBot="1">
      <c r="A7922" s="496" t="str">
        <f>IF((SUM('Раздел 3'!M249:M249)&gt;=SUM('Раздел 3'!O249:O249)),"","Неверно!")</f>
        <v/>
      </c>
      <c r="B7922" s="497" t="s">
        <v>518</v>
      </c>
      <c r="C7922" s="498" t="s">
        <v>18906</v>
      </c>
      <c r="D7922" s="498" t="s">
        <v>5765</v>
      </c>
      <c r="E7922" s="499" t="str">
        <f>CONCATENATE(SUM('Раздел 3'!M249:M249),"&gt;=",SUM('Раздел 3'!O249:O249))</f>
        <v>0&gt;=0</v>
      </c>
    </row>
    <row r="7923" spans="1:5" ht="30" hidden="1" customHeight="1" thickBot="1">
      <c r="A7923" s="496" t="str">
        <f>IF((SUM('Раздел 3'!M34:M34)&gt;=SUM('Раздел 3'!O34:O34)),"","Неверно!")</f>
        <v/>
      </c>
      <c r="B7923" s="497" t="s">
        <v>518</v>
      </c>
      <c r="C7923" s="498" t="s">
        <v>18907</v>
      </c>
      <c r="D7923" s="498" t="s">
        <v>5765</v>
      </c>
      <c r="E7923" s="499" t="str">
        <f>CONCATENATE(SUM('Раздел 3'!M34:M34),"&gt;=",SUM('Раздел 3'!O34:O34))</f>
        <v>0&gt;=0</v>
      </c>
    </row>
    <row r="7924" spans="1:5" ht="30" hidden="1" customHeight="1" thickBot="1">
      <c r="A7924" s="496" t="str">
        <f>IF((SUM('Раздел 3'!M250:M250)&gt;=SUM('Раздел 3'!O250:O250)),"","Неверно!")</f>
        <v/>
      </c>
      <c r="B7924" s="497" t="s">
        <v>518</v>
      </c>
      <c r="C7924" s="498" t="s">
        <v>18908</v>
      </c>
      <c r="D7924" s="498" t="s">
        <v>5765</v>
      </c>
      <c r="E7924" s="499" t="str">
        <f>CONCATENATE(SUM('Раздел 3'!M250:M250),"&gt;=",SUM('Раздел 3'!O250:O250))</f>
        <v>7&gt;=0</v>
      </c>
    </row>
    <row r="7925" spans="1:5" ht="30" hidden="1" customHeight="1" thickBot="1">
      <c r="A7925" s="496" t="str">
        <f>IF((SUM('Раздел 3'!M251:M251)&gt;=SUM('Раздел 3'!O251:O251)),"","Неверно!")</f>
        <v/>
      </c>
      <c r="B7925" s="497" t="s">
        <v>518</v>
      </c>
      <c r="C7925" s="498" t="s">
        <v>18909</v>
      </c>
      <c r="D7925" s="498" t="s">
        <v>5765</v>
      </c>
      <c r="E7925" s="499" t="str">
        <f>CONCATENATE(SUM('Раздел 3'!M251:M251),"&gt;=",SUM('Раздел 3'!O251:O251))</f>
        <v>19&gt;=0</v>
      </c>
    </row>
    <row r="7926" spans="1:5" ht="30" hidden="1" customHeight="1" thickBot="1">
      <c r="A7926" s="496" t="str">
        <f>IF((SUM('Раздел 3'!M252:M252)&gt;=SUM('Раздел 3'!O252:O252)),"","Неверно!")</f>
        <v/>
      </c>
      <c r="B7926" s="497" t="s">
        <v>518</v>
      </c>
      <c r="C7926" s="498" t="s">
        <v>18910</v>
      </c>
      <c r="D7926" s="498" t="s">
        <v>5765</v>
      </c>
      <c r="E7926" s="499" t="str">
        <f>CONCATENATE(SUM('Раздел 3'!M252:M252),"&gt;=",SUM('Раздел 3'!O252:O252))</f>
        <v>45&gt;=0</v>
      </c>
    </row>
    <row r="7927" spans="1:5" ht="30" hidden="1" customHeight="1" thickBot="1">
      <c r="A7927" s="496" t="str">
        <f>IF((SUM('Раздел 3'!M253:M253)&gt;=SUM('Раздел 3'!O253:O253)),"","Неверно!")</f>
        <v/>
      </c>
      <c r="B7927" s="497" t="s">
        <v>518</v>
      </c>
      <c r="C7927" s="498" t="s">
        <v>18911</v>
      </c>
      <c r="D7927" s="498" t="s">
        <v>5765</v>
      </c>
      <c r="E7927" s="499" t="str">
        <f>CONCATENATE(SUM('Раздел 3'!M253:M253),"&gt;=",SUM('Раздел 3'!O253:O253))</f>
        <v>5&gt;=0</v>
      </c>
    </row>
    <row r="7928" spans="1:5" ht="30" hidden="1" customHeight="1" thickBot="1">
      <c r="A7928" s="496" t="str">
        <f>IF((SUM('Раздел 3'!M254:M254)&gt;=SUM('Раздел 3'!O254:O254)),"","Неверно!")</f>
        <v/>
      </c>
      <c r="B7928" s="497" t="s">
        <v>518</v>
      </c>
      <c r="C7928" s="498" t="s">
        <v>18912</v>
      </c>
      <c r="D7928" s="498" t="s">
        <v>5765</v>
      </c>
      <c r="E7928" s="499" t="str">
        <f>CONCATENATE(SUM('Раздел 3'!M254:M254),"&gt;=",SUM('Раздел 3'!O254:O254))</f>
        <v>0&gt;=0</v>
      </c>
    </row>
    <row r="7929" spans="1:5" ht="30" hidden="1" customHeight="1" thickBot="1">
      <c r="A7929" s="496" t="str">
        <f>IF((SUM('Раздел 3'!M255:M255)&gt;=SUM('Раздел 3'!O255:O255)),"","Неверно!")</f>
        <v/>
      </c>
      <c r="B7929" s="497" t="s">
        <v>518</v>
      </c>
      <c r="C7929" s="498" t="s">
        <v>18913</v>
      </c>
      <c r="D7929" s="498" t="s">
        <v>5765</v>
      </c>
      <c r="E7929" s="499" t="str">
        <f>CONCATENATE(SUM('Раздел 3'!M255:M255),"&gt;=",SUM('Раздел 3'!O255:O255))</f>
        <v>21&gt;=0</v>
      </c>
    </row>
    <row r="7930" spans="1:5" ht="30" hidden="1" customHeight="1" thickBot="1">
      <c r="A7930" s="496" t="str">
        <f>IF((SUM('Раздел 3'!M256:M256)&gt;=SUM('Раздел 3'!O256:O256)),"","Неверно!")</f>
        <v/>
      </c>
      <c r="B7930" s="497" t="s">
        <v>518</v>
      </c>
      <c r="C7930" s="498" t="s">
        <v>18914</v>
      </c>
      <c r="D7930" s="498" t="s">
        <v>5765</v>
      </c>
      <c r="E7930" s="499" t="str">
        <f>CONCATENATE(SUM('Раздел 3'!M256:M256),"&gt;=",SUM('Раздел 3'!O256:O256))</f>
        <v>1&gt;=0</v>
      </c>
    </row>
    <row r="7931" spans="1:5" ht="30" hidden="1" customHeight="1" thickBot="1">
      <c r="A7931" s="496" t="str">
        <f>IF((SUM('Раздел 3'!M257:M257)&gt;=SUM('Раздел 3'!O257:O257)),"","Неверно!")</f>
        <v/>
      </c>
      <c r="B7931" s="497" t="s">
        <v>518</v>
      </c>
      <c r="C7931" s="498" t="s">
        <v>18915</v>
      </c>
      <c r="D7931" s="498" t="s">
        <v>5765</v>
      </c>
      <c r="E7931" s="499" t="str">
        <f>CONCATENATE(SUM('Раздел 3'!M257:M257),"&gt;=",SUM('Раздел 3'!O257:O257))</f>
        <v>4&gt;=0</v>
      </c>
    </row>
    <row r="7932" spans="1:5" ht="30" hidden="1" customHeight="1" thickBot="1">
      <c r="A7932" s="496" t="str">
        <f>IF((SUM('Раздел 3'!M258:M258)&gt;=SUM('Раздел 3'!O258:O258)),"","Неверно!")</f>
        <v/>
      </c>
      <c r="B7932" s="497" t="s">
        <v>518</v>
      </c>
      <c r="C7932" s="498" t="s">
        <v>18916</v>
      </c>
      <c r="D7932" s="498" t="s">
        <v>5765</v>
      </c>
      <c r="E7932" s="499" t="str">
        <f>CONCATENATE(SUM('Раздел 3'!M258:M258),"&gt;=",SUM('Раздел 3'!O258:O258))</f>
        <v>0&gt;=0</v>
      </c>
    </row>
    <row r="7933" spans="1:5" ht="30" hidden="1" customHeight="1" thickBot="1">
      <c r="A7933" s="496" t="str">
        <f>IF((SUM('Раздел 3'!M259:M259)&gt;=SUM('Раздел 3'!O259:O259)),"","Неверно!")</f>
        <v/>
      </c>
      <c r="B7933" s="497" t="s">
        <v>518</v>
      </c>
      <c r="C7933" s="498" t="s">
        <v>18917</v>
      </c>
      <c r="D7933" s="498" t="s">
        <v>5765</v>
      </c>
      <c r="E7933" s="499" t="str">
        <f>CONCATENATE(SUM('Раздел 3'!M259:M259),"&gt;=",SUM('Раздел 3'!O259:O259))</f>
        <v>0&gt;=0</v>
      </c>
    </row>
    <row r="7934" spans="1:5" ht="30" hidden="1" customHeight="1" thickBot="1">
      <c r="A7934" s="496" t="str">
        <f>IF((SUM('Раздел 3'!M35:M35)&gt;=SUM('Раздел 3'!O35:O35)),"","Неверно!")</f>
        <v/>
      </c>
      <c r="B7934" s="497" t="s">
        <v>518</v>
      </c>
      <c r="C7934" s="498" t="s">
        <v>18918</v>
      </c>
      <c r="D7934" s="498" t="s">
        <v>5765</v>
      </c>
      <c r="E7934" s="499" t="str">
        <f>CONCATENATE(SUM('Раздел 3'!M35:M35),"&gt;=",SUM('Раздел 3'!O35:O35))</f>
        <v>1&gt;=0</v>
      </c>
    </row>
    <row r="7935" spans="1:5" ht="30" hidden="1" customHeight="1" thickBot="1">
      <c r="A7935" s="496" t="str">
        <f>IF((SUM('Раздел 3'!M260:M260)&gt;=SUM('Раздел 3'!O260:O260)),"","Неверно!")</f>
        <v/>
      </c>
      <c r="B7935" s="497" t="s">
        <v>518</v>
      </c>
      <c r="C7935" s="498" t="s">
        <v>18919</v>
      </c>
      <c r="D7935" s="498" t="s">
        <v>5765</v>
      </c>
      <c r="E7935" s="499" t="str">
        <f>CONCATENATE(SUM('Раздел 3'!M260:M260),"&gt;=",SUM('Раздел 3'!O260:O260))</f>
        <v>0&gt;=0</v>
      </c>
    </row>
    <row r="7936" spans="1:5" ht="30" hidden="1" customHeight="1" thickBot="1">
      <c r="A7936" s="496" t="str">
        <f>IF((SUM('Раздел 3'!M261:M261)&gt;=SUM('Раздел 3'!O261:O261)),"","Неверно!")</f>
        <v/>
      </c>
      <c r="B7936" s="497" t="s">
        <v>518</v>
      </c>
      <c r="C7936" s="498" t="s">
        <v>18920</v>
      </c>
      <c r="D7936" s="498" t="s">
        <v>5765</v>
      </c>
      <c r="E7936" s="499" t="str">
        <f>CONCATENATE(SUM('Раздел 3'!M261:M261),"&gt;=",SUM('Раздел 3'!O261:O261))</f>
        <v>1&gt;=0</v>
      </c>
    </row>
    <row r="7937" spans="1:5" ht="30" hidden="1" customHeight="1" thickBot="1">
      <c r="A7937" s="496" t="str">
        <f>IF((SUM('Раздел 3'!M262:M262)&gt;=SUM('Раздел 3'!O262:O262)),"","Неверно!")</f>
        <v/>
      </c>
      <c r="B7937" s="497" t="s">
        <v>518</v>
      </c>
      <c r="C7937" s="498" t="s">
        <v>18921</v>
      </c>
      <c r="D7937" s="498" t="s">
        <v>5765</v>
      </c>
      <c r="E7937" s="499" t="str">
        <f>CONCATENATE(SUM('Раздел 3'!M262:M262),"&gt;=",SUM('Раздел 3'!O262:O262))</f>
        <v>0&gt;=0</v>
      </c>
    </row>
    <row r="7938" spans="1:5" ht="30" hidden="1" customHeight="1" thickBot="1">
      <c r="A7938" s="496" t="str">
        <f>IF((SUM('Раздел 3'!M263:M263)&gt;=SUM('Раздел 3'!O263:O263)),"","Неверно!")</f>
        <v/>
      </c>
      <c r="B7938" s="497" t="s">
        <v>518</v>
      </c>
      <c r="C7938" s="498" t="s">
        <v>18922</v>
      </c>
      <c r="D7938" s="498" t="s">
        <v>5765</v>
      </c>
      <c r="E7938" s="499" t="str">
        <f>CONCATENATE(SUM('Раздел 3'!M263:M263),"&gt;=",SUM('Раздел 3'!O263:O263))</f>
        <v>0&gt;=0</v>
      </c>
    </row>
    <row r="7939" spans="1:5" ht="30" hidden="1" customHeight="1" thickBot="1">
      <c r="A7939" s="496" t="str">
        <f>IF((SUM('Раздел 3'!M264:M264)&gt;=SUM('Раздел 3'!O264:O264)),"","Неверно!")</f>
        <v/>
      </c>
      <c r="B7939" s="497" t="s">
        <v>518</v>
      </c>
      <c r="C7939" s="498" t="s">
        <v>18923</v>
      </c>
      <c r="D7939" s="498" t="s">
        <v>5765</v>
      </c>
      <c r="E7939" s="499" t="str">
        <f>CONCATENATE(SUM('Раздел 3'!M264:M264),"&gt;=",SUM('Раздел 3'!O264:O264))</f>
        <v>0&gt;=0</v>
      </c>
    </row>
    <row r="7940" spans="1:5" ht="30" hidden="1" customHeight="1" thickBot="1">
      <c r="A7940" s="496" t="str">
        <f>IF((SUM('Раздел 3'!M265:M265)&gt;=SUM('Раздел 3'!O265:O265)),"","Неверно!")</f>
        <v/>
      </c>
      <c r="B7940" s="497" t="s">
        <v>518</v>
      </c>
      <c r="C7940" s="498" t="s">
        <v>18924</v>
      </c>
      <c r="D7940" s="498" t="s">
        <v>5765</v>
      </c>
      <c r="E7940" s="499" t="str">
        <f>CONCATENATE(SUM('Раздел 3'!M265:M265),"&gt;=",SUM('Раздел 3'!O265:O265))</f>
        <v>0&gt;=0</v>
      </c>
    </row>
    <row r="7941" spans="1:5" ht="30" hidden="1" customHeight="1" thickBot="1">
      <c r="A7941" s="496" t="str">
        <f>IF((SUM('Раздел 3'!M266:M266)&gt;=SUM('Раздел 3'!O266:O266)),"","Неверно!")</f>
        <v/>
      </c>
      <c r="B7941" s="497" t="s">
        <v>518</v>
      </c>
      <c r="C7941" s="498" t="s">
        <v>18925</v>
      </c>
      <c r="D7941" s="498" t="s">
        <v>5765</v>
      </c>
      <c r="E7941" s="499" t="str">
        <f>CONCATENATE(SUM('Раздел 3'!M266:M266),"&gt;=",SUM('Раздел 3'!O266:O266))</f>
        <v>0&gt;=0</v>
      </c>
    </row>
    <row r="7942" spans="1:5" ht="30" hidden="1" customHeight="1" thickBot="1">
      <c r="A7942" s="496" t="str">
        <f>IF((SUM('Раздел 3'!M267:M267)&gt;=SUM('Раздел 3'!O267:O267)),"","Неверно!")</f>
        <v/>
      </c>
      <c r="B7942" s="497" t="s">
        <v>518</v>
      </c>
      <c r="C7942" s="498" t="s">
        <v>18926</v>
      </c>
      <c r="D7942" s="498" t="s">
        <v>5765</v>
      </c>
      <c r="E7942" s="499" t="str">
        <f>CONCATENATE(SUM('Раздел 3'!M267:M267),"&gt;=",SUM('Раздел 3'!O267:O267))</f>
        <v>0&gt;=0</v>
      </c>
    </row>
    <row r="7943" spans="1:5" ht="30" hidden="1" customHeight="1" thickBot="1">
      <c r="A7943" s="496" t="str">
        <f>IF((SUM('Раздел 3'!M268:M268)&gt;=SUM('Раздел 3'!O268:O268)),"","Неверно!")</f>
        <v/>
      </c>
      <c r="B7943" s="497" t="s">
        <v>518</v>
      </c>
      <c r="C7943" s="498" t="s">
        <v>18927</v>
      </c>
      <c r="D7943" s="498" t="s">
        <v>5765</v>
      </c>
      <c r="E7943" s="499" t="str">
        <f>CONCATENATE(SUM('Раздел 3'!M268:M268),"&gt;=",SUM('Раздел 3'!O268:O268))</f>
        <v>0&gt;=0</v>
      </c>
    </row>
    <row r="7944" spans="1:5" ht="30" hidden="1" customHeight="1" thickBot="1">
      <c r="A7944" s="496" t="str">
        <f>IF((SUM('Раздел 3'!M269:M269)&gt;=SUM('Раздел 3'!O269:O269)),"","Неверно!")</f>
        <v/>
      </c>
      <c r="B7944" s="497" t="s">
        <v>518</v>
      </c>
      <c r="C7944" s="498" t="s">
        <v>18928</v>
      </c>
      <c r="D7944" s="498" t="s">
        <v>5765</v>
      </c>
      <c r="E7944" s="499" t="str">
        <f>CONCATENATE(SUM('Раздел 3'!M269:M269),"&gt;=",SUM('Раздел 3'!O269:O269))</f>
        <v>0&gt;=0</v>
      </c>
    </row>
    <row r="7945" spans="1:5" ht="30" hidden="1" customHeight="1" thickBot="1">
      <c r="A7945" s="496" t="str">
        <f>IF((SUM('Раздел 3'!M36:M36)&gt;=SUM('Раздел 3'!O36:O36)),"","Неверно!")</f>
        <v/>
      </c>
      <c r="B7945" s="497" t="s">
        <v>518</v>
      </c>
      <c r="C7945" s="498" t="s">
        <v>18929</v>
      </c>
      <c r="D7945" s="498" t="s">
        <v>5765</v>
      </c>
      <c r="E7945" s="499" t="str">
        <f>CONCATENATE(SUM('Раздел 3'!M36:M36),"&gt;=",SUM('Раздел 3'!O36:O36))</f>
        <v>1&gt;=0</v>
      </c>
    </row>
    <row r="7946" spans="1:5" ht="30" hidden="1" customHeight="1" thickBot="1">
      <c r="A7946" s="496" t="str">
        <f>IF((SUM('Раздел 3'!M270:M270)&gt;=SUM('Раздел 3'!O270:O270)),"","Неверно!")</f>
        <v/>
      </c>
      <c r="B7946" s="497" t="s">
        <v>518</v>
      </c>
      <c r="C7946" s="498" t="s">
        <v>18930</v>
      </c>
      <c r="D7946" s="498" t="s">
        <v>5765</v>
      </c>
      <c r="E7946" s="499" t="str">
        <f>CONCATENATE(SUM('Раздел 3'!M270:M270),"&gt;=",SUM('Раздел 3'!O270:O270))</f>
        <v>0&gt;=0</v>
      </c>
    </row>
    <row r="7947" spans="1:5" ht="30" hidden="1" customHeight="1" thickBot="1">
      <c r="A7947" s="496" t="str">
        <f>IF((SUM('Раздел 3'!M271:M271)&gt;=SUM('Раздел 3'!O271:O271)),"","Неверно!")</f>
        <v/>
      </c>
      <c r="B7947" s="497" t="s">
        <v>518</v>
      </c>
      <c r="C7947" s="498" t="s">
        <v>18931</v>
      </c>
      <c r="D7947" s="498" t="s">
        <v>5765</v>
      </c>
      <c r="E7947" s="499" t="str">
        <f>CONCATENATE(SUM('Раздел 3'!M271:M271),"&gt;=",SUM('Раздел 3'!O271:O271))</f>
        <v>0&gt;=0</v>
      </c>
    </row>
    <row r="7948" spans="1:5" ht="30" hidden="1" customHeight="1" thickBot="1">
      <c r="A7948" s="496" t="str">
        <f>IF((SUM('Раздел 3'!M272:M272)&gt;=SUM('Раздел 3'!O272:O272)),"","Неверно!")</f>
        <v/>
      </c>
      <c r="B7948" s="497" t="s">
        <v>518</v>
      </c>
      <c r="C7948" s="498" t="s">
        <v>18932</v>
      </c>
      <c r="D7948" s="498" t="s">
        <v>5765</v>
      </c>
      <c r="E7948" s="499" t="str">
        <f>CONCATENATE(SUM('Раздел 3'!M272:M272),"&gt;=",SUM('Раздел 3'!O272:O272))</f>
        <v>0&gt;=0</v>
      </c>
    </row>
    <row r="7949" spans="1:5" ht="30" hidden="1" customHeight="1" thickBot="1">
      <c r="A7949" s="496" t="str">
        <f>IF((SUM('Раздел 3'!M273:M273)&gt;=SUM('Раздел 3'!O273:O273)),"","Неверно!")</f>
        <v/>
      </c>
      <c r="B7949" s="497" t="s">
        <v>518</v>
      </c>
      <c r="C7949" s="498" t="s">
        <v>18933</v>
      </c>
      <c r="D7949" s="498" t="s">
        <v>5765</v>
      </c>
      <c r="E7949" s="499" t="str">
        <f>CONCATENATE(SUM('Раздел 3'!M273:M273),"&gt;=",SUM('Раздел 3'!O273:O273))</f>
        <v>0&gt;=0</v>
      </c>
    </row>
    <row r="7950" spans="1:5" ht="30" hidden="1" customHeight="1" thickBot="1">
      <c r="A7950" s="496" t="str">
        <f>IF((SUM('Раздел 3'!M274:M274)&gt;=SUM('Раздел 3'!O274:O274)),"","Неверно!")</f>
        <v/>
      </c>
      <c r="B7950" s="497" t="s">
        <v>518</v>
      </c>
      <c r="C7950" s="498" t="s">
        <v>18934</v>
      </c>
      <c r="D7950" s="498" t="s">
        <v>5765</v>
      </c>
      <c r="E7950" s="499" t="str">
        <f>CONCATENATE(SUM('Раздел 3'!M274:M274),"&gt;=",SUM('Раздел 3'!O274:O274))</f>
        <v>0&gt;=0</v>
      </c>
    </row>
    <row r="7951" spans="1:5" ht="30" hidden="1" customHeight="1" thickBot="1">
      <c r="A7951" s="496" t="str">
        <f>IF((SUM('Раздел 3'!M275:M275)&gt;=SUM('Раздел 3'!O275:O275)),"","Неверно!")</f>
        <v/>
      </c>
      <c r="B7951" s="497" t="s">
        <v>518</v>
      </c>
      <c r="C7951" s="498" t="s">
        <v>18935</v>
      </c>
      <c r="D7951" s="498" t="s">
        <v>5765</v>
      </c>
      <c r="E7951" s="499" t="str">
        <f>CONCATENATE(SUM('Раздел 3'!M275:M275),"&gt;=",SUM('Раздел 3'!O275:O275))</f>
        <v>0&gt;=0</v>
      </c>
    </row>
    <row r="7952" spans="1:5" ht="30" hidden="1" customHeight="1" thickBot="1">
      <c r="A7952" s="496" t="str">
        <f>IF((SUM('Раздел 3'!M276:M276)&gt;=SUM('Раздел 3'!O276:O276)),"","Неверно!")</f>
        <v/>
      </c>
      <c r="B7952" s="497" t="s">
        <v>518</v>
      </c>
      <c r="C7952" s="498" t="s">
        <v>18936</v>
      </c>
      <c r="D7952" s="498" t="s">
        <v>5765</v>
      </c>
      <c r="E7952" s="499" t="str">
        <f>CONCATENATE(SUM('Раздел 3'!M276:M276),"&gt;=",SUM('Раздел 3'!O276:O276))</f>
        <v>0&gt;=0</v>
      </c>
    </row>
    <row r="7953" spans="1:5" ht="30" hidden="1" customHeight="1" thickBot="1">
      <c r="A7953" s="496" t="str">
        <f>IF((SUM('Раздел 3'!M277:M277)&gt;=SUM('Раздел 3'!O277:O277)),"","Неверно!")</f>
        <v/>
      </c>
      <c r="B7953" s="497" t="s">
        <v>518</v>
      </c>
      <c r="C7953" s="498" t="s">
        <v>18937</v>
      </c>
      <c r="D7953" s="498" t="s">
        <v>5765</v>
      </c>
      <c r="E7953" s="499" t="str">
        <f>CONCATENATE(SUM('Раздел 3'!M277:M277),"&gt;=",SUM('Раздел 3'!O277:O277))</f>
        <v>0&gt;=0</v>
      </c>
    </row>
    <row r="7954" spans="1:5" ht="30" hidden="1" customHeight="1" thickBot="1">
      <c r="A7954" s="496" t="str">
        <f>IF((SUM('Раздел 3'!M278:M278)&gt;=SUM('Раздел 3'!O278:O278)),"","Неверно!")</f>
        <v/>
      </c>
      <c r="B7954" s="497" t="s">
        <v>518</v>
      </c>
      <c r="C7954" s="498" t="s">
        <v>18938</v>
      </c>
      <c r="D7954" s="498" t="s">
        <v>5765</v>
      </c>
      <c r="E7954" s="499" t="str">
        <f>CONCATENATE(SUM('Раздел 3'!M278:M278),"&gt;=",SUM('Раздел 3'!O278:O278))</f>
        <v>0&gt;=0</v>
      </c>
    </row>
    <row r="7955" spans="1:5" ht="30" hidden="1" customHeight="1" thickBot="1">
      <c r="A7955" s="496" t="str">
        <f>IF((SUM('Раздел 3'!M279:M279)&gt;=SUM('Раздел 3'!O279:O279)),"","Неверно!")</f>
        <v/>
      </c>
      <c r="B7955" s="497" t="s">
        <v>518</v>
      </c>
      <c r="C7955" s="498" t="s">
        <v>18939</v>
      </c>
      <c r="D7955" s="498" t="s">
        <v>5765</v>
      </c>
      <c r="E7955" s="499" t="str">
        <f>CONCATENATE(SUM('Раздел 3'!M279:M279),"&gt;=",SUM('Раздел 3'!O279:O279))</f>
        <v>0&gt;=0</v>
      </c>
    </row>
    <row r="7956" spans="1:5" ht="30" hidden="1" customHeight="1" thickBot="1">
      <c r="A7956" s="496" t="str">
        <f>IF((SUM('Раздел 3'!M37:M37)&gt;=SUM('Раздел 3'!O37:O37)),"","Неверно!")</f>
        <v/>
      </c>
      <c r="B7956" s="497" t="s">
        <v>518</v>
      </c>
      <c r="C7956" s="498" t="s">
        <v>18940</v>
      </c>
      <c r="D7956" s="498" t="s">
        <v>5765</v>
      </c>
      <c r="E7956" s="499" t="str">
        <f>CONCATENATE(SUM('Раздел 3'!M37:M37),"&gt;=",SUM('Раздел 3'!O37:O37))</f>
        <v>8&gt;=0</v>
      </c>
    </row>
    <row r="7957" spans="1:5" ht="30" hidden="1" customHeight="1" thickBot="1">
      <c r="A7957" s="496" t="str">
        <f>IF((SUM('Раздел 3'!M280:M280)&gt;=SUM('Раздел 3'!O280:O280)),"","Неверно!")</f>
        <v/>
      </c>
      <c r="B7957" s="497" t="s">
        <v>518</v>
      </c>
      <c r="C7957" s="498" t="s">
        <v>18941</v>
      </c>
      <c r="D7957" s="498" t="s">
        <v>5765</v>
      </c>
      <c r="E7957" s="499" t="str">
        <f>CONCATENATE(SUM('Раздел 3'!M280:M280),"&gt;=",SUM('Раздел 3'!O280:O280))</f>
        <v>0&gt;=0</v>
      </c>
    </row>
    <row r="7958" spans="1:5" ht="30" hidden="1" customHeight="1" thickBot="1">
      <c r="A7958" s="496" t="str">
        <f>IF((SUM('Раздел 3'!M281:M281)&gt;=SUM('Раздел 3'!O281:O281)),"","Неверно!")</f>
        <v/>
      </c>
      <c r="B7958" s="497" t="s">
        <v>518</v>
      </c>
      <c r="C7958" s="498" t="s">
        <v>18942</v>
      </c>
      <c r="D7958" s="498" t="s">
        <v>5765</v>
      </c>
      <c r="E7958" s="499" t="str">
        <f>CONCATENATE(SUM('Раздел 3'!M281:M281),"&gt;=",SUM('Раздел 3'!O281:O281))</f>
        <v>0&gt;=0</v>
      </c>
    </row>
    <row r="7959" spans="1:5" ht="30" hidden="1" customHeight="1" thickBot="1">
      <c r="A7959" s="496" t="str">
        <f>IF((SUM('Раздел 3'!M282:M282)&gt;=SUM('Раздел 3'!O282:O282)),"","Неверно!")</f>
        <v/>
      </c>
      <c r="B7959" s="497" t="s">
        <v>518</v>
      </c>
      <c r="C7959" s="498" t="s">
        <v>18943</v>
      </c>
      <c r="D7959" s="498" t="s">
        <v>5765</v>
      </c>
      <c r="E7959" s="499" t="str">
        <f>CONCATENATE(SUM('Раздел 3'!M282:M282),"&gt;=",SUM('Раздел 3'!O282:O282))</f>
        <v>0&gt;=0</v>
      </c>
    </row>
    <row r="7960" spans="1:5" ht="30" hidden="1" customHeight="1" thickBot="1">
      <c r="A7960" s="496" t="str">
        <f>IF((SUM('Раздел 3'!M283:M283)&gt;=SUM('Раздел 3'!O283:O283)),"","Неверно!")</f>
        <v/>
      </c>
      <c r="B7960" s="497" t="s">
        <v>518</v>
      </c>
      <c r="C7960" s="498" t="s">
        <v>18944</v>
      </c>
      <c r="D7960" s="498" t="s">
        <v>5765</v>
      </c>
      <c r="E7960" s="499" t="str">
        <f>CONCATENATE(SUM('Раздел 3'!M283:M283),"&gt;=",SUM('Раздел 3'!O283:O283))</f>
        <v>0&gt;=0</v>
      </c>
    </row>
    <row r="7961" spans="1:5" ht="30" hidden="1" customHeight="1" thickBot="1">
      <c r="A7961" s="496" t="str">
        <f>IF((SUM('Раздел 3'!M284:M284)&gt;=SUM('Раздел 3'!O284:O284)),"","Неверно!")</f>
        <v/>
      </c>
      <c r="B7961" s="497" t="s">
        <v>518</v>
      </c>
      <c r="C7961" s="498" t="s">
        <v>18945</v>
      </c>
      <c r="D7961" s="498" t="s">
        <v>5765</v>
      </c>
      <c r="E7961" s="499" t="str">
        <f>CONCATENATE(SUM('Раздел 3'!M284:M284),"&gt;=",SUM('Раздел 3'!O284:O284))</f>
        <v>0&gt;=0</v>
      </c>
    </row>
    <row r="7962" spans="1:5" ht="30" hidden="1" customHeight="1" thickBot="1">
      <c r="A7962" s="496" t="str">
        <f>IF((SUM('Раздел 3'!M285:M285)&gt;=SUM('Раздел 3'!O285:O285)),"","Неверно!")</f>
        <v/>
      </c>
      <c r="B7962" s="497" t="s">
        <v>518</v>
      </c>
      <c r="C7962" s="498" t="s">
        <v>18946</v>
      </c>
      <c r="D7962" s="498" t="s">
        <v>5765</v>
      </c>
      <c r="E7962" s="499" t="str">
        <f>CONCATENATE(SUM('Раздел 3'!M285:M285),"&gt;=",SUM('Раздел 3'!O285:O285))</f>
        <v>0&gt;=0</v>
      </c>
    </row>
    <row r="7963" spans="1:5" ht="30" hidden="1" customHeight="1" thickBot="1">
      <c r="A7963" s="496" t="str">
        <f>IF((SUM('Раздел 3'!M286:M286)&gt;=SUM('Раздел 3'!O286:O286)),"","Неверно!")</f>
        <v/>
      </c>
      <c r="B7963" s="497" t="s">
        <v>518</v>
      </c>
      <c r="C7963" s="498" t="s">
        <v>18947</v>
      </c>
      <c r="D7963" s="498" t="s">
        <v>5765</v>
      </c>
      <c r="E7963" s="499" t="str">
        <f>CONCATENATE(SUM('Раздел 3'!M286:M286),"&gt;=",SUM('Раздел 3'!O286:O286))</f>
        <v>0&gt;=0</v>
      </c>
    </row>
    <row r="7964" spans="1:5" ht="30" hidden="1" customHeight="1" thickBot="1">
      <c r="A7964" s="496" t="str">
        <f>IF((SUM('Раздел 3'!M287:M287)&gt;=SUM('Раздел 3'!O287:O287)),"","Неверно!")</f>
        <v/>
      </c>
      <c r="B7964" s="497" t="s">
        <v>518</v>
      </c>
      <c r="C7964" s="498" t="s">
        <v>18948</v>
      </c>
      <c r="D7964" s="498" t="s">
        <v>5765</v>
      </c>
      <c r="E7964" s="499" t="str">
        <f>CONCATENATE(SUM('Раздел 3'!M287:M287),"&gt;=",SUM('Раздел 3'!O287:O287))</f>
        <v>7&gt;=0</v>
      </c>
    </row>
    <row r="7965" spans="1:5" ht="30" hidden="1" customHeight="1" thickBot="1">
      <c r="A7965" s="496" t="str">
        <f>IF((SUM('Раздел 3'!M288:M288)&gt;=SUM('Раздел 3'!O288:O288)),"","Неверно!")</f>
        <v/>
      </c>
      <c r="B7965" s="497" t="s">
        <v>518</v>
      </c>
      <c r="C7965" s="498" t="s">
        <v>18949</v>
      </c>
      <c r="D7965" s="498" t="s">
        <v>5765</v>
      </c>
      <c r="E7965" s="499" t="str">
        <f>CONCATENATE(SUM('Раздел 3'!M288:M288),"&gt;=",SUM('Раздел 3'!O288:O288))</f>
        <v>0&gt;=0</v>
      </c>
    </row>
    <row r="7966" spans="1:5" ht="30" hidden="1" customHeight="1" thickBot="1">
      <c r="A7966" s="496" t="str">
        <f>IF((SUM('Раздел 3'!M289:M289)&gt;=SUM('Раздел 3'!O289:O289)),"","Неверно!")</f>
        <v/>
      </c>
      <c r="B7966" s="497" t="s">
        <v>518</v>
      </c>
      <c r="C7966" s="498" t="s">
        <v>18950</v>
      </c>
      <c r="D7966" s="498" t="s">
        <v>5765</v>
      </c>
      <c r="E7966" s="499" t="str">
        <f>CONCATENATE(SUM('Раздел 3'!M289:M289),"&gt;=",SUM('Раздел 3'!O289:O289))</f>
        <v>0&gt;=0</v>
      </c>
    </row>
    <row r="7967" spans="1:5" ht="30" hidden="1" customHeight="1" thickBot="1">
      <c r="A7967" s="496" t="str">
        <f>IF((SUM('Раздел 3'!M38:M38)&gt;=SUM('Раздел 3'!O38:O38)),"","Неверно!")</f>
        <v/>
      </c>
      <c r="B7967" s="497" t="s">
        <v>518</v>
      </c>
      <c r="C7967" s="498" t="s">
        <v>18951</v>
      </c>
      <c r="D7967" s="498" t="s">
        <v>5765</v>
      </c>
      <c r="E7967" s="499" t="str">
        <f>CONCATENATE(SUM('Раздел 3'!M38:M38),"&gt;=",SUM('Раздел 3'!O38:O38))</f>
        <v>0&gt;=0</v>
      </c>
    </row>
    <row r="7968" spans="1:5" ht="30" hidden="1" customHeight="1" thickBot="1">
      <c r="A7968" s="496" t="str">
        <f>IF((SUM('Раздел 3'!M290:M290)&gt;=SUM('Раздел 3'!O290:O290)),"","Неверно!")</f>
        <v/>
      </c>
      <c r="B7968" s="497" t="s">
        <v>518</v>
      </c>
      <c r="C7968" s="498" t="s">
        <v>18952</v>
      </c>
      <c r="D7968" s="498" t="s">
        <v>5765</v>
      </c>
      <c r="E7968" s="499" t="str">
        <f>CONCATENATE(SUM('Раздел 3'!M290:M290),"&gt;=",SUM('Раздел 3'!O290:O290))</f>
        <v>0&gt;=0</v>
      </c>
    </row>
    <row r="7969" spans="1:5" ht="30" hidden="1" customHeight="1" thickBot="1">
      <c r="A7969" s="496" t="str">
        <f>IF((SUM('Раздел 3'!M291:M291)&gt;=SUM('Раздел 3'!O291:O291)),"","Неверно!")</f>
        <v/>
      </c>
      <c r="B7969" s="497" t="s">
        <v>518</v>
      </c>
      <c r="C7969" s="498" t="s">
        <v>18953</v>
      </c>
      <c r="D7969" s="498" t="s">
        <v>5765</v>
      </c>
      <c r="E7969" s="499" t="str">
        <f>CONCATENATE(SUM('Раздел 3'!M291:M291),"&gt;=",SUM('Раздел 3'!O291:O291))</f>
        <v>0&gt;=0</v>
      </c>
    </row>
    <row r="7970" spans="1:5" ht="30" hidden="1" customHeight="1" thickBot="1">
      <c r="A7970" s="496" t="str">
        <f>IF((SUM('Раздел 3'!M292:M292)&gt;=SUM('Раздел 3'!O292:O292)),"","Неверно!")</f>
        <v/>
      </c>
      <c r="B7970" s="497" t="s">
        <v>518</v>
      </c>
      <c r="C7970" s="498" t="s">
        <v>18954</v>
      </c>
      <c r="D7970" s="498" t="s">
        <v>5765</v>
      </c>
      <c r="E7970" s="499" t="str">
        <f>CONCATENATE(SUM('Раздел 3'!M292:M292),"&gt;=",SUM('Раздел 3'!O292:O292))</f>
        <v>0&gt;=0</v>
      </c>
    </row>
    <row r="7971" spans="1:5" ht="30" hidden="1" customHeight="1" thickBot="1">
      <c r="A7971" s="496" t="str">
        <f>IF((SUM('Раздел 3'!M293:M293)&gt;=SUM('Раздел 3'!O293:O293)),"","Неверно!")</f>
        <v/>
      </c>
      <c r="B7971" s="497" t="s">
        <v>518</v>
      </c>
      <c r="C7971" s="498" t="s">
        <v>18955</v>
      </c>
      <c r="D7971" s="498" t="s">
        <v>5765</v>
      </c>
      <c r="E7971" s="499" t="str">
        <f>CONCATENATE(SUM('Раздел 3'!M293:M293),"&gt;=",SUM('Раздел 3'!O293:O293))</f>
        <v>0&gt;=0</v>
      </c>
    </row>
    <row r="7972" spans="1:5" ht="30" hidden="1" customHeight="1" thickBot="1">
      <c r="A7972" s="496" t="str">
        <f>IF((SUM('Раздел 3'!M294:M294)&gt;=SUM('Раздел 3'!O294:O294)),"","Неверно!")</f>
        <v/>
      </c>
      <c r="B7972" s="497" t="s">
        <v>518</v>
      </c>
      <c r="C7972" s="498" t="s">
        <v>18956</v>
      </c>
      <c r="D7972" s="498" t="s">
        <v>5765</v>
      </c>
      <c r="E7972" s="499" t="str">
        <f>CONCATENATE(SUM('Раздел 3'!M294:M294),"&gt;=",SUM('Раздел 3'!O294:O294))</f>
        <v>0&gt;=0</v>
      </c>
    </row>
    <row r="7973" spans="1:5" ht="30" hidden="1" customHeight="1" thickBot="1">
      <c r="A7973" s="496" t="str">
        <f>IF((SUM('Раздел 3'!M295:M295)&gt;=SUM('Раздел 3'!O295:O295)),"","Неверно!")</f>
        <v/>
      </c>
      <c r="B7973" s="497" t="s">
        <v>518</v>
      </c>
      <c r="C7973" s="498" t="s">
        <v>18957</v>
      </c>
      <c r="D7973" s="498" t="s">
        <v>5765</v>
      </c>
      <c r="E7973" s="499" t="str">
        <f>CONCATENATE(SUM('Раздел 3'!M295:M295),"&gt;=",SUM('Раздел 3'!O295:O295))</f>
        <v>1&gt;=0</v>
      </c>
    </row>
    <row r="7974" spans="1:5" ht="30" hidden="1" customHeight="1" thickBot="1">
      <c r="A7974" s="496" t="str">
        <f>IF((SUM('Раздел 3'!M296:M296)&gt;=SUM('Раздел 3'!O296:O296)),"","Неверно!")</f>
        <v/>
      </c>
      <c r="B7974" s="497" t="s">
        <v>518</v>
      </c>
      <c r="C7974" s="498" t="s">
        <v>18958</v>
      </c>
      <c r="D7974" s="498" t="s">
        <v>5765</v>
      </c>
      <c r="E7974" s="499" t="str">
        <f>CONCATENATE(SUM('Раздел 3'!M296:M296),"&gt;=",SUM('Раздел 3'!O296:O296))</f>
        <v>0&gt;=0</v>
      </c>
    </row>
    <row r="7975" spans="1:5" ht="30" hidden="1" customHeight="1" thickBot="1">
      <c r="A7975" s="496" t="str">
        <f>IF((SUM('Раздел 3'!M297:M297)&gt;=SUM('Раздел 3'!O297:O297)),"","Неверно!")</f>
        <v/>
      </c>
      <c r="B7975" s="497" t="s">
        <v>518</v>
      </c>
      <c r="C7975" s="498" t="s">
        <v>18959</v>
      </c>
      <c r="D7975" s="498" t="s">
        <v>5765</v>
      </c>
      <c r="E7975" s="499" t="str">
        <f>CONCATENATE(SUM('Раздел 3'!M297:M297),"&gt;=",SUM('Раздел 3'!O297:O297))</f>
        <v>0&gt;=0</v>
      </c>
    </row>
    <row r="7976" spans="1:5" ht="30" hidden="1" customHeight="1" thickBot="1">
      <c r="A7976" s="496" t="str">
        <f>IF((SUM('Раздел 3'!M298:M298)&gt;=SUM('Раздел 3'!O298:O298)),"","Неверно!")</f>
        <v/>
      </c>
      <c r="B7976" s="497" t="s">
        <v>518</v>
      </c>
      <c r="C7976" s="498" t="s">
        <v>18960</v>
      </c>
      <c r="D7976" s="498" t="s">
        <v>5765</v>
      </c>
      <c r="E7976" s="499" t="str">
        <f>CONCATENATE(SUM('Раздел 3'!M298:M298),"&gt;=",SUM('Раздел 3'!O298:O298))</f>
        <v>0&gt;=0</v>
      </c>
    </row>
    <row r="7977" spans="1:5" ht="30" hidden="1" customHeight="1" thickBot="1">
      <c r="A7977" s="496" t="str">
        <f>IF((SUM('Раздел 3'!M299:M299)&gt;=SUM('Раздел 3'!O299:O299)),"","Неверно!")</f>
        <v/>
      </c>
      <c r="B7977" s="497" t="s">
        <v>518</v>
      </c>
      <c r="C7977" s="498" t="s">
        <v>18961</v>
      </c>
      <c r="D7977" s="498" t="s">
        <v>5765</v>
      </c>
      <c r="E7977" s="499" t="str">
        <f>CONCATENATE(SUM('Раздел 3'!M299:M299),"&gt;=",SUM('Раздел 3'!O299:O299))</f>
        <v>0&gt;=0</v>
      </c>
    </row>
    <row r="7978" spans="1:5" ht="30" hidden="1" customHeight="1" thickBot="1">
      <c r="A7978" s="496" t="str">
        <f>IF((SUM('Раздел 3'!M39:M39)&gt;=SUM('Раздел 3'!O39:O39)),"","Неверно!")</f>
        <v/>
      </c>
      <c r="B7978" s="497" t="s">
        <v>518</v>
      </c>
      <c r="C7978" s="498" t="s">
        <v>18962</v>
      </c>
      <c r="D7978" s="498" t="s">
        <v>5765</v>
      </c>
      <c r="E7978" s="499" t="str">
        <f>CONCATENATE(SUM('Раздел 3'!M39:M39),"&gt;=",SUM('Раздел 3'!O39:O39))</f>
        <v>0&gt;=0</v>
      </c>
    </row>
    <row r="7979" spans="1:5" ht="30" hidden="1" customHeight="1" thickBot="1">
      <c r="A7979" s="496" t="str">
        <f>IF((SUM('Раздел 3'!M300:M300)&gt;=SUM('Раздел 3'!O300:O300)),"","Неверно!")</f>
        <v/>
      </c>
      <c r="B7979" s="497" t="s">
        <v>518</v>
      </c>
      <c r="C7979" s="498" t="s">
        <v>18963</v>
      </c>
      <c r="D7979" s="498" t="s">
        <v>5765</v>
      </c>
      <c r="E7979" s="499" t="str">
        <f>CONCATENATE(SUM('Раздел 3'!M300:M300),"&gt;=",SUM('Раздел 3'!O300:O300))</f>
        <v>0&gt;=0</v>
      </c>
    </row>
    <row r="7980" spans="1:5" ht="30" hidden="1" customHeight="1" thickBot="1">
      <c r="A7980" s="496" t="str">
        <f>IF((SUM('Раздел 3'!M301:M301)&gt;=SUM('Раздел 3'!O301:O301)),"","Неверно!")</f>
        <v/>
      </c>
      <c r="B7980" s="497" t="s">
        <v>518</v>
      </c>
      <c r="C7980" s="498" t="s">
        <v>18964</v>
      </c>
      <c r="D7980" s="498" t="s">
        <v>5765</v>
      </c>
      <c r="E7980" s="499" t="str">
        <f>CONCATENATE(SUM('Раздел 3'!M301:M301),"&gt;=",SUM('Раздел 3'!O301:O301))</f>
        <v>3&gt;=0</v>
      </c>
    </row>
    <row r="7981" spans="1:5" ht="30" hidden="1" customHeight="1" thickBot="1">
      <c r="A7981" s="496" t="str">
        <f>IF((SUM('Раздел 3'!M302:M302)&gt;=SUM('Раздел 3'!O302:O302)),"","Неверно!")</f>
        <v/>
      </c>
      <c r="B7981" s="497" t="s">
        <v>518</v>
      </c>
      <c r="C7981" s="498" t="s">
        <v>18965</v>
      </c>
      <c r="D7981" s="498" t="s">
        <v>5765</v>
      </c>
      <c r="E7981" s="499" t="str">
        <f>CONCATENATE(SUM('Раздел 3'!M302:M302),"&gt;=",SUM('Раздел 3'!O302:O302))</f>
        <v>0&gt;=0</v>
      </c>
    </row>
    <row r="7982" spans="1:5" ht="30" hidden="1" customHeight="1" thickBot="1">
      <c r="A7982" s="496" t="str">
        <f>IF((SUM('Раздел 3'!M303:M303)&gt;=SUM('Раздел 3'!O303:O303)),"","Неверно!")</f>
        <v/>
      </c>
      <c r="B7982" s="497" t="s">
        <v>518</v>
      </c>
      <c r="C7982" s="498" t="s">
        <v>18966</v>
      </c>
      <c r="D7982" s="498" t="s">
        <v>5765</v>
      </c>
      <c r="E7982" s="499" t="str">
        <f>CONCATENATE(SUM('Раздел 3'!M303:M303),"&gt;=",SUM('Раздел 3'!O303:O303))</f>
        <v>0&gt;=0</v>
      </c>
    </row>
    <row r="7983" spans="1:5" ht="30" hidden="1" customHeight="1" thickBot="1">
      <c r="A7983" s="496" t="str">
        <f>IF((SUM('Раздел 3'!M304:M304)&gt;=SUM('Раздел 3'!O304:O304)),"","Неверно!")</f>
        <v/>
      </c>
      <c r="B7983" s="497" t="s">
        <v>518</v>
      </c>
      <c r="C7983" s="498" t="s">
        <v>18967</v>
      </c>
      <c r="D7983" s="498" t="s">
        <v>5765</v>
      </c>
      <c r="E7983" s="499" t="str">
        <f>CONCATENATE(SUM('Раздел 3'!M304:M304),"&gt;=",SUM('Раздел 3'!O304:O304))</f>
        <v>0&gt;=0</v>
      </c>
    </row>
    <row r="7984" spans="1:5" ht="30" hidden="1" customHeight="1" thickBot="1">
      <c r="A7984" s="496" t="str">
        <f>IF((SUM('Раздел 3'!M305:M305)&gt;=SUM('Раздел 3'!O305:O305)),"","Неверно!")</f>
        <v/>
      </c>
      <c r="B7984" s="497" t="s">
        <v>518</v>
      </c>
      <c r="C7984" s="498" t="s">
        <v>18968</v>
      </c>
      <c r="D7984" s="498" t="s">
        <v>5765</v>
      </c>
      <c r="E7984" s="499" t="str">
        <f>CONCATENATE(SUM('Раздел 3'!M305:M305),"&gt;=",SUM('Раздел 3'!O305:O305))</f>
        <v>0&gt;=0</v>
      </c>
    </row>
    <row r="7985" spans="1:5" ht="30" hidden="1" customHeight="1" thickBot="1">
      <c r="A7985" s="496" t="str">
        <f>IF((SUM('Раздел 3'!M306:M306)&gt;=SUM('Раздел 3'!O306:O306)),"","Неверно!")</f>
        <v/>
      </c>
      <c r="B7985" s="497" t="s">
        <v>518</v>
      </c>
      <c r="C7985" s="498" t="s">
        <v>18969</v>
      </c>
      <c r="D7985" s="498" t="s">
        <v>5765</v>
      </c>
      <c r="E7985" s="499" t="str">
        <f>CONCATENATE(SUM('Раздел 3'!M306:M306),"&gt;=",SUM('Раздел 3'!O306:O306))</f>
        <v>0&gt;=0</v>
      </c>
    </row>
    <row r="7986" spans="1:5" ht="30" hidden="1" customHeight="1" thickBot="1">
      <c r="A7986" s="496" t="str">
        <f>IF((SUM('Раздел 3'!M307:M307)&gt;=SUM('Раздел 3'!O307:O307)),"","Неверно!")</f>
        <v/>
      </c>
      <c r="B7986" s="497" t="s">
        <v>518</v>
      </c>
      <c r="C7986" s="498" t="s">
        <v>18970</v>
      </c>
      <c r="D7986" s="498" t="s">
        <v>5765</v>
      </c>
      <c r="E7986" s="499" t="str">
        <f>CONCATENATE(SUM('Раздел 3'!M307:M307),"&gt;=",SUM('Раздел 3'!O307:O307))</f>
        <v>0&gt;=0</v>
      </c>
    </row>
    <row r="7987" spans="1:5" ht="30" hidden="1" customHeight="1" thickBot="1">
      <c r="A7987" s="496" t="str">
        <f>IF((SUM('Раздел 3'!M308:M308)&gt;=SUM('Раздел 3'!O308:O308)),"","Неверно!")</f>
        <v/>
      </c>
      <c r="B7987" s="497" t="s">
        <v>518</v>
      </c>
      <c r="C7987" s="498" t="s">
        <v>18971</v>
      </c>
      <c r="D7987" s="498" t="s">
        <v>5765</v>
      </c>
      <c r="E7987" s="499" t="str">
        <f>CONCATENATE(SUM('Раздел 3'!M308:M308),"&gt;=",SUM('Раздел 3'!O308:O308))</f>
        <v>0&gt;=0</v>
      </c>
    </row>
    <row r="7988" spans="1:5" ht="30" hidden="1" customHeight="1" thickBot="1">
      <c r="A7988" s="496" t="str">
        <f>IF((SUM('Раздел 3'!M309:M309)&gt;=SUM('Раздел 3'!O309:O309)),"","Неверно!")</f>
        <v/>
      </c>
      <c r="B7988" s="497" t="s">
        <v>518</v>
      </c>
      <c r="C7988" s="498" t="s">
        <v>18972</v>
      </c>
      <c r="D7988" s="498" t="s">
        <v>5765</v>
      </c>
      <c r="E7988" s="499" t="str">
        <f>CONCATENATE(SUM('Раздел 3'!M309:M309),"&gt;=",SUM('Раздел 3'!O309:O309))</f>
        <v>0&gt;=0</v>
      </c>
    </row>
    <row r="7989" spans="1:5" ht="30" hidden="1" customHeight="1" thickBot="1">
      <c r="A7989" s="496" t="str">
        <f>IF((SUM('Раздел 3'!M13:M13)&gt;=SUM('Раздел 3'!O13:O13)),"","Неверно!")</f>
        <v/>
      </c>
      <c r="B7989" s="497" t="s">
        <v>518</v>
      </c>
      <c r="C7989" s="498" t="s">
        <v>18973</v>
      </c>
      <c r="D7989" s="498" t="s">
        <v>5765</v>
      </c>
      <c r="E7989" s="499" t="str">
        <f>CONCATENATE(SUM('Раздел 3'!M13:M13),"&gt;=",SUM('Раздел 3'!O13:O13))</f>
        <v>0&gt;=0</v>
      </c>
    </row>
    <row r="7990" spans="1:5" ht="30" hidden="1" customHeight="1" thickBot="1">
      <c r="A7990" s="496" t="str">
        <f>IF((SUM('Раздел 3'!M40:M40)&gt;=SUM('Раздел 3'!O40:O40)),"","Неверно!")</f>
        <v/>
      </c>
      <c r="B7990" s="497" t="s">
        <v>518</v>
      </c>
      <c r="C7990" s="498" t="s">
        <v>18974</v>
      </c>
      <c r="D7990" s="498" t="s">
        <v>5765</v>
      </c>
      <c r="E7990" s="499" t="str">
        <f>CONCATENATE(SUM('Раздел 3'!M40:M40),"&gt;=",SUM('Раздел 3'!O40:O40))</f>
        <v>8&gt;=0</v>
      </c>
    </row>
    <row r="7991" spans="1:5" ht="30" hidden="1" customHeight="1" thickBot="1">
      <c r="A7991" s="496" t="str">
        <f>IF((SUM('Раздел 3'!M310:M310)&gt;=SUM('Раздел 3'!O310:O310)),"","Неверно!")</f>
        <v/>
      </c>
      <c r="B7991" s="497" t="s">
        <v>518</v>
      </c>
      <c r="C7991" s="498" t="s">
        <v>18975</v>
      </c>
      <c r="D7991" s="498" t="s">
        <v>5765</v>
      </c>
      <c r="E7991" s="499" t="str">
        <f>CONCATENATE(SUM('Раздел 3'!M310:M310),"&gt;=",SUM('Раздел 3'!O310:O310))</f>
        <v>0&gt;=0</v>
      </c>
    </row>
    <row r="7992" spans="1:5" ht="30" hidden="1" customHeight="1" thickBot="1">
      <c r="A7992" s="496" t="str">
        <f>IF((SUM('Раздел 3'!M311:M311)&gt;=SUM('Раздел 3'!O311:O311)),"","Неверно!")</f>
        <v/>
      </c>
      <c r="B7992" s="497" t="s">
        <v>518</v>
      </c>
      <c r="C7992" s="498" t="s">
        <v>18976</v>
      </c>
      <c r="D7992" s="498" t="s">
        <v>5765</v>
      </c>
      <c r="E7992" s="499" t="str">
        <f>CONCATENATE(SUM('Раздел 3'!M311:M311),"&gt;=",SUM('Раздел 3'!O311:O311))</f>
        <v>0&gt;=0</v>
      </c>
    </row>
    <row r="7993" spans="1:5" ht="30" hidden="1" customHeight="1" thickBot="1">
      <c r="A7993" s="496" t="str">
        <f>IF((SUM('Раздел 3'!M312:M312)&gt;=SUM('Раздел 3'!O312:O312)),"","Неверно!")</f>
        <v/>
      </c>
      <c r="B7993" s="497" t="s">
        <v>518</v>
      </c>
      <c r="C7993" s="498" t="s">
        <v>18977</v>
      </c>
      <c r="D7993" s="498" t="s">
        <v>5765</v>
      </c>
      <c r="E7993" s="499" t="str">
        <f>CONCATENATE(SUM('Раздел 3'!M312:M312),"&gt;=",SUM('Раздел 3'!O312:O312))</f>
        <v>0&gt;=0</v>
      </c>
    </row>
    <row r="7994" spans="1:5" ht="30" hidden="1" customHeight="1" thickBot="1">
      <c r="A7994" s="496" t="str">
        <f>IF((SUM('Раздел 3'!M313:M313)&gt;=SUM('Раздел 3'!O313:O313)),"","Неверно!")</f>
        <v/>
      </c>
      <c r="B7994" s="497" t="s">
        <v>518</v>
      </c>
      <c r="C7994" s="498" t="s">
        <v>18978</v>
      </c>
      <c r="D7994" s="498" t="s">
        <v>5765</v>
      </c>
      <c r="E7994" s="499" t="str">
        <f>CONCATENATE(SUM('Раздел 3'!M313:M313),"&gt;=",SUM('Раздел 3'!O313:O313))</f>
        <v>0&gt;=0</v>
      </c>
    </row>
    <row r="7995" spans="1:5" ht="30" hidden="1" customHeight="1" thickBot="1">
      <c r="A7995" s="496" t="str">
        <f>IF((SUM('Раздел 3'!M314:M314)&gt;=SUM('Раздел 3'!O314:O314)),"","Неверно!")</f>
        <v/>
      </c>
      <c r="B7995" s="497" t="s">
        <v>518</v>
      </c>
      <c r="C7995" s="498" t="s">
        <v>18979</v>
      </c>
      <c r="D7995" s="498" t="s">
        <v>5765</v>
      </c>
      <c r="E7995" s="499" t="str">
        <f>CONCATENATE(SUM('Раздел 3'!M314:M314),"&gt;=",SUM('Раздел 3'!O314:O314))</f>
        <v>0&gt;=0</v>
      </c>
    </row>
    <row r="7996" spans="1:5" ht="30" hidden="1" customHeight="1" thickBot="1">
      <c r="A7996" s="496" t="str">
        <f>IF((SUM('Раздел 3'!M315:M315)&gt;=SUM('Раздел 3'!O315:O315)),"","Неверно!")</f>
        <v/>
      </c>
      <c r="B7996" s="497" t="s">
        <v>518</v>
      </c>
      <c r="C7996" s="498" t="s">
        <v>18980</v>
      </c>
      <c r="D7996" s="498" t="s">
        <v>5765</v>
      </c>
      <c r="E7996" s="499" t="str">
        <f>CONCATENATE(SUM('Раздел 3'!M315:M315),"&gt;=",SUM('Раздел 3'!O315:O315))</f>
        <v>0&gt;=0</v>
      </c>
    </row>
    <row r="7997" spans="1:5" ht="30" hidden="1" customHeight="1" thickBot="1">
      <c r="A7997" s="496" t="str">
        <f>IF((SUM('Раздел 3'!M316:M316)&gt;=SUM('Раздел 3'!O316:O316)),"","Неверно!")</f>
        <v/>
      </c>
      <c r="B7997" s="497" t="s">
        <v>518</v>
      </c>
      <c r="C7997" s="498" t="s">
        <v>18981</v>
      </c>
      <c r="D7997" s="498" t="s">
        <v>5765</v>
      </c>
      <c r="E7997" s="499" t="str">
        <f>CONCATENATE(SUM('Раздел 3'!M316:M316),"&gt;=",SUM('Раздел 3'!O316:O316))</f>
        <v>0&gt;=0</v>
      </c>
    </row>
    <row r="7998" spans="1:5" ht="30" hidden="1" customHeight="1" thickBot="1">
      <c r="A7998" s="496" t="str">
        <f>IF((SUM('Раздел 3'!M317:M317)&gt;=SUM('Раздел 3'!O317:O317)),"","Неверно!")</f>
        <v/>
      </c>
      <c r="B7998" s="497" t="s">
        <v>518</v>
      </c>
      <c r="C7998" s="498" t="s">
        <v>18982</v>
      </c>
      <c r="D7998" s="498" t="s">
        <v>5765</v>
      </c>
      <c r="E7998" s="499" t="str">
        <f>CONCATENATE(SUM('Раздел 3'!M317:M317),"&gt;=",SUM('Раздел 3'!O317:O317))</f>
        <v>0&gt;=0</v>
      </c>
    </row>
    <row r="7999" spans="1:5" ht="30" hidden="1" customHeight="1" thickBot="1">
      <c r="A7999" s="496" t="str">
        <f>IF((SUM('Раздел 3'!M318:M318)&gt;=SUM('Раздел 3'!O318:O318)),"","Неверно!")</f>
        <v/>
      </c>
      <c r="B7999" s="497" t="s">
        <v>518</v>
      </c>
      <c r="C7999" s="498" t="s">
        <v>18983</v>
      </c>
      <c r="D7999" s="498" t="s">
        <v>5765</v>
      </c>
      <c r="E7999" s="499" t="str">
        <f>CONCATENATE(SUM('Раздел 3'!M318:M318),"&gt;=",SUM('Раздел 3'!O318:O318))</f>
        <v>0&gt;=0</v>
      </c>
    </row>
    <row r="8000" spans="1:5" ht="30" hidden="1" customHeight="1" thickBot="1">
      <c r="A8000" s="496" t="str">
        <f>IF((SUM('Раздел 3'!M319:M319)&gt;=SUM('Раздел 3'!O319:O319)),"","Неверно!")</f>
        <v/>
      </c>
      <c r="B8000" s="497" t="s">
        <v>518</v>
      </c>
      <c r="C8000" s="498" t="s">
        <v>18984</v>
      </c>
      <c r="D8000" s="498" t="s">
        <v>5765</v>
      </c>
      <c r="E8000" s="499" t="str">
        <f>CONCATENATE(SUM('Раздел 3'!M319:M319),"&gt;=",SUM('Раздел 3'!O319:O319))</f>
        <v>0&gt;=0</v>
      </c>
    </row>
    <row r="8001" spans="1:5" ht="30" hidden="1" customHeight="1" thickBot="1">
      <c r="A8001" s="496" t="str">
        <f>IF((SUM('Раздел 3'!M41:M41)&gt;=SUM('Раздел 3'!O41:O41)),"","Неверно!")</f>
        <v/>
      </c>
      <c r="B8001" s="497" t="s">
        <v>518</v>
      </c>
      <c r="C8001" s="498" t="s">
        <v>18985</v>
      </c>
      <c r="D8001" s="498" t="s">
        <v>5765</v>
      </c>
      <c r="E8001" s="499" t="str">
        <f>CONCATENATE(SUM('Раздел 3'!M41:M41),"&gt;=",SUM('Раздел 3'!O41:O41))</f>
        <v>0&gt;=0</v>
      </c>
    </row>
    <row r="8002" spans="1:5" ht="30" hidden="1" customHeight="1" thickBot="1">
      <c r="A8002" s="496" t="str">
        <f>IF((SUM('Раздел 3'!M320:M320)&gt;=SUM('Раздел 3'!O320:O320)),"","Неверно!")</f>
        <v/>
      </c>
      <c r="B8002" s="497" t="s">
        <v>518</v>
      </c>
      <c r="C8002" s="498" t="s">
        <v>18986</v>
      </c>
      <c r="D8002" s="498" t="s">
        <v>5765</v>
      </c>
      <c r="E8002" s="499" t="str">
        <f>CONCATENATE(SUM('Раздел 3'!M320:M320),"&gt;=",SUM('Раздел 3'!O320:O320))</f>
        <v>0&gt;=0</v>
      </c>
    </row>
    <row r="8003" spans="1:5" ht="30" hidden="1" customHeight="1" thickBot="1">
      <c r="A8003" s="496" t="str">
        <f>IF((SUM('Раздел 3'!M321:M321)&gt;=SUM('Раздел 3'!O321:O321)),"","Неверно!")</f>
        <v/>
      </c>
      <c r="B8003" s="497" t="s">
        <v>518</v>
      </c>
      <c r="C8003" s="498" t="s">
        <v>18987</v>
      </c>
      <c r="D8003" s="498" t="s">
        <v>5765</v>
      </c>
      <c r="E8003" s="499" t="str">
        <f>CONCATENATE(SUM('Раздел 3'!M321:M321),"&gt;=",SUM('Раздел 3'!O321:O321))</f>
        <v>0&gt;=0</v>
      </c>
    </row>
    <row r="8004" spans="1:5" ht="30" hidden="1" customHeight="1" thickBot="1">
      <c r="A8004" s="496" t="str">
        <f>IF((SUM('Раздел 3'!M322:M322)&gt;=SUM('Раздел 3'!O322:O322)),"","Неверно!")</f>
        <v/>
      </c>
      <c r="B8004" s="497" t="s">
        <v>518</v>
      </c>
      <c r="C8004" s="498" t="s">
        <v>18988</v>
      </c>
      <c r="D8004" s="498" t="s">
        <v>5765</v>
      </c>
      <c r="E8004" s="499" t="str">
        <f>CONCATENATE(SUM('Раздел 3'!M322:M322),"&gt;=",SUM('Раздел 3'!O322:O322))</f>
        <v>8&gt;=0</v>
      </c>
    </row>
    <row r="8005" spans="1:5" ht="30" hidden="1" customHeight="1" thickBot="1">
      <c r="A8005" s="496" t="str">
        <f>IF((SUM('Раздел 3'!M323:M323)&gt;=SUM('Раздел 3'!O323:O323)),"","Неверно!")</f>
        <v/>
      </c>
      <c r="B8005" s="497" t="s">
        <v>518</v>
      </c>
      <c r="C8005" s="498" t="s">
        <v>4173</v>
      </c>
      <c r="D8005" s="498" t="s">
        <v>5765</v>
      </c>
      <c r="E8005" s="499" t="str">
        <f>CONCATENATE(SUM('Раздел 3'!M323:M323),"&gt;=",SUM('Раздел 3'!O323:O323))</f>
        <v>0&gt;=0</v>
      </c>
    </row>
    <row r="8006" spans="1:5" ht="30" hidden="1" customHeight="1" thickBot="1">
      <c r="A8006" s="496" t="str">
        <f>IF((SUM('Раздел 3'!M324:M324)&gt;=SUM('Раздел 3'!O324:O324)),"","Неверно!")</f>
        <v/>
      </c>
      <c r="B8006" s="497" t="s">
        <v>518</v>
      </c>
      <c r="C8006" s="498" t="s">
        <v>4174</v>
      </c>
      <c r="D8006" s="498" t="s">
        <v>5765</v>
      </c>
      <c r="E8006" s="499" t="str">
        <f>CONCATENATE(SUM('Раздел 3'!M324:M324),"&gt;=",SUM('Раздел 3'!O324:O324))</f>
        <v>0&gt;=0</v>
      </c>
    </row>
    <row r="8007" spans="1:5" ht="30" hidden="1" customHeight="1" thickBot="1">
      <c r="A8007" s="496" t="str">
        <f>IF((SUM('Раздел 3'!M325:M325)&gt;=SUM('Раздел 3'!O325:O325)),"","Неверно!")</f>
        <v/>
      </c>
      <c r="B8007" s="497" t="s">
        <v>518</v>
      </c>
      <c r="C8007" s="498" t="s">
        <v>4175</v>
      </c>
      <c r="D8007" s="498" t="s">
        <v>5765</v>
      </c>
      <c r="E8007" s="499" t="str">
        <f>CONCATENATE(SUM('Раздел 3'!M325:M325),"&gt;=",SUM('Раздел 3'!O325:O325))</f>
        <v>1&gt;=0</v>
      </c>
    </row>
    <row r="8008" spans="1:5" ht="30" hidden="1" customHeight="1" thickBot="1">
      <c r="A8008" s="496" t="str">
        <f>IF((SUM('Раздел 3'!M326:M326)&gt;=SUM('Раздел 3'!O326:O326)),"","Неверно!")</f>
        <v/>
      </c>
      <c r="B8008" s="497" t="s">
        <v>518</v>
      </c>
      <c r="C8008" s="498" t="s">
        <v>4176</v>
      </c>
      <c r="D8008" s="498" t="s">
        <v>5765</v>
      </c>
      <c r="E8008" s="499" t="str">
        <f>CONCATENATE(SUM('Раздел 3'!M326:M326),"&gt;=",SUM('Раздел 3'!O326:O326))</f>
        <v>0&gt;=0</v>
      </c>
    </row>
    <row r="8009" spans="1:5" ht="30" hidden="1" customHeight="1" thickBot="1">
      <c r="A8009" s="496" t="str">
        <f>IF((SUM('Раздел 3'!M327:M327)&gt;=SUM('Раздел 3'!O327:O327)),"","Неверно!")</f>
        <v/>
      </c>
      <c r="B8009" s="497" t="s">
        <v>518</v>
      </c>
      <c r="C8009" s="498" t="s">
        <v>4177</v>
      </c>
      <c r="D8009" s="498" t="s">
        <v>5765</v>
      </c>
      <c r="E8009" s="499" t="str">
        <f>CONCATENATE(SUM('Раздел 3'!M327:M327),"&gt;=",SUM('Раздел 3'!O327:O327))</f>
        <v>0&gt;=0</v>
      </c>
    </row>
    <row r="8010" spans="1:5" ht="30" hidden="1" customHeight="1" thickBot="1">
      <c r="A8010" s="496" t="str">
        <f>IF((SUM('Раздел 3'!M328:M328)&gt;=SUM('Раздел 3'!O328:O328)),"","Неверно!")</f>
        <v/>
      </c>
      <c r="B8010" s="497" t="s">
        <v>518</v>
      </c>
      <c r="C8010" s="498" t="s">
        <v>4178</v>
      </c>
      <c r="D8010" s="498" t="s">
        <v>5765</v>
      </c>
      <c r="E8010" s="499" t="str">
        <f>CONCATENATE(SUM('Раздел 3'!M328:M328),"&gt;=",SUM('Раздел 3'!O328:O328))</f>
        <v>1&gt;=0</v>
      </c>
    </row>
    <row r="8011" spans="1:5" ht="30" hidden="1" customHeight="1" thickBot="1">
      <c r="A8011" s="496" t="str">
        <f>IF((SUM('Раздел 3'!M42:M42)&gt;=SUM('Раздел 3'!O42:O42)),"","Неверно!")</f>
        <v/>
      </c>
      <c r="B8011" s="497" t="s">
        <v>518</v>
      </c>
      <c r="C8011" s="498" t="s">
        <v>18989</v>
      </c>
      <c r="D8011" s="498" t="s">
        <v>5765</v>
      </c>
      <c r="E8011" s="499" t="str">
        <f>CONCATENATE(SUM('Раздел 3'!M42:M42),"&gt;=",SUM('Раздел 3'!O42:O42))</f>
        <v>0&gt;=0</v>
      </c>
    </row>
    <row r="8012" spans="1:5" ht="30" hidden="1" customHeight="1" thickBot="1">
      <c r="A8012" s="496" t="str">
        <f>IF((SUM('Раздел 3'!M43:M43)&gt;=SUM('Раздел 3'!O43:O43)),"","Неверно!")</f>
        <v/>
      </c>
      <c r="B8012" s="497" t="s">
        <v>518</v>
      </c>
      <c r="C8012" s="498" t="s">
        <v>18990</v>
      </c>
      <c r="D8012" s="498" t="s">
        <v>5765</v>
      </c>
      <c r="E8012" s="499" t="str">
        <f>CONCATENATE(SUM('Раздел 3'!M43:M43),"&gt;=",SUM('Раздел 3'!O43:O43))</f>
        <v>0&gt;=0</v>
      </c>
    </row>
    <row r="8013" spans="1:5" ht="30" hidden="1" customHeight="1" thickBot="1">
      <c r="A8013" s="496" t="str">
        <f>IF((SUM('Раздел 3'!M44:M44)&gt;=SUM('Раздел 3'!O44:O44)),"","Неверно!")</f>
        <v/>
      </c>
      <c r="B8013" s="497" t="s">
        <v>518</v>
      </c>
      <c r="C8013" s="498" t="s">
        <v>18991</v>
      </c>
      <c r="D8013" s="498" t="s">
        <v>5765</v>
      </c>
      <c r="E8013" s="499" t="str">
        <f>CONCATENATE(SUM('Раздел 3'!M44:M44),"&gt;=",SUM('Раздел 3'!O44:O44))</f>
        <v>0&gt;=0</v>
      </c>
    </row>
    <row r="8014" spans="1:5" ht="30" hidden="1" customHeight="1" thickBot="1">
      <c r="A8014" s="496" t="str">
        <f>IF((SUM('Раздел 3'!M45:M45)&gt;=SUM('Раздел 3'!O45:O45)),"","Неверно!")</f>
        <v/>
      </c>
      <c r="B8014" s="497" t="s">
        <v>518</v>
      </c>
      <c r="C8014" s="498" t="s">
        <v>18992</v>
      </c>
      <c r="D8014" s="498" t="s">
        <v>5765</v>
      </c>
      <c r="E8014" s="499" t="str">
        <f>CONCATENATE(SUM('Раздел 3'!M45:M45),"&gt;=",SUM('Раздел 3'!O45:O45))</f>
        <v>0&gt;=0</v>
      </c>
    </row>
    <row r="8015" spans="1:5" ht="30" hidden="1" customHeight="1" thickBot="1">
      <c r="A8015" s="496" t="str">
        <f>IF((SUM('Раздел 3'!M46:M46)&gt;=SUM('Раздел 3'!O46:O46)),"","Неверно!")</f>
        <v/>
      </c>
      <c r="B8015" s="497" t="s">
        <v>518</v>
      </c>
      <c r="C8015" s="498" t="s">
        <v>18993</v>
      </c>
      <c r="D8015" s="498" t="s">
        <v>5765</v>
      </c>
      <c r="E8015" s="499" t="str">
        <f>CONCATENATE(SUM('Раздел 3'!M46:M46),"&gt;=",SUM('Раздел 3'!O46:O46))</f>
        <v>0&gt;=0</v>
      </c>
    </row>
    <row r="8016" spans="1:5" ht="30" hidden="1" customHeight="1" thickBot="1">
      <c r="A8016" s="496" t="str">
        <f>IF((SUM('Раздел 3'!M47:M47)&gt;=SUM('Раздел 3'!O47:O47)),"","Неверно!")</f>
        <v/>
      </c>
      <c r="B8016" s="497" t="s">
        <v>518</v>
      </c>
      <c r="C8016" s="498" t="s">
        <v>18994</v>
      </c>
      <c r="D8016" s="498" t="s">
        <v>5765</v>
      </c>
      <c r="E8016" s="499" t="str">
        <f>CONCATENATE(SUM('Раздел 3'!M47:M47),"&gt;=",SUM('Раздел 3'!O47:O47))</f>
        <v>0&gt;=0</v>
      </c>
    </row>
    <row r="8017" spans="1:5" ht="30" hidden="1" customHeight="1" thickBot="1">
      <c r="A8017" s="496" t="str">
        <f>IF((SUM('Раздел 3'!M48:M48)&gt;=SUM('Раздел 3'!O48:O48)),"","Неверно!")</f>
        <v/>
      </c>
      <c r="B8017" s="497" t="s">
        <v>518</v>
      </c>
      <c r="C8017" s="498" t="s">
        <v>18995</v>
      </c>
      <c r="D8017" s="498" t="s">
        <v>5765</v>
      </c>
      <c r="E8017" s="499" t="str">
        <f>CONCATENATE(SUM('Раздел 3'!M48:M48),"&gt;=",SUM('Раздел 3'!O48:O48))</f>
        <v>0&gt;=0</v>
      </c>
    </row>
    <row r="8018" spans="1:5" ht="30" hidden="1" customHeight="1" thickBot="1">
      <c r="A8018" s="496" t="str">
        <f>IF((SUM('Раздел 3'!M49:M49)&gt;=SUM('Раздел 3'!O49:O49)),"","Неверно!")</f>
        <v/>
      </c>
      <c r="B8018" s="497" t="s">
        <v>518</v>
      </c>
      <c r="C8018" s="498" t="s">
        <v>18996</v>
      </c>
      <c r="D8018" s="498" t="s">
        <v>5765</v>
      </c>
      <c r="E8018" s="499" t="str">
        <f>CONCATENATE(SUM('Раздел 3'!M49:M49),"&gt;=",SUM('Раздел 3'!O49:O49))</f>
        <v>0&gt;=0</v>
      </c>
    </row>
    <row r="8019" spans="1:5" ht="30" hidden="1" customHeight="1" thickBot="1">
      <c r="A8019" s="496" t="str">
        <f>IF((SUM('Раздел 3'!M14:M14)&gt;=SUM('Раздел 3'!O14:O14)),"","Неверно!")</f>
        <v/>
      </c>
      <c r="B8019" s="497" t="s">
        <v>518</v>
      </c>
      <c r="C8019" s="498" t="s">
        <v>18997</v>
      </c>
      <c r="D8019" s="498" t="s">
        <v>5765</v>
      </c>
      <c r="E8019" s="499" t="str">
        <f>CONCATENATE(SUM('Раздел 3'!M14:M14),"&gt;=",SUM('Раздел 3'!O14:O14))</f>
        <v>0&gt;=0</v>
      </c>
    </row>
    <row r="8020" spans="1:5" ht="30" hidden="1" customHeight="1" thickBot="1">
      <c r="A8020" s="496" t="str">
        <f>IF((SUM('Раздел 3'!M50:M50)&gt;=SUM('Раздел 3'!O50:O50)),"","Неверно!")</f>
        <v/>
      </c>
      <c r="B8020" s="497" t="s">
        <v>518</v>
      </c>
      <c r="C8020" s="498" t="s">
        <v>18998</v>
      </c>
      <c r="D8020" s="498" t="s">
        <v>5765</v>
      </c>
      <c r="E8020" s="499" t="str">
        <f>CONCATENATE(SUM('Раздел 3'!M50:M50),"&gt;=",SUM('Раздел 3'!O50:O50))</f>
        <v>0&gt;=0</v>
      </c>
    </row>
    <row r="8021" spans="1:5" ht="30" hidden="1" customHeight="1" thickBot="1">
      <c r="A8021" s="496" t="str">
        <f>IF((SUM('Раздел 3'!M51:M51)&gt;=SUM('Раздел 3'!O51:O51)),"","Неверно!")</f>
        <v/>
      </c>
      <c r="B8021" s="497" t="s">
        <v>518</v>
      </c>
      <c r="C8021" s="498" t="s">
        <v>18999</v>
      </c>
      <c r="D8021" s="498" t="s">
        <v>5765</v>
      </c>
      <c r="E8021" s="499" t="str">
        <f>CONCATENATE(SUM('Раздел 3'!M51:M51),"&gt;=",SUM('Раздел 3'!O51:O51))</f>
        <v>0&gt;=0</v>
      </c>
    </row>
    <row r="8022" spans="1:5" ht="30" hidden="1" customHeight="1" thickBot="1">
      <c r="A8022" s="496" t="str">
        <f>IF((SUM('Раздел 3'!M52:M52)&gt;=SUM('Раздел 3'!O52:O52)),"","Неверно!")</f>
        <v/>
      </c>
      <c r="B8022" s="497" t="s">
        <v>518</v>
      </c>
      <c r="C8022" s="498" t="s">
        <v>19000</v>
      </c>
      <c r="D8022" s="498" t="s">
        <v>5765</v>
      </c>
      <c r="E8022" s="499" t="str">
        <f>CONCATENATE(SUM('Раздел 3'!M52:M52),"&gt;=",SUM('Раздел 3'!O52:O52))</f>
        <v>0&gt;=0</v>
      </c>
    </row>
    <row r="8023" spans="1:5" ht="30" hidden="1" customHeight="1" thickBot="1">
      <c r="A8023" s="496" t="str">
        <f>IF((SUM('Раздел 3'!M53:M53)&gt;=SUM('Раздел 3'!O53:O53)),"","Неверно!")</f>
        <v/>
      </c>
      <c r="B8023" s="497" t="s">
        <v>518</v>
      </c>
      <c r="C8023" s="498" t="s">
        <v>19001</v>
      </c>
      <c r="D8023" s="498" t="s">
        <v>5765</v>
      </c>
      <c r="E8023" s="499" t="str">
        <f>CONCATENATE(SUM('Раздел 3'!M53:M53),"&gt;=",SUM('Раздел 3'!O53:O53))</f>
        <v>0&gt;=0</v>
      </c>
    </row>
    <row r="8024" spans="1:5" ht="30" hidden="1" customHeight="1" thickBot="1">
      <c r="A8024" s="496" t="str">
        <f>IF((SUM('Раздел 3'!M54:M54)&gt;=SUM('Раздел 3'!O54:O54)),"","Неверно!")</f>
        <v/>
      </c>
      <c r="B8024" s="497" t="s">
        <v>518</v>
      </c>
      <c r="C8024" s="498" t="s">
        <v>19002</v>
      </c>
      <c r="D8024" s="498" t="s">
        <v>5765</v>
      </c>
      <c r="E8024" s="499" t="str">
        <f>CONCATENATE(SUM('Раздел 3'!M54:M54),"&gt;=",SUM('Раздел 3'!O54:O54))</f>
        <v>0&gt;=0</v>
      </c>
    </row>
    <row r="8025" spans="1:5" ht="30" hidden="1" customHeight="1" thickBot="1">
      <c r="A8025" s="496" t="str">
        <f>IF((SUM('Раздел 3'!M55:M55)&gt;=SUM('Раздел 3'!O55:O55)),"","Неверно!")</f>
        <v/>
      </c>
      <c r="B8025" s="497" t="s">
        <v>518</v>
      </c>
      <c r="C8025" s="498" t="s">
        <v>19003</v>
      </c>
      <c r="D8025" s="498" t="s">
        <v>5765</v>
      </c>
      <c r="E8025" s="499" t="str">
        <f>CONCATENATE(SUM('Раздел 3'!M55:M55),"&gt;=",SUM('Раздел 3'!O55:O55))</f>
        <v>15&gt;=0</v>
      </c>
    </row>
    <row r="8026" spans="1:5" ht="30" hidden="1" customHeight="1" thickBot="1">
      <c r="A8026" s="496" t="str">
        <f>IF((SUM('Раздел 3'!M56:M56)&gt;=SUM('Раздел 3'!O56:O56)),"","Неверно!")</f>
        <v/>
      </c>
      <c r="B8026" s="497" t="s">
        <v>518</v>
      </c>
      <c r="C8026" s="498" t="s">
        <v>19004</v>
      </c>
      <c r="D8026" s="498" t="s">
        <v>5765</v>
      </c>
      <c r="E8026" s="499" t="str">
        <f>CONCATENATE(SUM('Раздел 3'!M56:M56),"&gt;=",SUM('Раздел 3'!O56:O56))</f>
        <v>0&gt;=0</v>
      </c>
    </row>
    <row r="8027" spans="1:5" ht="30" hidden="1" customHeight="1" thickBot="1">
      <c r="A8027" s="496" t="str">
        <f>IF((SUM('Раздел 3'!M57:M57)&gt;=SUM('Раздел 3'!O57:O57)),"","Неверно!")</f>
        <v/>
      </c>
      <c r="B8027" s="497" t="s">
        <v>518</v>
      </c>
      <c r="C8027" s="498" t="s">
        <v>19005</v>
      </c>
      <c r="D8027" s="498" t="s">
        <v>5765</v>
      </c>
      <c r="E8027" s="499" t="str">
        <f>CONCATENATE(SUM('Раздел 3'!M57:M57),"&gt;=",SUM('Раздел 3'!O57:O57))</f>
        <v>0&gt;=0</v>
      </c>
    </row>
    <row r="8028" spans="1:5" ht="30" hidden="1" customHeight="1" thickBot="1">
      <c r="A8028" s="496" t="str">
        <f>IF((SUM('Раздел 3'!M58:M58)&gt;=SUM('Раздел 3'!O58:O58)),"","Неверно!")</f>
        <v/>
      </c>
      <c r="B8028" s="497" t="s">
        <v>518</v>
      </c>
      <c r="C8028" s="498" t="s">
        <v>19006</v>
      </c>
      <c r="D8028" s="498" t="s">
        <v>5765</v>
      </c>
      <c r="E8028" s="499" t="str">
        <f>CONCATENATE(SUM('Раздел 3'!M58:M58),"&gt;=",SUM('Раздел 3'!O58:O58))</f>
        <v>0&gt;=0</v>
      </c>
    </row>
    <row r="8029" spans="1:5" ht="30" hidden="1" customHeight="1" thickBot="1">
      <c r="A8029" s="496" t="str">
        <f>IF((SUM('Раздел 3'!M59:M59)&gt;=SUM('Раздел 3'!O59:O59)),"","Неверно!")</f>
        <v/>
      </c>
      <c r="B8029" s="497" t="s">
        <v>518</v>
      </c>
      <c r="C8029" s="498" t="s">
        <v>19007</v>
      </c>
      <c r="D8029" s="498" t="s">
        <v>5765</v>
      </c>
      <c r="E8029" s="499" t="str">
        <f>CONCATENATE(SUM('Раздел 3'!M59:M59),"&gt;=",SUM('Раздел 3'!O59:O59))</f>
        <v>0&gt;=0</v>
      </c>
    </row>
    <row r="8030" spans="1:5" ht="30" hidden="1" customHeight="1" thickBot="1">
      <c r="A8030" s="496" t="str">
        <f>IF((SUM('Раздел 3'!M15:M15)&gt;=SUM('Раздел 3'!O15:O15)),"","Неверно!")</f>
        <v/>
      </c>
      <c r="B8030" s="497" t="s">
        <v>518</v>
      </c>
      <c r="C8030" s="498" t="s">
        <v>19008</v>
      </c>
      <c r="D8030" s="498" t="s">
        <v>5765</v>
      </c>
      <c r="E8030" s="499" t="str">
        <f>CONCATENATE(SUM('Раздел 3'!M15:M15),"&gt;=",SUM('Раздел 3'!O15:O15))</f>
        <v>0&gt;=0</v>
      </c>
    </row>
    <row r="8031" spans="1:5" ht="30" hidden="1" customHeight="1" thickBot="1">
      <c r="A8031" s="496" t="str">
        <f>IF((SUM('Раздел 3'!M60:M60)&gt;=SUM('Раздел 3'!O60:O60)),"","Неверно!")</f>
        <v/>
      </c>
      <c r="B8031" s="497" t="s">
        <v>518</v>
      </c>
      <c r="C8031" s="498" t="s">
        <v>19009</v>
      </c>
      <c r="D8031" s="498" t="s">
        <v>5765</v>
      </c>
      <c r="E8031" s="499" t="str">
        <f>CONCATENATE(SUM('Раздел 3'!M60:M60),"&gt;=",SUM('Раздел 3'!O60:O60))</f>
        <v>0&gt;=0</v>
      </c>
    </row>
    <row r="8032" spans="1:5" ht="30" hidden="1" customHeight="1" thickBot="1">
      <c r="A8032" s="496" t="str">
        <f>IF((SUM('Раздел 3'!M61:M61)&gt;=SUM('Раздел 3'!O61:O61)),"","Неверно!")</f>
        <v/>
      </c>
      <c r="B8032" s="497" t="s">
        <v>518</v>
      </c>
      <c r="C8032" s="498" t="s">
        <v>19010</v>
      </c>
      <c r="D8032" s="498" t="s">
        <v>5765</v>
      </c>
      <c r="E8032" s="499" t="str">
        <f>CONCATENATE(SUM('Раздел 3'!M61:M61),"&gt;=",SUM('Раздел 3'!O61:O61))</f>
        <v>0&gt;=0</v>
      </c>
    </row>
    <row r="8033" spans="1:5" ht="30" hidden="1" customHeight="1" thickBot="1">
      <c r="A8033" s="496" t="str">
        <f>IF((SUM('Раздел 3'!M62:M62)&gt;=SUM('Раздел 3'!O62:O62)),"","Неверно!")</f>
        <v/>
      </c>
      <c r="B8033" s="497" t="s">
        <v>518</v>
      </c>
      <c r="C8033" s="498" t="s">
        <v>19011</v>
      </c>
      <c r="D8033" s="498" t="s">
        <v>5765</v>
      </c>
      <c r="E8033" s="499" t="str">
        <f>CONCATENATE(SUM('Раздел 3'!M62:M62),"&gt;=",SUM('Раздел 3'!O62:O62))</f>
        <v>0&gt;=0</v>
      </c>
    </row>
    <row r="8034" spans="1:5" ht="30" hidden="1" customHeight="1" thickBot="1">
      <c r="A8034" s="496" t="str">
        <f>IF((SUM('Раздел 3'!M63:M63)&gt;=SUM('Раздел 3'!O63:O63)),"","Неверно!")</f>
        <v/>
      </c>
      <c r="B8034" s="497" t="s">
        <v>518</v>
      </c>
      <c r="C8034" s="498" t="s">
        <v>19012</v>
      </c>
      <c r="D8034" s="498" t="s">
        <v>5765</v>
      </c>
      <c r="E8034" s="499" t="str">
        <f>CONCATENATE(SUM('Раздел 3'!M63:M63),"&gt;=",SUM('Раздел 3'!O63:O63))</f>
        <v>0&gt;=0</v>
      </c>
    </row>
    <row r="8035" spans="1:5" ht="30" hidden="1" customHeight="1" thickBot="1">
      <c r="A8035" s="496" t="str">
        <f>IF((SUM('Раздел 3'!M64:M64)&gt;=SUM('Раздел 3'!O64:O64)),"","Неверно!")</f>
        <v/>
      </c>
      <c r="B8035" s="497" t="s">
        <v>518</v>
      </c>
      <c r="C8035" s="498" t="s">
        <v>19013</v>
      </c>
      <c r="D8035" s="498" t="s">
        <v>5765</v>
      </c>
      <c r="E8035" s="499" t="str">
        <f>CONCATENATE(SUM('Раздел 3'!M64:M64),"&gt;=",SUM('Раздел 3'!O64:O64))</f>
        <v>0&gt;=0</v>
      </c>
    </row>
    <row r="8036" spans="1:5" ht="30" hidden="1" customHeight="1" thickBot="1">
      <c r="A8036" s="496" t="str">
        <f>IF((SUM('Раздел 3'!M65:M65)&gt;=SUM('Раздел 3'!O65:O65)),"","Неверно!")</f>
        <v/>
      </c>
      <c r="B8036" s="497" t="s">
        <v>518</v>
      </c>
      <c r="C8036" s="498" t="s">
        <v>19014</v>
      </c>
      <c r="D8036" s="498" t="s">
        <v>5765</v>
      </c>
      <c r="E8036" s="499" t="str">
        <f>CONCATENATE(SUM('Раздел 3'!M65:M65),"&gt;=",SUM('Раздел 3'!O65:O65))</f>
        <v>0&gt;=0</v>
      </c>
    </row>
    <row r="8037" spans="1:5" ht="30" hidden="1" customHeight="1" thickBot="1">
      <c r="A8037" s="496" t="str">
        <f>IF((SUM('Раздел 3'!M66:M66)&gt;=SUM('Раздел 3'!O66:O66)),"","Неверно!")</f>
        <v/>
      </c>
      <c r="B8037" s="497" t="s">
        <v>518</v>
      </c>
      <c r="C8037" s="498" t="s">
        <v>19015</v>
      </c>
      <c r="D8037" s="498" t="s">
        <v>5765</v>
      </c>
      <c r="E8037" s="499" t="str">
        <f>CONCATENATE(SUM('Раздел 3'!M66:M66),"&gt;=",SUM('Раздел 3'!O66:O66))</f>
        <v>0&gt;=0</v>
      </c>
    </row>
    <row r="8038" spans="1:5" ht="30" hidden="1" customHeight="1" thickBot="1">
      <c r="A8038" s="496" t="str">
        <f>IF((SUM('Раздел 3'!M67:M67)&gt;=SUM('Раздел 3'!O67:O67)),"","Неверно!")</f>
        <v/>
      </c>
      <c r="B8038" s="497" t="s">
        <v>518</v>
      </c>
      <c r="C8038" s="498" t="s">
        <v>19016</v>
      </c>
      <c r="D8038" s="498" t="s">
        <v>5765</v>
      </c>
      <c r="E8038" s="499" t="str">
        <f>CONCATENATE(SUM('Раздел 3'!M67:M67),"&gt;=",SUM('Раздел 3'!O67:O67))</f>
        <v>0&gt;=0</v>
      </c>
    </row>
    <row r="8039" spans="1:5" ht="30" hidden="1" customHeight="1" thickBot="1">
      <c r="A8039" s="496" t="str">
        <f>IF((SUM('Раздел 3'!M68:M68)&gt;=SUM('Раздел 3'!O68:O68)),"","Неверно!")</f>
        <v/>
      </c>
      <c r="B8039" s="497" t="s">
        <v>518</v>
      </c>
      <c r="C8039" s="498" t="s">
        <v>19017</v>
      </c>
      <c r="D8039" s="498" t="s">
        <v>5765</v>
      </c>
      <c r="E8039" s="499" t="str">
        <f>CONCATENATE(SUM('Раздел 3'!M68:M68),"&gt;=",SUM('Раздел 3'!O68:O68))</f>
        <v>0&gt;=0</v>
      </c>
    </row>
    <row r="8040" spans="1:5" ht="30" hidden="1" customHeight="1" thickBot="1">
      <c r="A8040" s="496" t="str">
        <f>IF((SUM('Раздел 3'!M69:M69)&gt;=SUM('Раздел 3'!O69:O69)),"","Неверно!")</f>
        <v/>
      </c>
      <c r="B8040" s="497" t="s">
        <v>518</v>
      </c>
      <c r="C8040" s="498" t="s">
        <v>19018</v>
      </c>
      <c r="D8040" s="498" t="s">
        <v>5765</v>
      </c>
      <c r="E8040" s="499" t="str">
        <f>CONCATENATE(SUM('Раздел 3'!M69:M69),"&gt;=",SUM('Раздел 3'!O69:O69))</f>
        <v>0&gt;=0</v>
      </c>
    </row>
    <row r="8041" spans="1:5" ht="30" hidden="1" customHeight="1" thickBot="1">
      <c r="A8041" s="496" t="str">
        <f>IF((SUM('Раздел 3'!M16:M16)&gt;=SUM('Раздел 3'!O16:O16)),"","Неверно!")</f>
        <v/>
      </c>
      <c r="B8041" s="497" t="s">
        <v>518</v>
      </c>
      <c r="C8041" s="498" t="s">
        <v>19019</v>
      </c>
      <c r="D8041" s="498" t="s">
        <v>5765</v>
      </c>
      <c r="E8041" s="499" t="str">
        <f>CONCATENATE(SUM('Раздел 3'!M16:M16),"&gt;=",SUM('Раздел 3'!O16:O16))</f>
        <v>0&gt;=0</v>
      </c>
    </row>
    <row r="8042" spans="1:5" ht="30" hidden="1" customHeight="1" thickBot="1">
      <c r="A8042" s="496" t="str">
        <f>IF((SUM('Раздел 3'!M70:M70)&gt;=SUM('Раздел 3'!O70:O70)),"","Неверно!")</f>
        <v/>
      </c>
      <c r="B8042" s="497" t="s">
        <v>518</v>
      </c>
      <c r="C8042" s="498" t="s">
        <v>19020</v>
      </c>
      <c r="D8042" s="498" t="s">
        <v>5765</v>
      </c>
      <c r="E8042" s="499" t="str">
        <f>CONCATENATE(SUM('Раздел 3'!M70:M70),"&gt;=",SUM('Раздел 3'!O70:O70))</f>
        <v>0&gt;=0</v>
      </c>
    </row>
    <row r="8043" spans="1:5" ht="30" hidden="1" customHeight="1" thickBot="1">
      <c r="A8043" s="496" t="str">
        <f>IF((SUM('Раздел 3'!M71:M71)&gt;=SUM('Раздел 3'!O71:O71)),"","Неверно!")</f>
        <v/>
      </c>
      <c r="B8043" s="497" t="s">
        <v>518</v>
      </c>
      <c r="C8043" s="498" t="s">
        <v>19021</v>
      </c>
      <c r="D8043" s="498" t="s">
        <v>5765</v>
      </c>
      <c r="E8043" s="499" t="str">
        <f>CONCATENATE(SUM('Раздел 3'!M71:M71),"&gt;=",SUM('Раздел 3'!O71:O71))</f>
        <v>0&gt;=0</v>
      </c>
    </row>
    <row r="8044" spans="1:5" ht="30" hidden="1" customHeight="1" thickBot="1">
      <c r="A8044" s="496" t="str">
        <f>IF((SUM('Раздел 3'!M72:M72)&gt;=SUM('Раздел 3'!O72:O72)),"","Неверно!")</f>
        <v/>
      </c>
      <c r="B8044" s="497" t="s">
        <v>518</v>
      </c>
      <c r="C8044" s="498" t="s">
        <v>19022</v>
      </c>
      <c r="D8044" s="498" t="s">
        <v>5765</v>
      </c>
      <c r="E8044" s="499" t="str">
        <f>CONCATENATE(SUM('Раздел 3'!M72:M72),"&gt;=",SUM('Раздел 3'!O72:O72))</f>
        <v>0&gt;=0</v>
      </c>
    </row>
    <row r="8045" spans="1:5" ht="30" hidden="1" customHeight="1" thickBot="1">
      <c r="A8045" s="496" t="str">
        <f>IF((SUM('Раздел 3'!M73:M73)&gt;=SUM('Раздел 3'!O73:O73)),"","Неверно!")</f>
        <v/>
      </c>
      <c r="B8045" s="497" t="s">
        <v>518</v>
      </c>
      <c r="C8045" s="498" t="s">
        <v>19023</v>
      </c>
      <c r="D8045" s="498" t="s">
        <v>5765</v>
      </c>
      <c r="E8045" s="499" t="str">
        <f>CONCATENATE(SUM('Раздел 3'!M73:M73),"&gt;=",SUM('Раздел 3'!O73:O73))</f>
        <v>0&gt;=0</v>
      </c>
    </row>
    <row r="8046" spans="1:5" ht="30" hidden="1" customHeight="1" thickBot="1">
      <c r="A8046" s="496" t="str">
        <f>IF((SUM('Раздел 3'!M74:M74)&gt;=SUM('Раздел 3'!O74:O74)),"","Неверно!")</f>
        <v/>
      </c>
      <c r="B8046" s="497" t="s">
        <v>518</v>
      </c>
      <c r="C8046" s="498" t="s">
        <v>19024</v>
      </c>
      <c r="D8046" s="498" t="s">
        <v>5765</v>
      </c>
      <c r="E8046" s="499" t="str">
        <f>CONCATENATE(SUM('Раздел 3'!M74:M74),"&gt;=",SUM('Раздел 3'!O74:O74))</f>
        <v>0&gt;=0</v>
      </c>
    </row>
    <row r="8047" spans="1:5" ht="30" hidden="1" customHeight="1" thickBot="1">
      <c r="A8047" s="496" t="str">
        <f>IF((SUM('Раздел 3'!M75:M75)&gt;=SUM('Раздел 3'!O75:O75)),"","Неверно!")</f>
        <v/>
      </c>
      <c r="B8047" s="497" t="s">
        <v>518</v>
      </c>
      <c r="C8047" s="498" t="s">
        <v>19025</v>
      </c>
      <c r="D8047" s="498" t="s">
        <v>5765</v>
      </c>
      <c r="E8047" s="499" t="str">
        <f>CONCATENATE(SUM('Раздел 3'!M75:M75),"&gt;=",SUM('Раздел 3'!O75:O75))</f>
        <v>0&gt;=0</v>
      </c>
    </row>
    <row r="8048" spans="1:5" ht="30" hidden="1" customHeight="1" thickBot="1">
      <c r="A8048" s="496" t="str">
        <f>IF((SUM('Раздел 3'!M76:M76)&gt;=SUM('Раздел 3'!O76:O76)),"","Неверно!")</f>
        <v/>
      </c>
      <c r="B8048" s="497" t="s">
        <v>518</v>
      </c>
      <c r="C8048" s="498" t="s">
        <v>19026</v>
      </c>
      <c r="D8048" s="498" t="s">
        <v>5765</v>
      </c>
      <c r="E8048" s="499" t="str">
        <f>CONCATENATE(SUM('Раздел 3'!M76:M76),"&gt;=",SUM('Раздел 3'!O76:O76))</f>
        <v>0&gt;=0</v>
      </c>
    </row>
    <row r="8049" spans="1:5" ht="30" hidden="1" customHeight="1" thickBot="1">
      <c r="A8049" s="496" t="str">
        <f>IF((SUM('Раздел 3'!M77:M77)&gt;=SUM('Раздел 3'!O77:O77)),"","Неверно!")</f>
        <v/>
      </c>
      <c r="B8049" s="497" t="s">
        <v>518</v>
      </c>
      <c r="C8049" s="498" t="s">
        <v>19027</v>
      </c>
      <c r="D8049" s="498" t="s">
        <v>5765</v>
      </c>
      <c r="E8049" s="499" t="str">
        <f>CONCATENATE(SUM('Раздел 3'!M77:M77),"&gt;=",SUM('Раздел 3'!O77:O77))</f>
        <v>0&gt;=0</v>
      </c>
    </row>
    <row r="8050" spans="1:5" ht="30" hidden="1" customHeight="1" thickBot="1">
      <c r="A8050" s="496" t="str">
        <f>IF((SUM('Раздел 3'!M78:M78)&gt;=SUM('Раздел 3'!O78:O78)),"","Неверно!")</f>
        <v/>
      </c>
      <c r="B8050" s="497" t="s">
        <v>518</v>
      </c>
      <c r="C8050" s="498" t="s">
        <v>19028</v>
      </c>
      <c r="D8050" s="498" t="s">
        <v>5765</v>
      </c>
      <c r="E8050" s="499" t="str">
        <f>CONCATENATE(SUM('Раздел 3'!M78:M78),"&gt;=",SUM('Раздел 3'!O78:O78))</f>
        <v>0&gt;=0</v>
      </c>
    </row>
    <row r="8051" spans="1:5" ht="30" hidden="1" customHeight="1" thickBot="1">
      <c r="A8051" s="496" t="str">
        <f>IF((SUM('Раздел 3'!M79:M79)&gt;=SUM('Раздел 3'!O79:O79)),"","Неверно!")</f>
        <v/>
      </c>
      <c r="B8051" s="497" t="s">
        <v>518</v>
      </c>
      <c r="C8051" s="498" t="s">
        <v>19029</v>
      </c>
      <c r="D8051" s="498" t="s">
        <v>5765</v>
      </c>
      <c r="E8051" s="499" t="str">
        <f>CONCATENATE(SUM('Раздел 3'!M79:M79),"&gt;=",SUM('Раздел 3'!O79:O79))</f>
        <v>0&gt;=0</v>
      </c>
    </row>
    <row r="8052" spans="1:5" ht="30" hidden="1" customHeight="1" thickBot="1">
      <c r="A8052" s="496" t="str">
        <f>IF((SUM('Раздел 3'!M17:M17)&gt;=SUM('Раздел 3'!O17:O17)),"","Неверно!")</f>
        <v/>
      </c>
      <c r="B8052" s="497" t="s">
        <v>518</v>
      </c>
      <c r="C8052" s="498" t="s">
        <v>19030</v>
      </c>
      <c r="D8052" s="498" t="s">
        <v>5765</v>
      </c>
      <c r="E8052" s="499" t="str">
        <f>CONCATENATE(SUM('Раздел 3'!M17:M17),"&gt;=",SUM('Раздел 3'!O17:O17))</f>
        <v>0&gt;=0</v>
      </c>
    </row>
    <row r="8053" spans="1:5" ht="30" hidden="1" customHeight="1" thickBot="1">
      <c r="A8053" s="496" t="str">
        <f>IF((SUM('Раздел 3'!M80:M80)&gt;=SUM('Раздел 3'!O80:O80)),"","Неверно!")</f>
        <v/>
      </c>
      <c r="B8053" s="497" t="s">
        <v>518</v>
      </c>
      <c r="C8053" s="498" t="s">
        <v>19031</v>
      </c>
      <c r="D8053" s="498" t="s">
        <v>5765</v>
      </c>
      <c r="E8053" s="499" t="str">
        <f>CONCATENATE(SUM('Раздел 3'!M80:M80),"&gt;=",SUM('Раздел 3'!O80:O80))</f>
        <v>0&gt;=0</v>
      </c>
    </row>
    <row r="8054" spans="1:5" ht="30" hidden="1" customHeight="1" thickBot="1">
      <c r="A8054" s="496" t="str">
        <f>IF((SUM('Раздел 3'!M81:M81)&gt;=SUM('Раздел 3'!O81:O81)),"","Неверно!")</f>
        <v/>
      </c>
      <c r="B8054" s="497" t="s">
        <v>518</v>
      </c>
      <c r="C8054" s="498" t="s">
        <v>19032</v>
      </c>
      <c r="D8054" s="498" t="s">
        <v>5765</v>
      </c>
      <c r="E8054" s="499" t="str">
        <f>CONCATENATE(SUM('Раздел 3'!M81:M81),"&gt;=",SUM('Раздел 3'!O81:O81))</f>
        <v>0&gt;=0</v>
      </c>
    </row>
    <row r="8055" spans="1:5" ht="30" hidden="1" customHeight="1" thickBot="1">
      <c r="A8055" s="496" t="str">
        <f>IF((SUM('Раздел 3'!M82:M82)&gt;=SUM('Раздел 3'!O82:O82)),"","Неверно!")</f>
        <v/>
      </c>
      <c r="B8055" s="497" t="s">
        <v>518</v>
      </c>
      <c r="C8055" s="498" t="s">
        <v>19033</v>
      </c>
      <c r="D8055" s="498" t="s">
        <v>5765</v>
      </c>
      <c r="E8055" s="499" t="str">
        <f>CONCATENATE(SUM('Раздел 3'!M82:M82),"&gt;=",SUM('Раздел 3'!O82:O82))</f>
        <v>0&gt;=0</v>
      </c>
    </row>
    <row r="8056" spans="1:5" ht="30" hidden="1" customHeight="1" thickBot="1">
      <c r="A8056" s="496" t="str">
        <f>IF((SUM('Раздел 3'!M83:M83)&gt;=SUM('Раздел 3'!O83:O83)),"","Неверно!")</f>
        <v/>
      </c>
      <c r="B8056" s="497" t="s">
        <v>518</v>
      </c>
      <c r="C8056" s="498" t="s">
        <v>19034</v>
      </c>
      <c r="D8056" s="498" t="s">
        <v>5765</v>
      </c>
      <c r="E8056" s="499" t="str">
        <f>CONCATENATE(SUM('Раздел 3'!M83:M83),"&gt;=",SUM('Раздел 3'!O83:O83))</f>
        <v>0&gt;=0</v>
      </c>
    </row>
    <row r="8057" spans="1:5" ht="30" hidden="1" customHeight="1" thickBot="1">
      <c r="A8057" s="496" t="str">
        <f>IF((SUM('Раздел 3'!M84:M84)&gt;=SUM('Раздел 3'!O84:O84)),"","Неверно!")</f>
        <v/>
      </c>
      <c r="B8057" s="497" t="s">
        <v>518</v>
      </c>
      <c r="C8057" s="498" t="s">
        <v>19035</v>
      </c>
      <c r="D8057" s="498" t="s">
        <v>5765</v>
      </c>
      <c r="E8057" s="499" t="str">
        <f>CONCATENATE(SUM('Раздел 3'!M84:M84),"&gt;=",SUM('Раздел 3'!O84:O84))</f>
        <v>0&gt;=0</v>
      </c>
    </row>
    <row r="8058" spans="1:5" ht="30" hidden="1" customHeight="1" thickBot="1">
      <c r="A8058" s="496" t="str">
        <f>IF((SUM('Раздел 3'!M85:M85)&gt;=SUM('Раздел 3'!O85:O85)),"","Неверно!")</f>
        <v/>
      </c>
      <c r="B8058" s="497" t="s">
        <v>518</v>
      </c>
      <c r="C8058" s="498" t="s">
        <v>19036</v>
      </c>
      <c r="D8058" s="498" t="s">
        <v>5765</v>
      </c>
      <c r="E8058" s="499" t="str">
        <f>CONCATENATE(SUM('Раздел 3'!M85:M85),"&gt;=",SUM('Раздел 3'!O85:O85))</f>
        <v>0&gt;=0</v>
      </c>
    </row>
    <row r="8059" spans="1:5" ht="30" hidden="1" customHeight="1" thickBot="1">
      <c r="A8059" s="496" t="str">
        <f>IF((SUM('Раздел 3'!M86:M86)&gt;=SUM('Раздел 3'!O86:O86)),"","Неверно!")</f>
        <v/>
      </c>
      <c r="B8059" s="497" t="s">
        <v>518</v>
      </c>
      <c r="C8059" s="498" t="s">
        <v>19037</v>
      </c>
      <c r="D8059" s="498" t="s">
        <v>5765</v>
      </c>
      <c r="E8059" s="499" t="str">
        <f>CONCATENATE(SUM('Раздел 3'!M86:M86),"&gt;=",SUM('Раздел 3'!O86:O86))</f>
        <v>0&gt;=0</v>
      </c>
    </row>
    <row r="8060" spans="1:5" ht="30" hidden="1" customHeight="1" thickBot="1">
      <c r="A8060" s="496" t="str">
        <f>IF((SUM('Раздел 3'!M87:M87)&gt;=SUM('Раздел 3'!O87:O87)),"","Неверно!")</f>
        <v/>
      </c>
      <c r="B8060" s="497" t="s">
        <v>518</v>
      </c>
      <c r="C8060" s="498" t="s">
        <v>19038</v>
      </c>
      <c r="D8060" s="498" t="s">
        <v>5765</v>
      </c>
      <c r="E8060" s="499" t="str">
        <f>CONCATENATE(SUM('Раздел 3'!M87:M87),"&gt;=",SUM('Раздел 3'!O87:O87))</f>
        <v>0&gt;=0</v>
      </c>
    </row>
    <row r="8061" spans="1:5" ht="30" hidden="1" customHeight="1" thickBot="1">
      <c r="A8061" s="496" t="str">
        <f>IF((SUM('Раздел 3'!M88:M88)&gt;=SUM('Раздел 3'!O88:O88)),"","Неверно!")</f>
        <v/>
      </c>
      <c r="B8061" s="497" t="s">
        <v>518</v>
      </c>
      <c r="C8061" s="498" t="s">
        <v>19039</v>
      </c>
      <c r="D8061" s="498" t="s">
        <v>5765</v>
      </c>
      <c r="E8061" s="499" t="str">
        <f>CONCATENATE(SUM('Раздел 3'!M88:M88),"&gt;=",SUM('Раздел 3'!O88:O88))</f>
        <v>0&gt;=0</v>
      </c>
    </row>
    <row r="8062" spans="1:5" ht="30" hidden="1" customHeight="1" thickBot="1">
      <c r="A8062" s="496" t="str">
        <f>IF((SUM('Раздел 3'!M89:M89)&gt;=SUM('Раздел 3'!O89:O89)),"","Неверно!")</f>
        <v/>
      </c>
      <c r="B8062" s="497" t="s">
        <v>518</v>
      </c>
      <c r="C8062" s="498" t="s">
        <v>19040</v>
      </c>
      <c r="D8062" s="498" t="s">
        <v>5765</v>
      </c>
      <c r="E8062" s="499" t="str">
        <f>CONCATENATE(SUM('Раздел 3'!M89:M89),"&gt;=",SUM('Раздел 3'!O89:O89))</f>
        <v>0&gt;=0</v>
      </c>
    </row>
    <row r="8063" spans="1:5" ht="30" hidden="1" customHeight="1" thickBot="1">
      <c r="A8063" s="496" t="str">
        <f>IF((SUM('Раздел 3'!M18:M18)&gt;=SUM('Раздел 3'!O18:O18)),"","Неверно!")</f>
        <v/>
      </c>
      <c r="B8063" s="497" t="s">
        <v>518</v>
      </c>
      <c r="C8063" s="498" t="s">
        <v>19041</v>
      </c>
      <c r="D8063" s="498" t="s">
        <v>5765</v>
      </c>
      <c r="E8063" s="499" t="str">
        <f>CONCATENATE(SUM('Раздел 3'!M18:M18),"&gt;=",SUM('Раздел 3'!O18:O18))</f>
        <v>0&gt;=0</v>
      </c>
    </row>
    <row r="8064" spans="1:5" ht="30" hidden="1" customHeight="1" thickBot="1">
      <c r="A8064" s="496" t="str">
        <f>IF((SUM('Раздел 3'!M90:M90)&gt;=SUM('Раздел 3'!O90:O90)),"","Неверно!")</f>
        <v/>
      </c>
      <c r="B8064" s="497" t="s">
        <v>518</v>
      </c>
      <c r="C8064" s="498" t="s">
        <v>19042</v>
      </c>
      <c r="D8064" s="498" t="s">
        <v>5765</v>
      </c>
      <c r="E8064" s="499" t="str">
        <f>CONCATENATE(SUM('Раздел 3'!M90:M90),"&gt;=",SUM('Раздел 3'!O90:O90))</f>
        <v>0&gt;=0</v>
      </c>
    </row>
    <row r="8065" spans="1:5" ht="30" hidden="1" customHeight="1" thickBot="1">
      <c r="A8065" s="496" t="str">
        <f>IF((SUM('Раздел 3'!M91:M91)&gt;=SUM('Раздел 3'!O91:O91)),"","Неверно!")</f>
        <v/>
      </c>
      <c r="B8065" s="497" t="s">
        <v>518</v>
      </c>
      <c r="C8065" s="498" t="s">
        <v>19043</v>
      </c>
      <c r="D8065" s="498" t="s">
        <v>5765</v>
      </c>
      <c r="E8065" s="499" t="str">
        <f>CONCATENATE(SUM('Раздел 3'!M91:M91),"&gt;=",SUM('Раздел 3'!O91:O91))</f>
        <v>0&gt;=0</v>
      </c>
    </row>
    <row r="8066" spans="1:5" ht="30" hidden="1" customHeight="1" thickBot="1">
      <c r="A8066" s="496" t="str">
        <f>IF((SUM('Раздел 3'!M92:M92)&gt;=SUM('Раздел 3'!O92:O92)),"","Неверно!")</f>
        <v/>
      </c>
      <c r="B8066" s="497" t="s">
        <v>518</v>
      </c>
      <c r="C8066" s="498" t="s">
        <v>19044</v>
      </c>
      <c r="D8066" s="498" t="s">
        <v>5765</v>
      </c>
      <c r="E8066" s="499" t="str">
        <f>CONCATENATE(SUM('Раздел 3'!M92:M92),"&gt;=",SUM('Раздел 3'!O92:O92))</f>
        <v>0&gt;=0</v>
      </c>
    </row>
    <row r="8067" spans="1:5" ht="30" hidden="1" customHeight="1" thickBot="1">
      <c r="A8067" s="496" t="str">
        <f>IF((SUM('Раздел 3'!M93:M93)&gt;=SUM('Раздел 3'!O93:O93)),"","Неверно!")</f>
        <v/>
      </c>
      <c r="B8067" s="497" t="s">
        <v>518</v>
      </c>
      <c r="C8067" s="498" t="s">
        <v>19045</v>
      </c>
      <c r="D8067" s="498" t="s">
        <v>5765</v>
      </c>
      <c r="E8067" s="499" t="str">
        <f>CONCATENATE(SUM('Раздел 3'!M93:M93),"&gt;=",SUM('Раздел 3'!O93:O93))</f>
        <v>0&gt;=0</v>
      </c>
    </row>
    <row r="8068" spans="1:5" ht="30" hidden="1" customHeight="1" thickBot="1">
      <c r="A8068" s="496" t="str">
        <f>IF((SUM('Раздел 3'!M94:M94)&gt;=SUM('Раздел 3'!O94:O94)),"","Неверно!")</f>
        <v/>
      </c>
      <c r="B8068" s="497" t="s">
        <v>518</v>
      </c>
      <c r="C8068" s="498" t="s">
        <v>19046</v>
      </c>
      <c r="D8068" s="498" t="s">
        <v>5765</v>
      </c>
      <c r="E8068" s="499" t="str">
        <f>CONCATENATE(SUM('Раздел 3'!M94:M94),"&gt;=",SUM('Раздел 3'!O94:O94))</f>
        <v>0&gt;=0</v>
      </c>
    </row>
    <row r="8069" spans="1:5" ht="30" hidden="1" customHeight="1" thickBot="1">
      <c r="A8069" s="496" t="str">
        <f>IF((SUM('Раздел 3'!M95:M95)&gt;=SUM('Раздел 3'!O95:O95)),"","Неверно!")</f>
        <v/>
      </c>
      <c r="B8069" s="497" t="s">
        <v>518</v>
      </c>
      <c r="C8069" s="498" t="s">
        <v>19047</v>
      </c>
      <c r="D8069" s="498" t="s">
        <v>5765</v>
      </c>
      <c r="E8069" s="499" t="str">
        <f>CONCATENATE(SUM('Раздел 3'!M95:M95),"&gt;=",SUM('Раздел 3'!O95:O95))</f>
        <v>0&gt;=0</v>
      </c>
    </row>
    <row r="8070" spans="1:5" ht="30" hidden="1" customHeight="1" thickBot="1">
      <c r="A8070" s="496" t="str">
        <f>IF((SUM('Раздел 3'!M96:M96)&gt;=SUM('Раздел 3'!O96:O96)),"","Неверно!")</f>
        <v/>
      </c>
      <c r="B8070" s="497" t="s">
        <v>518</v>
      </c>
      <c r="C8070" s="498" t="s">
        <v>19048</v>
      </c>
      <c r="D8070" s="498" t="s">
        <v>5765</v>
      </c>
      <c r="E8070" s="499" t="str">
        <f>CONCATENATE(SUM('Раздел 3'!M96:M96),"&gt;=",SUM('Раздел 3'!O96:O96))</f>
        <v>0&gt;=0</v>
      </c>
    </row>
    <row r="8071" spans="1:5" ht="30" hidden="1" customHeight="1" thickBot="1">
      <c r="A8071" s="496" t="str">
        <f>IF((SUM('Раздел 3'!M97:M97)&gt;=SUM('Раздел 3'!O97:O97)),"","Неверно!")</f>
        <v/>
      </c>
      <c r="B8071" s="497" t="s">
        <v>518</v>
      </c>
      <c r="C8071" s="498" t="s">
        <v>19049</v>
      </c>
      <c r="D8071" s="498" t="s">
        <v>5765</v>
      </c>
      <c r="E8071" s="499" t="str">
        <f>CONCATENATE(SUM('Раздел 3'!M97:M97),"&gt;=",SUM('Раздел 3'!O97:O97))</f>
        <v>0&gt;=0</v>
      </c>
    </row>
    <row r="8072" spans="1:5" ht="30" hidden="1" customHeight="1" thickBot="1">
      <c r="A8072" s="496" t="str">
        <f>IF((SUM('Раздел 3'!M98:M98)&gt;=SUM('Раздел 3'!O98:O98)),"","Неверно!")</f>
        <v/>
      </c>
      <c r="B8072" s="497" t="s">
        <v>518</v>
      </c>
      <c r="C8072" s="498" t="s">
        <v>19050</v>
      </c>
      <c r="D8072" s="498" t="s">
        <v>5765</v>
      </c>
      <c r="E8072" s="499" t="str">
        <f>CONCATENATE(SUM('Раздел 3'!M98:M98),"&gt;=",SUM('Раздел 3'!O98:O98))</f>
        <v>0&gt;=0</v>
      </c>
    </row>
    <row r="8073" spans="1:5" ht="30" hidden="1" customHeight="1" thickBot="1">
      <c r="A8073" s="496" t="str">
        <f>IF((SUM('Раздел 3'!M99:M99)&gt;=SUM('Раздел 3'!O99:O99)),"","Неверно!")</f>
        <v/>
      </c>
      <c r="B8073" s="497" t="s">
        <v>518</v>
      </c>
      <c r="C8073" s="498" t="s">
        <v>19051</v>
      </c>
      <c r="D8073" s="498" t="s">
        <v>5765</v>
      </c>
      <c r="E8073" s="499" t="str">
        <f>CONCATENATE(SUM('Раздел 3'!M99:M99),"&gt;=",SUM('Раздел 3'!O99:O99))</f>
        <v>0&gt;=0</v>
      </c>
    </row>
    <row r="8074" spans="1:5" ht="30" hidden="1" customHeight="1" thickBot="1">
      <c r="A8074" s="496" t="str">
        <f>IF((SUM('Раздел 3'!M19:M19)&gt;=SUM('Раздел 3'!O19:O19)),"","Неверно!")</f>
        <v/>
      </c>
      <c r="B8074" s="497" t="s">
        <v>518</v>
      </c>
      <c r="C8074" s="498" t="s">
        <v>19052</v>
      </c>
      <c r="D8074" s="498" t="s">
        <v>5765</v>
      </c>
      <c r="E8074" s="499" t="str">
        <f>CONCATENATE(SUM('Раздел 3'!M19:M19),"&gt;=",SUM('Раздел 3'!O19:O19))</f>
        <v>0&gt;=0</v>
      </c>
    </row>
    <row r="8075" spans="1:5" ht="30" hidden="1" customHeight="1" thickBot="1">
      <c r="A8075" s="496" t="str">
        <f>IF((SUM('Раздел 3'!M100:M100)&gt;=SUM('Раздел 3'!O100:O100)),"","Неверно!")</f>
        <v/>
      </c>
      <c r="B8075" s="497" t="s">
        <v>518</v>
      </c>
      <c r="C8075" s="498" t="s">
        <v>19053</v>
      </c>
      <c r="D8075" s="498" t="s">
        <v>5765</v>
      </c>
      <c r="E8075" s="499" t="str">
        <f>CONCATENATE(SUM('Раздел 3'!M100:M100),"&gt;=",SUM('Раздел 3'!O100:O100))</f>
        <v>0&gt;=0</v>
      </c>
    </row>
    <row r="8076" spans="1:5" ht="30" hidden="1" customHeight="1" thickBot="1">
      <c r="A8076" s="496" t="str">
        <f>IF((SUM('Раздел 3'!M101:M101)&gt;=SUM('Раздел 3'!O101:O101)),"","Неверно!")</f>
        <v/>
      </c>
      <c r="B8076" s="497" t="s">
        <v>518</v>
      </c>
      <c r="C8076" s="498" t="s">
        <v>19054</v>
      </c>
      <c r="D8076" s="498" t="s">
        <v>5765</v>
      </c>
      <c r="E8076" s="499" t="str">
        <f>CONCATENATE(SUM('Раздел 3'!M101:M101),"&gt;=",SUM('Раздел 3'!O101:O101))</f>
        <v>0&gt;=0</v>
      </c>
    </row>
    <row r="8077" spans="1:5" ht="30" hidden="1" customHeight="1" thickBot="1">
      <c r="A8077" s="496" t="str">
        <f>IF((SUM('Раздел 3'!M102:M102)&gt;=SUM('Раздел 3'!O102:O102)),"","Неверно!")</f>
        <v/>
      </c>
      <c r="B8077" s="497" t="s">
        <v>518</v>
      </c>
      <c r="C8077" s="498" t="s">
        <v>19055</v>
      </c>
      <c r="D8077" s="498" t="s">
        <v>5765</v>
      </c>
      <c r="E8077" s="499" t="str">
        <f>CONCATENATE(SUM('Раздел 3'!M102:M102),"&gt;=",SUM('Раздел 3'!O102:O102))</f>
        <v>0&gt;=0</v>
      </c>
    </row>
    <row r="8078" spans="1:5" ht="30" hidden="1" customHeight="1" thickBot="1">
      <c r="A8078" s="496" t="str">
        <f>IF((SUM('Раздел 3'!M103:M103)&gt;=SUM('Раздел 3'!O103:O103)),"","Неверно!")</f>
        <v/>
      </c>
      <c r="B8078" s="497" t="s">
        <v>518</v>
      </c>
      <c r="C8078" s="498" t="s">
        <v>19056</v>
      </c>
      <c r="D8078" s="498" t="s">
        <v>5765</v>
      </c>
      <c r="E8078" s="499" t="str">
        <f>CONCATENATE(SUM('Раздел 3'!M103:M103),"&gt;=",SUM('Раздел 3'!O103:O103))</f>
        <v>0&gt;=0</v>
      </c>
    </row>
    <row r="8079" spans="1:5" ht="30" hidden="1" customHeight="1" thickBot="1">
      <c r="A8079" s="496" t="str">
        <f>IF((SUM('Раздел 3'!M104:M104)&gt;=SUM('Раздел 3'!O104:O104)),"","Неверно!")</f>
        <v/>
      </c>
      <c r="B8079" s="497" t="s">
        <v>518</v>
      </c>
      <c r="C8079" s="498" t="s">
        <v>19057</v>
      </c>
      <c r="D8079" s="498" t="s">
        <v>5765</v>
      </c>
      <c r="E8079" s="499" t="str">
        <f>CONCATENATE(SUM('Раздел 3'!M104:M104),"&gt;=",SUM('Раздел 3'!O104:O104))</f>
        <v>0&gt;=0</v>
      </c>
    </row>
    <row r="8080" spans="1:5" ht="30" hidden="1" customHeight="1" thickBot="1">
      <c r="A8080" s="496" t="str">
        <f>IF((SUM('Раздел 3'!M105:M105)&gt;=SUM('Раздел 3'!O105:O105)),"","Неверно!")</f>
        <v/>
      </c>
      <c r="B8080" s="497" t="s">
        <v>518</v>
      </c>
      <c r="C8080" s="498" t="s">
        <v>19058</v>
      </c>
      <c r="D8080" s="498" t="s">
        <v>5765</v>
      </c>
      <c r="E8080" s="499" t="str">
        <f>CONCATENATE(SUM('Раздел 3'!M105:M105),"&gt;=",SUM('Раздел 3'!O105:O105))</f>
        <v>0&gt;=0</v>
      </c>
    </row>
    <row r="8081" spans="1:5" ht="30" hidden="1" customHeight="1" thickBot="1">
      <c r="A8081" s="496" t="str">
        <f>IF((SUM('Раздел 3'!M106:M106)&gt;=SUM('Раздел 3'!O106:O106)),"","Неверно!")</f>
        <v/>
      </c>
      <c r="B8081" s="497" t="s">
        <v>518</v>
      </c>
      <c r="C8081" s="498" t="s">
        <v>19059</v>
      </c>
      <c r="D8081" s="498" t="s">
        <v>5765</v>
      </c>
      <c r="E8081" s="499" t="str">
        <f>CONCATENATE(SUM('Раздел 3'!M106:M106),"&gt;=",SUM('Раздел 3'!O106:O106))</f>
        <v>0&gt;=0</v>
      </c>
    </row>
    <row r="8082" spans="1:5" ht="30" hidden="1" customHeight="1" thickBot="1">
      <c r="A8082" s="496" t="str">
        <f>IF((SUM('Раздел 3'!M107:M107)&gt;=SUM('Раздел 3'!O107:O107)),"","Неверно!")</f>
        <v/>
      </c>
      <c r="B8082" s="497" t="s">
        <v>518</v>
      </c>
      <c r="C8082" s="498" t="s">
        <v>19060</v>
      </c>
      <c r="D8082" s="498" t="s">
        <v>5765</v>
      </c>
      <c r="E8082" s="499" t="str">
        <f>CONCATENATE(SUM('Раздел 3'!M107:M107),"&gt;=",SUM('Раздел 3'!O107:O107))</f>
        <v>0&gt;=0</v>
      </c>
    </row>
    <row r="8083" spans="1:5" ht="30" hidden="1" customHeight="1" thickBot="1">
      <c r="A8083" s="496" t="str">
        <f>IF((SUM('Раздел 3'!M108:M108)&gt;=SUM('Раздел 3'!O108:O108)),"","Неверно!")</f>
        <v/>
      </c>
      <c r="B8083" s="497" t="s">
        <v>518</v>
      </c>
      <c r="C8083" s="498" t="s">
        <v>19061</v>
      </c>
      <c r="D8083" s="498" t="s">
        <v>5765</v>
      </c>
      <c r="E8083" s="499" t="str">
        <f>CONCATENATE(SUM('Раздел 3'!M108:M108),"&gt;=",SUM('Раздел 3'!O108:O108))</f>
        <v>0&gt;=0</v>
      </c>
    </row>
    <row r="8084" spans="1:5" ht="30" hidden="1" customHeight="1" thickBot="1">
      <c r="A8084" s="496" t="str">
        <f>IF((SUM('Раздел 3'!M109:M109)&gt;=SUM('Раздел 3'!O109:O109)),"","Неверно!")</f>
        <v/>
      </c>
      <c r="B8084" s="497" t="s">
        <v>518</v>
      </c>
      <c r="C8084" s="498" t="s">
        <v>19062</v>
      </c>
      <c r="D8084" s="498" t="s">
        <v>5765</v>
      </c>
      <c r="E8084" s="499" t="str">
        <f>CONCATENATE(SUM('Раздел 3'!M109:M109),"&gt;=",SUM('Раздел 3'!O109:O109))</f>
        <v>0&gt;=0</v>
      </c>
    </row>
    <row r="8085" spans="1:5" ht="30" hidden="1" customHeight="1" thickBot="1">
      <c r="A8085" s="496" t="str">
        <f>IF((SUM('Раздел 3'!R11:R11)&gt;=SUM('Раздел 3'!S11:S11)),"","Неверно!")</f>
        <v/>
      </c>
      <c r="B8085" s="497" t="s">
        <v>519</v>
      </c>
      <c r="C8085" s="498" t="s">
        <v>19475</v>
      </c>
      <c r="D8085" s="498" t="s">
        <v>5764</v>
      </c>
      <c r="E8085" s="499" t="str">
        <f>CONCATENATE(SUM('Раздел 3'!R11:R11),"&gt;=",SUM('Раздел 3'!S11:S11))</f>
        <v>83&gt;=0</v>
      </c>
    </row>
    <row r="8086" spans="1:5" ht="30" hidden="1" customHeight="1" thickBot="1">
      <c r="A8086" s="496" t="str">
        <f>IF((SUM('Раздел 3'!R20:R20)&gt;=SUM('Раздел 3'!S20:S20)),"","Неверно!")</f>
        <v/>
      </c>
      <c r="B8086" s="497" t="s">
        <v>519</v>
      </c>
      <c r="C8086" s="498" t="s">
        <v>19476</v>
      </c>
      <c r="D8086" s="498" t="s">
        <v>5764</v>
      </c>
      <c r="E8086" s="499" t="str">
        <f>CONCATENATE(SUM('Раздел 3'!R20:R20),"&gt;=",SUM('Раздел 3'!S20:S20))</f>
        <v>0&gt;=0</v>
      </c>
    </row>
    <row r="8087" spans="1:5" ht="30" hidden="1" customHeight="1" thickBot="1">
      <c r="A8087" s="496" t="str">
        <f>IF((SUM('Раздел 3'!R110:R110)&gt;=SUM('Раздел 3'!S110:S110)),"","Неверно!")</f>
        <v/>
      </c>
      <c r="B8087" s="497" t="s">
        <v>519</v>
      </c>
      <c r="C8087" s="498" t="s">
        <v>19477</v>
      </c>
      <c r="D8087" s="498" t="s">
        <v>5764</v>
      </c>
      <c r="E8087" s="499" t="str">
        <f>CONCATENATE(SUM('Раздел 3'!R110:R110),"&gt;=",SUM('Раздел 3'!S110:S110))</f>
        <v>0&gt;=0</v>
      </c>
    </row>
    <row r="8088" spans="1:5" ht="30" hidden="1" customHeight="1" thickBot="1">
      <c r="A8088" s="496" t="str">
        <f>IF((SUM('Раздел 3'!R111:R111)&gt;=SUM('Раздел 3'!S111:S111)),"","Неверно!")</f>
        <v/>
      </c>
      <c r="B8088" s="497" t="s">
        <v>519</v>
      </c>
      <c r="C8088" s="498" t="s">
        <v>19478</v>
      </c>
      <c r="D8088" s="498" t="s">
        <v>5764</v>
      </c>
      <c r="E8088" s="499" t="str">
        <f>CONCATENATE(SUM('Раздел 3'!R111:R111),"&gt;=",SUM('Раздел 3'!S111:S111))</f>
        <v>0&gt;=0</v>
      </c>
    </row>
    <row r="8089" spans="1:5" ht="30" hidden="1" customHeight="1" thickBot="1">
      <c r="A8089" s="496" t="str">
        <f>IF((SUM('Раздел 3'!R112:R112)&gt;=SUM('Раздел 3'!S112:S112)),"","Неверно!")</f>
        <v/>
      </c>
      <c r="B8089" s="497" t="s">
        <v>519</v>
      </c>
      <c r="C8089" s="498" t="s">
        <v>19479</v>
      </c>
      <c r="D8089" s="498" t="s">
        <v>5764</v>
      </c>
      <c r="E8089" s="499" t="str">
        <f>CONCATENATE(SUM('Раздел 3'!R112:R112),"&gt;=",SUM('Раздел 3'!S112:S112))</f>
        <v>0&gt;=0</v>
      </c>
    </row>
    <row r="8090" spans="1:5" ht="30" hidden="1" customHeight="1" thickBot="1">
      <c r="A8090" s="496" t="str">
        <f>IF((SUM('Раздел 3'!R113:R113)&gt;=SUM('Раздел 3'!S113:S113)),"","Неверно!")</f>
        <v/>
      </c>
      <c r="B8090" s="497" t="s">
        <v>519</v>
      </c>
      <c r="C8090" s="498" t="s">
        <v>19480</v>
      </c>
      <c r="D8090" s="498" t="s">
        <v>5764</v>
      </c>
      <c r="E8090" s="499" t="str">
        <f>CONCATENATE(SUM('Раздел 3'!R113:R113),"&gt;=",SUM('Раздел 3'!S113:S113))</f>
        <v>0&gt;=0</v>
      </c>
    </row>
    <row r="8091" spans="1:5" ht="30" hidden="1" customHeight="1" thickBot="1">
      <c r="A8091" s="496" t="str">
        <f>IF((SUM('Раздел 3'!R114:R114)&gt;=SUM('Раздел 3'!S114:S114)),"","Неверно!")</f>
        <v/>
      </c>
      <c r="B8091" s="497" t="s">
        <v>519</v>
      </c>
      <c r="C8091" s="498" t="s">
        <v>19481</v>
      </c>
      <c r="D8091" s="498" t="s">
        <v>5764</v>
      </c>
      <c r="E8091" s="499" t="str">
        <f>CONCATENATE(SUM('Раздел 3'!R114:R114),"&gt;=",SUM('Раздел 3'!S114:S114))</f>
        <v>0&gt;=0</v>
      </c>
    </row>
    <row r="8092" spans="1:5" ht="30" hidden="1" customHeight="1" thickBot="1">
      <c r="A8092" s="496" t="str">
        <f>IF((SUM('Раздел 3'!R115:R115)&gt;=SUM('Раздел 3'!S115:S115)),"","Неверно!")</f>
        <v/>
      </c>
      <c r="B8092" s="497" t="s">
        <v>519</v>
      </c>
      <c r="C8092" s="498" t="s">
        <v>19482</v>
      </c>
      <c r="D8092" s="498" t="s">
        <v>5764</v>
      </c>
      <c r="E8092" s="499" t="str">
        <f>CONCATENATE(SUM('Раздел 3'!R115:R115),"&gt;=",SUM('Раздел 3'!S115:S115))</f>
        <v>0&gt;=0</v>
      </c>
    </row>
    <row r="8093" spans="1:5" ht="30" hidden="1" customHeight="1" thickBot="1">
      <c r="A8093" s="496" t="str">
        <f>IF((SUM('Раздел 3'!R116:R116)&gt;=SUM('Раздел 3'!S116:S116)),"","Неверно!")</f>
        <v/>
      </c>
      <c r="B8093" s="497" t="s">
        <v>519</v>
      </c>
      <c r="C8093" s="498" t="s">
        <v>19483</v>
      </c>
      <c r="D8093" s="498" t="s">
        <v>5764</v>
      </c>
      <c r="E8093" s="499" t="str">
        <f>CONCATENATE(SUM('Раздел 3'!R116:R116),"&gt;=",SUM('Раздел 3'!S116:S116))</f>
        <v>0&gt;=0</v>
      </c>
    </row>
    <row r="8094" spans="1:5" ht="30" hidden="1" customHeight="1" thickBot="1">
      <c r="A8094" s="496" t="str">
        <f>IF((SUM('Раздел 3'!R117:R117)&gt;=SUM('Раздел 3'!S117:S117)),"","Неверно!")</f>
        <v/>
      </c>
      <c r="B8094" s="497" t="s">
        <v>519</v>
      </c>
      <c r="C8094" s="498" t="s">
        <v>19484</v>
      </c>
      <c r="D8094" s="498" t="s">
        <v>5764</v>
      </c>
      <c r="E8094" s="499" t="str">
        <f>CONCATENATE(SUM('Раздел 3'!R117:R117),"&gt;=",SUM('Раздел 3'!S117:S117))</f>
        <v>0&gt;=0</v>
      </c>
    </row>
    <row r="8095" spans="1:5" ht="30" hidden="1" customHeight="1" thickBot="1">
      <c r="A8095" s="496" t="str">
        <f>IF((SUM('Раздел 3'!R118:R118)&gt;=SUM('Раздел 3'!S118:S118)),"","Неверно!")</f>
        <v/>
      </c>
      <c r="B8095" s="497" t="s">
        <v>519</v>
      </c>
      <c r="C8095" s="498" t="s">
        <v>19485</v>
      </c>
      <c r="D8095" s="498" t="s">
        <v>5764</v>
      </c>
      <c r="E8095" s="499" t="str">
        <f>CONCATENATE(SUM('Раздел 3'!R118:R118),"&gt;=",SUM('Раздел 3'!S118:S118))</f>
        <v>0&gt;=0</v>
      </c>
    </row>
    <row r="8096" spans="1:5" ht="30" hidden="1" customHeight="1" thickBot="1">
      <c r="A8096" s="496" t="str">
        <f>IF((SUM('Раздел 3'!R119:R119)&gt;=SUM('Раздел 3'!S119:S119)),"","Неверно!")</f>
        <v/>
      </c>
      <c r="B8096" s="497" t="s">
        <v>519</v>
      </c>
      <c r="C8096" s="498" t="s">
        <v>19486</v>
      </c>
      <c r="D8096" s="498" t="s">
        <v>5764</v>
      </c>
      <c r="E8096" s="499" t="str">
        <f>CONCATENATE(SUM('Раздел 3'!R119:R119),"&gt;=",SUM('Раздел 3'!S119:S119))</f>
        <v>0&gt;=0</v>
      </c>
    </row>
    <row r="8097" spans="1:5" ht="30" hidden="1" customHeight="1" thickBot="1">
      <c r="A8097" s="496" t="str">
        <f>IF((SUM('Раздел 3'!R21:R21)&gt;=SUM('Раздел 3'!S21:S21)),"","Неверно!")</f>
        <v/>
      </c>
      <c r="B8097" s="497" t="s">
        <v>519</v>
      </c>
      <c r="C8097" s="498" t="s">
        <v>19487</v>
      </c>
      <c r="D8097" s="498" t="s">
        <v>5764</v>
      </c>
      <c r="E8097" s="499" t="str">
        <f>CONCATENATE(SUM('Раздел 3'!R21:R21),"&gt;=",SUM('Раздел 3'!S21:S21))</f>
        <v>0&gt;=0</v>
      </c>
    </row>
    <row r="8098" spans="1:5" ht="30" hidden="1" customHeight="1" thickBot="1">
      <c r="A8098" s="496" t="str">
        <f>IF((SUM('Раздел 3'!R120:R120)&gt;=SUM('Раздел 3'!S120:S120)),"","Неверно!")</f>
        <v/>
      </c>
      <c r="B8098" s="497" t="s">
        <v>519</v>
      </c>
      <c r="C8098" s="498" t="s">
        <v>19488</v>
      </c>
      <c r="D8098" s="498" t="s">
        <v>5764</v>
      </c>
      <c r="E8098" s="499" t="str">
        <f>CONCATENATE(SUM('Раздел 3'!R120:R120),"&gt;=",SUM('Раздел 3'!S120:S120))</f>
        <v>0&gt;=0</v>
      </c>
    </row>
    <row r="8099" spans="1:5" ht="30" hidden="1" customHeight="1" thickBot="1">
      <c r="A8099" s="496" t="str">
        <f>IF((SUM('Раздел 3'!R121:R121)&gt;=SUM('Раздел 3'!S121:S121)),"","Неверно!")</f>
        <v/>
      </c>
      <c r="B8099" s="497" t="s">
        <v>519</v>
      </c>
      <c r="C8099" s="498" t="s">
        <v>19489</v>
      </c>
      <c r="D8099" s="498" t="s">
        <v>5764</v>
      </c>
      <c r="E8099" s="499" t="str">
        <f>CONCATENATE(SUM('Раздел 3'!R121:R121),"&gt;=",SUM('Раздел 3'!S121:S121))</f>
        <v>0&gt;=0</v>
      </c>
    </row>
    <row r="8100" spans="1:5" ht="30" hidden="1" customHeight="1" thickBot="1">
      <c r="A8100" s="496" t="str">
        <f>IF((SUM('Раздел 3'!R122:R122)&gt;=SUM('Раздел 3'!S122:S122)),"","Неверно!")</f>
        <v/>
      </c>
      <c r="B8100" s="497" t="s">
        <v>519</v>
      </c>
      <c r="C8100" s="498" t="s">
        <v>19490</v>
      </c>
      <c r="D8100" s="498" t="s">
        <v>5764</v>
      </c>
      <c r="E8100" s="499" t="str">
        <f>CONCATENATE(SUM('Раздел 3'!R122:R122),"&gt;=",SUM('Раздел 3'!S122:S122))</f>
        <v>0&gt;=0</v>
      </c>
    </row>
    <row r="8101" spans="1:5" ht="30" hidden="1" customHeight="1" thickBot="1">
      <c r="A8101" s="496" t="str">
        <f>IF((SUM('Раздел 3'!R123:R123)&gt;=SUM('Раздел 3'!S123:S123)),"","Неверно!")</f>
        <v/>
      </c>
      <c r="B8101" s="497" t="s">
        <v>519</v>
      </c>
      <c r="C8101" s="498" t="s">
        <v>19491</v>
      </c>
      <c r="D8101" s="498" t="s">
        <v>5764</v>
      </c>
      <c r="E8101" s="499" t="str">
        <f>CONCATENATE(SUM('Раздел 3'!R123:R123),"&gt;=",SUM('Раздел 3'!S123:S123))</f>
        <v>0&gt;=0</v>
      </c>
    </row>
    <row r="8102" spans="1:5" ht="30" hidden="1" customHeight="1" thickBot="1">
      <c r="A8102" s="496" t="str">
        <f>IF((SUM('Раздел 3'!R124:R124)&gt;=SUM('Раздел 3'!S124:S124)),"","Неверно!")</f>
        <v/>
      </c>
      <c r="B8102" s="497" t="s">
        <v>519</v>
      </c>
      <c r="C8102" s="498" t="s">
        <v>19492</v>
      </c>
      <c r="D8102" s="498" t="s">
        <v>5764</v>
      </c>
      <c r="E8102" s="499" t="str">
        <f>CONCATENATE(SUM('Раздел 3'!R124:R124),"&gt;=",SUM('Раздел 3'!S124:S124))</f>
        <v>0&gt;=0</v>
      </c>
    </row>
    <row r="8103" spans="1:5" ht="30" hidden="1" customHeight="1" thickBot="1">
      <c r="A8103" s="496" t="str">
        <f>IF((SUM('Раздел 3'!R125:R125)&gt;=SUM('Раздел 3'!S125:S125)),"","Неверно!")</f>
        <v/>
      </c>
      <c r="B8103" s="497" t="s">
        <v>519</v>
      </c>
      <c r="C8103" s="498" t="s">
        <v>19493</v>
      </c>
      <c r="D8103" s="498" t="s">
        <v>5764</v>
      </c>
      <c r="E8103" s="499" t="str">
        <f>CONCATENATE(SUM('Раздел 3'!R125:R125),"&gt;=",SUM('Раздел 3'!S125:S125))</f>
        <v>0&gt;=0</v>
      </c>
    </row>
    <row r="8104" spans="1:5" ht="30" hidden="1" customHeight="1" thickBot="1">
      <c r="A8104" s="496" t="str">
        <f>IF((SUM('Раздел 3'!R126:R126)&gt;=SUM('Раздел 3'!S126:S126)),"","Неверно!")</f>
        <v/>
      </c>
      <c r="B8104" s="497" t="s">
        <v>519</v>
      </c>
      <c r="C8104" s="498" t="s">
        <v>19494</v>
      </c>
      <c r="D8104" s="498" t="s">
        <v>5764</v>
      </c>
      <c r="E8104" s="499" t="str">
        <f>CONCATENATE(SUM('Раздел 3'!R126:R126),"&gt;=",SUM('Раздел 3'!S126:S126))</f>
        <v>0&gt;=0</v>
      </c>
    </row>
    <row r="8105" spans="1:5" ht="30" hidden="1" customHeight="1" thickBot="1">
      <c r="A8105" s="496" t="str">
        <f>IF((SUM('Раздел 3'!R127:R127)&gt;=SUM('Раздел 3'!S127:S127)),"","Неверно!")</f>
        <v/>
      </c>
      <c r="B8105" s="497" t="s">
        <v>519</v>
      </c>
      <c r="C8105" s="498" t="s">
        <v>19495</v>
      </c>
      <c r="D8105" s="498" t="s">
        <v>5764</v>
      </c>
      <c r="E8105" s="499" t="str">
        <f>CONCATENATE(SUM('Раздел 3'!R127:R127),"&gt;=",SUM('Раздел 3'!S127:S127))</f>
        <v>0&gt;=0</v>
      </c>
    </row>
    <row r="8106" spans="1:5" ht="30" hidden="1" customHeight="1" thickBot="1">
      <c r="A8106" s="496" t="str">
        <f>IF((SUM('Раздел 3'!R128:R128)&gt;=SUM('Раздел 3'!S128:S128)),"","Неверно!")</f>
        <v/>
      </c>
      <c r="B8106" s="497" t="s">
        <v>519</v>
      </c>
      <c r="C8106" s="498" t="s">
        <v>19496</v>
      </c>
      <c r="D8106" s="498" t="s">
        <v>5764</v>
      </c>
      <c r="E8106" s="499" t="str">
        <f>CONCATENATE(SUM('Раздел 3'!R128:R128),"&gt;=",SUM('Раздел 3'!S128:S128))</f>
        <v>0&gt;=0</v>
      </c>
    </row>
    <row r="8107" spans="1:5" ht="30" hidden="1" customHeight="1" thickBot="1">
      <c r="A8107" s="496" t="str">
        <f>IF((SUM('Раздел 3'!R129:R129)&gt;=SUM('Раздел 3'!S129:S129)),"","Неверно!")</f>
        <v/>
      </c>
      <c r="B8107" s="497" t="s">
        <v>519</v>
      </c>
      <c r="C8107" s="498" t="s">
        <v>19497</v>
      </c>
      <c r="D8107" s="498" t="s">
        <v>5764</v>
      </c>
      <c r="E8107" s="499" t="str">
        <f>CONCATENATE(SUM('Раздел 3'!R129:R129),"&gt;=",SUM('Раздел 3'!S129:S129))</f>
        <v>0&gt;=0</v>
      </c>
    </row>
    <row r="8108" spans="1:5" ht="30" hidden="1" customHeight="1" thickBot="1">
      <c r="A8108" s="496" t="str">
        <f>IF((SUM('Раздел 3'!R22:R22)&gt;=SUM('Раздел 3'!S22:S22)),"","Неверно!")</f>
        <v/>
      </c>
      <c r="B8108" s="497" t="s">
        <v>519</v>
      </c>
      <c r="C8108" s="498" t="s">
        <v>19498</v>
      </c>
      <c r="D8108" s="498" t="s">
        <v>5764</v>
      </c>
      <c r="E8108" s="499" t="str">
        <f>CONCATENATE(SUM('Раздел 3'!R22:R22),"&gt;=",SUM('Раздел 3'!S22:S22))</f>
        <v>0&gt;=0</v>
      </c>
    </row>
    <row r="8109" spans="1:5" ht="30" hidden="1" customHeight="1" thickBot="1">
      <c r="A8109" s="496" t="str">
        <f>IF((SUM('Раздел 3'!R130:R130)&gt;=SUM('Раздел 3'!S130:S130)),"","Неверно!")</f>
        <v/>
      </c>
      <c r="B8109" s="497" t="s">
        <v>519</v>
      </c>
      <c r="C8109" s="498" t="s">
        <v>19499</v>
      </c>
      <c r="D8109" s="498" t="s">
        <v>5764</v>
      </c>
      <c r="E8109" s="499" t="str">
        <f>CONCATENATE(SUM('Раздел 3'!R130:R130),"&gt;=",SUM('Раздел 3'!S130:S130))</f>
        <v>0&gt;=0</v>
      </c>
    </row>
    <row r="8110" spans="1:5" ht="30" hidden="1" customHeight="1" thickBot="1">
      <c r="A8110" s="496" t="str">
        <f>IF((SUM('Раздел 3'!R131:R131)&gt;=SUM('Раздел 3'!S131:S131)),"","Неверно!")</f>
        <v/>
      </c>
      <c r="B8110" s="497" t="s">
        <v>519</v>
      </c>
      <c r="C8110" s="498" t="s">
        <v>19500</v>
      </c>
      <c r="D8110" s="498" t="s">
        <v>5764</v>
      </c>
      <c r="E8110" s="499" t="str">
        <f>CONCATENATE(SUM('Раздел 3'!R131:R131),"&gt;=",SUM('Раздел 3'!S131:S131))</f>
        <v>0&gt;=0</v>
      </c>
    </row>
    <row r="8111" spans="1:5" ht="30" hidden="1" customHeight="1" thickBot="1">
      <c r="A8111" s="496" t="str">
        <f>IF((SUM('Раздел 3'!R132:R132)&gt;=SUM('Раздел 3'!S132:S132)),"","Неверно!")</f>
        <v/>
      </c>
      <c r="B8111" s="497" t="s">
        <v>519</v>
      </c>
      <c r="C8111" s="498" t="s">
        <v>19501</v>
      </c>
      <c r="D8111" s="498" t="s">
        <v>5764</v>
      </c>
      <c r="E8111" s="499" t="str">
        <f>CONCATENATE(SUM('Раздел 3'!R132:R132),"&gt;=",SUM('Раздел 3'!S132:S132))</f>
        <v>0&gt;=0</v>
      </c>
    </row>
    <row r="8112" spans="1:5" ht="30" hidden="1" customHeight="1" thickBot="1">
      <c r="A8112" s="496" t="str">
        <f>IF((SUM('Раздел 3'!R133:R133)&gt;=SUM('Раздел 3'!S133:S133)),"","Неверно!")</f>
        <v/>
      </c>
      <c r="B8112" s="497" t="s">
        <v>519</v>
      </c>
      <c r="C8112" s="498" t="s">
        <v>19502</v>
      </c>
      <c r="D8112" s="498" t="s">
        <v>5764</v>
      </c>
      <c r="E8112" s="499" t="str">
        <f>CONCATENATE(SUM('Раздел 3'!R133:R133),"&gt;=",SUM('Раздел 3'!S133:S133))</f>
        <v>0&gt;=0</v>
      </c>
    </row>
    <row r="8113" spans="1:5" ht="30" hidden="1" customHeight="1" thickBot="1">
      <c r="A8113" s="496" t="str">
        <f>IF((SUM('Раздел 3'!R134:R134)&gt;=SUM('Раздел 3'!S134:S134)),"","Неверно!")</f>
        <v/>
      </c>
      <c r="B8113" s="497" t="s">
        <v>519</v>
      </c>
      <c r="C8113" s="498" t="s">
        <v>19503</v>
      </c>
      <c r="D8113" s="498" t="s">
        <v>5764</v>
      </c>
      <c r="E8113" s="499" t="str">
        <f>CONCATENATE(SUM('Раздел 3'!R134:R134),"&gt;=",SUM('Раздел 3'!S134:S134))</f>
        <v>0&gt;=0</v>
      </c>
    </row>
    <row r="8114" spans="1:5" ht="30" hidden="1" customHeight="1" thickBot="1">
      <c r="A8114" s="496" t="str">
        <f>IF((SUM('Раздел 3'!R135:R135)&gt;=SUM('Раздел 3'!S135:S135)),"","Неверно!")</f>
        <v/>
      </c>
      <c r="B8114" s="497" t="s">
        <v>519</v>
      </c>
      <c r="C8114" s="498" t="s">
        <v>19504</v>
      </c>
      <c r="D8114" s="498" t="s">
        <v>5764</v>
      </c>
      <c r="E8114" s="499" t="str">
        <f>CONCATENATE(SUM('Раздел 3'!R135:R135),"&gt;=",SUM('Раздел 3'!S135:S135))</f>
        <v>0&gt;=0</v>
      </c>
    </row>
    <row r="8115" spans="1:5" ht="30" hidden="1" customHeight="1" thickBot="1">
      <c r="A8115" s="496" t="str">
        <f>IF((SUM('Раздел 3'!R136:R136)&gt;=SUM('Раздел 3'!S136:S136)),"","Неверно!")</f>
        <v/>
      </c>
      <c r="B8115" s="497" t="s">
        <v>519</v>
      </c>
      <c r="C8115" s="498" t="s">
        <v>19505</v>
      </c>
      <c r="D8115" s="498" t="s">
        <v>5764</v>
      </c>
      <c r="E8115" s="499" t="str">
        <f>CONCATENATE(SUM('Раздел 3'!R136:R136),"&gt;=",SUM('Раздел 3'!S136:S136))</f>
        <v>0&gt;=0</v>
      </c>
    </row>
    <row r="8116" spans="1:5" ht="30" hidden="1" customHeight="1" thickBot="1">
      <c r="A8116" s="496" t="str">
        <f>IF((SUM('Раздел 3'!R137:R137)&gt;=SUM('Раздел 3'!S137:S137)),"","Неверно!")</f>
        <v/>
      </c>
      <c r="B8116" s="497" t="s">
        <v>519</v>
      </c>
      <c r="C8116" s="498" t="s">
        <v>19506</v>
      </c>
      <c r="D8116" s="498" t="s">
        <v>5764</v>
      </c>
      <c r="E8116" s="499" t="str">
        <f>CONCATENATE(SUM('Раздел 3'!R137:R137),"&gt;=",SUM('Раздел 3'!S137:S137))</f>
        <v>0&gt;=0</v>
      </c>
    </row>
    <row r="8117" spans="1:5" ht="30" hidden="1" customHeight="1" thickBot="1">
      <c r="A8117" s="496" t="str">
        <f>IF((SUM('Раздел 3'!R138:R138)&gt;=SUM('Раздел 3'!S138:S138)),"","Неверно!")</f>
        <v/>
      </c>
      <c r="B8117" s="497" t="s">
        <v>519</v>
      </c>
      <c r="C8117" s="498" t="s">
        <v>19507</v>
      </c>
      <c r="D8117" s="498" t="s">
        <v>5764</v>
      </c>
      <c r="E8117" s="499" t="str">
        <f>CONCATENATE(SUM('Раздел 3'!R138:R138),"&gt;=",SUM('Раздел 3'!S138:S138))</f>
        <v>0&gt;=0</v>
      </c>
    </row>
    <row r="8118" spans="1:5" ht="30" hidden="1" customHeight="1" thickBot="1">
      <c r="A8118" s="496" t="str">
        <f>IF((SUM('Раздел 3'!R139:R139)&gt;=SUM('Раздел 3'!S139:S139)),"","Неверно!")</f>
        <v/>
      </c>
      <c r="B8118" s="497" t="s">
        <v>519</v>
      </c>
      <c r="C8118" s="498" t="s">
        <v>19508</v>
      </c>
      <c r="D8118" s="498" t="s">
        <v>5764</v>
      </c>
      <c r="E8118" s="499" t="str">
        <f>CONCATENATE(SUM('Раздел 3'!R139:R139),"&gt;=",SUM('Раздел 3'!S139:S139))</f>
        <v>0&gt;=0</v>
      </c>
    </row>
    <row r="8119" spans="1:5" ht="30" hidden="1" customHeight="1" thickBot="1">
      <c r="A8119" s="496" t="str">
        <f>IF((SUM('Раздел 3'!R23:R23)&gt;=SUM('Раздел 3'!S23:S23)),"","Неверно!")</f>
        <v/>
      </c>
      <c r="B8119" s="497" t="s">
        <v>519</v>
      </c>
      <c r="C8119" s="498" t="s">
        <v>19509</v>
      </c>
      <c r="D8119" s="498" t="s">
        <v>5764</v>
      </c>
      <c r="E8119" s="499" t="str">
        <f>CONCATENATE(SUM('Раздел 3'!R23:R23),"&gt;=",SUM('Раздел 3'!S23:S23))</f>
        <v>0&gt;=0</v>
      </c>
    </row>
    <row r="8120" spans="1:5" ht="30" hidden="1" customHeight="1" thickBot="1">
      <c r="A8120" s="496" t="str">
        <f>IF((SUM('Раздел 3'!R140:R140)&gt;=SUM('Раздел 3'!S140:S140)),"","Неверно!")</f>
        <v/>
      </c>
      <c r="B8120" s="497" t="s">
        <v>519</v>
      </c>
      <c r="C8120" s="498" t="s">
        <v>19510</v>
      </c>
      <c r="D8120" s="498" t="s">
        <v>5764</v>
      </c>
      <c r="E8120" s="499" t="str">
        <f>CONCATENATE(SUM('Раздел 3'!R140:R140),"&gt;=",SUM('Раздел 3'!S140:S140))</f>
        <v>0&gt;=0</v>
      </c>
    </row>
    <row r="8121" spans="1:5" ht="30" hidden="1" customHeight="1" thickBot="1">
      <c r="A8121" s="496" t="str">
        <f>IF((SUM('Раздел 3'!R141:R141)&gt;=SUM('Раздел 3'!S141:S141)),"","Неверно!")</f>
        <v/>
      </c>
      <c r="B8121" s="497" t="s">
        <v>519</v>
      </c>
      <c r="C8121" s="498" t="s">
        <v>19511</v>
      </c>
      <c r="D8121" s="498" t="s">
        <v>5764</v>
      </c>
      <c r="E8121" s="499" t="str">
        <f>CONCATENATE(SUM('Раздел 3'!R141:R141),"&gt;=",SUM('Раздел 3'!S141:S141))</f>
        <v>0&gt;=0</v>
      </c>
    </row>
    <row r="8122" spans="1:5" ht="30" hidden="1" customHeight="1" thickBot="1">
      <c r="A8122" s="496" t="str">
        <f>IF((SUM('Раздел 3'!R142:R142)&gt;=SUM('Раздел 3'!S142:S142)),"","Неверно!")</f>
        <v/>
      </c>
      <c r="B8122" s="497" t="s">
        <v>519</v>
      </c>
      <c r="C8122" s="498" t="s">
        <v>19512</v>
      </c>
      <c r="D8122" s="498" t="s">
        <v>5764</v>
      </c>
      <c r="E8122" s="499" t="str">
        <f>CONCATENATE(SUM('Раздел 3'!R142:R142),"&gt;=",SUM('Раздел 3'!S142:S142))</f>
        <v>0&gt;=0</v>
      </c>
    </row>
    <row r="8123" spans="1:5" ht="30" hidden="1" customHeight="1" thickBot="1">
      <c r="A8123" s="496" t="str">
        <f>IF((SUM('Раздел 3'!R143:R143)&gt;=SUM('Раздел 3'!S143:S143)),"","Неверно!")</f>
        <v/>
      </c>
      <c r="B8123" s="497" t="s">
        <v>519</v>
      </c>
      <c r="C8123" s="498" t="s">
        <v>19513</v>
      </c>
      <c r="D8123" s="498" t="s">
        <v>5764</v>
      </c>
      <c r="E8123" s="499" t="str">
        <f>CONCATENATE(SUM('Раздел 3'!R143:R143),"&gt;=",SUM('Раздел 3'!S143:S143))</f>
        <v>0&gt;=0</v>
      </c>
    </row>
    <row r="8124" spans="1:5" ht="30" hidden="1" customHeight="1" thickBot="1">
      <c r="A8124" s="496" t="str">
        <f>IF((SUM('Раздел 3'!R144:R144)&gt;=SUM('Раздел 3'!S144:S144)),"","Неверно!")</f>
        <v/>
      </c>
      <c r="B8124" s="497" t="s">
        <v>519</v>
      </c>
      <c r="C8124" s="498" t="s">
        <v>19514</v>
      </c>
      <c r="D8124" s="498" t="s">
        <v>5764</v>
      </c>
      <c r="E8124" s="499" t="str">
        <f>CONCATENATE(SUM('Раздел 3'!R144:R144),"&gt;=",SUM('Раздел 3'!S144:S144))</f>
        <v>0&gt;=0</v>
      </c>
    </row>
    <row r="8125" spans="1:5" ht="30" hidden="1" customHeight="1" thickBot="1">
      <c r="A8125" s="496" t="str">
        <f>IF((SUM('Раздел 3'!R145:R145)&gt;=SUM('Раздел 3'!S145:S145)),"","Неверно!")</f>
        <v/>
      </c>
      <c r="B8125" s="497" t="s">
        <v>519</v>
      </c>
      <c r="C8125" s="498" t="s">
        <v>19515</v>
      </c>
      <c r="D8125" s="498" t="s">
        <v>5764</v>
      </c>
      <c r="E8125" s="499" t="str">
        <f>CONCATENATE(SUM('Раздел 3'!R145:R145),"&gt;=",SUM('Раздел 3'!S145:S145))</f>
        <v>0&gt;=0</v>
      </c>
    </row>
    <row r="8126" spans="1:5" ht="30" hidden="1" customHeight="1" thickBot="1">
      <c r="A8126" s="496" t="str">
        <f>IF((SUM('Раздел 3'!R146:R146)&gt;=SUM('Раздел 3'!S146:S146)),"","Неверно!")</f>
        <v/>
      </c>
      <c r="B8126" s="497" t="s">
        <v>519</v>
      </c>
      <c r="C8126" s="498" t="s">
        <v>19516</v>
      </c>
      <c r="D8126" s="498" t="s">
        <v>5764</v>
      </c>
      <c r="E8126" s="499" t="str">
        <f>CONCATENATE(SUM('Раздел 3'!R146:R146),"&gt;=",SUM('Раздел 3'!S146:S146))</f>
        <v>0&gt;=0</v>
      </c>
    </row>
    <row r="8127" spans="1:5" ht="30" hidden="1" customHeight="1" thickBot="1">
      <c r="A8127" s="496" t="str">
        <f>IF((SUM('Раздел 3'!R147:R147)&gt;=SUM('Раздел 3'!S147:S147)),"","Неверно!")</f>
        <v/>
      </c>
      <c r="B8127" s="497" t="s">
        <v>519</v>
      </c>
      <c r="C8127" s="498" t="s">
        <v>19517</v>
      </c>
      <c r="D8127" s="498" t="s">
        <v>5764</v>
      </c>
      <c r="E8127" s="499" t="str">
        <f>CONCATENATE(SUM('Раздел 3'!R147:R147),"&gt;=",SUM('Раздел 3'!S147:S147))</f>
        <v>0&gt;=0</v>
      </c>
    </row>
    <row r="8128" spans="1:5" ht="30" hidden="1" customHeight="1" thickBot="1">
      <c r="A8128" s="496" t="str">
        <f>IF((SUM('Раздел 3'!R148:R148)&gt;=SUM('Раздел 3'!S148:S148)),"","Неверно!")</f>
        <v/>
      </c>
      <c r="B8128" s="497" t="s">
        <v>519</v>
      </c>
      <c r="C8128" s="498" t="s">
        <v>19518</v>
      </c>
      <c r="D8128" s="498" t="s">
        <v>5764</v>
      </c>
      <c r="E8128" s="499" t="str">
        <f>CONCATENATE(SUM('Раздел 3'!R148:R148),"&gt;=",SUM('Раздел 3'!S148:S148))</f>
        <v>0&gt;=0</v>
      </c>
    </row>
    <row r="8129" spans="1:5" ht="30" hidden="1" customHeight="1" thickBot="1">
      <c r="A8129" s="496" t="str">
        <f>IF((SUM('Раздел 3'!R149:R149)&gt;=SUM('Раздел 3'!S149:S149)),"","Неверно!")</f>
        <v/>
      </c>
      <c r="B8129" s="497" t="s">
        <v>519</v>
      </c>
      <c r="C8129" s="498" t="s">
        <v>19519</v>
      </c>
      <c r="D8129" s="498" t="s">
        <v>5764</v>
      </c>
      <c r="E8129" s="499" t="str">
        <f>CONCATENATE(SUM('Раздел 3'!R149:R149),"&gt;=",SUM('Раздел 3'!S149:S149))</f>
        <v>0&gt;=0</v>
      </c>
    </row>
    <row r="8130" spans="1:5" ht="30" hidden="1" customHeight="1" thickBot="1">
      <c r="A8130" s="496" t="str">
        <f>IF((SUM('Раздел 3'!R24:R24)&gt;=SUM('Раздел 3'!S24:S24)),"","Неверно!")</f>
        <v/>
      </c>
      <c r="B8130" s="497" t="s">
        <v>519</v>
      </c>
      <c r="C8130" s="498" t="s">
        <v>19520</v>
      </c>
      <c r="D8130" s="498" t="s">
        <v>5764</v>
      </c>
      <c r="E8130" s="499" t="str">
        <f>CONCATENATE(SUM('Раздел 3'!R24:R24),"&gt;=",SUM('Раздел 3'!S24:S24))</f>
        <v>0&gt;=0</v>
      </c>
    </row>
    <row r="8131" spans="1:5" ht="30" hidden="1" customHeight="1" thickBot="1">
      <c r="A8131" s="496" t="str">
        <f>IF((SUM('Раздел 3'!R150:R150)&gt;=SUM('Раздел 3'!S150:S150)),"","Неверно!")</f>
        <v/>
      </c>
      <c r="B8131" s="497" t="s">
        <v>519</v>
      </c>
      <c r="C8131" s="498" t="s">
        <v>19521</v>
      </c>
      <c r="D8131" s="498" t="s">
        <v>5764</v>
      </c>
      <c r="E8131" s="499" t="str">
        <f>CONCATENATE(SUM('Раздел 3'!R150:R150),"&gt;=",SUM('Раздел 3'!S150:S150))</f>
        <v>0&gt;=0</v>
      </c>
    </row>
    <row r="8132" spans="1:5" ht="30" hidden="1" customHeight="1" thickBot="1">
      <c r="A8132" s="496" t="str">
        <f>IF((SUM('Раздел 3'!R151:R151)&gt;=SUM('Раздел 3'!S151:S151)),"","Неверно!")</f>
        <v/>
      </c>
      <c r="B8132" s="497" t="s">
        <v>519</v>
      </c>
      <c r="C8132" s="498" t="s">
        <v>19522</v>
      </c>
      <c r="D8132" s="498" t="s">
        <v>5764</v>
      </c>
      <c r="E8132" s="499" t="str">
        <f>CONCATENATE(SUM('Раздел 3'!R151:R151),"&gt;=",SUM('Раздел 3'!S151:S151))</f>
        <v>0&gt;=0</v>
      </c>
    </row>
    <row r="8133" spans="1:5" ht="30" hidden="1" customHeight="1" thickBot="1">
      <c r="A8133" s="496" t="str">
        <f>IF((SUM('Раздел 3'!R152:R152)&gt;=SUM('Раздел 3'!S152:S152)),"","Неверно!")</f>
        <v/>
      </c>
      <c r="B8133" s="497" t="s">
        <v>519</v>
      </c>
      <c r="C8133" s="498" t="s">
        <v>19523</v>
      </c>
      <c r="D8133" s="498" t="s">
        <v>5764</v>
      </c>
      <c r="E8133" s="499" t="str">
        <f>CONCATENATE(SUM('Раздел 3'!R152:R152),"&gt;=",SUM('Раздел 3'!S152:S152))</f>
        <v>0&gt;=0</v>
      </c>
    </row>
    <row r="8134" spans="1:5" ht="30" hidden="1" customHeight="1" thickBot="1">
      <c r="A8134" s="496" t="str">
        <f>IF((SUM('Раздел 3'!R153:R153)&gt;=SUM('Раздел 3'!S153:S153)),"","Неверно!")</f>
        <v/>
      </c>
      <c r="B8134" s="497" t="s">
        <v>519</v>
      </c>
      <c r="C8134" s="498" t="s">
        <v>19524</v>
      </c>
      <c r="D8134" s="498" t="s">
        <v>5764</v>
      </c>
      <c r="E8134" s="499" t="str">
        <f>CONCATENATE(SUM('Раздел 3'!R153:R153),"&gt;=",SUM('Раздел 3'!S153:S153))</f>
        <v>0&gt;=0</v>
      </c>
    </row>
    <row r="8135" spans="1:5" ht="30" hidden="1" customHeight="1" thickBot="1">
      <c r="A8135" s="496" t="str">
        <f>IF((SUM('Раздел 3'!R154:R154)&gt;=SUM('Раздел 3'!S154:S154)),"","Неверно!")</f>
        <v/>
      </c>
      <c r="B8135" s="497" t="s">
        <v>519</v>
      </c>
      <c r="C8135" s="498" t="s">
        <v>19525</v>
      </c>
      <c r="D8135" s="498" t="s">
        <v>5764</v>
      </c>
      <c r="E8135" s="499" t="str">
        <f>CONCATENATE(SUM('Раздел 3'!R154:R154),"&gt;=",SUM('Раздел 3'!S154:S154))</f>
        <v>0&gt;=0</v>
      </c>
    </row>
    <row r="8136" spans="1:5" ht="30" hidden="1" customHeight="1" thickBot="1">
      <c r="A8136" s="496" t="str">
        <f>IF((SUM('Раздел 3'!R155:R155)&gt;=SUM('Раздел 3'!S155:S155)),"","Неверно!")</f>
        <v/>
      </c>
      <c r="B8136" s="497" t="s">
        <v>519</v>
      </c>
      <c r="C8136" s="498" t="s">
        <v>19526</v>
      </c>
      <c r="D8136" s="498" t="s">
        <v>5764</v>
      </c>
      <c r="E8136" s="499" t="str">
        <f>CONCATENATE(SUM('Раздел 3'!R155:R155),"&gt;=",SUM('Раздел 3'!S155:S155))</f>
        <v>0&gt;=0</v>
      </c>
    </row>
    <row r="8137" spans="1:5" ht="30" hidden="1" customHeight="1" thickBot="1">
      <c r="A8137" s="496" t="str">
        <f>IF((SUM('Раздел 3'!R156:R156)&gt;=SUM('Раздел 3'!S156:S156)),"","Неверно!")</f>
        <v/>
      </c>
      <c r="B8137" s="497" t="s">
        <v>519</v>
      </c>
      <c r="C8137" s="498" t="s">
        <v>19527</v>
      </c>
      <c r="D8137" s="498" t="s">
        <v>5764</v>
      </c>
      <c r="E8137" s="499" t="str">
        <f>CONCATENATE(SUM('Раздел 3'!R156:R156),"&gt;=",SUM('Раздел 3'!S156:S156))</f>
        <v>0&gt;=0</v>
      </c>
    </row>
    <row r="8138" spans="1:5" ht="30" hidden="1" customHeight="1" thickBot="1">
      <c r="A8138" s="496" t="str">
        <f>IF((SUM('Раздел 3'!R157:R157)&gt;=SUM('Раздел 3'!S157:S157)),"","Неверно!")</f>
        <v/>
      </c>
      <c r="B8138" s="497" t="s">
        <v>519</v>
      </c>
      <c r="C8138" s="498" t="s">
        <v>19528</v>
      </c>
      <c r="D8138" s="498" t="s">
        <v>5764</v>
      </c>
      <c r="E8138" s="499" t="str">
        <f>CONCATENATE(SUM('Раздел 3'!R157:R157),"&gt;=",SUM('Раздел 3'!S157:S157))</f>
        <v>0&gt;=0</v>
      </c>
    </row>
    <row r="8139" spans="1:5" ht="30" hidden="1" customHeight="1" thickBot="1">
      <c r="A8139" s="496" t="str">
        <f>IF((SUM('Раздел 3'!R158:R158)&gt;=SUM('Раздел 3'!S158:S158)),"","Неверно!")</f>
        <v/>
      </c>
      <c r="B8139" s="497" t="s">
        <v>519</v>
      </c>
      <c r="C8139" s="498" t="s">
        <v>19529</v>
      </c>
      <c r="D8139" s="498" t="s">
        <v>5764</v>
      </c>
      <c r="E8139" s="499" t="str">
        <f>CONCATENATE(SUM('Раздел 3'!R158:R158),"&gt;=",SUM('Раздел 3'!S158:S158))</f>
        <v>0&gt;=0</v>
      </c>
    </row>
    <row r="8140" spans="1:5" ht="30" hidden="1" customHeight="1" thickBot="1">
      <c r="A8140" s="496" t="str">
        <f>IF((SUM('Раздел 3'!R159:R159)&gt;=SUM('Раздел 3'!S159:S159)),"","Неверно!")</f>
        <v/>
      </c>
      <c r="B8140" s="497" t="s">
        <v>519</v>
      </c>
      <c r="C8140" s="498" t="s">
        <v>19530</v>
      </c>
      <c r="D8140" s="498" t="s">
        <v>5764</v>
      </c>
      <c r="E8140" s="499" t="str">
        <f>CONCATENATE(SUM('Раздел 3'!R159:R159),"&gt;=",SUM('Раздел 3'!S159:S159))</f>
        <v>0&gt;=0</v>
      </c>
    </row>
    <row r="8141" spans="1:5" ht="30" hidden="1" customHeight="1" thickBot="1">
      <c r="A8141" s="496" t="str">
        <f>IF((SUM('Раздел 3'!R25:R25)&gt;=SUM('Раздел 3'!S25:S25)),"","Неверно!")</f>
        <v/>
      </c>
      <c r="B8141" s="497" t="s">
        <v>519</v>
      </c>
      <c r="C8141" s="498" t="s">
        <v>19531</v>
      </c>
      <c r="D8141" s="498" t="s">
        <v>5764</v>
      </c>
      <c r="E8141" s="499" t="str">
        <f>CONCATENATE(SUM('Раздел 3'!R25:R25),"&gt;=",SUM('Раздел 3'!S25:S25))</f>
        <v>0&gt;=0</v>
      </c>
    </row>
    <row r="8142" spans="1:5" ht="30" hidden="1" customHeight="1" thickBot="1">
      <c r="A8142" s="496" t="str">
        <f>IF((SUM('Раздел 3'!R160:R160)&gt;=SUM('Раздел 3'!S160:S160)),"","Неверно!")</f>
        <v/>
      </c>
      <c r="B8142" s="497" t="s">
        <v>519</v>
      </c>
      <c r="C8142" s="498" t="s">
        <v>19532</v>
      </c>
      <c r="D8142" s="498" t="s">
        <v>5764</v>
      </c>
      <c r="E8142" s="499" t="str">
        <f>CONCATENATE(SUM('Раздел 3'!R160:R160),"&gt;=",SUM('Раздел 3'!S160:S160))</f>
        <v>0&gt;=0</v>
      </c>
    </row>
    <row r="8143" spans="1:5" ht="30" hidden="1" customHeight="1" thickBot="1">
      <c r="A8143" s="496" t="str">
        <f>IF((SUM('Раздел 3'!R161:R161)&gt;=SUM('Раздел 3'!S161:S161)),"","Неверно!")</f>
        <v/>
      </c>
      <c r="B8143" s="497" t="s">
        <v>519</v>
      </c>
      <c r="C8143" s="498" t="s">
        <v>19533</v>
      </c>
      <c r="D8143" s="498" t="s">
        <v>5764</v>
      </c>
      <c r="E8143" s="499" t="str">
        <f>CONCATENATE(SUM('Раздел 3'!R161:R161),"&gt;=",SUM('Раздел 3'!S161:S161))</f>
        <v>0&gt;=0</v>
      </c>
    </row>
    <row r="8144" spans="1:5" ht="30" hidden="1" customHeight="1" thickBot="1">
      <c r="A8144" s="496" t="str">
        <f>IF((SUM('Раздел 3'!R162:R162)&gt;=SUM('Раздел 3'!S162:S162)),"","Неверно!")</f>
        <v/>
      </c>
      <c r="B8144" s="497" t="s">
        <v>519</v>
      </c>
      <c r="C8144" s="498" t="s">
        <v>19534</v>
      </c>
      <c r="D8144" s="498" t="s">
        <v>5764</v>
      </c>
      <c r="E8144" s="499" t="str">
        <f>CONCATENATE(SUM('Раздел 3'!R162:R162),"&gt;=",SUM('Раздел 3'!S162:S162))</f>
        <v>0&gt;=0</v>
      </c>
    </row>
    <row r="8145" spans="1:5" ht="30" hidden="1" customHeight="1" thickBot="1">
      <c r="A8145" s="496" t="str">
        <f>IF((SUM('Раздел 3'!R163:R163)&gt;=SUM('Раздел 3'!S163:S163)),"","Неверно!")</f>
        <v/>
      </c>
      <c r="B8145" s="497" t="s">
        <v>519</v>
      </c>
      <c r="C8145" s="498" t="s">
        <v>19535</v>
      </c>
      <c r="D8145" s="498" t="s">
        <v>5764</v>
      </c>
      <c r="E8145" s="499" t="str">
        <f>CONCATENATE(SUM('Раздел 3'!R163:R163),"&gt;=",SUM('Раздел 3'!S163:S163))</f>
        <v>0&gt;=0</v>
      </c>
    </row>
    <row r="8146" spans="1:5" ht="30" hidden="1" customHeight="1" thickBot="1">
      <c r="A8146" s="496" t="str">
        <f>IF((SUM('Раздел 3'!R164:R164)&gt;=SUM('Раздел 3'!S164:S164)),"","Неверно!")</f>
        <v/>
      </c>
      <c r="B8146" s="497" t="s">
        <v>519</v>
      </c>
      <c r="C8146" s="498" t="s">
        <v>19536</v>
      </c>
      <c r="D8146" s="498" t="s">
        <v>5764</v>
      </c>
      <c r="E8146" s="499" t="str">
        <f>CONCATENATE(SUM('Раздел 3'!R164:R164),"&gt;=",SUM('Раздел 3'!S164:S164))</f>
        <v>0&gt;=0</v>
      </c>
    </row>
    <row r="8147" spans="1:5" ht="30" hidden="1" customHeight="1" thickBot="1">
      <c r="A8147" s="496" t="str">
        <f>IF((SUM('Раздел 3'!R165:R165)&gt;=SUM('Раздел 3'!S165:S165)),"","Неверно!")</f>
        <v/>
      </c>
      <c r="B8147" s="497" t="s">
        <v>519</v>
      </c>
      <c r="C8147" s="498" t="s">
        <v>19537</v>
      </c>
      <c r="D8147" s="498" t="s">
        <v>5764</v>
      </c>
      <c r="E8147" s="499" t="str">
        <f>CONCATENATE(SUM('Раздел 3'!R165:R165),"&gt;=",SUM('Раздел 3'!S165:S165))</f>
        <v>0&gt;=0</v>
      </c>
    </row>
    <row r="8148" spans="1:5" ht="30" hidden="1" customHeight="1" thickBot="1">
      <c r="A8148" s="496" t="str">
        <f>IF((SUM('Раздел 3'!R166:R166)&gt;=SUM('Раздел 3'!S166:S166)),"","Неверно!")</f>
        <v/>
      </c>
      <c r="B8148" s="497" t="s">
        <v>519</v>
      </c>
      <c r="C8148" s="498" t="s">
        <v>19538</v>
      </c>
      <c r="D8148" s="498" t="s">
        <v>5764</v>
      </c>
      <c r="E8148" s="499" t="str">
        <f>CONCATENATE(SUM('Раздел 3'!R166:R166),"&gt;=",SUM('Раздел 3'!S166:S166))</f>
        <v>0&gt;=0</v>
      </c>
    </row>
    <row r="8149" spans="1:5" ht="30" hidden="1" customHeight="1" thickBot="1">
      <c r="A8149" s="496" t="str">
        <f>IF((SUM('Раздел 3'!R167:R167)&gt;=SUM('Раздел 3'!S167:S167)),"","Неверно!")</f>
        <v/>
      </c>
      <c r="B8149" s="497" t="s">
        <v>519</v>
      </c>
      <c r="C8149" s="498" t="s">
        <v>19539</v>
      </c>
      <c r="D8149" s="498" t="s">
        <v>5764</v>
      </c>
      <c r="E8149" s="499" t="str">
        <f>CONCATENATE(SUM('Раздел 3'!R167:R167),"&gt;=",SUM('Раздел 3'!S167:S167))</f>
        <v>0&gt;=0</v>
      </c>
    </row>
    <row r="8150" spans="1:5" ht="30" hidden="1" customHeight="1" thickBot="1">
      <c r="A8150" s="496" t="str">
        <f>IF((SUM('Раздел 3'!R168:R168)&gt;=SUM('Раздел 3'!S168:S168)),"","Неверно!")</f>
        <v/>
      </c>
      <c r="B8150" s="497" t="s">
        <v>519</v>
      </c>
      <c r="C8150" s="498" t="s">
        <v>19540</v>
      </c>
      <c r="D8150" s="498" t="s">
        <v>5764</v>
      </c>
      <c r="E8150" s="499" t="str">
        <f>CONCATENATE(SUM('Раздел 3'!R168:R168),"&gt;=",SUM('Раздел 3'!S168:S168))</f>
        <v>0&gt;=0</v>
      </c>
    </row>
    <row r="8151" spans="1:5" ht="30" hidden="1" customHeight="1" thickBot="1">
      <c r="A8151" s="496" t="str">
        <f>IF((SUM('Раздел 3'!R169:R169)&gt;=SUM('Раздел 3'!S169:S169)),"","Неверно!")</f>
        <v/>
      </c>
      <c r="B8151" s="497" t="s">
        <v>519</v>
      </c>
      <c r="C8151" s="498" t="s">
        <v>19541</v>
      </c>
      <c r="D8151" s="498" t="s">
        <v>5764</v>
      </c>
      <c r="E8151" s="499" t="str">
        <f>CONCATENATE(SUM('Раздел 3'!R169:R169),"&gt;=",SUM('Раздел 3'!S169:S169))</f>
        <v>0&gt;=0</v>
      </c>
    </row>
    <row r="8152" spans="1:5" ht="30" hidden="1" customHeight="1" thickBot="1">
      <c r="A8152" s="496" t="str">
        <f>IF((SUM('Раздел 3'!R26:R26)&gt;=SUM('Раздел 3'!S26:S26)),"","Неверно!")</f>
        <v/>
      </c>
      <c r="B8152" s="497" t="s">
        <v>519</v>
      </c>
      <c r="C8152" s="498" t="s">
        <v>19542</v>
      </c>
      <c r="D8152" s="498" t="s">
        <v>5764</v>
      </c>
      <c r="E8152" s="499" t="str">
        <f>CONCATENATE(SUM('Раздел 3'!R26:R26),"&gt;=",SUM('Раздел 3'!S26:S26))</f>
        <v>0&gt;=0</v>
      </c>
    </row>
    <row r="8153" spans="1:5" ht="30" hidden="1" customHeight="1" thickBot="1">
      <c r="A8153" s="496" t="str">
        <f>IF((SUM('Раздел 3'!R170:R170)&gt;=SUM('Раздел 3'!S170:S170)),"","Неверно!")</f>
        <v/>
      </c>
      <c r="B8153" s="497" t="s">
        <v>519</v>
      </c>
      <c r="C8153" s="498" t="s">
        <v>19543</v>
      </c>
      <c r="D8153" s="498" t="s">
        <v>5764</v>
      </c>
      <c r="E8153" s="499" t="str">
        <f>CONCATENATE(SUM('Раздел 3'!R170:R170),"&gt;=",SUM('Раздел 3'!S170:S170))</f>
        <v>0&gt;=0</v>
      </c>
    </row>
    <row r="8154" spans="1:5" ht="30" hidden="1" customHeight="1" thickBot="1">
      <c r="A8154" s="496" t="str">
        <f>IF((SUM('Раздел 3'!R171:R171)&gt;=SUM('Раздел 3'!S171:S171)),"","Неверно!")</f>
        <v/>
      </c>
      <c r="B8154" s="497" t="s">
        <v>519</v>
      </c>
      <c r="C8154" s="498" t="s">
        <v>19544</v>
      </c>
      <c r="D8154" s="498" t="s">
        <v>5764</v>
      </c>
      <c r="E8154" s="499" t="str">
        <f>CONCATENATE(SUM('Раздел 3'!R171:R171),"&gt;=",SUM('Раздел 3'!S171:S171))</f>
        <v>0&gt;=0</v>
      </c>
    </row>
    <row r="8155" spans="1:5" ht="30" hidden="1" customHeight="1" thickBot="1">
      <c r="A8155" s="496" t="str">
        <f>IF((SUM('Раздел 3'!R172:R172)&gt;=SUM('Раздел 3'!S172:S172)),"","Неверно!")</f>
        <v/>
      </c>
      <c r="B8155" s="497" t="s">
        <v>519</v>
      </c>
      <c r="C8155" s="498" t="s">
        <v>19545</v>
      </c>
      <c r="D8155" s="498" t="s">
        <v>5764</v>
      </c>
      <c r="E8155" s="499" t="str">
        <f>CONCATENATE(SUM('Раздел 3'!R172:R172),"&gt;=",SUM('Раздел 3'!S172:S172))</f>
        <v>0&gt;=0</v>
      </c>
    </row>
    <row r="8156" spans="1:5" ht="30" hidden="1" customHeight="1" thickBot="1">
      <c r="A8156" s="496" t="str">
        <f>IF((SUM('Раздел 3'!R173:R173)&gt;=SUM('Раздел 3'!S173:S173)),"","Неверно!")</f>
        <v/>
      </c>
      <c r="B8156" s="497" t="s">
        <v>519</v>
      </c>
      <c r="C8156" s="498" t="s">
        <v>19546</v>
      </c>
      <c r="D8156" s="498" t="s">
        <v>5764</v>
      </c>
      <c r="E8156" s="499" t="str">
        <f>CONCATENATE(SUM('Раздел 3'!R173:R173),"&gt;=",SUM('Раздел 3'!S173:S173))</f>
        <v>0&gt;=0</v>
      </c>
    </row>
    <row r="8157" spans="1:5" ht="30" hidden="1" customHeight="1" thickBot="1">
      <c r="A8157" s="496" t="str">
        <f>IF((SUM('Раздел 3'!R174:R174)&gt;=SUM('Раздел 3'!S174:S174)),"","Неверно!")</f>
        <v/>
      </c>
      <c r="B8157" s="497" t="s">
        <v>519</v>
      </c>
      <c r="C8157" s="498" t="s">
        <v>19547</v>
      </c>
      <c r="D8157" s="498" t="s">
        <v>5764</v>
      </c>
      <c r="E8157" s="499" t="str">
        <f>CONCATENATE(SUM('Раздел 3'!R174:R174),"&gt;=",SUM('Раздел 3'!S174:S174))</f>
        <v>0&gt;=0</v>
      </c>
    </row>
    <row r="8158" spans="1:5" ht="30" hidden="1" customHeight="1" thickBot="1">
      <c r="A8158" s="496" t="str">
        <f>IF((SUM('Раздел 3'!R175:R175)&gt;=SUM('Раздел 3'!S175:S175)),"","Неверно!")</f>
        <v/>
      </c>
      <c r="B8158" s="497" t="s">
        <v>519</v>
      </c>
      <c r="C8158" s="498" t="s">
        <v>19548</v>
      </c>
      <c r="D8158" s="498" t="s">
        <v>5764</v>
      </c>
      <c r="E8158" s="499" t="str">
        <f>CONCATENATE(SUM('Раздел 3'!R175:R175),"&gt;=",SUM('Раздел 3'!S175:S175))</f>
        <v>0&gt;=0</v>
      </c>
    </row>
    <row r="8159" spans="1:5" ht="30" hidden="1" customHeight="1" thickBot="1">
      <c r="A8159" s="496" t="str">
        <f>IF((SUM('Раздел 3'!R176:R176)&gt;=SUM('Раздел 3'!S176:S176)),"","Неверно!")</f>
        <v/>
      </c>
      <c r="B8159" s="497" t="s">
        <v>519</v>
      </c>
      <c r="C8159" s="498" t="s">
        <v>19549</v>
      </c>
      <c r="D8159" s="498" t="s">
        <v>5764</v>
      </c>
      <c r="E8159" s="499" t="str">
        <f>CONCATENATE(SUM('Раздел 3'!R176:R176),"&gt;=",SUM('Раздел 3'!S176:S176))</f>
        <v>0&gt;=0</v>
      </c>
    </row>
    <row r="8160" spans="1:5" ht="30" hidden="1" customHeight="1" thickBot="1">
      <c r="A8160" s="496" t="str">
        <f>IF((SUM('Раздел 3'!R177:R177)&gt;=SUM('Раздел 3'!S177:S177)),"","Неверно!")</f>
        <v/>
      </c>
      <c r="B8160" s="497" t="s">
        <v>519</v>
      </c>
      <c r="C8160" s="498" t="s">
        <v>19550</v>
      </c>
      <c r="D8160" s="498" t="s">
        <v>5764</v>
      </c>
      <c r="E8160" s="499" t="str">
        <f>CONCATENATE(SUM('Раздел 3'!R177:R177),"&gt;=",SUM('Раздел 3'!S177:S177))</f>
        <v>0&gt;=0</v>
      </c>
    </row>
    <row r="8161" spans="1:5" ht="30" hidden="1" customHeight="1" thickBot="1">
      <c r="A8161" s="496" t="str">
        <f>IF((SUM('Раздел 3'!R178:R178)&gt;=SUM('Раздел 3'!S178:S178)),"","Неверно!")</f>
        <v/>
      </c>
      <c r="B8161" s="497" t="s">
        <v>519</v>
      </c>
      <c r="C8161" s="498" t="s">
        <v>19551</v>
      </c>
      <c r="D8161" s="498" t="s">
        <v>5764</v>
      </c>
      <c r="E8161" s="499" t="str">
        <f>CONCATENATE(SUM('Раздел 3'!R178:R178),"&gt;=",SUM('Раздел 3'!S178:S178))</f>
        <v>0&gt;=0</v>
      </c>
    </row>
    <row r="8162" spans="1:5" ht="30" hidden="1" customHeight="1" thickBot="1">
      <c r="A8162" s="496" t="str">
        <f>IF((SUM('Раздел 3'!R179:R179)&gt;=SUM('Раздел 3'!S179:S179)),"","Неверно!")</f>
        <v/>
      </c>
      <c r="B8162" s="497" t="s">
        <v>519</v>
      </c>
      <c r="C8162" s="498" t="s">
        <v>19552</v>
      </c>
      <c r="D8162" s="498" t="s">
        <v>5764</v>
      </c>
      <c r="E8162" s="499" t="str">
        <f>CONCATENATE(SUM('Раздел 3'!R179:R179),"&gt;=",SUM('Раздел 3'!S179:S179))</f>
        <v>0&gt;=0</v>
      </c>
    </row>
    <row r="8163" spans="1:5" ht="30" hidden="1" customHeight="1" thickBot="1">
      <c r="A8163" s="496" t="str">
        <f>IF((SUM('Раздел 3'!R27:R27)&gt;=SUM('Раздел 3'!S27:S27)),"","Неверно!")</f>
        <v/>
      </c>
      <c r="B8163" s="497" t="s">
        <v>519</v>
      </c>
      <c r="C8163" s="498" t="s">
        <v>19553</v>
      </c>
      <c r="D8163" s="498" t="s">
        <v>5764</v>
      </c>
      <c r="E8163" s="499" t="str">
        <f>CONCATENATE(SUM('Раздел 3'!R27:R27),"&gt;=",SUM('Раздел 3'!S27:S27))</f>
        <v>0&gt;=0</v>
      </c>
    </row>
    <row r="8164" spans="1:5" ht="30" hidden="1" customHeight="1" thickBot="1">
      <c r="A8164" s="496" t="str">
        <f>IF((SUM('Раздел 3'!R180:R180)&gt;=SUM('Раздел 3'!S180:S180)),"","Неверно!")</f>
        <v/>
      </c>
      <c r="B8164" s="497" t="s">
        <v>519</v>
      </c>
      <c r="C8164" s="498" t="s">
        <v>19554</v>
      </c>
      <c r="D8164" s="498" t="s">
        <v>5764</v>
      </c>
      <c r="E8164" s="499" t="str">
        <f>CONCATENATE(SUM('Раздел 3'!R180:R180),"&gt;=",SUM('Раздел 3'!S180:S180))</f>
        <v>0&gt;=0</v>
      </c>
    </row>
    <row r="8165" spans="1:5" ht="30" hidden="1" customHeight="1" thickBot="1">
      <c r="A8165" s="496" t="str">
        <f>IF((SUM('Раздел 3'!R181:R181)&gt;=SUM('Раздел 3'!S181:S181)),"","Неверно!")</f>
        <v/>
      </c>
      <c r="B8165" s="497" t="s">
        <v>519</v>
      </c>
      <c r="C8165" s="498" t="s">
        <v>19555</v>
      </c>
      <c r="D8165" s="498" t="s">
        <v>5764</v>
      </c>
      <c r="E8165" s="499" t="str">
        <f>CONCATENATE(SUM('Раздел 3'!R181:R181),"&gt;=",SUM('Раздел 3'!S181:S181))</f>
        <v>0&gt;=0</v>
      </c>
    </row>
    <row r="8166" spans="1:5" ht="30" hidden="1" customHeight="1" thickBot="1">
      <c r="A8166" s="496" t="str">
        <f>IF((SUM('Раздел 3'!R182:R182)&gt;=SUM('Раздел 3'!S182:S182)),"","Неверно!")</f>
        <v/>
      </c>
      <c r="B8166" s="497" t="s">
        <v>519</v>
      </c>
      <c r="C8166" s="498" t="s">
        <v>19556</v>
      </c>
      <c r="D8166" s="498" t="s">
        <v>5764</v>
      </c>
      <c r="E8166" s="499" t="str">
        <f>CONCATENATE(SUM('Раздел 3'!R182:R182),"&gt;=",SUM('Раздел 3'!S182:S182))</f>
        <v>0&gt;=0</v>
      </c>
    </row>
    <row r="8167" spans="1:5" ht="30" hidden="1" customHeight="1" thickBot="1">
      <c r="A8167" s="496" t="str">
        <f>IF((SUM('Раздел 3'!R183:R183)&gt;=SUM('Раздел 3'!S183:S183)),"","Неверно!")</f>
        <v/>
      </c>
      <c r="B8167" s="497" t="s">
        <v>519</v>
      </c>
      <c r="C8167" s="498" t="s">
        <v>19557</v>
      </c>
      <c r="D8167" s="498" t="s">
        <v>5764</v>
      </c>
      <c r="E8167" s="499" t="str">
        <f>CONCATENATE(SUM('Раздел 3'!R183:R183),"&gt;=",SUM('Раздел 3'!S183:S183))</f>
        <v>0&gt;=0</v>
      </c>
    </row>
    <row r="8168" spans="1:5" ht="30" hidden="1" customHeight="1" thickBot="1">
      <c r="A8168" s="496" t="str">
        <f>IF((SUM('Раздел 3'!R184:R184)&gt;=SUM('Раздел 3'!S184:S184)),"","Неверно!")</f>
        <v/>
      </c>
      <c r="B8168" s="497" t="s">
        <v>519</v>
      </c>
      <c r="C8168" s="498" t="s">
        <v>19558</v>
      </c>
      <c r="D8168" s="498" t="s">
        <v>5764</v>
      </c>
      <c r="E8168" s="499" t="str">
        <f>CONCATENATE(SUM('Раздел 3'!R184:R184),"&gt;=",SUM('Раздел 3'!S184:S184))</f>
        <v>0&gt;=0</v>
      </c>
    </row>
    <row r="8169" spans="1:5" ht="30" hidden="1" customHeight="1" thickBot="1">
      <c r="A8169" s="496" t="str">
        <f>IF((SUM('Раздел 3'!R185:R185)&gt;=SUM('Раздел 3'!S185:S185)),"","Неверно!")</f>
        <v/>
      </c>
      <c r="B8169" s="497" t="s">
        <v>519</v>
      </c>
      <c r="C8169" s="498" t="s">
        <v>19559</v>
      </c>
      <c r="D8169" s="498" t="s">
        <v>5764</v>
      </c>
      <c r="E8169" s="499" t="str">
        <f>CONCATENATE(SUM('Раздел 3'!R185:R185),"&gt;=",SUM('Раздел 3'!S185:S185))</f>
        <v>0&gt;=0</v>
      </c>
    </row>
    <row r="8170" spans="1:5" ht="30" hidden="1" customHeight="1" thickBot="1">
      <c r="A8170" s="496" t="str">
        <f>IF((SUM('Раздел 3'!R186:R186)&gt;=SUM('Раздел 3'!S186:S186)),"","Неверно!")</f>
        <v/>
      </c>
      <c r="B8170" s="497" t="s">
        <v>519</v>
      </c>
      <c r="C8170" s="498" t="s">
        <v>19560</v>
      </c>
      <c r="D8170" s="498" t="s">
        <v>5764</v>
      </c>
      <c r="E8170" s="499" t="str">
        <f>CONCATENATE(SUM('Раздел 3'!R186:R186),"&gt;=",SUM('Раздел 3'!S186:S186))</f>
        <v>0&gt;=0</v>
      </c>
    </row>
    <row r="8171" spans="1:5" ht="30" hidden="1" customHeight="1" thickBot="1">
      <c r="A8171" s="496" t="str">
        <f>IF((SUM('Раздел 3'!R187:R187)&gt;=SUM('Раздел 3'!S187:S187)),"","Неверно!")</f>
        <v/>
      </c>
      <c r="B8171" s="497" t="s">
        <v>519</v>
      </c>
      <c r="C8171" s="498" t="s">
        <v>19561</v>
      </c>
      <c r="D8171" s="498" t="s">
        <v>5764</v>
      </c>
      <c r="E8171" s="499" t="str">
        <f>CONCATENATE(SUM('Раздел 3'!R187:R187),"&gt;=",SUM('Раздел 3'!S187:S187))</f>
        <v>0&gt;=0</v>
      </c>
    </row>
    <row r="8172" spans="1:5" ht="30" hidden="1" customHeight="1" thickBot="1">
      <c r="A8172" s="496" t="str">
        <f>IF((SUM('Раздел 3'!R188:R188)&gt;=SUM('Раздел 3'!S188:S188)),"","Неверно!")</f>
        <v/>
      </c>
      <c r="B8172" s="497" t="s">
        <v>519</v>
      </c>
      <c r="C8172" s="498" t="s">
        <v>19562</v>
      </c>
      <c r="D8172" s="498" t="s">
        <v>5764</v>
      </c>
      <c r="E8172" s="499" t="str">
        <f>CONCATENATE(SUM('Раздел 3'!R188:R188),"&gt;=",SUM('Раздел 3'!S188:S188))</f>
        <v>0&gt;=0</v>
      </c>
    </row>
    <row r="8173" spans="1:5" ht="30" hidden="1" customHeight="1" thickBot="1">
      <c r="A8173" s="496" t="str">
        <f>IF((SUM('Раздел 3'!R189:R189)&gt;=SUM('Раздел 3'!S189:S189)),"","Неверно!")</f>
        <v/>
      </c>
      <c r="B8173" s="497" t="s">
        <v>519</v>
      </c>
      <c r="C8173" s="498" t="s">
        <v>19563</v>
      </c>
      <c r="D8173" s="498" t="s">
        <v>5764</v>
      </c>
      <c r="E8173" s="499" t="str">
        <f>CONCATENATE(SUM('Раздел 3'!R189:R189),"&gt;=",SUM('Раздел 3'!S189:S189))</f>
        <v>0&gt;=0</v>
      </c>
    </row>
    <row r="8174" spans="1:5" ht="30" hidden="1" customHeight="1" thickBot="1">
      <c r="A8174" s="496" t="str">
        <f>IF((SUM('Раздел 3'!R28:R28)&gt;=SUM('Раздел 3'!S28:S28)),"","Неверно!")</f>
        <v/>
      </c>
      <c r="B8174" s="497" t="s">
        <v>519</v>
      </c>
      <c r="C8174" s="498" t="s">
        <v>19564</v>
      </c>
      <c r="D8174" s="498" t="s">
        <v>5764</v>
      </c>
      <c r="E8174" s="499" t="str">
        <f>CONCATENATE(SUM('Раздел 3'!R28:R28),"&gt;=",SUM('Раздел 3'!S28:S28))</f>
        <v>0&gt;=0</v>
      </c>
    </row>
    <row r="8175" spans="1:5" ht="30" hidden="1" customHeight="1" thickBot="1">
      <c r="A8175" s="496" t="str">
        <f>IF((SUM('Раздел 3'!R190:R190)&gt;=SUM('Раздел 3'!S190:S190)),"","Неверно!")</f>
        <v/>
      </c>
      <c r="B8175" s="497" t="s">
        <v>519</v>
      </c>
      <c r="C8175" s="498" t="s">
        <v>19565</v>
      </c>
      <c r="D8175" s="498" t="s">
        <v>5764</v>
      </c>
      <c r="E8175" s="499" t="str">
        <f>CONCATENATE(SUM('Раздел 3'!R190:R190),"&gt;=",SUM('Раздел 3'!S190:S190))</f>
        <v>0&gt;=0</v>
      </c>
    </row>
    <row r="8176" spans="1:5" ht="30" hidden="1" customHeight="1" thickBot="1">
      <c r="A8176" s="496" t="str">
        <f>IF((SUM('Раздел 3'!R191:R191)&gt;=SUM('Раздел 3'!S191:S191)),"","Неверно!")</f>
        <v/>
      </c>
      <c r="B8176" s="497" t="s">
        <v>519</v>
      </c>
      <c r="C8176" s="498" t="s">
        <v>19566</v>
      </c>
      <c r="D8176" s="498" t="s">
        <v>5764</v>
      </c>
      <c r="E8176" s="499" t="str">
        <f>CONCATENATE(SUM('Раздел 3'!R191:R191),"&gt;=",SUM('Раздел 3'!S191:S191))</f>
        <v>0&gt;=0</v>
      </c>
    </row>
    <row r="8177" spans="1:5" ht="30" hidden="1" customHeight="1" thickBot="1">
      <c r="A8177" s="496" t="str">
        <f>IF((SUM('Раздел 3'!R192:R192)&gt;=SUM('Раздел 3'!S192:S192)),"","Неверно!")</f>
        <v/>
      </c>
      <c r="B8177" s="497" t="s">
        <v>519</v>
      </c>
      <c r="C8177" s="498" t="s">
        <v>19567</v>
      </c>
      <c r="D8177" s="498" t="s">
        <v>5764</v>
      </c>
      <c r="E8177" s="499" t="str">
        <f>CONCATENATE(SUM('Раздел 3'!R192:R192),"&gt;=",SUM('Раздел 3'!S192:S192))</f>
        <v>1&gt;=0</v>
      </c>
    </row>
    <row r="8178" spans="1:5" ht="30" hidden="1" customHeight="1" thickBot="1">
      <c r="A8178" s="496" t="str">
        <f>IF((SUM('Раздел 3'!R193:R193)&gt;=SUM('Раздел 3'!S193:S193)),"","Неверно!")</f>
        <v/>
      </c>
      <c r="B8178" s="497" t="s">
        <v>519</v>
      </c>
      <c r="C8178" s="498" t="s">
        <v>19568</v>
      </c>
      <c r="D8178" s="498" t="s">
        <v>5764</v>
      </c>
      <c r="E8178" s="499" t="str">
        <f>CONCATENATE(SUM('Раздел 3'!R193:R193),"&gt;=",SUM('Раздел 3'!S193:S193))</f>
        <v>0&gt;=0</v>
      </c>
    </row>
    <row r="8179" spans="1:5" ht="30" hidden="1" customHeight="1" thickBot="1">
      <c r="A8179" s="496" t="str">
        <f>IF((SUM('Раздел 3'!R194:R194)&gt;=SUM('Раздел 3'!S194:S194)),"","Неверно!")</f>
        <v/>
      </c>
      <c r="B8179" s="497" t="s">
        <v>519</v>
      </c>
      <c r="C8179" s="498" t="s">
        <v>19569</v>
      </c>
      <c r="D8179" s="498" t="s">
        <v>5764</v>
      </c>
      <c r="E8179" s="499" t="str">
        <f>CONCATENATE(SUM('Раздел 3'!R194:R194),"&gt;=",SUM('Раздел 3'!S194:S194))</f>
        <v>0&gt;=0</v>
      </c>
    </row>
    <row r="8180" spans="1:5" ht="30" hidden="1" customHeight="1" thickBot="1">
      <c r="A8180" s="496" t="str">
        <f>IF((SUM('Раздел 3'!R195:R195)&gt;=SUM('Раздел 3'!S195:S195)),"","Неверно!")</f>
        <v/>
      </c>
      <c r="B8180" s="497" t="s">
        <v>519</v>
      </c>
      <c r="C8180" s="498" t="s">
        <v>19570</v>
      </c>
      <c r="D8180" s="498" t="s">
        <v>5764</v>
      </c>
      <c r="E8180" s="499" t="str">
        <f>CONCATENATE(SUM('Раздел 3'!R195:R195),"&gt;=",SUM('Раздел 3'!S195:S195))</f>
        <v>0&gt;=0</v>
      </c>
    </row>
    <row r="8181" spans="1:5" ht="30" hidden="1" customHeight="1" thickBot="1">
      <c r="A8181" s="496" t="str">
        <f>IF((SUM('Раздел 3'!R196:R196)&gt;=SUM('Раздел 3'!S196:S196)),"","Неверно!")</f>
        <v/>
      </c>
      <c r="B8181" s="497" t="s">
        <v>519</v>
      </c>
      <c r="C8181" s="498" t="s">
        <v>19571</v>
      </c>
      <c r="D8181" s="498" t="s">
        <v>5764</v>
      </c>
      <c r="E8181" s="499" t="str">
        <f>CONCATENATE(SUM('Раздел 3'!R196:R196),"&gt;=",SUM('Раздел 3'!S196:S196))</f>
        <v>1&gt;=0</v>
      </c>
    </row>
    <row r="8182" spans="1:5" ht="30" hidden="1" customHeight="1" thickBot="1">
      <c r="A8182" s="496" t="str">
        <f>IF((SUM('Раздел 3'!R197:R197)&gt;=SUM('Раздел 3'!S197:S197)),"","Неверно!")</f>
        <v/>
      </c>
      <c r="B8182" s="497" t="s">
        <v>519</v>
      </c>
      <c r="C8182" s="498" t="s">
        <v>19572</v>
      </c>
      <c r="D8182" s="498" t="s">
        <v>5764</v>
      </c>
      <c r="E8182" s="499" t="str">
        <f>CONCATENATE(SUM('Раздел 3'!R197:R197),"&gt;=",SUM('Раздел 3'!S197:S197))</f>
        <v>0&gt;=0</v>
      </c>
    </row>
    <row r="8183" spans="1:5" ht="30" hidden="1" customHeight="1" thickBot="1">
      <c r="A8183" s="496" t="str">
        <f>IF((SUM('Раздел 3'!R198:R198)&gt;=SUM('Раздел 3'!S198:S198)),"","Неверно!")</f>
        <v/>
      </c>
      <c r="B8183" s="497" t="s">
        <v>519</v>
      </c>
      <c r="C8183" s="498" t="s">
        <v>19573</v>
      </c>
      <c r="D8183" s="498" t="s">
        <v>5764</v>
      </c>
      <c r="E8183" s="499" t="str">
        <f>CONCATENATE(SUM('Раздел 3'!R198:R198),"&gt;=",SUM('Раздел 3'!S198:S198))</f>
        <v>0&gt;=0</v>
      </c>
    </row>
    <row r="8184" spans="1:5" ht="30" hidden="1" customHeight="1" thickBot="1">
      <c r="A8184" s="496" t="str">
        <f>IF((SUM('Раздел 3'!R199:R199)&gt;=SUM('Раздел 3'!S199:S199)),"","Неверно!")</f>
        <v/>
      </c>
      <c r="B8184" s="497" t="s">
        <v>519</v>
      </c>
      <c r="C8184" s="498" t="s">
        <v>19574</v>
      </c>
      <c r="D8184" s="498" t="s">
        <v>5764</v>
      </c>
      <c r="E8184" s="499" t="str">
        <f>CONCATENATE(SUM('Раздел 3'!R199:R199),"&gt;=",SUM('Раздел 3'!S199:S199))</f>
        <v>0&gt;=0</v>
      </c>
    </row>
    <row r="8185" spans="1:5" ht="30" hidden="1" customHeight="1" thickBot="1">
      <c r="A8185" s="496" t="str">
        <f>IF((SUM('Раздел 3'!R29:R29)&gt;=SUM('Раздел 3'!S29:S29)),"","Неверно!")</f>
        <v/>
      </c>
      <c r="B8185" s="497" t="s">
        <v>519</v>
      </c>
      <c r="C8185" s="498" t="s">
        <v>19575</v>
      </c>
      <c r="D8185" s="498" t="s">
        <v>5764</v>
      </c>
      <c r="E8185" s="499" t="str">
        <f>CONCATENATE(SUM('Раздел 3'!R29:R29),"&gt;=",SUM('Раздел 3'!S29:S29))</f>
        <v>0&gt;=0</v>
      </c>
    </row>
    <row r="8186" spans="1:5" ht="30" hidden="1" customHeight="1" thickBot="1">
      <c r="A8186" s="496" t="str">
        <f>IF((SUM('Раздел 3'!R200:R200)&gt;=SUM('Раздел 3'!S200:S200)),"","Неверно!")</f>
        <v/>
      </c>
      <c r="B8186" s="497" t="s">
        <v>519</v>
      </c>
      <c r="C8186" s="498" t="s">
        <v>19576</v>
      </c>
      <c r="D8186" s="498" t="s">
        <v>5764</v>
      </c>
      <c r="E8186" s="499" t="str">
        <f>CONCATENATE(SUM('Раздел 3'!R200:R200),"&gt;=",SUM('Раздел 3'!S200:S200))</f>
        <v>0&gt;=0</v>
      </c>
    </row>
    <row r="8187" spans="1:5" ht="30" hidden="1" customHeight="1" thickBot="1">
      <c r="A8187" s="496" t="str">
        <f>IF((SUM('Раздел 3'!R201:R201)&gt;=SUM('Раздел 3'!S201:S201)),"","Неверно!")</f>
        <v/>
      </c>
      <c r="B8187" s="497" t="s">
        <v>519</v>
      </c>
      <c r="C8187" s="498" t="s">
        <v>19577</v>
      </c>
      <c r="D8187" s="498" t="s">
        <v>5764</v>
      </c>
      <c r="E8187" s="499" t="str">
        <f>CONCATENATE(SUM('Раздел 3'!R201:R201),"&gt;=",SUM('Раздел 3'!S201:S201))</f>
        <v>0&gt;=0</v>
      </c>
    </row>
    <row r="8188" spans="1:5" ht="30" hidden="1" customHeight="1" thickBot="1">
      <c r="A8188" s="496" t="str">
        <f>IF((SUM('Раздел 3'!R202:R202)&gt;=SUM('Раздел 3'!S202:S202)),"","Неверно!")</f>
        <v/>
      </c>
      <c r="B8188" s="497" t="s">
        <v>519</v>
      </c>
      <c r="C8188" s="498" t="s">
        <v>19578</v>
      </c>
      <c r="D8188" s="498" t="s">
        <v>5764</v>
      </c>
      <c r="E8188" s="499" t="str">
        <f>CONCATENATE(SUM('Раздел 3'!R202:R202),"&gt;=",SUM('Раздел 3'!S202:S202))</f>
        <v>0&gt;=0</v>
      </c>
    </row>
    <row r="8189" spans="1:5" ht="30" hidden="1" customHeight="1" thickBot="1">
      <c r="A8189" s="496" t="str">
        <f>IF((SUM('Раздел 3'!R203:R203)&gt;=SUM('Раздел 3'!S203:S203)),"","Неверно!")</f>
        <v/>
      </c>
      <c r="B8189" s="497" t="s">
        <v>519</v>
      </c>
      <c r="C8189" s="498" t="s">
        <v>19579</v>
      </c>
      <c r="D8189" s="498" t="s">
        <v>5764</v>
      </c>
      <c r="E8189" s="499" t="str">
        <f>CONCATENATE(SUM('Раздел 3'!R203:R203),"&gt;=",SUM('Раздел 3'!S203:S203))</f>
        <v>0&gt;=0</v>
      </c>
    </row>
    <row r="8190" spans="1:5" ht="30" hidden="1" customHeight="1" thickBot="1">
      <c r="A8190" s="496" t="str">
        <f>IF((SUM('Раздел 3'!R204:R204)&gt;=SUM('Раздел 3'!S204:S204)),"","Неверно!")</f>
        <v/>
      </c>
      <c r="B8190" s="497" t="s">
        <v>519</v>
      </c>
      <c r="C8190" s="498" t="s">
        <v>19580</v>
      </c>
      <c r="D8190" s="498" t="s">
        <v>5764</v>
      </c>
      <c r="E8190" s="499" t="str">
        <f>CONCATENATE(SUM('Раздел 3'!R204:R204),"&gt;=",SUM('Раздел 3'!S204:S204))</f>
        <v>0&gt;=0</v>
      </c>
    </row>
    <row r="8191" spans="1:5" ht="30" hidden="1" customHeight="1" thickBot="1">
      <c r="A8191" s="496" t="str">
        <f>IF((SUM('Раздел 3'!R205:R205)&gt;=SUM('Раздел 3'!S205:S205)),"","Неверно!")</f>
        <v/>
      </c>
      <c r="B8191" s="497" t="s">
        <v>519</v>
      </c>
      <c r="C8191" s="498" t="s">
        <v>19581</v>
      </c>
      <c r="D8191" s="498" t="s">
        <v>5764</v>
      </c>
      <c r="E8191" s="499" t="str">
        <f>CONCATENATE(SUM('Раздел 3'!R205:R205),"&gt;=",SUM('Раздел 3'!S205:S205))</f>
        <v>0&gt;=0</v>
      </c>
    </row>
    <row r="8192" spans="1:5" ht="30" hidden="1" customHeight="1" thickBot="1">
      <c r="A8192" s="496" t="str">
        <f>IF((SUM('Раздел 3'!R206:R206)&gt;=SUM('Раздел 3'!S206:S206)),"","Неверно!")</f>
        <v/>
      </c>
      <c r="B8192" s="497" t="s">
        <v>519</v>
      </c>
      <c r="C8192" s="498" t="s">
        <v>19582</v>
      </c>
      <c r="D8192" s="498" t="s">
        <v>5764</v>
      </c>
      <c r="E8192" s="499" t="str">
        <f>CONCATENATE(SUM('Раздел 3'!R206:R206),"&gt;=",SUM('Раздел 3'!S206:S206))</f>
        <v>0&gt;=0</v>
      </c>
    </row>
    <row r="8193" spans="1:5" ht="30" hidden="1" customHeight="1" thickBot="1">
      <c r="A8193" s="496" t="str">
        <f>IF((SUM('Раздел 3'!R207:R207)&gt;=SUM('Раздел 3'!S207:S207)),"","Неверно!")</f>
        <v/>
      </c>
      <c r="B8193" s="497" t="s">
        <v>519</v>
      </c>
      <c r="C8193" s="498" t="s">
        <v>19583</v>
      </c>
      <c r="D8193" s="498" t="s">
        <v>5764</v>
      </c>
      <c r="E8193" s="499" t="str">
        <f>CONCATENATE(SUM('Раздел 3'!R207:R207),"&gt;=",SUM('Раздел 3'!S207:S207))</f>
        <v>0&gt;=0</v>
      </c>
    </row>
    <row r="8194" spans="1:5" ht="30" hidden="1" customHeight="1" thickBot="1">
      <c r="A8194" s="496" t="str">
        <f>IF((SUM('Раздел 3'!R208:R208)&gt;=SUM('Раздел 3'!S208:S208)),"","Неверно!")</f>
        <v/>
      </c>
      <c r="B8194" s="497" t="s">
        <v>519</v>
      </c>
      <c r="C8194" s="498" t="s">
        <v>19584</v>
      </c>
      <c r="D8194" s="498" t="s">
        <v>5764</v>
      </c>
      <c r="E8194" s="499" t="str">
        <f>CONCATENATE(SUM('Раздел 3'!R208:R208),"&gt;=",SUM('Раздел 3'!S208:S208))</f>
        <v>3&gt;=0</v>
      </c>
    </row>
    <row r="8195" spans="1:5" ht="30" hidden="1" customHeight="1" thickBot="1">
      <c r="A8195" s="496" t="str">
        <f>IF((SUM('Раздел 3'!R209:R209)&gt;=SUM('Раздел 3'!S209:S209)),"","Неверно!")</f>
        <v/>
      </c>
      <c r="B8195" s="497" t="s">
        <v>519</v>
      </c>
      <c r="C8195" s="498" t="s">
        <v>19585</v>
      </c>
      <c r="D8195" s="498" t="s">
        <v>5764</v>
      </c>
      <c r="E8195" s="499" t="str">
        <f>CONCATENATE(SUM('Раздел 3'!R209:R209),"&gt;=",SUM('Раздел 3'!S209:S209))</f>
        <v>0&gt;=0</v>
      </c>
    </row>
    <row r="8196" spans="1:5" ht="30" hidden="1" customHeight="1" thickBot="1">
      <c r="A8196" s="496" t="str">
        <f>IF((SUM('Раздел 3'!R12:R12)&gt;=SUM('Раздел 3'!S12:S12)),"","Неверно!")</f>
        <v/>
      </c>
      <c r="B8196" s="497" t="s">
        <v>519</v>
      </c>
      <c r="C8196" s="498" t="s">
        <v>19586</v>
      </c>
      <c r="D8196" s="498" t="s">
        <v>5764</v>
      </c>
      <c r="E8196" s="499" t="str">
        <f>CONCATENATE(SUM('Раздел 3'!R12:R12),"&gt;=",SUM('Раздел 3'!S12:S12))</f>
        <v>0&gt;=0</v>
      </c>
    </row>
    <row r="8197" spans="1:5" ht="30" hidden="1" customHeight="1" thickBot="1">
      <c r="A8197" s="496" t="str">
        <f>IF((SUM('Раздел 3'!R30:R30)&gt;=SUM('Раздел 3'!S30:S30)),"","Неверно!")</f>
        <v/>
      </c>
      <c r="B8197" s="497" t="s">
        <v>519</v>
      </c>
      <c r="C8197" s="498" t="s">
        <v>19587</v>
      </c>
      <c r="D8197" s="498" t="s">
        <v>5764</v>
      </c>
      <c r="E8197" s="499" t="str">
        <f>CONCATENATE(SUM('Раздел 3'!R30:R30),"&gt;=",SUM('Раздел 3'!S30:S30))</f>
        <v>0&gt;=0</v>
      </c>
    </row>
    <row r="8198" spans="1:5" ht="30" hidden="1" customHeight="1" thickBot="1">
      <c r="A8198" s="496" t="str">
        <f>IF((SUM('Раздел 3'!R210:R210)&gt;=SUM('Раздел 3'!S210:S210)),"","Неверно!")</f>
        <v/>
      </c>
      <c r="B8198" s="497" t="s">
        <v>519</v>
      </c>
      <c r="C8198" s="498" t="s">
        <v>19588</v>
      </c>
      <c r="D8198" s="498" t="s">
        <v>5764</v>
      </c>
      <c r="E8198" s="499" t="str">
        <f>CONCATENATE(SUM('Раздел 3'!R210:R210),"&gt;=",SUM('Раздел 3'!S210:S210))</f>
        <v>0&gt;=0</v>
      </c>
    </row>
    <row r="8199" spans="1:5" ht="30" hidden="1" customHeight="1" thickBot="1">
      <c r="A8199" s="496" t="str">
        <f>IF((SUM('Раздел 3'!R211:R211)&gt;=SUM('Раздел 3'!S211:S211)),"","Неверно!")</f>
        <v/>
      </c>
      <c r="B8199" s="497" t="s">
        <v>519</v>
      </c>
      <c r="C8199" s="498" t="s">
        <v>19589</v>
      </c>
      <c r="D8199" s="498" t="s">
        <v>5764</v>
      </c>
      <c r="E8199" s="499" t="str">
        <f>CONCATENATE(SUM('Раздел 3'!R211:R211),"&gt;=",SUM('Раздел 3'!S211:S211))</f>
        <v>0&gt;=0</v>
      </c>
    </row>
    <row r="8200" spans="1:5" ht="30" hidden="1" customHeight="1" thickBot="1">
      <c r="A8200" s="496" t="str">
        <f>IF((SUM('Раздел 3'!R212:R212)&gt;=SUM('Раздел 3'!S212:S212)),"","Неверно!")</f>
        <v/>
      </c>
      <c r="B8200" s="497" t="s">
        <v>519</v>
      </c>
      <c r="C8200" s="498" t="s">
        <v>19590</v>
      </c>
      <c r="D8200" s="498" t="s">
        <v>5764</v>
      </c>
      <c r="E8200" s="499" t="str">
        <f>CONCATENATE(SUM('Раздел 3'!R212:R212),"&gt;=",SUM('Раздел 3'!S212:S212))</f>
        <v>0&gt;=0</v>
      </c>
    </row>
    <row r="8201" spans="1:5" ht="30" hidden="1" customHeight="1" thickBot="1">
      <c r="A8201" s="496" t="str">
        <f>IF((SUM('Раздел 3'!R213:R213)&gt;=SUM('Раздел 3'!S213:S213)),"","Неверно!")</f>
        <v/>
      </c>
      <c r="B8201" s="497" t="s">
        <v>519</v>
      </c>
      <c r="C8201" s="498" t="s">
        <v>19591</v>
      </c>
      <c r="D8201" s="498" t="s">
        <v>5764</v>
      </c>
      <c r="E8201" s="499" t="str">
        <f>CONCATENATE(SUM('Раздел 3'!R213:R213),"&gt;=",SUM('Раздел 3'!S213:S213))</f>
        <v>0&gt;=0</v>
      </c>
    </row>
    <row r="8202" spans="1:5" ht="30" hidden="1" customHeight="1" thickBot="1">
      <c r="A8202" s="496" t="str">
        <f>IF((SUM('Раздел 3'!R214:R214)&gt;=SUM('Раздел 3'!S214:S214)),"","Неверно!")</f>
        <v/>
      </c>
      <c r="B8202" s="497" t="s">
        <v>519</v>
      </c>
      <c r="C8202" s="498" t="s">
        <v>19592</v>
      </c>
      <c r="D8202" s="498" t="s">
        <v>5764</v>
      </c>
      <c r="E8202" s="499" t="str">
        <f>CONCATENATE(SUM('Раздел 3'!R214:R214),"&gt;=",SUM('Раздел 3'!S214:S214))</f>
        <v>3&gt;=0</v>
      </c>
    </row>
    <row r="8203" spans="1:5" ht="30" hidden="1" customHeight="1" thickBot="1">
      <c r="A8203" s="496" t="str">
        <f>IF((SUM('Раздел 3'!R215:R215)&gt;=SUM('Раздел 3'!S215:S215)),"","Неверно!")</f>
        <v/>
      </c>
      <c r="B8203" s="497" t="s">
        <v>519</v>
      </c>
      <c r="C8203" s="498" t="s">
        <v>19593</v>
      </c>
      <c r="D8203" s="498" t="s">
        <v>5764</v>
      </c>
      <c r="E8203" s="499" t="str">
        <f>CONCATENATE(SUM('Раздел 3'!R215:R215),"&gt;=",SUM('Раздел 3'!S215:S215))</f>
        <v>0&gt;=0</v>
      </c>
    </row>
    <row r="8204" spans="1:5" ht="30" hidden="1" customHeight="1" thickBot="1">
      <c r="A8204" s="496" t="str">
        <f>IF((SUM('Раздел 3'!R216:R216)&gt;=SUM('Раздел 3'!S216:S216)),"","Неверно!")</f>
        <v/>
      </c>
      <c r="B8204" s="497" t="s">
        <v>519</v>
      </c>
      <c r="C8204" s="498" t="s">
        <v>19594</v>
      </c>
      <c r="D8204" s="498" t="s">
        <v>5764</v>
      </c>
      <c r="E8204" s="499" t="str">
        <f>CONCATENATE(SUM('Раздел 3'!R216:R216),"&gt;=",SUM('Раздел 3'!S216:S216))</f>
        <v>0&gt;=0</v>
      </c>
    </row>
    <row r="8205" spans="1:5" ht="30" hidden="1" customHeight="1" thickBot="1">
      <c r="A8205" s="496" t="str">
        <f>IF((SUM('Раздел 3'!R217:R217)&gt;=SUM('Раздел 3'!S217:S217)),"","Неверно!")</f>
        <v/>
      </c>
      <c r="B8205" s="497" t="s">
        <v>519</v>
      </c>
      <c r="C8205" s="498" t="s">
        <v>19595</v>
      </c>
      <c r="D8205" s="498" t="s">
        <v>5764</v>
      </c>
      <c r="E8205" s="499" t="str">
        <f>CONCATENATE(SUM('Раздел 3'!R217:R217),"&gt;=",SUM('Раздел 3'!S217:S217))</f>
        <v>2&gt;=0</v>
      </c>
    </row>
    <row r="8206" spans="1:5" ht="30" hidden="1" customHeight="1" thickBot="1">
      <c r="A8206" s="496" t="str">
        <f>IF((SUM('Раздел 3'!R218:R218)&gt;=SUM('Раздел 3'!S218:S218)),"","Неверно!")</f>
        <v/>
      </c>
      <c r="B8206" s="497" t="s">
        <v>519</v>
      </c>
      <c r="C8206" s="498" t="s">
        <v>19596</v>
      </c>
      <c r="D8206" s="498" t="s">
        <v>5764</v>
      </c>
      <c r="E8206" s="499" t="str">
        <f>CONCATENATE(SUM('Раздел 3'!R218:R218),"&gt;=",SUM('Раздел 3'!S218:S218))</f>
        <v>0&gt;=0</v>
      </c>
    </row>
    <row r="8207" spans="1:5" ht="30" hidden="1" customHeight="1" thickBot="1">
      <c r="A8207" s="496" t="str">
        <f>IF((SUM('Раздел 3'!R219:R219)&gt;=SUM('Раздел 3'!S219:S219)),"","Неверно!")</f>
        <v/>
      </c>
      <c r="B8207" s="497" t="s">
        <v>519</v>
      </c>
      <c r="C8207" s="498" t="s">
        <v>19597</v>
      </c>
      <c r="D8207" s="498" t="s">
        <v>5764</v>
      </c>
      <c r="E8207" s="499" t="str">
        <f>CONCATENATE(SUM('Раздел 3'!R219:R219),"&gt;=",SUM('Раздел 3'!S219:S219))</f>
        <v>0&gt;=0</v>
      </c>
    </row>
    <row r="8208" spans="1:5" ht="30" hidden="1" customHeight="1" thickBot="1">
      <c r="A8208" s="496" t="str">
        <f>IF((SUM('Раздел 3'!R31:R31)&gt;=SUM('Раздел 3'!S31:S31)),"","Неверно!")</f>
        <v/>
      </c>
      <c r="B8208" s="497" t="s">
        <v>519</v>
      </c>
      <c r="C8208" s="498" t="s">
        <v>19598</v>
      </c>
      <c r="D8208" s="498" t="s">
        <v>5764</v>
      </c>
      <c r="E8208" s="499" t="str">
        <f>CONCATENATE(SUM('Раздел 3'!R31:R31),"&gt;=",SUM('Раздел 3'!S31:S31))</f>
        <v>0&gt;=0</v>
      </c>
    </row>
    <row r="8209" spans="1:5" ht="30" hidden="1" customHeight="1" thickBot="1">
      <c r="A8209" s="496" t="str">
        <f>IF((SUM('Раздел 3'!R220:R220)&gt;=SUM('Раздел 3'!S220:S220)),"","Неверно!")</f>
        <v/>
      </c>
      <c r="B8209" s="497" t="s">
        <v>519</v>
      </c>
      <c r="C8209" s="498" t="s">
        <v>19599</v>
      </c>
      <c r="D8209" s="498" t="s">
        <v>5764</v>
      </c>
      <c r="E8209" s="499" t="str">
        <f>CONCATENATE(SUM('Раздел 3'!R220:R220),"&gt;=",SUM('Раздел 3'!S220:S220))</f>
        <v>0&gt;=0</v>
      </c>
    </row>
    <row r="8210" spans="1:5" ht="30" hidden="1" customHeight="1" thickBot="1">
      <c r="A8210" s="496" t="str">
        <f>IF((SUM('Раздел 3'!R221:R221)&gt;=SUM('Раздел 3'!S221:S221)),"","Неверно!")</f>
        <v/>
      </c>
      <c r="B8210" s="497" t="s">
        <v>519</v>
      </c>
      <c r="C8210" s="498" t="s">
        <v>19600</v>
      </c>
      <c r="D8210" s="498" t="s">
        <v>5764</v>
      </c>
      <c r="E8210" s="499" t="str">
        <f>CONCATENATE(SUM('Раздел 3'!R221:R221),"&gt;=",SUM('Раздел 3'!S221:S221))</f>
        <v>0&gt;=0</v>
      </c>
    </row>
    <row r="8211" spans="1:5" ht="30" hidden="1" customHeight="1" thickBot="1">
      <c r="A8211" s="496" t="str">
        <f>IF((SUM('Раздел 3'!R222:R222)&gt;=SUM('Раздел 3'!S222:S222)),"","Неверно!")</f>
        <v/>
      </c>
      <c r="B8211" s="497" t="s">
        <v>519</v>
      </c>
      <c r="C8211" s="498" t="s">
        <v>19601</v>
      </c>
      <c r="D8211" s="498" t="s">
        <v>5764</v>
      </c>
      <c r="E8211" s="499" t="str">
        <f>CONCATENATE(SUM('Раздел 3'!R222:R222),"&gt;=",SUM('Раздел 3'!S222:S222))</f>
        <v>1&gt;=0</v>
      </c>
    </row>
    <row r="8212" spans="1:5" ht="30" hidden="1" customHeight="1" thickBot="1">
      <c r="A8212" s="496" t="str">
        <f>IF((SUM('Раздел 3'!R223:R223)&gt;=SUM('Раздел 3'!S223:S223)),"","Неверно!")</f>
        <v/>
      </c>
      <c r="B8212" s="497" t="s">
        <v>519</v>
      </c>
      <c r="C8212" s="498" t="s">
        <v>19602</v>
      </c>
      <c r="D8212" s="498" t="s">
        <v>5764</v>
      </c>
      <c r="E8212" s="499" t="str">
        <f>CONCATENATE(SUM('Раздел 3'!R223:R223),"&gt;=",SUM('Раздел 3'!S223:S223))</f>
        <v>0&gt;=0</v>
      </c>
    </row>
    <row r="8213" spans="1:5" ht="30" hidden="1" customHeight="1" thickBot="1">
      <c r="A8213" s="496" t="str">
        <f>IF((SUM('Раздел 3'!R224:R224)&gt;=SUM('Раздел 3'!S224:S224)),"","Неверно!")</f>
        <v/>
      </c>
      <c r="B8213" s="497" t="s">
        <v>519</v>
      </c>
      <c r="C8213" s="498" t="s">
        <v>19603</v>
      </c>
      <c r="D8213" s="498" t="s">
        <v>5764</v>
      </c>
      <c r="E8213" s="499" t="str">
        <f>CONCATENATE(SUM('Раздел 3'!R224:R224),"&gt;=",SUM('Раздел 3'!S224:S224))</f>
        <v>0&gt;=0</v>
      </c>
    </row>
    <row r="8214" spans="1:5" ht="30" hidden="1" customHeight="1" thickBot="1">
      <c r="A8214" s="496" t="str">
        <f>IF((SUM('Раздел 3'!R225:R225)&gt;=SUM('Раздел 3'!S225:S225)),"","Неверно!")</f>
        <v/>
      </c>
      <c r="B8214" s="497" t="s">
        <v>519</v>
      </c>
      <c r="C8214" s="498" t="s">
        <v>19604</v>
      </c>
      <c r="D8214" s="498" t="s">
        <v>5764</v>
      </c>
      <c r="E8214" s="499" t="str">
        <f>CONCATENATE(SUM('Раздел 3'!R225:R225),"&gt;=",SUM('Раздел 3'!S225:S225))</f>
        <v>0&gt;=0</v>
      </c>
    </row>
    <row r="8215" spans="1:5" ht="30" hidden="1" customHeight="1" thickBot="1">
      <c r="A8215" s="496" t="str">
        <f>IF((SUM('Раздел 3'!R226:R226)&gt;=SUM('Раздел 3'!S226:S226)),"","Неверно!")</f>
        <v/>
      </c>
      <c r="B8215" s="497" t="s">
        <v>519</v>
      </c>
      <c r="C8215" s="498" t="s">
        <v>19605</v>
      </c>
      <c r="D8215" s="498" t="s">
        <v>5764</v>
      </c>
      <c r="E8215" s="499" t="str">
        <f>CONCATENATE(SUM('Раздел 3'!R226:R226),"&gt;=",SUM('Раздел 3'!S226:S226))</f>
        <v>0&gt;=0</v>
      </c>
    </row>
    <row r="8216" spans="1:5" ht="30" hidden="1" customHeight="1" thickBot="1">
      <c r="A8216" s="496" t="str">
        <f>IF((SUM('Раздел 3'!R227:R227)&gt;=SUM('Раздел 3'!S227:S227)),"","Неверно!")</f>
        <v/>
      </c>
      <c r="B8216" s="497" t="s">
        <v>519</v>
      </c>
      <c r="C8216" s="498" t="s">
        <v>19606</v>
      </c>
      <c r="D8216" s="498" t="s">
        <v>5764</v>
      </c>
      <c r="E8216" s="499" t="str">
        <f>CONCATENATE(SUM('Раздел 3'!R227:R227),"&gt;=",SUM('Раздел 3'!S227:S227))</f>
        <v>0&gt;=0</v>
      </c>
    </row>
    <row r="8217" spans="1:5" ht="30" hidden="1" customHeight="1" thickBot="1">
      <c r="A8217" s="496" t="str">
        <f>IF((SUM('Раздел 3'!R228:R228)&gt;=SUM('Раздел 3'!S228:S228)),"","Неверно!")</f>
        <v/>
      </c>
      <c r="B8217" s="497" t="s">
        <v>519</v>
      </c>
      <c r="C8217" s="498" t="s">
        <v>19607</v>
      </c>
      <c r="D8217" s="498" t="s">
        <v>5764</v>
      </c>
      <c r="E8217" s="499" t="str">
        <f>CONCATENATE(SUM('Раздел 3'!R228:R228),"&gt;=",SUM('Раздел 3'!S228:S228))</f>
        <v>0&gt;=0</v>
      </c>
    </row>
    <row r="8218" spans="1:5" ht="30" hidden="1" customHeight="1" thickBot="1">
      <c r="A8218" s="496" t="str">
        <f>IF((SUM('Раздел 3'!R229:R229)&gt;=SUM('Раздел 3'!S229:S229)),"","Неверно!")</f>
        <v/>
      </c>
      <c r="B8218" s="497" t="s">
        <v>519</v>
      </c>
      <c r="C8218" s="498" t="s">
        <v>19608</v>
      </c>
      <c r="D8218" s="498" t="s">
        <v>5764</v>
      </c>
      <c r="E8218" s="499" t="str">
        <f>CONCATENATE(SUM('Раздел 3'!R229:R229),"&gt;=",SUM('Раздел 3'!S229:S229))</f>
        <v>0&gt;=0</v>
      </c>
    </row>
    <row r="8219" spans="1:5" ht="30" hidden="1" customHeight="1" thickBot="1">
      <c r="A8219" s="496" t="str">
        <f>IF((SUM('Раздел 3'!R32:R32)&gt;=SUM('Раздел 3'!S32:S32)),"","Неверно!")</f>
        <v/>
      </c>
      <c r="B8219" s="497" t="s">
        <v>519</v>
      </c>
      <c r="C8219" s="498" t="s">
        <v>19609</v>
      </c>
      <c r="D8219" s="498" t="s">
        <v>5764</v>
      </c>
      <c r="E8219" s="499" t="str">
        <f>CONCATENATE(SUM('Раздел 3'!R32:R32),"&gt;=",SUM('Раздел 3'!S32:S32))</f>
        <v>2&gt;=0</v>
      </c>
    </row>
    <row r="8220" spans="1:5" ht="30" hidden="1" customHeight="1" thickBot="1">
      <c r="A8220" s="496" t="str">
        <f>IF((SUM('Раздел 3'!R230:R230)&gt;=SUM('Раздел 3'!S230:S230)),"","Неверно!")</f>
        <v/>
      </c>
      <c r="B8220" s="497" t="s">
        <v>519</v>
      </c>
      <c r="C8220" s="498" t="s">
        <v>19610</v>
      </c>
      <c r="D8220" s="498" t="s">
        <v>5764</v>
      </c>
      <c r="E8220" s="499" t="str">
        <f>CONCATENATE(SUM('Раздел 3'!R230:R230),"&gt;=",SUM('Раздел 3'!S230:S230))</f>
        <v>0&gt;=0</v>
      </c>
    </row>
    <row r="8221" spans="1:5" ht="30" hidden="1" customHeight="1" thickBot="1">
      <c r="A8221" s="496" t="str">
        <f>IF((SUM('Раздел 3'!R231:R231)&gt;=SUM('Раздел 3'!S231:S231)),"","Неверно!")</f>
        <v/>
      </c>
      <c r="B8221" s="497" t="s">
        <v>519</v>
      </c>
      <c r="C8221" s="498" t="s">
        <v>19611</v>
      </c>
      <c r="D8221" s="498" t="s">
        <v>5764</v>
      </c>
      <c r="E8221" s="499" t="str">
        <f>CONCATENATE(SUM('Раздел 3'!R231:R231),"&gt;=",SUM('Раздел 3'!S231:S231))</f>
        <v>7&gt;=0</v>
      </c>
    </row>
    <row r="8222" spans="1:5" ht="30" hidden="1" customHeight="1" thickBot="1">
      <c r="A8222" s="496" t="str">
        <f>IF((SUM('Раздел 3'!R232:R232)&gt;=SUM('Раздел 3'!S232:S232)),"","Неверно!")</f>
        <v/>
      </c>
      <c r="B8222" s="497" t="s">
        <v>519</v>
      </c>
      <c r="C8222" s="498" t="s">
        <v>19612</v>
      </c>
      <c r="D8222" s="498" t="s">
        <v>5764</v>
      </c>
      <c r="E8222" s="499" t="str">
        <f>CONCATENATE(SUM('Раздел 3'!R232:R232),"&gt;=",SUM('Раздел 3'!S232:S232))</f>
        <v>0&gt;=0</v>
      </c>
    </row>
    <row r="8223" spans="1:5" ht="30" hidden="1" customHeight="1" thickBot="1">
      <c r="A8223" s="496" t="str">
        <f>IF((SUM('Раздел 3'!R233:R233)&gt;=SUM('Раздел 3'!S233:S233)),"","Неверно!")</f>
        <v/>
      </c>
      <c r="B8223" s="497" t="s">
        <v>519</v>
      </c>
      <c r="C8223" s="498" t="s">
        <v>19613</v>
      </c>
      <c r="D8223" s="498" t="s">
        <v>5764</v>
      </c>
      <c r="E8223" s="499" t="str">
        <f>CONCATENATE(SUM('Раздел 3'!R233:R233),"&gt;=",SUM('Раздел 3'!S233:S233))</f>
        <v>0&gt;=0</v>
      </c>
    </row>
    <row r="8224" spans="1:5" ht="30" hidden="1" customHeight="1" thickBot="1">
      <c r="A8224" s="496" t="str">
        <f>IF((SUM('Раздел 3'!R234:R234)&gt;=SUM('Раздел 3'!S234:S234)),"","Неверно!")</f>
        <v/>
      </c>
      <c r="B8224" s="497" t="s">
        <v>519</v>
      </c>
      <c r="C8224" s="498" t="s">
        <v>19614</v>
      </c>
      <c r="D8224" s="498" t="s">
        <v>5764</v>
      </c>
      <c r="E8224" s="499" t="str">
        <f>CONCATENATE(SUM('Раздел 3'!R234:R234),"&gt;=",SUM('Раздел 3'!S234:S234))</f>
        <v>62&gt;=0</v>
      </c>
    </row>
    <row r="8225" spans="1:5" ht="30" hidden="1" customHeight="1" thickBot="1">
      <c r="A8225" s="496" t="str">
        <f>IF((SUM('Раздел 3'!R235:R235)&gt;=SUM('Раздел 3'!S235:S235)),"","Неверно!")</f>
        <v/>
      </c>
      <c r="B8225" s="497" t="s">
        <v>519</v>
      </c>
      <c r="C8225" s="498" t="s">
        <v>19615</v>
      </c>
      <c r="D8225" s="498" t="s">
        <v>5764</v>
      </c>
      <c r="E8225" s="499" t="str">
        <f>CONCATENATE(SUM('Раздел 3'!R235:R235),"&gt;=",SUM('Раздел 3'!S235:S235))</f>
        <v>0&gt;=0</v>
      </c>
    </row>
    <row r="8226" spans="1:5" ht="30" hidden="1" customHeight="1" thickBot="1">
      <c r="A8226" s="496" t="str">
        <f>IF((SUM('Раздел 3'!R236:R236)&gt;=SUM('Раздел 3'!S236:S236)),"","Неверно!")</f>
        <v/>
      </c>
      <c r="B8226" s="497" t="s">
        <v>519</v>
      </c>
      <c r="C8226" s="498" t="s">
        <v>19616</v>
      </c>
      <c r="D8226" s="498" t="s">
        <v>5764</v>
      </c>
      <c r="E8226" s="499" t="str">
        <f>CONCATENATE(SUM('Раздел 3'!R236:R236),"&gt;=",SUM('Раздел 3'!S236:S236))</f>
        <v>0&gt;=0</v>
      </c>
    </row>
    <row r="8227" spans="1:5" ht="30" hidden="1" customHeight="1" thickBot="1">
      <c r="A8227" s="496" t="str">
        <f>IF((SUM('Раздел 3'!R237:R237)&gt;=SUM('Раздел 3'!S237:S237)),"","Неверно!")</f>
        <v/>
      </c>
      <c r="B8227" s="497" t="s">
        <v>519</v>
      </c>
      <c r="C8227" s="498" t="s">
        <v>19617</v>
      </c>
      <c r="D8227" s="498" t="s">
        <v>5764</v>
      </c>
      <c r="E8227" s="499" t="str">
        <f>CONCATENATE(SUM('Раздел 3'!R237:R237),"&gt;=",SUM('Раздел 3'!S237:S237))</f>
        <v>0&gt;=0</v>
      </c>
    </row>
    <row r="8228" spans="1:5" ht="30" hidden="1" customHeight="1" thickBot="1">
      <c r="A8228" s="496" t="str">
        <f>IF((SUM('Раздел 3'!R238:R238)&gt;=SUM('Раздел 3'!S238:S238)),"","Неверно!")</f>
        <v/>
      </c>
      <c r="B8228" s="497" t="s">
        <v>519</v>
      </c>
      <c r="C8228" s="498" t="s">
        <v>19618</v>
      </c>
      <c r="D8228" s="498" t="s">
        <v>5764</v>
      </c>
      <c r="E8228" s="499" t="str">
        <f>CONCATENATE(SUM('Раздел 3'!R238:R238),"&gt;=",SUM('Раздел 3'!S238:S238))</f>
        <v>0&gt;=0</v>
      </c>
    </row>
    <row r="8229" spans="1:5" ht="30" hidden="1" customHeight="1" thickBot="1">
      <c r="A8229" s="496" t="str">
        <f>IF((SUM('Раздел 3'!R239:R239)&gt;=SUM('Раздел 3'!S239:S239)),"","Неверно!")</f>
        <v/>
      </c>
      <c r="B8229" s="497" t="s">
        <v>519</v>
      </c>
      <c r="C8229" s="498" t="s">
        <v>19619</v>
      </c>
      <c r="D8229" s="498" t="s">
        <v>5764</v>
      </c>
      <c r="E8229" s="499" t="str">
        <f>CONCATENATE(SUM('Раздел 3'!R239:R239),"&gt;=",SUM('Раздел 3'!S239:S239))</f>
        <v>0&gt;=0</v>
      </c>
    </row>
    <row r="8230" spans="1:5" ht="30" hidden="1" customHeight="1" thickBot="1">
      <c r="A8230" s="496" t="str">
        <f>IF((SUM('Раздел 3'!R33:R33)&gt;=SUM('Раздел 3'!S33:S33)),"","Неверно!")</f>
        <v/>
      </c>
      <c r="B8230" s="497" t="s">
        <v>519</v>
      </c>
      <c r="C8230" s="498" t="s">
        <v>19620</v>
      </c>
      <c r="D8230" s="498" t="s">
        <v>5764</v>
      </c>
      <c r="E8230" s="499" t="str">
        <f>CONCATENATE(SUM('Раздел 3'!R33:R33),"&gt;=",SUM('Раздел 3'!S33:S33))</f>
        <v>0&gt;=0</v>
      </c>
    </row>
    <row r="8231" spans="1:5" ht="30" hidden="1" customHeight="1" thickBot="1">
      <c r="A8231" s="496" t="str">
        <f>IF((SUM('Раздел 3'!R240:R240)&gt;=SUM('Раздел 3'!S240:S240)),"","Неверно!")</f>
        <v/>
      </c>
      <c r="B8231" s="497" t="s">
        <v>519</v>
      </c>
      <c r="C8231" s="498" t="s">
        <v>19621</v>
      </c>
      <c r="D8231" s="498" t="s">
        <v>5764</v>
      </c>
      <c r="E8231" s="499" t="str">
        <f>CONCATENATE(SUM('Раздел 3'!R240:R240),"&gt;=",SUM('Раздел 3'!S240:S240))</f>
        <v>0&gt;=0</v>
      </c>
    </row>
    <row r="8232" spans="1:5" ht="30" hidden="1" customHeight="1" thickBot="1">
      <c r="A8232" s="496" t="str">
        <f>IF((SUM('Раздел 3'!R241:R241)&gt;=SUM('Раздел 3'!S241:S241)),"","Неверно!")</f>
        <v/>
      </c>
      <c r="B8232" s="497" t="s">
        <v>519</v>
      </c>
      <c r="C8232" s="498" t="s">
        <v>19622</v>
      </c>
      <c r="D8232" s="498" t="s">
        <v>5764</v>
      </c>
      <c r="E8232" s="499" t="str">
        <f>CONCATENATE(SUM('Раздел 3'!R241:R241),"&gt;=",SUM('Раздел 3'!S241:S241))</f>
        <v>0&gt;=0</v>
      </c>
    </row>
    <row r="8233" spans="1:5" ht="30" hidden="1" customHeight="1" thickBot="1">
      <c r="A8233" s="496" t="str">
        <f>IF((SUM('Раздел 3'!R242:R242)&gt;=SUM('Раздел 3'!S242:S242)),"","Неверно!")</f>
        <v/>
      </c>
      <c r="B8233" s="497" t="s">
        <v>519</v>
      </c>
      <c r="C8233" s="498" t="s">
        <v>19623</v>
      </c>
      <c r="D8233" s="498" t="s">
        <v>5764</v>
      </c>
      <c r="E8233" s="499" t="str">
        <f>CONCATENATE(SUM('Раздел 3'!R242:R242),"&gt;=",SUM('Раздел 3'!S242:S242))</f>
        <v>0&gt;=0</v>
      </c>
    </row>
    <row r="8234" spans="1:5" ht="30" hidden="1" customHeight="1" thickBot="1">
      <c r="A8234" s="496" t="str">
        <f>IF((SUM('Раздел 3'!R243:R243)&gt;=SUM('Раздел 3'!S243:S243)),"","Неверно!")</f>
        <v/>
      </c>
      <c r="B8234" s="497" t="s">
        <v>519</v>
      </c>
      <c r="C8234" s="498" t="s">
        <v>19624</v>
      </c>
      <c r="D8234" s="498" t="s">
        <v>5764</v>
      </c>
      <c r="E8234" s="499" t="str">
        <f>CONCATENATE(SUM('Раздел 3'!R243:R243),"&gt;=",SUM('Раздел 3'!S243:S243))</f>
        <v>0&gt;=0</v>
      </c>
    </row>
    <row r="8235" spans="1:5" ht="30" hidden="1" customHeight="1" thickBot="1">
      <c r="A8235" s="496" t="str">
        <f>IF((SUM('Раздел 3'!R244:R244)&gt;=SUM('Раздел 3'!S244:S244)),"","Неверно!")</f>
        <v/>
      </c>
      <c r="B8235" s="497" t="s">
        <v>519</v>
      </c>
      <c r="C8235" s="498" t="s">
        <v>19625</v>
      </c>
      <c r="D8235" s="498" t="s">
        <v>5764</v>
      </c>
      <c r="E8235" s="499" t="str">
        <f>CONCATENATE(SUM('Раздел 3'!R244:R244),"&gt;=",SUM('Раздел 3'!S244:S244))</f>
        <v>0&gt;=0</v>
      </c>
    </row>
    <row r="8236" spans="1:5" ht="30" hidden="1" customHeight="1" thickBot="1">
      <c r="A8236" s="496" t="str">
        <f>IF((SUM('Раздел 3'!R245:R245)&gt;=SUM('Раздел 3'!S245:S245)),"","Неверно!")</f>
        <v/>
      </c>
      <c r="B8236" s="497" t="s">
        <v>519</v>
      </c>
      <c r="C8236" s="498" t="s">
        <v>19626</v>
      </c>
      <c r="D8236" s="498" t="s">
        <v>5764</v>
      </c>
      <c r="E8236" s="499" t="str">
        <f>CONCATENATE(SUM('Раздел 3'!R245:R245),"&gt;=",SUM('Раздел 3'!S245:S245))</f>
        <v>5&gt;=0</v>
      </c>
    </row>
    <row r="8237" spans="1:5" ht="30" hidden="1" customHeight="1" thickBot="1">
      <c r="A8237" s="496" t="str">
        <f>IF((SUM('Раздел 3'!R246:R246)&gt;=SUM('Раздел 3'!S246:S246)),"","Неверно!")</f>
        <v/>
      </c>
      <c r="B8237" s="497" t="s">
        <v>519</v>
      </c>
      <c r="C8237" s="498" t="s">
        <v>19627</v>
      </c>
      <c r="D8237" s="498" t="s">
        <v>5764</v>
      </c>
      <c r="E8237" s="499" t="str">
        <f>CONCATENATE(SUM('Раздел 3'!R246:R246),"&gt;=",SUM('Раздел 3'!S246:S246))</f>
        <v>0&gt;=0</v>
      </c>
    </row>
    <row r="8238" spans="1:5" ht="30" hidden="1" customHeight="1" thickBot="1">
      <c r="A8238" s="496" t="str">
        <f>IF((SUM('Раздел 3'!R247:R247)&gt;=SUM('Раздел 3'!S247:S247)),"","Неверно!")</f>
        <v/>
      </c>
      <c r="B8238" s="497" t="s">
        <v>519</v>
      </c>
      <c r="C8238" s="498" t="s">
        <v>19628</v>
      </c>
      <c r="D8238" s="498" t="s">
        <v>5764</v>
      </c>
      <c r="E8238" s="499" t="str">
        <f>CONCATENATE(SUM('Раздел 3'!R247:R247),"&gt;=",SUM('Раздел 3'!S247:S247))</f>
        <v>0&gt;=0</v>
      </c>
    </row>
    <row r="8239" spans="1:5" ht="30" hidden="1" customHeight="1" thickBot="1">
      <c r="A8239" s="496" t="str">
        <f>IF((SUM('Раздел 3'!R248:R248)&gt;=SUM('Раздел 3'!S248:S248)),"","Неверно!")</f>
        <v/>
      </c>
      <c r="B8239" s="497" t="s">
        <v>519</v>
      </c>
      <c r="C8239" s="498" t="s">
        <v>19629</v>
      </c>
      <c r="D8239" s="498" t="s">
        <v>5764</v>
      </c>
      <c r="E8239" s="499" t="str">
        <f>CONCATENATE(SUM('Раздел 3'!R248:R248),"&gt;=",SUM('Раздел 3'!S248:S248))</f>
        <v>0&gt;=0</v>
      </c>
    </row>
    <row r="8240" spans="1:5" ht="30" hidden="1" customHeight="1" thickBot="1">
      <c r="A8240" s="496" t="str">
        <f>IF((SUM('Раздел 3'!R249:R249)&gt;=SUM('Раздел 3'!S249:S249)),"","Неверно!")</f>
        <v/>
      </c>
      <c r="B8240" s="497" t="s">
        <v>519</v>
      </c>
      <c r="C8240" s="498" t="s">
        <v>19630</v>
      </c>
      <c r="D8240" s="498" t="s">
        <v>5764</v>
      </c>
      <c r="E8240" s="499" t="str">
        <f>CONCATENATE(SUM('Раздел 3'!R249:R249),"&gt;=",SUM('Раздел 3'!S249:S249))</f>
        <v>0&gt;=0</v>
      </c>
    </row>
    <row r="8241" spans="1:5" ht="30" hidden="1" customHeight="1" thickBot="1">
      <c r="A8241" s="496" t="str">
        <f>IF((SUM('Раздел 3'!R34:R34)&gt;=SUM('Раздел 3'!S34:S34)),"","Неверно!")</f>
        <v/>
      </c>
      <c r="B8241" s="497" t="s">
        <v>519</v>
      </c>
      <c r="C8241" s="498" t="s">
        <v>19631</v>
      </c>
      <c r="D8241" s="498" t="s">
        <v>5764</v>
      </c>
      <c r="E8241" s="499" t="str">
        <f>CONCATENATE(SUM('Раздел 3'!R34:R34),"&gt;=",SUM('Раздел 3'!S34:S34))</f>
        <v>0&gt;=0</v>
      </c>
    </row>
    <row r="8242" spans="1:5" ht="30" hidden="1" customHeight="1" thickBot="1">
      <c r="A8242" s="496" t="str">
        <f>IF((SUM('Раздел 3'!R250:R250)&gt;=SUM('Раздел 3'!S250:S250)),"","Неверно!")</f>
        <v/>
      </c>
      <c r="B8242" s="497" t="s">
        <v>519</v>
      </c>
      <c r="C8242" s="498" t="s">
        <v>19632</v>
      </c>
      <c r="D8242" s="498" t="s">
        <v>5764</v>
      </c>
      <c r="E8242" s="499" t="str">
        <f>CONCATENATE(SUM('Раздел 3'!R250:R250),"&gt;=",SUM('Раздел 3'!S250:S250))</f>
        <v>0&gt;=0</v>
      </c>
    </row>
    <row r="8243" spans="1:5" ht="30" hidden="1" customHeight="1" thickBot="1">
      <c r="A8243" s="496" t="str">
        <f>IF((SUM('Раздел 3'!R251:R251)&gt;=SUM('Раздел 3'!S251:S251)),"","Неверно!")</f>
        <v/>
      </c>
      <c r="B8243" s="497" t="s">
        <v>519</v>
      </c>
      <c r="C8243" s="498" t="s">
        <v>19633</v>
      </c>
      <c r="D8243" s="498" t="s">
        <v>5764</v>
      </c>
      <c r="E8243" s="499" t="str">
        <f>CONCATENATE(SUM('Раздел 3'!R251:R251),"&gt;=",SUM('Раздел 3'!S251:S251))</f>
        <v>0&gt;=0</v>
      </c>
    </row>
    <row r="8244" spans="1:5" ht="30" hidden="1" customHeight="1" thickBot="1">
      <c r="A8244" s="496" t="str">
        <f>IF((SUM('Раздел 3'!R252:R252)&gt;=SUM('Раздел 3'!S252:S252)),"","Неверно!")</f>
        <v/>
      </c>
      <c r="B8244" s="497" t="s">
        <v>519</v>
      </c>
      <c r="C8244" s="498" t="s">
        <v>19634</v>
      </c>
      <c r="D8244" s="498" t="s">
        <v>5764</v>
      </c>
      <c r="E8244" s="499" t="str">
        <f>CONCATENATE(SUM('Раздел 3'!R252:R252),"&gt;=",SUM('Раздел 3'!S252:S252))</f>
        <v>7&gt;=0</v>
      </c>
    </row>
    <row r="8245" spans="1:5" ht="30" hidden="1" customHeight="1" thickBot="1">
      <c r="A8245" s="496" t="str">
        <f>IF((SUM('Раздел 3'!R253:R253)&gt;=SUM('Раздел 3'!S253:S253)),"","Неверно!")</f>
        <v/>
      </c>
      <c r="B8245" s="497" t="s">
        <v>519</v>
      </c>
      <c r="C8245" s="498" t="s">
        <v>19635</v>
      </c>
      <c r="D8245" s="498" t="s">
        <v>5764</v>
      </c>
      <c r="E8245" s="499" t="str">
        <f>CONCATENATE(SUM('Раздел 3'!R253:R253),"&gt;=",SUM('Раздел 3'!S253:S253))</f>
        <v>0&gt;=0</v>
      </c>
    </row>
    <row r="8246" spans="1:5" ht="30" hidden="1" customHeight="1" thickBot="1">
      <c r="A8246" s="496" t="str">
        <f>IF((SUM('Раздел 3'!R254:R254)&gt;=SUM('Раздел 3'!S254:S254)),"","Неверно!")</f>
        <v/>
      </c>
      <c r="B8246" s="497" t="s">
        <v>519</v>
      </c>
      <c r="C8246" s="498" t="s">
        <v>19636</v>
      </c>
      <c r="D8246" s="498" t="s">
        <v>5764</v>
      </c>
      <c r="E8246" s="499" t="str">
        <f>CONCATENATE(SUM('Раздел 3'!R254:R254),"&gt;=",SUM('Раздел 3'!S254:S254))</f>
        <v>0&gt;=0</v>
      </c>
    </row>
    <row r="8247" spans="1:5" ht="30" hidden="1" customHeight="1" thickBot="1">
      <c r="A8247" s="496" t="str">
        <f>IF((SUM('Раздел 3'!R255:R255)&gt;=SUM('Раздел 3'!S255:S255)),"","Неверно!")</f>
        <v/>
      </c>
      <c r="B8247" s="497" t="s">
        <v>519</v>
      </c>
      <c r="C8247" s="498" t="s">
        <v>19637</v>
      </c>
      <c r="D8247" s="498" t="s">
        <v>5764</v>
      </c>
      <c r="E8247" s="499" t="str">
        <f>CONCATENATE(SUM('Раздел 3'!R255:R255),"&gt;=",SUM('Раздел 3'!S255:S255))</f>
        <v>72&gt;=0</v>
      </c>
    </row>
    <row r="8248" spans="1:5" ht="30" hidden="1" customHeight="1" thickBot="1">
      <c r="A8248" s="496" t="str">
        <f>IF((SUM('Раздел 3'!R256:R256)&gt;=SUM('Раздел 3'!S256:S256)),"","Неверно!")</f>
        <v/>
      </c>
      <c r="B8248" s="497" t="s">
        <v>519</v>
      </c>
      <c r="C8248" s="498" t="s">
        <v>19638</v>
      </c>
      <c r="D8248" s="498" t="s">
        <v>5764</v>
      </c>
      <c r="E8248" s="499" t="str">
        <f>CONCATENATE(SUM('Раздел 3'!R256:R256),"&gt;=",SUM('Раздел 3'!S256:S256))</f>
        <v>0&gt;=0</v>
      </c>
    </row>
    <row r="8249" spans="1:5" ht="30" hidden="1" customHeight="1" thickBot="1">
      <c r="A8249" s="496" t="str">
        <f>IF((SUM('Раздел 3'!R257:R257)&gt;=SUM('Раздел 3'!S257:S257)),"","Неверно!")</f>
        <v/>
      </c>
      <c r="B8249" s="497" t="s">
        <v>519</v>
      </c>
      <c r="C8249" s="498" t="s">
        <v>19639</v>
      </c>
      <c r="D8249" s="498" t="s">
        <v>5764</v>
      </c>
      <c r="E8249" s="499" t="str">
        <f>CONCATENATE(SUM('Раздел 3'!R257:R257),"&gt;=",SUM('Раздел 3'!S257:S257))</f>
        <v>2&gt;=0</v>
      </c>
    </row>
    <row r="8250" spans="1:5" ht="30" hidden="1" customHeight="1" thickBot="1">
      <c r="A8250" s="496" t="str">
        <f>IF((SUM('Раздел 3'!R258:R258)&gt;=SUM('Раздел 3'!S258:S258)),"","Неверно!")</f>
        <v/>
      </c>
      <c r="B8250" s="497" t="s">
        <v>519</v>
      </c>
      <c r="C8250" s="498" t="s">
        <v>19640</v>
      </c>
      <c r="D8250" s="498" t="s">
        <v>5764</v>
      </c>
      <c r="E8250" s="499" t="str">
        <f>CONCATENATE(SUM('Раздел 3'!R258:R258),"&gt;=",SUM('Раздел 3'!S258:S258))</f>
        <v>0&gt;=0</v>
      </c>
    </row>
    <row r="8251" spans="1:5" ht="30" hidden="1" customHeight="1" thickBot="1">
      <c r="A8251" s="496" t="str">
        <f>IF((SUM('Раздел 3'!R259:R259)&gt;=SUM('Раздел 3'!S259:S259)),"","Неверно!")</f>
        <v/>
      </c>
      <c r="B8251" s="497" t="s">
        <v>519</v>
      </c>
      <c r="C8251" s="498" t="s">
        <v>19641</v>
      </c>
      <c r="D8251" s="498" t="s">
        <v>5764</v>
      </c>
      <c r="E8251" s="499" t="str">
        <f>CONCATENATE(SUM('Раздел 3'!R259:R259),"&gt;=",SUM('Раздел 3'!S259:S259))</f>
        <v>0&gt;=0</v>
      </c>
    </row>
    <row r="8252" spans="1:5" ht="30" hidden="1" customHeight="1" thickBot="1">
      <c r="A8252" s="496" t="str">
        <f>IF((SUM('Раздел 3'!R35:R35)&gt;=SUM('Раздел 3'!S35:S35)),"","Неверно!")</f>
        <v/>
      </c>
      <c r="B8252" s="497" t="s">
        <v>519</v>
      </c>
      <c r="C8252" s="498" t="s">
        <v>19642</v>
      </c>
      <c r="D8252" s="498" t="s">
        <v>5764</v>
      </c>
      <c r="E8252" s="499" t="str">
        <f>CONCATENATE(SUM('Раздел 3'!R35:R35),"&gt;=",SUM('Раздел 3'!S35:S35))</f>
        <v>1&gt;=0</v>
      </c>
    </row>
    <row r="8253" spans="1:5" ht="30" hidden="1" customHeight="1" thickBot="1">
      <c r="A8253" s="496" t="str">
        <f>IF((SUM('Раздел 3'!R260:R260)&gt;=SUM('Раздел 3'!S260:S260)),"","Неверно!")</f>
        <v/>
      </c>
      <c r="B8253" s="497" t="s">
        <v>519</v>
      </c>
      <c r="C8253" s="498" t="s">
        <v>19643</v>
      </c>
      <c r="D8253" s="498" t="s">
        <v>5764</v>
      </c>
      <c r="E8253" s="499" t="str">
        <f>CONCATENATE(SUM('Раздел 3'!R260:R260),"&gt;=",SUM('Раздел 3'!S260:S260))</f>
        <v>0&gt;=0</v>
      </c>
    </row>
    <row r="8254" spans="1:5" ht="30" hidden="1" customHeight="1" thickBot="1">
      <c r="A8254" s="496" t="str">
        <f>IF((SUM('Раздел 3'!R261:R261)&gt;=SUM('Раздел 3'!S261:S261)),"","Неверно!")</f>
        <v/>
      </c>
      <c r="B8254" s="497" t="s">
        <v>519</v>
      </c>
      <c r="C8254" s="498" t="s">
        <v>19644</v>
      </c>
      <c r="D8254" s="498" t="s">
        <v>5764</v>
      </c>
      <c r="E8254" s="499" t="str">
        <f>CONCATENATE(SUM('Раздел 3'!R261:R261),"&gt;=",SUM('Раздел 3'!S261:S261))</f>
        <v>0&gt;=0</v>
      </c>
    </row>
    <row r="8255" spans="1:5" ht="30" hidden="1" customHeight="1" thickBot="1">
      <c r="A8255" s="496" t="str">
        <f>IF((SUM('Раздел 3'!R262:R262)&gt;=SUM('Раздел 3'!S262:S262)),"","Неверно!")</f>
        <v/>
      </c>
      <c r="B8255" s="497" t="s">
        <v>519</v>
      </c>
      <c r="C8255" s="498" t="s">
        <v>19645</v>
      </c>
      <c r="D8255" s="498" t="s">
        <v>5764</v>
      </c>
      <c r="E8255" s="499" t="str">
        <f>CONCATENATE(SUM('Раздел 3'!R262:R262),"&gt;=",SUM('Раздел 3'!S262:S262))</f>
        <v>0&gt;=0</v>
      </c>
    </row>
    <row r="8256" spans="1:5" ht="30" hidden="1" customHeight="1" thickBot="1">
      <c r="A8256" s="496" t="str">
        <f>IF((SUM('Раздел 3'!R263:R263)&gt;=SUM('Раздел 3'!S263:S263)),"","Неверно!")</f>
        <v/>
      </c>
      <c r="B8256" s="497" t="s">
        <v>519</v>
      </c>
      <c r="C8256" s="498" t="s">
        <v>19646</v>
      </c>
      <c r="D8256" s="498" t="s">
        <v>5764</v>
      </c>
      <c r="E8256" s="499" t="str">
        <f>CONCATENATE(SUM('Раздел 3'!R263:R263),"&gt;=",SUM('Раздел 3'!S263:S263))</f>
        <v>2&gt;=0</v>
      </c>
    </row>
    <row r="8257" spans="1:5" ht="30" hidden="1" customHeight="1" thickBot="1">
      <c r="A8257" s="496" t="str">
        <f>IF((SUM('Раздел 3'!R264:R264)&gt;=SUM('Раздел 3'!S264:S264)),"","Неверно!")</f>
        <v/>
      </c>
      <c r="B8257" s="497" t="s">
        <v>519</v>
      </c>
      <c r="C8257" s="498" t="s">
        <v>19647</v>
      </c>
      <c r="D8257" s="498" t="s">
        <v>5764</v>
      </c>
      <c r="E8257" s="499" t="str">
        <f>CONCATENATE(SUM('Раздел 3'!R264:R264),"&gt;=",SUM('Раздел 3'!S264:S264))</f>
        <v>0&gt;=0</v>
      </c>
    </row>
    <row r="8258" spans="1:5" ht="30" hidden="1" customHeight="1" thickBot="1">
      <c r="A8258" s="496" t="str">
        <f>IF((SUM('Раздел 3'!R265:R265)&gt;=SUM('Раздел 3'!S265:S265)),"","Неверно!")</f>
        <v/>
      </c>
      <c r="B8258" s="497" t="s">
        <v>519</v>
      </c>
      <c r="C8258" s="498" t="s">
        <v>19648</v>
      </c>
      <c r="D8258" s="498" t="s">
        <v>5764</v>
      </c>
      <c r="E8258" s="499" t="str">
        <f>CONCATENATE(SUM('Раздел 3'!R265:R265),"&gt;=",SUM('Раздел 3'!S265:S265))</f>
        <v>0&gt;=0</v>
      </c>
    </row>
    <row r="8259" spans="1:5" ht="30" hidden="1" customHeight="1" thickBot="1">
      <c r="A8259" s="496" t="str">
        <f>IF((SUM('Раздел 3'!R266:R266)&gt;=SUM('Раздел 3'!S266:S266)),"","Неверно!")</f>
        <v/>
      </c>
      <c r="B8259" s="497" t="s">
        <v>519</v>
      </c>
      <c r="C8259" s="498" t="s">
        <v>19649</v>
      </c>
      <c r="D8259" s="498" t="s">
        <v>5764</v>
      </c>
      <c r="E8259" s="499" t="str">
        <f>CONCATENATE(SUM('Раздел 3'!R266:R266),"&gt;=",SUM('Раздел 3'!S266:S266))</f>
        <v>0&gt;=0</v>
      </c>
    </row>
    <row r="8260" spans="1:5" ht="30" hidden="1" customHeight="1" thickBot="1">
      <c r="A8260" s="496" t="str">
        <f>IF((SUM('Раздел 3'!R267:R267)&gt;=SUM('Раздел 3'!S267:S267)),"","Неверно!")</f>
        <v/>
      </c>
      <c r="B8260" s="497" t="s">
        <v>519</v>
      </c>
      <c r="C8260" s="498" t="s">
        <v>19650</v>
      </c>
      <c r="D8260" s="498" t="s">
        <v>5764</v>
      </c>
      <c r="E8260" s="499" t="str">
        <f>CONCATENATE(SUM('Раздел 3'!R267:R267),"&gt;=",SUM('Раздел 3'!S267:S267))</f>
        <v>0&gt;=0</v>
      </c>
    </row>
    <row r="8261" spans="1:5" ht="30" hidden="1" customHeight="1" thickBot="1">
      <c r="A8261" s="496" t="str">
        <f>IF((SUM('Раздел 3'!R268:R268)&gt;=SUM('Раздел 3'!S268:S268)),"","Неверно!")</f>
        <v/>
      </c>
      <c r="B8261" s="497" t="s">
        <v>519</v>
      </c>
      <c r="C8261" s="498" t="s">
        <v>19651</v>
      </c>
      <c r="D8261" s="498" t="s">
        <v>5764</v>
      </c>
      <c r="E8261" s="499" t="str">
        <f>CONCATENATE(SUM('Раздел 3'!R268:R268),"&gt;=",SUM('Раздел 3'!S268:S268))</f>
        <v>0&gt;=0</v>
      </c>
    </row>
    <row r="8262" spans="1:5" ht="30" hidden="1" customHeight="1" thickBot="1">
      <c r="A8262" s="496" t="str">
        <f>IF((SUM('Раздел 3'!R269:R269)&gt;=SUM('Раздел 3'!S269:S269)),"","Неверно!")</f>
        <v/>
      </c>
      <c r="B8262" s="497" t="s">
        <v>519</v>
      </c>
      <c r="C8262" s="498" t="s">
        <v>19652</v>
      </c>
      <c r="D8262" s="498" t="s">
        <v>5764</v>
      </c>
      <c r="E8262" s="499" t="str">
        <f>CONCATENATE(SUM('Раздел 3'!R269:R269),"&gt;=",SUM('Раздел 3'!S269:S269))</f>
        <v>0&gt;=0</v>
      </c>
    </row>
    <row r="8263" spans="1:5" ht="30" hidden="1" customHeight="1" thickBot="1">
      <c r="A8263" s="496" t="str">
        <f>IF((SUM('Раздел 3'!R36:R36)&gt;=SUM('Раздел 3'!S36:S36)),"","Неверно!")</f>
        <v/>
      </c>
      <c r="B8263" s="497" t="s">
        <v>519</v>
      </c>
      <c r="C8263" s="498" t="s">
        <v>19653</v>
      </c>
      <c r="D8263" s="498" t="s">
        <v>5764</v>
      </c>
      <c r="E8263" s="499" t="str">
        <f>CONCATENATE(SUM('Раздел 3'!R36:R36),"&gt;=",SUM('Раздел 3'!S36:S36))</f>
        <v>0&gt;=0</v>
      </c>
    </row>
    <row r="8264" spans="1:5" ht="30" hidden="1" customHeight="1" thickBot="1">
      <c r="A8264" s="496" t="str">
        <f>IF((SUM('Раздел 3'!R270:R270)&gt;=SUM('Раздел 3'!S270:S270)),"","Неверно!")</f>
        <v/>
      </c>
      <c r="B8264" s="497" t="s">
        <v>519</v>
      </c>
      <c r="C8264" s="498" t="s">
        <v>19654</v>
      </c>
      <c r="D8264" s="498" t="s">
        <v>5764</v>
      </c>
      <c r="E8264" s="499" t="str">
        <f>CONCATENATE(SUM('Раздел 3'!R270:R270),"&gt;=",SUM('Раздел 3'!S270:S270))</f>
        <v>0&gt;=0</v>
      </c>
    </row>
    <row r="8265" spans="1:5" ht="30" hidden="1" customHeight="1" thickBot="1">
      <c r="A8265" s="496" t="str">
        <f>IF((SUM('Раздел 3'!R271:R271)&gt;=SUM('Раздел 3'!S271:S271)),"","Неверно!")</f>
        <v/>
      </c>
      <c r="B8265" s="497" t="s">
        <v>519</v>
      </c>
      <c r="C8265" s="498" t="s">
        <v>19655</v>
      </c>
      <c r="D8265" s="498" t="s">
        <v>5764</v>
      </c>
      <c r="E8265" s="499" t="str">
        <f>CONCATENATE(SUM('Раздел 3'!R271:R271),"&gt;=",SUM('Раздел 3'!S271:S271))</f>
        <v>0&gt;=0</v>
      </c>
    </row>
    <row r="8266" spans="1:5" ht="30" hidden="1" customHeight="1" thickBot="1">
      <c r="A8266" s="496" t="str">
        <f>IF((SUM('Раздел 3'!R272:R272)&gt;=SUM('Раздел 3'!S272:S272)),"","Неверно!")</f>
        <v/>
      </c>
      <c r="B8266" s="497" t="s">
        <v>519</v>
      </c>
      <c r="C8266" s="498" t="s">
        <v>19656</v>
      </c>
      <c r="D8266" s="498" t="s">
        <v>5764</v>
      </c>
      <c r="E8266" s="499" t="str">
        <f>CONCATENATE(SUM('Раздел 3'!R272:R272),"&gt;=",SUM('Раздел 3'!S272:S272))</f>
        <v>0&gt;=0</v>
      </c>
    </row>
    <row r="8267" spans="1:5" ht="30" hidden="1" customHeight="1" thickBot="1">
      <c r="A8267" s="496" t="str">
        <f>IF((SUM('Раздел 3'!R273:R273)&gt;=SUM('Раздел 3'!S273:S273)),"","Неверно!")</f>
        <v/>
      </c>
      <c r="B8267" s="497" t="s">
        <v>519</v>
      </c>
      <c r="C8267" s="498" t="s">
        <v>19657</v>
      </c>
      <c r="D8267" s="498" t="s">
        <v>5764</v>
      </c>
      <c r="E8267" s="499" t="str">
        <f>CONCATENATE(SUM('Раздел 3'!R273:R273),"&gt;=",SUM('Раздел 3'!S273:S273))</f>
        <v>0&gt;=0</v>
      </c>
    </row>
    <row r="8268" spans="1:5" ht="30" hidden="1" customHeight="1" thickBot="1">
      <c r="A8268" s="496" t="str">
        <f>IF((SUM('Раздел 3'!R274:R274)&gt;=SUM('Раздел 3'!S274:S274)),"","Неверно!")</f>
        <v/>
      </c>
      <c r="B8268" s="497" t="s">
        <v>519</v>
      </c>
      <c r="C8268" s="498" t="s">
        <v>19658</v>
      </c>
      <c r="D8268" s="498" t="s">
        <v>5764</v>
      </c>
      <c r="E8268" s="499" t="str">
        <f>CONCATENATE(SUM('Раздел 3'!R274:R274),"&gt;=",SUM('Раздел 3'!S274:S274))</f>
        <v>0&gt;=0</v>
      </c>
    </row>
    <row r="8269" spans="1:5" ht="30" hidden="1" customHeight="1" thickBot="1">
      <c r="A8269" s="496" t="str">
        <f>IF((SUM('Раздел 3'!R275:R275)&gt;=SUM('Раздел 3'!S275:S275)),"","Неверно!")</f>
        <v/>
      </c>
      <c r="B8269" s="497" t="s">
        <v>519</v>
      </c>
      <c r="C8269" s="498" t="s">
        <v>19659</v>
      </c>
      <c r="D8269" s="498" t="s">
        <v>5764</v>
      </c>
      <c r="E8269" s="499" t="str">
        <f>CONCATENATE(SUM('Раздел 3'!R275:R275),"&gt;=",SUM('Раздел 3'!S275:S275))</f>
        <v>0&gt;=0</v>
      </c>
    </row>
    <row r="8270" spans="1:5" ht="30" hidden="1" customHeight="1" thickBot="1">
      <c r="A8270" s="496" t="str">
        <f>IF((SUM('Раздел 3'!R276:R276)&gt;=SUM('Раздел 3'!S276:S276)),"","Неверно!")</f>
        <v/>
      </c>
      <c r="B8270" s="497" t="s">
        <v>519</v>
      </c>
      <c r="C8270" s="498" t="s">
        <v>19660</v>
      </c>
      <c r="D8270" s="498" t="s">
        <v>5764</v>
      </c>
      <c r="E8270" s="499" t="str">
        <f>CONCATENATE(SUM('Раздел 3'!R276:R276),"&gt;=",SUM('Раздел 3'!S276:S276))</f>
        <v>0&gt;=0</v>
      </c>
    </row>
    <row r="8271" spans="1:5" ht="30" hidden="1" customHeight="1" thickBot="1">
      <c r="A8271" s="496" t="str">
        <f>IF((SUM('Раздел 3'!R277:R277)&gt;=SUM('Раздел 3'!S277:S277)),"","Неверно!")</f>
        <v/>
      </c>
      <c r="B8271" s="497" t="s">
        <v>519</v>
      </c>
      <c r="C8271" s="498" t="s">
        <v>19661</v>
      </c>
      <c r="D8271" s="498" t="s">
        <v>5764</v>
      </c>
      <c r="E8271" s="499" t="str">
        <f>CONCATENATE(SUM('Раздел 3'!R277:R277),"&gt;=",SUM('Раздел 3'!S277:S277))</f>
        <v>0&gt;=0</v>
      </c>
    </row>
    <row r="8272" spans="1:5" ht="30" hidden="1" customHeight="1" thickBot="1">
      <c r="A8272" s="496" t="str">
        <f>IF((SUM('Раздел 3'!R278:R278)&gt;=SUM('Раздел 3'!S278:S278)),"","Неверно!")</f>
        <v/>
      </c>
      <c r="B8272" s="497" t="s">
        <v>519</v>
      </c>
      <c r="C8272" s="498" t="s">
        <v>19662</v>
      </c>
      <c r="D8272" s="498" t="s">
        <v>5764</v>
      </c>
      <c r="E8272" s="499" t="str">
        <f>CONCATENATE(SUM('Раздел 3'!R278:R278),"&gt;=",SUM('Раздел 3'!S278:S278))</f>
        <v>0&gt;=0</v>
      </c>
    </row>
    <row r="8273" spans="1:5" ht="30" hidden="1" customHeight="1" thickBot="1">
      <c r="A8273" s="496" t="str">
        <f>IF((SUM('Раздел 3'!R279:R279)&gt;=SUM('Раздел 3'!S279:S279)),"","Неверно!")</f>
        <v/>
      </c>
      <c r="B8273" s="497" t="s">
        <v>519</v>
      </c>
      <c r="C8273" s="498" t="s">
        <v>19663</v>
      </c>
      <c r="D8273" s="498" t="s">
        <v>5764</v>
      </c>
      <c r="E8273" s="499" t="str">
        <f>CONCATENATE(SUM('Раздел 3'!R279:R279),"&gt;=",SUM('Раздел 3'!S279:S279))</f>
        <v>0&gt;=0</v>
      </c>
    </row>
    <row r="8274" spans="1:5" ht="30" hidden="1" customHeight="1" thickBot="1">
      <c r="A8274" s="496" t="str">
        <f>IF((SUM('Раздел 3'!R37:R37)&gt;=SUM('Раздел 3'!S37:S37)),"","Неверно!")</f>
        <v/>
      </c>
      <c r="B8274" s="497" t="s">
        <v>519</v>
      </c>
      <c r="C8274" s="498" t="s">
        <v>19664</v>
      </c>
      <c r="D8274" s="498" t="s">
        <v>5764</v>
      </c>
      <c r="E8274" s="499" t="str">
        <f>CONCATENATE(SUM('Раздел 3'!R37:R37),"&gt;=",SUM('Раздел 3'!S37:S37))</f>
        <v>74&gt;=0</v>
      </c>
    </row>
    <row r="8275" spans="1:5" ht="30" hidden="1" customHeight="1" thickBot="1">
      <c r="A8275" s="496" t="str">
        <f>IF((SUM('Раздел 3'!R280:R280)&gt;=SUM('Раздел 3'!S280:S280)),"","Неверно!")</f>
        <v/>
      </c>
      <c r="B8275" s="497" t="s">
        <v>519</v>
      </c>
      <c r="C8275" s="498" t="s">
        <v>19665</v>
      </c>
      <c r="D8275" s="498" t="s">
        <v>5764</v>
      </c>
      <c r="E8275" s="499" t="str">
        <f>CONCATENATE(SUM('Раздел 3'!R280:R280),"&gt;=",SUM('Раздел 3'!S280:S280))</f>
        <v>0&gt;=0</v>
      </c>
    </row>
    <row r="8276" spans="1:5" ht="30" hidden="1" customHeight="1" thickBot="1">
      <c r="A8276" s="496" t="str">
        <f>IF((SUM('Раздел 3'!R281:R281)&gt;=SUM('Раздел 3'!S281:S281)),"","Неверно!")</f>
        <v/>
      </c>
      <c r="B8276" s="497" t="s">
        <v>519</v>
      </c>
      <c r="C8276" s="498" t="s">
        <v>19666</v>
      </c>
      <c r="D8276" s="498" t="s">
        <v>5764</v>
      </c>
      <c r="E8276" s="499" t="str">
        <f>CONCATENATE(SUM('Раздел 3'!R281:R281),"&gt;=",SUM('Раздел 3'!S281:S281))</f>
        <v>0&gt;=0</v>
      </c>
    </row>
    <row r="8277" spans="1:5" ht="30" hidden="1" customHeight="1" thickBot="1">
      <c r="A8277" s="496" t="str">
        <f>IF((SUM('Раздел 3'!R282:R282)&gt;=SUM('Раздел 3'!S282:S282)),"","Неверно!")</f>
        <v/>
      </c>
      <c r="B8277" s="497" t="s">
        <v>519</v>
      </c>
      <c r="C8277" s="498" t="s">
        <v>19667</v>
      </c>
      <c r="D8277" s="498" t="s">
        <v>5764</v>
      </c>
      <c r="E8277" s="499" t="str">
        <f>CONCATENATE(SUM('Раздел 3'!R282:R282),"&gt;=",SUM('Раздел 3'!S282:S282))</f>
        <v>0&gt;=0</v>
      </c>
    </row>
    <row r="8278" spans="1:5" ht="30" hidden="1" customHeight="1" thickBot="1">
      <c r="A8278" s="496" t="str">
        <f>IF((SUM('Раздел 3'!R283:R283)&gt;=SUM('Раздел 3'!S283:S283)),"","Неверно!")</f>
        <v/>
      </c>
      <c r="B8278" s="497" t="s">
        <v>519</v>
      </c>
      <c r="C8278" s="498" t="s">
        <v>19668</v>
      </c>
      <c r="D8278" s="498" t="s">
        <v>5764</v>
      </c>
      <c r="E8278" s="499" t="str">
        <f>CONCATENATE(SUM('Раздел 3'!R283:R283),"&gt;=",SUM('Раздел 3'!S283:S283))</f>
        <v>0&gt;=0</v>
      </c>
    </row>
    <row r="8279" spans="1:5" ht="30" hidden="1" customHeight="1" thickBot="1">
      <c r="A8279" s="496" t="str">
        <f>IF((SUM('Раздел 3'!R284:R284)&gt;=SUM('Раздел 3'!S284:S284)),"","Неверно!")</f>
        <v/>
      </c>
      <c r="B8279" s="497" t="s">
        <v>519</v>
      </c>
      <c r="C8279" s="498" t="s">
        <v>19669</v>
      </c>
      <c r="D8279" s="498" t="s">
        <v>5764</v>
      </c>
      <c r="E8279" s="499" t="str">
        <f>CONCATENATE(SUM('Раздел 3'!R284:R284),"&gt;=",SUM('Раздел 3'!S284:S284))</f>
        <v>0&gt;=0</v>
      </c>
    </row>
    <row r="8280" spans="1:5" ht="30" hidden="1" customHeight="1" thickBot="1">
      <c r="A8280" s="496" t="str">
        <f>IF((SUM('Раздел 3'!R285:R285)&gt;=SUM('Раздел 3'!S285:S285)),"","Неверно!")</f>
        <v/>
      </c>
      <c r="B8280" s="497" t="s">
        <v>519</v>
      </c>
      <c r="C8280" s="498" t="s">
        <v>19670</v>
      </c>
      <c r="D8280" s="498" t="s">
        <v>5764</v>
      </c>
      <c r="E8280" s="499" t="str">
        <f>CONCATENATE(SUM('Раздел 3'!R285:R285),"&gt;=",SUM('Раздел 3'!S285:S285))</f>
        <v>0&gt;=0</v>
      </c>
    </row>
    <row r="8281" spans="1:5" ht="30" hidden="1" customHeight="1" thickBot="1">
      <c r="A8281" s="496" t="str">
        <f>IF((SUM('Раздел 3'!R286:R286)&gt;=SUM('Раздел 3'!S286:S286)),"","Неверно!")</f>
        <v/>
      </c>
      <c r="B8281" s="497" t="s">
        <v>519</v>
      </c>
      <c r="C8281" s="498" t="s">
        <v>19671</v>
      </c>
      <c r="D8281" s="498" t="s">
        <v>5764</v>
      </c>
      <c r="E8281" s="499" t="str">
        <f>CONCATENATE(SUM('Раздел 3'!R286:R286),"&gt;=",SUM('Раздел 3'!S286:S286))</f>
        <v>0&gt;=0</v>
      </c>
    </row>
    <row r="8282" spans="1:5" ht="30" hidden="1" customHeight="1" thickBot="1">
      <c r="A8282" s="496" t="str">
        <f>IF((SUM('Раздел 3'!R287:R287)&gt;=SUM('Раздел 3'!S287:S287)),"","Неверно!")</f>
        <v/>
      </c>
      <c r="B8282" s="497" t="s">
        <v>519</v>
      </c>
      <c r="C8282" s="498" t="s">
        <v>19672</v>
      </c>
      <c r="D8282" s="498" t="s">
        <v>5764</v>
      </c>
      <c r="E8282" s="499" t="str">
        <f>CONCATENATE(SUM('Раздел 3'!R287:R287),"&gt;=",SUM('Раздел 3'!S287:S287))</f>
        <v>0&gt;=0</v>
      </c>
    </row>
    <row r="8283" spans="1:5" ht="30" hidden="1" customHeight="1" thickBot="1">
      <c r="A8283" s="496" t="str">
        <f>IF((SUM('Раздел 3'!R288:R288)&gt;=SUM('Раздел 3'!S288:S288)),"","Неверно!")</f>
        <v/>
      </c>
      <c r="B8283" s="497" t="s">
        <v>519</v>
      </c>
      <c r="C8283" s="498" t="s">
        <v>19673</v>
      </c>
      <c r="D8283" s="498" t="s">
        <v>5764</v>
      </c>
      <c r="E8283" s="499" t="str">
        <f>CONCATENATE(SUM('Раздел 3'!R288:R288),"&gt;=",SUM('Раздел 3'!S288:S288))</f>
        <v>0&gt;=0</v>
      </c>
    </row>
    <row r="8284" spans="1:5" ht="30" hidden="1" customHeight="1" thickBot="1">
      <c r="A8284" s="496" t="str">
        <f>IF((SUM('Раздел 3'!R289:R289)&gt;=SUM('Раздел 3'!S289:S289)),"","Неверно!")</f>
        <v/>
      </c>
      <c r="B8284" s="497" t="s">
        <v>519</v>
      </c>
      <c r="C8284" s="498" t="s">
        <v>19674</v>
      </c>
      <c r="D8284" s="498" t="s">
        <v>5764</v>
      </c>
      <c r="E8284" s="499" t="str">
        <f>CONCATENATE(SUM('Раздел 3'!R289:R289),"&gt;=",SUM('Раздел 3'!S289:S289))</f>
        <v>0&gt;=0</v>
      </c>
    </row>
    <row r="8285" spans="1:5" ht="30" hidden="1" customHeight="1" thickBot="1">
      <c r="A8285" s="496" t="str">
        <f>IF((SUM('Раздел 3'!R38:R38)&gt;=SUM('Раздел 3'!S38:S38)),"","Неверно!")</f>
        <v/>
      </c>
      <c r="B8285" s="497" t="s">
        <v>519</v>
      </c>
      <c r="C8285" s="498" t="s">
        <v>19675</v>
      </c>
      <c r="D8285" s="498" t="s">
        <v>5764</v>
      </c>
      <c r="E8285" s="499" t="str">
        <f>CONCATENATE(SUM('Раздел 3'!R38:R38),"&gt;=",SUM('Раздел 3'!S38:S38))</f>
        <v>68&gt;=0</v>
      </c>
    </row>
    <row r="8286" spans="1:5" ht="30" hidden="1" customHeight="1" thickBot="1">
      <c r="A8286" s="496" t="str">
        <f>IF((SUM('Раздел 3'!R290:R290)&gt;=SUM('Раздел 3'!S290:S290)),"","Неверно!")</f>
        <v/>
      </c>
      <c r="B8286" s="497" t="s">
        <v>519</v>
      </c>
      <c r="C8286" s="498" t="s">
        <v>19676</v>
      </c>
      <c r="D8286" s="498" t="s">
        <v>5764</v>
      </c>
      <c r="E8286" s="499" t="str">
        <f>CONCATENATE(SUM('Раздел 3'!R290:R290),"&gt;=",SUM('Раздел 3'!S290:S290))</f>
        <v>0&gt;=0</v>
      </c>
    </row>
    <row r="8287" spans="1:5" ht="30" hidden="1" customHeight="1" thickBot="1">
      <c r="A8287" s="496" t="str">
        <f>IF((SUM('Раздел 3'!R291:R291)&gt;=SUM('Раздел 3'!S291:S291)),"","Неверно!")</f>
        <v/>
      </c>
      <c r="B8287" s="497" t="s">
        <v>519</v>
      </c>
      <c r="C8287" s="498" t="s">
        <v>19677</v>
      </c>
      <c r="D8287" s="498" t="s">
        <v>5764</v>
      </c>
      <c r="E8287" s="499" t="str">
        <f>CONCATENATE(SUM('Раздел 3'!R291:R291),"&gt;=",SUM('Раздел 3'!S291:S291))</f>
        <v>0&gt;=0</v>
      </c>
    </row>
    <row r="8288" spans="1:5" ht="30" hidden="1" customHeight="1" thickBot="1">
      <c r="A8288" s="496" t="str">
        <f>IF((SUM('Раздел 3'!R292:R292)&gt;=SUM('Раздел 3'!S292:S292)),"","Неверно!")</f>
        <v/>
      </c>
      <c r="B8288" s="497" t="s">
        <v>519</v>
      </c>
      <c r="C8288" s="498" t="s">
        <v>19678</v>
      </c>
      <c r="D8288" s="498" t="s">
        <v>5764</v>
      </c>
      <c r="E8288" s="499" t="str">
        <f>CONCATENATE(SUM('Раздел 3'!R292:R292),"&gt;=",SUM('Раздел 3'!S292:S292))</f>
        <v>0&gt;=0</v>
      </c>
    </row>
    <row r="8289" spans="1:5" ht="30" hidden="1" customHeight="1" thickBot="1">
      <c r="A8289" s="496" t="str">
        <f>IF((SUM('Раздел 3'!R293:R293)&gt;=SUM('Раздел 3'!S293:S293)),"","Неверно!")</f>
        <v/>
      </c>
      <c r="B8289" s="497" t="s">
        <v>519</v>
      </c>
      <c r="C8289" s="498" t="s">
        <v>19679</v>
      </c>
      <c r="D8289" s="498" t="s">
        <v>5764</v>
      </c>
      <c r="E8289" s="499" t="str">
        <f>CONCATENATE(SUM('Раздел 3'!R293:R293),"&gt;=",SUM('Раздел 3'!S293:S293))</f>
        <v>0&gt;=0</v>
      </c>
    </row>
    <row r="8290" spans="1:5" ht="30" hidden="1" customHeight="1" thickBot="1">
      <c r="A8290" s="496" t="str">
        <f>IF((SUM('Раздел 3'!R294:R294)&gt;=SUM('Раздел 3'!S294:S294)),"","Неверно!")</f>
        <v/>
      </c>
      <c r="B8290" s="497" t="s">
        <v>519</v>
      </c>
      <c r="C8290" s="498" t="s">
        <v>19680</v>
      </c>
      <c r="D8290" s="498" t="s">
        <v>5764</v>
      </c>
      <c r="E8290" s="499" t="str">
        <f>CONCATENATE(SUM('Раздел 3'!R294:R294),"&gt;=",SUM('Раздел 3'!S294:S294))</f>
        <v>0&gt;=0</v>
      </c>
    </row>
    <row r="8291" spans="1:5" ht="30" hidden="1" customHeight="1" thickBot="1">
      <c r="A8291" s="496" t="str">
        <f>IF((SUM('Раздел 3'!R295:R295)&gt;=SUM('Раздел 3'!S295:S295)),"","Неверно!")</f>
        <v/>
      </c>
      <c r="B8291" s="497" t="s">
        <v>519</v>
      </c>
      <c r="C8291" s="498" t="s">
        <v>19681</v>
      </c>
      <c r="D8291" s="498" t="s">
        <v>5764</v>
      </c>
      <c r="E8291" s="499" t="str">
        <f>CONCATENATE(SUM('Раздел 3'!R295:R295),"&gt;=",SUM('Раздел 3'!S295:S295))</f>
        <v>0&gt;=0</v>
      </c>
    </row>
    <row r="8292" spans="1:5" ht="30" hidden="1" customHeight="1" thickBot="1">
      <c r="A8292" s="496" t="str">
        <f>IF((SUM('Раздел 3'!R296:R296)&gt;=SUM('Раздел 3'!S296:S296)),"","Неверно!")</f>
        <v/>
      </c>
      <c r="B8292" s="497" t="s">
        <v>519</v>
      </c>
      <c r="C8292" s="498" t="s">
        <v>19682</v>
      </c>
      <c r="D8292" s="498" t="s">
        <v>5764</v>
      </c>
      <c r="E8292" s="499" t="str">
        <f>CONCATENATE(SUM('Раздел 3'!R296:R296),"&gt;=",SUM('Раздел 3'!S296:S296))</f>
        <v>0&gt;=0</v>
      </c>
    </row>
    <row r="8293" spans="1:5" ht="30" hidden="1" customHeight="1" thickBot="1">
      <c r="A8293" s="496" t="str">
        <f>IF((SUM('Раздел 3'!R297:R297)&gt;=SUM('Раздел 3'!S297:S297)),"","Неверно!")</f>
        <v/>
      </c>
      <c r="B8293" s="497" t="s">
        <v>519</v>
      </c>
      <c r="C8293" s="498" t="s">
        <v>18647</v>
      </c>
      <c r="D8293" s="498" t="s">
        <v>5764</v>
      </c>
      <c r="E8293" s="499" t="str">
        <f>CONCATENATE(SUM('Раздел 3'!R297:R297),"&gt;=",SUM('Раздел 3'!S297:S297))</f>
        <v>0&gt;=0</v>
      </c>
    </row>
    <row r="8294" spans="1:5" ht="30" hidden="1" customHeight="1" thickBot="1">
      <c r="A8294" s="496" t="str">
        <f>IF((SUM('Раздел 3'!R298:R298)&gt;=SUM('Раздел 3'!S298:S298)),"","Неверно!")</f>
        <v/>
      </c>
      <c r="B8294" s="497" t="s">
        <v>519</v>
      </c>
      <c r="C8294" s="498" t="s">
        <v>18648</v>
      </c>
      <c r="D8294" s="498" t="s">
        <v>5764</v>
      </c>
      <c r="E8294" s="499" t="str">
        <f>CONCATENATE(SUM('Раздел 3'!R298:R298),"&gt;=",SUM('Раздел 3'!S298:S298))</f>
        <v>0&gt;=0</v>
      </c>
    </row>
    <row r="8295" spans="1:5" ht="30" hidden="1" customHeight="1" thickBot="1">
      <c r="A8295" s="496" t="str">
        <f>IF((SUM('Раздел 3'!R299:R299)&gt;=SUM('Раздел 3'!S299:S299)),"","Неверно!")</f>
        <v/>
      </c>
      <c r="B8295" s="497" t="s">
        <v>519</v>
      </c>
      <c r="C8295" s="498" t="s">
        <v>18649</v>
      </c>
      <c r="D8295" s="498" t="s">
        <v>5764</v>
      </c>
      <c r="E8295" s="499" t="str">
        <f>CONCATENATE(SUM('Раздел 3'!R299:R299),"&gt;=",SUM('Раздел 3'!S299:S299))</f>
        <v>0&gt;=0</v>
      </c>
    </row>
    <row r="8296" spans="1:5" ht="30" hidden="1" customHeight="1" thickBot="1">
      <c r="A8296" s="496" t="str">
        <f>IF((SUM('Раздел 3'!R39:R39)&gt;=SUM('Раздел 3'!S39:S39)),"","Неверно!")</f>
        <v/>
      </c>
      <c r="B8296" s="497" t="s">
        <v>519</v>
      </c>
      <c r="C8296" s="498" t="s">
        <v>18650</v>
      </c>
      <c r="D8296" s="498" t="s">
        <v>5764</v>
      </c>
      <c r="E8296" s="499" t="str">
        <f>CONCATENATE(SUM('Раздел 3'!R39:R39),"&gt;=",SUM('Раздел 3'!S39:S39))</f>
        <v>0&gt;=0</v>
      </c>
    </row>
    <row r="8297" spans="1:5" ht="30" hidden="1" customHeight="1" thickBot="1">
      <c r="A8297" s="496" t="str">
        <f>IF((SUM('Раздел 3'!R300:R300)&gt;=SUM('Раздел 3'!S300:S300)),"","Неверно!")</f>
        <v/>
      </c>
      <c r="B8297" s="497" t="s">
        <v>519</v>
      </c>
      <c r="C8297" s="498" t="s">
        <v>18651</v>
      </c>
      <c r="D8297" s="498" t="s">
        <v>5764</v>
      </c>
      <c r="E8297" s="499" t="str">
        <f>CONCATENATE(SUM('Раздел 3'!R300:R300),"&gt;=",SUM('Раздел 3'!S300:S300))</f>
        <v>0&gt;=0</v>
      </c>
    </row>
    <row r="8298" spans="1:5" ht="30" hidden="1" customHeight="1" thickBot="1">
      <c r="A8298" s="496" t="str">
        <f>IF((SUM('Раздел 3'!R301:R301)&gt;=SUM('Раздел 3'!S301:S301)),"","Неверно!")</f>
        <v/>
      </c>
      <c r="B8298" s="497" t="s">
        <v>519</v>
      </c>
      <c r="C8298" s="498" t="s">
        <v>18652</v>
      </c>
      <c r="D8298" s="498" t="s">
        <v>5764</v>
      </c>
      <c r="E8298" s="499" t="str">
        <f>CONCATENATE(SUM('Раздел 3'!R301:R301),"&gt;=",SUM('Раздел 3'!S301:S301))</f>
        <v>2&gt;=0</v>
      </c>
    </row>
    <row r="8299" spans="1:5" ht="30" hidden="1" customHeight="1" thickBot="1">
      <c r="A8299" s="496" t="str">
        <f>IF((SUM('Раздел 3'!R302:R302)&gt;=SUM('Раздел 3'!S302:S302)),"","Неверно!")</f>
        <v/>
      </c>
      <c r="B8299" s="497" t="s">
        <v>519</v>
      </c>
      <c r="C8299" s="498" t="s">
        <v>18653</v>
      </c>
      <c r="D8299" s="498" t="s">
        <v>5764</v>
      </c>
      <c r="E8299" s="499" t="str">
        <f>CONCATENATE(SUM('Раздел 3'!R302:R302),"&gt;=",SUM('Раздел 3'!S302:S302))</f>
        <v>0&gt;=0</v>
      </c>
    </row>
    <row r="8300" spans="1:5" ht="30" hidden="1" customHeight="1" thickBot="1">
      <c r="A8300" s="496" t="str">
        <f>IF((SUM('Раздел 3'!R303:R303)&gt;=SUM('Раздел 3'!S303:S303)),"","Неверно!")</f>
        <v/>
      </c>
      <c r="B8300" s="497" t="s">
        <v>519</v>
      </c>
      <c r="C8300" s="498" t="s">
        <v>18654</v>
      </c>
      <c r="D8300" s="498" t="s">
        <v>5764</v>
      </c>
      <c r="E8300" s="499" t="str">
        <f>CONCATENATE(SUM('Раздел 3'!R303:R303),"&gt;=",SUM('Раздел 3'!S303:S303))</f>
        <v>0&gt;=0</v>
      </c>
    </row>
    <row r="8301" spans="1:5" ht="30" hidden="1" customHeight="1" thickBot="1">
      <c r="A8301" s="496" t="str">
        <f>IF((SUM('Раздел 3'!R304:R304)&gt;=SUM('Раздел 3'!S304:S304)),"","Неверно!")</f>
        <v/>
      </c>
      <c r="B8301" s="497" t="s">
        <v>519</v>
      </c>
      <c r="C8301" s="498" t="s">
        <v>18655</v>
      </c>
      <c r="D8301" s="498" t="s">
        <v>5764</v>
      </c>
      <c r="E8301" s="499" t="str">
        <f>CONCATENATE(SUM('Раздел 3'!R304:R304),"&gt;=",SUM('Раздел 3'!S304:S304))</f>
        <v>0&gt;=0</v>
      </c>
    </row>
    <row r="8302" spans="1:5" ht="30" hidden="1" customHeight="1" thickBot="1">
      <c r="A8302" s="496" t="str">
        <f>IF((SUM('Раздел 3'!R305:R305)&gt;=SUM('Раздел 3'!S305:S305)),"","Неверно!")</f>
        <v/>
      </c>
      <c r="B8302" s="497" t="s">
        <v>519</v>
      </c>
      <c r="C8302" s="498" t="s">
        <v>18656</v>
      </c>
      <c r="D8302" s="498" t="s">
        <v>5764</v>
      </c>
      <c r="E8302" s="499" t="str">
        <f>CONCATENATE(SUM('Раздел 3'!R305:R305),"&gt;=",SUM('Раздел 3'!S305:S305))</f>
        <v>0&gt;=0</v>
      </c>
    </row>
    <row r="8303" spans="1:5" ht="30" hidden="1" customHeight="1" thickBot="1">
      <c r="A8303" s="496" t="str">
        <f>IF((SUM('Раздел 3'!R306:R306)&gt;=SUM('Раздел 3'!S306:S306)),"","Неверно!")</f>
        <v/>
      </c>
      <c r="B8303" s="497" t="s">
        <v>519</v>
      </c>
      <c r="C8303" s="498" t="s">
        <v>18657</v>
      </c>
      <c r="D8303" s="498" t="s">
        <v>5764</v>
      </c>
      <c r="E8303" s="499" t="str">
        <f>CONCATENATE(SUM('Раздел 3'!R306:R306),"&gt;=",SUM('Раздел 3'!S306:S306))</f>
        <v>0&gt;=0</v>
      </c>
    </row>
    <row r="8304" spans="1:5" ht="30" hidden="1" customHeight="1" thickBot="1">
      <c r="A8304" s="496" t="str">
        <f>IF((SUM('Раздел 3'!R307:R307)&gt;=SUM('Раздел 3'!S307:S307)),"","Неверно!")</f>
        <v/>
      </c>
      <c r="B8304" s="497" t="s">
        <v>519</v>
      </c>
      <c r="C8304" s="498" t="s">
        <v>18658</v>
      </c>
      <c r="D8304" s="498" t="s">
        <v>5764</v>
      </c>
      <c r="E8304" s="499" t="str">
        <f>CONCATENATE(SUM('Раздел 3'!R307:R307),"&gt;=",SUM('Раздел 3'!S307:S307))</f>
        <v>0&gt;=0</v>
      </c>
    </row>
    <row r="8305" spans="1:5" ht="30" hidden="1" customHeight="1" thickBot="1">
      <c r="A8305" s="496" t="str">
        <f>IF((SUM('Раздел 3'!R308:R308)&gt;=SUM('Раздел 3'!S308:S308)),"","Неверно!")</f>
        <v/>
      </c>
      <c r="B8305" s="497" t="s">
        <v>519</v>
      </c>
      <c r="C8305" s="498" t="s">
        <v>18659</v>
      </c>
      <c r="D8305" s="498" t="s">
        <v>5764</v>
      </c>
      <c r="E8305" s="499" t="str">
        <f>CONCATENATE(SUM('Раздел 3'!R308:R308),"&gt;=",SUM('Раздел 3'!S308:S308))</f>
        <v>0&gt;=0</v>
      </c>
    </row>
    <row r="8306" spans="1:5" ht="30" hidden="1" customHeight="1" thickBot="1">
      <c r="A8306" s="496" t="str">
        <f>IF((SUM('Раздел 3'!R309:R309)&gt;=SUM('Раздел 3'!S309:S309)),"","Неверно!")</f>
        <v/>
      </c>
      <c r="B8306" s="497" t="s">
        <v>519</v>
      </c>
      <c r="C8306" s="498" t="s">
        <v>18660</v>
      </c>
      <c r="D8306" s="498" t="s">
        <v>5764</v>
      </c>
      <c r="E8306" s="499" t="str">
        <f>CONCATENATE(SUM('Раздел 3'!R309:R309),"&gt;=",SUM('Раздел 3'!S309:S309))</f>
        <v>0&gt;=0</v>
      </c>
    </row>
    <row r="8307" spans="1:5" ht="30" hidden="1" customHeight="1" thickBot="1">
      <c r="A8307" s="496" t="str">
        <f>IF((SUM('Раздел 3'!R13:R13)&gt;=SUM('Раздел 3'!S13:S13)),"","Неверно!")</f>
        <v/>
      </c>
      <c r="B8307" s="497" t="s">
        <v>519</v>
      </c>
      <c r="C8307" s="498" t="s">
        <v>18661</v>
      </c>
      <c r="D8307" s="498" t="s">
        <v>5764</v>
      </c>
      <c r="E8307" s="499" t="str">
        <f>CONCATENATE(SUM('Раздел 3'!R13:R13),"&gt;=",SUM('Раздел 3'!S13:S13))</f>
        <v>0&gt;=0</v>
      </c>
    </row>
    <row r="8308" spans="1:5" ht="30" hidden="1" customHeight="1" thickBot="1">
      <c r="A8308" s="496" t="str">
        <f>IF((SUM('Раздел 3'!R40:R40)&gt;=SUM('Раздел 3'!S40:S40)),"","Неверно!")</f>
        <v/>
      </c>
      <c r="B8308" s="497" t="s">
        <v>519</v>
      </c>
      <c r="C8308" s="498" t="s">
        <v>18662</v>
      </c>
      <c r="D8308" s="498" t="s">
        <v>5764</v>
      </c>
      <c r="E8308" s="499" t="str">
        <f>CONCATENATE(SUM('Раздел 3'!R40:R40),"&gt;=",SUM('Раздел 3'!S40:S40))</f>
        <v>0&gt;=0</v>
      </c>
    </row>
    <row r="8309" spans="1:5" ht="30" hidden="1" customHeight="1" thickBot="1">
      <c r="A8309" s="496" t="str">
        <f>IF((SUM('Раздел 3'!R310:R310)&gt;=SUM('Раздел 3'!S310:S310)),"","Неверно!")</f>
        <v/>
      </c>
      <c r="B8309" s="497" t="s">
        <v>519</v>
      </c>
      <c r="C8309" s="498" t="s">
        <v>18663</v>
      </c>
      <c r="D8309" s="498" t="s">
        <v>5764</v>
      </c>
      <c r="E8309" s="499" t="str">
        <f>CONCATENATE(SUM('Раздел 3'!R310:R310),"&gt;=",SUM('Раздел 3'!S310:S310))</f>
        <v>0&gt;=0</v>
      </c>
    </row>
    <row r="8310" spans="1:5" ht="30" hidden="1" customHeight="1" thickBot="1">
      <c r="A8310" s="496" t="str">
        <f>IF((SUM('Раздел 3'!R311:R311)&gt;=SUM('Раздел 3'!S311:S311)),"","Неверно!")</f>
        <v/>
      </c>
      <c r="B8310" s="497" t="s">
        <v>519</v>
      </c>
      <c r="C8310" s="498" t="s">
        <v>18664</v>
      </c>
      <c r="D8310" s="498" t="s">
        <v>5764</v>
      </c>
      <c r="E8310" s="499" t="str">
        <f>CONCATENATE(SUM('Раздел 3'!R311:R311),"&gt;=",SUM('Раздел 3'!S311:S311))</f>
        <v>0&gt;=0</v>
      </c>
    </row>
    <row r="8311" spans="1:5" ht="30" hidden="1" customHeight="1" thickBot="1">
      <c r="A8311" s="496" t="str">
        <f>IF((SUM('Раздел 3'!R312:R312)&gt;=SUM('Раздел 3'!S312:S312)),"","Неверно!")</f>
        <v/>
      </c>
      <c r="B8311" s="497" t="s">
        <v>519</v>
      </c>
      <c r="C8311" s="498" t="s">
        <v>18665</v>
      </c>
      <c r="D8311" s="498" t="s">
        <v>5764</v>
      </c>
      <c r="E8311" s="499" t="str">
        <f>CONCATENATE(SUM('Раздел 3'!R312:R312),"&gt;=",SUM('Раздел 3'!S312:S312))</f>
        <v>0&gt;=0</v>
      </c>
    </row>
    <row r="8312" spans="1:5" ht="30" hidden="1" customHeight="1" thickBot="1">
      <c r="A8312" s="496" t="str">
        <f>IF((SUM('Раздел 3'!R313:R313)&gt;=SUM('Раздел 3'!S313:S313)),"","Неверно!")</f>
        <v/>
      </c>
      <c r="B8312" s="497" t="s">
        <v>519</v>
      </c>
      <c r="C8312" s="498" t="s">
        <v>18666</v>
      </c>
      <c r="D8312" s="498" t="s">
        <v>5764</v>
      </c>
      <c r="E8312" s="499" t="str">
        <f>CONCATENATE(SUM('Раздел 3'!R313:R313),"&gt;=",SUM('Раздел 3'!S313:S313))</f>
        <v>0&gt;=0</v>
      </c>
    </row>
    <row r="8313" spans="1:5" ht="30" hidden="1" customHeight="1" thickBot="1">
      <c r="A8313" s="496" t="str">
        <f>IF((SUM('Раздел 3'!R314:R314)&gt;=SUM('Раздел 3'!S314:S314)),"","Неверно!")</f>
        <v/>
      </c>
      <c r="B8313" s="497" t="s">
        <v>519</v>
      </c>
      <c r="C8313" s="498" t="s">
        <v>18667</v>
      </c>
      <c r="D8313" s="498" t="s">
        <v>5764</v>
      </c>
      <c r="E8313" s="499" t="str">
        <f>CONCATENATE(SUM('Раздел 3'!R314:R314),"&gt;=",SUM('Раздел 3'!S314:S314))</f>
        <v>0&gt;=0</v>
      </c>
    </row>
    <row r="8314" spans="1:5" ht="30" hidden="1" customHeight="1" thickBot="1">
      <c r="A8314" s="496" t="str">
        <f>IF((SUM('Раздел 3'!R315:R315)&gt;=SUM('Раздел 3'!S315:S315)),"","Неверно!")</f>
        <v/>
      </c>
      <c r="B8314" s="497" t="s">
        <v>519</v>
      </c>
      <c r="C8314" s="498" t="s">
        <v>18668</v>
      </c>
      <c r="D8314" s="498" t="s">
        <v>5764</v>
      </c>
      <c r="E8314" s="499" t="str">
        <f>CONCATENATE(SUM('Раздел 3'!R315:R315),"&gt;=",SUM('Раздел 3'!S315:S315))</f>
        <v>0&gt;=0</v>
      </c>
    </row>
    <row r="8315" spans="1:5" ht="30" hidden="1" customHeight="1" thickBot="1">
      <c r="A8315" s="496" t="str">
        <f>IF((SUM('Раздел 3'!R316:R316)&gt;=SUM('Раздел 3'!S316:S316)),"","Неверно!")</f>
        <v/>
      </c>
      <c r="B8315" s="497" t="s">
        <v>519</v>
      </c>
      <c r="C8315" s="498" t="s">
        <v>18669</v>
      </c>
      <c r="D8315" s="498" t="s">
        <v>5764</v>
      </c>
      <c r="E8315" s="499" t="str">
        <f>CONCATENATE(SUM('Раздел 3'!R316:R316),"&gt;=",SUM('Раздел 3'!S316:S316))</f>
        <v>0&gt;=0</v>
      </c>
    </row>
    <row r="8316" spans="1:5" ht="30" hidden="1" customHeight="1" thickBot="1">
      <c r="A8316" s="496" t="str">
        <f>IF((SUM('Раздел 3'!R317:R317)&gt;=SUM('Раздел 3'!S317:S317)),"","Неверно!")</f>
        <v/>
      </c>
      <c r="B8316" s="497" t="s">
        <v>519</v>
      </c>
      <c r="C8316" s="498" t="s">
        <v>18670</v>
      </c>
      <c r="D8316" s="498" t="s">
        <v>5764</v>
      </c>
      <c r="E8316" s="499" t="str">
        <f>CONCATENATE(SUM('Раздел 3'!R317:R317),"&gt;=",SUM('Раздел 3'!S317:S317))</f>
        <v>0&gt;=0</v>
      </c>
    </row>
    <row r="8317" spans="1:5" ht="30" hidden="1" customHeight="1" thickBot="1">
      <c r="A8317" s="496" t="str">
        <f>IF((SUM('Раздел 3'!R318:R318)&gt;=SUM('Раздел 3'!S318:S318)),"","Неверно!")</f>
        <v/>
      </c>
      <c r="B8317" s="497" t="s">
        <v>519</v>
      </c>
      <c r="C8317" s="498" t="s">
        <v>18671</v>
      </c>
      <c r="D8317" s="498" t="s">
        <v>5764</v>
      </c>
      <c r="E8317" s="499" t="str">
        <f>CONCATENATE(SUM('Раздел 3'!R318:R318),"&gt;=",SUM('Раздел 3'!S318:S318))</f>
        <v>0&gt;=0</v>
      </c>
    </row>
    <row r="8318" spans="1:5" ht="30" hidden="1" customHeight="1" thickBot="1">
      <c r="A8318" s="496" t="str">
        <f>IF((SUM('Раздел 3'!R319:R319)&gt;=SUM('Раздел 3'!S319:S319)),"","Неверно!")</f>
        <v/>
      </c>
      <c r="B8318" s="497" t="s">
        <v>519</v>
      </c>
      <c r="C8318" s="498" t="s">
        <v>18672</v>
      </c>
      <c r="D8318" s="498" t="s">
        <v>5764</v>
      </c>
      <c r="E8318" s="499" t="str">
        <f>CONCATENATE(SUM('Раздел 3'!R319:R319),"&gt;=",SUM('Раздел 3'!S319:S319))</f>
        <v>0&gt;=0</v>
      </c>
    </row>
    <row r="8319" spans="1:5" ht="30" hidden="1" customHeight="1" thickBot="1">
      <c r="A8319" s="496" t="str">
        <f>IF((SUM('Раздел 3'!R41:R41)&gt;=SUM('Раздел 3'!S41:S41)),"","Неверно!")</f>
        <v/>
      </c>
      <c r="B8319" s="497" t="s">
        <v>519</v>
      </c>
      <c r="C8319" s="498" t="s">
        <v>18673</v>
      </c>
      <c r="D8319" s="498" t="s">
        <v>5764</v>
      </c>
      <c r="E8319" s="499" t="str">
        <f>CONCATENATE(SUM('Раздел 3'!R41:R41),"&gt;=",SUM('Раздел 3'!S41:S41))</f>
        <v>0&gt;=0</v>
      </c>
    </row>
    <row r="8320" spans="1:5" ht="30" hidden="1" customHeight="1" thickBot="1">
      <c r="A8320" s="496" t="str">
        <f>IF((SUM('Раздел 3'!R320:R320)&gt;=SUM('Раздел 3'!S320:S320)),"","Неверно!")</f>
        <v/>
      </c>
      <c r="B8320" s="497" t="s">
        <v>519</v>
      </c>
      <c r="C8320" s="498" t="s">
        <v>18674</v>
      </c>
      <c r="D8320" s="498" t="s">
        <v>5764</v>
      </c>
      <c r="E8320" s="499" t="str">
        <f>CONCATENATE(SUM('Раздел 3'!R320:R320),"&gt;=",SUM('Раздел 3'!S320:S320))</f>
        <v>0&gt;=0</v>
      </c>
    </row>
    <row r="8321" spans="1:5" ht="30" hidden="1" customHeight="1" thickBot="1">
      <c r="A8321" s="496" t="str">
        <f>IF((SUM('Раздел 3'!R321:R321)&gt;=SUM('Раздел 3'!S321:S321)),"","Неверно!")</f>
        <v/>
      </c>
      <c r="B8321" s="497" t="s">
        <v>519</v>
      </c>
      <c r="C8321" s="498" t="s">
        <v>18675</v>
      </c>
      <c r="D8321" s="498" t="s">
        <v>5764</v>
      </c>
      <c r="E8321" s="499" t="str">
        <f>CONCATENATE(SUM('Раздел 3'!R321:R321),"&gt;=",SUM('Раздел 3'!S321:S321))</f>
        <v>0&gt;=0</v>
      </c>
    </row>
    <row r="8322" spans="1:5" ht="30" hidden="1" customHeight="1" thickBot="1">
      <c r="A8322" s="496" t="str">
        <f>IF((SUM('Раздел 3'!R322:R322)&gt;=SUM('Раздел 3'!S322:S322)),"","Неверно!")</f>
        <v/>
      </c>
      <c r="B8322" s="497" t="s">
        <v>519</v>
      </c>
      <c r="C8322" s="498" t="s">
        <v>18676</v>
      </c>
      <c r="D8322" s="498" t="s">
        <v>5764</v>
      </c>
      <c r="E8322" s="499" t="str">
        <f>CONCATENATE(SUM('Раздел 3'!R322:R322),"&gt;=",SUM('Раздел 3'!S322:S322))</f>
        <v>66&gt;=0</v>
      </c>
    </row>
    <row r="8323" spans="1:5" ht="30" hidden="1" customHeight="1" thickBot="1">
      <c r="A8323" s="496" t="str">
        <f>IF((SUM('Раздел 3'!R323:R323)&gt;=SUM('Раздел 3'!S323:S323)),"","Неверно!")</f>
        <v/>
      </c>
      <c r="B8323" s="497" t="s">
        <v>519</v>
      </c>
      <c r="C8323" s="498" t="s">
        <v>4179</v>
      </c>
      <c r="D8323" s="498" t="s">
        <v>5764</v>
      </c>
      <c r="E8323" s="499" t="str">
        <f>CONCATENATE(SUM('Раздел 3'!R323:R323),"&gt;=",SUM('Раздел 3'!S323:S323))</f>
        <v>0&gt;=0</v>
      </c>
    </row>
    <row r="8324" spans="1:5" ht="30" hidden="1" customHeight="1" thickBot="1">
      <c r="A8324" s="496" t="str">
        <f>IF((SUM('Раздел 3'!R324:R324)&gt;=SUM('Раздел 3'!S324:S324)),"","Неверно!")</f>
        <v/>
      </c>
      <c r="B8324" s="497" t="s">
        <v>519</v>
      </c>
      <c r="C8324" s="498" t="s">
        <v>4180</v>
      </c>
      <c r="D8324" s="498" t="s">
        <v>5764</v>
      </c>
      <c r="E8324" s="499" t="str">
        <f>CONCATENATE(SUM('Раздел 3'!R324:R324),"&gt;=",SUM('Раздел 3'!S324:S324))</f>
        <v>0&gt;=0</v>
      </c>
    </row>
    <row r="8325" spans="1:5" ht="30" hidden="1" customHeight="1" thickBot="1">
      <c r="A8325" s="496" t="str">
        <f>IF((SUM('Раздел 3'!R325:R325)&gt;=SUM('Раздел 3'!S325:S325)),"","Неверно!")</f>
        <v/>
      </c>
      <c r="B8325" s="497" t="s">
        <v>519</v>
      </c>
      <c r="C8325" s="498" t="s">
        <v>4181</v>
      </c>
      <c r="D8325" s="498" t="s">
        <v>5764</v>
      </c>
      <c r="E8325" s="499" t="str">
        <f>CONCATENATE(SUM('Раздел 3'!R325:R325),"&gt;=",SUM('Раздел 3'!S325:S325))</f>
        <v>0&gt;=0</v>
      </c>
    </row>
    <row r="8326" spans="1:5" ht="30" hidden="1" customHeight="1" thickBot="1">
      <c r="A8326" s="496" t="str">
        <f>IF((SUM('Раздел 3'!R326:R326)&gt;=SUM('Раздел 3'!S326:S326)),"","Неверно!")</f>
        <v/>
      </c>
      <c r="B8326" s="497" t="s">
        <v>519</v>
      </c>
      <c r="C8326" s="498" t="s">
        <v>4182</v>
      </c>
      <c r="D8326" s="498" t="s">
        <v>5764</v>
      </c>
      <c r="E8326" s="499" t="str">
        <f>CONCATENATE(SUM('Раздел 3'!R326:R326),"&gt;=",SUM('Раздел 3'!S326:S326))</f>
        <v>0&gt;=0</v>
      </c>
    </row>
    <row r="8327" spans="1:5" ht="30" hidden="1" customHeight="1" thickBot="1">
      <c r="A8327" s="496" t="str">
        <f>IF((SUM('Раздел 3'!R327:R327)&gt;=SUM('Раздел 3'!S327:S327)),"","Неверно!")</f>
        <v/>
      </c>
      <c r="B8327" s="497" t="s">
        <v>519</v>
      </c>
      <c r="C8327" s="498" t="s">
        <v>4183</v>
      </c>
      <c r="D8327" s="498" t="s">
        <v>5764</v>
      </c>
      <c r="E8327" s="499" t="str">
        <f>CONCATENATE(SUM('Раздел 3'!R327:R327),"&gt;=",SUM('Раздел 3'!S327:S327))</f>
        <v>0&gt;=0</v>
      </c>
    </row>
    <row r="8328" spans="1:5" ht="30" hidden="1" customHeight="1" thickBot="1">
      <c r="A8328" s="496" t="str">
        <f>IF((SUM('Раздел 3'!R328:R328)&gt;=SUM('Раздел 3'!S328:S328)),"","Неверно!")</f>
        <v/>
      </c>
      <c r="B8328" s="497" t="s">
        <v>519</v>
      </c>
      <c r="C8328" s="498" t="s">
        <v>4184</v>
      </c>
      <c r="D8328" s="498" t="s">
        <v>5764</v>
      </c>
      <c r="E8328" s="499" t="str">
        <f>CONCATENATE(SUM('Раздел 3'!R328:R328),"&gt;=",SUM('Раздел 3'!S328:S328))</f>
        <v>0&gt;=0</v>
      </c>
    </row>
    <row r="8329" spans="1:5" ht="30" hidden="1" customHeight="1" thickBot="1">
      <c r="A8329" s="496" t="str">
        <f>IF((SUM('Раздел 3'!R42:R42)&gt;=SUM('Раздел 3'!S42:S42)),"","Неверно!")</f>
        <v/>
      </c>
      <c r="B8329" s="497" t="s">
        <v>519</v>
      </c>
      <c r="C8329" s="498" t="s">
        <v>18677</v>
      </c>
      <c r="D8329" s="498" t="s">
        <v>5764</v>
      </c>
      <c r="E8329" s="499" t="str">
        <f>CONCATENATE(SUM('Раздел 3'!R42:R42),"&gt;=",SUM('Раздел 3'!S42:S42))</f>
        <v>0&gt;=0</v>
      </c>
    </row>
    <row r="8330" spans="1:5" ht="30" hidden="1" customHeight="1" thickBot="1">
      <c r="A8330" s="496" t="str">
        <f>IF((SUM('Раздел 3'!R43:R43)&gt;=SUM('Раздел 3'!S43:S43)),"","Неверно!")</f>
        <v/>
      </c>
      <c r="B8330" s="497" t="s">
        <v>519</v>
      </c>
      <c r="C8330" s="498" t="s">
        <v>18678</v>
      </c>
      <c r="D8330" s="498" t="s">
        <v>5764</v>
      </c>
      <c r="E8330" s="499" t="str">
        <f>CONCATENATE(SUM('Раздел 3'!R43:R43),"&gt;=",SUM('Раздел 3'!S43:S43))</f>
        <v>0&gt;=0</v>
      </c>
    </row>
    <row r="8331" spans="1:5" ht="30" hidden="1" customHeight="1" thickBot="1">
      <c r="A8331" s="496" t="str">
        <f>IF((SUM('Раздел 3'!R44:R44)&gt;=SUM('Раздел 3'!S44:S44)),"","Неверно!")</f>
        <v/>
      </c>
      <c r="B8331" s="497" t="s">
        <v>519</v>
      </c>
      <c r="C8331" s="498" t="s">
        <v>18679</v>
      </c>
      <c r="D8331" s="498" t="s">
        <v>5764</v>
      </c>
      <c r="E8331" s="499" t="str">
        <f>CONCATENATE(SUM('Раздел 3'!R44:R44),"&gt;=",SUM('Раздел 3'!S44:S44))</f>
        <v>0&gt;=0</v>
      </c>
    </row>
    <row r="8332" spans="1:5" ht="30" hidden="1" customHeight="1" thickBot="1">
      <c r="A8332" s="496" t="str">
        <f>IF((SUM('Раздел 3'!R45:R45)&gt;=SUM('Раздел 3'!S45:S45)),"","Неверно!")</f>
        <v/>
      </c>
      <c r="B8332" s="497" t="s">
        <v>519</v>
      </c>
      <c r="C8332" s="498" t="s">
        <v>18680</v>
      </c>
      <c r="D8332" s="498" t="s">
        <v>5764</v>
      </c>
      <c r="E8332" s="499" t="str">
        <f>CONCATENATE(SUM('Раздел 3'!R45:R45),"&gt;=",SUM('Раздел 3'!S45:S45))</f>
        <v>0&gt;=0</v>
      </c>
    </row>
    <row r="8333" spans="1:5" ht="30" hidden="1" customHeight="1" thickBot="1">
      <c r="A8333" s="496" t="str">
        <f>IF((SUM('Раздел 3'!R46:R46)&gt;=SUM('Раздел 3'!S46:S46)),"","Неверно!")</f>
        <v/>
      </c>
      <c r="B8333" s="497" t="s">
        <v>519</v>
      </c>
      <c r="C8333" s="498" t="s">
        <v>18681</v>
      </c>
      <c r="D8333" s="498" t="s">
        <v>5764</v>
      </c>
      <c r="E8333" s="499" t="str">
        <f>CONCATENATE(SUM('Раздел 3'!R46:R46),"&gt;=",SUM('Раздел 3'!S46:S46))</f>
        <v>0&gt;=0</v>
      </c>
    </row>
    <row r="8334" spans="1:5" ht="30" hidden="1" customHeight="1" thickBot="1">
      <c r="A8334" s="496" t="str">
        <f>IF((SUM('Раздел 3'!R47:R47)&gt;=SUM('Раздел 3'!S47:S47)),"","Неверно!")</f>
        <v/>
      </c>
      <c r="B8334" s="497" t="s">
        <v>519</v>
      </c>
      <c r="C8334" s="498" t="s">
        <v>18682</v>
      </c>
      <c r="D8334" s="498" t="s">
        <v>5764</v>
      </c>
      <c r="E8334" s="499" t="str">
        <f>CONCATENATE(SUM('Раздел 3'!R47:R47),"&gt;=",SUM('Раздел 3'!S47:S47))</f>
        <v>0&gt;=0</v>
      </c>
    </row>
    <row r="8335" spans="1:5" ht="30" hidden="1" customHeight="1" thickBot="1">
      <c r="A8335" s="496" t="str">
        <f>IF((SUM('Раздел 3'!R48:R48)&gt;=SUM('Раздел 3'!S48:S48)),"","Неверно!")</f>
        <v/>
      </c>
      <c r="B8335" s="497" t="s">
        <v>519</v>
      </c>
      <c r="C8335" s="498" t="s">
        <v>18683</v>
      </c>
      <c r="D8335" s="498" t="s">
        <v>5764</v>
      </c>
      <c r="E8335" s="499" t="str">
        <f>CONCATENATE(SUM('Раздел 3'!R48:R48),"&gt;=",SUM('Раздел 3'!S48:S48))</f>
        <v>0&gt;=0</v>
      </c>
    </row>
    <row r="8336" spans="1:5" ht="30" hidden="1" customHeight="1" thickBot="1">
      <c r="A8336" s="496" t="str">
        <f>IF((SUM('Раздел 3'!R49:R49)&gt;=SUM('Раздел 3'!S49:S49)),"","Неверно!")</f>
        <v/>
      </c>
      <c r="B8336" s="497" t="s">
        <v>519</v>
      </c>
      <c r="C8336" s="498" t="s">
        <v>18684</v>
      </c>
      <c r="D8336" s="498" t="s">
        <v>5764</v>
      </c>
      <c r="E8336" s="499" t="str">
        <f>CONCATENATE(SUM('Раздел 3'!R49:R49),"&gt;=",SUM('Раздел 3'!S49:S49))</f>
        <v>0&gt;=0</v>
      </c>
    </row>
    <row r="8337" spans="1:5" ht="30" hidden="1" customHeight="1" thickBot="1">
      <c r="A8337" s="496" t="str">
        <f>IF((SUM('Раздел 3'!R14:R14)&gt;=SUM('Раздел 3'!S14:S14)),"","Неверно!")</f>
        <v/>
      </c>
      <c r="B8337" s="497" t="s">
        <v>519</v>
      </c>
      <c r="C8337" s="498" t="s">
        <v>18685</v>
      </c>
      <c r="D8337" s="498" t="s">
        <v>5764</v>
      </c>
      <c r="E8337" s="499" t="str">
        <f>CONCATENATE(SUM('Раздел 3'!R14:R14),"&gt;=",SUM('Раздел 3'!S14:S14))</f>
        <v>0&gt;=0</v>
      </c>
    </row>
    <row r="8338" spans="1:5" ht="30" hidden="1" customHeight="1" thickBot="1">
      <c r="A8338" s="496" t="str">
        <f>IF((SUM('Раздел 3'!R50:R50)&gt;=SUM('Раздел 3'!S50:S50)),"","Неверно!")</f>
        <v/>
      </c>
      <c r="B8338" s="497" t="s">
        <v>519</v>
      </c>
      <c r="C8338" s="498" t="s">
        <v>18686</v>
      </c>
      <c r="D8338" s="498" t="s">
        <v>5764</v>
      </c>
      <c r="E8338" s="499" t="str">
        <f>CONCATENATE(SUM('Раздел 3'!R50:R50),"&gt;=",SUM('Раздел 3'!S50:S50))</f>
        <v>0&gt;=0</v>
      </c>
    </row>
    <row r="8339" spans="1:5" ht="30" hidden="1" customHeight="1" thickBot="1">
      <c r="A8339" s="496" t="str">
        <f>IF((SUM('Раздел 3'!R51:R51)&gt;=SUM('Раздел 3'!S51:S51)),"","Неверно!")</f>
        <v/>
      </c>
      <c r="B8339" s="497" t="s">
        <v>519</v>
      </c>
      <c r="C8339" s="498" t="s">
        <v>18687</v>
      </c>
      <c r="D8339" s="498" t="s">
        <v>5764</v>
      </c>
      <c r="E8339" s="499" t="str">
        <f>CONCATENATE(SUM('Раздел 3'!R51:R51),"&gt;=",SUM('Раздел 3'!S51:S51))</f>
        <v>0&gt;=0</v>
      </c>
    </row>
    <row r="8340" spans="1:5" ht="30" hidden="1" customHeight="1" thickBot="1">
      <c r="A8340" s="496" t="str">
        <f>IF((SUM('Раздел 3'!R52:R52)&gt;=SUM('Раздел 3'!S52:S52)),"","Неверно!")</f>
        <v/>
      </c>
      <c r="B8340" s="497" t="s">
        <v>519</v>
      </c>
      <c r="C8340" s="498" t="s">
        <v>18688</v>
      </c>
      <c r="D8340" s="498" t="s">
        <v>5764</v>
      </c>
      <c r="E8340" s="499" t="str">
        <f>CONCATENATE(SUM('Раздел 3'!R52:R52),"&gt;=",SUM('Раздел 3'!S52:S52))</f>
        <v>0&gt;=0</v>
      </c>
    </row>
    <row r="8341" spans="1:5" ht="30" hidden="1" customHeight="1" thickBot="1">
      <c r="A8341" s="496" t="str">
        <f>IF((SUM('Раздел 3'!R53:R53)&gt;=SUM('Раздел 3'!S53:S53)),"","Неверно!")</f>
        <v/>
      </c>
      <c r="B8341" s="497" t="s">
        <v>519</v>
      </c>
      <c r="C8341" s="498" t="s">
        <v>18689</v>
      </c>
      <c r="D8341" s="498" t="s">
        <v>5764</v>
      </c>
      <c r="E8341" s="499" t="str">
        <f>CONCATENATE(SUM('Раздел 3'!R53:R53),"&gt;=",SUM('Раздел 3'!S53:S53))</f>
        <v>0&gt;=0</v>
      </c>
    </row>
    <row r="8342" spans="1:5" ht="30" hidden="1" customHeight="1" thickBot="1">
      <c r="A8342" s="496" t="str">
        <f>IF((SUM('Раздел 3'!R54:R54)&gt;=SUM('Раздел 3'!S54:S54)),"","Неверно!")</f>
        <v/>
      </c>
      <c r="B8342" s="497" t="s">
        <v>519</v>
      </c>
      <c r="C8342" s="498" t="s">
        <v>18690</v>
      </c>
      <c r="D8342" s="498" t="s">
        <v>5764</v>
      </c>
      <c r="E8342" s="499" t="str">
        <f>CONCATENATE(SUM('Раздел 3'!R54:R54),"&gt;=",SUM('Раздел 3'!S54:S54))</f>
        <v>0&gt;=0</v>
      </c>
    </row>
    <row r="8343" spans="1:5" ht="30" hidden="1" customHeight="1" thickBot="1">
      <c r="A8343" s="496" t="str">
        <f>IF((SUM('Раздел 3'!R55:R55)&gt;=SUM('Раздел 3'!S55:S55)),"","Неверно!")</f>
        <v/>
      </c>
      <c r="B8343" s="497" t="s">
        <v>519</v>
      </c>
      <c r="C8343" s="498" t="s">
        <v>18691</v>
      </c>
      <c r="D8343" s="498" t="s">
        <v>5764</v>
      </c>
      <c r="E8343" s="499" t="str">
        <f>CONCATENATE(SUM('Раздел 3'!R55:R55),"&gt;=",SUM('Раздел 3'!S55:S55))</f>
        <v>77&gt;=0</v>
      </c>
    </row>
    <row r="8344" spans="1:5" ht="30" hidden="1" customHeight="1" thickBot="1">
      <c r="A8344" s="496" t="str">
        <f>IF((SUM('Раздел 3'!R56:R56)&gt;=SUM('Раздел 3'!S56:S56)),"","Неверно!")</f>
        <v/>
      </c>
      <c r="B8344" s="497" t="s">
        <v>519</v>
      </c>
      <c r="C8344" s="498" t="s">
        <v>18692</v>
      </c>
      <c r="D8344" s="498" t="s">
        <v>5764</v>
      </c>
      <c r="E8344" s="499" t="str">
        <f>CONCATENATE(SUM('Раздел 3'!R56:R56),"&gt;=",SUM('Раздел 3'!S56:S56))</f>
        <v>0&gt;=0</v>
      </c>
    </row>
    <row r="8345" spans="1:5" ht="30" hidden="1" customHeight="1" thickBot="1">
      <c r="A8345" s="496" t="str">
        <f>IF((SUM('Раздел 3'!R57:R57)&gt;=SUM('Раздел 3'!S57:S57)),"","Неверно!")</f>
        <v/>
      </c>
      <c r="B8345" s="497" t="s">
        <v>519</v>
      </c>
      <c r="C8345" s="498" t="s">
        <v>18693</v>
      </c>
      <c r="D8345" s="498" t="s">
        <v>5764</v>
      </c>
      <c r="E8345" s="499" t="str">
        <f>CONCATENATE(SUM('Раздел 3'!R57:R57),"&gt;=",SUM('Раздел 3'!S57:S57))</f>
        <v>0&gt;=0</v>
      </c>
    </row>
    <row r="8346" spans="1:5" ht="30" hidden="1" customHeight="1" thickBot="1">
      <c r="A8346" s="496" t="str">
        <f>IF((SUM('Раздел 3'!R58:R58)&gt;=SUM('Раздел 3'!S58:S58)),"","Неверно!")</f>
        <v/>
      </c>
      <c r="B8346" s="497" t="s">
        <v>519</v>
      </c>
      <c r="C8346" s="498" t="s">
        <v>18694</v>
      </c>
      <c r="D8346" s="498" t="s">
        <v>5764</v>
      </c>
      <c r="E8346" s="499" t="str">
        <f>CONCATENATE(SUM('Раздел 3'!R58:R58),"&gt;=",SUM('Раздел 3'!S58:S58))</f>
        <v>0&gt;=0</v>
      </c>
    </row>
    <row r="8347" spans="1:5" ht="30" hidden="1" customHeight="1" thickBot="1">
      <c r="A8347" s="496" t="str">
        <f>IF((SUM('Раздел 3'!R59:R59)&gt;=SUM('Раздел 3'!S59:S59)),"","Неверно!")</f>
        <v/>
      </c>
      <c r="B8347" s="497" t="s">
        <v>519</v>
      </c>
      <c r="C8347" s="498" t="s">
        <v>18695</v>
      </c>
      <c r="D8347" s="498" t="s">
        <v>5764</v>
      </c>
      <c r="E8347" s="499" t="str">
        <f>CONCATENATE(SUM('Раздел 3'!R59:R59),"&gt;=",SUM('Раздел 3'!S59:S59))</f>
        <v>0&gt;=0</v>
      </c>
    </row>
    <row r="8348" spans="1:5" ht="30" hidden="1" customHeight="1" thickBot="1">
      <c r="A8348" s="496" t="str">
        <f>IF((SUM('Раздел 3'!R15:R15)&gt;=SUM('Раздел 3'!S15:S15)),"","Неверно!")</f>
        <v/>
      </c>
      <c r="B8348" s="497" t="s">
        <v>519</v>
      </c>
      <c r="C8348" s="498" t="s">
        <v>18696</v>
      </c>
      <c r="D8348" s="498" t="s">
        <v>5764</v>
      </c>
      <c r="E8348" s="499" t="str">
        <f>CONCATENATE(SUM('Раздел 3'!R15:R15),"&gt;=",SUM('Раздел 3'!S15:S15))</f>
        <v>0&gt;=0</v>
      </c>
    </row>
    <row r="8349" spans="1:5" ht="30" hidden="1" customHeight="1" thickBot="1">
      <c r="A8349" s="496" t="str">
        <f>IF((SUM('Раздел 3'!R60:R60)&gt;=SUM('Раздел 3'!S60:S60)),"","Неверно!")</f>
        <v/>
      </c>
      <c r="B8349" s="497" t="s">
        <v>519</v>
      </c>
      <c r="C8349" s="498" t="s">
        <v>18697</v>
      </c>
      <c r="D8349" s="498" t="s">
        <v>5764</v>
      </c>
      <c r="E8349" s="499" t="str">
        <f>CONCATENATE(SUM('Раздел 3'!R60:R60),"&gt;=",SUM('Раздел 3'!S60:S60))</f>
        <v>0&gt;=0</v>
      </c>
    </row>
    <row r="8350" spans="1:5" ht="30" hidden="1" customHeight="1" thickBot="1">
      <c r="A8350" s="496" t="str">
        <f>IF((SUM('Раздел 3'!R61:R61)&gt;=SUM('Раздел 3'!S61:S61)),"","Неверно!")</f>
        <v/>
      </c>
      <c r="B8350" s="497" t="s">
        <v>519</v>
      </c>
      <c r="C8350" s="498" t="s">
        <v>18698</v>
      </c>
      <c r="D8350" s="498" t="s">
        <v>5764</v>
      </c>
      <c r="E8350" s="499" t="str">
        <f>CONCATENATE(SUM('Раздел 3'!R61:R61),"&gt;=",SUM('Раздел 3'!S61:S61))</f>
        <v>0&gt;=0</v>
      </c>
    </row>
    <row r="8351" spans="1:5" ht="30" hidden="1" customHeight="1" thickBot="1">
      <c r="A8351" s="496" t="str">
        <f>IF((SUM('Раздел 3'!R62:R62)&gt;=SUM('Раздел 3'!S62:S62)),"","Неверно!")</f>
        <v/>
      </c>
      <c r="B8351" s="497" t="s">
        <v>519</v>
      </c>
      <c r="C8351" s="498" t="s">
        <v>18699</v>
      </c>
      <c r="D8351" s="498" t="s">
        <v>5764</v>
      </c>
      <c r="E8351" s="499" t="str">
        <f>CONCATENATE(SUM('Раздел 3'!R62:R62),"&gt;=",SUM('Раздел 3'!S62:S62))</f>
        <v>0&gt;=0</v>
      </c>
    </row>
    <row r="8352" spans="1:5" ht="30" hidden="1" customHeight="1" thickBot="1">
      <c r="A8352" s="496" t="str">
        <f>IF((SUM('Раздел 3'!R63:R63)&gt;=SUM('Раздел 3'!S63:S63)),"","Неверно!")</f>
        <v/>
      </c>
      <c r="B8352" s="497" t="s">
        <v>519</v>
      </c>
      <c r="C8352" s="498" t="s">
        <v>18700</v>
      </c>
      <c r="D8352" s="498" t="s">
        <v>5764</v>
      </c>
      <c r="E8352" s="499" t="str">
        <f>CONCATENATE(SUM('Раздел 3'!R63:R63),"&gt;=",SUM('Раздел 3'!S63:S63))</f>
        <v>0&gt;=0</v>
      </c>
    </row>
    <row r="8353" spans="1:5" ht="30" hidden="1" customHeight="1" thickBot="1">
      <c r="A8353" s="496" t="str">
        <f>IF((SUM('Раздел 3'!R64:R64)&gt;=SUM('Раздел 3'!S64:S64)),"","Неверно!")</f>
        <v/>
      </c>
      <c r="B8353" s="497" t="s">
        <v>519</v>
      </c>
      <c r="C8353" s="498" t="s">
        <v>18701</v>
      </c>
      <c r="D8353" s="498" t="s">
        <v>5764</v>
      </c>
      <c r="E8353" s="499" t="str">
        <f>CONCATENATE(SUM('Раздел 3'!R64:R64),"&gt;=",SUM('Раздел 3'!S64:S64))</f>
        <v>0&gt;=0</v>
      </c>
    </row>
    <row r="8354" spans="1:5" ht="30" hidden="1" customHeight="1" thickBot="1">
      <c r="A8354" s="496" t="str">
        <f>IF((SUM('Раздел 3'!R65:R65)&gt;=SUM('Раздел 3'!S65:S65)),"","Неверно!")</f>
        <v/>
      </c>
      <c r="B8354" s="497" t="s">
        <v>519</v>
      </c>
      <c r="C8354" s="498" t="s">
        <v>18702</v>
      </c>
      <c r="D8354" s="498" t="s">
        <v>5764</v>
      </c>
      <c r="E8354" s="499" t="str">
        <f>CONCATENATE(SUM('Раздел 3'!R65:R65),"&gt;=",SUM('Раздел 3'!S65:S65))</f>
        <v>0&gt;=0</v>
      </c>
    </row>
    <row r="8355" spans="1:5" ht="30" hidden="1" customHeight="1" thickBot="1">
      <c r="A8355" s="496" t="str">
        <f>IF((SUM('Раздел 3'!R66:R66)&gt;=SUM('Раздел 3'!S66:S66)),"","Неверно!")</f>
        <v/>
      </c>
      <c r="B8355" s="497" t="s">
        <v>519</v>
      </c>
      <c r="C8355" s="498" t="s">
        <v>18703</v>
      </c>
      <c r="D8355" s="498" t="s">
        <v>5764</v>
      </c>
      <c r="E8355" s="499" t="str">
        <f>CONCATENATE(SUM('Раздел 3'!R66:R66),"&gt;=",SUM('Раздел 3'!S66:S66))</f>
        <v>0&gt;=0</v>
      </c>
    </row>
    <row r="8356" spans="1:5" ht="30" hidden="1" customHeight="1" thickBot="1">
      <c r="A8356" s="496" t="str">
        <f>IF((SUM('Раздел 3'!R67:R67)&gt;=SUM('Раздел 3'!S67:S67)),"","Неверно!")</f>
        <v/>
      </c>
      <c r="B8356" s="497" t="s">
        <v>519</v>
      </c>
      <c r="C8356" s="498" t="s">
        <v>18704</v>
      </c>
      <c r="D8356" s="498" t="s">
        <v>5764</v>
      </c>
      <c r="E8356" s="499" t="str">
        <f>CONCATENATE(SUM('Раздел 3'!R67:R67),"&gt;=",SUM('Раздел 3'!S67:S67))</f>
        <v>0&gt;=0</v>
      </c>
    </row>
    <row r="8357" spans="1:5" ht="30" hidden="1" customHeight="1" thickBot="1">
      <c r="A8357" s="496" t="str">
        <f>IF((SUM('Раздел 3'!R68:R68)&gt;=SUM('Раздел 3'!S68:S68)),"","Неверно!")</f>
        <v/>
      </c>
      <c r="B8357" s="497" t="s">
        <v>519</v>
      </c>
      <c r="C8357" s="498" t="s">
        <v>18705</v>
      </c>
      <c r="D8357" s="498" t="s">
        <v>5764</v>
      </c>
      <c r="E8357" s="499" t="str">
        <f>CONCATENATE(SUM('Раздел 3'!R68:R68),"&gt;=",SUM('Раздел 3'!S68:S68))</f>
        <v>0&gt;=0</v>
      </c>
    </row>
    <row r="8358" spans="1:5" ht="30" hidden="1" customHeight="1" thickBot="1">
      <c r="A8358" s="496" t="str">
        <f>IF((SUM('Раздел 3'!R69:R69)&gt;=SUM('Раздел 3'!S69:S69)),"","Неверно!")</f>
        <v/>
      </c>
      <c r="B8358" s="497" t="s">
        <v>519</v>
      </c>
      <c r="C8358" s="498" t="s">
        <v>18706</v>
      </c>
      <c r="D8358" s="498" t="s">
        <v>5764</v>
      </c>
      <c r="E8358" s="499" t="str">
        <f>CONCATENATE(SUM('Раздел 3'!R69:R69),"&gt;=",SUM('Раздел 3'!S69:S69))</f>
        <v>0&gt;=0</v>
      </c>
    </row>
    <row r="8359" spans="1:5" ht="30" hidden="1" customHeight="1" thickBot="1">
      <c r="A8359" s="496" t="str">
        <f>IF((SUM('Раздел 3'!R16:R16)&gt;=SUM('Раздел 3'!S16:S16)),"","Неверно!")</f>
        <v/>
      </c>
      <c r="B8359" s="497" t="s">
        <v>519</v>
      </c>
      <c r="C8359" s="498" t="s">
        <v>18707</v>
      </c>
      <c r="D8359" s="498" t="s">
        <v>5764</v>
      </c>
      <c r="E8359" s="499" t="str">
        <f>CONCATENATE(SUM('Раздел 3'!R16:R16),"&gt;=",SUM('Раздел 3'!S16:S16))</f>
        <v>0&gt;=0</v>
      </c>
    </row>
    <row r="8360" spans="1:5" ht="30" hidden="1" customHeight="1" thickBot="1">
      <c r="A8360" s="496" t="str">
        <f>IF((SUM('Раздел 3'!R70:R70)&gt;=SUM('Раздел 3'!S70:S70)),"","Неверно!")</f>
        <v/>
      </c>
      <c r="B8360" s="497" t="s">
        <v>519</v>
      </c>
      <c r="C8360" s="498" t="s">
        <v>18708</v>
      </c>
      <c r="D8360" s="498" t="s">
        <v>5764</v>
      </c>
      <c r="E8360" s="499" t="str">
        <f>CONCATENATE(SUM('Раздел 3'!R70:R70),"&gt;=",SUM('Раздел 3'!S70:S70))</f>
        <v>0&gt;=0</v>
      </c>
    </row>
    <row r="8361" spans="1:5" ht="30" hidden="1" customHeight="1" thickBot="1">
      <c r="A8361" s="496" t="str">
        <f>IF((SUM('Раздел 3'!R71:R71)&gt;=SUM('Раздел 3'!S71:S71)),"","Неверно!")</f>
        <v/>
      </c>
      <c r="B8361" s="497" t="s">
        <v>519</v>
      </c>
      <c r="C8361" s="498" t="s">
        <v>18709</v>
      </c>
      <c r="D8361" s="498" t="s">
        <v>5764</v>
      </c>
      <c r="E8361" s="499" t="str">
        <f>CONCATENATE(SUM('Раздел 3'!R71:R71),"&gt;=",SUM('Раздел 3'!S71:S71))</f>
        <v>0&gt;=0</v>
      </c>
    </row>
    <row r="8362" spans="1:5" ht="30" hidden="1" customHeight="1" thickBot="1">
      <c r="A8362" s="496" t="str">
        <f>IF((SUM('Раздел 3'!R72:R72)&gt;=SUM('Раздел 3'!S72:S72)),"","Неверно!")</f>
        <v/>
      </c>
      <c r="B8362" s="497" t="s">
        <v>519</v>
      </c>
      <c r="C8362" s="498" t="s">
        <v>18710</v>
      </c>
      <c r="D8362" s="498" t="s">
        <v>5764</v>
      </c>
      <c r="E8362" s="499" t="str">
        <f>CONCATENATE(SUM('Раздел 3'!R72:R72),"&gt;=",SUM('Раздел 3'!S72:S72))</f>
        <v>0&gt;=0</v>
      </c>
    </row>
    <row r="8363" spans="1:5" ht="30" hidden="1" customHeight="1" thickBot="1">
      <c r="A8363" s="496" t="str">
        <f>IF((SUM('Раздел 3'!R73:R73)&gt;=SUM('Раздел 3'!S73:S73)),"","Неверно!")</f>
        <v/>
      </c>
      <c r="B8363" s="497" t="s">
        <v>519</v>
      </c>
      <c r="C8363" s="498" t="s">
        <v>18711</v>
      </c>
      <c r="D8363" s="498" t="s">
        <v>5764</v>
      </c>
      <c r="E8363" s="499" t="str">
        <f>CONCATENATE(SUM('Раздел 3'!R73:R73),"&gt;=",SUM('Раздел 3'!S73:S73))</f>
        <v>0&gt;=0</v>
      </c>
    </row>
    <row r="8364" spans="1:5" ht="30" hidden="1" customHeight="1" thickBot="1">
      <c r="A8364" s="496" t="str">
        <f>IF((SUM('Раздел 3'!R74:R74)&gt;=SUM('Раздел 3'!S74:S74)),"","Неверно!")</f>
        <v/>
      </c>
      <c r="B8364" s="497" t="s">
        <v>519</v>
      </c>
      <c r="C8364" s="498" t="s">
        <v>18712</v>
      </c>
      <c r="D8364" s="498" t="s">
        <v>5764</v>
      </c>
      <c r="E8364" s="499" t="str">
        <f>CONCATENATE(SUM('Раздел 3'!R74:R74),"&gt;=",SUM('Раздел 3'!S74:S74))</f>
        <v>0&gt;=0</v>
      </c>
    </row>
    <row r="8365" spans="1:5" ht="30" hidden="1" customHeight="1" thickBot="1">
      <c r="A8365" s="496" t="str">
        <f>IF((SUM('Раздел 3'!R75:R75)&gt;=SUM('Раздел 3'!S75:S75)),"","Неверно!")</f>
        <v/>
      </c>
      <c r="B8365" s="497" t="s">
        <v>519</v>
      </c>
      <c r="C8365" s="498" t="s">
        <v>18713</v>
      </c>
      <c r="D8365" s="498" t="s">
        <v>5764</v>
      </c>
      <c r="E8365" s="499" t="str">
        <f>CONCATENATE(SUM('Раздел 3'!R75:R75),"&gt;=",SUM('Раздел 3'!S75:S75))</f>
        <v>0&gt;=0</v>
      </c>
    </row>
    <row r="8366" spans="1:5" ht="30" hidden="1" customHeight="1" thickBot="1">
      <c r="A8366" s="496" t="str">
        <f>IF((SUM('Раздел 3'!R76:R76)&gt;=SUM('Раздел 3'!S76:S76)),"","Неверно!")</f>
        <v/>
      </c>
      <c r="B8366" s="497" t="s">
        <v>519</v>
      </c>
      <c r="C8366" s="498" t="s">
        <v>18714</v>
      </c>
      <c r="D8366" s="498" t="s">
        <v>5764</v>
      </c>
      <c r="E8366" s="499" t="str">
        <f>CONCATENATE(SUM('Раздел 3'!R76:R76),"&gt;=",SUM('Раздел 3'!S76:S76))</f>
        <v>0&gt;=0</v>
      </c>
    </row>
    <row r="8367" spans="1:5" ht="30" hidden="1" customHeight="1" thickBot="1">
      <c r="A8367" s="496" t="str">
        <f>IF((SUM('Раздел 3'!R77:R77)&gt;=SUM('Раздел 3'!S77:S77)),"","Неверно!")</f>
        <v/>
      </c>
      <c r="B8367" s="497" t="s">
        <v>519</v>
      </c>
      <c r="C8367" s="498" t="s">
        <v>18715</v>
      </c>
      <c r="D8367" s="498" t="s">
        <v>5764</v>
      </c>
      <c r="E8367" s="499" t="str">
        <f>CONCATENATE(SUM('Раздел 3'!R77:R77),"&gt;=",SUM('Раздел 3'!S77:S77))</f>
        <v>0&gt;=0</v>
      </c>
    </row>
    <row r="8368" spans="1:5" ht="30" hidden="1" customHeight="1" thickBot="1">
      <c r="A8368" s="496" t="str">
        <f>IF((SUM('Раздел 3'!R78:R78)&gt;=SUM('Раздел 3'!S78:S78)),"","Неверно!")</f>
        <v/>
      </c>
      <c r="B8368" s="497" t="s">
        <v>519</v>
      </c>
      <c r="C8368" s="498" t="s">
        <v>18716</v>
      </c>
      <c r="D8368" s="498" t="s">
        <v>5764</v>
      </c>
      <c r="E8368" s="499" t="str">
        <f>CONCATENATE(SUM('Раздел 3'!R78:R78),"&gt;=",SUM('Раздел 3'!S78:S78))</f>
        <v>0&gt;=0</v>
      </c>
    </row>
    <row r="8369" spans="1:5" ht="30" hidden="1" customHeight="1" thickBot="1">
      <c r="A8369" s="496" t="str">
        <f>IF((SUM('Раздел 3'!R79:R79)&gt;=SUM('Раздел 3'!S79:S79)),"","Неверно!")</f>
        <v/>
      </c>
      <c r="B8369" s="497" t="s">
        <v>519</v>
      </c>
      <c r="C8369" s="498" t="s">
        <v>18717</v>
      </c>
      <c r="D8369" s="498" t="s">
        <v>5764</v>
      </c>
      <c r="E8369" s="499" t="str">
        <f>CONCATENATE(SUM('Раздел 3'!R79:R79),"&gt;=",SUM('Раздел 3'!S79:S79))</f>
        <v>0&gt;=0</v>
      </c>
    </row>
    <row r="8370" spans="1:5" ht="30" hidden="1" customHeight="1" thickBot="1">
      <c r="A8370" s="496" t="str">
        <f>IF((SUM('Раздел 3'!R17:R17)&gt;=SUM('Раздел 3'!S17:S17)),"","Неверно!")</f>
        <v/>
      </c>
      <c r="B8370" s="497" t="s">
        <v>519</v>
      </c>
      <c r="C8370" s="498" t="s">
        <v>18718</v>
      </c>
      <c r="D8370" s="498" t="s">
        <v>5764</v>
      </c>
      <c r="E8370" s="499" t="str">
        <f>CONCATENATE(SUM('Раздел 3'!R17:R17),"&gt;=",SUM('Раздел 3'!S17:S17))</f>
        <v>0&gt;=0</v>
      </c>
    </row>
    <row r="8371" spans="1:5" ht="30" hidden="1" customHeight="1" thickBot="1">
      <c r="A8371" s="496" t="str">
        <f>IF((SUM('Раздел 3'!R80:R80)&gt;=SUM('Раздел 3'!S80:S80)),"","Неверно!")</f>
        <v/>
      </c>
      <c r="B8371" s="497" t="s">
        <v>519</v>
      </c>
      <c r="C8371" s="498" t="s">
        <v>18719</v>
      </c>
      <c r="D8371" s="498" t="s">
        <v>5764</v>
      </c>
      <c r="E8371" s="499" t="str">
        <f>CONCATENATE(SUM('Раздел 3'!R80:R80),"&gt;=",SUM('Раздел 3'!S80:S80))</f>
        <v>0&gt;=0</v>
      </c>
    </row>
    <row r="8372" spans="1:5" ht="30" hidden="1" customHeight="1" thickBot="1">
      <c r="A8372" s="496" t="str">
        <f>IF((SUM('Раздел 3'!R81:R81)&gt;=SUM('Раздел 3'!S81:S81)),"","Неверно!")</f>
        <v/>
      </c>
      <c r="B8372" s="497" t="s">
        <v>519</v>
      </c>
      <c r="C8372" s="498" t="s">
        <v>18720</v>
      </c>
      <c r="D8372" s="498" t="s">
        <v>5764</v>
      </c>
      <c r="E8372" s="499" t="str">
        <f>CONCATENATE(SUM('Раздел 3'!R81:R81),"&gt;=",SUM('Раздел 3'!S81:S81))</f>
        <v>0&gt;=0</v>
      </c>
    </row>
    <row r="8373" spans="1:5" ht="30" hidden="1" customHeight="1" thickBot="1">
      <c r="A8373" s="496" t="str">
        <f>IF((SUM('Раздел 3'!R82:R82)&gt;=SUM('Раздел 3'!S82:S82)),"","Неверно!")</f>
        <v/>
      </c>
      <c r="B8373" s="497" t="s">
        <v>519</v>
      </c>
      <c r="C8373" s="498" t="s">
        <v>18721</v>
      </c>
      <c r="D8373" s="498" t="s">
        <v>5764</v>
      </c>
      <c r="E8373" s="499" t="str">
        <f>CONCATENATE(SUM('Раздел 3'!R82:R82),"&gt;=",SUM('Раздел 3'!S82:S82))</f>
        <v>0&gt;=0</v>
      </c>
    </row>
    <row r="8374" spans="1:5" ht="30" hidden="1" customHeight="1" thickBot="1">
      <c r="A8374" s="496" t="str">
        <f>IF((SUM('Раздел 3'!R83:R83)&gt;=SUM('Раздел 3'!S83:S83)),"","Неверно!")</f>
        <v/>
      </c>
      <c r="B8374" s="497" t="s">
        <v>519</v>
      </c>
      <c r="C8374" s="498" t="s">
        <v>18722</v>
      </c>
      <c r="D8374" s="498" t="s">
        <v>5764</v>
      </c>
      <c r="E8374" s="499" t="str">
        <f>CONCATENATE(SUM('Раздел 3'!R83:R83),"&gt;=",SUM('Раздел 3'!S83:S83))</f>
        <v>0&gt;=0</v>
      </c>
    </row>
    <row r="8375" spans="1:5" ht="30" hidden="1" customHeight="1" thickBot="1">
      <c r="A8375" s="496" t="str">
        <f>IF((SUM('Раздел 3'!R84:R84)&gt;=SUM('Раздел 3'!S84:S84)),"","Неверно!")</f>
        <v/>
      </c>
      <c r="B8375" s="497" t="s">
        <v>519</v>
      </c>
      <c r="C8375" s="498" t="s">
        <v>18723</v>
      </c>
      <c r="D8375" s="498" t="s">
        <v>5764</v>
      </c>
      <c r="E8375" s="499" t="str">
        <f>CONCATENATE(SUM('Раздел 3'!R84:R84),"&gt;=",SUM('Раздел 3'!S84:S84))</f>
        <v>0&gt;=0</v>
      </c>
    </row>
    <row r="8376" spans="1:5" ht="30" hidden="1" customHeight="1" thickBot="1">
      <c r="A8376" s="496" t="str">
        <f>IF((SUM('Раздел 3'!R85:R85)&gt;=SUM('Раздел 3'!S85:S85)),"","Неверно!")</f>
        <v/>
      </c>
      <c r="B8376" s="497" t="s">
        <v>519</v>
      </c>
      <c r="C8376" s="498" t="s">
        <v>18724</v>
      </c>
      <c r="D8376" s="498" t="s">
        <v>5764</v>
      </c>
      <c r="E8376" s="499" t="str">
        <f>CONCATENATE(SUM('Раздел 3'!R85:R85),"&gt;=",SUM('Раздел 3'!S85:S85))</f>
        <v>0&gt;=0</v>
      </c>
    </row>
    <row r="8377" spans="1:5" ht="30" hidden="1" customHeight="1" thickBot="1">
      <c r="A8377" s="496" t="str">
        <f>IF((SUM('Раздел 3'!R86:R86)&gt;=SUM('Раздел 3'!S86:S86)),"","Неверно!")</f>
        <v/>
      </c>
      <c r="B8377" s="497" t="s">
        <v>519</v>
      </c>
      <c r="C8377" s="498" t="s">
        <v>18725</v>
      </c>
      <c r="D8377" s="498" t="s">
        <v>5764</v>
      </c>
      <c r="E8377" s="499" t="str">
        <f>CONCATENATE(SUM('Раздел 3'!R86:R86),"&gt;=",SUM('Раздел 3'!S86:S86))</f>
        <v>0&gt;=0</v>
      </c>
    </row>
    <row r="8378" spans="1:5" ht="30" hidden="1" customHeight="1" thickBot="1">
      <c r="A8378" s="496" t="str">
        <f>IF((SUM('Раздел 3'!R87:R87)&gt;=SUM('Раздел 3'!S87:S87)),"","Неверно!")</f>
        <v/>
      </c>
      <c r="B8378" s="497" t="s">
        <v>519</v>
      </c>
      <c r="C8378" s="498" t="s">
        <v>18726</v>
      </c>
      <c r="D8378" s="498" t="s">
        <v>5764</v>
      </c>
      <c r="E8378" s="499" t="str">
        <f>CONCATENATE(SUM('Раздел 3'!R87:R87),"&gt;=",SUM('Раздел 3'!S87:S87))</f>
        <v>0&gt;=0</v>
      </c>
    </row>
    <row r="8379" spans="1:5" ht="30" hidden="1" customHeight="1" thickBot="1">
      <c r="A8379" s="496" t="str">
        <f>IF((SUM('Раздел 3'!R88:R88)&gt;=SUM('Раздел 3'!S88:S88)),"","Неверно!")</f>
        <v/>
      </c>
      <c r="B8379" s="497" t="s">
        <v>519</v>
      </c>
      <c r="C8379" s="498" t="s">
        <v>18727</v>
      </c>
      <c r="D8379" s="498" t="s">
        <v>5764</v>
      </c>
      <c r="E8379" s="499" t="str">
        <f>CONCATENATE(SUM('Раздел 3'!R88:R88),"&gt;=",SUM('Раздел 3'!S88:S88))</f>
        <v>0&gt;=0</v>
      </c>
    </row>
    <row r="8380" spans="1:5" ht="30" hidden="1" customHeight="1" thickBot="1">
      <c r="A8380" s="496" t="str">
        <f>IF((SUM('Раздел 3'!R89:R89)&gt;=SUM('Раздел 3'!S89:S89)),"","Неверно!")</f>
        <v/>
      </c>
      <c r="B8380" s="497" t="s">
        <v>519</v>
      </c>
      <c r="C8380" s="498" t="s">
        <v>18728</v>
      </c>
      <c r="D8380" s="498" t="s">
        <v>5764</v>
      </c>
      <c r="E8380" s="499" t="str">
        <f>CONCATENATE(SUM('Раздел 3'!R89:R89),"&gt;=",SUM('Раздел 3'!S89:S89))</f>
        <v>0&gt;=0</v>
      </c>
    </row>
    <row r="8381" spans="1:5" ht="30" hidden="1" customHeight="1" thickBot="1">
      <c r="A8381" s="496" t="str">
        <f>IF((SUM('Раздел 3'!R18:R18)&gt;=SUM('Раздел 3'!S18:S18)),"","Неверно!")</f>
        <v/>
      </c>
      <c r="B8381" s="497" t="s">
        <v>519</v>
      </c>
      <c r="C8381" s="498" t="s">
        <v>18729</v>
      </c>
      <c r="D8381" s="498" t="s">
        <v>5764</v>
      </c>
      <c r="E8381" s="499" t="str">
        <f>CONCATENATE(SUM('Раздел 3'!R18:R18),"&gt;=",SUM('Раздел 3'!S18:S18))</f>
        <v>0&gt;=0</v>
      </c>
    </row>
    <row r="8382" spans="1:5" ht="30" hidden="1" customHeight="1" thickBot="1">
      <c r="A8382" s="496" t="str">
        <f>IF((SUM('Раздел 3'!R90:R90)&gt;=SUM('Раздел 3'!S90:S90)),"","Неверно!")</f>
        <v/>
      </c>
      <c r="B8382" s="497" t="s">
        <v>519</v>
      </c>
      <c r="C8382" s="498" t="s">
        <v>18730</v>
      </c>
      <c r="D8382" s="498" t="s">
        <v>5764</v>
      </c>
      <c r="E8382" s="499" t="str">
        <f>CONCATENATE(SUM('Раздел 3'!R90:R90),"&gt;=",SUM('Раздел 3'!S90:S90))</f>
        <v>0&gt;=0</v>
      </c>
    </row>
    <row r="8383" spans="1:5" ht="30" hidden="1" customHeight="1" thickBot="1">
      <c r="A8383" s="496" t="str">
        <f>IF((SUM('Раздел 3'!R91:R91)&gt;=SUM('Раздел 3'!S91:S91)),"","Неверно!")</f>
        <v/>
      </c>
      <c r="B8383" s="497" t="s">
        <v>519</v>
      </c>
      <c r="C8383" s="498" t="s">
        <v>18731</v>
      </c>
      <c r="D8383" s="498" t="s">
        <v>5764</v>
      </c>
      <c r="E8383" s="499" t="str">
        <f>CONCATENATE(SUM('Раздел 3'!R91:R91),"&gt;=",SUM('Раздел 3'!S91:S91))</f>
        <v>0&gt;=0</v>
      </c>
    </row>
    <row r="8384" spans="1:5" ht="30" hidden="1" customHeight="1" thickBot="1">
      <c r="A8384" s="496" t="str">
        <f>IF((SUM('Раздел 3'!R92:R92)&gt;=SUM('Раздел 3'!S92:S92)),"","Неверно!")</f>
        <v/>
      </c>
      <c r="B8384" s="497" t="s">
        <v>519</v>
      </c>
      <c r="C8384" s="498" t="s">
        <v>18732</v>
      </c>
      <c r="D8384" s="498" t="s">
        <v>5764</v>
      </c>
      <c r="E8384" s="499" t="str">
        <f>CONCATENATE(SUM('Раздел 3'!R92:R92),"&gt;=",SUM('Раздел 3'!S92:S92))</f>
        <v>0&gt;=0</v>
      </c>
    </row>
    <row r="8385" spans="1:5" ht="30" hidden="1" customHeight="1" thickBot="1">
      <c r="A8385" s="496" t="str">
        <f>IF((SUM('Раздел 3'!R93:R93)&gt;=SUM('Раздел 3'!S93:S93)),"","Неверно!")</f>
        <v/>
      </c>
      <c r="B8385" s="497" t="s">
        <v>519</v>
      </c>
      <c r="C8385" s="498" t="s">
        <v>18733</v>
      </c>
      <c r="D8385" s="498" t="s">
        <v>5764</v>
      </c>
      <c r="E8385" s="499" t="str">
        <f>CONCATENATE(SUM('Раздел 3'!R93:R93),"&gt;=",SUM('Раздел 3'!S93:S93))</f>
        <v>0&gt;=0</v>
      </c>
    </row>
    <row r="8386" spans="1:5" ht="30" hidden="1" customHeight="1" thickBot="1">
      <c r="A8386" s="496" t="str">
        <f>IF((SUM('Раздел 3'!R94:R94)&gt;=SUM('Раздел 3'!S94:S94)),"","Неверно!")</f>
        <v/>
      </c>
      <c r="B8386" s="497" t="s">
        <v>519</v>
      </c>
      <c r="C8386" s="498" t="s">
        <v>18734</v>
      </c>
      <c r="D8386" s="498" t="s">
        <v>5764</v>
      </c>
      <c r="E8386" s="499" t="str">
        <f>CONCATENATE(SUM('Раздел 3'!R94:R94),"&gt;=",SUM('Раздел 3'!S94:S94))</f>
        <v>0&gt;=0</v>
      </c>
    </row>
    <row r="8387" spans="1:5" ht="30" hidden="1" customHeight="1" thickBot="1">
      <c r="A8387" s="496" t="str">
        <f>IF((SUM('Раздел 3'!R95:R95)&gt;=SUM('Раздел 3'!S95:S95)),"","Неверно!")</f>
        <v/>
      </c>
      <c r="B8387" s="497" t="s">
        <v>519</v>
      </c>
      <c r="C8387" s="498" t="s">
        <v>18735</v>
      </c>
      <c r="D8387" s="498" t="s">
        <v>5764</v>
      </c>
      <c r="E8387" s="499" t="str">
        <f>CONCATENATE(SUM('Раздел 3'!R95:R95),"&gt;=",SUM('Раздел 3'!S95:S95))</f>
        <v>0&gt;=0</v>
      </c>
    </row>
    <row r="8388" spans="1:5" ht="30" hidden="1" customHeight="1" thickBot="1">
      <c r="A8388" s="496" t="str">
        <f>IF((SUM('Раздел 3'!R96:R96)&gt;=SUM('Раздел 3'!S96:S96)),"","Неверно!")</f>
        <v/>
      </c>
      <c r="B8388" s="497" t="s">
        <v>519</v>
      </c>
      <c r="C8388" s="498" t="s">
        <v>18736</v>
      </c>
      <c r="D8388" s="498" t="s">
        <v>5764</v>
      </c>
      <c r="E8388" s="499" t="str">
        <f>CONCATENATE(SUM('Раздел 3'!R96:R96),"&gt;=",SUM('Раздел 3'!S96:S96))</f>
        <v>0&gt;=0</v>
      </c>
    </row>
    <row r="8389" spans="1:5" ht="30" hidden="1" customHeight="1" thickBot="1">
      <c r="A8389" s="496" t="str">
        <f>IF((SUM('Раздел 3'!R97:R97)&gt;=SUM('Раздел 3'!S97:S97)),"","Неверно!")</f>
        <v/>
      </c>
      <c r="B8389" s="497" t="s">
        <v>519</v>
      </c>
      <c r="C8389" s="498" t="s">
        <v>18737</v>
      </c>
      <c r="D8389" s="498" t="s">
        <v>5764</v>
      </c>
      <c r="E8389" s="499" t="str">
        <f>CONCATENATE(SUM('Раздел 3'!R97:R97),"&gt;=",SUM('Раздел 3'!S97:S97))</f>
        <v>0&gt;=0</v>
      </c>
    </row>
    <row r="8390" spans="1:5" ht="30" hidden="1" customHeight="1" thickBot="1">
      <c r="A8390" s="496" t="str">
        <f>IF((SUM('Раздел 3'!R98:R98)&gt;=SUM('Раздел 3'!S98:S98)),"","Неверно!")</f>
        <v/>
      </c>
      <c r="B8390" s="497" t="s">
        <v>519</v>
      </c>
      <c r="C8390" s="498" t="s">
        <v>18738</v>
      </c>
      <c r="D8390" s="498" t="s">
        <v>5764</v>
      </c>
      <c r="E8390" s="499" t="str">
        <f>CONCATENATE(SUM('Раздел 3'!R98:R98),"&gt;=",SUM('Раздел 3'!S98:S98))</f>
        <v>0&gt;=0</v>
      </c>
    </row>
    <row r="8391" spans="1:5" ht="30" hidden="1" customHeight="1" thickBot="1">
      <c r="A8391" s="496" t="str">
        <f>IF((SUM('Раздел 3'!R99:R99)&gt;=SUM('Раздел 3'!S99:S99)),"","Неверно!")</f>
        <v/>
      </c>
      <c r="B8391" s="497" t="s">
        <v>519</v>
      </c>
      <c r="C8391" s="498" t="s">
        <v>18739</v>
      </c>
      <c r="D8391" s="498" t="s">
        <v>5764</v>
      </c>
      <c r="E8391" s="499" t="str">
        <f>CONCATENATE(SUM('Раздел 3'!R99:R99),"&gt;=",SUM('Раздел 3'!S99:S99))</f>
        <v>0&gt;=0</v>
      </c>
    </row>
    <row r="8392" spans="1:5" ht="30" hidden="1" customHeight="1" thickBot="1">
      <c r="A8392" s="496" t="str">
        <f>IF((SUM('Раздел 3'!R19:R19)&gt;=SUM('Раздел 3'!S19:S19)),"","Неверно!")</f>
        <v/>
      </c>
      <c r="B8392" s="497" t="s">
        <v>519</v>
      </c>
      <c r="C8392" s="498" t="s">
        <v>18740</v>
      </c>
      <c r="D8392" s="498" t="s">
        <v>5764</v>
      </c>
      <c r="E8392" s="499" t="str">
        <f>CONCATENATE(SUM('Раздел 3'!R19:R19),"&gt;=",SUM('Раздел 3'!S19:S19))</f>
        <v>0&gt;=0</v>
      </c>
    </row>
    <row r="8393" spans="1:5" ht="30" hidden="1" customHeight="1" thickBot="1">
      <c r="A8393" s="496" t="str">
        <f>IF((SUM('Раздел 3'!R100:R100)&gt;=SUM('Раздел 3'!S100:S100)),"","Неверно!")</f>
        <v/>
      </c>
      <c r="B8393" s="497" t="s">
        <v>519</v>
      </c>
      <c r="C8393" s="498" t="s">
        <v>18741</v>
      </c>
      <c r="D8393" s="498" t="s">
        <v>5764</v>
      </c>
      <c r="E8393" s="499" t="str">
        <f>CONCATENATE(SUM('Раздел 3'!R100:R100),"&gt;=",SUM('Раздел 3'!S100:S100))</f>
        <v>0&gt;=0</v>
      </c>
    </row>
    <row r="8394" spans="1:5" ht="30" hidden="1" customHeight="1" thickBot="1">
      <c r="A8394" s="496" t="str">
        <f>IF((SUM('Раздел 3'!R101:R101)&gt;=SUM('Раздел 3'!S101:S101)),"","Неверно!")</f>
        <v/>
      </c>
      <c r="B8394" s="497" t="s">
        <v>519</v>
      </c>
      <c r="C8394" s="498" t="s">
        <v>18742</v>
      </c>
      <c r="D8394" s="498" t="s">
        <v>5764</v>
      </c>
      <c r="E8394" s="499" t="str">
        <f>CONCATENATE(SUM('Раздел 3'!R101:R101),"&gt;=",SUM('Раздел 3'!S101:S101))</f>
        <v>0&gt;=0</v>
      </c>
    </row>
    <row r="8395" spans="1:5" ht="30" hidden="1" customHeight="1" thickBot="1">
      <c r="A8395" s="496" t="str">
        <f>IF((SUM('Раздел 3'!R102:R102)&gt;=SUM('Раздел 3'!S102:S102)),"","Неверно!")</f>
        <v/>
      </c>
      <c r="B8395" s="497" t="s">
        <v>519</v>
      </c>
      <c r="C8395" s="498" t="s">
        <v>18743</v>
      </c>
      <c r="D8395" s="498" t="s">
        <v>5764</v>
      </c>
      <c r="E8395" s="499" t="str">
        <f>CONCATENATE(SUM('Раздел 3'!R102:R102),"&gt;=",SUM('Раздел 3'!S102:S102))</f>
        <v>0&gt;=0</v>
      </c>
    </row>
    <row r="8396" spans="1:5" ht="30" hidden="1" customHeight="1" thickBot="1">
      <c r="A8396" s="496" t="str">
        <f>IF((SUM('Раздел 3'!R103:R103)&gt;=SUM('Раздел 3'!S103:S103)),"","Неверно!")</f>
        <v/>
      </c>
      <c r="B8396" s="497" t="s">
        <v>519</v>
      </c>
      <c r="C8396" s="498" t="s">
        <v>18744</v>
      </c>
      <c r="D8396" s="498" t="s">
        <v>5764</v>
      </c>
      <c r="E8396" s="499" t="str">
        <f>CONCATENATE(SUM('Раздел 3'!R103:R103),"&gt;=",SUM('Раздел 3'!S103:S103))</f>
        <v>0&gt;=0</v>
      </c>
    </row>
    <row r="8397" spans="1:5" ht="30" hidden="1" customHeight="1" thickBot="1">
      <c r="A8397" s="496" t="str">
        <f>IF((SUM('Раздел 3'!R104:R104)&gt;=SUM('Раздел 3'!S104:S104)),"","Неверно!")</f>
        <v/>
      </c>
      <c r="B8397" s="497" t="s">
        <v>519</v>
      </c>
      <c r="C8397" s="498" t="s">
        <v>18745</v>
      </c>
      <c r="D8397" s="498" t="s">
        <v>5764</v>
      </c>
      <c r="E8397" s="499" t="str">
        <f>CONCATENATE(SUM('Раздел 3'!R104:R104),"&gt;=",SUM('Раздел 3'!S104:S104))</f>
        <v>0&gt;=0</v>
      </c>
    </row>
    <row r="8398" spans="1:5" ht="30" hidden="1" customHeight="1" thickBot="1">
      <c r="A8398" s="496" t="str">
        <f>IF((SUM('Раздел 3'!R105:R105)&gt;=SUM('Раздел 3'!S105:S105)),"","Неверно!")</f>
        <v/>
      </c>
      <c r="B8398" s="497" t="s">
        <v>519</v>
      </c>
      <c r="C8398" s="498" t="s">
        <v>18746</v>
      </c>
      <c r="D8398" s="498" t="s">
        <v>5764</v>
      </c>
      <c r="E8398" s="499" t="str">
        <f>CONCATENATE(SUM('Раздел 3'!R105:R105),"&gt;=",SUM('Раздел 3'!S105:S105))</f>
        <v>0&gt;=0</v>
      </c>
    </row>
    <row r="8399" spans="1:5" ht="30" hidden="1" customHeight="1" thickBot="1">
      <c r="A8399" s="496" t="str">
        <f>IF((SUM('Раздел 3'!R106:R106)&gt;=SUM('Раздел 3'!S106:S106)),"","Неверно!")</f>
        <v/>
      </c>
      <c r="B8399" s="497" t="s">
        <v>519</v>
      </c>
      <c r="C8399" s="498" t="s">
        <v>18747</v>
      </c>
      <c r="D8399" s="498" t="s">
        <v>5764</v>
      </c>
      <c r="E8399" s="499" t="str">
        <f>CONCATENATE(SUM('Раздел 3'!R106:R106),"&gt;=",SUM('Раздел 3'!S106:S106))</f>
        <v>0&gt;=0</v>
      </c>
    </row>
    <row r="8400" spans="1:5" ht="30" hidden="1" customHeight="1" thickBot="1">
      <c r="A8400" s="496" t="str">
        <f>IF((SUM('Раздел 3'!R107:R107)&gt;=SUM('Раздел 3'!S107:S107)),"","Неверно!")</f>
        <v/>
      </c>
      <c r="B8400" s="497" t="s">
        <v>519</v>
      </c>
      <c r="C8400" s="498" t="s">
        <v>18748</v>
      </c>
      <c r="D8400" s="498" t="s">
        <v>5764</v>
      </c>
      <c r="E8400" s="499" t="str">
        <f>CONCATENATE(SUM('Раздел 3'!R107:R107),"&gt;=",SUM('Раздел 3'!S107:S107))</f>
        <v>0&gt;=0</v>
      </c>
    </row>
    <row r="8401" spans="1:5" ht="30" hidden="1" customHeight="1" thickBot="1">
      <c r="A8401" s="496" t="str">
        <f>IF((SUM('Раздел 3'!R108:R108)&gt;=SUM('Раздел 3'!S108:S108)),"","Неверно!")</f>
        <v/>
      </c>
      <c r="B8401" s="497" t="s">
        <v>519</v>
      </c>
      <c r="C8401" s="498" t="s">
        <v>18749</v>
      </c>
      <c r="D8401" s="498" t="s">
        <v>5764</v>
      </c>
      <c r="E8401" s="499" t="str">
        <f>CONCATENATE(SUM('Раздел 3'!R108:R108),"&gt;=",SUM('Раздел 3'!S108:S108))</f>
        <v>0&gt;=0</v>
      </c>
    </row>
    <row r="8402" spans="1:5" ht="30" hidden="1" customHeight="1" thickBot="1">
      <c r="A8402" s="496" t="str">
        <f>IF((SUM('Раздел 3'!R109:R109)&gt;=SUM('Раздел 3'!S109:S109)),"","Неверно!")</f>
        <v/>
      </c>
      <c r="B8402" s="497" t="s">
        <v>519</v>
      </c>
      <c r="C8402" s="498" t="s">
        <v>18750</v>
      </c>
      <c r="D8402" s="498" t="s">
        <v>5764</v>
      </c>
      <c r="E8402" s="499" t="str">
        <f>CONCATENATE(SUM('Раздел 3'!R109:R109),"&gt;=",SUM('Раздел 3'!S109:S109))</f>
        <v>0&gt;=0</v>
      </c>
    </row>
    <row r="8403" spans="1:5" ht="30" hidden="1" customHeight="1" thickBot="1">
      <c r="A8403" s="496" t="str">
        <f>IF((SUM('Раздел 3'!V11:V11)&gt;=SUM('Раздел 3'!AB11:AG11)),"","Неверно!")</f>
        <v/>
      </c>
      <c r="B8403" s="497" t="s">
        <v>520</v>
      </c>
      <c r="C8403" s="498" t="s">
        <v>20156</v>
      </c>
      <c r="D8403" s="498" t="s">
        <v>5763</v>
      </c>
      <c r="E8403" s="499" t="str">
        <f>CONCATENATE(SUM('Раздел 3'!V11:V11),"&gt;=",SUM('Раздел 3'!AB11:AG11))</f>
        <v>211&gt;=28</v>
      </c>
    </row>
    <row r="8404" spans="1:5" ht="30" hidden="1" customHeight="1" thickBot="1">
      <c r="A8404" s="496" t="str">
        <f>IF((SUM('Раздел 3'!V20:V20)&gt;=SUM('Раздел 3'!AB20:AG20)),"","Неверно!")</f>
        <v/>
      </c>
      <c r="B8404" s="497" t="s">
        <v>520</v>
      </c>
      <c r="C8404" s="498" t="s">
        <v>20157</v>
      </c>
      <c r="D8404" s="498" t="s">
        <v>5763</v>
      </c>
      <c r="E8404" s="499" t="str">
        <f>CONCATENATE(SUM('Раздел 3'!V20:V20),"&gt;=",SUM('Раздел 3'!AB20:AG20))</f>
        <v>0&gt;=0</v>
      </c>
    </row>
    <row r="8405" spans="1:5" ht="30" hidden="1" customHeight="1" thickBot="1">
      <c r="A8405" s="496" t="str">
        <f>IF((SUM('Раздел 3'!V110:V110)&gt;=SUM('Раздел 3'!AB110:AG110)),"","Неверно!")</f>
        <v/>
      </c>
      <c r="B8405" s="497" t="s">
        <v>520</v>
      </c>
      <c r="C8405" s="498" t="s">
        <v>20158</v>
      </c>
      <c r="D8405" s="498" t="s">
        <v>5763</v>
      </c>
      <c r="E8405" s="499" t="str">
        <f>CONCATENATE(SUM('Раздел 3'!V110:V110),"&gt;=",SUM('Раздел 3'!AB110:AG110))</f>
        <v>0&gt;=0</v>
      </c>
    </row>
    <row r="8406" spans="1:5" ht="30" hidden="1" customHeight="1" thickBot="1">
      <c r="A8406" s="496" t="str">
        <f>IF((SUM('Раздел 3'!V111:V111)&gt;=SUM('Раздел 3'!AB111:AG111)),"","Неверно!")</f>
        <v/>
      </c>
      <c r="B8406" s="497" t="s">
        <v>520</v>
      </c>
      <c r="C8406" s="498" t="s">
        <v>20159</v>
      </c>
      <c r="D8406" s="498" t="s">
        <v>5763</v>
      </c>
      <c r="E8406" s="499" t="str">
        <f>CONCATENATE(SUM('Раздел 3'!V111:V111),"&gt;=",SUM('Раздел 3'!AB111:AG111))</f>
        <v>0&gt;=0</v>
      </c>
    </row>
    <row r="8407" spans="1:5" ht="30" hidden="1" customHeight="1" thickBot="1">
      <c r="A8407" s="496" t="str">
        <f>IF((SUM('Раздел 3'!V112:V112)&gt;=SUM('Раздел 3'!AB112:AG112)),"","Неверно!")</f>
        <v/>
      </c>
      <c r="B8407" s="497" t="s">
        <v>520</v>
      </c>
      <c r="C8407" s="498" t="s">
        <v>20160</v>
      </c>
      <c r="D8407" s="498" t="s">
        <v>5763</v>
      </c>
      <c r="E8407" s="499" t="str">
        <f>CONCATENATE(SUM('Раздел 3'!V112:V112),"&gt;=",SUM('Раздел 3'!AB112:AG112))</f>
        <v>0&gt;=0</v>
      </c>
    </row>
    <row r="8408" spans="1:5" ht="30" hidden="1" customHeight="1" thickBot="1">
      <c r="A8408" s="496" t="str">
        <f>IF((SUM('Раздел 3'!V113:V113)&gt;=SUM('Раздел 3'!AB113:AG113)),"","Неверно!")</f>
        <v/>
      </c>
      <c r="B8408" s="497" t="s">
        <v>520</v>
      </c>
      <c r="C8408" s="498" t="s">
        <v>20161</v>
      </c>
      <c r="D8408" s="498" t="s">
        <v>5763</v>
      </c>
      <c r="E8408" s="499" t="str">
        <f>CONCATENATE(SUM('Раздел 3'!V113:V113),"&gt;=",SUM('Раздел 3'!AB113:AG113))</f>
        <v>0&gt;=0</v>
      </c>
    </row>
    <row r="8409" spans="1:5" ht="30" hidden="1" customHeight="1" thickBot="1">
      <c r="A8409" s="496" t="str">
        <f>IF((SUM('Раздел 3'!V114:V114)&gt;=SUM('Раздел 3'!AB114:AG114)),"","Неверно!")</f>
        <v/>
      </c>
      <c r="B8409" s="497" t="s">
        <v>520</v>
      </c>
      <c r="C8409" s="498" t="s">
        <v>20162</v>
      </c>
      <c r="D8409" s="498" t="s">
        <v>5763</v>
      </c>
      <c r="E8409" s="499" t="str">
        <f>CONCATENATE(SUM('Раздел 3'!V114:V114),"&gt;=",SUM('Раздел 3'!AB114:AG114))</f>
        <v>0&gt;=0</v>
      </c>
    </row>
    <row r="8410" spans="1:5" ht="30" hidden="1" customHeight="1" thickBot="1">
      <c r="A8410" s="496" t="str">
        <f>IF((SUM('Раздел 3'!V115:V115)&gt;=SUM('Раздел 3'!AB115:AG115)),"","Неверно!")</f>
        <v/>
      </c>
      <c r="B8410" s="497" t="s">
        <v>520</v>
      </c>
      <c r="C8410" s="498" t="s">
        <v>20163</v>
      </c>
      <c r="D8410" s="498" t="s">
        <v>5763</v>
      </c>
      <c r="E8410" s="499" t="str">
        <f>CONCATENATE(SUM('Раздел 3'!V115:V115),"&gt;=",SUM('Раздел 3'!AB115:AG115))</f>
        <v>0&gt;=0</v>
      </c>
    </row>
    <row r="8411" spans="1:5" ht="30" hidden="1" customHeight="1" thickBot="1">
      <c r="A8411" s="496" t="str">
        <f>IF((SUM('Раздел 3'!V116:V116)&gt;=SUM('Раздел 3'!AB116:AG116)),"","Неверно!")</f>
        <v/>
      </c>
      <c r="B8411" s="497" t="s">
        <v>520</v>
      </c>
      <c r="C8411" s="498" t="s">
        <v>20164</v>
      </c>
      <c r="D8411" s="498" t="s">
        <v>5763</v>
      </c>
      <c r="E8411" s="499" t="str">
        <f>CONCATENATE(SUM('Раздел 3'!V116:V116),"&gt;=",SUM('Раздел 3'!AB116:AG116))</f>
        <v>0&gt;=0</v>
      </c>
    </row>
    <row r="8412" spans="1:5" ht="30" hidden="1" customHeight="1" thickBot="1">
      <c r="A8412" s="496" t="str">
        <f>IF((SUM('Раздел 3'!V117:V117)&gt;=SUM('Раздел 3'!AB117:AG117)),"","Неверно!")</f>
        <v/>
      </c>
      <c r="B8412" s="497" t="s">
        <v>520</v>
      </c>
      <c r="C8412" s="498" t="s">
        <v>20165</v>
      </c>
      <c r="D8412" s="498" t="s">
        <v>5763</v>
      </c>
      <c r="E8412" s="499" t="str">
        <f>CONCATENATE(SUM('Раздел 3'!V117:V117),"&gt;=",SUM('Раздел 3'!AB117:AG117))</f>
        <v>0&gt;=0</v>
      </c>
    </row>
    <row r="8413" spans="1:5" ht="30" hidden="1" customHeight="1" thickBot="1">
      <c r="A8413" s="496" t="str">
        <f>IF((SUM('Раздел 3'!V118:V118)&gt;=SUM('Раздел 3'!AB118:AG118)),"","Неверно!")</f>
        <v/>
      </c>
      <c r="B8413" s="497" t="s">
        <v>520</v>
      </c>
      <c r="C8413" s="498" t="s">
        <v>20166</v>
      </c>
      <c r="D8413" s="498" t="s">
        <v>5763</v>
      </c>
      <c r="E8413" s="499" t="str">
        <f>CONCATENATE(SUM('Раздел 3'!V118:V118),"&gt;=",SUM('Раздел 3'!AB118:AG118))</f>
        <v>0&gt;=0</v>
      </c>
    </row>
    <row r="8414" spans="1:5" ht="30" hidden="1" customHeight="1" thickBot="1">
      <c r="A8414" s="496" t="str">
        <f>IF((SUM('Раздел 3'!V119:V119)&gt;=SUM('Раздел 3'!AB119:AG119)),"","Неверно!")</f>
        <v/>
      </c>
      <c r="B8414" s="497" t="s">
        <v>520</v>
      </c>
      <c r="C8414" s="498" t="s">
        <v>20167</v>
      </c>
      <c r="D8414" s="498" t="s">
        <v>5763</v>
      </c>
      <c r="E8414" s="499" t="str">
        <f>CONCATENATE(SUM('Раздел 3'!V119:V119),"&gt;=",SUM('Раздел 3'!AB119:AG119))</f>
        <v>0&gt;=0</v>
      </c>
    </row>
    <row r="8415" spans="1:5" ht="30" hidden="1" customHeight="1" thickBot="1">
      <c r="A8415" s="496" t="str">
        <f>IF((SUM('Раздел 3'!V21:V21)&gt;=SUM('Раздел 3'!AB21:AG21)),"","Неверно!")</f>
        <v/>
      </c>
      <c r="B8415" s="497" t="s">
        <v>520</v>
      </c>
      <c r="C8415" s="498" t="s">
        <v>20168</v>
      </c>
      <c r="D8415" s="498" t="s">
        <v>5763</v>
      </c>
      <c r="E8415" s="499" t="str">
        <f>CONCATENATE(SUM('Раздел 3'!V21:V21),"&gt;=",SUM('Раздел 3'!AB21:AG21))</f>
        <v>0&gt;=0</v>
      </c>
    </row>
    <row r="8416" spans="1:5" ht="30" hidden="1" customHeight="1" thickBot="1">
      <c r="A8416" s="496" t="str">
        <f>IF((SUM('Раздел 3'!V120:V120)&gt;=SUM('Раздел 3'!AB120:AG120)),"","Неверно!")</f>
        <v/>
      </c>
      <c r="B8416" s="497" t="s">
        <v>520</v>
      </c>
      <c r="C8416" s="498" t="s">
        <v>20169</v>
      </c>
      <c r="D8416" s="498" t="s">
        <v>5763</v>
      </c>
      <c r="E8416" s="499" t="str">
        <f>CONCATENATE(SUM('Раздел 3'!V120:V120),"&gt;=",SUM('Раздел 3'!AB120:AG120))</f>
        <v>0&gt;=0</v>
      </c>
    </row>
    <row r="8417" spans="1:5" ht="30" hidden="1" customHeight="1" thickBot="1">
      <c r="A8417" s="496" t="str">
        <f>IF((SUM('Раздел 3'!V121:V121)&gt;=SUM('Раздел 3'!AB121:AG121)),"","Неверно!")</f>
        <v/>
      </c>
      <c r="B8417" s="497" t="s">
        <v>520</v>
      </c>
      <c r="C8417" s="498" t="s">
        <v>20170</v>
      </c>
      <c r="D8417" s="498" t="s">
        <v>5763</v>
      </c>
      <c r="E8417" s="499" t="str">
        <f>CONCATENATE(SUM('Раздел 3'!V121:V121),"&gt;=",SUM('Раздел 3'!AB121:AG121))</f>
        <v>0&gt;=0</v>
      </c>
    </row>
    <row r="8418" spans="1:5" ht="30" hidden="1" customHeight="1" thickBot="1">
      <c r="A8418" s="496" t="str">
        <f>IF((SUM('Раздел 3'!V122:V122)&gt;=SUM('Раздел 3'!AB122:AG122)),"","Неверно!")</f>
        <v/>
      </c>
      <c r="B8418" s="497" t="s">
        <v>520</v>
      </c>
      <c r="C8418" s="498" t="s">
        <v>20171</v>
      </c>
      <c r="D8418" s="498" t="s">
        <v>5763</v>
      </c>
      <c r="E8418" s="499" t="str">
        <f>CONCATENATE(SUM('Раздел 3'!V122:V122),"&gt;=",SUM('Раздел 3'!AB122:AG122))</f>
        <v>0&gt;=0</v>
      </c>
    </row>
    <row r="8419" spans="1:5" ht="30" hidden="1" customHeight="1" thickBot="1">
      <c r="A8419" s="496" t="str">
        <f>IF((SUM('Раздел 3'!V123:V123)&gt;=SUM('Раздел 3'!AB123:AG123)),"","Неверно!")</f>
        <v/>
      </c>
      <c r="B8419" s="497" t="s">
        <v>520</v>
      </c>
      <c r="C8419" s="498" t="s">
        <v>20172</v>
      </c>
      <c r="D8419" s="498" t="s">
        <v>5763</v>
      </c>
      <c r="E8419" s="499" t="str">
        <f>CONCATENATE(SUM('Раздел 3'!V123:V123),"&gt;=",SUM('Раздел 3'!AB123:AG123))</f>
        <v>0&gt;=0</v>
      </c>
    </row>
    <row r="8420" spans="1:5" ht="30" hidden="1" customHeight="1" thickBot="1">
      <c r="A8420" s="496" t="str">
        <f>IF((SUM('Раздел 3'!V124:V124)&gt;=SUM('Раздел 3'!AB124:AG124)),"","Неверно!")</f>
        <v/>
      </c>
      <c r="B8420" s="497" t="s">
        <v>520</v>
      </c>
      <c r="C8420" s="498" t="s">
        <v>20173</v>
      </c>
      <c r="D8420" s="498" t="s">
        <v>5763</v>
      </c>
      <c r="E8420" s="499" t="str">
        <f>CONCATENATE(SUM('Раздел 3'!V124:V124),"&gt;=",SUM('Раздел 3'!AB124:AG124))</f>
        <v>0&gt;=0</v>
      </c>
    </row>
    <row r="8421" spans="1:5" ht="30" hidden="1" customHeight="1" thickBot="1">
      <c r="A8421" s="496" t="str">
        <f>IF((SUM('Раздел 3'!V125:V125)&gt;=SUM('Раздел 3'!AB125:AG125)),"","Неверно!")</f>
        <v/>
      </c>
      <c r="B8421" s="497" t="s">
        <v>520</v>
      </c>
      <c r="C8421" s="498" t="s">
        <v>20174</v>
      </c>
      <c r="D8421" s="498" t="s">
        <v>5763</v>
      </c>
      <c r="E8421" s="499" t="str">
        <f>CONCATENATE(SUM('Раздел 3'!V125:V125),"&gt;=",SUM('Раздел 3'!AB125:AG125))</f>
        <v>0&gt;=0</v>
      </c>
    </row>
    <row r="8422" spans="1:5" ht="30" hidden="1" customHeight="1" thickBot="1">
      <c r="A8422" s="496" t="str">
        <f>IF((SUM('Раздел 3'!V126:V126)&gt;=SUM('Раздел 3'!AB126:AG126)),"","Неверно!")</f>
        <v/>
      </c>
      <c r="B8422" s="497" t="s">
        <v>520</v>
      </c>
      <c r="C8422" s="498" t="s">
        <v>20175</v>
      </c>
      <c r="D8422" s="498" t="s">
        <v>5763</v>
      </c>
      <c r="E8422" s="499" t="str">
        <f>CONCATENATE(SUM('Раздел 3'!V126:V126),"&gt;=",SUM('Раздел 3'!AB126:AG126))</f>
        <v>0&gt;=0</v>
      </c>
    </row>
    <row r="8423" spans="1:5" ht="30" hidden="1" customHeight="1" thickBot="1">
      <c r="A8423" s="496" t="str">
        <f>IF((SUM('Раздел 3'!V127:V127)&gt;=SUM('Раздел 3'!AB127:AG127)),"","Неверно!")</f>
        <v/>
      </c>
      <c r="B8423" s="497" t="s">
        <v>520</v>
      </c>
      <c r="C8423" s="498" t="s">
        <v>20176</v>
      </c>
      <c r="D8423" s="498" t="s">
        <v>5763</v>
      </c>
      <c r="E8423" s="499" t="str">
        <f>CONCATENATE(SUM('Раздел 3'!V127:V127),"&gt;=",SUM('Раздел 3'!AB127:AG127))</f>
        <v>0&gt;=0</v>
      </c>
    </row>
    <row r="8424" spans="1:5" ht="30" hidden="1" customHeight="1" thickBot="1">
      <c r="A8424" s="496" t="str">
        <f>IF((SUM('Раздел 3'!V128:V128)&gt;=SUM('Раздел 3'!AB128:AG128)),"","Неверно!")</f>
        <v/>
      </c>
      <c r="B8424" s="497" t="s">
        <v>520</v>
      </c>
      <c r="C8424" s="498" t="s">
        <v>20177</v>
      </c>
      <c r="D8424" s="498" t="s">
        <v>5763</v>
      </c>
      <c r="E8424" s="499" t="str">
        <f>CONCATENATE(SUM('Раздел 3'!V128:V128),"&gt;=",SUM('Раздел 3'!AB128:AG128))</f>
        <v>0&gt;=0</v>
      </c>
    </row>
    <row r="8425" spans="1:5" ht="30" hidden="1" customHeight="1" thickBot="1">
      <c r="A8425" s="496" t="str">
        <f>IF((SUM('Раздел 3'!V129:V129)&gt;=SUM('Раздел 3'!AB129:AG129)),"","Неверно!")</f>
        <v/>
      </c>
      <c r="B8425" s="497" t="s">
        <v>520</v>
      </c>
      <c r="C8425" s="498" t="s">
        <v>20178</v>
      </c>
      <c r="D8425" s="498" t="s">
        <v>5763</v>
      </c>
      <c r="E8425" s="499" t="str">
        <f>CONCATENATE(SUM('Раздел 3'!V129:V129),"&gt;=",SUM('Раздел 3'!AB129:AG129))</f>
        <v>0&gt;=0</v>
      </c>
    </row>
    <row r="8426" spans="1:5" ht="30" hidden="1" customHeight="1" thickBot="1">
      <c r="A8426" s="496" t="str">
        <f>IF((SUM('Раздел 3'!V22:V22)&gt;=SUM('Раздел 3'!AB22:AG22)),"","Неверно!")</f>
        <v/>
      </c>
      <c r="B8426" s="497" t="s">
        <v>520</v>
      </c>
      <c r="C8426" s="498" t="s">
        <v>20179</v>
      </c>
      <c r="D8426" s="498" t="s">
        <v>5763</v>
      </c>
      <c r="E8426" s="499" t="str">
        <f>CONCATENATE(SUM('Раздел 3'!V22:V22),"&gt;=",SUM('Раздел 3'!AB22:AG22))</f>
        <v>0&gt;=0</v>
      </c>
    </row>
    <row r="8427" spans="1:5" ht="30" hidden="1" customHeight="1" thickBot="1">
      <c r="A8427" s="496" t="str">
        <f>IF((SUM('Раздел 3'!V130:V130)&gt;=SUM('Раздел 3'!AB130:AG130)),"","Неверно!")</f>
        <v/>
      </c>
      <c r="B8427" s="497" t="s">
        <v>520</v>
      </c>
      <c r="C8427" s="498" t="s">
        <v>20180</v>
      </c>
      <c r="D8427" s="498" t="s">
        <v>5763</v>
      </c>
      <c r="E8427" s="499" t="str">
        <f>CONCATENATE(SUM('Раздел 3'!V130:V130),"&gt;=",SUM('Раздел 3'!AB130:AG130))</f>
        <v>0&gt;=0</v>
      </c>
    </row>
    <row r="8428" spans="1:5" ht="30" hidden="1" customHeight="1" thickBot="1">
      <c r="A8428" s="496" t="str">
        <f>IF((SUM('Раздел 3'!V131:V131)&gt;=SUM('Раздел 3'!AB131:AG131)),"","Неверно!")</f>
        <v/>
      </c>
      <c r="B8428" s="497" t="s">
        <v>520</v>
      </c>
      <c r="C8428" s="498" t="s">
        <v>20181</v>
      </c>
      <c r="D8428" s="498" t="s">
        <v>5763</v>
      </c>
      <c r="E8428" s="499" t="str">
        <f>CONCATENATE(SUM('Раздел 3'!V131:V131),"&gt;=",SUM('Раздел 3'!AB131:AG131))</f>
        <v>0&gt;=0</v>
      </c>
    </row>
    <row r="8429" spans="1:5" ht="30" hidden="1" customHeight="1" thickBot="1">
      <c r="A8429" s="496" t="str">
        <f>IF((SUM('Раздел 3'!V132:V132)&gt;=SUM('Раздел 3'!AB132:AG132)),"","Неверно!")</f>
        <v/>
      </c>
      <c r="B8429" s="497" t="s">
        <v>520</v>
      </c>
      <c r="C8429" s="498" t="s">
        <v>20182</v>
      </c>
      <c r="D8429" s="498" t="s">
        <v>5763</v>
      </c>
      <c r="E8429" s="499" t="str">
        <f>CONCATENATE(SUM('Раздел 3'!V132:V132),"&gt;=",SUM('Раздел 3'!AB132:AG132))</f>
        <v>0&gt;=0</v>
      </c>
    </row>
    <row r="8430" spans="1:5" ht="30" hidden="1" customHeight="1" thickBot="1">
      <c r="A8430" s="496" t="str">
        <f>IF((SUM('Раздел 3'!V133:V133)&gt;=SUM('Раздел 3'!AB133:AG133)),"","Неверно!")</f>
        <v/>
      </c>
      <c r="B8430" s="497" t="s">
        <v>520</v>
      </c>
      <c r="C8430" s="498" t="s">
        <v>20183</v>
      </c>
      <c r="D8430" s="498" t="s">
        <v>5763</v>
      </c>
      <c r="E8430" s="499" t="str">
        <f>CONCATENATE(SUM('Раздел 3'!V133:V133),"&gt;=",SUM('Раздел 3'!AB133:AG133))</f>
        <v>0&gt;=0</v>
      </c>
    </row>
    <row r="8431" spans="1:5" ht="30" hidden="1" customHeight="1" thickBot="1">
      <c r="A8431" s="496" t="str">
        <f>IF((SUM('Раздел 3'!V134:V134)&gt;=SUM('Раздел 3'!AB134:AG134)),"","Неверно!")</f>
        <v/>
      </c>
      <c r="B8431" s="497" t="s">
        <v>520</v>
      </c>
      <c r="C8431" s="498" t="s">
        <v>20184</v>
      </c>
      <c r="D8431" s="498" t="s">
        <v>5763</v>
      </c>
      <c r="E8431" s="499" t="str">
        <f>CONCATENATE(SUM('Раздел 3'!V134:V134),"&gt;=",SUM('Раздел 3'!AB134:AG134))</f>
        <v>0&gt;=0</v>
      </c>
    </row>
    <row r="8432" spans="1:5" ht="30" hidden="1" customHeight="1" thickBot="1">
      <c r="A8432" s="496" t="str">
        <f>IF((SUM('Раздел 3'!V135:V135)&gt;=SUM('Раздел 3'!AB135:AG135)),"","Неверно!")</f>
        <v/>
      </c>
      <c r="B8432" s="497" t="s">
        <v>520</v>
      </c>
      <c r="C8432" s="498" t="s">
        <v>19192</v>
      </c>
      <c r="D8432" s="498" t="s">
        <v>5763</v>
      </c>
      <c r="E8432" s="499" t="str">
        <f>CONCATENATE(SUM('Раздел 3'!V135:V135),"&gt;=",SUM('Раздел 3'!AB135:AG135))</f>
        <v>0&gt;=0</v>
      </c>
    </row>
    <row r="8433" spans="1:5" ht="30" hidden="1" customHeight="1" thickBot="1">
      <c r="A8433" s="496" t="str">
        <f>IF((SUM('Раздел 3'!V136:V136)&gt;=SUM('Раздел 3'!AB136:AG136)),"","Неверно!")</f>
        <v/>
      </c>
      <c r="B8433" s="497" t="s">
        <v>520</v>
      </c>
      <c r="C8433" s="498" t="s">
        <v>19193</v>
      </c>
      <c r="D8433" s="498" t="s">
        <v>5763</v>
      </c>
      <c r="E8433" s="499" t="str">
        <f>CONCATENATE(SUM('Раздел 3'!V136:V136),"&gt;=",SUM('Раздел 3'!AB136:AG136))</f>
        <v>0&gt;=0</v>
      </c>
    </row>
    <row r="8434" spans="1:5" ht="30" hidden="1" customHeight="1" thickBot="1">
      <c r="A8434" s="496" t="str">
        <f>IF((SUM('Раздел 3'!V137:V137)&gt;=SUM('Раздел 3'!AB137:AG137)),"","Неверно!")</f>
        <v/>
      </c>
      <c r="B8434" s="497" t="s">
        <v>520</v>
      </c>
      <c r="C8434" s="498" t="s">
        <v>19194</v>
      </c>
      <c r="D8434" s="498" t="s">
        <v>5763</v>
      </c>
      <c r="E8434" s="499" t="str">
        <f>CONCATENATE(SUM('Раздел 3'!V137:V137),"&gt;=",SUM('Раздел 3'!AB137:AG137))</f>
        <v>0&gt;=0</v>
      </c>
    </row>
    <row r="8435" spans="1:5" ht="30" hidden="1" customHeight="1" thickBot="1">
      <c r="A8435" s="496" t="str">
        <f>IF((SUM('Раздел 3'!V138:V138)&gt;=SUM('Раздел 3'!AB138:AG138)),"","Неверно!")</f>
        <v/>
      </c>
      <c r="B8435" s="497" t="s">
        <v>520</v>
      </c>
      <c r="C8435" s="498" t="s">
        <v>19195</v>
      </c>
      <c r="D8435" s="498" t="s">
        <v>5763</v>
      </c>
      <c r="E8435" s="499" t="str">
        <f>CONCATENATE(SUM('Раздел 3'!V138:V138),"&gt;=",SUM('Раздел 3'!AB138:AG138))</f>
        <v>0&gt;=0</v>
      </c>
    </row>
    <row r="8436" spans="1:5" ht="30" hidden="1" customHeight="1" thickBot="1">
      <c r="A8436" s="496" t="str">
        <f>IF((SUM('Раздел 3'!V139:V139)&gt;=SUM('Раздел 3'!AB139:AG139)),"","Неверно!")</f>
        <v/>
      </c>
      <c r="B8436" s="497" t="s">
        <v>520</v>
      </c>
      <c r="C8436" s="498" t="s">
        <v>19196</v>
      </c>
      <c r="D8436" s="498" t="s">
        <v>5763</v>
      </c>
      <c r="E8436" s="499" t="str">
        <f>CONCATENATE(SUM('Раздел 3'!V139:V139),"&gt;=",SUM('Раздел 3'!AB139:AG139))</f>
        <v>0&gt;=0</v>
      </c>
    </row>
    <row r="8437" spans="1:5" ht="30" hidden="1" customHeight="1" thickBot="1">
      <c r="A8437" s="496" t="str">
        <f>IF((SUM('Раздел 3'!V23:V23)&gt;=SUM('Раздел 3'!AB23:AG23)),"","Неверно!")</f>
        <v/>
      </c>
      <c r="B8437" s="497" t="s">
        <v>520</v>
      </c>
      <c r="C8437" s="498" t="s">
        <v>19197</v>
      </c>
      <c r="D8437" s="498" t="s">
        <v>5763</v>
      </c>
      <c r="E8437" s="499" t="str">
        <f>CONCATENATE(SUM('Раздел 3'!V23:V23),"&gt;=",SUM('Раздел 3'!AB23:AG23))</f>
        <v>0&gt;=0</v>
      </c>
    </row>
    <row r="8438" spans="1:5" ht="30" hidden="1" customHeight="1" thickBot="1">
      <c r="A8438" s="496" t="str">
        <f>IF((SUM('Раздел 3'!V140:V140)&gt;=SUM('Раздел 3'!AB140:AG140)),"","Неверно!")</f>
        <v/>
      </c>
      <c r="B8438" s="497" t="s">
        <v>520</v>
      </c>
      <c r="C8438" s="498" t="s">
        <v>19198</v>
      </c>
      <c r="D8438" s="498" t="s">
        <v>5763</v>
      </c>
      <c r="E8438" s="499" t="str">
        <f>CONCATENATE(SUM('Раздел 3'!V140:V140),"&gt;=",SUM('Раздел 3'!AB140:AG140))</f>
        <v>0&gt;=0</v>
      </c>
    </row>
    <row r="8439" spans="1:5" ht="30" hidden="1" customHeight="1" thickBot="1">
      <c r="A8439" s="496" t="str">
        <f>IF((SUM('Раздел 3'!V141:V141)&gt;=SUM('Раздел 3'!AB141:AG141)),"","Неверно!")</f>
        <v/>
      </c>
      <c r="B8439" s="497" t="s">
        <v>520</v>
      </c>
      <c r="C8439" s="498" t="s">
        <v>19199</v>
      </c>
      <c r="D8439" s="498" t="s">
        <v>5763</v>
      </c>
      <c r="E8439" s="499" t="str">
        <f>CONCATENATE(SUM('Раздел 3'!V141:V141),"&gt;=",SUM('Раздел 3'!AB141:AG141))</f>
        <v>0&gt;=0</v>
      </c>
    </row>
    <row r="8440" spans="1:5" ht="30" hidden="1" customHeight="1" thickBot="1">
      <c r="A8440" s="496" t="str">
        <f>IF((SUM('Раздел 3'!V142:V142)&gt;=SUM('Раздел 3'!AB142:AG142)),"","Неверно!")</f>
        <v/>
      </c>
      <c r="B8440" s="497" t="s">
        <v>520</v>
      </c>
      <c r="C8440" s="498" t="s">
        <v>19200</v>
      </c>
      <c r="D8440" s="498" t="s">
        <v>5763</v>
      </c>
      <c r="E8440" s="499" t="str">
        <f>CONCATENATE(SUM('Раздел 3'!V142:V142),"&gt;=",SUM('Раздел 3'!AB142:AG142))</f>
        <v>0&gt;=0</v>
      </c>
    </row>
    <row r="8441" spans="1:5" ht="30" hidden="1" customHeight="1" thickBot="1">
      <c r="A8441" s="496" t="str">
        <f>IF((SUM('Раздел 3'!V143:V143)&gt;=SUM('Раздел 3'!AB143:AG143)),"","Неверно!")</f>
        <v/>
      </c>
      <c r="B8441" s="497" t="s">
        <v>520</v>
      </c>
      <c r="C8441" s="498" t="s">
        <v>19201</v>
      </c>
      <c r="D8441" s="498" t="s">
        <v>5763</v>
      </c>
      <c r="E8441" s="499" t="str">
        <f>CONCATENATE(SUM('Раздел 3'!V143:V143),"&gt;=",SUM('Раздел 3'!AB143:AG143))</f>
        <v>0&gt;=0</v>
      </c>
    </row>
    <row r="8442" spans="1:5" ht="30" hidden="1" customHeight="1" thickBot="1">
      <c r="A8442" s="496" t="str">
        <f>IF((SUM('Раздел 3'!V144:V144)&gt;=SUM('Раздел 3'!AB144:AG144)),"","Неверно!")</f>
        <v/>
      </c>
      <c r="B8442" s="497" t="s">
        <v>520</v>
      </c>
      <c r="C8442" s="498" t="s">
        <v>19202</v>
      </c>
      <c r="D8442" s="498" t="s">
        <v>5763</v>
      </c>
      <c r="E8442" s="499" t="str">
        <f>CONCATENATE(SUM('Раздел 3'!V144:V144),"&gt;=",SUM('Раздел 3'!AB144:AG144))</f>
        <v>0&gt;=0</v>
      </c>
    </row>
    <row r="8443" spans="1:5" ht="30" hidden="1" customHeight="1" thickBot="1">
      <c r="A8443" s="496" t="str">
        <f>IF((SUM('Раздел 3'!V145:V145)&gt;=SUM('Раздел 3'!AB145:AG145)),"","Неверно!")</f>
        <v/>
      </c>
      <c r="B8443" s="497" t="s">
        <v>520</v>
      </c>
      <c r="C8443" s="498" t="s">
        <v>19203</v>
      </c>
      <c r="D8443" s="498" t="s">
        <v>5763</v>
      </c>
      <c r="E8443" s="499" t="str">
        <f>CONCATENATE(SUM('Раздел 3'!V145:V145),"&gt;=",SUM('Раздел 3'!AB145:AG145))</f>
        <v>0&gt;=0</v>
      </c>
    </row>
    <row r="8444" spans="1:5" ht="30" hidden="1" customHeight="1" thickBot="1">
      <c r="A8444" s="496" t="str">
        <f>IF((SUM('Раздел 3'!V146:V146)&gt;=SUM('Раздел 3'!AB146:AG146)),"","Неверно!")</f>
        <v/>
      </c>
      <c r="B8444" s="497" t="s">
        <v>520</v>
      </c>
      <c r="C8444" s="498" t="s">
        <v>19204</v>
      </c>
      <c r="D8444" s="498" t="s">
        <v>5763</v>
      </c>
      <c r="E8444" s="499" t="str">
        <f>CONCATENATE(SUM('Раздел 3'!V146:V146),"&gt;=",SUM('Раздел 3'!AB146:AG146))</f>
        <v>0&gt;=0</v>
      </c>
    </row>
    <row r="8445" spans="1:5" ht="30" hidden="1" customHeight="1" thickBot="1">
      <c r="A8445" s="496" t="str">
        <f>IF((SUM('Раздел 3'!V147:V147)&gt;=SUM('Раздел 3'!AB147:AG147)),"","Неверно!")</f>
        <v/>
      </c>
      <c r="B8445" s="497" t="s">
        <v>520</v>
      </c>
      <c r="C8445" s="498" t="s">
        <v>19205</v>
      </c>
      <c r="D8445" s="498" t="s">
        <v>5763</v>
      </c>
      <c r="E8445" s="499" t="str">
        <f>CONCATENATE(SUM('Раздел 3'!V147:V147),"&gt;=",SUM('Раздел 3'!AB147:AG147))</f>
        <v>0&gt;=0</v>
      </c>
    </row>
    <row r="8446" spans="1:5" ht="30" hidden="1" customHeight="1" thickBot="1">
      <c r="A8446" s="496" t="str">
        <f>IF((SUM('Раздел 3'!V148:V148)&gt;=SUM('Раздел 3'!AB148:AG148)),"","Неверно!")</f>
        <v/>
      </c>
      <c r="B8446" s="497" t="s">
        <v>520</v>
      </c>
      <c r="C8446" s="498" t="s">
        <v>19206</v>
      </c>
      <c r="D8446" s="498" t="s">
        <v>5763</v>
      </c>
      <c r="E8446" s="499" t="str">
        <f>CONCATENATE(SUM('Раздел 3'!V148:V148),"&gt;=",SUM('Раздел 3'!AB148:AG148))</f>
        <v>0&gt;=0</v>
      </c>
    </row>
    <row r="8447" spans="1:5" ht="30" hidden="1" customHeight="1" thickBot="1">
      <c r="A8447" s="496" t="str">
        <f>IF((SUM('Раздел 3'!V149:V149)&gt;=SUM('Раздел 3'!AB149:AG149)),"","Неверно!")</f>
        <v/>
      </c>
      <c r="B8447" s="497" t="s">
        <v>520</v>
      </c>
      <c r="C8447" s="498" t="s">
        <v>19207</v>
      </c>
      <c r="D8447" s="498" t="s">
        <v>5763</v>
      </c>
      <c r="E8447" s="499" t="str">
        <f>CONCATENATE(SUM('Раздел 3'!V149:V149),"&gt;=",SUM('Раздел 3'!AB149:AG149))</f>
        <v>0&gt;=0</v>
      </c>
    </row>
    <row r="8448" spans="1:5" ht="30" hidden="1" customHeight="1" thickBot="1">
      <c r="A8448" s="496" t="str">
        <f>IF((SUM('Раздел 3'!V24:V24)&gt;=SUM('Раздел 3'!AB24:AG24)),"","Неверно!")</f>
        <v/>
      </c>
      <c r="B8448" s="497" t="s">
        <v>520</v>
      </c>
      <c r="C8448" s="498" t="s">
        <v>19208</v>
      </c>
      <c r="D8448" s="498" t="s">
        <v>5763</v>
      </c>
      <c r="E8448" s="499" t="str">
        <f>CONCATENATE(SUM('Раздел 3'!V24:V24),"&gt;=",SUM('Раздел 3'!AB24:AG24))</f>
        <v>0&gt;=0</v>
      </c>
    </row>
    <row r="8449" spans="1:5" ht="30" hidden="1" customHeight="1" thickBot="1">
      <c r="A8449" s="496" t="str">
        <f>IF((SUM('Раздел 3'!V150:V150)&gt;=SUM('Раздел 3'!AB150:AG150)),"","Неверно!")</f>
        <v/>
      </c>
      <c r="B8449" s="497" t="s">
        <v>520</v>
      </c>
      <c r="C8449" s="498" t="s">
        <v>19209</v>
      </c>
      <c r="D8449" s="498" t="s">
        <v>5763</v>
      </c>
      <c r="E8449" s="499" t="str">
        <f>CONCATENATE(SUM('Раздел 3'!V150:V150),"&gt;=",SUM('Раздел 3'!AB150:AG150))</f>
        <v>0&gt;=0</v>
      </c>
    </row>
    <row r="8450" spans="1:5" ht="30" hidden="1" customHeight="1" thickBot="1">
      <c r="A8450" s="496" t="str">
        <f>IF((SUM('Раздел 3'!V151:V151)&gt;=SUM('Раздел 3'!AB151:AG151)),"","Неверно!")</f>
        <v/>
      </c>
      <c r="B8450" s="497" t="s">
        <v>520</v>
      </c>
      <c r="C8450" s="498" t="s">
        <v>19210</v>
      </c>
      <c r="D8450" s="498" t="s">
        <v>5763</v>
      </c>
      <c r="E8450" s="499" t="str">
        <f>CONCATENATE(SUM('Раздел 3'!V151:V151),"&gt;=",SUM('Раздел 3'!AB151:AG151))</f>
        <v>0&gt;=0</v>
      </c>
    </row>
    <row r="8451" spans="1:5" ht="30" hidden="1" customHeight="1" thickBot="1">
      <c r="A8451" s="496" t="str">
        <f>IF((SUM('Раздел 3'!V152:V152)&gt;=SUM('Раздел 3'!AB152:AG152)),"","Неверно!")</f>
        <v/>
      </c>
      <c r="B8451" s="497" t="s">
        <v>520</v>
      </c>
      <c r="C8451" s="498" t="s">
        <v>19211</v>
      </c>
      <c r="D8451" s="498" t="s">
        <v>5763</v>
      </c>
      <c r="E8451" s="499" t="str">
        <f>CONCATENATE(SUM('Раздел 3'!V152:V152),"&gt;=",SUM('Раздел 3'!AB152:AG152))</f>
        <v>0&gt;=0</v>
      </c>
    </row>
    <row r="8452" spans="1:5" ht="30" hidden="1" customHeight="1" thickBot="1">
      <c r="A8452" s="496" t="str">
        <f>IF((SUM('Раздел 3'!V153:V153)&gt;=SUM('Раздел 3'!AB153:AG153)),"","Неверно!")</f>
        <v/>
      </c>
      <c r="B8452" s="497" t="s">
        <v>520</v>
      </c>
      <c r="C8452" s="498" t="s">
        <v>19212</v>
      </c>
      <c r="D8452" s="498" t="s">
        <v>5763</v>
      </c>
      <c r="E8452" s="499" t="str">
        <f>CONCATENATE(SUM('Раздел 3'!V153:V153),"&gt;=",SUM('Раздел 3'!AB153:AG153))</f>
        <v>0&gt;=0</v>
      </c>
    </row>
    <row r="8453" spans="1:5" ht="30" hidden="1" customHeight="1" thickBot="1">
      <c r="A8453" s="496" t="str">
        <f>IF((SUM('Раздел 3'!V154:V154)&gt;=SUM('Раздел 3'!AB154:AG154)),"","Неверно!")</f>
        <v/>
      </c>
      <c r="B8453" s="497" t="s">
        <v>520</v>
      </c>
      <c r="C8453" s="498" t="s">
        <v>19213</v>
      </c>
      <c r="D8453" s="498" t="s">
        <v>5763</v>
      </c>
      <c r="E8453" s="499" t="str">
        <f>CONCATENATE(SUM('Раздел 3'!V154:V154),"&gt;=",SUM('Раздел 3'!AB154:AG154))</f>
        <v>0&gt;=0</v>
      </c>
    </row>
    <row r="8454" spans="1:5" ht="30" hidden="1" customHeight="1" thickBot="1">
      <c r="A8454" s="496" t="str">
        <f>IF((SUM('Раздел 3'!V155:V155)&gt;=SUM('Раздел 3'!AB155:AG155)),"","Неверно!")</f>
        <v/>
      </c>
      <c r="B8454" s="497" t="s">
        <v>520</v>
      </c>
      <c r="C8454" s="498" t="s">
        <v>19214</v>
      </c>
      <c r="D8454" s="498" t="s">
        <v>5763</v>
      </c>
      <c r="E8454" s="499" t="str">
        <f>CONCATENATE(SUM('Раздел 3'!V155:V155),"&gt;=",SUM('Раздел 3'!AB155:AG155))</f>
        <v>0&gt;=0</v>
      </c>
    </row>
    <row r="8455" spans="1:5" ht="30" hidden="1" customHeight="1" thickBot="1">
      <c r="A8455" s="496" t="str">
        <f>IF((SUM('Раздел 3'!V156:V156)&gt;=SUM('Раздел 3'!AB156:AG156)),"","Неверно!")</f>
        <v/>
      </c>
      <c r="B8455" s="497" t="s">
        <v>520</v>
      </c>
      <c r="C8455" s="498" t="s">
        <v>19215</v>
      </c>
      <c r="D8455" s="498" t="s">
        <v>5763</v>
      </c>
      <c r="E8455" s="499" t="str">
        <f>CONCATENATE(SUM('Раздел 3'!V156:V156),"&gt;=",SUM('Раздел 3'!AB156:AG156))</f>
        <v>0&gt;=0</v>
      </c>
    </row>
    <row r="8456" spans="1:5" ht="30" hidden="1" customHeight="1" thickBot="1">
      <c r="A8456" s="496" t="str">
        <f>IF((SUM('Раздел 3'!V157:V157)&gt;=SUM('Раздел 3'!AB157:AG157)),"","Неверно!")</f>
        <v/>
      </c>
      <c r="B8456" s="497" t="s">
        <v>520</v>
      </c>
      <c r="C8456" s="498" t="s">
        <v>19216</v>
      </c>
      <c r="D8456" s="498" t="s">
        <v>5763</v>
      </c>
      <c r="E8456" s="499" t="str">
        <f>CONCATENATE(SUM('Раздел 3'!V157:V157),"&gt;=",SUM('Раздел 3'!AB157:AG157))</f>
        <v>0&gt;=0</v>
      </c>
    </row>
    <row r="8457" spans="1:5" ht="30" hidden="1" customHeight="1" thickBot="1">
      <c r="A8457" s="496" t="str">
        <f>IF((SUM('Раздел 3'!V158:V158)&gt;=SUM('Раздел 3'!AB158:AG158)),"","Неверно!")</f>
        <v/>
      </c>
      <c r="B8457" s="497" t="s">
        <v>520</v>
      </c>
      <c r="C8457" s="498" t="s">
        <v>19217</v>
      </c>
      <c r="D8457" s="498" t="s">
        <v>5763</v>
      </c>
      <c r="E8457" s="499" t="str">
        <f>CONCATENATE(SUM('Раздел 3'!V158:V158),"&gt;=",SUM('Раздел 3'!AB158:AG158))</f>
        <v>0&gt;=0</v>
      </c>
    </row>
    <row r="8458" spans="1:5" ht="30" hidden="1" customHeight="1" thickBot="1">
      <c r="A8458" s="496" t="str">
        <f>IF((SUM('Раздел 3'!V159:V159)&gt;=SUM('Раздел 3'!AB159:AG159)),"","Неверно!")</f>
        <v/>
      </c>
      <c r="B8458" s="497" t="s">
        <v>520</v>
      </c>
      <c r="C8458" s="498" t="s">
        <v>19218</v>
      </c>
      <c r="D8458" s="498" t="s">
        <v>5763</v>
      </c>
      <c r="E8458" s="499" t="str">
        <f>CONCATENATE(SUM('Раздел 3'!V159:V159),"&gt;=",SUM('Раздел 3'!AB159:AG159))</f>
        <v>0&gt;=0</v>
      </c>
    </row>
    <row r="8459" spans="1:5" ht="30" hidden="1" customHeight="1" thickBot="1">
      <c r="A8459" s="496" t="str">
        <f>IF((SUM('Раздел 3'!V25:V25)&gt;=SUM('Раздел 3'!AB25:AG25)),"","Неверно!")</f>
        <v/>
      </c>
      <c r="B8459" s="497" t="s">
        <v>520</v>
      </c>
      <c r="C8459" s="498" t="s">
        <v>19219</v>
      </c>
      <c r="D8459" s="498" t="s">
        <v>5763</v>
      </c>
      <c r="E8459" s="499" t="str">
        <f>CONCATENATE(SUM('Раздел 3'!V25:V25),"&gt;=",SUM('Раздел 3'!AB25:AG25))</f>
        <v>0&gt;=0</v>
      </c>
    </row>
    <row r="8460" spans="1:5" ht="30" hidden="1" customHeight="1" thickBot="1">
      <c r="A8460" s="496" t="str">
        <f>IF((SUM('Раздел 3'!V160:V160)&gt;=SUM('Раздел 3'!AB160:AG160)),"","Неверно!")</f>
        <v/>
      </c>
      <c r="B8460" s="497" t="s">
        <v>520</v>
      </c>
      <c r="C8460" s="498" t="s">
        <v>19220</v>
      </c>
      <c r="D8460" s="498" t="s">
        <v>5763</v>
      </c>
      <c r="E8460" s="499" t="str">
        <f>CONCATENATE(SUM('Раздел 3'!V160:V160),"&gt;=",SUM('Раздел 3'!AB160:AG160))</f>
        <v>0&gt;=0</v>
      </c>
    </row>
    <row r="8461" spans="1:5" ht="30" hidden="1" customHeight="1" thickBot="1">
      <c r="A8461" s="496" t="str">
        <f>IF((SUM('Раздел 3'!V161:V161)&gt;=SUM('Раздел 3'!AB161:AG161)),"","Неверно!")</f>
        <v/>
      </c>
      <c r="B8461" s="497" t="s">
        <v>520</v>
      </c>
      <c r="C8461" s="498" t="s">
        <v>19221</v>
      </c>
      <c r="D8461" s="498" t="s">
        <v>5763</v>
      </c>
      <c r="E8461" s="499" t="str">
        <f>CONCATENATE(SUM('Раздел 3'!V161:V161),"&gt;=",SUM('Раздел 3'!AB161:AG161))</f>
        <v>0&gt;=0</v>
      </c>
    </row>
    <row r="8462" spans="1:5" ht="30" hidden="1" customHeight="1" thickBot="1">
      <c r="A8462" s="496" t="str">
        <f>IF((SUM('Раздел 3'!V162:V162)&gt;=SUM('Раздел 3'!AB162:AG162)),"","Неверно!")</f>
        <v/>
      </c>
      <c r="B8462" s="497" t="s">
        <v>520</v>
      </c>
      <c r="C8462" s="498" t="s">
        <v>19222</v>
      </c>
      <c r="D8462" s="498" t="s">
        <v>5763</v>
      </c>
      <c r="E8462" s="499" t="str">
        <f>CONCATENATE(SUM('Раздел 3'!V162:V162),"&gt;=",SUM('Раздел 3'!AB162:AG162))</f>
        <v>0&gt;=0</v>
      </c>
    </row>
    <row r="8463" spans="1:5" ht="30" hidden="1" customHeight="1" thickBot="1">
      <c r="A8463" s="496" t="str">
        <f>IF((SUM('Раздел 3'!V163:V163)&gt;=SUM('Раздел 3'!AB163:AG163)),"","Неверно!")</f>
        <v/>
      </c>
      <c r="B8463" s="497" t="s">
        <v>520</v>
      </c>
      <c r="C8463" s="498" t="s">
        <v>19223</v>
      </c>
      <c r="D8463" s="498" t="s">
        <v>5763</v>
      </c>
      <c r="E8463" s="499" t="str">
        <f>CONCATENATE(SUM('Раздел 3'!V163:V163),"&gt;=",SUM('Раздел 3'!AB163:AG163))</f>
        <v>0&gt;=0</v>
      </c>
    </row>
    <row r="8464" spans="1:5" ht="30" hidden="1" customHeight="1" thickBot="1">
      <c r="A8464" s="496" t="str">
        <f>IF((SUM('Раздел 3'!V164:V164)&gt;=SUM('Раздел 3'!AB164:AG164)),"","Неверно!")</f>
        <v/>
      </c>
      <c r="B8464" s="497" t="s">
        <v>520</v>
      </c>
      <c r="C8464" s="498" t="s">
        <v>19224</v>
      </c>
      <c r="D8464" s="498" t="s">
        <v>5763</v>
      </c>
      <c r="E8464" s="499" t="str">
        <f>CONCATENATE(SUM('Раздел 3'!V164:V164),"&gt;=",SUM('Раздел 3'!AB164:AG164))</f>
        <v>0&gt;=0</v>
      </c>
    </row>
    <row r="8465" spans="1:5" ht="30" hidden="1" customHeight="1" thickBot="1">
      <c r="A8465" s="496" t="str">
        <f>IF((SUM('Раздел 3'!V165:V165)&gt;=SUM('Раздел 3'!AB165:AG165)),"","Неверно!")</f>
        <v/>
      </c>
      <c r="B8465" s="497" t="s">
        <v>520</v>
      </c>
      <c r="C8465" s="498" t="s">
        <v>19225</v>
      </c>
      <c r="D8465" s="498" t="s">
        <v>5763</v>
      </c>
      <c r="E8465" s="499" t="str">
        <f>CONCATENATE(SUM('Раздел 3'!V165:V165),"&gt;=",SUM('Раздел 3'!AB165:AG165))</f>
        <v>0&gt;=0</v>
      </c>
    </row>
    <row r="8466" spans="1:5" ht="30" hidden="1" customHeight="1" thickBot="1">
      <c r="A8466" s="496" t="str">
        <f>IF((SUM('Раздел 3'!V166:V166)&gt;=SUM('Раздел 3'!AB166:AG166)),"","Неверно!")</f>
        <v/>
      </c>
      <c r="B8466" s="497" t="s">
        <v>520</v>
      </c>
      <c r="C8466" s="498" t="s">
        <v>19226</v>
      </c>
      <c r="D8466" s="498" t="s">
        <v>5763</v>
      </c>
      <c r="E8466" s="499" t="str">
        <f>CONCATENATE(SUM('Раздел 3'!V166:V166),"&gt;=",SUM('Раздел 3'!AB166:AG166))</f>
        <v>0&gt;=0</v>
      </c>
    </row>
    <row r="8467" spans="1:5" ht="30" hidden="1" customHeight="1" thickBot="1">
      <c r="A8467" s="496" t="str">
        <f>IF((SUM('Раздел 3'!V167:V167)&gt;=SUM('Раздел 3'!AB167:AG167)),"","Неверно!")</f>
        <v/>
      </c>
      <c r="B8467" s="497" t="s">
        <v>520</v>
      </c>
      <c r="C8467" s="498" t="s">
        <v>19227</v>
      </c>
      <c r="D8467" s="498" t="s">
        <v>5763</v>
      </c>
      <c r="E8467" s="499" t="str">
        <f>CONCATENATE(SUM('Раздел 3'!V167:V167),"&gt;=",SUM('Раздел 3'!AB167:AG167))</f>
        <v>0&gt;=0</v>
      </c>
    </row>
    <row r="8468" spans="1:5" ht="30" hidden="1" customHeight="1" thickBot="1">
      <c r="A8468" s="496" t="str">
        <f>IF((SUM('Раздел 3'!V168:V168)&gt;=SUM('Раздел 3'!AB168:AG168)),"","Неверно!")</f>
        <v/>
      </c>
      <c r="B8468" s="497" t="s">
        <v>520</v>
      </c>
      <c r="C8468" s="498" t="s">
        <v>19228</v>
      </c>
      <c r="D8468" s="498" t="s">
        <v>5763</v>
      </c>
      <c r="E8468" s="499" t="str">
        <f>CONCATENATE(SUM('Раздел 3'!V168:V168),"&gt;=",SUM('Раздел 3'!AB168:AG168))</f>
        <v>0&gt;=0</v>
      </c>
    </row>
    <row r="8469" spans="1:5" ht="30" hidden="1" customHeight="1" thickBot="1">
      <c r="A8469" s="496" t="str">
        <f>IF((SUM('Раздел 3'!V169:V169)&gt;=SUM('Раздел 3'!AB169:AG169)),"","Неверно!")</f>
        <v/>
      </c>
      <c r="B8469" s="497" t="s">
        <v>520</v>
      </c>
      <c r="C8469" s="498" t="s">
        <v>19229</v>
      </c>
      <c r="D8469" s="498" t="s">
        <v>5763</v>
      </c>
      <c r="E8469" s="499" t="str">
        <f>CONCATENATE(SUM('Раздел 3'!V169:V169),"&gt;=",SUM('Раздел 3'!AB169:AG169))</f>
        <v>0&gt;=0</v>
      </c>
    </row>
    <row r="8470" spans="1:5" ht="30" hidden="1" customHeight="1" thickBot="1">
      <c r="A8470" s="496" t="str">
        <f>IF((SUM('Раздел 3'!V26:V26)&gt;=SUM('Раздел 3'!AB26:AG26)),"","Неверно!")</f>
        <v/>
      </c>
      <c r="B8470" s="497" t="s">
        <v>520</v>
      </c>
      <c r="C8470" s="498" t="s">
        <v>19230</v>
      </c>
      <c r="D8470" s="498" t="s">
        <v>5763</v>
      </c>
      <c r="E8470" s="499" t="str">
        <f>CONCATENATE(SUM('Раздел 3'!V26:V26),"&gt;=",SUM('Раздел 3'!AB26:AG26))</f>
        <v>0&gt;=0</v>
      </c>
    </row>
    <row r="8471" spans="1:5" ht="30" hidden="1" customHeight="1" thickBot="1">
      <c r="A8471" s="496" t="str">
        <f>IF((SUM('Раздел 3'!V170:V170)&gt;=SUM('Раздел 3'!AB170:AG170)),"","Неверно!")</f>
        <v/>
      </c>
      <c r="B8471" s="497" t="s">
        <v>520</v>
      </c>
      <c r="C8471" s="498" t="s">
        <v>19231</v>
      </c>
      <c r="D8471" s="498" t="s">
        <v>5763</v>
      </c>
      <c r="E8471" s="499" t="str">
        <f>CONCATENATE(SUM('Раздел 3'!V170:V170),"&gt;=",SUM('Раздел 3'!AB170:AG170))</f>
        <v>1&gt;=0</v>
      </c>
    </row>
    <row r="8472" spans="1:5" ht="30" hidden="1" customHeight="1" thickBot="1">
      <c r="A8472" s="496" t="str">
        <f>IF((SUM('Раздел 3'!V171:V171)&gt;=SUM('Раздел 3'!AB171:AG171)),"","Неверно!")</f>
        <v/>
      </c>
      <c r="B8472" s="497" t="s">
        <v>520</v>
      </c>
      <c r="C8472" s="498" t="s">
        <v>19232</v>
      </c>
      <c r="D8472" s="498" t="s">
        <v>5763</v>
      </c>
      <c r="E8472" s="499" t="str">
        <f>CONCATENATE(SUM('Раздел 3'!V171:V171),"&gt;=",SUM('Раздел 3'!AB171:AG171))</f>
        <v>0&gt;=0</v>
      </c>
    </row>
    <row r="8473" spans="1:5" ht="30" hidden="1" customHeight="1" thickBot="1">
      <c r="A8473" s="496" t="str">
        <f>IF((SUM('Раздел 3'!V172:V172)&gt;=SUM('Раздел 3'!AB172:AG172)),"","Неверно!")</f>
        <v/>
      </c>
      <c r="B8473" s="497" t="s">
        <v>520</v>
      </c>
      <c r="C8473" s="498" t="s">
        <v>19233</v>
      </c>
      <c r="D8473" s="498" t="s">
        <v>5763</v>
      </c>
      <c r="E8473" s="499" t="str">
        <f>CONCATENATE(SUM('Раздел 3'!V172:V172),"&gt;=",SUM('Раздел 3'!AB172:AG172))</f>
        <v>0&gt;=0</v>
      </c>
    </row>
    <row r="8474" spans="1:5" ht="30" hidden="1" customHeight="1" thickBot="1">
      <c r="A8474" s="496" t="str">
        <f>IF((SUM('Раздел 3'!V173:V173)&gt;=SUM('Раздел 3'!AB173:AG173)),"","Неверно!")</f>
        <v/>
      </c>
      <c r="B8474" s="497" t="s">
        <v>520</v>
      </c>
      <c r="C8474" s="498" t="s">
        <v>19234</v>
      </c>
      <c r="D8474" s="498" t="s">
        <v>5763</v>
      </c>
      <c r="E8474" s="499" t="str">
        <f>CONCATENATE(SUM('Раздел 3'!V173:V173),"&gt;=",SUM('Раздел 3'!AB173:AG173))</f>
        <v>0&gt;=0</v>
      </c>
    </row>
    <row r="8475" spans="1:5" ht="30" hidden="1" customHeight="1" thickBot="1">
      <c r="A8475" s="496" t="str">
        <f>IF((SUM('Раздел 3'!V174:V174)&gt;=SUM('Раздел 3'!AB174:AG174)),"","Неверно!")</f>
        <v/>
      </c>
      <c r="B8475" s="497" t="s">
        <v>520</v>
      </c>
      <c r="C8475" s="498" t="s">
        <v>19235</v>
      </c>
      <c r="D8475" s="498" t="s">
        <v>5763</v>
      </c>
      <c r="E8475" s="499" t="str">
        <f>CONCATENATE(SUM('Раздел 3'!V174:V174),"&gt;=",SUM('Раздел 3'!AB174:AG174))</f>
        <v>0&gt;=0</v>
      </c>
    </row>
    <row r="8476" spans="1:5" ht="30" hidden="1" customHeight="1" thickBot="1">
      <c r="A8476" s="496" t="str">
        <f>IF((SUM('Раздел 3'!V175:V175)&gt;=SUM('Раздел 3'!AB175:AG175)),"","Неверно!")</f>
        <v/>
      </c>
      <c r="B8476" s="497" t="s">
        <v>520</v>
      </c>
      <c r="C8476" s="498" t="s">
        <v>19236</v>
      </c>
      <c r="D8476" s="498" t="s">
        <v>5763</v>
      </c>
      <c r="E8476" s="499" t="str">
        <f>CONCATENATE(SUM('Раздел 3'!V175:V175),"&gt;=",SUM('Раздел 3'!AB175:AG175))</f>
        <v>0&gt;=0</v>
      </c>
    </row>
    <row r="8477" spans="1:5" ht="30" hidden="1" customHeight="1" thickBot="1">
      <c r="A8477" s="496" t="str">
        <f>IF((SUM('Раздел 3'!V176:V176)&gt;=SUM('Раздел 3'!AB176:AG176)),"","Неверно!")</f>
        <v/>
      </c>
      <c r="B8477" s="497" t="s">
        <v>520</v>
      </c>
      <c r="C8477" s="498" t="s">
        <v>19237</v>
      </c>
      <c r="D8477" s="498" t="s">
        <v>5763</v>
      </c>
      <c r="E8477" s="499" t="str">
        <f>CONCATENATE(SUM('Раздел 3'!V176:V176),"&gt;=",SUM('Раздел 3'!AB176:AG176))</f>
        <v>0&gt;=0</v>
      </c>
    </row>
    <row r="8478" spans="1:5" ht="30" hidden="1" customHeight="1" thickBot="1">
      <c r="A8478" s="496" t="str">
        <f>IF((SUM('Раздел 3'!V177:V177)&gt;=SUM('Раздел 3'!AB177:AG177)),"","Неверно!")</f>
        <v/>
      </c>
      <c r="B8478" s="497" t="s">
        <v>520</v>
      </c>
      <c r="C8478" s="498" t="s">
        <v>19238</v>
      </c>
      <c r="D8478" s="498" t="s">
        <v>5763</v>
      </c>
      <c r="E8478" s="499" t="str">
        <f>CONCATENATE(SUM('Раздел 3'!V177:V177),"&gt;=",SUM('Раздел 3'!AB177:AG177))</f>
        <v>0&gt;=0</v>
      </c>
    </row>
    <row r="8479" spans="1:5" ht="30" hidden="1" customHeight="1" thickBot="1">
      <c r="A8479" s="496" t="str">
        <f>IF((SUM('Раздел 3'!V178:V178)&gt;=SUM('Раздел 3'!AB178:AG178)),"","Неверно!")</f>
        <v/>
      </c>
      <c r="B8479" s="497" t="s">
        <v>520</v>
      </c>
      <c r="C8479" s="498" t="s">
        <v>19239</v>
      </c>
      <c r="D8479" s="498" t="s">
        <v>5763</v>
      </c>
      <c r="E8479" s="499" t="str">
        <f>CONCATENATE(SUM('Раздел 3'!V178:V178),"&gt;=",SUM('Раздел 3'!AB178:AG178))</f>
        <v>0&gt;=0</v>
      </c>
    </row>
    <row r="8480" spans="1:5" ht="30" hidden="1" customHeight="1" thickBot="1">
      <c r="A8480" s="496" t="str">
        <f>IF((SUM('Раздел 3'!V179:V179)&gt;=SUM('Раздел 3'!AB179:AG179)),"","Неверно!")</f>
        <v/>
      </c>
      <c r="B8480" s="497" t="s">
        <v>520</v>
      </c>
      <c r="C8480" s="498" t="s">
        <v>19240</v>
      </c>
      <c r="D8480" s="498" t="s">
        <v>5763</v>
      </c>
      <c r="E8480" s="499" t="str">
        <f>CONCATENATE(SUM('Раздел 3'!V179:V179),"&gt;=",SUM('Раздел 3'!AB179:AG179))</f>
        <v>0&gt;=0</v>
      </c>
    </row>
    <row r="8481" spans="1:5" ht="30" hidden="1" customHeight="1" thickBot="1">
      <c r="A8481" s="496" t="str">
        <f>IF((SUM('Раздел 3'!V27:V27)&gt;=SUM('Раздел 3'!AB27:AG27)),"","Неверно!")</f>
        <v/>
      </c>
      <c r="B8481" s="497" t="s">
        <v>520</v>
      </c>
      <c r="C8481" s="498" t="s">
        <v>19241</v>
      </c>
      <c r="D8481" s="498" t="s">
        <v>5763</v>
      </c>
      <c r="E8481" s="499" t="str">
        <f>CONCATENATE(SUM('Раздел 3'!V27:V27),"&gt;=",SUM('Раздел 3'!AB27:AG27))</f>
        <v>0&gt;=0</v>
      </c>
    </row>
    <row r="8482" spans="1:5" ht="30" hidden="1" customHeight="1" thickBot="1">
      <c r="A8482" s="496" t="str">
        <f>IF((SUM('Раздел 3'!V180:V180)&gt;=SUM('Раздел 3'!AB180:AG180)),"","Неверно!")</f>
        <v/>
      </c>
      <c r="B8482" s="497" t="s">
        <v>520</v>
      </c>
      <c r="C8482" s="498" t="s">
        <v>19242</v>
      </c>
      <c r="D8482" s="498" t="s">
        <v>5763</v>
      </c>
      <c r="E8482" s="499" t="str">
        <f>CONCATENATE(SUM('Раздел 3'!V180:V180),"&gt;=",SUM('Раздел 3'!AB180:AG180))</f>
        <v>1&gt;=0</v>
      </c>
    </row>
    <row r="8483" spans="1:5" ht="30" hidden="1" customHeight="1" thickBot="1">
      <c r="A8483" s="496" t="str">
        <f>IF((SUM('Раздел 3'!V181:V181)&gt;=SUM('Раздел 3'!AB181:AG181)),"","Неверно!")</f>
        <v/>
      </c>
      <c r="B8483" s="497" t="s">
        <v>520</v>
      </c>
      <c r="C8483" s="498" t="s">
        <v>19243</v>
      </c>
      <c r="D8483" s="498" t="s">
        <v>5763</v>
      </c>
      <c r="E8483" s="499" t="str">
        <f>CONCATENATE(SUM('Раздел 3'!V181:V181),"&gt;=",SUM('Раздел 3'!AB181:AG181))</f>
        <v>0&gt;=0</v>
      </c>
    </row>
    <row r="8484" spans="1:5" ht="30" hidden="1" customHeight="1" thickBot="1">
      <c r="A8484" s="496" t="str">
        <f>IF((SUM('Раздел 3'!V182:V182)&gt;=SUM('Раздел 3'!AB182:AG182)),"","Неверно!")</f>
        <v/>
      </c>
      <c r="B8484" s="497" t="s">
        <v>520</v>
      </c>
      <c r="C8484" s="498" t="s">
        <v>19244</v>
      </c>
      <c r="D8484" s="498" t="s">
        <v>5763</v>
      </c>
      <c r="E8484" s="499" t="str">
        <f>CONCATENATE(SUM('Раздел 3'!V182:V182),"&gt;=",SUM('Раздел 3'!AB182:AG182))</f>
        <v>1&gt;=0</v>
      </c>
    </row>
    <row r="8485" spans="1:5" ht="30" hidden="1" customHeight="1" thickBot="1">
      <c r="A8485" s="496" t="str">
        <f>IF((SUM('Раздел 3'!V183:V183)&gt;=SUM('Раздел 3'!AB183:AG183)),"","Неверно!")</f>
        <v/>
      </c>
      <c r="B8485" s="497" t="s">
        <v>520</v>
      </c>
      <c r="C8485" s="498" t="s">
        <v>19245</v>
      </c>
      <c r="D8485" s="498" t="s">
        <v>5763</v>
      </c>
      <c r="E8485" s="499" t="str">
        <f>CONCATENATE(SUM('Раздел 3'!V183:V183),"&gt;=",SUM('Раздел 3'!AB183:AG183))</f>
        <v>0&gt;=0</v>
      </c>
    </row>
    <row r="8486" spans="1:5" ht="30" hidden="1" customHeight="1" thickBot="1">
      <c r="A8486" s="496" t="str">
        <f>IF((SUM('Раздел 3'!V184:V184)&gt;=SUM('Раздел 3'!AB184:AG184)),"","Неверно!")</f>
        <v/>
      </c>
      <c r="B8486" s="497" t="s">
        <v>520</v>
      </c>
      <c r="C8486" s="498" t="s">
        <v>19246</v>
      </c>
      <c r="D8486" s="498" t="s">
        <v>5763</v>
      </c>
      <c r="E8486" s="499" t="str">
        <f>CONCATENATE(SUM('Раздел 3'!V184:V184),"&gt;=",SUM('Раздел 3'!AB184:AG184))</f>
        <v>0&gt;=0</v>
      </c>
    </row>
    <row r="8487" spans="1:5" ht="30" hidden="1" customHeight="1" thickBot="1">
      <c r="A8487" s="496" t="str">
        <f>IF((SUM('Раздел 3'!V185:V185)&gt;=SUM('Раздел 3'!AB185:AG185)),"","Неверно!")</f>
        <v/>
      </c>
      <c r="B8487" s="497" t="s">
        <v>520</v>
      </c>
      <c r="C8487" s="498" t="s">
        <v>19247</v>
      </c>
      <c r="D8487" s="498" t="s">
        <v>5763</v>
      </c>
      <c r="E8487" s="499" t="str">
        <f>CONCATENATE(SUM('Раздел 3'!V185:V185),"&gt;=",SUM('Раздел 3'!AB185:AG185))</f>
        <v>0&gt;=0</v>
      </c>
    </row>
    <row r="8488" spans="1:5" ht="30" hidden="1" customHeight="1" thickBot="1">
      <c r="A8488" s="496" t="str">
        <f>IF((SUM('Раздел 3'!V186:V186)&gt;=SUM('Раздел 3'!AB186:AG186)),"","Неверно!")</f>
        <v/>
      </c>
      <c r="B8488" s="497" t="s">
        <v>520</v>
      </c>
      <c r="C8488" s="498" t="s">
        <v>19248</v>
      </c>
      <c r="D8488" s="498" t="s">
        <v>5763</v>
      </c>
      <c r="E8488" s="499" t="str">
        <f>CONCATENATE(SUM('Раздел 3'!V186:V186),"&gt;=",SUM('Раздел 3'!AB186:AG186))</f>
        <v>0&gt;=0</v>
      </c>
    </row>
    <row r="8489" spans="1:5" ht="30" hidden="1" customHeight="1" thickBot="1">
      <c r="A8489" s="496" t="str">
        <f>IF((SUM('Раздел 3'!V187:V187)&gt;=SUM('Раздел 3'!AB187:AG187)),"","Неверно!")</f>
        <v/>
      </c>
      <c r="B8489" s="497" t="s">
        <v>520</v>
      </c>
      <c r="C8489" s="498" t="s">
        <v>19249</v>
      </c>
      <c r="D8489" s="498" t="s">
        <v>5763</v>
      </c>
      <c r="E8489" s="499" t="str">
        <f>CONCATENATE(SUM('Раздел 3'!V187:V187),"&gt;=",SUM('Раздел 3'!AB187:AG187))</f>
        <v>0&gt;=0</v>
      </c>
    </row>
    <row r="8490" spans="1:5" ht="30" hidden="1" customHeight="1" thickBot="1">
      <c r="A8490" s="496" t="str">
        <f>IF((SUM('Раздел 3'!V188:V188)&gt;=SUM('Раздел 3'!AB188:AG188)),"","Неверно!")</f>
        <v/>
      </c>
      <c r="B8490" s="497" t="s">
        <v>520</v>
      </c>
      <c r="C8490" s="498" t="s">
        <v>19250</v>
      </c>
      <c r="D8490" s="498" t="s">
        <v>5763</v>
      </c>
      <c r="E8490" s="499" t="str">
        <f>CONCATENATE(SUM('Раздел 3'!V188:V188),"&gt;=",SUM('Раздел 3'!AB188:AG188))</f>
        <v>0&gt;=0</v>
      </c>
    </row>
    <row r="8491" spans="1:5" ht="30" hidden="1" customHeight="1" thickBot="1">
      <c r="A8491" s="496" t="str">
        <f>IF((SUM('Раздел 3'!V189:V189)&gt;=SUM('Раздел 3'!AB189:AG189)),"","Неверно!")</f>
        <v/>
      </c>
      <c r="B8491" s="497" t="s">
        <v>520</v>
      </c>
      <c r="C8491" s="498" t="s">
        <v>19251</v>
      </c>
      <c r="D8491" s="498" t="s">
        <v>5763</v>
      </c>
      <c r="E8491" s="499" t="str">
        <f>CONCATENATE(SUM('Раздел 3'!V189:V189),"&gt;=",SUM('Раздел 3'!AB189:AG189))</f>
        <v>0&gt;=0</v>
      </c>
    </row>
    <row r="8492" spans="1:5" ht="30" hidden="1" customHeight="1" thickBot="1">
      <c r="A8492" s="496" t="str">
        <f>IF((SUM('Раздел 3'!V28:V28)&gt;=SUM('Раздел 3'!AB28:AG28)),"","Неверно!")</f>
        <v/>
      </c>
      <c r="B8492" s="497" t="s">
        <v>520</v>
      </c>
      <c r="C8492" s="498" t="s">
        <v>19252</v>
      </c>
      <c r="D8492" s="498" t="s">
        <v>5763</v>
      </c>
      <c r="E8492" s="499" t="str">
        <f>CONCATENATE(SUM('Раздел 3'!V28:V28),"&gt;=",SUM('Раздел 3'!AB28:AG28))</f>
        <v>0&gt;=0</v>
      </c>
    </row>
    <row r="8493" spans="1:5" ht="30" hidden="1" customHeight="1" thickBot="1">
      <c r="A8493" s="496" t="str">
        <f>IF((SUM('Раздел 3'!V190:V190)&gt;=SUM('Раздел 3'!AB190:AG190)),"","Неверно!")</f>
        <v/>
      </c>
      <c r="B8493" s="497" t="s">
        <v>520</v>
      </c>
      <c r="C8493" s="498" t="s">
        <v>19253</v>
      </c>
      <c r="D8493" s="498" t="s">
        <v>5763</v>
      </c>
      <c r="E8493" s="499" t="str">
        <f>CONCATENATE(SUM('Раздел 3'!V190:V190),"&gt;=",SUM('Раздел 3'!AB190:AG190))</f>
        <v>25&gt;=0</v>
      </c>
    </row>
    <row r="8494" spans="1:5" ht="30" hidden="1" customHeight="1" thickBot="1">
      <c r="A8494" s="496" t="str">
        <f>IF((SUM('Раздел 3'!V191:V191)&gt;=SUM('Раздел 3'!AB191:AG191)),"","Неверно!")</f>
        <v/>
      </c>
      <c r="B8494" s="497" t="s">
        <v>520</v>
      </c>
      <c r="C8494" s="498" t="s">
        <v>19254</v>
      </c>
      <c r="D8494" s="498" t="s">
        <v>5763</v>
      </c>
      <c r="E8494" s="499" t="str">
        <f>CONCATENATE(SUM('Раздел 3'!V191:V191),"&gt;=",SUM('Раздел 3'!AB191:AG191))</f>
        <v>1&gt;=0</v>
      </c>
    </row>
    <row r="8495" spans="1:5" ht="30" hidden="1" customHeight="1" thickBot="1">
      <c r="A8495" s="496" t="str">
        <f>IF((SUM('Раздел 3'!V192:V192)&gt;=SUM('Раздел 3'!AB192:AG192)),"","Неверно!")</f>
        <v/>
      </c>
      <c r="B8495" s="497" t="s">
        <v>520</v>
      </c>
      <c r="C8495" s="498" t="s">
        <v>19255</v>
      </c>
      <c r="D8495" s="498" t="s">
        <v>5763</v>
      </c>
      <c r="E8495" s="499" t="str">
        <f>CONCATENATE(SUM('Раздел 3'!V192:V192),"&gt;=",SUM('Раздел 3'!AB192:AG192))</f>
        <v>13&gt;=0</v>
      </c>
    </row>
    <row r="8496" spans="1:5" ht="30" hidden="1" customHeight="1" thickBot="1">
      <c r="A8496" s="496" t="str">
        <f>IF((SUM('Раздел 3'!V193:V193)&gt;=SUM('Раздел 3'!AB193:AG193)),"","Неверно!")</f>
        <v/>
      </c>
      <c r="B8496" s="497" t="s">
        <v>520</v>
      </c>
      <c r="C8496" s="498" t="s">
        <v>19256</v>
      </c>
      <c r="D8496" s="498" t="s">
        <v>5763</v>
      </c>
      <c r="E8496" s="499" t="str">
        <f>CONCATENATE(SUM('Раздел 3'!V193:V193),"&gt;=",SUM('Раздел 3'!AB193:AG193))</f>
        <v>0&gt;=0</v>
      </c>
    </row>
    <row r="8497" spans="1:5" ht="30" hidden="1" customHeight="1" thickBot="1">
      <c r="A8497" s="496" t="str">
        <f>IF((SUM('Раздел 3'!V194:V194)&gt;=SUM('Раздел 3'!AB194:AG194)),"","Неверно!")</f>
        <v/>
      </c>
      <c r="B8497" s="497" t="s">
        <v>520</v>
      </c>
      <c r="C8497" s="498" t="s">
        <v>19257</v>
      </c>
      <c r="D8497" s="498" t="s">
        <v>5763</v>
      </c>
      <c r="E8497" s="499" t="str">
        <f>CONCATENATE(SUM('Раздел 3'!V194:V194),"&gt;=",SUM('Раздел 3'!AB194:AG194))</f>
        <v>0&gt;=0</v>
      </c>
    </row>
    <row r="8498" spans="1:5" ht="30" hidden="1" customHeight="1" thickBot="1">
      <c r="A8498" s="496" t="str">
        <f>IF((SUM('Раздел 3'!V195:V195)&gt;=SUM('Раздел 3'!AB195:AG195)),"","Неверно!")</f>
        <v/>
      </c>
      <c r="B8498" s="497" t="s">
        <v>520</v>
      </c>
      <c r="C8498" s="498" t="s">
        <v>19258</v>
      </c>
      <c r="D8498" s="498" t="s">
        <v>5763</v>
      </c>
      <c r="E8498" s="499" t="str">
        <f>CONCATENATE(SUM('Раздел 3'!V195:V195),"&gt;=",SUM('Раздел 3'!AB195:AG195))</f>
        <v>0&gt;=0</v>
      </c>
    </row>
    <row r="8499" spans="1:5" ht="30" hidden="1" customHeight="1" thickBot="1">
      <c r="A8499" s="496" t="str">
        <f>IF((SUM('Раздел 3'!V196:V196)&gt;=SUM('Раздел 3'!AB196:AG196)),"","Неверно!")</f>
        <v/>
      </c>
      <c r="B8499" s="497" t="s">
        <v>520</v>
      </c>
      <c r="C8499" s="498" t="s">
        <v>19259</v>
      </c>
      <c r="D8499" s="498" t="s">
        <v>5763</v>
      </c>
      <c r="E8499" s="499" t="str">
        <f>CONCATENATE(SUM('Раздел 3'!V196:V196),"&gt;=",SUM('Раздел 3'!AB196:AG196))</f>
        <v>39&gt;=0</v>
      </c>
    </row>
    <row r="8500" spans="1:5" ht="30" hidden="1" customHeight="1" thickBot="1">
      <c r="A8500" s="496" t="str">
        <f>IF((SUM('Раздел 3'!V197:V197)&gt;=SUM('Раздел 3'!AB197:AG197)),"","Неверно!")</f>
        <v/>
      </c>
      <c r="B8500" s="497" t="s">
        <v>520</v>
      </c>
      <c r="C8500" s="498" t="s">
        <v>19260</v>
      </c>
      <c r="D8500" s="498" t="s">
        <v>5763</v>
      </c>
      <c r="E8500" s="499" t="str">
        <f>CONCATENATE(SUM('Раздел 3'!V197:V197),"&gt;=",SUM('Раздел 3'!AB197:AG197))</f>
        <v>7&gt;=0</v>
      </c>
    </row>
    <row r="8501" spans="1:5" ht="30" hidden="1" customHeight="1" thickBot="1">
      <c r="A8501" s="496" t="str">
        <f>IF((SUM('Раздел 3'!V198:V198)&gt;=SUM('Раздел 3'!AB198:AG198)),"","Неверно!")</f>
        <v/>
      </c>
      <c r="B8501" s="497" t="s">
        <v>520</v>
      </c>
      <c r="C8501" s="498" t="s">
        <v>19261</v>
      </c>
      <c r="D8501" s="498" t="s">
        <v>5763</v>
      </c>
      <c r="E8501" s="499" t="str">
        <f>CONCATENATE(SUM('Раздел 3'!V198:V198),"&gt;=",SUM('Раздел 3'!AB198:AG198))</f>
        <v>0&gt;=0</v>
      </c>
    </row>
    <row r="8502" spans="1:5" ht="30" hidden="1" customHeight="1" thickBot="1">
      <c r="A8502" s="496" t="str">
        <f>IF((SUM('Раздел 3'!V199:V199)&gt;=SUM('Раздел 3'!AB199:AG199)),"","Неверно!")</f>
        <v/>
      </c>
      <c r="B8502" s="497" t="s">
        <v>520</v>
      </c>
      <c r="C8502" s="498" t="s">
        <v>19262</v>
      </c>
      <c r="D8502" s="498" t="s">
        <v>5763</v>
      </c>
      <c r="E8502" s="499" t="str">
        <f>CONCATENATE(SUM('Раздел 3'!V199:V199),"&gt;=",SUM('Раздел 3'!AB199:AG199))</f>
        <v>0&gt;=0</v>
      </c>
    </row>
    <row r="8503" spans="1:5" ht="30" hidden="1" customHeight="1" thickBot="1">
      <c r="A8503" s="496" t="str">
        <f>IF((SUM('Раздел 3'!V29:V29)&gt;=SUM('Раздел 3'!AB29:AG29)),"","Неверно!")</f>
        <v/>
      </c>
      <c r="B8503" s="497" t="s">
        <v>520</v>
      </c>
      <c r="C8503" s="498" t="s">
        <v>19263</v>
      </c>
      <c r="D8503" s="498" t="s">
        <v>5763</v>
      </c>
      <c r="E8503" s="499" t="str">
        <f>CONCATENATE(SUM('Раздел 3'!V29:V29),"&gt;=",SUM('Раздел 3'!AB29:AG29))</f>
        <v>0&gt;=0</v>
      </c>
    </row>
    <row r="8504" spans="1:5" ht="30" hidden="1" customHeight="1" thickBot="1">
      <c r="A8504" s="496" t="str">
        <f>IF((SUM('Раздел 3'!V200:V200)&gt;=SUM('Раздел 3'!AB200:AG200)),"","Неверно!")</f>
        <v/>
      </c>
      <c r="B8504" s="497" t="s">
        <v>520</v>
      </c>
      <c r="C8504" s="498" t="s">
        <v>19264</v>
      </c>
      <c r="D8504" s="498" t="s">
        <v>5763</v>
      </c>
      <c r="E8504" s="499" t="str">
        <f>CONCATENATE(SUM('Раздел 3'!V200:V200),"&gt;=",SUM('Раздел 3'!AB200:AG200))</f>
        <v>0&gt;=0</v>
      </c>
    </row>
    <row r="8505" spans="1:5" ht="30" hidden="1" customHeight="1" thickBot="1">
      <c r="A8505" s="496" t="str">
        <f>IF((SUM('Раздел 3'!V201:V201)&gt;=SUM('Раздел 3'!AB201:AG201)),"","Неверно!")</f>
        <v/>
      </c>
      <c r="B8505" s="497" t="s">
        <v>520</v>
      </c>
      <c r="C8505" s="498" t="s">
        <v>19265</v>
      </c>
      <c r="D8505" s="498" t="s">
        <v>5763</v>
      </c>
      <c r="E8505" s="499" t="str">
        <f>CONCATENATE(SUM('Раздел 3'!V201:V201),"&gt;=",SUM('Раздел 3'!AB201:AG201))</f>
        <v>7&gt;=0</v>
      </c>
    </row>
    <row r="8506" spans="1:5" ht="30" hidden="1" customHeight="1" thickBot="1">
      <c r="A8506" s="496" t="str">
        <f>IF((SUM('Раздел 3'!V202:V202)&gt;=SUM('Раздел 3'!AB202:AG202)),"","Неверно!")</f>
        <v/>
      </c>
      <c r="B8506" s="497" t="s">
        <v>520</v>
      </c>
      <c r="C8506" s="498" t="s">
        <v>19266</v>
      </c>
      <c r="D8506" s="498" t="s">
        <v>5763</v>
      </c>
      <c r="E8506" s="499" t="str">
        <f>CONCATENATE(SUM('Раздел 3'!V202:V202),"&gt;=",SUM('Раздел 3'!AB202:AG202))</f>
        <v>1&gt;=0</v>
      </c>
    </row>
    <row r="8507" spans="1:5" ht="30" hidden="1" customHeight="1" thickBot="1">
      <c r="A8507" s="496" t="str">
        <f>IF((SUM('Раздел 3'!V203:V203)&gt;=SUM('Раздел 3'!AB203:AG203)),"","Неверно!")</f>
        <v/>
      </c>
      <c r="B8507" s="497" t="s">
        <v>520</v>
      </c>
      <c r="C8507" s="498" t="s">
        <v>19267</v>
      </c>
      <c r="D8507" s="498" t="s">
        <v>5763</v>
      </c>
      <c r="E8507" s="499" t="str">
        <f>CONCATENATE(SUM('Раздел 3'!V203:V203),"&gt;=",SUM('Раздел 3'!AB203:AG203))</f>
        <v>0&gt;=0</v>
      </c>
    </row>
    <row r="8508" spans="1:5" ht="30" hidden="1" customHeight="1" thickBot="1">
      <c r="A8508" s="496" t="str">
        <f>IF((SUM('Раздел 3'!V204:V204)&gt;=SUM('Раздел 3'!AB204:AG204)),"","Неверно!")</f>
        <v/>
      </c>
      <c r="B8508" s="497" t="s">
        <v>520</v>
      </c>
      <c r="C8508" s="498" t="s">
        <v>19268</v>
      </c>
      <c r="D8508" s="498" t="s">
        <v>5763</v>
      </c>
      <c r="E8508" s="499" t="str">
        <f>CONCATENATE(SUM('Раздел 3'!V204:V204),"&gt;=",SUM('Раздел 3'!AB204:AG204))</f>
        <v>1&gt;=0</v>
      </c>
    </row>
    <row r="8509" spans="1:5" ht="30" hidden="1" customHeight="1" thickBot="1">
      <c r="A8509" s="496" t="str">
        <f>IF((SUM('Раздел 3'!V205:V205)&gt;=SUM('Раздел 3'!AB205:AG205)),"","Неверно!")</f>
        <v/>
      </c>
      <c r="B8509" s="497" t="s">
        <v>520</v>
      </c>
      <c r="C8509" s="498" t="s">
        <v>19269</v>
      </c>
      <c r="D8509" s="498" t="s">
        <v>5763</v>
      </c>
      <c r="E8509" s="499" t="str">
        <f>CONCATENATE(SUM('Раздел 3'!V205:V205),"&gt;=",SUM('Раздел 3'!AB205:AG205))</f>
        <v>0&gt;=0</v>
      </c>
    </row>
    <row r="8510" spans="1:5" ht="30" hidden="1" customHeight="1" thickBot="1">
      <c r="A8510" s="496" t="str">
        <f>IF((SUM('Раздел 3'!V206:V206)&gt;=SUM('Раздел 3'!AB206:AG206)),"","Неверно!")</f>
        <v/>
      </c>
      <c r="B8510" s="497" t="s">
        <v>520</v>
      </c>
      <c r="C8510" s="498" t="s">
        <v>19270</v>
      </c>
      <c r="D8510" s="498" t="s">
        <v>5763</v>
      </c>
      <c r="E8510" s="499" t="str">
        <f>CONCATENATE(SUM('Раздел 3'!V206:V206),"&gt;=",SUM('Раздел 3'!AB206:AG206))</f>
        <v>0&gt;=0</v>
      </c>
    </row>
    <row r="8511" spans="1:5" ht="30" hidden="1" customHeight="1" thickBot="1">
      <c r="A8511" s="496" t="str">
        <f>IF((SUM('Раздел 3'!V207:V207)&gt;=SUM('Раздел 3'!AB207:AG207)),"","Неверно!")</f>
        <v/>
      </c>
      <c r="B8511" s="497" t="s">
        <v>520</v>
      </c>
      <c r="C8511" s="498" t="s">
        <v>19271</v>
      </c>
      <c r="D8511" s="498" t="s">
        <v>5763</v>
      </c>
      <c r="E8511" s="499" t="str">
        <f>CONCATENATE(SUM('Раздел 3'!V207:V207),"&gt;=",SUM('Раздел 3'!AB207:AG207))</f>
        <v>0&gt;=0</v>
      </c>
    </row>
    <row r="8512" spans="1:5" ht="30" hidden="1" customHeight="1" thickBot="1">
      <c r="A8512" s="496" t="str">
        <f>IF((SUM('Раздел 3'!V208:V208)&gt;=SUM('Раздел 3'!AB208:AG208)),"","Неверно!")</f>
        <v/>
      </c>
      <c r="B8512" s="497" t="s">
        <v>520</v>
      </c>
      <c r="C8512" s="498" t="s">
        <v>19272</v>
      </c>
      <c r="D8512" s="498" t="s">
        <v>5763</v>
      </c>
      <c r="E8512" s="499" t="str">
        <f>CONCATENATE(SUM('Раздел 3'!V208:V208),"&gt;=",SUM('Раздел 3'!AB208:AG208))</f>
        <v>30&gt;=28</v>
      </c>
    </row>
    <row r="8513" spans="1:5" ht="30" hidden="1" customHeight="1" thickBot="1">
      <c r="A8513" s="496" t="str">
        <f>IF((SUM('Раздел 3'!V209:V209)&gt;=SUM('Раздел 3'!AB209:AG209)),"","Неверно!")</f>
        <v/>
      </c>
      <c r="B8513" s="497" t="s">
        <v>520</v>
      </c>
      <c r="C8513" s="498" t="s">
        <v>19273</v>
      </c>
      <c r="D8513" s="498" t="s">
        <v>5763</v>
      </c>
      <c r="E8513" s="499" t="str">
        <f>CONCATENATE(SUM('Раздел 3'!V209:V209),"&gt;=",SUM('Раздел 3'!AB209:AG209))</f>
        <v>0&gt;=0</v>
      </c>
    </row>
    <row r="8514" spans="1:5" ht="30" hidden="1" customHeight="1" thickBot="1">
      <c r="A8514" s="496" t="str">
        <f>IF((SUM('Раздел 3'!V12:V12)&gt;=SUM('Раздел 3'!AB12:AG12)),"","Неверно!")</f>
        <v/>
      </c>
      <c r="B8514" s="497" t="s">
        <v>520</v>
      </c>
      <c r="C8514" s="498" t="s">
        <v>19274</v>
      </c>
      <c r="D8514" s="498" t="s">
        <v>5763</v>
      </c>
      <c r="E8514" s="499" t="str">
        <f>CONCATENATE(SUM('Раздел 3'!V12:V12),"&gt;=",SUM('Раздел 3'!AB12:AG12))</f>
        <v>0&gt;=0</v>
      </c>
    </row>
    <row r="8515" spans="1:5" ht="30" hidden="1" customHeight="1" thickBot="1">
      <c r="A8515" s="496" t="str">
        <f>IF((SUM('Раздел 3'!V30:V30)&gt;=SUM('Раздел 3'!AB30:AG30)),"","Неверно!")</f>
        <v/>
      </c>
      <c r="B8515" s="497" t="s">
        <v>520</v>
      </c>
      <c r="C8515" s="498" t="s">
        <v>19275</v>
      </c>
      <c r="D8515" s="498" t="s">
        <v>5763</v>
      </c>
      <c r="E8515" s="499" t="str">
        <f>CONCATENATE(SUM('Раздел 3'!V30:V30),"&gt;=",SUM('Раздел 3'!AB30:AG30))</f>
        <v>4&gt;=0</v>
      </c>
    </row>
    <row r="8516" spans="1:5" ht="30" hidden="1" customHeight="1" thickBot="1">
      <c r="A8516" s="496" t="str">
        <f>IF((SUM('Раздел 3'!V210:V210)&gt;=SUM('Раздел 3'!AB210:AG210)),"","Неверно!")</f>
        <v/>
      </c>
      <c r="B8516" s="497" t="s">
        <v>520</v>
      </c>
      <c r="C8516" s="498" t="s">
        <v>19276</v>
      </c>
      <c r="D8516" s="498" t="s">
        <v>5763</v>
      </c>
      <c r="E8516" s="499" t="str">
        <f>CONCATENATE(SUM('Раздел 3'!V210:V210),"&gt;=",SUM('Раздел 3'!AB210:AG210))</f>
        <v>0&gt;=0</v>
      </c>
    </row>
    <row r="8517" spans="1:5" ht="30" hidden="1" customHeight="1" thickBot="1">
      <c r="A8517" s="496" t="str">
        <f>IF((SUM('Раздел 3'!V211:V211)&gt;=SUM('Раздел 3'!AB211:AG211)),"","Неверно!")</f>
        <v/>
      </c>
      <c r="B8517" s="497" t="s">
        <v>520</v>
      </c>
      <c r="C8517" s="498" t="s">
        <v>19277</v>
      </c>
      <c r="D8517" s="498" t="s">
        <v>5763</v>
      </c>
      <c r="E8517" s="499" t="str">
        <f>CONCATENATE(SUM('Раздел 3'!V211:V211),"&gt;=",SUM('Раздел 3'!AB211:AG211))</f>
        <v>0&gt;=0</v>
      </c>
    </row>
    <row r="8518" spans="1:5" ht="30" hidden="1" customHeight="1" thickBot="1">
      <c r="A8518" s="496" t="str">
        <f>IF((SUM('Раздел 3'!V212:V212)&gt;=SUM('Раздел 3'!AB212:AG212)),"","Неверно!")</f>
        <v/>
      </c>
      <c r="B8518" s="497" t="s">
        <v>520</v>
      </c>
      <c r="C8518" s="498" t="s">
        <v>19278</v>
      </c>
      <c r="D8518" s="498" t="s">
        <v>5763</v>
      </c>
      <c r="E8518" s="499" t="str">
        <f>CONCATENATE(SUM('Раздел 3'!V212:V212),"&gt;=",SUM('Раздел 3'!AB212:AG212))</f>
        <v>0&gt;=0</v>
      </c>
    </row>
    <row r="8519" spans="1:5" ht="30" hidden="1" customHeight="1" thickBot="1">
      <c r="A8519" s="496" t="str">
        <f>IF((SUM('Раздел 3'!V213:V213)&gt;=SUM('Раздел 3'!AB213:AG213)),"","Неверно!")</f>
        <v/>
      </c>
      <c r="B8519" s="497" t="s">
        <v>520</v>
      </c>
      <c r="C8519" s="498" t="s">
        <v>19279</v>
      </c>
      <c r="D8519" s="498" t="s">
        <v>5763</v>
      </c>
      <c r="E8519" s="499" t="str">
        <f>CONCATENATE(SUM('Раздел 3'!V213:V213),"&gt;=",SUM('Раздел 3'!AB213:AG213))</f>
        <v>0&gt;=0</v>
      </c>
    </row>
    <row r="8520" spans="1:5" ht="30" hidden="1" customHeight="1" thickBot="1">
      <c r="A8520" s="496" t="str">
        <f>IF((SUM('Раздел 3'!V214:V214)&gt;=SUM('Раздел 3'!AB214:AG214)),"","Неверно!")</f>
        <v/>
      </c>
      <c r="B8520" s="497" t="s">
        <v>520</v>
      </c>
      <c r="C8520" s="498" t="s">
        <v>19280</v>
      </c>
      <c r="D8520" s="498" t="s">
        <v>5763</v>
      </c>
      <c r="E8520" s="499" t="str">
        <f>CONCATENATE(SUM('Раздел 3'!V214:V214),"&gt;=",SUM('Раздел 3'!AB214:AG214))</f>
        <v>30&gt;=28</v>
      </c>
    </row>
    <row r="8521" spans="1:5" ht="30" hidden="1" customHeight="1" thickBot="1">
      <c r="A8521" s="496" t="str">
        <f>IF((SUM('Раздел 3'!V215:V215)&gt;=SUM('Раздел 3'!AB215:AG215)),"","Неверно!")</f>
        <v/>
      </c>
      <c r="B8521" s="497" t="s">
        <v>520</v>
      </c>
      <c r="C8521" s="498" t="s">
        <v>19281</v>
      </c>
      <c r="D8521" s="498" t="s">
        <v>5763</v>
      </c>
      <c r="E8521" s="499" t="str">
        <f>CONCATENATE(SUM('Раздел 3'!V215:V215),"&gt;=",SUM('Раздел 3'!AB215:AG215))</f>
        <v>0&gt;=0</v>
      </c>
    </row>
    <row r="8522" spans="1:5" ht="30" hidden="1" customHeight="1" thickBot="1">
      <c r="A8522" s="496" t="str">
        <f>IF((SUM('Раздел 3'!V216:V216)&gt;=SUM('Раздел 3'!AB216:AG216)),"","Неверно!")</f>
        <v/>
      </c>
      <c r="B8522" s="497" t="s">
        <v>520</v>
      </c>
      <c r="C8522" s="498" t="s">
        <v>19282</v>
      </c>
      <c r="D8522" s="498" t="s">
        <v>5763</v>
      </c>
      <c r="E8522" s="499" t="str">
        <f>CONCATENATE(SUM('Раздел 3'!V216:V216),"&gt;=",SUM('Раздел 3'!AB216:AG216))</f>
        <v>0&gt;=0</v>
      </c>
    </row>
    <row r="8523" spans="1:5" ht="30" hidden="1" customHeight="1" thickBot="1">
      <c r="A8523" s="496" t="str">
        <f>IF((SUM('Раздел 3'!V217:V217)&gt;=SUM('Раздел 3'!AB217:AG217)),"","Неверно!")</f>
        <v/>
      </c>
      <c r="B8523" s="497" t="s">
        <v>520</v>
      </c>
      <c r="C8523" s="498" t="s">
        <v>19283</v>
      </c>
      <c r="D8523" s="498" t="s">
        <v>5763</v>
      </c>
      <c r="E8523" s="499" t="str">
        <f>CONCATENATE(SUM('Раздел 3'!V217:V217),"&gt;=",SUM('Раздел 3'!AB217:AG217))</f>
        <v>21&gt;=0</v>
      </c>
    </row>
    <row r="8524" spans="1:5" ht="30" hidden="1" customHeight="1" thickBot="1">
      <c r="A8524" s="496" t="str">
        <f>IF((SUM('Раздел 3'!V218:V218)&gt;=SUM('Раздел 3'!AB218:AG218)),"","Неверно!")</f>
        <v/>
      </c>
      <c r="B8524" s="497" t="s">
        <v>520</v>
      </c>
      <c r="C8524" s="498" t="s">
        <v>19284</v>
      </c>
      <c r="D8524" s="498" t="s">
        <v>5763</v>
      </c>
      <c r="E8524" s="499" t="str">
        <f>CONCATENATE(SUM('Раздел 3'!V218:V218),"&gt;=",SUM('Раздел 3'!AB218:AG218))</f>
        <v>0&gt;=0</v>
      </c>
    </row>
    <row r="8525" spans="1:5" ht="30" hidden="1" customHeight="1" thickBot="1">
      <c r="A8525" s="496" t="str">
        <f>IF((SUM('Раздел 3'!V219:V219)&gt;=SUM('Раздел 3'!AB219:AG219)),"","Неверно!")</f>
        <v/>
      </c>
      <c r="B8525" s="497" t="s">
        <v>520</v>
      </c>
      <c r="C8525" s="498" t="s">
        <v>19285</v>
      </c>
      <c r="D8525" s="498" t="s">
        <v>5763</v>
      </c>
      <c r="E8525" s="499" t="str">
        <f>CONCATENATE(SUM('Раздел 3'!V219:V219),"&gt;=",SUM('Раздел 3'!AB219:AG219))</f>
        <v>0&gt;=0</v>
      </c>
    </row>
    <row r="8526" spans="1:5" ht="30" hidden="1" customHeight="1" thickBot="1">
      <c r="A8526" s="496" t="str">
        <f>IF((SUM('Раздел 3'!V31:V31)&gt;=SUM('Раздел 3'!AB31:AG31)),"","Неверно!")</f>
        <v/>
      </c>
      <c r="B8526" s="497" t="s">
        <v>520</v>
      </c>
      <c r="C8526" s="498" t="s">
        <v>19286</v>
      </c>
      <c r="D8526" s="498" t="s">
        <v>5763</v>
      </c>
      <c r="E8526" s="499" t="str">
        <f>CONCATENATE(SUM('Раздел 3'!V31:V31),"&gt;=",SUM('Раздел 3'!AB31:AG31))</f>
        <v>0&gt;=0</v>
      </c>
    </row>
    <row r="8527" spans="1:5" ht="30" hidden="1" customHeight="1" thickBot="1">
      <c r="A8527" s="496" t="str">
        <f>IF((SUM('Раздел 3'!V220:V220)&gt;=SUM('Раздел 3'!AB220:AG220)),"","Неверно!")</f>
        <v/>
      </c>
      <c r="B8527" s="497" t="s">
        <v>520</v>
      </c>
      <c r="C8527" s="498" t="s">
        <v>19287</v>
      </c>
      <c r="D8527" s="498" t="s">
        <v>5763</v>
      </c>
      <c r="E8527" s="499" t="str">
        <f>CONCATENATE(SUM('Раздел 3'!V220:V220),"&gt;=",SUM('Раздел 3'!AB220:AG220))</f>
        <v>0&gt;=0</v>
      </c>
    </row>
    <row r="8528" spans="1:5" ht="30" hidden="1" customHeight="1" thickBot="1">
      <c r="A8528" s="496" t="str">
        <f>IF((SUM('Раздел 3'!V221:V221)&gt;=SUM('Раздел 3'!AB221:AG221)),"","Неверно!")</f>
        <v/>
      </c>
      <c r="B8528" s="497" t="s">
        <v>520</v>
      </c>
      <c r="C8528" s="498" t="s">
        <v>19288</v>
      </c>
      <c r="D8528" s="498" t="s">
        <v>5763</v>
      </c>
      <c r="E8528" s="499" t="str">
        <f>CONCATENATE(SUM('Раздел 3'!V221:V221),"&gt;=",SUM('Раздел 3'!AB221:AG221))</f>
        <v>0&gt;=0</v>
      </c>
    </row>
    <row r="8529" spans="1:5" ht="30" hidden="1" customHeight="1" thickBot="1">
      <c r="A8529" s="496" t="str">
        <f>IF((SUM('Раздел 3'!V222:V222)&gt;=SUM('Раздел 3'!AB222:AG222)),"","Неверно!")</f>
        <v/>
      </c>
      <c r="B8529" s="497" t="s">
        <v>520</v>
      </c>
      <c r="C8529" s="498" t="s">
        <v>19289</v>
      </c>
      <c r="D8529" s="498" t="s">
        <v>5763</v>
      </c>
      <c r="E8529" s="499" t="str">
        <f>CONCATENATE(SUM('Раздел 3'!V222:V222),"&gt;=",SUM('Раздел 3'!AB222:AG222))</f>
        <v>4&gt;=0</v>
      </c>
    </row>
    <row r="8530" spans="1:5" ht="30" hidden="1" customHeight="1" thickBot="1">
      <c r="A8530" s="496" t="str">
        <f>IF((SUM('Раздел 3'!V223:V223)&gt;=SUM('Раздел 3'!AB223:AG223)),"","Неверно!")</f>
        <v/>
      </c>
      <c r="B8530" s="497" t="s">
        <v>520</v>
      </c>
      <c r="C8530" s="498" t="s">
        <v>19290</v>
      </c>
      <c r="D8530" s="498" t="s">
        <v>5763</v>
      </c>
      <c r="E8530" s="499" t="str">
        <f>CONCATENATE(SUM('Раздел 3'!V223:V223),"&gt;=",SUM('Раздел 3'!AB223:AG223))</f>
        <v>0&gt;=0</v>
      </c>
    </row>
    <row r="8531" spans="1:5" ht="30" hidden="1" customHeight="1" thickBot="1">
      <c r="A8531" s="496" t="str">
        <f>IF((SUM('Раздел 3'!V224:V224)&gt;=SUM('Раздел 3'!AB224:AG224)),"","Неверно!")</f>
        <v/>
      </c>
      <c r="B8531" s="497" t="s">
        <v>520</v>
      </c>
      <c r="C8531" s="498" t="s">
        <v>19291</v>
      </c>
      <c r="D8531" s="498" t="s">
        <v>5763</v>
      </c>
      <c r="E8531" s="499" t="str">
        <f>CONCATENATE(SUM('Раздел 3'!V224:V224),"&gt;=",SUM('Раздел 3'!AB224:AG224))</f>
        <v>12&gt;=0</v>
      </c>
    </row>
    <row r="8532" spans="1:5" ht="30" hidden="1" customHeight="1" thickBot="1">
      <c r="A8532" s="496" t="str">
        <f>IF((SUM('Раздел 3'!V225:V225)&gt;=SUM('Раздел 3'!AB225:AG225)),"","Неверно!")</f>
        <v/>
      </c>
      <c r="B8532" s="497" t="s">
        <v>520</v>
      </c>
      <c r="C8532" s="498" t="s">
        <v>19292</v>
      </c>
      <c r="D8532" s="498" t="s">
        <v>5763</v>
      </c>
      <c r="E8532" s="499" t="str">
        <f>CONCATENATE(SUM('Раздел 3'!V225:V225),"&gt;=",SUM('Раздел 3'!AB225:AG225))</f>
        <v>0&gt;=0</v>
      </c>
    </row>
    <row r="8533" spans="1:5" ht="30" hidden="1" customHeight="1" thickBot="1">
      <c r="A8533" s="496" t="str">
        <f>IF((SUM('Раздел 3'!V226:V226)&gt;=SUM('Раздел 3'!AB226:AG226)),"","Неверно!")</f>
        <v/>
      </c>
      <c r="B8533" s="497" t="s">
        <v>520</v>
      </c>
      <c r="C8533" s="498" t="s">
        <v>19293</v>
      </c>
      <c r="D8533" s="498" t="s">
        <v>5763</v>
      </c>
      <c r="E8533" s="499" t="str">
        <f>CONCATENATE(SUM('Раздел 3'!V226:V226),"&gt;=",SUM('Раздел 3'!AB226:AG226))</f>
        <v>0&gt;=0</v>
      </c>
    </row>
    <row r="8534" spans="1:5" ht="30" hidden="1" customHeight="1" thickBot="1">
      <c r="A8534" s="496" t="str">
        <f>IF((SUM('Раздел 3'!V227:V227)&gt;=SUM('Раздел 3'!AB227:AG227)),"","Неверно!")</f>
        <v/>
      </c>
      <c r="B8534" s="497" t="s">
        <v>520</v>
      </c>
      <c r="C8534" s="498" t="s">
        <v>19294</v>
      </c>
      <c r="D8534" s="498" t="s">
        <v>5763</v>
      </c>
      <c r="E8534" s="499" t="str">
        <f>CONCATENATE(SUM('Раздел 3'!V227:V227),"&gt;=",SUM('Раздел 3'!AB227:AG227))</f>
        <v>0&gt;=0</v>
      </c>
    </row>
    <row r="8535" spans="1:5" ht="30" hidden="1" customHeight="1" thickBot="1">
      <c r="A8535" s="496" t="str">
        <f>IF((SUM('Раздел 3'!V228:V228)&gt;=SUM('Раздел 3'!AB228:AG228)),"","Неверно!")</f>
        <v/>
      </c>
      <c r="B8535" s="497" t="s">
        <v>520</v>
      </c>
      <c r="C8535" s="498" t="s">
        <v>19295</v>
      </c>
      <c r="D8535" s="498" t="s">
        <v>5763</v>
      </c>
      <c r="E8535" s="499" t="str">
        <f>CONCATENATE(SUM('Раздел 3'!V228:V228),"&gt;=",SUM('Раздел 3'!AB228:AG228))</f>
        <v>0&gt;=0</v>
      </c>
    </row>
    <row r="8536" spans="1:5" ht="30" hidden="1" customHeight="1" thickBot="1">
      <c r="A8536" s="496" t="str">
        <f>IF((SUM('Раздел 3'!V229:V229)&gt;=SUM('Раздел 3'!AB229:AG229)),"","Неверно!")</f>
        <v/>
      </c>
      <c r="B8536" s="497" t="s">
        <v>520</v>
      </c>
      <c r="C8536" s="498" t="s">
        <v>19296</v>
      </c>
      <c r="D8536" s="498" t="s">
        <v>5763</v>
      </c>
      <c r="E8536" s="499" t="str">
        <f>CONCATENATE(SUM('Раздел 3'!V229:V229),"&gt;=",SUM('Раздел 3'!AB229:AG229))</f>
        <v>0&gt;=0</v>
      </c>
    </row>
    <row r="8537" spans="1:5" ht="30" hidden="1" customHeight="1" thickBot="1">
      <c r="A8537" s="496" t="str">
        <f>IF((SUM('Раздел 3'!V32:V32)&gt;=SUM('Раздел 3'!AB32:AG32)),"","Неверно!")</f>
        <v/>
      </c>
      <c r="B8537" s="497" t="s">
        <v>520</v>
      </c>
      <c r="C8537" s="498" t="s">
        <v>19297</v>
      </c>
      <c r="D8537" s="498" t="s">
        <v>5763</v>
      </c>
      <c r="E8537" s="499" t="str">
        <f>CONCATENATE(SUM('Раздел 3'!V32:V32),"&gt;=",SUM('Раздел 3'!AB32:AG32))</f>
        <v>3&gt;=0</v>
      </c>
    </row>
    <row r="8538" spans="1:5" ht="30" hidden="1" customHeight="1" thickBot="1">
      <c r="A8538" s="496" t="str">
        <f>IF((SUM('Раздел 3'!V230:V230)&gt;=SUM('Раздел 3'!AB230:AG230)),"","Неверно!")</f>
        <v/>
      </c>
      <c r="B8538" s="497" t="s">
        <v>520</v>
      </c>
      <c r="C8538" s="498" t="s">
        <v>19298</v>
      </c>
      <c r="D8538" s="498" t="s">
        <v>5763</v>
      </c>
      <c r="E8538" s="499" t="str">
        <f>CONCATENATE(SUM('Раздел 3'!V230:V230),"&gt;=",SUM('Раздел 3'!AB230:AG230))</f>
        <v>0&gt;=0</v>
      </c>
    </row>
    <row r="8539" spans="1:5" ht="30" hidden="1" customHeight="1" thickBot="1">
      <c r="A8539" s="496" t="str">
        <f>IF((SUM('Раздел 3'!V231:V231)&gt;=SUM('Раздел 3'!AB231:AG231)),"","Неверно!")</f>
        <v/>
      </c>
      <c r="B8539" s="497" t="s">
        <v>520</v>
      </c>
      <c r="C8539" s="498" t="s">
        <v>19299</v>
      </c>
      <c r="D8539" s="498" t="s">
        <v>5763</v>
      </c>
      <c r="E8539" s="499" t="str">
        <f>CONCATENATE(SUM('Раздел 3'!V231:V231),"&gt;=",SUM('Раздел 3'!AB231:AG231))</f>
        <v>23&gt;=0</v>
      </c>
    </row>
    <row r="8540" spans="1:5" ht="30" hidden="1" customHeight="1" thickBot="1">
      <c r="A8540" s="496" t="str">
        <f>IF((SUM('Раздел 3'!V232:V232)&gt;=SUM('Раздел 3'!AB232:AG232)),"","Неверно!")</f>
        <v/>
      </c>
      <c r="B8540" s="497" t="s">
        <v>520</v>
      </c>
      <c r="C8540" s="498" t="s">
        <v>19300</v>
      </c>
      <c r="D8540" s="498" t="s">
        <v>5763</v>
      </c>
      <c r="E8540" s="499" t="str">
        <f>CONCATENATE(SUM('Раздел 3'!V232:V232),"&gt;=",SUM('Раздел 3'!AB232:AG232))</f>
        <v>0&gt;=0</v>
      </c>
    </row>
    <row r="8541" spans="1:5" ht="30" hidden="1" customHeight="1" thickBot="1">
      <c r="A8541" s="496" t="str">
        <f>IF((SUM('Раздел 3'!V233:V233)&gt;=SUM('Раздел 3'!AB233:AG233)),"","Неверно!")</f>
        <v/>
      </c>
      <c r="B8541" s="497" t="s">
        <v>520</v>
      </c>
      <c r="C8541" s="498" t="s">
        <v>19301</v>
      </c>
      <c r="D8541" s="498" t="s">
        <v>5763</v>
      </c>
      <c r="E8541" s="499" t="str">
        <f>CONCATENATE(SUM('Раздел 3'!V233:V233),"&gt;=",SUM('Раздел 3'!AB233:AG233))</f>
        <v>0&gt;=0</v>
      </c>
    </row>
    <row r="8542" spans="1:5" ht="30" hidden="1" customHeight="1" thickBot="1">
      <c r="A8542" s="496" t="str">
        <f>IF((SUM('Раздел 3'!V234:V234)&gt;=SUM('Раздел 3'!AB234:AG234)),"","Неверно!")</f>
        <v/>
      </c>
      <c r="B8542" s="497" t="s">
        <v>520</v>
      </c>
      <c r="C8542" s="498" t="s">
        <v>19302</v>
      </c>
      <c r="D8542" s="498" t="s">
        <v>5763</v>
      </c>
      <c r="E8542" s="499" t="str">
        <f>CONCATENATE(SUM('Раздел 3'!V234:V234),"&gt;=",SUM('Раздел 3'!AB234:AG234))</f>
        <v>66&gt;=0</v>
      </c>
    </row>
    <row r="8543" spans="1:5" ht="30" hidden="1" customHeight="1" thickBot="1">
      <c r="A8543" s="496" t="str">
        <f>IF((SUM('Раздел 3'!V235:V235)&gt;=SUM('Раздел 3'!AB235:AG235)),"","Неверно!")</f>
        <v/>
      </c>
      <c r="B8543" s="497" t="s">
        <v>520</v>
      </c>
      <c r="C8543" s="498" t="s">
        <v>19303</v>
      </c>
      <c r="D8543" s="498" t="s">
        <v>5763</v>
      </c>
      <c r="E8543" s="499" t="str">
        <f>CONCATENATE(SUM('Раздел 3'!V235:V235),"&gt;=",SUM('Раздел 3'!AB235:AG235))</f>
        <v>0&gt;=0</v>
      </c>
    </row>
    <row r="8544" spans="1:5" ht="30" hidden="1" customHeight="1" thickBot="1">
      <c r="A8544" s="496" t="str">
        <f>IF((SUM('Раздел 3'!V236:V236)&gt;=SUM('Раздел 3'!AB236:AG236)),"","Неверно!")</f>
        <v/>
      </c>
      <c r="B8544" s="497" t="s">
        <v>520</v>
      </c>
      <c r="C8544" s="498" t="s">
        <v>19304</v>
      </c>
      <c r="D8544" s="498" t="s">
        <v>5763</v>
      </c>
      <c r="E8544" s="499" t="str">
        <f>CONCATENATE(SUM('Раздел 3'!V236:V236),"&gt;=",SUM('Раздел 3'!AB236:AG236))</f>
        <v>0&gt;=0</v>
      </c>
    </row>
    <row r="8545" spans="1:5" ht="30" hidden="1" customHeight="1" thickBot="1">
      <c r="A8545" s="496" t="str">
        <f>IF((SUM('Раздел 3'!V237:V237)&gt;=SUM('Раздел 3'!AB237:AG237)),"","Неверно!")</f>
        <v/>
      </c>
      <c r="B8545" s="497" t="s">
        <v>520</v>
      </c>
      <c r="C8545" s="498" t="s">
        <v>19305</v>
      </c>
      <c r="D8545" s="498" t="s">
        <v>5763</v>
      </c>
      <c r="E8545" s="499" t="str">
        <f>CONCATENATE(SUM('Раздел 3'!V237:V237),"&gt;=",SUM('Раздел 3'!AB237:AG237))</f>
        <v>0&gt;=0</v>
      </c>
    </row>
    <row r="8546" spans="1:5" ht="30" hidden="1" customHeight="1" thickBot="1">
      <c r="A8546" s="496" t="str">
        <f>IF((SUM('Раздел 3'!V238:V238)&gt;=SUM('Раздел 3'!AB238:AG238)),"","Неверно!")</f>
        <v/>
      </c>
      <c r="B8546" s="497" t="s">
        <v>520</v>
      </c>
      <c r="C8546" s="498" t="s">
        <v>19306</v>
      </c>
      <c r="D8546" s="498" t="s">
        <v>5763</v>
      </c>
      <c r="E8546" s="499" t="str">
        <f>CONCATENATE(SUM('Раздел 3'!V238:V238),"&gt;=",SUM('Раздел 3'!AB238:AG238))</f>
        <v>0&gt;=0</v>
      </c>
    </row>
    <row r="8547" spans="1:5" ht="30" hidden="1" customHeight="1" thickBot="1">
      <c r="A8547" s="496" t="str">
        <f>IF((SUM('Раздел 3'!V239:V239)&gt;=SUM('Раздел 3'!AB239:AG239)),"","Неверно!")</f>
        <v/>
      </c>
      <c r="B8547" s="497" t="s">
        <v>520</v>
      </c>
      <c r="C8547" s="498" t="s">
        <v>19307</v>
      </c>
      <c r="D8547" s="498" t="s">
        <v>5763</v>
      </c>
      <c r="E8547" s="499" t="str">
        <f>CONCATENATE(SUM('Раздел 3'!V239:V239),"&gt;=",SUM('Раздел 3'!AB239:AG239))</f>
        <v>0&gt;=0</v>
      </c>
    </row>
    <row r="8548" spans="1:5" ht="30" hidden="1" customHeight="1" thickBot="1">
      <c r="A8548" s="496" t="str">
        <f>IF((SUM('Раздел 3'!V33:V33)&gt;=SUM('Раздел 3'!AB33:AG33)),"","Неверно!")</f>
        <v/>
      </c>
      <c r="B8548" s="497" t="s">
        <v>520</v>
      </c>
      <c r="C8548" s="498" t="s">
        <v>19308</v>
      </c>
      <c r="D8548" s="498" t="s">
        <v>5763</v>
      </c>
      <c r="E8548" s="499" t="str">
        <f>CONCATENATE(SUM('Раздел 3'!V33:V33),"&gt;=",SUM('Раздел 3'!AB33:AG33))</f>
        <v>0&gt;=0</v>
      </c>
    </row>
    <row r="8549" spans="1:5" ht="30" hidden="1" customHeight="1" thickBot="1">
      <c r="A8549" s="496" t="str">
        <f>IF((SUM('Раздел 3'!V240:V240)&gt;=SUM('Раздел 3'!AB240:AG240)),"","Неверно!")</f>
        <v/>
      </c>
      <c r="B8549" s="497" t="s">
        <v>520</v>
      </c>
      <c r="C8549" s="498" t="s">
        <v>19309</v>
      </c>
      <c r="D8549" s="498" t="s">
        <v>5763</v>
      </c>
      <c r="E8549" s="499" t="str">
        <f>CONCATENATE(SUM('Раздел 3'!V240:V240),"&gt;=",SUM('Раздел 3'!AB240:AG240))</f>
        <v>0&gt;=0</v>
      </c>
    </row>
    <row r="8550" spans="1:5" ht="30" hidden="1" customHeight="1" thickBot="1">
      <c r="A8550" s="496" t="str">
        <f>IF((SUM('Раздел 3'!V241:V241)&gt;=SUM('Раздел 3'!AB241:AG241)),"","Неверно!")</f>
        <v/>
      </c>
      <c r="B8550" s="497" t="s">
        <v>520</v>
      </c>
      <c r="C8550" s="498" t="s">
        <v>19310</v>
      </c>
      <c r="D8550" s="498" t="s">
        <v>5763</v>
      </c>
      <c r="E8550" s="499" t="str">
        <f>CONCATENATE(SUM('Раздел 3'!V241:V241),"&gt;=",SUM('Раздел 3'!AB241:AG241))</f>
        <v>0&gt;=0</v>
      </c>
    </row>
    <row r="8551" spans="1:5" ht="30" hidden="1" customHeight="1" thickBot="1">
      <c r="A8551" s="496" t="str">
        <f>IF((SUM('Раздел 3'!V242:V242)&gt;=SUM('Раздел 3'!AB242:AG242)),"","Неверно!")</f>
        <v/>
      </c>
      <c r="B8551" s="497" t="s">
        <v>520</v>
      </c>
      <c r="C8551" s="498" t="s">
        <v>19311</v>
      </c>
      <c r="D8551" s="498" t="s">
        <v>5763</v>
      </c>
      <c r="E8551" s="499" t="str">
        <f>CONCATENATE(SUM('Раздел 3'!V242:V242),"&gt;=",SUM('Раздел 3'!AB242:AG242))</f>
        <v>0&gt;=0</v>
      </c>
    </row>
    <row r="8552" spans="1:5" ht="30" hidden="1" customHeight="1" thickBot="1">
      <c r="A8552" s="496" t="str">
        <f>IF((SUM('Раздел 3'!V243:V243)&gt;=SUM('Раздел 3'!AB243:AG243)),"","Неверно!")</f>
        <v/>
      </c>
      <c r="B8552" s="497" t="s">
        <v>520</v>
      </c>
      <c r="C8552" s="498" t="s">
        <v>19312</v>
      </c>
      <c r="D8552" s="498" t="s">
        <v>5763</v>
      </c>
      <c r="E8552" s="499" t="str">
        <f>CONCATENATE(SUM('Раздел 3'!V243:V243),"&gt;=",SUM('Раздел 3'!AB243:AG243))</f>
        <v>0&gt;=0</v>
      </c>
    </row>
    <row r="8553" spans="1:5" ht="30" hidden="1" customHeight="1" thickBot="1">
      <c r="A8553" s="496" t="str">
        <f>IF((SUM('Раздел 3'!V244:V244)&gt;=SUM('Раздел 3'!AB244:AG244)),"","Неверно!")</f>
        <v/>
      </c>
      <c r="B8553" s="497" t="s">
        <v>520</v>
      </c>
      <c r="C8553" s="498" t="s">
        <v>19313</v>
      </c>
      <c r="D8553" s="498" t="s">
        <v>5763</v>
      </c>
      <c r="E8553" s="499" t="str">
        <f>CONCATENATE(SUM('Раздел 3'!V244:V244),"&gt;=",SUM('Раздел 3'!AB244:AG244))</f>
        <v>0&gt;=0</v>
      </c>
    </row>
    <row r="8554" spans="1:5" ht="30" hidden="1" customHeight="1" thickBot="1">
      <c r="A8554" s="496" t="str">
        <f>IF((SUM('Раздел 3'!V245:V245)&gt;=SUM('Раздел 3'!AB245:AG245)),"","Неверно!")</f>
        <v/>
      </c>
      <c r="B8554" s="497" t="s">
        <v>520</v>
      </c>
      <c r="C8554" s="498" t="s">
        <v>19314</v>
      </c>
      <c r="D8554" s="498" t="s">
        <v>5763</v>
      </c>
      <c r="E8554" s="499" t="str">
        <f>CONCATENATE(SUM('Раздел 3'!V245:V245),"&gt;=",SUM('Раздел 3'!AB245:AG245))</f>
        <v>82&gt;=28</v>
      </c>
    </row>
    <row r="8555" spans="1:5" ht="30" hidden="1" customHeight="1" thickBot="1">
      <c r="A8555" s="496" t="str">
        <f>IF((SUM('Раздел 3'!V246:V246)&gt;=SUM('Раздел 3'!AB246:AG246)),"","Неверно!")</f>
        <v/>
      </c>
      <c r="B8555" s="497" t="s">
        <v>520</v>
      </c>
      <c r="C8555" s="498" t="s">
        <v>19315</v>
      </c>
      <c r="D8555" s="498" t="s">
        <v>5763</v>
      </c>
      <c r="E8555" s="499" t="str">
        <f>CONCATENATE(SUM('Раздел 3'!V246:V246),"&gt;=",SUM('Раздел 3'!AB246:AG246))</f>
        <v>0&gt;=0</v>
      </c>
    </row>
    <row r="8556" spans="1:5" ht="30" hidden="1" customHeight="1" thickBot="1">
      <c r="A8556" s="496" t="str">
        <f>IF((SUM('Раздел 3'!V247:V247)&gt;=SUM('Раздел 3'!AB247:AG247)),"","Неверно!")</f>
        <v/>
      </c>
      <c r="B8556" s="497" t="s">
        <v>520</v>
      </c>
      <c r="C8556" s="498" t="s">
        <v>19316</v>
      </c>
      <c r="D8556" s="498" t="s">
        <v>5763</v>
      </c>
      <c r="E8556" s="499" t="str">
        <f>CONCATENATE(SUM('Раздел 3'!V247:V247),"&gt;=",SUM('Раздел 3'!AB247:AG247))</f>
        <v>1&gt;=0</v>
      </c>
    </row>
    <row r="8557" spans="1:5" ht="30" hidden="1" customHeight="1" thickBot="1">
      <c r="A8557" s="496" t="str">
        <f>IF((SUM('Раздел 3'!V248:V248)&gt;=SUM('Раздел 3'!AB248:AG248)),"","Неверно!")</f>
        <v/>
      </c>
      <c r="B8557" s="497" t="s">
        <v>520</v>
      </c>
      <c r="C8557" s="498" t="s">
        <v>19317</v>
      </c>
      <c r="D8557" s="498" t="s">
        <v>5763</v>
      </c>
      <c r="E8557" s="499" t="str">
        <f>CONCATENATE(SUM('Раздел 3'!V248:V248),"&gt;=",SUM('Раздел 3'!AB248:AG248))</f>
        <v>0&gt;=0</v>
      </c>
    </row>
    <row r="8558" spans="1:5" ht="30" hidden="1" customHeight="1" thickBot="1">
      <c r="A8558" s="496" t="str">
        <f>IF((SUM('Раздел 3'!V249:V249)&gt;=SUM('Раздел 3'!AB249:AG249)),"","Неверно!")</f>
        <v/>
      </c>
      <c r="B8558" s="497" t="s">
        <v>520</v>
      </c>
      <c r="C8558" s="498" t="s">
        <v>19318</v>
      </c>
      <c r="D8558" s="498" t="s">
        <v>5763</v>
      </c>
      <c r="E8558" s="499" t="str">
        <f>CONCATENATE(SUM('Раздел 3'!V249:V249),"&gt;=",SUM('Раздел 3'!AB249:AG249))</f>
        <v>0&gt;=0</v>
      </c>
    </row>
    <row r="8559" spans="1:5" ht="30" hidden="1" customHeight="1" thickBot="1">
      <c r="A8559" s="496" t="str">
        <f>IF((SUM('Раздел 3'!V34:V34)&gt;=SUM('Раздел 3'!AB34:AG34)),"","Неверно!")</f>
        <v/>
      </c>
      <c r="B8559" s="497" t="s">
        <v>520</v>
      </c>
      <c r="C8559" s="498" t="s">
        <v>19319</v>
      </c>
      <c r="D8559" s="498" t="s">
        <v>5763</v>
      </c>
      <c r="E8559" s="499" t="str">
        <f>CONCATENATE(SUM('Раздел 3'!V34:V34),"&gt;=",SUM('Раздел 3'!AB34:AG34))</f>
        <v>3&gt;=0</v>
      </c>
    </row>
    <row r="8560" spans="1:5" ht="30" hidden="1" customHeight="1" thickBot="1">
      <c r="A8560" s="496" t="str">
        <f>IF((SUM('Раздел 3'!V250:V250)&gt;=SUM('Раздел 3'!AB250:AG250)),"","Неверно!")</f>
        <v/>
      </c>
      <c r="B8560" s="497" t="s">
        <v>520</v>
      </c>
      <c r="C8560" s="498" t="s">
        <v>19320</v>
      </c>
      <c r="D8560" s="498" t="s">
        <v>5763</v>
      </c>
      <c r="E8560" s="499" t="str">
        <f>CONCATENATE(SUM('Раздел 3'!V250:V250),"&gt;=",SUM('Раздел 3'!AB250:AG250))</f>
        <v>7&gt;=0</v>
      </c>
    </row>
    <row r="8561" spans="1:5" ht="30" hidden="1" customHeight="1" thickBot="1">
      <c r="A8561" s="496" t="str">
        <f>IF((SUM('Раздел 3'!V251:V251)&gt;=SUM('Раздел 3'!AB251:AG251)),"","Неверно!")</f>
        <v/>
      </c>
      <c r="B8561" s="497" t="s">
        <v>520</v>
      </c>
      <c r="C8561" s="498" t="s">
        <v>19321</v>
      </c>
      <c r="D8561" s="498" t="s">
        <v>5763</v>
      </c>
      <c r="E8561" s="499" t="str">
        <f>CONCATENATE(SUM('Раздел 3'!V251:V251),"&gt;=",SUM('Раздел 3'!AB251:AG251))</f>
        <v>20&gt;=0</v>
      </c>
    </row>
    <row r="8562" spans="1:5" ht="30" hidden="1" customHeight="1" thickBot="1">
      <c r="A8562" s="496" t="str">
        <f>IF((SUM('Раздел 3'!V252:V252)&gt;=SUM('Раздел 3'!AB252:AG252)),"","Неверно!")</f>
        <v/>
      </c>
      <c r="B8562" s="497" t="s">
        <v>520</v>
      </c>
      <c r="C8562" s="498" t="s">
        <v>19322</v>
      </c>
      <c r="D8562" s="498" t="s">
        <v>5763</v>
      </c>
      <c r="E8562" s="499" t="str">
        <f>CONCATENATE(SUM('Раздел 3'!V252:V252),"&gt;=",SUM('Раздел 3'!AB252:AG252))</f>
        <v>74&gt;=28</v>
      </c>
    </row>
    <row r="8563" spans="1:5" ht="30" hidden="1" customHeight="1" thickBot="1">
      <c r="A8563" s="496" t="str">
        <f>IF((SUM('Раздел 3'!V253:V253)&gt;=SUM('Раздел 3'!AB253:AG253)),"","Неверно!")</f>
        <v/>
      </c>
      <c r="B8563" s="497" t="s">
        <v>520</v>
      </c>
      <c r="C8563" s="498" t="s">
        <v>19323</v>
      </c>
      <c r="D8563" s="498" t="s">
        <v>5763</v>
      </c>
      <c r="E8563" s="499" t="str">
        <f>CONCATENATE(SUM('Раздел 3'!V253:V253),"&gt;=",SUM('Раздел 3'!AB253:AG253))</f>
        <v>7&gt;=0</v>
      </c>
    </row>
    <row r="8564" spans="1:5" ht="30" hidden="1" customHeight="1" thickBot="1">
      <c r="A8564" s="496" t="str">
        <f>IF((SUM('Раздел 3'!V254:V254)&gt;=SUM('Раздел 3'!AB254:AG254)),"","Неверно!")</f>
        <v/>
      </c>
      <c r="B8564" s="497" t="s">
        <v>520</v>
      </c>
      <c r="C8564" s="498" t="s">
        <v>19324</v>
      </c>
      <c r="D8564" s="498" t="s">
        <v>5763</v>
      </c>
      <c r="E8564" s="499" t="str">
        <f>CONCATENATE(SUM('Раздел 3'!V254:V254),"&gt;=",SUM('Раздел 3'!AB254:AG254))</f>
        <v>0&gt;=0</v>
      </c>
    </row>
    <row r="8565" spans="1:5" ht="30" hidden="1" customHeight="1" thickBot="1">
      <c r="A8565" s="496" t="str">
        <f>IF((SUM('Раздел 3'!V255:V255)&gt;=SUM('Раздел 3'!AB255:AG255)),"","Неверно!")</f>
        <v/>
      </c>
      <c r="B8565" s="497" t="s">
        <v>520</v>
      </c>
      <c r="C8565" s="498" t="s">
        <v>19325</v>
      </c>
      <c r="D8565" s="498" t="s">
        <v>5763</v>
      </c>
      <c r="E8565" s="499" t="str">
        <f>CONCATENATE(SUM('Раздел 3'!V255:V255),"&gt;=",SUM('Раздел 3'!AB255:AG255))</f>
        <v>111&gt;=0</v>
      </c>
    </row>
    <row r="8566" spans="1:5" ht="30" hidden="1" customHeight="1" thickBot="1">
      <c r="A8566" s="496" t="str">
        <f>IF((SUM('Раздел 3'!V256:V256)&gt;=SUM('Раздел 3'!AB256:AG256)),"","Неверно!")</f>
        <v/>
      </c>
      <c r="B8566" s="497" t="s">
        <v>520</v>
      </c>
      <c r="C8566" s="498" t="s">
        <v>19326</v>
      </c>
      <c r="D8566" s="498" t="s">
        <v>5763</v>
      </c>
      <c r="E8566" s="499" t="str">
        <f>CONCATENATE(SUM('Раздел 3'!V256:V256),"&gt;=",SUM('Раздел 3'!AB256:AG256))</f>
        <v>1&gt;=0</v>
      </c>
    </row>
    <row r="8567" spans="1:5" ht="30" hidden="1" customHeight="1" thickBot="1">
      <c r="A8567" s="496" t="str">
        <f>IF((SUM('Раздел 3'!V257:V257)&gt;=SUM('Раздел 3'!AB257:AG257)),"","Неверно!")</f>
        <v/>
      </c>
      <c r="B8567" s="497" t="s">
        <v>520</v>
      </c>
      <c r="C8567" s="498" t="s">
        <v>19327</v>
      </c>
      <c r="D8567" s="498" t="s">
        <v>5763</v>
      </c>
      <c r="E8567" s="499" t="str">
        <f>CONCATENATE(SUM('Раздел 3'!V257:V257),"&gt;=",SUM('Раздел 3'!AB257:AG257))</f>
        <v>6&gt;=0</v>
      </c>
    </row>
    <row r="8568" spans="1:5" ht="30" hidden="1" customHeight="1" thickBot="1">
      <c r="A8568" s="496" t="str">
        <f>IF((SUM('Раздел 3'!V258:V258)&gt;=SUM('Раздел 3'!AB258:AG258)),"","Неверно!")</f>
        <v/>
      </c>
      <c r="B8568" s="497" t="s">
        <v>520</v>
      </c>
      <c r="C8568" s="498" t="s">
        <v>19328</v>
      </c>
      <c r="D8568" s="498" t="s">
        <v>5763</v>
      </c>
      <c r="E8568" s="499" t="str">
        <f>CONCATENATE(SUM('Раздел 3'!V258:V258),"&gt;=",SUM('Раздел 3'!AB258:AG258))</f>
        <v>0&gt;=0</v>
      </c>
    </row>
    <row r="8569" spans="1:5" ht="30" hidden="1" customHeight="1" thickBot="1">
      <c r="A8569" s="496" t="str">
        <f>IF((SUM('Раздел 3'!V259:V259)&gt;=SUM('Раздел 3'!AB259:AG259)),"","Неверно!")</f>
        <v/>
      </c>
      <c r="B8569" s="497" t="s">
        <v>520</v>
      </c>
      <c r="C8569" s="498" t="s">
        <v>19329</v>
      </c>
      <c r="D8569" s="498" t="s">
        <v>5763</v>
      </c>
      <c r="E8569" s="499" t="str">
        <f>CONCATENATE(SUM('Раздел 3'!V259:V259),"&gt;=",SUM('Раздел 3'!AB259:AG259))</f>
        <v>0&gt;=0</v>
      </c>
    </row>
    <row r="8570" spans="1:5" ht="30" hidden="1" customHeight="1" thickBot="1">
      <c r="A8570" s="496" t="str">
        <f>IF((SUM('Раздел 3'!V35:V35)&gt;=SUM('Раздел 3'!AB35:AG35)),"","Неверно!")</f>
        <v/>
      </c>
      <c r="B8570" s="497" t="s">
        <v>520</v>
      </c>
      <c r="C8570" s="498" t="s">
        <v>19330</v>
      </c>
      <c r="D8570" s="498" t="s">
        <v>5763</v>
      </c>
      <c r="E8570" s="499" t="str">
        <f>CONCATENATE(SUM('Раздел 3'!V35:V35),"&gt;=",SUM('Раздел 3'!AB35:AG35))</f>
        <v>9&gt;=0</v>
      </c>
    </row>
    <row r="8571" spans="1:5" ht="30" hidden="1" customHeight="1" thickBot="1">
      <c r="A8571" s="496" t="str">
        <f>IF((SUM('Раздел 3'!V260:V260)&gt;=SUM('Раздел 3'!AB260:AG260)),"","Неверно!")</f>
        <v/>
      </c>
      <c r="B8571" s="497" t="s">
        <v>520</v>
      </c>
      <c r="C8571" s="498" t="s">
        <v>19331</v>
      </c>
      <c r="D8571" s="498" t="s">
        <v>5763</v>
      </c>
      <c r="E8571" s="499" t="str">
        <f>CONCATENATE(SUM('Раздел 3'!V260:V260),"&gt;=",SUM('Раздел 3'!AB260:AG260))</f>
        <v>0&gt;=0</v>
      </c>
    </row>
    <row r="8572" spans="1:5" ht="30" hidden="1" customHeight="1" thickBot="1">
      <c r="A8572" s="496" t="str">
        <f>IF((SUM('Раздел 3'!V261:V261)&gt;=SUM('Раздел 3'!AB261:AG261)),"","Неверно!")</f>
        <v/>
      </c>
      <c r="B8572" s="497" t="s">
        <v>520</v>
      </c>
      <c r="C8572" s="498" t="s">
        <v>19332</v>
      </c>
      <c r="D8572" s="498" t="s">
        <v>5763</v>
      </c>
      <c r="E8572" s="499" t="str">
        <f>CONCATENATE(SUM('Раздел 3'!V261:V261),"&gt;=",SUM('Раздел 3'!AB261:AG261))</f>
        <v>1&gt;=0</v>
      </c>
    </row>
    <row r="8573" spans="1:5" ht="30" hidden="1" customHeight="1" thickBot="1">
      <c r="A8573" s="496" t="str">
        <f>IF((SUM('Раздел 3'!V262:V262)&gt;=SUM('Раздел 3'!AB262:AG262)),"","Неверно!")</f>
        <v/>
      </c>
      <c r="B8573" s="497" t="s">
        <v>520</v>
      </c>
      <c r="C8573" s="498" t="s">
        <v>19333</v>
      </c>
      <c r="D8573" s="498" t="s">
        <v>5763</v>
      </c>
      <c r="E8573" s="499" t="str">
        <f>CONCATENATE(SUM('Раздел 3'!V262:V262),"&gt;=",SUM('Раздел 3'!AB262:AG262))</f>
        <v>1&gt;=0</v>
      </c>
    </row>
    <row r="8574" spans="1:5" ht="30" hidden="1" customHeight="1" thickBot="1">
      <c r="A8574" s="496" t="str">
        <f>IF((SUM('Раздел 3'!V263:V263)&gt;=SUM('Раздел 3'!AB263:AG263)),"","Неверно!")</f>
        <v/>
      </c>
      <c r="B8574" s="497" t="s">
        <v>520</v>
      </c>
      <c r="C8574" s="498" t="s">
        <v>19334</v>
      </c>
      <c r="D8574" s="498" t="s">
        <v>5763</v>
      </c>
      <c r="E8574" s="499" t="str">
        <f>CONCATENATE(SUM('Раздел 3'!V263:V263),"&gt;=",SUM('Раздел 3'!AB263:AG263))</f>
        <v>2&gt;=0</v>
      </c>
    </row>
    <row r="8575" spans="1:5" ht="30" hidden="1" customHeight="1" thickBot="1">
      <c r="A8575" s="496" t="str">
        <f>IF((SUM('Раздел 3'!V264:V264)&gt;=SUM('Раздел 3'!AB264:AG264)),"","Неверно!")</f>
        <v/>
      </c>
      <c r="B8575" s="497" t="s">
        <v>520</v>
      </c>
      <c r="C8575" s="498" t="s">
        <v>19335</v>
      </c>
      <c r="D8575" s="498" t="s">
        <v>5763</v>
      </c>
      <c r="E8575" s="499" t="str">
        <f>CONCATENATE(SUM('Раздел 3'!V264:V264),"&gt;=",SUM('Раздел 3'!AB264:AG264))</f>
        <v>0&gt;=0</v>
      </c>
    </row>
    <row r="8576" spans="1:5" ht="30" hidden="1" customHeight="1" thickBot="1">
      <c r="A8576" s="496" t="str">
        <f>IF((SUM('Раздел 3'!V265:V265)&gt;=SUM('Раздел 3'!AB265:AG265)),"","Неверно!")</f>
        <v/>
      </c>
      <c r="B8576" s="497" t="s">
        <v>520</v>
      </c>
      <c r="C8576" s="498" t="s">
        <v>19336</v>
      </c>
      <c r="D8576" s="498" t="s">
        <v>5763</v>
      </c>
      <c r="E8576" s="499" t="str">
        <f>CONCATENATE(SUM('Раздел 3'!V265:V265),"&gt;=",SUM('Раздел 3'!AB265:AG265))</f>
        <v>0&gt;=0</v>
      </c>
    </row>
    <row r="8577" spans="1:5" ht="30" hidden="1" customHeight="1" thickBot="1">
      <c r="A8577" s="496" t="str">
        <f>IF((SUM('Раздел 3'!V266:V266)&gt;=SUM('Раздел 3'!AB266:AG266)),"","Неверно!")</f>
        <v/>
      </c>
      <c r="B8577" s="497" t="s">
        <v>520</v>
      </c>
      <c r="C8577" s="498" t="s">
        <v>19337</v>
      </c>
      <c r="D8577" s="498" t="s">
        <v>5763</v>
      </c>
      <c r="E8577" s="499" t="str">
        <f>CONCATENATE(SUM('Раздел 3'!V266:V266),"&gt;=",SUM('Раздел 3'!AB266:AG266))</f>
        <v>0&gt;=0</v>
      </c>
    </row>
    <row r="8578" spans="1:5" ht="30" hidden="1" customHeight="1" thickBot="1">
      <c r="A8578" s="496" t="str">
        <f>IF((SUM('Раздел 3'!V267:V267)&gt;=SUM('Раздел 3'!AB267:AG267)),"","Неверно!")</f>
        <v/>
      </c>
      <c r="B8578" s="497" t="s">
        <v>520</v>
      </c>
      <c r="C8578" s="498" t="s">
        <v>19338</v>
      </c>
      <c r="D8578" s="498" t="s">
        <v>5763</v>
      </c>
      <c r="E8578" s="499" t="str">
        <f>CONCATENATE(SUM('Раздел 3'!V267:V267),"&gt;=",SUM('Раздел 3'!AB267:AG267))</f>
        <v>0&gt;=0</v>
      </c>
    </row>
    <row r="8579" spans="1:5" ht="30" hidden="1" customHeight="1" thickBot="1">
      <c r="A8579" s="496" t="str">
        <f>IF((SUM('Раздел 3'!V268:V268)&gt;=SUM('Раздел 3'!AB268:AG268)),"","Неверно!")</f>
        <v/>
      </c>
      <c r="B8579" s="497" t="s">
        <v>520</v>
      </c>
      <c r="C8579" s="498" t="s">
        <v>19339</v>
      </c>
      <c r="D8579" s="498" t="s">
        <v>5763</v>
      </c>
      <c r="E8579" s="499" t="str">
        <f>CONCATENATE(SUM('Раздел 3'!V268:V268),"&gt;=",SUM('Раздел 3'!AB268:AG268))</f>
        <v>0&gt;=0</v>
      </c>
    </row>
    <row r="8580" spans="1:5" ht="30" hidden="1" customHeight="1" thickBot="1">
      <c r="A8580" s="496" t="str">
        <f>IF((SUM('Раздел 3'!V269:V269)&gt;=SUM('Раздел 3'!AB269:AG269)),"","Неверно!")</f>
        <v/>
      </c>
      <c r="B8580" s="497" t="s">
        <v>520</v>
      </c>
      <c r="C8580" s="498" t="s">
        <v>19340</v>
      </c>
      <c r="D8580" s="498" t="s">
        <v>5763</v>
      </c>
      <c r="E8580" s="499" t="str">
        <f>CONCATENATE(SUM('Раздел 3'!V269:V269),"&gt;=",SUM('Раздел 3'!AB269:AG269))</f>
        <v>0&gt;=0</v>
      </c>
    </row>
    <row r="8581" spans="1:5" ht="30" hidden="1" customHeight="1" thickBot="1">
      <c r="A8581" s="496" t="str">
        <f>IF((SUM('Раздел 3'!V36:V36)&gt;=SUM('Раздел 3'!AB36:AG36)),"","Неверно!")</f>
        <v/>
      </c>
      <c r="B8581" s="497" t="s">
        <v>520</v>
      </c>
      <c r="C8581" s="498" t="s">
        <v>19341</v>
      </c>
      <c r="D8581" s="498" t="s">
        <v>5763</v>
      </c>
      <c r="E8581" s="499" t="str">
        <f>CONCATENATE(SUM('Раздел 3'!V36:V36),"&gt;=",SUM('Раздел 3'!AB36:AG36))</f>
        <v>3&gt;=0</v>
      </c>
    </row>
    <row r="8582" spans="1:5" ht="30" hidden="1" customHeight="1" thickBot="1">
      <c r="A8582" s="496" t="str">
        <f>IF((SUM('Раздел 3'!V270:V270)&gt;=SUM('Раздел 3'!AB270:AG270)),"","Неверно!")</f>
        <v/>
      </c>
      <c r="B8582" s="497" t="s">
        <v>520</v>
      </c>
      <c r="C8582" s="498" t="s">
        <v>19342</v>
      </c>
      <c r="D8582" s="498" t="s">
        <v>5763</v>
      </c>
      <c r="E8582" s="499" t="str">
        <f>CONCATENATE(SUM('Раздел 3'!V270:V270),"&gt;=",SUM('Раздел 3'!AB270:AG270))</f>
        <v>0&gt;=0</v>
      </c>
    </row>
    <row r="8583" spans="1:5" ht="30" hidden="1" customHeight="1" thickBot="1">
      <c r="A8583" s="496" t="str">
        <f>IF((SUM('Раздел 3'!V271:V271)&gt;=SUM('Раздел 3'!AB271:AG271)),"","Неверно!")</f>
        <v/>
      </c>
      <c r="B8583" s="497" t="s">
        <v>520</v>
      </c>
      <c r="C8583" s="498" t="s">
        <v>19343</v>
      </c>
      <c r="D8583" s="498" t="s">
        <v>5763</v>
      </c>
      <c r="E8583" s="499" t="str">
        <f>CONCATENATE(SUM('Раздел 3'!V271:V271),"&gt;=",SUM('Раздел 3'!AB271:AG271))</f>
        <v>0&gt;=0</v>
      </c>
    </row>
    <row r="8584" spans="1:5" ht="30" hidden="1" customHeight="1" thickBot="1">
      <c r="A8584" s="496" t="str">
        <f>IF((SUM('Раздел 3'!V272:V272)&gt;=SUM('Раздел 3'!AB272:AG272)),"","Неверно!")</f>
        <v/>
      </c>
      <c r="B8584" s="497" t="s">
        <v>520</v>
      </c>
      <c r="C8584" s="498" t="s">
        <v>19344</v>
      </c>
      <c r="D8584" s="498" t="s">
        <v>5763</v>
      </c>
      <c r="E8584" s="499" t="str">
        <f>CONCATENATE(SUM('Раздел 3'!V272:V272),"&gt;=",SUM('Раздел 3'!AB272:AG272))</f>
        <v>0&gt;=0</v>
      </c>
    </row>
    <row r="8585" spans="1:5" ht="30" hidden="1" customHeight="1" thickBot="1">
      <c r="A8585" s="496" t="str">
        <f>IF((SUM('Раздел 3'!V273:V273)&gt;=SUM('Раздел 3'!AB273:AG273)),"","Неверно!")</f>
        <v/>
      </c>
      <c r="B8585" s="497" t="s">
        <v>520</v>
      </c>
      <c r="C8585" s="498" t="s">
        <v>19345</v>
      </c>
      <c r="D8585" s="498" t="s">
        <v>5763</v>
      </c>
      <c r="E8585" s="499" t="str">
        <f>CONCATENATE(SUM('Раздел 3'!V273:V273),"&gt;=",SUM('Раздел 3'!AB273:AG273))</f>
        <v>0&gt;=0</v>
      </c>
    </row>
    <row r="8586" spans="1:5" ht="30" hidden="1" customHeight="1" thickBot="1">
      <c r="A8586" s="496" t="str">
        <f>IF((SUM('Раздел 3'!V274:V274)&gt;=SUM('Раздел 3'!AB274:AG274)),"","Неверно!")</f>
        <v/>
      </c>
      <c r="B8586" s="497" t="s">
        <v>520</v>
      </c>
      <c r="C8586" s="498" t="s">
        <v>19346</v>
      </c>
      <c r="D8586" s="498" t="s">
        <v>5763</v>
      </c>
      <c r="E8586" s="499" t="str">
        <f>CONCATENATE(SUM('Раздел 3'!V274:V274),"&gt;=",SUM('Раздел 3'!AB274:AG274))</f>
        <v>3&gt;=0</v>
      </c>
    </row>
    <row r="8587" spans="1:5" ht="30" hidden="1" customHeight="1" thickBot="1">
      <c r="A8587" s="496" t="str">
        <f>IF((SUM('Раздел 3'!V275:V275)&gt;=SUM('Раздел 3'!AB275:AG275)),"","Неверно!")</f>
        <v/>
      </c>
      <c r="B8587" s="497" t="s">
        <v>520</v>
      </c>
      <c r="C8587" s="498" t="s">
        <v>19347</v>
      </c>
      <c r="D8587" s="498" t="s">
        <v>5763</v>
      </c>
      <c r="E8587" s="499" t="str">
        <f>CONCATENATE(SUM('Раздел 3'!V275:V275),"&gt;=",SUM('Раздел 3'!AB275:AG275))</f>
        <v>0&gt;=0</v>
      </c>
    </row>
    <row r="8588" spans="1:5" ht="30" hidden="1" customHeight="1" thickBot="1">
      <c r="A8588" s="496" t="str">
        <f>IF((SUM('Раздел 3'!V276:V276)&gt;=SUM('Раздел 3'!AB276:AG276)),"","Неверно!")</f>
        <v/>
      </c>
      <c r="B8588" s="497" t="s">
        <v>520</v>
      </c>
      <c r="C8588" s="498" t="s">
        <v>19348</v>
      </c>
      <c r="D8588" s="498" t="s">
        <v>5763</v>
      </c>
      <c r="E8588" s="499" t="str">
        <f>CONCATENATE(SUM('Раздел 3'!V276:V276),"&gt;=",SUM('Раздел 3'!AB276:AG276))</f>
        <v>0&gt;=0</v>
      </c>
    </row>
    <row r="8589" spans="1:5" ht="30" hidden="1" customHeight="1" thickBot="1">
      <c r="A8589" s="496" t="str">
        <f>IF((SUM('Раздел 3'!V277:V277)&gt;=SUM('Раздел 3'!AB277:AG277)),"","Неверно!")</f>
        <v/>
      </c>
      <c r="B8589" s="497" t="s">
        <v>520</v>
      </c>
      <c r="C8589" s="498" t="s">
        <v>19349</v>
      </c>
      <c r="D8589" s="498" t="s">
        <v>5763</v>
      </c>
      <c r="E8589" s="499" t="str">
        <f>CONCATENATE(SUM('Раздел 3'!V277:V277),"&gt;=",SUM('Раздел 3'!AB277:AG277))</f>
        <v>0&gt;=0</v>
      </c>
    </row>
    <row r="8590" spans="1:5" ht="30" hidden="1" customHeight="1" thickBot="1">
      <c r="A8590" s="496" t="str">
        <f>IF((SUM('Раздел 3'!V278:V278)&gt;=SUM('Раздел 3'!AB278:AG278)),"","Неверно!")</f>
        <v/>
      </c>
      <c r="B8590" s="497" t="s">
        <v>520</v>
      </c>
      <c r="C8590" s="498" t="s">
        <v>19350</v>
      </c>
      <c r="D8590" s="498" t="s">
        <v>5763</v>
      </c>
      <c r="E8590" s="499" t="str">
        <f>CONCATENATE(SUM('Раздел 3'!V278:V278),"&gt;=",SUM('Раздел 3'!AB278:AG278))</f>
        <v>0&gt;=0</v>
      </c>
    </row>
    <row r="8591" spans="1:5" ht="30" hidden="1" customHeight="1" thickBot="1">
      <c r="A8591" s="496" t="str">
        <f>IF((SUM('Раздел 3'!V279:V279)&gt;=SUM('Раздел 3'!AB279:AG279)),"","Неверно!")</f>
        <v/>
      </c>
      <c r="B8591" s="497" t="s">
        <v>520</v>
      </c>
      <c r="C8591" s="498" t="s">
        <v>19351</v>
      </c>
      <c r="D8591" s="498" t="s">
        <v>5763</v>
      </c>
      <c r="E8591" s="499" t="str">
        <f>CONCATENATE(SUM('Раздел 3'!V279:V279),"&gt;=",SUM('Раздел 3'!AB279:AG279))</f>
        <v>0&gt;=0</v>
      </c>
    </row>
    <row r="8592" spans="1:5" ht="30" hidden="1" customHeight="1" thickBot="1">
      <c r="A8592" s="496" t="str">
        <f>IF((SUM('Раздел 3'!V37:V37)&gt;=SUM('Раздел 3'!AB37:AG37)),"","Неверно!")</f>
        <v/>
      </c>
      <c r="B8592" s="497" t="s">
        <v>520</v>
      </c>
      <c r="C8592" s="498" t="s">
        <v>19352</v>
      </c>
      <c r="D8592" s="498" t="s">
        <v>5763</v>
      </c>
      <c r="E8592" s="499" t="str">
        <f>CONCATENATE(SUM('Раздел 3'!V37:V37),"&gt;=",SUM('Раздел 3'!AB37:AG37))</f>
        <v>89&gt;=0</v>
      </c>
    </row>
    <row r="8593" spans="1:5" ht="30" hidden="1" customHeight="1" thickBot="1">
      <c r="A8593" s="496" t="str">
        <f>IF((SUM('Раздел 3'!V280:V280)&gt;=SUM('Раздел 3'!AB280:AG280)),"","Неверно!")</f>
        <v/>
      </c>
      <c r="B8593" s="497" t="s">
        <v>520</v>
      </c>
      <c r="C8593" s="498" t="s">
        <v>19353</v>
      </c>
      <c r="D8593" s="498" t="s">
        <v>5763</v>
      </c>
      <c r="E8593" s="499" t="str">
        <f>CONCATENATE(SUM('Раздел 3'!V280:V280),"&gt;=",SUM('Раздел 3'!AB280:AG280))</f>
        <v>0&gt;=0</v>
      </c>
    </row>
    <row r="8594" spans="1:5" ht="30" hidden="1" customHeight="1" thickBot="1">
      <c r="A8594" s="496" t="str">
        <f>IF((SUM('Раздел 3'!V281:V281)&gt;=SUM('Раздел 3'!AB281:AG281)),"","Неверно!")</f>
        <v/>
      </c>
      <c r="B8594" s="497" t="s">
        <v>520</v>
      </c>
      <c r="C8594" s="498" t="s">
        <v>19354</v>
      </c>
      <c r="D8594" s="498" t="s">
        <v>5763</v>
      </c>
      <c r="E8594" s="499" t="str">
        <f>CONCATENATE(SUM('Раздел 3'!V281:V281),"&gt;=",SUM('Раздел 3'!AB281:AG281))</f>
        <v>0&gt;=0</v>
      </c>
    </row>
    <row r="8595" spans="1:5" ht="30" hidden="1" customHeight="1" thickBot="1">
      <c r="A8595" s="496" t="str">
        <f>IF((SUM('Раздел 3'!V282:V282)&gt;=SUM('Раздел 3'!AB282:AG282)),"","Неверно!")</f>
        <v/>
      </c>
      <c r="B8595" s="497" t="s">
        <v>520</v>
      </c>
      <c r="C8595" s="498" t="s">
        <v>19355</v>
      </c>
      <c r="D8595" s="498" t="s">
        <v>5763</v>
      </c>
      <c r="E8595" s="499" t="str">
        <f>CONCATENATE(SUM('Раздел 3'!V282:V282),"&gt;=",SUM('Раздел 3'!AB282:AG282))</f>
        <v>0&gt;=0</v>
      </c>
    </row>
    <row r="8596" spans="1:5" ht="30" hidden="1" customHeight="1" thickBot="1">
      <c r="A8596" s="496" t="str">
        <f>IF((SUM('Раздел 3'!V283:V283)&gt;=SUM('Раздел 3'!AB283:AG283)),"","Неверно!")</f>
        <v/>
      </c>
      <c r="B8596" s="497" t="s">
        <v>520</v>
      </c>
      <c r="C8596" s="498" t="s">
        <v>19356</v>
      </c>
      <c r="D8596" s="498" t="s">
        <v>5763</v>
      </c>
      <c r="E8596" s="499" t="str">
        <f>CONCATENATE(SUM('Раздел 3'!V283:V283),"&gt;=",SUM('Раздел 3'!AB283:AG283))</f>
        <v>0&gt;=0</v>
      </c>
    </row>
    <row r="8597" spans="1:5" ht="30" hidden="1" customHeight="1" thickBot="1">
      <c r="A8597" s="496" t="str">
        <f>IF((SUM('Раздел 3'!V284:V284)&gt;=SUM('Раздел 3'!AB284:AG284)),"","Неверно!")</f>
        <v/>
      </c>
      <c r="B8597" s="497" t="s">
        <v>520</v>
      </c>
      <c r="C8597" s="498" t="s">
        <v>19357</v>
      </c>
      <c r="D8597" s="498" t="s">
        <v>5763</v>
      </c>
      <c r="E8597" s="499" t="str">
        <f>CONCATENATE(SUM('Раздел 3'!V284:V284),"&gt;=",SUM('Раздел 3'!AB284:AG284))</f>
        <v>0&gt;=0</v>
      </c>
    </row>
    <row r="8598" spans="1:5" ht="30" hidden="1" customHeight="1" thickBot="1">
      <c r="A8598" s="496" t="str">
        <f>IF((SUM('Раздел 3'!V285:V285)&gt;=SUM('Раздел 3'!AB285:AG285)),"","Неверно!")</f>
        <v/>
      </c>
      <c r="B8598" s="497" t="s">
        <v>520</v>
      </c>
      <c r="C8598" s="498" t="s">
        <v>19358</v>
      </c>
      <c r="D8598" s="498" t="s">
        <v>5763</v>
      </c>
      <c r="E8598" s="499" t="str">
        <f>CONCATENATE(SUM('Раздел 3'!V285:V285),"&gt;=",SUM('Раздел 3'!AB285:AG285))</f>
        <v>0&gt;=0</v>
      </c>
    </row>
    <row r="8599" spans="1:5" ht="30" hidden="1" customHeight="1" thickBot="1">
      <c r="A8599" s="496" t="str">
        <f>IF((SUM('Раздел 3'!V286:V286)&gt;=SUM('Раздел 3'!AB286:AG286)),"","Неверно!")</f>
        <v/>
      </c>
      <c r="B8599" s="497" t="s">
        <v>520</v>
      </c>
      <c r="C8599" s="498" t="s">
        <v>19359</v>
      </c>
      <c r="D8599" s="498" t="s">
        <v>5763</v>
      </c>
      <c r="E8599" s="499" t="str">
        <f>CONCATENATE(SUM('Раздел 3'!V286:V286),"&gt;=",SUM('Раздел 3'!AB286:AG286))</f>
        <v>0&gt;=0</v>
      </c>
    </row>
    <row r="8600" spans="1:5" ht="30" hidden="1" customHeight="1" thickBot="1">
      <c r="A8600" s="496" t="str">
        <f>IF((SUM('Раздел 3'!V287:V287)&gt;=SUM('Раздел 3'!AB287:AG287)),"","Неверно!")</f>
        <v/>
      </c>
      <c r="B8600" s="497" t="s">
        <v>520</v>
      </c>
      <c r="C8600" s="498" t="s">
        <v>19360</v>
      </c>
      <c r="D8600" s="498" t="s">
        <v>5763</v>
      </c>
      <c r="E8600" s="499" t="str">
        <f>CONCATENATE(SUM('Раздел 3'!V287:V287),"&gt;=",SUM('Раздел 3'!AB287:AG287))</f>
        <v>7&gt;=0</v>
      </c>
    </row>
    <row r="8601" spans="1:5" ht="30" hidden="1" customHeight="1" thickBot="1">
      <c r="A8601" s="496" t="str">
        <f>IF((SUM('Раздел 3'!V288:V288)&gt;=SUM('Раздел 3'!AB288:AG288)),"","Неверно!")</f>
        <v/>
      </c>
      <c r="B8601" s="497" t="s">
        <v>520</v>
      </c>
      <c r="C8601" s="498" t="s">
        <v>19361</v>
      </c>
      <c r="D8601" s="498" t="s">
        <v>5763</v>
      </c>
      <c r="E8601" s="499" t="str">
        <f>CONCATENATE(SUM('Раздел 3'!V288:V288),"&gt;=",SUM('Раздел 3'!AB288:AG288))</f>
        <v>0&gt;=0</v>
      </c>
    </row>
    <row r="8602" spans="1:5" ht="30" hidden="1" customHeight="1" thickBot="1">
      <c r="A8602" s="496" t="str">
        <f>IF((SUM('Раздел 3'!V289:V289)&gt;=SUM('Раздел 3'!AB289:AG289)),"","Неверно!")</f>
        <v/>
      </c>
      <c r="B8602" s="497" t="s">
        <v>520</v>
      </c>
      <c r="C8602" s="498" t="s">
        <v>19362</v>
      </c>
      <c r="D8602" s="498" t="s">
        <v>5763</v>
      </c>
      <c r="E8602" s="499" t="str">
        <f>CONCATENATE(SUM('Раздел 3'!V289:V289),"&gt;=",SUM('Раздел 3'!AB289:AG289))</f>
        <v>0&gt;=0</v>
      </c>
    </row>
    <row r="8603" spans="1:5" ht="30" hidden="1" customHeight="1" thickBot="1">
      <c r="A8603" s="496" t="str">
        <f>IF((SUM('Раздел 3'!V38:V38)&gt;=SUM('Раздел 3'!AB38:AG38)),"","Неверно!")</f>
        <v/>
      </c>
      <c r="B8603" s="497" t="s">
        <v>520</v>
      </c>
      <c r="C8603" s="498" t="s">
        <v>19363</v>
      </c>
      <c r="D8603" s="498" t="s">
        <v>5763</v>
      </c>
      <c r="E8603" s="499" t="str">
        <f>CONCATENATE(SUM('Раздел 3'!V38:V38),"&gt;=",SUM('Раздел 3'!AB38:AG38))</f>
        <v>75&gt;=0</v>
      </c>
    </row>
    <row r="8604" spans="1:5" ht="30" hidden="1" customHeight="1" thickBot="1">
      <c r="A8604" s="496" t="str">
        <f>IF((SUM('Раздел 3'!V290:V290)&gt;=SUM('Раздел 3'!AB290:AG290)),"","Неверно!")</f>
        <v/>
      </c>
      <c r="B8604" s="497" t="s">
        <v>520</v>
      </c>
      <c r="C8604" s="498" t="s">
        <v>19364</v>
      </c>
      <c r="D8604" s="498" t="s">
        <v>5763</v>
      </c>
      <c r="E8604" s="499" t="str">
        <f>CONCATENATE(SUM('Раздел 3'!V290:V290),"&gt;=",SUM('Раздел 3'!AB290:AG290))</f>
        <v>0&gt;=0</v>
      </c>
    </row>
    <row r="8605" spans="1:5" ht="30" hidden="1" customHeight="1" thickBot="1">
      <c r="A8605" s="496" t="str">
        <f>IF((SUM('Раздел 3'!V291:V291)&gt;=SUM('Раздел 3'!AB291:AG291)),"","Неверно!")</f>
        <v/>
      </c>
      <c r="B8605" s="497" t="s">
        <v>520</v>
      </c>
      <c r="C8605" s="498" t="s">
        <v>19365</v>
      </c>
      <c r="D8605" s="498" t="s">
        <v>5763</v>
      </c>
      <c r="E8605" s="499" t="str">
        <f>CONCATENATE(SUM('Раздел 3'!V291:V291),"&gt;=",SUM('Раздел 3'!AB291:AG291))</f>
        <v>0&gt;=0</v>
      </c>
    </row>
    <row r="8606" spans="1:5" ht="30" hidden="1" customHeight="1" thickBot="1">
      <c r="A8606" s="496" t="str">
        <f>IF((SUM('Раздел 3'!V292:V292)&gt;=SUM('Раздел 3'!AB292:AG292)),"","Неверно!")</f>
        <v/>
      </c>
      <c r="B8606" s="497" t="s">
        <v>520</v>
      </c>
      <c r="C8606" s="498" t="s">
        <v>19366</v>
      </c>
      <c r="D8606" s="498" t="s">
        <v>5763</v>
      </c>
      <c r="E8606" s="499" t="str">
        <f>CONCATENATE(SUM('Раздел 3'!V292:V292),"&gt;=",SUM('Раздел 3'!AB292:AG292))</f>
        <v>0&gt;=0</v>
      </c>
    </row>
    <row r="8607" spans="1:5" ht="30" hidden="1" customHeight="1" thickBot="1">
      <c r="A8607" s="496" t="str">
        <f>IF((SUM('Раздел 3'!V293:V293)&gt;=SUM('Раздел 3'!AB293:AG293)),"","Неверно!")</f>
        <v/>
      </c>
      <c r="B8607" s="497" t="s">
        <v>520</v>
      </c>
      <c r="C8607" s="498" t="s">
        <v>19367</v>
      </c>
      <c r="D8607" s="498" t="s">
        <v>5763</v>
      </c>
      <c r="E8607" s="499" t="str">
        <f>CONCATENATE(SUM('Раздел 3'!V293:V293),"&gt;=",SUM('Раздел 3'!AB293:AG293))</f>
        <v>0&gt;=0</v>
      </c>
    </row>
    <row r="8608" spans="1:5" ht="30" hidden="1" customHeight="1" thickBot="1">
      <c r="A8608" s="496" t="str">
        <f>IF((SUM('Раздел 3'!V294:V294)&gt;=SUM('Раздел 3'!AB294:AG294)),"","Неверно!")</f>
        <v/>
      </c>
      <c r="B8608" s="497" t="s">
        <v>520</v>
      </c>
      <c r="C8608" s="498" t="s">
        <v>19368</v>
      </c>
      <c r="D8608" s="498" t="s">
        <v>5763</v>
      </c>
      <c r="E8608" s="499" t="str">
        <f>CONCATENATE(SUM('Раздел 3'!V294:V294),"&gt;=",SUM('Раздел 3'!AB294:AG294))</f>
        <v>0&gt;=0</v>
      </c>
    </row>
    <row r="8609" spans="1:5" ht="30" hidden="1" customHeight="1" thickBot="1">
      <c r="A8609" s="496" t="str">
        <f>IF((SUM('Раздел 3'!V295:V295)&gt;=SUM('Раздел 3'!AB295:AG295)),"","Неверно!")</f>
        <v/>
      </c>
      <c r="B8609" s="497" t="s">
        <v>520</v>
      </c>
      <c r="C8609" s="498" t="s">
        <v>19369</v>
      </c>
      <c r="D8609" s="498" t="s">
        <v>5763</v>
      </c>
      <c r="E8609" s="499" t="str">
        <f>CONCATENATE(SUM('Раздел 3'!V295:V295),"&gt;=",SUM('Раздел 3'!AB295:AG295))</f>
        <v>1&gt;=0</v>
      </c>
    </row>
    <row r="8610" spans="1:5" ht="30" hidden="1" customHeight="1" thickBot="1">
      <c r="A8610" s="496" t="str">
        <f>IF((SUM('Раздел 3'!V296:V296)&gt;=SUM('Раздел 3'!AB296:AG296)),"","Неверно!")</f>
        <v/>
      </c>
      <c r="B8610" s="497" t="s">
        <v>520</v>
      </c>
      <c r="C8610" s="498" t="s">
        <v>19370</v>
      </c>
      <c r="D8610" s="498" t="s">
        <v>5763</v>
      </c>
      <c r="E8610" s="499" t="str">
        <f>CONCATENATE(SUM('Раздел 3'!V296:V296),"&gt;=",SUM('Раздел 3'!AB296:AG296))</f>
        <v>0&gt;=0</v>
      </c>
    </row>
    <row r="8611" spans="1:5" ht="30" hidden="1" customHeight="1" thickBot="1">
      <c r="A8611" s="496" t="str">
        <f>IF((SUM('Раздел 3'!V297:V297)&gt;=SUM('Раздел 3'!AB297:AG297)),"","Неверно!")</f>
        <v/>
      </c>
      <c r="B8611" s="497" t="s">
        <v>520</v>
      </c>
      <c r="C8611" s="498" t="s">
        <v>19371</v>
      </c>
      <c r="D8611" s="498" t="s">
        <v>5763</v>
      </c>
      <c r="E8611" s="499" t="str">
        <f>CONCATENATE(SUM('Раздел 3'!V297:V297),"&gt;=",SUM('Раздел 3'!AB297:AG297))</f>
        <v>0&gt;=0</v>
      </c>
    </row>
    <row r="8612" spans="1:5" ht="30" hidden="1" customHeight="1" thickBot="1">
      <c r="A8612" s="496" t="str">
        <f>IF((SUM('Раздел 3'!V298:V298)&gt;=SUM('Раздел 3'!AB298:AG298)),"","Неверно!")</f>
        <v/>
      </c>
      <c r="B8612" s="497" t="s">
        <v>520</v>
      </c>
      <c r="C8612" s="498" t="s">
        <v>19372</v>
      </c>
      <c r="D8612" s="498" t="s">
        <v>5763</v>
      </c>
      <c r="E8612" s="499" t="str">
        <f>CONCATENATE(SUM('Раздел 3'!V298:V298),"&gt;=",SUM('Раздел 3'!AB298:AG298))</f>
        <v>0&gt;=0</v>
      </c>
    </row>
    <row r="8613" spans="1:5" ht="30" hidden="1" customHeight="1" thickBot="1">
      <c r="A8613" s="496" t="str">
        <f>IF((SUM('Раздел 3'!V299:V299)&gt;=SUM('Раздел 3'!AB299:AG299)),"","Неверно!")</f>
        <v/>
      </c>
      <c r="B8613" s="497" t="s">
        <v>520</v>
      </c>
      <c r="C8613" s="498" t="s">
        <v>19373</v>
      </c>
      <c r="D8613" s="498" t="s">
        <v>5763</v>
      </c>
      <c r="E8613" s="499" t="str">
        <f>CONCATENATE(SUM('Раздел 3'!V299:V299),"&gt;=",SUM('Раздел 3'!AB299:AG299))</f>
        <v>0&gt;=0</v>
      </c>
    </row>
    <row r="8614" spans="1:5" ht="30" hidden="1" customHeight="1" thickBot="1">
      <c r="A8614" s="496" t="str">
        <f>IF((SUM('Раздел 3'!V39:V39)&gt;=SUM('Раздел 3'!AB39:AG39)),"","Неверно!")</f>
        <v/>
      </c>
      <c r="B8614" s="497" t="s">
        <v>520</v>
      </c>
      <c r="C8614" s="498" t="s">
        <v>19374</v>
      </c>
      <c r="D8614" s="498" t="s">
        <v>5763</v>
      </c>
      <c r="E8614" s="499" t="str">
        <f>CONCATENATE(SUM('Раздел 3'!V39:V39),"&gt;=",SUM('Раздел 3'!AB39:AG39))</f>
        <v>0&gt;=0</v>
      </c>
    </row>
    <row r="8615" spans="1:5" ht="30" hidden="1" customHeight="1" thickBot="1">
      <c r="A8615" s="496" t="str">
        <f>IF((SUM('Раздел 3'!V300:V300)&gt;=SUM('Раздел 3'!AB300:AG300)),"","Неверно!")</f>
        <v/>
      </c>
      <c r="B8615" s="497" t="s">
        <v>520</v>
      </c>
      <c r="C8615" s="498" t="s">
        <v>19375</v>
      </c>
      <c r="D8615" s="498" t="s">
        <v>5763</v>
      </c>
      <c r="E8615" s="499" t="str">
        <f>CONCATENATE(SUM('Раздел 3'!V300:V300),"&gt;=",SUM('Раздел 3'!AB300:AG300))</f>
        <v>0&gt;=0</v>
      </c>
    </row>
    <row r="8616" spans="1:5" ht="30" hidden="1" customHeight="1" thickBot="1">
      <c r="A8616" s="496" t="str">
        <f>IF((SUM('Раздел 3'!V301:V301)&gt;=SUM('Раздел 3'!AB301:AG301)),"","Неверно!")</f>
        <v/>
      </c>
      <c r="B8616" s="497" t="s">
        <v>520</v>
      </c>
      <c r="C8616" s="498" t="s">
        <v>19376</v>
      </c>
      <c r="D8616" s="498" t="s">
        <v>5763</v>
      </c>
      <c r="E8616" s="499" t="str">
        <f>CONCATENATE(SUM('Раздел 3'!V301:V301),"&gt;=",SUM('Раздел 3'!AB301:AG301))</f>
        <v>12&gt;=0</v>
      </c>
    </row>
    <row r="8617" spans="1:5" ht="30" hidden="1" customHeight="1" thickBot="1">
      <c r="A8617" s="496" t="str">
        <f>IF((SUM('Раздел 3'!V302:V302)&gt;=SUM('Раздел 3'!AB302:AG302)),"","Неверно!")</f>
        <v/>
      </c>
      <c r="B8617" s="497" t="s">
        <v>520</v>
      </c>
      <c r="C8617" s="498" t="s">
        <v>19377</v>
      </c>
      <c r="D8617" s="498" t="s">
        <v>5763</v>
      </c>
      <c r="E8617" s="499" t="str">
        <f>CONCATENATE(SUM('Раздел 3'!V302:V302),"&gt;=",SUM('Раздел 3'!AB302:AG302))</f>
        <v>0&gt;=0</v>
      </c>
    </row>
    <row r="8618" spans="1:5" ht="30" hidden="1" customHeight="1" thickBot="1">
      <c r="A8618" s="496" t="str">
        <f>IF((SUM('Раздел 3'!V303:V303)&gt;=SUM('Раздел 3'!AB303:AG303)),"","Неверно!")</f>
        <v/>
      </c>
      <c r="B8618" s="497" t="s">
        <v>520</v>
      </c>
      <c r="C8618" s="498" t="s">
        <v>19378</v>
      </c>
      <c r="D8618" s="498" t="s">
        <v>5763</v>
      </c>
      <c r="E8618" s="499" t="str">
        <f>CONCATENATE(SUM('Раздел 3'!V303:V303),"&gt;=",SUM('Раздел 3'!AB303:AG303))</f>
        <v>0&gt;=0</v>
      </c>
    </row>
    <row r="8619" spans="1:5" ht="30" hidden="1" customHeight="1" thickBot="1">
      <c r="A8619" s="496" t="str">
        <f>IF((SUM('Раздел 3'!V304:V304)&gt;=SUM('Раздел 3'!AB304:AG304)),"","Неверно!")</f>
        <v/>
      </c>
      <c r="B8619" s="497" t="s">
        <v>520</v>
      </c>
      <c r="C8619" s="498" t="s">
        <v>19379</v>
      </c>
      <c r="D8619" s="498" t="s">
        <v>5763</v>
      </c>
      <c r="E8619" s="499" t="str">
        <f>CONCATENATE(SUM('Раздел 3'!V304:V304),"&gt;=",SUM('Раздел 3'!AB304:AG304))</f>
        <v>0&gt;=0</v>
      </c>
    </row>
    <row r="8620" spans="1:5" ht="30" hidden="1" customHeight="1" thickBot="1">
      <c r="A8620" s="496" t="str">
        <f>IF((SUM('Раздел 3'!V305:V305)&gt;=SUM('Раздел 3'!AB305:AG305)),"","Неверно!")</f>
        <v/>
      </c>
      <c r="B8620" s="497" t="s">
        <v>520</v>
      </c>
      <c r="C8620" s="498" t="s">
        <v>19380</v>
      </c>
      <c r="D8620" s="498" t="s">
        <v>5763</v>
      </c>
      <c r="E8620" s="499" t="str">
        <f>CONCATENATE(SUM('Раздел 3'!V305:V305),"&gt;=",SUM('Раздел 3'!AB305:AG305))</f>
        <v>0&gt;=0</v>
      </c>
    </row>
    <row r="8621" spans="1:5" ht="30" hidden="1" customHeight="1" thickBot="1">
      <c r="A8621" s="496" t="str">
        <f>IF((SUM('Раздел 3'!V306:V306)&gt;=SUM('Раздел 3'!AB306:AG306)),"","Неверно!")</f>
        <v/>
      </c>
      <c r="B8621" s="497" t="s">
        <v>520</v>
      </c>
      <c r="C8621" s="498" t="s">
        <v>19381</v>
      </c>
      <c r="D8621" s="498" t="s">
        <v>5763</v>
      </c>
      <c r="E8621" s="499" t="str">
        <f>CONCATENATE(SUM('Раздел 3'!V306:V306),"&gt;=",SUM('Раздел 3'!AB306:AG306))</f>
        <v>0&gt;=0</v>
      </c>
    </row>
    <row r="8622" spans="1:5" ht="30" hidden="1" customHeight="1" thickBot="1">
      <c r="A8622" s="496" t="str">
        <f>IF((SUM('Раздел 3'!V307:V307)&gt;=SUM('Раздел 3'!AB307:AG307)),"","Неверно!")</f>
        <v/>
      </c>
      <c r="B8622" s="497" t="s">
        <v>520</v>
      </c>
      <c r="C8622" s="498" t="s">
        <v>19382</v>
      </c>
      <c r="D8622" s="498" t="s">
        <v>5763</v>
      </c>
      <c r="E8622" s="499" t="str">
        <f>CONCATENATE(SUM('Раздел 3'!V307:V307),"&gt;=",SUM('Раздел 3'!AB307:AG307))</f>
        <v>0&gt;=0</v>
      </c>
    </row>
    <row r="8623" spans="1:5" ht="30" hidden="1" customHeight="1" thickBot="1">
      <c r="A8623" s="496" t="str">
        <f>IF((SUM('Раздел 3'!V308:V308)&gt;=SUM('Раздел 3'!AB308:AG308)),"","Неверно!")</f>
        <v/>
      </c>
      <c r="B8623" s="497" t="s">
        <v>520</v>
      </c>
      <c r="C8623" s="498" t="s">
        <v>19383</v>
      </c>
      <c r="D8623" s="498" t="s">
        <v>5763</v>
      </c>
      <c r="E8623" s="499" t="str">
        <f>CONCATENATE(SUM('Раздел 3'!V308:V308),"&gt;=",SUM('Раздел 3'!AB308:AG308))</f>
        <v>0&gt;=0</v>
      </c>
    </row>
    <row r="8624" spans="1:5" ht="30" hidden="1" customHeight="1" thickBot="1">
      <c r="A8624" s="496" t="str">
        <f>IF((SUM('Раздел 3'!V309:V309)&gt;=SUM('Раздел 3'!AB309:AG309)),"","Неверно!")</f>
        <v/>
      </c>
      <c r="B8624" s="497" t="s">
        <v>520</v>
      </c>
      <c r="C8624" s="498" t="s">
        <v>19384</v>
      </c>
      <c r="D8624" s="498" t="s">
        <v>5763</v>
      </c>
      <c r="E8624" s="499" t="str">
        <f>CONCATENATE(SUM('Раздел 3'!V309:V309),"&gt;=",SUM('Раздел 3'!AB309:AG309))</f>
        <v>0&gt;=0</v>
      </c>
    </row>
    <row r="8625" spans="1:5" ht="30" hidden="1" customHeight="1" thickBot="1">
      <c r="A8625" s="496" t="str">
        <f>IF((SUM('Раздел 3'!V13:V13)&gt;=SUM('Раздел 3'!AB13:AG13)),"","Неверно!")</f>
        <v/>
      </c>
      <c r="B8625" s="497" t="s">
        <v>520</v>
      </c>
      <c r="C8625" s="498" t="s">
        <v>19385</v>
      </c>
      <c r="D8625" s="498" t="s">
        <v>5763</v>
      </c>
      <c r="E8625" s="499" t="str">
        <f>CONCATENATE(SUM('Раздел 3'!V13:V13),"&gt;=",SUM('Раздел 3'!AB13:AG13))</f>
        <v>0&gt;=0</v>
      </c>
    </row>
    <row r="8626" spans="1:5" ht="30" hidden="1" customHeight="1" thickBot="1">
      <c r="A8626" s="496" t="str">
        <f>IF((SUM('Раздел 3'!V40:V40)&gt;=SUM('Раздел 3'!AB40:AG40)),"","Неверно!")</f>
        <v/>
      </c>
      <c r="B8626" s="497" t="s">
        <v>520</v>
      </c>
      <c r="C8626" s="498" t="s">
        <v>19386</v>
      </c>
      <c r="D8626" s="498" t="s">
        <v>5763</v>
      </c>
      <c r="E8626" s="499" t="str">
        <f>CONCATENATE(SUM('Раздел 3'!V40:V40),"&gt;=",SUM('Раздел 3'!AB40:AG40))</f>
        <v>8&gt;=0</v>
      </c>
    </row>
    <row r="8627" spans="1:5" ht="30" hidden="1" customHeight="1" thickBot="1">
      <c r="A8627" s="496" t="str">
        <f>IF((SUM('Раздел 3'!V310:V310)&gt;=SUM('Раздел 3'!AB310:AG310)),"","Неверно!")</f>
        <v/>
      </c>
      <c r="B8627" s="497" t="s">
        <v>520</v>
      </c>
      <c r="C8627" s="498" t="s">
        <v>19387</v>
      </c>
      <c r="D8627" s="498" t="s">
        <v>5763</v>
      </c>
      <c r="E8627" s="499" t="str">
        <f>CONCATENATE(SUM('Раздел 3'!V310:V310),"&gt;=",SUM('Раздел 3'!AB310:AG310))</f>
        <v>0&gt;=0</v>
      </c>
    </row>
    <row r="8628" spans="1:5" ht="30" hidden="1" customHeight="1" thickBot="1">
      <c r="A8628" s="496" t="str">
        <f>IF((SUM('Раздел 3'!V311:V311)&gt;=SUM('Раздел 3'!AB311:AG311)),"","Неверно!")</f>
        <v/>
      </c>
      <c r="B8628" s="497" t="s">
        <v>520</v>
      </c>
      <c r="C8628" s="498" t="s">
        <v>19388</v>
      </c>
      <c r="D8628" s="498" t="s">
        <v>5763</v>
      </c>
      <c r="E8628" s="499" t="str">
        <f>CONCATENATE(SUM('Раздел 3'!V311:V311),"&gt;=",SUM('Раздел 3'!AB311:AG311))</f>
        <v>0&gt;=0</v>
      </c>
    </row>
    <row r="8629" spans="1:5" ht="30" hidden="1" customHeight="1" thickBot="1">
      <c r="A8629" s="496" t="str">
        <f>IF((SUM('Раздел 3'!V312:V312)&gt;=SUM('Раздел 3'!AB312:AG312)),"","Неверно!")</f>
        <v/>
      </c>
      <c r="B8629" s="497" t="s">
        <v>520</v>
      </c>
      <c r="C8629" s="498" t="s">
        <v>19389</v>
      </c>
      <c r="D8629" s="498" t="s">
        <v>5763</v>
      </c>
      <c r="E8629" s="499" t="str">
        <f>CONCATENATE(SUM('Раздел 3'!V312:V312),"&gt;=",SUM('Раздел 3'!AB312:AG312))</f>
        <v>0&gt;=0</v>
      </c>
    </row>
    <row r="8630" spans="1:5" ht="30" hidden="1" customHeight="1" thickBot="1">
      <c r="A8630" s="496" t="str">
        <f>IF((SUM('Раздел 3'!V313:V313)&gt;=SUM('Раздел 3'!AB313:AG313)),"","Неверно!")</f>
        <v/>
      </c>
      <c r="B8630" s="497" t="s">
        <v>520</v>
      </c>
      <c r="C8630" s="498" t="s">
        <v>19390</v>
      </c>
      <c r="D8630" s="498" t="s">
        <v>5763</v>
      </c>
      <c r="E8630" s="499" t="str">
        <f>CONCATENATE(SUM('Раздел 3'!V313:V313),"&gt;=",SUM('Раздел 3'!AB313:AG313))</f>
        <v>0&gt;=0</v>
      </c>
    </row>
    <row r="8631" spans="1:5" ht="30" hidden="1" customHeight="1" thickBot="1">
      <c r="A8631" s="496" t="str">
        <f>IF((SUM('Раздел 3'!V314:V314)&gt;=SUM('Раздел 3'!AB314:AG314)),"","Неверно!")</f>
        <v/>
      </c>
      <c r="B8631" s="497" t="s">
        <v>520</v>
      </c>
      <c r="C8631" s="498" t="s">
        <v>19391</v>
      </c>
      <c r="D8631" s="498" t="s">
        <v>5763</v>
      </c>
      <c r="E8631" s="499" t="str">
        <f>CONCATENATE(SUM('Раздел 3'!V314:V314),"&gt;=",SUM('Раздел 3'!AB314:AG314))</f>
        <v>0&gt;=0</v>
      </c>
    </row>
    <row r="8632" spans="1:5" ht="30" hidden="1" customHeight="1" thickBot="1">
      <c r="A8632" s="496" t="str">
        <f>IF((SUM('Раздел 3'!V315:V315)&gt;=SUM('Раздел 3'!AB315:AG315)),"","Неверно!")</f>
        <v/>
      </c>
      <c r="B8632" s="497" t="s">
        <v>520</v>
      </c>
      <c r="C8632" s="498" t="s">
        <v>19392</v>
      </c>
      <c r="D8632" s="498" t="s">
        <v>5763</v>
      </c>
      <c r="E8632" s="499" t="str">
        <f>CONCATENATE(SUM('Раздел 3'!V315:V315),"&gt;=",SUM('Раздел 3'!AB315:AG315))</f>
        <v>0&gt;=0</v>
      </c>
    </row>
    <row r="8633" spans="1:5" ht="30" hidden="1" customHeight="1" thickBot="1">
      <c r="A8633" s="496" t="str">
        <f>IF((SUM('Раздел 3'!V316:V316)&gt;=SUM('Раздел 3'!AB316:AG316)),"","Неверно!")</f>
        <v/>
      </c>
      <c r="B8633" s="497" t="s">
        <v>520</v>
      </c>
      <c r="C8633" s="498" t="s">
        <v>19393</v>
      </c>
      <c r="D8633" s="498" t="s">
        <v>5763</v>
      </c>
      <c r="E8633" s="499" t="str">
        <f>CONCATENATE(SUM('Раздел 3'!V316:V316),"&gt;=",SUM('Раздел 3'!AB316:AG316))</f>
        <v>0&gt;=0</v>
      </c>
    </row>
    <row r="8634" spans="1:5" ht="30" hidden="1" customHeight="1" thickBot="1">
      <c r="A8634" s="496" t="str">
        <f>IF((SUM('Раздел 3'!V317:V317)&gt;=SUM('Раздел 3'!AB317:AG317)),"","Неверно!")</f>
        <v/>
      </c>
      <c r="B8634" s="497" t="s">
        <v>520</v>
      </c>
      <c r="C8634" s="498" t="s">
        <v>19394</v>
      </c>
      <c r="D8634" s="498" t="s">
        <v>5763</v>
      </c>
      <c r="E8634" s="499" t="str">
        <f>CONCATENATE(SUM('Раздел 3'!V317:V317),"&gt;=",SUM('Раздел 3'!AB317:AG317))</f>
        <v>0&gt;=0</v>
      </c>
    </row>
    <row r="8635" spans="1:5" ht="30" hidden="1" customHeight="1" thickBot="1">
      <c r="A8635" s="496" t="str">
        <f>IF((SUM('Раздел 3'!V318:V318)&gt;=SUM('Раздел 3'!AB318:AG318)),"","Неверно!")</f>
        <v/>
      </c>
      <c r="B8635" s="497" t="s">
        <v>520</v>
      </c>
      <c r="C8635" s="498" t="s">
        <v>19395</v>
      </c>
      <c r="D8635" s="498" t="s">
        <v>5763</v>
      </c>
      <c r="E8635" s="499" t="str">
        <f>CONCATENATE(SUM('Раздел 3'!V318:V318),"&gt;=",SUM('Раздел 3'!AB318:AG318))</f>
        <v>0&gt;=0</v>
      </c>
    </row>
    <row r="8636" spans="1:5" ht="30" hidden="1" customHeight="1" thickBot="1">
      <c r="A8636" s="496" t="str">
        <f>IF((SUM('Раздел 3'!V319:V319)&gt;=SUM('Раздел 3'!AB319:AG319)),"","Неверно!")</f>
        <v/>
      </c>
      <c r="B8636" s="497" t="s">
        <v>520</v>
      </c>
      <c r="C8636" s="498" t="s">
        <v>19396</v>
      </c>
      <c r="D8636" s="498" t="s">
        <v>5763</v>
      </c>
      <c r="E8636" s="499" t="str">
        <f>CONCATENATE(SUM('Раздел 3'!V319:V319),"&gt;=",SUM('Раздел 3'!AB319:AG319))</f>
        <v>0&gt;=0</v>
      </c>
    </row>
    <row r="8637" spans="1:5" ht="30" hidden="1" customHeight="1" thickBot="1">
      <c r="A8637" s="496" t="str">
        <f>IF((SUM('Раздел 3'!V41:V41)&gt;=SUM('Раздел 3'!AB41:AG41)),"","Неверно!")</f>
        <v/>
      </c>
      <c r="B8637" s="497" t="s">
        <v>520</v>
      </c>
      <c r="C8637" s="498" t="s">
        <v>19397</v>
      </c>
      <c r="D8637" s="498" t="s">
        <v>5763</v>
      </c>
      <c r="E8637" s="499" t="str">
        <f>CONCATENATE(SUM('Раздел 3'!V41:V41),"&gt;=",SUM('Раздел 3'!AB41:AG41))</f>
        <v>0&gt;=0</v>
      </c>
    </row>
    <row r="8638" spans="1:5" ht="30" hidden="1" customHeight="1" thickBot="1">
      <c r="A8638" s="496" t="str">
        <f>IF((SUM('Раздел 3'!V320:V320)&gt;=SUM('Раздел 3'!AB320:AG320)),"","Неверно!")</f>
        <v/>
      </c>
      <c r="B8638" s="497" t="s">
        <v>520</v>
      </c>
      <c r="C8638" s="498" t="s">
        <v>19398</v>
      </c>
      <c r="D8638" s="498" t="s">
        <v>5763</v>
      </c>
      <c r="E8638" s="499" t="str">
        <f>CONCATENATE(SUM('Раздел 3'!V320:V320),"&gt;=",SUM('Раздел 3'!AB320:AG320))</f>
        <v>0&gt;=0</v>
      </c>
    </row>
    <row r="8639" spans="1:5" ht="30" hidden="1" customHeight="1" thickBot="1">
      <c r="A8639" s="496" t="str">
        <f>IF((SUM('Раздел 3'!V321:V321)&gt;=SUM('Раздел 3'!AB321:AG321)),"","Неверно!")</f>
        <v/>
      </c>
      <c r="B8639" s="497" t="s">
        <v>520</v>
      </c>
      <c r="C8639" s="498" t="s">
        <v>19399</v>
      </c>
      <c r="D8639" s="498" t="s">
        <v>5763</v>
      </c>
      <c r="E8639" s="499" t="str">
        <f>CONCATENATE(SUM('Раздел 3'!V321:V321),"&gt;=",SUM('Раздел 3'!AB321:AG321))</f>
        <v>0&gt;=0</v>
      </c>
    </row>
    <row r="8640" spans="1:5" ht="30" hidden="1" customHeight="1" thickBot="1">
      <c r="A8640" s="496" t="str">
        <f>IF((SUM('Раздел 3'!V322:V322)&gt;=SUM('Раздел 3'!AB322:AG322)),"","Неверно!")</f>
        <v/>
      </c>
      <c r="B8640" s="497" t="s">
        <v>520</v>
      </c>
      <c r="C8640" s="498" t="s">
        <v>19400</v>
      </c>
      <c r="D8640" s="498" t="s">
        <v>5763</v>
      </c>
      <c r="E8640" s="499" t="str">
        <f>CONCATENATE(SUM('Раздел 3'!V322:V322),"&gt;=",SUM('Раздел 3'!AB322:AG322))</f>
        <v>79&gt;=0</v>
      </c>
    </row>
    <row r="8641" spans="1:5" ht="30" hidden="1" customHeight="1" thickBot="1">
      <c r="A8641" s="496" t="str">
        <f>IF((SUM('Раздел 3'!V323:V323)&gt;=SUM('Раздел 3'!AB323:AG323)),"","Неверно!")</f>
        <v/>
      </c>
      <c r="B8641" s="497" t="s">
        <v>520</v>
      </c>
      <c r="C8641" s="498" t="s">
        <v>4185</v>
      </c>
      <c r="D8641" s="498" t="s">
        <v>5763</v>
      </c>
      <c r="E8641" s="499" t="str">
        <f>CONCATENATE(SUM('Раздел 3'!V323:V323),"&gt;=",SUM('Раздел 3'!AB323:AG323))</f>
        <v>0&gt;=0</v>
      </c>
    </row>
    <row r="8642" spans="1:5" ht="30" hidden="1" customHeight="1" thickBot="1">
      <c r="A8642" s="496" t="str">
        <f>IF((SUM('Раздел 3'!V324:V324)&gt;=SUM('Раздел 3'!AB324:AG324)),"","Неверно!")</f>
        <v/>
      </c>
      <c r="B8642" s="497" t="s">
        <v>520</v>
      </c>
      <c r="C8642" s="498" t="s">
        <v>4186</v>
      </c>
      <c r="D8642" s="498" t="s">
        <v>5763</v>
      </c>
      <c r="E8642" s="499" t="str">
        <f>CONCATENATE(SUM('Раздел 3'!V324:V324),"&gt;=",SUM('Раздел 3'!AB324:AG324))</f>
        <v>0&gt;=0</v>
      </c>
    </row>
    <row r="8643" spans="1:5" ht="30" hidden="1" customHeight="1" thickBot="1">
      <c r="A8643" s="496" t="str">
        <f>IF((SUM('Раздел 3'!V325:V325)&gt;=SUM('Раздел 3'!AB325:AG325)),"","Неверно!")</f>
        <v/>
      </c>
      <c r="B8643" s="497" t="s">
        <v>520</v>
      </c>
      <c r="C8643" s="498" t="s">
        <v>4187</v>
      </c>
      <c r="D8643" s="498" t="s">
        <v>5763</v>
      </c>
      <c r="E8643" s="499" t="str">
        <f>CONCATENATE(SUM('Раздел 3'!V325:V325),"&gt;=",SUM('Раздел 3'!AB325:AG325))</f>
        <v>1&gt;=0</v>
      </c>
    </row>
    <row r="8644" spans="1:5" ht="30" hidden="1" customHeight="1" thickBot="1">
      <c r="A8644" s="496" t="str">
        <f>IF((SUM('Раздел 3'!V326:V326)&gt;=SUM('Раздел 3'!AB326:AG326)),"","Неверно!")</f>
        <v/>
      </c>
      <c r="B8644" s="497" t="s">
        <v>520</v>
      </c>
      <c r="C8644" s="498" t="s">
        <v>4188</v>
      </c>
      <c r="D8644" s="498" t="s">
        <v>5763</v>
      </c>
      <c r="E8644" s="499" t="str">
        <f>CONCATENATE(SUM('Раздел 3'!V326:V326),"&gt;=",SUM('Раздел 3'!AB326:AG326))</f>
        <v>0&gt;=0</v>
      </c>
    </row>
    <row r="8645" spans="1:5" ht="30" hidden="1" customHeight="1" thickBot="1">
      <c r="A8645" s="496" t="str">
        <f>IF((SUM('Раздел 3'!V327:V327)&gt;=SUM('Раздел 3'!AB327:AG327)),"","Неверно!")</f>
        <v/>
      </c>
      <c r="B8645" s="497" t="s">
        <v>520</v>
      </c>
      <c r="C8645" s="498" t="s">
        <v>4189</v>
      </c>
      <c r="D8645" s="498" t="s">
        <v>5763</v>
      </c>
      <c r="E8645" s="499" t="str">
        <f>CONCATENATE(SUM('Раздел 3'!V327:V327),"&gt;=",SUM('Раздел 3'!AB327:AG327))</f>
        <v>0&gt;=0</v>
      </c>
    </row>
    <row r="8646" spans="1:5" ht="30" hidden="1" customHeight="1" thickBot="1">
      <c r="A8646" s="496" t="str">
        <f>IF((SUM('Раздел 3'!V328:V328)&gt;=SUM('Раздел 3'!AB328:AG328)),"","Неверно!")</f>
        <v/>
      </c>
      <c r="B8646" s="497" t="s">
        <v>520</v>
      </c>
      <c r="C8646" s="498" t="s">
        <v>3315</v>
      </c>
      <c r="D8646" s="498" t="s">
        <v>5763</v>
      </c>
      <c r="E8646" s="499" t="str">
        <f>CONCATENATE(SUM('Раздел 3'!V328:V328),"&gt;=",SUM('Раздел 3'!AB328:AG328))</f>
        <v>1&gt;=0</v>
      </c>
    </row>
    <row r="8647" spans="1:5" ht="30" hidden="1" customHeight="1" thickBot="1">
      <c r="A8647" s="496" t="str">
        <f>IF((SUM('Раздел 3'!V42:V42)&gt;=SUM('Раздел 3'!AB42:AG42)),"","Неверно!")</f>
        <v/>
      </c>
      <c r="B8647" s="497" t="s">
        <v>520</v>
      </c>
      <c r="C8647" s="498" t="s">
        <v>19401</v>
      </c>
      <c r="D8647" s="498" t="s">
        <v>5763</v>
      </c>
      <c r="E8647" s="499" t="str">
        <f>CONCATENATE(SUM('Раздел 3'!V42:V42),"&gt;=",SUM('Раздел 3'!AB42:AG42))</f>
        <v>0&gt;=0</v>
      </c>
    </row>
    <row r="8648" spans="1:5" ht="30" hidden="1" customHeight="1" thickBot="1">
      <c r="A8648" s="496" t="str">
        <f>IF((SUM('Раздел 3'!V43:V43)&gt;=SUM('Раздел 3'!AB43:AG43)),"","Неверно!")</f>
        <v/>
      </c>
      <c r="B8648" s="497" t="s">
        <v>520</v>
      </c>
      <c r="C8648" s="498" t="s">
        <v>19402</v>
      </c>
      <c r="D8648" s="498" t="s">
        <v>5763</v>
      </c>
      <c r="E8648" s="499" t="str">
        <f>CONCATENATE(SUM('Раздел 3'!V43:V43),"&gt;=",SUM('Раздел 3'!AB43:AG43))</f>
        <v>0&gt;=0</v>
      </c>
    </row>
    <row r="8649" spans="1:5" ht="30" hidden="1" customHeight="1" thickBot="1">
      <c r="A8649" s="496" t="str">
        <f>IF((SUM('Раздел 3'!V44:V44)&gt;=SUM('Раздел 3'!AB44:AG44)),"","Неверно!")</f>
        <v/>
      </c>
      <c r="B8649" s="497" t="s">
        <v>520</v>
      </c>
      <c r="C8649" s="498" t="s">
        <v>19403</v>
      </c>
      <c r="D8649" s="498" t="s">
        <v>5763</v>
      </c>
      <c r="E8649" s="499" t="str">
        <f>CONCATENATE(SUM('Раздел 3'!V44:V44),"&gt;=",SUM('Раздел 3'!AB44:AG44))</f>
        <v>0&gt;=0</v>
      </c>
    </row>
    <row r="8650" spans="1:5" ht="30" hidden="1" customHeight="1" thickBot="1">
      <c r="A8650" s="496" t="str">
        <f>IF((SUM('Раздел 3'!V45:V45)&gt;=SUM('Раздел 3'!AB45:AG45)),"","Неверно!")</f>
        <v/>
      </c>
      <c r="B8650" s="497" t="s">
        <v>520</v>
      </c>
      <c r="C8650" s="498" t="s">
        <v>19404</v>
      </c>
      <c r="D8650" s="498" t="s">
        <v>5763</v>
      </c>
      <c r="E8650" s="499" t="str">
        <f>CONCATENATE(SUM('Раздел 3'!V45:V45),"&gt;=",SUM('Раздел 3'!AB45:AG45))</f>
        <v>0&gt;=0</v>
      </c>
    </row>
    <row r="8651" spans="1:5" ht="30" hidden="1" customHeight="1" thickBot="1">
      <c r="A8651" s="496" t="str">
        <f>IF((SUM('Раздел 3'!V46:V46)&gt;=SUM('Раздел 3'!AB46:AG46)),"","Неверно!")</f>
        <v/>
      </c>
      <c r="B8651" s="497" t="s">
        <v>520</v>
      </c>
      <c r="C8651" s="498" t="s">
        <v>19405</v>
      </c>
      <c r="D8651" s="498" t="s">
        <v>5763</v>
      </c>
      <c r="E8651" s="499" t="str">
        <f>CONCATENATE(SUM('Раздел 3'!V46:V46),"&gt;=",SUM('Раздел 3'!AB46:AG46))</f>
        <v>0&gt;=0</v>
      </c>
    </row>
    <row r="8652" spans="1:5" ht="30" hidden="1" customHeight="1" thickBot="1">
      <c r="A8652" s="496" t="str">
        <f>IF((SUM('Раздел 3'!V47:V47)&gt;=SUM('Раздел 3'!AB47:AG47)),"","Неверно!")</f>
        <v/>
      </c>
      <c r="B8652" s="497" t="s">
        <v>520</v>
      </c>
      <c r="C8652" s="498" t="s">
        <v>19406</v>
      </c>
      <c r="D8652" s="498" t="s">
        <v>5763</v>
      </c>
      <c r="E8652" s="499" t="str">
        <f>CONCATENATE(SUM('Раздел 3'!V47:V47),"&gt;=",SUM('Раздел 3'!AB47:AG47))</f>
        <v>0&gt;=0</v>
      </c>
    </row>
    <row r="8653" spans="1:5" ht="30" hidden="1" customHeight="1" thickBot="1">
      <c r="A8653" s="496" t="str">
        <f>IF((SUM('Раздел 3'!V48:V48)&gt;=SUM('Раздел 3'!AB48:AG48)),"","Неверно!")</f>
        <v/>
      </c>
      <c r="B8653" s="497" t="s">
        <v>520</v>
      </c>
      <c r="C8653" s="498" t="s">
        <v>19407</v>
      </c>
      <c r="D8653" s="498" t="s">
        <v>5763</v>
      </c>
      <c r="E8653" s="499" t="str">
        <f>CONCATENATE(SUM('Раздел 3'!V48:V48),"&gt;=",SUM('Раздел 3'!AB48:AG48))</f>
        <v>0&gt;=0</v>
      </c>
    </row>
    <row r="8654" spans="1:5" ht="30" hidden="1" customHeight="1" thickBot="1">
      <c r="A8654" s="496" t="str">
        <f>IF((SUM('Раздел 3'!V49:V49)&gt;=SUM('Раздел 3'!AB49:AG49)),"","Неверно!")</f>
        <v/>
      </c>
      <c r="B8654" s="497" t="s">
        <v>520</v>
      </c>
      <c r="C8654" s="498" t="s">
        <v>19408</v>
      </c>
      <c r="D8654" s="498" t="s">
        <v>5763</v>
      </c>
      <c r="E8654" s="499" t="str">
        <f>CONCATENATE(SUM('Раздел 3'!V49:V49),"&gt;=",SUM('Раздел 3'!AB49:AG49))</f>
        <v>0&gt;=0</v>
      </c>
    </row>
    <row r="8655" spans="1:5" ht="30" hidden="1" customHeight="1" thickBot="1">
      <c r="A8655" s="496" t="str">
        <f>IF((SUM('Раздел 3'!V14:V14)&gt;=SUM('Раздел 3'!AB14:AG14)),"","Неверно!")</f>
        <v/>
      </c>
      <c r="B8655" s="497" t="s">
        <v>520</v>
      </c>
      <c r="C8655" s="498" t="s">
        <v>19409</v>
      </c>
      <c r="D8655" s="498" t="s">
        <v>5763</v>
      </c>
      <c r="E8655" s="499" t="str">
        <f>CONCATENATE(SUM('Раздел 3'!V14:V14),"&gt;=",SUM('Раздел 3'!AB14:AG14))</f>
        <v>0&gt;=0</v>
      </c>
    </row>
    <row r="8656" spans="1:5" ht="30" hidden="1" customHeight="1" thickBot="1">
      <c r="A8656" s="496" t="str">
        <f>IF((SUM('Раздел 3'!V50:V50)&gt;=SUM('Раздел 3'!AB50:AG50)),"","Неверно!")</f>
        <v/>
      </c>
      <c r="B8656" s="497" t="s">
        <v>520</v>
      </c>
      <c r="C8656" s="498" t="s">
        <v>19410</v>
      </c>
      <c r="D8656" s="498" t="s">
        <v>5763</v>
      </c>
      <c r="E8656" s="499" t="str">
        <f>CONCATENATE(SUM('Раздел 3'!V50:V50),"&gt;=",SUM('Раздел 3'!AB50:AG50))</f>
        <v>0&gt;=0</v>
      </c>
    </row>
    <row r="8657" spans="1:5" ht="30" hidden="1" customHeight="1" thickBot="1">
      <c r="A8657" s="496" t="str">
        <f>IF((SUM('Раздел 3'!V51:V51)&gt;=SUM('Раздел 3'!AB51:AG51)),"","Неверно!")</f>
        <v/>
      </c>
      <c r="B8657" s="497" t="s">
        <v>520</v>
      </c>
      <c r="C8657" s="498" t="s">
        <v>19411</v>
      </c>
      <c r="D8657" s="498" t="s">
        <v>5763</v>
      </c>
      <c r="E8657" s="499" t="str">
        <f>CONCATENATE(SUM('Раздел 3'!V51:V51),"&gt;=",SUM('Раздел 3'!AB51:AG51))</f>
        <v>0&gt;=0</v>
      </c>
    </row>
    <row r="8658" spans="1:5" ht="30" hidden="1" customHeight="1" thickBot="1">
      <c r="A8658" s="496" t="str">
        <f>IF((SUM('Раздел 3'!V52:V52)&gt;=SUM('Раздел 3'!AB52:AG52)),"","Неверно!")</f>
        <v/>
      </c>
      <c r="B8658" s="497" t="s">
        <v>520</v>
      </c>
      <c r="C8658" s="498" t="s">
        <v>19412</v>
      </c>
      <c r="D8658" s="498" t="s">
        <v>5763</v>
      </c>
      <c r="E8658" s="499" t="str">
        <f>CONCATENATE(SUM('Раздел 3'!V52:V52),"&gt;=",SUM('Раздел 3'!AB52:AG52))</f>
        <v>0&gt;=0</v>
      </c>
    </row>
    <row r="8659" spans="1:5" ht="30" hidden="1" customHeight="1" thickBot="1">
      <c r="A8659" s="496" t="str">
        <f>IF((SUM('Раздел 3'!V53:V53)&gt;=SUM('Раздел 3'!AB53:AG53)),"","Неверно!")</f>
        <v/>
      </c>
      <c r="B8659" s="497" t="s">
        <v>520</v>
      </c>
      <c r="C8659" s="498" t="s">
        <v>19413</v>
      </c>
      <c r="D8659" s="498" t="s">
        <v>5763</v>
      </c>
      <c r="E8659" s="499" t="str">
        <f>CONCATENATE(SUM('Раздел 3'!V53:V53),"&gt;=",SUM('Раздел 3'!AB53:AG53))</f>
        <v>0&gt;=0</v>
      </c>
    </row>
    <row r="8660" spans="1:5" ht="30" hidden="1" customHeight="1" thickBot="1">
      <c r="A8660" s="496" t="str">
        <f>IF((SUM('Раздел 3'!V54:V54)&gt;=SUM('Раздел 3'!AB54:AG54)),"","Неверно!")</f>
        <v/>
      </c>
      <c r="B8660" s="497" t="s">
        <v>520</v>
      </c>
      <c r="C8660" s="498" t="s">
        <v>19414</v>
      </c>
      <c r="D8660" s="498" t="s">
        <v>5763</v>
      </c>
      <c r="E8660" s="499" t="str">
        <f>CONCATENATE(SUM('Раздел 3'!V54:V54),"&gt;=",SUM('Раздел 3'!AB54:AG54))</f>
        <v>0&gt;=0</v>
      </c>
    </row>
    <row r="8661" spans="1:5" ht="30" hidden="1" customHeight="1" thickBot="1">
      <c r="A8661" s="496" t="str">
        <f>IF((SUM('Раздел 3'!V55:V55)&gt;=SUM('Раздел 3'!AB55:AG55)),"","Неверно!")</f>
        <v/>
      </c>
      <c r="B8661" s="497" t="s">
        <v>520</v>
      </c>
      <c r="C8661" s="498" t="s">
        <v>19415</v>
      </c>
      <c r="D8661" s="498" t="s">
        <v>5763</v>
      </c>
      <c r="E8661" s="499" t="str">
        <f>CONCATENATE(SUM('Раздел 3'!V55:V55),"&gt;=",SUM('Раздел 3'!AB55:AG55))</f>
        <v>111&gt;=0</v>
      </c>
    </row>
    <row r="8662" spans="1:5" ht="30" hidden="1" customHeight="1" thickBot="1">
      <c r="A8662" s="496" t="str">
        <f>IF((SUM('Раздел 3'!V56:V56)&gt;=SUM('Раздел 3'!AB56:AG56)),"","Неверно!")</f>
        <v/>
      </c>
      <c r="B8662" s="497" t="s">
        <v>520</v>
      </c>
      <c r="C8662" s="498" t="s">
        <v>19416</v>
      </c>
      <c r="D8662" s="498" t="s">
        <v>5763</v>
      </c>
      <c r="E8662" s="499" t="str">
        <f>CONCATENATE(SUM('Раздел 3'!V56:V56),"&gt;=",SUM('Раздел 3'!AB56:AG56))</f>
        <v>0&gt;=0</v>
      </c>
    </row>
    <row r="8663" spans="1:5" ht="30" hidden="1" customHeight="1" thickBot="1">
      <c r="A8663" s="496" t="str">
        <f>IF((SUM('Раздел 3'!V57:V57)&gt;=SUM('Раздел 3'!AB57:AG57)),"","Неверно!")</f>
        <v/>
      </c>
      <c r="B8663" s="497" t="s">
        <v>520</v>
      </c>
      <c r="C8663" s="498" t="s">
        <v>19417</v>
      </c>
      <c r="D8663" s="498" t="s">
        <v>5763</v>
      </c>
      <c r="E8663" s="499" t="str">
        <f>CONCATENATE(SUM('Раздел 3'!V57:V57),"&gt;=",SUM('Раздел 3'!AB57:AG57))</f>
        <v>0&gt;=0</v>
      </c>
    </row>
    <row r="8664" spans="1:5" ht="30" hidden="1" customHeight="1" thickBot="1">
      <c r="A8664" s="496" t="str">
        <f>IF((SUM('Раздел 3'!V58:V58)&gt;=SUM('Раздел 3'!AB58:AG58)),"","Неверно!")</f>
        <v/>
      </c>
      <c r="B8664" s="497" t="s">
        <v>520</v>
      </c>
      <c r="C8664" s="498" t="s">
        <v>19418</v>
      </c>
      <c r="D8664" s="498" t="s">
        <v>5763</v>
      </c>
      <c r="E8664" s="499" t="str">
        <f>CONCATENATE(SUM('Раздел 3'!V58:V58),"&gt;=",SUM('Раздел 3'!AB58:AG58))</f>
        <v>0&gt;=0</v>
      </c>
    </row>
    <row r="8665" spans="1:5" ht="30" hidden="1" customHeight="1" thickBot="1">
      <c r="A8665" s="496" t="str">
        <f>IF((SUM('Раздел 3'!V59:V59)&gt;=SUM('Раздел 3'!AB59:AG59)),"","Неверно!")</f>
        <v/>
      </c>
      <c r="B8665" s="497" t="s">
        <v>520</v>
      </c>
      <c r="C8665" s="498" t="s">
        <v>19419</v>
      </c>
      <c r="D8665" s="498" t="s">
        <v>5763</v>
      </c>
      <c r="E8665" s="499" t="str">
        <f>CONCATENATE(SUM('Раздел 3'!V59:V59),"&gt;=",SUM('Раздел 3'!AB59:AG59))</f>
        <v>0&gt;=0</v>
      </c>
    </row>
    <row r="8666" spans="1:5" ht="30" hidden="1" customHeight="1" thickBot="1">
      <c r="A8666" s="496" t="str">
        <f>IF((SUM('Раздел 3'!V15:V15)&gt;=SUM('Раздел 3'!AB15:AG15)),"","Неверно!")</f>
        <v/>
      </c>
      <c r="B8666" s="497" t="s">
        <v>520</v>
      </c>
      <c r="C8666" s="498" t="s">
        <v>19420</v>
      </c>
      <c r="D8666" s="498" t="s">
        <v>5763</v>
      </c>
      <c r="E8666" s="499" t="str">
        <f>CONCATENATE(SUM('Раздел 3'!V15:V15),"&gt;=",SUM('Раздел 3'!AB15:AG15))</f>
        <v>0&gt;=0</v>
      </c>
    </row>
    <row r="8667" spans="1:5" ht="30" hidden="1" customHeight="1" thickBot="1">
      <c r="A8667" s="496" t="str">
        <f>IF((SUM('Раздел 3'!V60:V60)&gt;=SUM('Раздел 3'!AB60:AG60)),"","Неверно!")</f>
        <v/>
      </c>
      <c r="B8667" s="497" t="s">
        <v>520</v>
      </c>
      <c r="C8667" s="498" t="s">
        <v>19421</v>
      </c>
      <c r="D8667" s="498" t="s">
        <v>5763</v>
      </c>
      <c r="E8667" s="499" t="str">
        <f>CONCATENATE(SUM('Раздел 3'!V60:V60),"&gt;=",SUM('Раздел 3'!AB60:AG60))</f>
        <v>0&gt;=0</v>
      </c>
    </row>
    <row r="8668" spans="1:5" ht="30" hidden="1" customHeight="1" thickBot="1">
      <c r="A8668" s="496" t="str">
        <f>IF((SUM('Раздел 3'!V61:V61)&gt;=SUM('Раздел 3'!AB61:AG61)),"","Неверно!")</f>
        <v/>
      </c>
      <c r="B8668" s="497" t="s">
        <v>520</v>
      </c>
      <c r="C8668" s="498" t="s">
        <v>19422</v>
      </c>
      <c r="D8668" s="498" t="s">
        <v>5763</v>
      </c>
      <c r="E8668" s="499" t="str">
        <f>CONCATENATE(SUM('Раздел 3'!V61:V61),"&gt;=",SUM('Раздел 3'!AB61:AG61))</f>
        <v>0&gt;=0</v>
      </c>
    </row>
    <row r="8669" spans="1:5" ht="30" hidden="1" customHeight="1" thickBot="1">
      <c r="A8669" s="496" t="str">
        <f>IF((SUM('Раздел 3'!V62:V62)&gt;=SUM('Раздел 3'!AB62:AG62)),"","Неверно!")</f>
        <v/>
      </c>
      <c r="B8669" s="497" t="s">
        <v>520</v>
      </c>
      <c r="C8669" s="498" t="s">
        <v>19423</v>
      </c>
      <c r="D8669" s="498" t="s">
        <v>5763</v>
      </c>
      <c r="E8669" s="499" t="str">
        <f>CONCATENATE(SUM('Раздел 3'!V62:V62),"&gt;=",SUM('Раздел 3'!AB62:AG62))</f>
        <v>0&gt;=0</v>
      </c>
    </row>
    <row r="8670" spans="1:5" ht="30" hidden="1" customHeight="1" thickBot="1">
      <c r="A8670" s="496" t="str">
        <f>IF((SUM('Раздел 3'!V63:V63)&gt;=SUM('Раздел 3'!AB63:AG63)),"","Неверно!")</f>
        <v/>
      </c>
      <c r="B8670" s="497" t="s">
        <v>520</v>
      </c>
      <c r="C8670" s="498" t="s">
        <v>19424</v>
      </c>
      <c r="D8670" s="498" t="s">
        <v>5763</v>
      </c>
      <c r="E8670" s="499" t="str">
        <f>CONCATENATE(SUM('Раздел 3'!V63:V63),"&gt;=",SUM('Раздел 3'!AB63:AG63))</f>
        <v>0&gt;=0</v>
      </c>
    </row>
    <row r="8671" spans="1:5" ht="30" hidden="1" customHeight="1" thickBot="1">
      <c r="A8671" s="496" t="str">
        <f>IF((SUM('Раздел 3'!V64:V64)&gt;=SUM('Раздел 3'!AB64:AG64)),"","Неверно!")</f>
        <v/>
      </c>
      <c r="B8671" s="497" t="s">
        <v>520</v>
      </c>
      <c r="C8671" s="498" t="s">
        <v>19425</v>
      </c>
      <c r="D8671" s="498" t="s">
        <v>5763</v>
      </c>
      <c r="E8671" s="499" t="str">
        <f>CONCATENATE(SUM('Раздел 3'!V64:V64),"&gt;=",SUM('Раздел 3'!AB64:AG64))</f>
        <v>0&gt;=0</v>
      </c>
    </row>
    <row r="8672" spans="1:5" ht="30" hidden="1" customHeight="1" thickBot="1">
      <c r="A8672" s="496" t="str">
        <f>IF((SUM('Раздел 3'!V65:V65)&gt;=SUM('Раздел 3'!AB65:AG65)),"","Неверно!")</f>
        <v/>
      </c>
      <c r="B8672" s="497" t="s">
        <v>520</v>
      </c>
      <c r="C8672" s="498" t="s">
        <v>19426</v>
      </c>
      <c r="D8672" s="498" t="s">
        <v>5763</v>
      </c>
      <c r="E8672" s="499" t="str">
        <f>CONCATENATE(SUM('Раздел 3'!V65:V65),"&gt;=",SUM('Раздел 3'!AB65:AG65))</f>
        <v>0&gt;=0</v>
      </c>
    </row>
    <row r="8673" spans="1:5" ht="30" hidden="1" customHeight="1" thickBot="1">
      <c r="A8673" s="496" t="str">
        <f>IF((SUM('Раздел 3'!V66:V66)&gt;=SUM('Раздел 3'!AB66:AG66)),"","Неверно!")</f>
        <v/>
      </c>
      <c r="B8673" s="497" t="s">
        <v>520</v>
      </c>
      <c r="C8673" s="498" t="s">
        <v>19427</v>
      </c>
      <c r="D8673" s="498" t="s">
        <v>5763</v>
      </c>
      <c r="E8673" s="499" t="str">
        <f>CONCATENATE(SUM('Раздел 3'!V66:V66),"&gt;=",SUM('Раздел 3'!AB66:AG66))</f>
        <v>0&gt;=0</v>
      </c>
    </row>
    <row r="8674" spans="1:5" ht="30" hidden="1" customHeight="1" thickBot="1">
      <c r="A8674" s="496" t="str">
        <f>IF((SUM('Раздел 3'!V67:V67)&gt;=SUM('Раздел 3'!AB67:AG67)),"","Неверно!")</f>
        <v/>
      </c>
      <c r="B8674" s="497" t="s">
        <v>520</v>
      </c>
      <c r="C8674" s="498" t="s">
        <v>19428</v>
      </c>
      <c r="D8674" s="498" t="s">
        <v>5763</v>
      </c>
      <c r="E8674" s="499" t="str">
        <f>CONCATENATE(SUM('Раздел 3'!V67:V67),"&gt;=",SUM('Раздел 3'!AB67:AG67))</f>
        <v>0&gt;=0</v>
      </c>
    </row>
    <row r="8675" spans="1:5" ht="30" hidden="1" customHeight="1" thickBot="1">
      <c r="A8675" s="496" t="str">
        <f>IF((SUM('Раздел 3'!V68:V68)&gt;=SUM('Раздел 3'!AB68:AG68)),"","Неверно!")</f>
        <v/>
      </c>
      <c r="B8675" s="497" t="s">
        <v>520</v>
      </c>
      <c r="C8675" s="498" t="s">
        <v>19429</v>
      </c>
      <c r="D8675" s="498" t="s">
        <v>5763</v>
      </c>
      <c r="E8675" s="499" t="str">
        <f>CONCATENATE(SUM('Раздел 3'!V68:V68),"&gt;=",SUM('Раздел 3'!AB68:AG68))</f>
        <v>0&gt;=0</v>
      </c>
    </row>
    <row r="8676" spans="1:5" ht="30" hidden="1" customHeight="1" thickBot="1">
      <c r="A8676" s="496" t="str">
        <f>IF((SUM('Раздел 3'!V69:V69)&gt;=SUM('Раздел 3'!AB69:AG69)),"","Неверно!")</f>
        <v/>
      </c>
      <c r="B8676" s="497" t="s">
        <v>520</v>
      </c>
      <c r="C8676" s="498" t="s">
        <v>19430</v>
      </c>
      <c r="D8676" s="498" t="s">
        <v>5763</v>
      </c>
      <c r="E8676" s="499" t="str">
        <f>CONCATENATE(SUM('Раздел 3'!V69:V69),"&gt;=",SUM('Раздел 3'!AB69:AG69))</f>
        <v>0&gt;=0</v>
      </c>
    </row>
    <row r="8677" spans="1:5" ht="30" hidden="1" customHeight="1" thickBot="1">
      <c r="A8677" s="496" t="str">
        <f>IF((SUM('Раздел 3'!V16:V16)&gt;=SUM('Раздел 3'!AB16:AG16)),"","Неверно!")</f>
        <v/>
      </c>
      <c r="B8677" s="497" t="s">
        <v>520</v>
      </c>
      <c r="C8677" s="498" t="s">
        <v>19431</v>
      </c>
      <c r="D8677" s="498" t="s">
        <v>5763</v>
      </c>
      <c r="E8677" s="499" t="str">
        <f>CONCATENATE(SUM('Раздел 3'!V16:V16),"&gt;=",SUM('Раздел 3'!AB16:AG16))</f>
        <v>0&gt;=0</v>
      </c>
    </row>
    <row r="8678" spans="1:5" ht="30" hidden="1" customHeight="1" thickBot="1">
      <c r="A8678" s="496" t="str">
        <f>IF((SUM('Раздел 3'!V70:V70)&gt;=SUM('Раздел 3'!AB70:AG70)),"","Неверно!")</f>
        <v/>
      </c>
      <c r="B8678" s="497" t="s">
        <v>520</v>
      </c>
      <c r="C8678" s="498" t="s">
        <v>19432</v>
      </c>
      <c r="D8678" s="498" t="s">
        <v>5763</v>
      </c>
      <c r="E8678" s="499" t="str">
        <f>CONCATENATE(SUM('Раздел 3'!V70:V70),"&gt;=",SUM('Раздел 3'!AB70:AG70))</f>
        <v>0&gt;=0</v>
      </c>
    </row>
    <row r="8679" spans="1:5" ht="30" hidden="1" customHeight="1" thickBot="1">
      <c r="A8679" s="496" t="str">
        <f>IF((SUM('Раздел 3'!V71:V71)&gt;=SUM('Раздел 3'!AB71:AG71)),"","Неверно!")</f>
        <v/>
      </c>
      <c r="B8679" s="497" t="s">
        <v>520</v>
      </c>
      <c r="C8679" s="498" t="s">
        <v>19433</v>
      </c>
      <c r="D8679" s="498" t="s">
        <v>5763</v>
      </c>
      <c r="E8679" s="499" t="str">
        <f>CONCATENATE(SUM('Раздел 3'!V71:V71),"&gt;=",SUM('Раздел 3'!AB71:AG71))</f>
        <v>0&gt;=0</v>
      </c>
    </row>
    <row r="8680" spans="1:5" ht="30" hidden="1" customHeight="1" thickBot="1">
      <c r="A8680" s="496" t="str">
        <f>IF((SUM('Раздел 3'!V72:V72)&gt;=SUM('Раздел 3'!AB72:AG72)),"","Неверно!")</f>
        <v/>
      </c>
      <c r="B8680" s="497" t="s">
        <v>520</v>
      </c>
      <c r="C8680" s="498" t="s">
        <v>19434</v>
      </c>
      <c r="D8680" s="498" t="s">
        <v>5763</v>
      </c>
      <c r="E8680" s="499" t="str">
        <f>CONCATENATE(SUM('Раздел 3'!V72:V72),"&gt;=",SUM('Раздел 3'!AB72:AG72))</f>
        <v>0&gt;=0</v>
      </c>
    </row>
    <row r="8681" spans="1:5" ht="30" hidden="1" customHeight="1" thickBot="1">
      <c r="A8681" s="496" t="str">
        <f>IF((SUM('Раздел 3'!V73:V73)&gt;=SUM('Раздел 3'!AB73:AG73)),"","Неверно!")</f>
        <v/>
      </c>
      <c r="B8681" s="497" t="s">
        <v>520</v>
      </c>
      <c r="C8681" s="498" t="s">
        <v>19435</v>
      </c>
      <c r="D8681" s="498" t="s">
        <v>5763</v>
      </c>
      <c r="E8681" s="499" t="str">
        <f>CONCATENATE(SUM('Раздел 3'!V73:V73),"&gt;=",SUM('Раздел 3'!AB73:AG73))</f>
        <v>0&gt;=0</v>
      </c>
    </row>
    <row r="8682" spans="1:5" ht="30" hidden="1" customHeight="1" thickBot="1">
      <c r="A8682" s="496" t="str">
        <f>IF((SUM('Раздел 3'!V74:V74)&gt;=SUM('Раздел 3'!AB74:AG74)),"","Неверно!")</f>
        <v/>
      </c>
      <c r="B8682" s="497" t="s">
        <v>520</v>
      </c>
      <c r="C8682" s="498" t="s">
        <v>19436</v>
      </c>
      <c r="D8682" s="498" t="s">
        <v>5763</v>
      </c>
      <c r="E8682" s="499" t="str">
        <f>CONCATENATE(SUM('Раздел 3'!V74:V74),"&gt;=",SUM('Раздел 3'!AB74:AG74))</f>
        <v>0&gt;=0</v>
      </c>
    </row>
    <row r="8683" spans="1:5" ht="30" hidden="1" customHeight="1" thickBot="1">
      <c r="A8683" s="496" t="str">
        <f>IF((SUM('Раздел 3'!V75:V75)&gt;=SUM('Раздел 3'!AB75:AG75)),"","Неверно!")</f>
        <v/>
      </c>
      <c r="B8683" s="497" t="s">
        <v>520</v>
      </c>
      <c r="C8683" s="498" t="s">
        <v>19437</v>
      </c>
      <c r="D8683" s="498" t="s">
        <v>5763</v>
      </c>
      <c r="E8683" s="499" t="str">
        <f>CONCATENATE(SUM('Раздел 3'!V75:V75),"&gt;=",SUM('Раздел 3'!AB75:AG75))</f>
        <v>0&gt;=0</v>
      </c>
    </row>
    <row r="8684" spans="1:5" ht="30" hidden="1" customHeight="1" thickBot="1">
      <c r="A8684" s="496" t="str">
        <f>IF((SUM('Раздел 3'!V76:V76)&gt;=SUM('Раздел 3'!AB76:AG76)),"","Неверно!")</f>
        <v/>
      </c>
      <c r="B8684" s="497" t="s">
        <v>520</v>
      </c>
      <c r="C8684" s="498" t="s">
        <v>19438</v>
      </c>
      <c r="D8684" s="498" t="s">
        <v>5763</v>
      </c>
      <c r="E8684" s="499" t="str">
        <f>CONCATENATE(SUM('Раздел 3'!V76:V76),"&gt;=",SUM('Раздел 3'!AB76:AG76))</f>
        <v>0&gt;=0</v>
      </c>
    </row>
    <row r="8685" spans="1:5" ht="30" hidden="1" customHeight="1" thickBot="1">
      <c r="A8685" s="496" t="str">
        <f>IF((SUM('Раздел 3'!V77:V77)&gt;=SUM('Раздел 3'!AB77:AG77)),"","Неверно!")</f>
        <v/>
      </c>
      <c r="B8685" s="497" t="s">
        <v>520</v>
      </c>
      <c r="C8685" s="498" t="s">
        <v>19439</v>
      </c>
      <c r="D8685" s="498" t="s">
        <v>5763</v>
      </c>
      <c r="E8685" s="499" t="str">
        <f>CONCATENATE(SUM('Раздел 3'!V77:V77),"&gt;=",SUM('Раздел 3'!AB77:AG77))</f>
        <v>0&gt;=0</v>
      </c>
    </row>
    <row r="8686" spans="1:5" ht="30" hidden="1" customHeight="1" thickBot="1">
      <c r="A8686" s="496" t="str">
        <f>IF((SUM('Раздел 3'!V78:V78)&gt;=SUM('Раздел 3'!AB78:AG78)),"","Неверно!")</f>
        <v/>
      </c>
      <c r="B8686" s="497" t="s">
        <v>520</v>
      </c>
      <c r="C8686" s="498" t="s">
        <v>19440</v>
      </c>
      <c r="D8686" s="498" t="s">
        <v>5763</v>
      </c>
      <c r="E8686" s="499" t="str">
        <f>CONCATENATE(SUM('Раздел 3'!V78:V78),"&gt;=",SUM('Раздел 3'!AB78:AG78))</f>
        <v>0&gt;=0</v>
      </c>
    </row>
    <row r="8687" spans="1:5" ht="30" hidden="1" customHeight="1" thickBot="1">
      <c r="A8687" s="496" t="str">
        <f>IF((SUM('Раздел 3'!V79:V79)&gt;=SUM('Раздел 3'!AB79:AG79)),"","Неверно!")</f>
        <v/>
      </c>
      <c r="B8687" s="497" t="s">
        <v>520</v>
      </c>
      <c r="C8687" s="498" t="s">
        <v>19441</v>
      </c>
      <c r="D8687" s="498" t="s">
        <v>5763</v>
      </c>
      <c r="E8687" s="499" t="str">
        <f>CONCATENATE(SUM('Раздел 3'!V79:V79),"&gt;=",SUM('Раздел 3'!AB79:AG79))</f>
        <v>0&gt;=0</v>
      </c>
    </row>
    <row r="8688" spans="1:5" ht="30" hidden="1" customHeight="1" thickBot="1">
      <c r="A8688" s="496" t="str">
        <f>IF((SUM('Раздел 3'!V17:V17)&gt;=SUM('Раздел 3'!AB17:AG17)),"","Неверно!")</f>
        <v/>
      </c>
      <c r="B8688" s="497" t="s">
        <v>520</v>
      </c>
      <c r="C8688" s="498" t="s">
        <v>19442</v>
      </c>
      <c r="D8688" s="498" t="s">
        <v>5763</v>
      </c>
      <c r="E8688" s="499" t="str">
        <f>CONCATENATE(SUM('Раздел 3'!V17:V17),"&gt;=",SUM('Раздел 3'!AB17:AG17))</f>
        <v>0&gt;=0</v>
      </c>
    </row>
    <row r="8689" spans="1:5" ht="30" hidden="1" customHeight="1" thickBot="1">
      <c r="A8689" s="496" t="str">
        <f>IF((SUM('Раздел 3'!V80:V80)&gt;=SUM('Раздел 3'!AB80:AG80)),"","Неверно!")</f>
        <v/>
      </c>
      <c r="B8689" s="497" t="s">
        <v>520</v>
      </c>
      <c r="C8689" s="498" t="s">
        <v>19443</v>
      </c>
      <c r="D8689" s="498" t="s">
        <v>5763</v>
      </c>
      <c r="E8689" s="499" t="str">
        <f>CONCATENATE(SUM('Раздел 3'!V80:V80),"&gt;=",SUM('Раздел 3'!AB80:AG80))</f>
        <v>0&gt;=0</v>
      </c>
    </row>
    <row r="8690" spans="1:5" ht="30" hidden="1" customHeight="1" thickBot="1">
      <c r="A8690" s="496" t="str">
        <f>IF((SUM('Раздел 3'!V81:V81)&gt;=SUM('Раздел 3'!AB81:AG81)),"","Неверно!")</f>
        <v/>
      </c>
      <c r="B8690" s="497" t="s">
        <v>520</v>
      </c>
      <c r="C8690" s="498" t="s">
        <v>19444</v>
      </c>
      <c r="D8690" s="498" t="s">
        <v>5763</v>
      </c>
      <c r="E8690" s="499" t="str">
        <f>CONCATENATE(SUM('Раздел 3'!V81:V81),"&gt;=",SUM('Раздел 3'!AB81:AG81))</f>
        <v>0&gt;=0</v>
      </c>
    </row>
    <row r="8691" spans="1:5" ht="30" hidden="1" customHeight="1" thickBot="1">
      <c r="A8691" s="496" t="str">
        <f>IF((SUM('Раздел 3'!V82:V82)&gt;=SUM('Раздел 3'!AB82:AG82)),"","Неверно!")</f>
        <v/>
      </c>
      <c r="B8691" s="497" t="s">
        <v>520</v>
      </c>
      <c r="C8691" s="498" t="s">
        <v>19445</v>
      </c>
      <c r="D8691" s="498" t="s">
        <v>5763</v>
      </c>
      <c r="E8691" s="499" t="str">
        <f>CONCATENATE(SUM('Раздел 3'!V82:V82),"&gt;=",SUM('Раздел 3'!AB82:AG82))</f>
        <v>0&gt;=0</v>
      </c>
    </row>
    <row r="8692" spans="1:5" ht="30" hidden="1" customHeight="1" thickBot="1">
      <c r="A8692" s="496" t="str">
        <f>IF((SUM('Раздел 3'!V83:V83)&gt;=SUM('Раздел 3'!AB83:AG83)),"","Неверно!")</f>
        <v/>
      </c>
      <c r="B8692" s="497" t="s">
        <v>520</v>
      </c>
      <c r="C8692" s="498" t="s">
        <v>19446</v>
      </c>
      <c r="D8692" s="498" t="s">
        <v>5763</v>
      </c>
      <c r="E8692" s="499" t="str">
        <f>CONCATENATE(SUM('Раздел 3'!V83:V83),"&gt;=",SUM('Раздел 3'!AB83:AG83))</f>
        <v>0&gt;=0</v>
      </c>
    </row>
    <row r="8693" spans="1:5" ht="30" hidden="1" customHeight="1" thickBot="1">
      <c r="A8693" s="496" t="str">
        <f>IF((SUM('Раздел 3'!V84:V84)&gt;=SUM('Раздел 3'!AB84:AG84)),"","Неверно!")</f>
        <v/>
      </c>
      <c r="B8693" s="497" t="s">
        <v>520</v>
      </c>
      <c r="C8693" s="498" t="s">
        <v>19447</v>
      </c>
      <c r="D8693" s="498" t="s">
        <v>5763</v>
      </c>
      <c r="E8693" s="499" t="str">
        <f>CONCATENATE(SUM('Раздел 3'!V84:V84),"&gt;=",SUM('Раздел 3'!AB84:AG84))</f>
        <v>0&gt;=0</v>
      </c>
    </row>
    <row r="8694" spans="1:5" ht="30" hidden="1" customHeight="1" thickBot="1">
      <c r="A8694" s="496" t="str">
        <f>IF((SUM('Раздел 3'!V85:V85)&gt;=SUM('Раздел 3'!AB85:AG85)),"","Неверно!")</f>
        <v/>
      </c>
      <c r="B8694" s="497" t="s">
        <v>520</v>
      </c>
      <c r="C8694" s="498" t="s">
        <v>19448</v>
      </c>
      <c r="D8694" s="498" t="s">
        <v>5763</v>
      </c>
      <c r="E8694" s="499" t="str">
        <f>CONCATENATE(SUM('Раздел 3'!V85:V85),"&gt;=",SUM('Раздел 3'!AB85:AG85))</f>
        <v>0&gt;=0</v>
      </c>
    </row>
    <row r="8695" spans="1:5" ht="30" hidden="1" customHeight="1" thickBot="1">
      <c r="A8695" s="496" t="str">
        <f>IF((SUM('Раздел 3'!V86:V86)&gt;=SUM('Раздел 3'!AB86:AG86)),"","Неверно!")</f>
        <v/>
      </c>
      <c r="B8695" s="497" t="s">
        <v>520</v>
      </c>
      <c r="C8695" s="498" t="s">
        <v>19449</v>
      </c>
      <c r="D8695" s="498" t="s">
        <v>5763</v>
      </c>
      <c r="E8695" s="499" t="str">
        <f>CONCATENATE(SUM('Раздел 3'!V86:V86),"&gt;=",SUM('Раздел 3'!AB86:AG86))</f>
        <v>0&gt;=0</v>
      </c>
    </row>
    <row r="8696" spans="1:5" ht="30" hidden="1" customHeight="1" thickBot="1">
      <c r="A8696" s="496" t="str">
        <f>IF((SUM('Раздел 3'!V87:V87)&gt;=SUM('Раздел 3'!AB87:AG87)),"","Неверно!")</f>
        <v/>
      </c>
      <c r="B8696" s="497" t="s">
        <v>520</v>
      </c>
      <c r="C8696" s="498" t="s">
        <v>19450</v>
      </c>
      <c r="D8696" s="498" t="s">
        <v>5763</v>
      </c>
      <c r="E8696" s="499" t="str">
        <f>CONCATENATE(SUM('Раздел 3'!V87:V87),"&gt;=",SUM('Раздел 3'!AB87:AG87))</f>
        <v>0&gt;=0</v>
      </c>
    </row>
    <row r="8697" spans="1:5" ht="30" hidden="1" customHeight="1" thickBot="1">
      <c r="A8697" s="496" t="str">
        <f>IF((SUM('Раздел 3'!V88:V88)&gt;=SUM('Раздел 3'!AB88:AG88)),"","Неверно!")</f>
        <v/>
      </c>
      <c r="B8697" s="497" t="s">
        <v>520</v>
      </c>
      <c r="C8697" s="498" t="s">
        <v>19451</v>
      </c>
      <c r="D8697" s="498" t="s">
        <v>5763</v>
      </c>
      <c r="E8697" s="499" t="str">
        <f>CONCATENATE(SUM('Раздел 3'!V88:V88),"&gt;=",SUM('Раздел 3'!AB88:AG88))</f>
        <v>0&gt;=0</v>
      </c>
    </row>
    <row r="8698" spans="1:5" ht="30" hidden="1" customHeight="1" thickBot="1">
      <c r="A8698" s="496" t="str">
        <f>IF((SUM('Раздел 3'!V89:V89)&gt;=SUM('Раздел 3'!AB89:AG89)),"","Неверно!")</f>
        <v/>
      </c>
      <c r="B8698" s="497" t="s">
        <v>520</v>
      </c>
      <c r="C8698" s="498" t="s">
        <v>19452</v>
      </c>
      <c r="D8698" s="498" t="s">
        <v>5763</v>
      </c>
      <c r="E8698" s="499" t="str">
        <f>CONCATENATE(SUM('Раздел 3'!V89:V89),"&gt;=",SUM('Раздел 3'!AB89:AG89))</f>
        <v>0&gt;=0</v>
      </c>
    </row>
    <row r="8699" spans="1:5" ht="30" hidden="1" customHeight="1" thickBot="1">
      <c r="A8699" s="496" t="str">
        <f>IF((SUM('Раздел 3'!V18:V18)&gt;=SUM('Раздел 3'!AB18:AG18)),"","Неверно!")</f>
        <v/>
      </c>
      <c r="B8699" s="497" t="s">
        <v>520</v>
      </c>
      <c r="C8699" s="498" t="s">
        <v>19453</v>
      </c>
      <c r="D8699" s="498" t="s">
        <v>5763</v>
      </c>
      <c r="E8699" s="499" t="str">
        <f>CONCATENATE(SUM('Раздел 3'!V18:V18),"&gt;=",SUM('Раздел 3'!AB18:AG18))</f>
        <v>0&gt;=0</v>
      </c>
    </row>
    <row r="8700" spans="1:5" ht="30" hidden="1" customHeight="1" thickBot="1">
      <c r="A8700" s="496" t="str">
        <f>IF((SUM('Раздел 3'!V90:V90)&gt;=SUM('Раздел 3'!AB90:AG90)),"","Неверно!")</f>
        <v/>
      </c>
      <c r="B8700" s="497" t="s">
        <v>520</v>
      </c>
      <c r="C8700" s="498" t="s">
        <v>19454</v>
      </c>
      <c r="D8700" s="498" t="s">
        <v>5763</v>
      </c>
      <c r="E8700" s="499" t="str">
        <f>CONCATENATE(SUM('Раздел 3'!V90:V90),"&gt;=",SUM('Раздел 3'!AB90:AG90))</f>
        <v>0&gt;=0</v>
      </c>
    </row>
    <row r="8701" spans="1:5" ht="30" hidden="1" customHeight="1" thickBot="1">
      <c r="A8701" s="496" t="str">
        <f>IF((SUM('Раздел 3'!V91:V91)&gt;=SUM('Раздел 3'!AB91:AG91)),"","Неверно!")</f>
        <v/>
      </c>
      <c r="B8701" s="497" t="s">
        <v>520</v>
      </c>
      <c r="C8701" s="498" t="s">
        <v>19455</v>
      </c>
      <c r="D8701" s="498" t="s">
        <v>5763</v>
      </c>
      <c r="E8701" s="499" t="str">
        <f>CONCATENATE(SUM('Раздел 3'!V91:V91),"&gt;=",SUM('Раздел 3'!AB91:AG91))</f>
        <v>0&gt;=0</v>
      </c>
    </row>
    <row r="8702" spans="1:5" ht="30" hidden="1" customHeight="1" thickBot="1">
      <c r="A8702" s="496" t="str">
        <f>IF((SUM('Раздел 3'!V92:V92)&gt;=SUM('Раздел 3'!AB92:AG92)),"","Неверно!")</f>
        <v/>
      </c>
      <c r="B8702" s="497" t="s">
        <v>520</v>
      </c>
      <c r="C8702" s="498" t="s">
        <v>19456</v>
      </c>
      <c r="D8702" s="498" t="s">
        <v>5763</v>
      </c>
      <c r="E8702" s="499" t="str">
        <f>CONCATENATE(SUM('Раздел 3'!V92:V92),"&gt;=",SUM('Раздел 3'!AB92:AG92))</f>
        <v>0&gt;=0</v>
      </c>
    </row>
    <row r="8703" spans="1:5" ht="30" hidden="1" customHeight="1" thickBot="1">
      <c r="A8703" s="496" t="str">
        <f>IF((SUM('Раздел 3'!V93:V93)&gt;=SUM('Раздел 3'!AB93:AG93)),"","Неверно!")</f>
        <v/>
      </c>
      <c r="B8703" s="497" t="s">
        <v>520</v>
      </c>
      <c r="C8703" s="498" t="s">
        <v>19457</v>
      </c>
      <c r="D8703" s="498" t="s">
        <v>5763</v>
      </c>
      <c r="E8703" s="499" t="str">
        <f>CONCATENATE(SUM('Раздел 3'!V93:V93),"&gt;=",SUM('Раздел 3'!AB93:AG93))</f>
        <v>0&gt;=0</v>
      </c>
    </row>
    <row r="8704" spans="1:5" ht="30" hidden="1" customHeight="1" thickBot="1">
      <c r="A8704" s="496" t="str">
        <f>IF((SUM('Раздел 3'!V94:V94)&gt;=SUM('Раздел 3'!AB94:AG94)),"","Неверно!")</f>
        <v/>
      </c>
      <c r="B8704" s="497" t="s">
        <v>520</v>
      </c>
      <c r="C8704" s="498" t="s">
        <v>19458</v>
      </c>
      <c r="D8704" s="498" t="s">
        <v>5763</v>
      </c>
      <c r="E8704" s="499" t="str">
        <f>CONCATENATE(SUM('Раздел 3'!V94:V94),"&gt;=",SUM('Раздел 3'!AB94:AG94))</f>
        <v>0&gt;=0</v>
      </c>
    </row>
    <row r="8705" spans="1:5" ht="30" hidden="1" customHeight="1" thickBot="1">
      <c r="A8705" s="496" t="str">
        <f>IF((SUM('Раздел 3'!V95:V95)&gt;=SUM('Раздел 3'!AB95:AG95)),"","Неверно!")</f>
        <v/>
      </c>
      <c r="B8705" s="497" t="s">
        <v>520</v>
      </c>
      <c r="C8705" s="498" t="s">
        <v>19459</v>
      </c>
      <c r="D8705" s="498" t="s">
        <v>5763</v>
      </c>
      <c r="E8705" s="499" t="str">
        <f>CONCATENATE(SUM('Раздел 3'!V95:V95),"&gt;=",SUM('Раздел 3'!AB95:AG95))</f>
        <v>0&gt;=0</v>
      </c>
    </row>
    <row r="8706" spans="1:5" ht="30" hidden="1" customHeight="1" thickBot="1">
      <c r="A8706" s="496" t="str">
        <f>IF((SUM('Раздел 3'!V96:V96)&gt;=SUM('Раздел 3'!AB96:AG96)),"","Неверно!")</f>
        <v/>
      </c>
      <c r="B8706" s="497" t="s">
        <v>520</v>
      </c>
      <c r="C8706" s="498" t="s">
        <v>19460</v>
      </c>
      <c r="D8706" s="498" t="s">
        <v>5763</v>
      </c>
      <c r="E8706" s="499" t="str">
        <f>CONCATENATE(SUM('Раздел 3'!V96:V96),"&gt;=",SUM('Раздел 3'!AB96:AG96))</f>
        <v>0&gt;=0</v>
      </c>
    </row>
    <row r="8707" spans="1:5" ht="30" hidden="1" customHeight="1" thickBot="1">
      <c r="A8707" s="496" t="str">
        <f>IF((SUM('Раздел 3'!V97:V97)&gt;=SUM('Раздел 3'!AB97:AG97)),"","Неверно!")</f>
        <v/>
      </c>
      <c r="B8707" s="497" t="s">
        <v>520</v>
      </c>
      <c r="C8707" s="498" t="s">
        <v>19461</v>
      </c>
      <c r="D8707" s="498" t="s">
        <v>5763</v>
      </c>
      <c r="E8707" s="499" t="str">
        <f>CONCATENATE(SUM('Раздел 3'!V97:V97),"&gt;=",SUM('Раздел 3'!AB97:AG97))</f>
        <v>0&gt;=0</v>
      </c>
    </row>
    <row r="8708" spans="1:5" ht="30" hidden="1" customHeight="1" thickBot="1">
      <c r="A8708" s="496" t="str">
        <f>IF((SUM('Раздел 3'!V98:V98)&gt;=SUM('Раздел 3'!AB98:AG98)),"","Неверно!")</f>
        <v/>
      </c>
      <c r="B8708" s="497" t="s">
        <v>520</v>
      </c>
      <c r="C8708" s="498" t="s">
        <v>19462</v>
      </c>
      <c r="D8708" s="498" t="s">
        <v>5763</v>
      </c>
      <c r="E8708" s="499" t="str">
        <f>CONCATENATE(SUM('Раздел 3'!V98:V98),"&gt;=",SUM('Раздел 3'!AB98:AG98))</f>
        <v>0&gt;=0</v>
      </c>
    </row>
    <row r="8709" spans="1:5" ht="30" hidden="1" customHeight="1" thickBot="1">
      <c r="A8709" s="496" t="str">
        <f>IF((SUM('Раздел 3'!V99:V99)&gt;=SUM('Раздел 3'!AB99:AG99)),"","Неверно!")</f>
        <v/>
      </c>
      <c r="B8709" s="497" t="s">
        <v>520</v>
      </c>
      <c r="C8709" s="498" t="s">
        <v>19463</v>
      </c>
      <c r="D8709" s="498" t="s">
        <v>5763</v>
      </c>
      <c r="E8709" s="499" t="str">
        <f>CONCATENATE(SUM('Раздел 3'!V99:V99),"&gt;=",SUM('Раздел 3'!AB99:AG99))</f>
        <v>0&gt;=0</v>
      </c>
    </row>
    <row r="8710" spans="1:5" ht="30" hidden="1" customHeight="1" thickBot="1">
      <c r="A8710" s="496" t="str">
        <f>IF((SUM('Раздел 3'!V19:V19)&gt;=SUM('Раздел 3'!AB19:AG19)),"","Неверно!")</f>
        <v/>
      </c>
      <c r="B8710" s="497" t="s">
        <v>520</v>
      </c>
      <c r="C8710" s="498" t="s">
        <v>19464</v>
      </c>
      <c r="D8710" s="498" t="s">
        <v>5763</v>
      </c>
      <c r="E8710" s="499" t="str">
        <f>CONCATENATE(SUM('Раздел 3'!V19:V19),"&gt;=",SUM('Раздел 3'!AB19:AG19))</f>
        <v>0&gt;=0</v>
      </c>
    </row>
    <row r="8711" spans="1:5" ht="30" hidden="1" customHeight="1" thickBot="1">
      <c r="A8711" s="496" t="str">
        <f>IF((SUM('Раздел 3'!V100:V100)&gt;=SUM('Раздел 3'!AB100:AG100)),"","Неверно!")</f>
        <v/>
      </c>
      <c r="B8711" s="497" t="s">
        <v>520</v>
      </c>
      <c r="C8711" s="498" t="s">
        <v>19465</v>
      </c>
      <c r="D8711" s="498" t="s">
        <v>5763</v>
      </c>
      <c r="E8711" s="499" t="str">
        <f>CONCATENATE(SUM('Раздел 3'!V100:V100),"&gt;=",SUM('Раздел 3'!AB100:AG100))</f>
        <v>0&gt;=0</v>
      </c>
    </row>
    <row r="8712" spans="1:5" ht="30" hidden="1" customHeight="1" thickBot="1">
      <c r="A8712" s="496" t="str">
        <f>IF((SUM('Раздел 3'!V101:V101)&gt;=SUM('Раздел 3'!AB101:AG101)),"","Неверно!")</f>
        <v/>
      </c>
      <c r="B8712" s="497" t="s">
        <v>520</v>
      </c>
      <c r="C8712" s="498" t="s">
        <v>19466</v>
      </c>
      <c r="D8712" s="498" t="s">
        <v>5763</v>
      </c>
      <c r="E8712" s="499" t="str">
        <f>CONCATENATE(SUM('Раздел 3'!V101:V101),"&gt;=",SUM('Раздел 3'!AB101:AG101))</f>
        <v>0&gt;=0</v>
      </c>
    </row>
    <row r="8713" spans="1:5" ht="30" hidden="1" customHeight="1" thickBot="1">
      <c r="A8713" s="496" t="str">
        <f>IF((SUM('Раздел 3'!V102:V102)&gt;=SUM('Раздел 3'!AB102:AG102)),"","Неверно!")</f>
        <v/>
      </c>
      <c r="B8713" s="497" t="s">
        <v>520</v>
      </c>
      <c r="C8713" s="498" t="s">
        <v>19467</v>
      </c>
      <c r="D8713" s="498" t="s">
        <v>5763</v>
      </c>
      <c r="E8713" s="499" t="str">
        <f>CONCATENATE(SUM('Раздел 3'!V102:V102),"&gt;=",SUM('Раздел 3'!AB102:AG102))</f>
        <v>0&gt;=0</v>
      </c>
    </row>
    <row r="8714" spans="1:5" ht="30" hidden="1" customHeight="1" thickBot="1">
      <c r="A8714" s="496" t="str">
        <f>IF((SUM('Раздел 3'!V103:V103)&gt;=SUM('Раздел 3'!AB103:AG103)),"","Неверно!")</f>
        <v/>
      </c>
      <c r="B8714" s="497" t="s">
        <v>520</v>
      </c>
      <c r="C8714" s="498" t="s">
        <v>19468</v>
      </c>
      <c r="D8714" s="498" t="s">
        <v>5763</v>
      </c>
      <c r="E8714" s="499" t="str">
        <f>CONCATENATE(SUM('Раздел 3'!V103:V103),"&gt;=",SUM('Раздел 3'!AB103:AG103))</f>
        <v>0&gt;=0</v>
      </c>
    </row>
    <row r="8715" spans="1:5" ht="30" hidden="1" customHeight="1" thickBot="1">
      <c r="A8715" s="496" t="str">
        <f>IF((SUM('Раздел 3'!V104:V104)&gt;=SUM('Раздел 3'!AB104:AG104)),"","Неверно!")</f>
        <v/>
      </c>
      <c r="B8715" s="497" t="s">
        <v>520</v>
      </c>
      <c r="C8715" s="498" t="s">
        <v>19469</v>
      </c>
      <c r="D8715" s="498" t="s">
        <v>5763</v>
      </c>
      <c r="E8715" s="499" t="str">
        <f>CONCATENATE(SUM('Раздел 3'!V104:V104),"&gt;=",SUM('Раздел 3'!AB104:AG104))</f>
        <v>0&gt;=0</v>
      </c>
    </row>
    <row r="8716" spans="1:5" ht="30" hidden="1" customHeight="1" thickBot="1">
      <c r="A8716" s="496" t="str">
        <f>IF((SUM('Раздел 3'!V105:V105)&gt;=SUM('Раздел 3'!AB105:AG105)),"","Неверно!")</f>
        <v/>
      </c>
      <c r="B8716" s="497" t="s">
        <v>520</v>
      </c>
      <c r="C8716" s="498" t="s">
        <v>19470</v>
      </c>
      <c r="D8716" s="498" t="s">
        <v>5763</v>
      </c>
      <c r="E8716" s="499" t="str">
        <f>CONCATENATE(SUM('Раздел 3'!V105:V105),"&gt;=",SUM('Раздел 3'!AB105:AG105))</f>
        <v>0&gt;=0</v>
      </c>
    </row>
    <row r="8717" spans="1:5" ht="30" hidden="1" customHeight="1" thickBot="1">
      <c r="A8717" s="496" t="str">
        <f>IF((SUM('Раздел 3'!V106:V106)&gt;=SUM('Раздел 3'!AB106:AG106)),"","Неверно!")</f>
        <v/>
      </c>
      <c r="B8717" s="497" t="s">
        <v>520</v>
      </c>
      <c r="C8717" s="498" t="s">
        <v>19471</v>
      </c>
      <c r="D8717" s="498" t="s">
        <v>5763</v>
      </c>
      <c r="E8717" s="499" t="str">
        <f>CONCATENATE(SUM('Раздел 3'!V106:V106),"&gt;=",SUM('Раздел 3'!AB106:AG106))</f>
        <v>0&gt;=0</v>
      </c>
    </row>
    <row r="8718" spans="1:5" ht="30" hidden="1" customHeight="1" thickBot="1">
      <c r="A8718" s="496" t="str">
        <f>IF((SUM('Раздел 3'!V107:V107)&gt;=SUM('Раздел 3'!AB107:AG107)),"","Неверно!")</f>
        <v/>
      </c>
      <c r="B8718" s="497" t="s">
        <v>520</v>
      </c>
      <c r="C8718" s="498" t="s">
        <v>19472</v>
      </c>
      <c r="D8718" s="498" t="s">
        <v>5763</v>
      </c>
      <c r="E8718" s="499" t="str">
        <f>CONCATENATE(SUM('Раздел 3'!V107:V107),"&gt;=",SUM('Раздел 3'!AB107:AG107))</f>
        <v>0&gt;=0</v>
      </c>
    </row>
    <row r="8719" spans="1:5" ht="30" hidden="1" customHeight="1" thickBot="1">
      <c r="A8719" s="496" t="str">
        <f>IF((SUM('Раздел 3'!V108:V108)&gt;=SUM('Раздел 3'!AB108:AG108)),"","Неверно!")</f>
        <v/>
      </c>
      <c r="B8719" s="497" t="s">
        <v>520</v>
      </c>
      <c r="C8719" s="498" t="s">
        <v>19473</v>
      </c>
      <c r="D8719" s="498" t="s">
        <v>5763</v>
      </c>
      <c r="E8719" s="499" t="str">
        <f>CONCATENATE(SUM('Раздел 3'!V108:V108),"&gt;=",SUM('Раздел 3'!AB108:AG108))</f>
        <v>0&gt;=0</v>
      </c>
    </row>
    <row r="8720" spans="1:5" ht="30" hidden="1" customHeight="1" thickBot="1">
      <c r="A8720" s="496" t="str">
        <f>IF((SUM('Раздел 3'!V109:V109)&gt;=SUM('Раздел 3'!AB109:AG109)),"","Неверно!")</f>
        <v/>
      </c>
      <c r="B8720" s="497" t="s">
        <v>520</v>
      </c>
      <c r="C8720" s="498" t="s">
        <v>19474</v>
      </c>
      <c r="D8720" s="498" t="s">
        <v>5763</v>
      </c>
      <c r="E8720" s="499" t="str">
        <f>CONCATENATE(SUM('Раздел 3'!V109:V109),"&gt;=",SUM('Раздел 3'!AB109:AG109))</f>
        <v>0&gt;=0</v>
      </c>
    </row>
    <row r="8721" spans="1:5" ht="30" hidden="1" customHeight="1" thickBot="1">
      <c r="A8721" s="496" t="str">
        <f>IF((SUM('Раздел 3'!F12:F28)=SUM('Раздел 3'!F29:F29)),"","Неверно!")</f>
        <v/>
      </c>
      <c r="B8721" s="497" t="s">
        <v>521</v>
      </c>
      <c r="C8721" s="498" t="s">
        <v>22076</v>
      </c>
      <c r="D8721" s="498" t="s">
        <v>5752</v>
      </c>
      <c r="E8721" s="499" t="str">
        <f>CONCATENATE(SUM('Раздел 3'!F12:F28),"=",SUM('Раздел 3'!F29:F29))</f>
        <v>0=0</v>
      </c>
    </row>
    <row r="8722" spans="1:5" ht="30" hidden="1" customHeight="1" thickBot="1">
      <c r="A8722" s="496" t="str">
        <f>IF((SUM('Раздел 3'!O12:O28)=SUM('Раздел 3'!O29:O29)),"","Неверно!")</f>
        <v/>
      </c>
      <c r="B8722" s="497" t="s">
        <v>521</v>
      </c>
      <c r="C8722" s="498" t="s">
        <v>22077</v>
      </c>
      <c r="D8722" s="498" t="s">
        <v>5752</v>
      </c>
      <c r="E8722" s="499" t="str">
        <f>CONCATENATE(SUM('Раздел 3'!O12:O28),"=",SUM('Раздел 3'!O29:O29))</f>
        <v>0=0</v>
      </c>
    </row>
    <row r="8723" spans="1:5" ht="30" hidden="1" customHeight="1" thickBot="1">
      <c r="A8723" s="496" t="str">
        <f>IF((SUM('Раздел 3'!P12:P28)=SUM('Раздел 3'!P29:P29)),"","Неверно!")</f>
        <v/>
      </c>
      <c r="B8723" s="497" t="s">
        <v>521</v>
      </c>
      <c r="C8723" s="498" t="s">
        <v>22078</v>
      </c>
      <c r="D8723" s="498" t="s">
        <v>5752</v>
      </c>
      <c r="E8723" s="499" t="str">
        <f>CONCATENATE(SUM('Раздел 3'!P12:P28),"=",SUM('Раздел 3'!P29:P29))</f>
        <v>0=0</v>
      </c>
    </row>
    <row r="8724" spans="1:5" ht="30" hidden="1" customHeight="1" thickBot="1">
      <c r="A8724" s="496" t="str">
        <f>IF((SUM('Раздел 3'!Q12:Q28)=SUM('Раздел 3'!Q29:Q29)),"","Неверно!")</f>
        <v/>
      </c>
      <c r="B8724" s="497" t="s">
        <v>521</v>
      </c>
      <c r="C8724" s="498" t="s">
        <v>22079</v>
      </c>
      <c r="D8724" s="498" t="s">
        <v>5752</v>
      </c>
      <c r="E8724" s="499" t="str">
        <f>CONCATENATE(SUM('Раздел 3'!Q12:Q28),"=",SUM('Раздел 3'!Q29:Q29))</f>
        <v>0=0</v>
      </c>
    </row>
    <row r="8725" spans="1:5" ht="30" hidden="1" customHeight="1" thickBot="1">
      <c r="A8725" s="496" t="str">
        <f>IF((SUM('Раздел 3'!R12:R28)=SUM('Раздел 3'!R29:R29)),"","Неверно!")</f>
        <v/>
      </c>
      <c r="B8725" s="497" t="s">
        <v>521</v>
      </c>
      <c r="C8725" s="498" t="s">
        <v>22080</v>
      </c>
      <c r="D8725" s="498" t="s">
        <v>5752</v>
      </c>
      <c r="E8725" s="499" t="str">
        <f>CONCATENATE(SUM('Раздел 3'!R12:R28),"=",SUM('Раздел 3'!R29:R29))</f>
        <v>0=0</v>
      </c>
    </row>
    <row r="8726" spans="1:5" ht="30" hidden="1" customHeight="1" thickBot="1">
      <c r="A8726" s="496" t="str">
        <f>IF((SUM('Раздел 3'!S12:S28)=SUM('Раздел 3'!S29:S29)),"","Неверно!")</f>
        <v/>
      </c>
      <c r="B8726" s="497" t="s">
        <v>521</v>
      </c>
      <c r="C8726" s="498" t="s">
        <v>22081</v>
      </c>
      <c r="D8726" s="498" t="s">
        <v>5752</v>
      </c>
      <c r="E8726" s="499" t="str">
        <f>CONCATENATE(SUM('Раздел 3'!S12:S28),"=",SUM('Раздел 3'!S29:S29))</f>
        <v>0=0</v>
      </c>
    </row>
    <row r="8727" spans="1:5" ht="30" hidden="1" customHeight="1" thickBot="1">
      <c r="A8727" s="496" t="str">
        <f>IF((SUM('Раздел 3'!T12:T28)=SUM('Раздел 3'!T29:T29)),"","Неверно!")</f>
        <v/>
      </c>
      <c r="B8727" s="497" t="s">
        <v>521</v>
      </c>
      <c r="C8727" s="498" t="s">
        <v>22082</v>
      </c>
      <c r="D8727" s="498" t="s">
        <v>5752</v>
      </c>
      <c r="E8727" s="499" t="str">
        <f>CONCATENATE(SUM('Раздел 3'!T12:T28),"=",SUM('Раздел 3'!T29:T29))</f>
        <v>0=0</v>
      </c>
    </row>
    <row r="8728" spans="1:5" ht="30" hidden="1" customHeight="1" thickBot="1">
      <c r="A8728" s="496" t="str">
        <f>IF((SUM('Раздел 3'!U12:U28)=SUM('Раздел 3'!U29:U29)),"","Неверно!")</f>
        <v/>
      </c>
      <c r="B8728" s="497" t="s">
        <v>521</v>
      </c>
      <c r="C8728" s="498" t="s">
        <v>22083</v>
      </c>
      <c r="D8728" s="498" t="s">
        <v>5752</v>
      </c>
      <c r="E8728" s="499" t="str">
        <f>CONCATENATE(SUM('Раздел 3'!U12:U28),"=",SUM('Раздел 3'!U29:U29))</f>
        <v>0=0</v>
      </c>
    </row>
    <row r="8729" spans="1:5" ht="30" hidden="1" customHeight="1" thickBot="1">
      <c r="A8729" s="496" t="str">
        <f>IF((SUM('Раздел 3'!V12:V28)=SUM('Раздел 3'!V29:V29)),"","Неверно!")</f>
        <v/>
      </c>
      <c r="B8729" s="497" t="s">
        <v>521</v>
      </c>
      <c r="C8729" s="498" t="s">
        <v>22084</v>
      </c>
      <c r="D8729" s="498" t="s">
        <v>5752</v>
      </c>
      <c r="E8729" s="499" t="str">
        <f>CONCATENATE(SUM('Раздел 3'!V12:V28),"=",SUM('Раздел 3'!V29:V29))</f>
        <v>0=0</v>
      </c>
    </row>
    <row r="8730" spans="1:5" ht="30" hidden="1" customHeight="1" thickBot="1">
      <c r="A8730" s="496" t="str">
        <f>IF((SUM('Раздел 3'!W12:W28)=SUM('Раздел 3'!W29:W29)),"","Неверно!")</f>
        <v/>
      </c>
      <c r="B8730" s="497" t="s">
        <v>521</v>
      </c>
      <c r="C8730" s="498" t="s">
        <v>22085</v>
      </c>
      <c r="D8730" s="498" t="s">
        <v>5752</v>
      </c>
      <c r="E8730" s="499" t="str">
        <f>CONCATENATE(SUM('Раздел 3'!W12:W28),"=",SUM('Раздел 3'!W29:W29))</f>
        <v>0=0</v>
      </c>
    </row>
    <row r="8731" spans="1:5" ht="30" hidden="1" customHeight="1" thickBot="1">
      <c r="A8731" s="496" t="str">
        <f>IF((SUM('Раздел 3'!X12:X28)=SUM('Раздел 3'!X29:X29)),"","Неверно!")</f>
        <v/>
      </c>
      <c r="B8731" s="497" t="s">
        <v>521</v>
      </c>
      <c r="C8731" s="498" t="s">
        <v>22086</v>
      </c>
      <c r="D8731" s="498" t="s">
        <v>5752</v>
      </c>
      <c r="E8731" s="499" t="str">
        <f>CONCATENATE(SUM('Раздел 3'!X12:X28),"=",SUM('Раздел 3'!X29:X29))</f>
        <v>0=0</v>
      </c>
    </row>
    <row r="8732" spans="1:5" ht="30" hidden="1" customHeight="1" thickBot="1">
      <c r="A8732" s="496" t="str">
        <f>IF((SUM('Раздел 3'!G12:G28)=SUM('Раздел 3'!G29:G29)),"","Неверно!")</f>
        <v/>
      </c>
      <c r="B8732" s="497" t="s">
        <v>521</v>
      </c>
      <c r="C8732" s="498" t="s">
        <v>22087</v>
      </c>
      <c r="D8732" s="498" t="s">
        <v>5752</v>
      </c>
      <c r="E8732" s="499" t="str">
        <f>CONCATENATE(SUM('Раздел 3'!G12:G28),"=",SUM('Раздел 3'!G29:G29))</f>
        <v>0=0</v>
      </c>
    </row>
    <row r="8733" spans="1:5" ht="30" hidden="1" customHeight="1" thickBot="1">
      <c r="A8733" s="496" t="str">
        <f>IF((SUM('Раздел 3'!Y12:Y28)=SUM('Раздел 3'!Y29:Y29)),"","Неверно!")</f>
        <v/>
      </c>
      <c r="B8733" s="497" t="s">
        <v>521</v>
      </c>
      <c r="C8733" s="498" t="s">
        <v>22088</v>
      </c>
      <c r="D8733" s="498" t="s">
        <v>5752</v>
      </c>
      <c r="E8733" s="499" t="str">
        <f>CONCATENATE(SUM('Раздел 3'!Y12:Y28),"=",SUM('Раздел 3'!Y29:Y29))</f>
        <v>0=0</v>
      </c>
    </row>
    <row r="8734" spans="1:5" ht="30" hidden="1" customHeight="1" thickBot="1">
      <c r="A8734" s="496" t="str">
        <f>IF((SUM('Раздел 3'!Z12:Z28)=SUM('Раздел 3'!Z29:Z29)),"","Неверно!")</f>
        <v/>
      </c>
      <c r="B8734" s="497" t="s">
        <v>521</v>
      </c>
      <c r="C8734" s="498" t="s">
        <v>22089</v>
      </c>
      <c r="D8734" s="498" t="s">
        <v>5752</v>
      </c>
      <c r="E8734" s="499" t="str">
        <f>CONCATENATE(SUM('Раздел 3'!Z12:Z28),"=",SUM('Раздел 3'!Z29:Z29))</f>
        <v>0=0</v>
      </c>
    </row>
    <row r="8735" spans="1:5" ht="30" hidden="1" customHeight="1" thickBot="1">
      <c r="A8735" s="496" t="str">
        <f>IF((SUM('Раздел 3'!AA12:AA28)=SUM('Раздел 3'!AA29:AA29)),"","Неверно!")</f>
        <v/>
      </c>
      <c r="B8735" s="497" t="s">
        <v>521</v>
      </c>
      <c r="C8735" s="498" t="s">
        <v>22090</v>
      </c>
      <c r="D8735" s="498" t="s">
        <v>5752</v>
      </c>
      <c r="E8735" s="499" t="str">
        <f>CONCATENATE(SUM('Раздел 3'!AA12:AA28),"=",SUM('Раздел 3'!AA29:AA29))</f>
        <v>0=0</v>
      </c>
    </row>
    <row r="8736" spans="1:5" ht="30" hidden="1" customHeight="1" thickBot="1">
      <c r="A8736" s="496" t="str">
        <f>IF((SUM('Раздел 3'!AB12:AB28)=SUM('Раздел 3'!AB29:AB29)),"","Неверно!")</f>
        <v/>
      </c>
      <c r="B8736" s="497" t="s">
        <v>521</v>
      </c>
      <c r="C8736" s="498" t="s">
        <v>22091</v>
      </c>
      <c r="D8736" s="498" t="s">
        <v>5752</v>
      </c>
      <c r="E8736" s="499" t="str">
        <f>CONCATENATE(SUM('Раздел 3'!AB12:AB28),"=",SUM('Раздел 3'!AB29:AB29))</f>
        <v>0=0</v>
      </c>
    </row>
    <row r="8737" spans="1:5" ht="30" hidden="1" customHeight="1" thickBot="1">
      <c r="A8737" s="496" t="str">
        <f>IF((SUM('Раздел 3'!AC12:AC28)=SUM('Раздел 3'!AC29:AC29)),"","Неверно!")</f>
        <v/>
      </c>
      <c r="B8737" s="497" t="s">
        <v>521</v>
      </c>
      <c r="C8737" s="498" t="s">
        <v>22092</v>
      </c>
      <c r="D8737" s="498" t="s">
        <v>5752</v>
      </c>
      <c r="E8737" s="499" t="str">
        <f>CONCATENATE(SUM('Раздел 3'!AC12:AC28),"=",SUM('Раздел 3'!AC29:AC29))</f>
        <v>0=0</v>
      </c>
    </row>
    <row r="8738" spans="1:5" ht="30" hidden="1" customHeight="1" thickBot="1">
      <c r="A8738" s="496" t="str">
        <f>IF((SUM('Раздел 3'!AD12:AD28)=SUM('Раздел 3'!AD29:AD29)),"","Неверно!")</f>
        <v/>
      </c>
      <c r="B8738" s="497" t="s">
        <v>521</v>
      </c>
      <c r="C8738" s="498" t="s">
        <v>22093</v>
      </c>
      <c r="D8738" s="498" t="s">
        <v>5752</v>
      </c>
      <c r="E8738" s="499" t="str">
        <f>CONCATENATE(SUM('Раздел 3'!AD12:AD28),"=",SUM('Раздел 3'!AD29:AD29))</f>
        <v>0=0</v>
      </c>
    </row>
    <row r="8739" spans="1:5" ht="30" hidden="1" customHeight="1" thickBot="1">
      <c r="A8739" s="496" t="str">
        <f>IF((SUM('Раздел 3'!AE12:AE28)=SUM('Раздел 3'!AE29:AE29)),"","Неверно!")</f>
        <v/>
      </c>
      <c r="B8739" s="497" t="s">
        <v>521</v>
      </c>
      <c r="C8739" s="498" t="s">
        <v>22094</v>
      </c>
      <c r="D8739" s="498" t="s">
        <v>5752</v>
      </c>
      <c r="E8739" s="499" t="str">
        <f>CONCATENATE(SUM('Раздел 3'!AE12:AE28),"=",SUM('Раздел 3'!AE29:AE29))</f>
        <v>0=0</v>
      </c>
    </row>
    <row r="8740" spans="1:5" ht="30" hidden="1" customHeight="1" thickBot="1">
      <c r="A8740" s="496" t="str">
        <f>IF((SUM('Раздел 3'!AF12:AF28)=SUM('Раздел 3'!AF29:AF29)),"","Неверно!")</f>
        <v/>
      </c>
      <c r="B8740" s="497" t="s">
        <v>521</v>
      </c>
      <c r="C8740" s="498" t="s">
        <v>22095</v>
      </c>
      <c r="D8740" s="498" t="s">
        <v>5752</v>
      </c>
      <c r="E8740" s="499" t="str">
        <f>CONCATENATE(SUM('Раздел 3'!AF12:AF28),"=",SUM('Раздел 3'!AF29:AF29))</f>
        <v>0=0</v>
      </c>
    </row>
    <row r="8741" spans="1:5" ht="30" hidden="1" customHeight="1" thickBot="1">
      <c r="A8741" s="496" t="str">
        <f>IF((SUM('Раздел 3'!AG12:AG28)=SUM('Раздел 3'!AG29:AG29)),"","Неверно!")</f>
        <v/>
      </c>
      <c r="B8741" s="497" t="s">
        <v>521</v>
      </c>
      <c r="C8741" s="498" t="s">
        <v>22096</v>
      </c>
      <c r="D8741" s="498" t="s">
        <v>5752</v>
      </c>
      <c r="E8741" s="499" t="str">
        <f>CONCATENATE(SUM('Раздел 3'!AG12:AG28),"=",SUM('Раздел 3'!AG29:AG29))</f>
        <v>0=0</v>
      </c>
    </row>
    <row r="8742" spans="1:5" ht="30" hidden="1" customHeight="1" thickBot="1">
      <c r="A8742" s="496" t="str">
        <f>IF((SUM('Раздел 3'!AH12:AH28)=SUM('Раздел 3'!AH29:AH29)),"","Неверно!")</f>
        <v/>
      </c>
      <c r="B8742" s="497" t="s">
        <v>521</v>
      </c>
      <c r="C8742" s="498" t="s">
        <v>22097</v>
      </c>
      <c r="D8742" s="498" t="s">
        <v>5752</v>
      </c>
      <c r="E8742" s="499" t="str">
        <f>CONCATENATE(SUM('Раздел 3'!AH12:AH28),"=",SUM('Раздел 3'!AH29:AH29))</f>
        <v>0=0</v>
      </c>
    </row>
    <row r="8743" spans="1:5" ht="30" hidden="1" customHeight="1" thickBot="1">
      <c r="A8743" s="496" t="str">
        <f>IF((SUM('Раздел 3'!H12:H28)=SUM('Раздел 3'!H29:H29)),"","Неверно!")</f>
        <v/>
      </c>
      <c r="B8743" s="497" t="s">
        <v>521</v>
      </c>
      <c r="C8743" s="498" t="s">
        <v>22098</v>
      </c>
      <c r="D8743" s="498" t="s">
        <v>5752</v>
      </c>
      <c r="E8743" s="499" t="str">
        <f>CONCATENATE(SUM('Раздел 3'!H12:H28),"=",SUM('Раздел 3'!H29:H29))</f>
        <v>0=0</v>
      </c>
    </row>
    <row r="8744" spans="1:5" ht="30" hidden="1" customHeight="1" thickBot="1">
      <c r="A8744" s="496" t="str">
        <f>IF((SUM('Раздел 3'!AI12:AI28)=SUM('Раздел 3'!AI29:AI29)),"","Неверно!")</f>
        <v/>
      </c>
      <c r="B8744" s="497" t="s">
        <v>521</v>
      </c>
      <c r="C8744" s="498" t="s">
        <v>22099</v>
      </c>
      <c r="D8744" s="498" t="s">
        <v>5752</v>
      </c>
      <c r="E8744" s="499" t="str">
        <f>CONCATENATE(SUM('Раздел 3'!AI12:AI28),"=",SUM('Раздел 3'!AI29:AI29))</f>
        <v>0=0</v>
      </c>
    </row>
    <row r="8745" spans="1:5" ht="30" hidden="1" customHeight="1" thickBot="1">
      <c r="A8745" s="496" t="str">
        <f>IF((SUM('Раздел 3'!AJ12:AJ28)=SUM('Раздел 3'!AJ29:AJ29)),"","Неверно!")</f>
        <v/>
      </c>
      <c r="B8745" s="497" t="s">
        <v>521</v>
      </c>
      <c r="C8745" s="498" t="s">
        <v>22100</v>
      </c>
      <c r="D8745" s="498" t="s">
        <v>5752</v>
      </c>
      <c r="E8745" s="499" t="str">
        <f>CONCATENATE(SUM('Раздел 3'!AJ12:AJ28),"=",SUM('Раздел 3'!AJ29:AJ29))</f>
        <v>0=0</v>
      </c>
    </row>
    <row r="8746" spans="1:5" ht="30" hidden="1" customHeight="1" thickBot="1">
      <c r="A8746" s="496" t="str">
        <f>IF((SUM('Раздел 3'!AK12:AK28)=SUM('Раздел 3'!AK29:AK29)),"","Неверно!")</f>
        <v/>
      </c>
      <c r="B8746" s="497" t="s">
        <v>521</v>
      </c>
      <c r="C8746" s="498" t="s">
        <v>22101</v>
      </c>
      <c r="D8746" s="498" t="s">
        <v>5752</v>
      </c>
      <c r="E8746" s="499" t="str">
        <f>CONCATENATE(SUM('Раздел 3'!AK12:AK28),"=",SUM('Раздел 3'!AK29:AK29))</f>
        <v>0=0</v>
      </c>
    </row>
    <row r="8747" spans="1:5" ht="30" hidden="1" customHeight="1" thickBot="1">
      <c r="A8747" s="496" t="str">
        <f>IF((SUM('Раздел 3'!AL12:AL28)=SUM('Раздел 3'!AL29:AL29)),"","Неверно!")</f>
        <v/>
      </c>
      <c r="B8747" s="497" t="s">
        <v>521</v>
      </c>
      <c r="C8747" s="498" t="s">
        <v>22102</v>
      </c>
      <c r="D8747" s="498" t="s">
        <v>5752</v>
      </c>
      <c r="E8747" s="499" t="str">
        <f>CONCATENATE(SUM('Раздел 3'!AL12:AL28),"=",SUM('Раздел 3'!AL29:AL29))</f>
        <v>0=0</v>
      </c>
    </row>
    <row r="8748" spans="1:5" ht="30" hidden="1" customHeight="1" thickBot="1">
      <c r="A8748" s="496" t="str">
        <f>IF((SUM('Раздел 3'!AM12:AM28)=SUM('Раздел 3'!AM29:AM29)),"","Неверно!")</f>
        <v/>
      </c>
      <c r="B8748" s="497" t="s">
        <v>521</v>
      </c>
      <c r="C8748" s="498" t="s">
        <v>2487</v>
      </c>
      <c r="D8748" s="498" t="s">
        <v>5752</v>
      </c>
      <c r="E8748" s="499" t="str">
        <f>CONCATENATE(SUM('Раздел 3'!AM12:AM28),"=",SUM('Раздел 3'!AM29:AM29))</f>
        <v>0=0</v>
      </c>
    </row>
    <row r="8749" spans="1:5" ht="30" hidden="1" customHeight="1" thickBot="1">
      <c r="A8749" s="496" t="str">
        <f>IF((SUM('Раздел 3'!I12:I28)=SUM('Раздел 3'!I29:I29)),"","Неверно!")</f>
        <v/>
      </c>
      <c r="B8749" s="497" t="s">
        <v>521</v>
      </c>
      <c r="C8749" s="498" t="s">
        <v>22103</v>
      </c>
      <c r="D8749" s="498" t="s">
        <v>5752</v>
      </c>
      <c r="E8749" s="499" t="str">
        <f>CONCATENATE(SUM('Раздел 3'!I12:I28),"=",SUM('Раздел 3'!I29:I29))</f>
        <v>0=0</v>
      </c>
    </row>
    <row r="8750" spans="1:5" ht="30" hidden="1" customHeight="1" thickBot="1">
      <c r="A8750" s="496" t="str">
        <f>IF((SUM('Раздел 3'!J12:J28)=SUM('Раздел 3'!J29:J29)),"","Неверно!")</f>
        <v/>
      </c>
      <c r="B8750" s="497" t="s">
        <v>521</v>
      </c>
      <c r="C8750" s="498" t="s">
        <v>22104</v>
      </c>
      <c r="D8750" s="498" t="s">
        <v>5752</v>
      </c>
      <c r="E8750" s="499" t="str">
        <f>CONCATENATE(SUM('Раздел 3'!J12:J28),"=",SUM('Раздел 3'!J29:J29))</f>
        <v>0=0</v>
      </c>
    </row>
    <row r="8751" spans="1:5" ht="30" hidden="1" customHeight="1" thickBot="1">
      <c r="A8751" s="496" t="str">
        <f>IF((SUM('Раздел 3'!K12:K28)=SUM('Раздел 3'!K29:K29)),"","Неверно!")</f>
        <v/>
      </c>
      <c r="B8751" s="497" t="s">
        <v>521</v>
      </c>
      <c r="C8751" s="498" t="s">
        <v>22105</v>
      </c>
      <c r="D8751" s="498" t="s">
        <v>5752</v>
      </c>
      <c r="E8751" s="499" t="str">
        <f>CONCATENATE(SUM('Раздел 3'!K12:K28),"=",SUM('Раздел 3'!K29:K29))</f>
        <v>0=0</v>
      </c>
    </row>
    <row r="8752" spans="1:5" ht="30" hidden="1" customHeight="1" thickBot="1">
      <c r="A8752" s="496" t="str">
        <f>IF((SUM('Раздел 3'!L12:L28)=SUM('Раздел 3'!L29:L29)),"","Неверно!")</f>
        <v/>
      </c>
      <c r="B8752" s="497" t="s">
        <v>521</v>
      </c>
      <c r="C8752" s="498" t="s">
        <v>22106</v>
      </c>
      <c r="D8752" s="498" t="s">
        <v>5752</v>
      </c>
      <c r="E8752" s="499" t="str">
        <f>CONCATENATE(SUM('Раздел 3'!L12:L28),"=",SUM('Раздел 3'!L29:L29))</f>
        <v>0=0</v>
      </c>
    </row>
    <row r="8753" spans="1:5" ht="30" hidden="1" customHeight="1" thickBot="1">
      <c r="A8753" s="496" t="str">
        <f>IF((SUM('Раздел 3'!M12:M28)=SUM('Раздел 3'!M29:M29)),"","Неверно!")</f>
        <v/>
      </c>
      <c r="B8753" s="497" t="s">
        <v>521</v>
      </c>
      <c r="C8753" s="498" t="s">
        <v>22107</v>
      </c>
      <c r="D8753" s="498" t="s">
        <v>5752</v>
      </c>
      <c r="E8753" s="499" t="str">
        <f>CONCATENATE(SUM('Раздел 3'!M12:M28),"=",SUM('Раздел 3'!M29:M29))</f>
        <v>0=0</v>
      </c>
    </row>
    <row r="8754" spans="1:5" ht="30" hidden="1" customHeight="1" thickBot="1">
      <c r="A8754" s="496" t="str">
        <f>IF((SUM('Раздел 3'!N12:N28)=SUM('Раздел 3'!N29:N29)),"","Неверно!")</f>
        <v/>
      </c>
      <c r="B8754" s="497" t="s">
        <v>521</v>
      </c>
      <c r="C8754" s="498" t="s">
        <v>22108</v>
      </c>
      <c r="D8754" s="498" t="s">
        <v>5752</v>
      </c>
      <c r="E8754" s="499" t="str">
        <f>CONCATENATE(SUM('Раздел 3'!N12:N28),"=",SUM('Раздел 3'!N29:N29))</f>
        <v>0=0</v>
      </c>
    </row>
    <row r="8755" spans="1:5" ht="30" hidden="1" customHeight="1" thickBot="1">
      <c r="A8755" s="496" t="str">
        <f>IF((SUM('Раздел 3'!F30:F30)+SUM('Раздел 3'!F32:F32)+SUM('Раздел 3'!F34:F37)+SUM('Раздел 3'!F41:F42)+SUM('Раздел 3'!F48:F54)=SUM('Раздел 3'!F55:F55)),"","Неверно!")</f>
        <v/>
      </c>
      <c r="B8755" s="497" t="s">
        <v>522</v>
      </c>
      <c r="C8755" s="498" t="s">
        <v>22043</v>
      </c>
      <c r="D8755" s="498" t="s">
        <v>5751</v>
      </c>
      <c r="E8755" s="499" t="str">
        <f>CONCATENATE(SUM('Раздел 3'!F30:F30),"+",SUM('Раздел 3'!F32:F32),"+",SUM('Раздел 3'!F34:F37),"+",SUM('Раздел 3'!F41:F42),"+",SUM('Раздел 3'!F48:F54),"=",SUM('Раздел 3'!F55:F55))</f>
        <v>0+0+8+0+0=8</v>
      </c>
    </row>
    <row r="8756" spans="1:5" ht="30" hidden="1" customHeight="1" thickBot="1">
      <c r="A8756" s="496" t="str">
        <f>IF((SUM('Раздел 3'!O30:O30)+SUM('Раздел 3'!O32:O32)+SUM('Раздел 3'!O34:O37)+SUM('Раздел 3'!O41:O42)+SUM('Раздел 3'!O48:O54)=SUM('Раздел 3'!O55:O55)),"","Неверно!")</f>
        <v/>
      </c>
      <c r="B8756" s="497" t="s">
        <v>522</v>
      </c>
      <c r="C8756" s="498" t="s">
        <v>22044</v>
      </c>
      <c r="D8756" s="498" t="s">
        <v>5751</v>
      </c>
      <c r="E8756" s="499" t="str">
        <f>CONCATENATE(SUM('Раздел 3'!O30:O30),"+",SUM('Раздел 3'!O32:O32),"+",SUM('Раздел 3'!O34:O37),"+",SUM('Раздел 3'!O41:O42),"+",SUM('Раздел 3'!O48:O54),"=",SUM('Раздел 3'!O55:O55))</f>
        <v>0+0+0+0+0=0</v>
      </c>
    </row>
    <row r="8757" spans="1:5" ht="30" hidden="1" customHeight="1" thickBot="1">
      <c r="A8757" s="496" t="str">
        <f>IF((SUM('Раздел 3'!P30:P30)+SUM('Раздел 3'!P32:P32)+SUM('Раздел 3'!P34:P37)+SUM('Раздел 3'!P41:P42)+SUM('Раздел 3'!P48:P54)=SUM('Раздел 3'!P55:P55)),"","Неверно!")</f>
        <v/>
      </c>
      <c r="B8757" s="497" t="s">
        <v>522</v>
      </c>
      <c r="C8757" s="498" t="s">
        <v>22045</v>
      </c>
      <c r="D8757" s="498" t="s">
        <v>5751</v>
      </c>
      <c r="E8757" s="499" t="str">
        <f>CONCATENATE(SUM('Раздел 3'!P30:P30),"+",SUM('Раздел 3'!P32:P32),"+",SUM('Раздел 3'!P34:P37),"+",SUM('Раздел 3'!P41:P42),"+",SUM('Раздел 3'!P48:P54),"=",SUM('Раздел 3'!P55:P55))</f>
        <v>0+0+0+0+0=0</v>
      </c>
    </row>
    <row r="8758" spans="1:5" ht="30" hidden="1" customHeight="1" thickBot="1">
      <c r="A8758" s="496" t="str">
        <f>IF((SUM('Раздел 3'!Q30:Q30)+SUM('Раздел 3'!Q32:Q32)+SUM('Раздел 3'!Q34:Q37)+SUM('Раздел 3'!Q41:Q42)+SUM('Раздел 3'!Q48:Q54)=SUM('Раздел 3'!Q55:Q55)),"","Неверно!")</f>
        <v/>
      </c>
      <c r="B8758" s="497" t="s">
        <v>522</v>
      </c>
      <c r="C8758" s="498" t="s">
        <v>22046</v>
      </c>
      <c r="D8758" s="498" t="s">
        <v>5751</v>
      </c>
      <c r="E8758" s="499" t="str">
        <f>CONCATENATE(SUM('Раздел 3'!Q30:Q30),"+",SUM('Раздел 3'!Q32:Q32),"+",SUM('Раздел 3'!Q34:Q37),"+",SUM('Раздел 3'!Q41:Q42),"+",SUM('Раздел 3'!Q48:Q54),"=",SUM('Раздел 3'!Q55:Q55))</f>
        <v>0+0+18+0+0=18</v>
      </c>
    </row>
    <row r="8759" spans="1:5" ht="30" hidden="1" customHeight="1" thickBot="1">
      <c r="A8759" s="496" t="str">
        <f>IF((SUM('Раздел 3'!R30:R30)+SUM('Раздел 3'!R32:R32)+SUM('Раздел 3'!R34:R37)+SUM('Раздел 3'!R41:R42)+SUM('Раздел 3'!R48:R54)=SUM('Раздел 3'!R55:R55)),"","Неверно!")</f>
        <v/>
      </c>
      <c r="B8759" s="497" t="s">
        <v>522</v>
      </c>
      <c r="C8759" s="498" t="s">
        <v>22047</v>
      </c>
      <c r="D8759" s="498" t="s">
        <v>5751</v>
      </c>
      <c r="E8759" s="499" t="str">
        <f>CONCATENATE(SUM('Раздел 3'!R30:R30),"+",SUM('Раздел 3'!R32:R32),"+",SUM('Раздел 3'!R34:R37),"+",SUM('Раздел 3'!R41:R42),"+",SUM('Раздел 3'!R48:R54),"=",SUM('Раздел 3'!R55:R55))</f>
        <v>0+2+75+0+0=77</v>
      </c>
    </row>
    <row r="8760" spans="1:5" ht="30" hidden="1" customHeight="1" thickBot="1">
      <c r="A8760" s="496" t="str">
        <f>IF((SUM('Раздел 3'!S30:S30)+SUM('Раздел 3'!S32:S32)+SUM('Раздел 3'!S34:S37)+SUM('Раздел 3'!S41:S42)+SUM('Раздел 3'!S48:S54)=SUM('Раздел 3'!S55:S55)),"","Неверно!")</f>
        <v/>
      </c>
      <c r="B8760" s="497" t="s">
        <v>522</v>
      </c>
      <c r="C8760" s="498" t="s">
        <v>22048</v>
      </c>
      <c r="D8760" s="498" t="s">
        <v>5751</v>
      </c>
      <c r="E8760" s="499" t="str">
        <f>CONCATENATE(SUM('Раздел 3'!S30:S30),"+",SUM('Раздел 3'!S32:S32),"+",SUM('Раздел 3'!S34:S37),"+",SUM('Раздел 3'!S41:S42),"+",SUM('Раздел 3'!S48:S54),"=",SUM('Раздел 3'!S55:S55))</f>
        <v>0+0+0+0+0=0</v>
      </c>
    </row>
    <row r="8761" spans="1:5" ht="30" hidden="1" customHeight="1" thickBot="1">
      <c r="A8761" s="496" t="str">
        <f>IF((SUM('Раздел 3'!T30:T30)+SUM('Раздел 3'!T32:T32)+SUM('Раздел 3'!T34:T37)+SUM('Раздел 3'!T41:T42)+SUM('Раздел 3'!T48:T54)=SUM('Раздел 3'!T55:T55)),"","Неверно!")</f>
        <v/>
      </c>
      <c r="B8761" s="497" t="s">
        <v>522</v>
      </c>
      <c r="C8761" s="498" t="s">
        <v>22049</v>
      </c>
      <c r="D8761" s="498" t="s">
        <v>5751</v>
      </c>
      <c r="E8761" s="499" t="str">
        <f>CONCATENATE(SUM('Раздел 3'!T30:T30),"+",SUM('Раздел 3'!T32:T32),"+",SUM('Раздел 3'!T34:T37),"+",SUM('Раздел 3'!T41:T42),"+",SUM('Раздел 3'!T48:T54),"=",SUM('Раздел 3'!T55:T55))</f>
        <v>0+0+1+0+0=1</v>
      </c>
    </row>
    <row r="8762" spans="1:5" ht="30" hidden="1" customHeight="1" thickBot="1">
      <c r="A8762" s="496" t="str">
        <f>IF((SUM('Раздел 3'!U30:U30)+SUM('Раздел 3'!U32:U32)+SUM('Раздел 3'!U34:U37)+SUM('Раздел 3'!U41:U42)+SUM('Раздел 3'!U48:U54)=SUM('Раздел 3'!U55:U55)),"","Неверно!")</f>
        <v/>
      </c>
      <c r="B8762" s="497" t="s">
        <v>522</v>
      </c>
      <c r="C8762" s="498" t="s">
        <v>22050</v>
      </c>
      <c r="D8762" s="498" t="s">
        <v>5751</v>
      </c>
      <c r="E8762" s="499" t="str">
        <f>CONCATENATE(SUM('Раздел 3'!U30:U30),"+",SUM('Раздел 3'!U32:U32),"+",SUM('Раздел 3'!U34:U37),"+",SUM('Раздел 3'!U41:U42),"+",SUM('Раздел 3'!U48:U54),"=",SUM('Раздел 3'!U55:U55))</f>
        <v>0+0+0+0+0=0</v>
      </c>
    </row>
    <row r="8763" spans="1:5" ht="30" hidden="1" customHeight="1" thickBot="1">
      <c r="A8763" s="496" t="str">
        <f>IF((SUM('Раздел 3'!V30:V30)+SUM('Раздел 3'!V32:V32)+SUM('Раздел 3'!V34:V37)+SUM('Раздел 3'!V41:V42)+SUM('Раздел 3'!V48:V54)=SUM('Раздел 3'!V55:V55)),"","Неверно!")</f>
        <v/>
      </c>
      <c r="B8763" s="497" t="s">
        <v>522</v>
      </c>
      <c r="C8763" s="498" t="s">
        <v>22051</v>
      </c>
      <c r="D8763" s="498" t="s">
        <v>5751</v>
      </c>
      <c r="E8763" s="499" t="str">
        <f>CONCATENATE(SUM('Раздел 3'!V30:V30),"+",SUM('Раздел 3'!V32:V32),"+",SUM('Раздел 3'!V34:V37),"+",SUM('Раздел 3'!V41:V42),"+",SUM('Раздел 3'!V48:V54),"=",SUM('Раздел 3'!V55:V55))</f>
        <v>4+3+104+0+0=111</v>
      </c>
    </row>
    <row r="8764" spans="1:5" ht="30" hidden="1" customHeight="1" thickBot="1">
      <c r="A8764" s="496" t="str">
        <f>IF((SUM('Раздел 3'!W30:W30)+SUM('Раздел 3'!W32:W32)+SUM('Раздел 3'!W34:W37)+SUM('Раздел 3'!W41:W42)+SUM('Раздел 3'!W48:W54)=SUM('Раздел 3'!W55:W55)),"","Неверно!")</f>
        <v/>
      </c>
      <c r="B8764" s="497" t="s">
        <v>522</v>
      </c>
      <c r="C8764" s="498" t="s">
        <v>22052</v>
      </c>
      <c r="D8764" s="498" t="s">
        <v>5751</v>
      </c>
      <c r="E8764" s="499" t="str">
        <f>CONCATENATE(SUM('Раздел 3'!W30:W30),"+",SUM('Раздел 3'!W32:W32),"+",SUM('Раздел 3'!W34:W37),"+",SUM('Раздел 3'!W41:W42),"+",SUM('Раздел 3'!W48:W54),"=",SUM('Раздел 3'!W55:W55))</f>
        <v>0+0+0+0+0=0</v>
      </c>
    </row>
    <row r="8765" spans="1:5" ht="30" hidden="1" customHeight="1" thickBot="1">
      <c r="A8765" s="496" t="str">
        <f>IF((SUM('Раздел 3'!X30:X30)+SUM('Раздел 3'!X32:X32)+SUM('Раздел 3'!X34:X37)+SUM('Раздел 3'!X41:X42)+SUM('Раздел 3'!X48:X54)=SUM('Раздел 3'!X55:X55)),"","Неверно!")</f>
        <v/>
      </c>
      <c r="B8765" s="497" t="s">
        <v>522</v>
      </c>
      <c r="C8765" s="498" t="s">
        <v>22053</v>
      </c>
      <c r="D8765" s="498" t="s">
        <v>5751</v>
      </c>
      <c r="E8765" s="499" t="str">
        <f>CONCATENATE(SUM('Раздел 3'!X30:X30),"+",SUM('Раздел 3'!X32:X32),"+",SUM('Раздел 3'!X34:X37),"+",SUM('Раздел 3'!X41:X42),"+",SUM('Раздел 3'!X48:X54),"=",SUM('Раздел 3'!X55:X55))</f>
        <v>0+0+0+0+0=0</v>
      </c>
    </row>
    <row r="8766" spans="1:5" ht="30" hidden="1" customHeight="1" thickBot="1">
      <c r="A8766" s="496" t="str">
        <f>IF((SUM('Раздел 3'!G30:G30)+SUM('Раздел 3'!G32:G32)+SUM('Раздел 3'!G34:G37)+SUM('Раздел 3'!G41:G42)+SUM('Раздел 3'!G48:G54)=SUM('Раздел 3'!G55:G55)),"","Неверно!")</f>
        <v/>
      </c>
      <c r="B8766" s="497" t="s">
        <v>522</v>
      </c>
      <c r="C8766" s="498" t="s">
        <v>22054</v>
      </c>
      <c r="D8766" s="498" t="s">
        <v>5751</v>
      </c>
      <c r="E8766" s="499" t="str">
        <f>CONCATENATE(SUM('Раздел 3'!G30:G30),"+",SUM('Раздел 3'!G32:G32),"+",SUM('Раздел 3'!G34:G37),"+",SUM('Раздел 3'!G41:G42),"+",SUM('Раздел 3'!G48:G54),"=",SUM('Раздел 3'!G55:G55))</f>
        <v>4+3+96+0+0=103</v>
      </c>
    </row>
    <row r="8767" spans="1:5" ht="30" hidden="1" customHeight="1" thickBot="1">
      <c r="A8767" s="496" t="str">
        <f>IF((SUM('Раздел 3'!Y30:Y30)+SUM('Раздел 3'!Y32:Y32)+SUM('Раздел 3'!Y34:Y37)+SUM('Раздел 3'!Y41:Y42)+SUM('Раздел 3'!Y48:Y54)=SUM('Раздел 3'!Y55:Y55)),"","Неверно!")</f>
        <v/>
      </c>
      <c r="B8767" s="497" t="s">
        <v>522</v>
      </c>
      <c r="C8767" s="498" t="s">
        <v>22055</v>
      </c>
      <c r="D8767" s="498" t="s">
        <v>5751</v>
      </c>
      <c r="E8767" s="499" t="str">
        <f>CONCATENATE(SUM('Раздел 3'!Y30:Y30),"+",SUM('Раздел 3'!Y32:Y32),"+",SUM('Раздел 3'!Y34:Y37),"+",SUM('Раздел 3'!Y41:Y42),"+",SUM('Раздел 3'!Y48:Y54),"=",SUM('Раздел 3'!Y55:Y55))</f>
        <v>0+0+0+0+0=0</v>
      </c>
    </row>
    <row r="8768" spans="1:5" ht="30" hidden="1" customHeight="1" thickBot="1">
      <c r="A8768" s="496" t="str">
        <f>IF((SUM('Раздел 3'!Z30:Z30)+SUM('Раздел 3'!Z32:Z32)+SUM('Раздел 3'!Z34:Z37)+SUM('Раздел 3'!Z41:Z42)+SUM('Раздел 3'!Z48:Z54)=SUM('Раздел 3'!Z55:Z55)),"","Неверно!")</f>
        <v/>
      </c>
      <c r="B8768" s="497" t="s">
        <v>522</v>
      </c>
      <c r="C8768" s="498" t="s">
        <v>22056</v>
      </c>
      <c r="D8768" s="498" t="s">
        <v>5751</v>
      </c>
      <c r="E8768" s="499" t="str">
        <f>CONCATENATE(SUM('Раздел 3'!Z30:Z30),"+",SUM('Раздел 3'!Z32:Z32),"+",SUM('Раздел 3'!Z34:Z37),"+",SUM('Раздел 3'!Z41:Z42),"+",SUM('Раздел 3'!Z48:Z54),"=",SUM('Раздел 3'!Z55:Z55))</f>
        <v>0+0+0+0+0=0</v>
      </c>
    </row>
    <row r="8769" spans="1:5" ht="30" hidden="1" customHeight="1" thickBot="1">
      <c r="A8769" s="496" t="str">
        <f>IF((SUM('Раздел 3'!AA30:AA30)+SUM('Раздел 3'!AA32:AA32)+SUM('Раздел 3'!AA34:AA37)+SUM('Раздел 3'!AA41:AA42)+SUM('Раздел 3'!AA48:AA54)=SUM('Раздел 3'!AA55:AA55)),"","Неверно!")</f>
        <v/>
      </c>
      <c r="B8769" s="497" t="s">
        <v>522</v>
      </c>
      <c r="C8769" s="498" t="s">
        <v>22057</v>
      </c>
      <c r="D8769" s="498" t="s">
        <v>5751</v>
      </c>
      <c r="E8769" s="499" t="str">
        <f>CONCATENATE(SUM('Раздел 3'!AA30:AA30),"+",SUM('Раздел 3'!AA32:AA32),"+",SUM('Раздел 3'!AA34:AA37),"+",SUM('Раздел 3'!AA41:AA42),"+",SUM('Раздел 3'!AA48:AA54),"=",SUM('Раздел 3'!AA55:AA55))</f>
        <v>0+0+0+0+0=0</v>
      </c>
    </row>
    <row r="8770" spans="1:5" ht="30" hidden="1" customHeight="1" thickBot="1">
      <c r="A8770" s="496" t="str">
        <f>IF((SUM('Раздел 3'!AB30:AB30)+SUM('Раздел 3'!AB32:AB32)+SUM('Раздел 3'!AB34:AB37)+SUM('Раздел 3'!AB41:AB42)+SUM('Раздел 3'!AB48:AB54)=SUM('Раздел 3'!AB55:AB55)),"","Неверно!")</f>
        <v/>
      </c>
      <c r="B8770" s="497" t="s">
        <v>522</v>
      </c>
      <c r="C8770" s="498" t="s">
        <v>22058</v>
      </c>
      <c r="D8770" s="498" t="s">
        <v>5751</v>
      </c>
      <c r="E8770" s="499" t="str">
        <f>CONCATENATE(SUM('Раздел 3'!AB30:AB30),"+",SUM('Раздел 3'!AB32:AB32),"+",SUM('Раздел 3'!AB34:AB37),"+",SUM('Раздел 3'!AB41:AB42),"+",SUM('Раздел 3'!AB48:AB54),"=",SUM('Раздел 3'!AB55:AB55))</f>
        <v>0+0+0+0+0=0</v>
      </c>
    </row>
    <row r="8771" spans="1:5" ht="30" hidden="1" customHeight="1" thickBot="1">
      <c r="A8771" s="496" t="str">
        <f>IF((SUM('Раздел 3'!AC30:AC30)+SUM('Раздел 3'!AC32:AC32)+SUM('Раздел 3'!AC34:AC37)+SUM('Раздел 3'!AC41:AC42)+SUM('Раздел 3'!AC48:AC54)=SUM('Раздел 3'!AC55:AC55)),"","Неверно!")</f>
        <v/>
      </c>
      <c r="B8771" s="497" t="s">
        <v>522</v>
      </c>
      <c r="C8771" s="498" t="s">
        <v>22059</v>
      </c>
      <c r="D8771" s="498" t="s">
        <v>5751</v>
      </c>
      <c r="E8771" s="499" t="str">
        <f>CONCATENATE(SUM('Раздел 3'!AC30:AC30),"+",SUM('Раздел 3'!AC32:AC32),"+",SUM('Раздел 3'!AC34:AC37),"+",SUM('Раздел 3'!AC41:AC42),"+",SUM('Раздел 3'!AC48:AC54),"=",SUM('Раздел 3'!AC55:AC55))</f>
        <v>0+0+0+0+0=0</v>
      </c>
    </row>
    <row r="8772" spans="1:5" ht="30" hidden="1" customHeight="1" thickBot="1">
      <c r="A8772" s="496" t="str">
        <f>IF((SUM('Раздел 3'!AD30:AD30)+SUM('Раздел 3'!AD32:AD32)+SUM('Раздел 3'!AD34:AD37)+SUM('Раздел 3'!AD41:AD42)+SUM('Раздел 3'!AD48:AD54)=SUM('Раздел 3'!AD55:AD55)),"","Неверно!")</f>
        <v/>
      </c>
      <c r="B8772" s="497" t="s">
        <v>522</v>
      </c>
      <c r="C8772" s="498" t="s">
        <v>22060</v>
      </c>
      <c r="D8772" s="498" t="s">
        <v>5751</v>
      </c>
      <c r="E8772" s="499" t="str">
        <f>CONCATENATE(SUM('Раздел 3'!AD30:AD30),"+",SUM('Раздел 3'!AD32:AD32),"+",SUM('Раздел 3'!AD34:AD37),"+",SUM('Раздел 3'!AD41:AD42),"+",SUM('Раздел 3'!AD48:AD54),"=",SUM('Раздел 3'!AD55:AD55))</f>
        <v>0+0+0+0+0=0</v>
      </c>
    </row>
    <row r="8773" spans="1:5" ht="30" hidden="1" customHeight="1" thickBot="1">
      <c r="A8773" s="496" t="str">
        <f>IF((SUM('Раздел 3'!AE30:AE30)+SUM('Раздел 3'!AE32:AE32)+SUM('Раздел 3'!AE34:AE37)+SUM('Раздел 3'!AE41:AE42)+SUM('Раздел 3'!AE48:AE54)=SUM('Раздел 3'!AE55:AE55)),"","Неверно!")</f>
        <v/>
      </c>
      <c r="B8773" s="497" t="s">
        <v>522</v>
      </c>
      <c r="C8773" s="498" t="s">
        <v>22061</v>
      </c>
      <c r="D8773" s="498" t="s">
        <v>5751</v>
      </c>
      <c r="E8773" s="499" t="str">
        <f>CONCATENATE(SUM('Раздел 3'!AE30:AE30),"+",SUM('Раздел 3'!AE32:AE32),"+",SUM('Раздел 3'!AE34:AE37),"+",SUM('Раздел 3'!AE41:AE42),"+",SUM('Раздел 3'!AE48:AE54),"=",SUM('Раздел 3'!AE55:AE55))</f>
        <v>0+0+0+0+0=0</v>
      </c>
    </row>
    <row r="8774" spans="1:5" ht="30" hidden="1" customHeight="1" thickBot="1">
      <c r="A8774" s="496" t="str">
        <f>IF((SUM('Раздел 3'!AF30:AF30)+SUM('Раздел 3'!AF32:AF32)+SUM('Раздел 3'!AF34:AF37)+SUM('Раздел 3'!AF41:AF42)+SUM('Раздел 3'!AF48:AF54)=SUM('Раздел 3'!AF55:AF55)),"","Неверно!")</f>
        <v/>
      </c>
      <c r="B8774" s="497" t="s">
        <v>522</v>
      </c>
      <c r="C8774" s="498" t="s">
        <v>22062</v>
      </c>
      <c r="D8774" s="498" t="s">
        <v>5751</v>
      </c>
      <c r="E8774" s="499" t="str">
        <f>CONCATENATE(SUM('Раздел 3'!AF30:AF30),"+",SUM('Раздел 3'!AF32:AF32),"+",SUM('Раздел 3'!AF34:AF37),"+",SUM('Раздел 3'!AF41:AF42),"+",SUM('Раздел 3'!AF48:AF54),"=",SUM('Раздел 3'!AF55:AF55))</f>
        <v>0+0+0+0+0=0</v>
      </c>
    </row>
    <row r="8775" spans="1:5" ht="30" hidden="1" customHeight="1" thickBot="1">
      <c r="A8775" s="496" t="str">
        <f>IF((SUM('Раздел 3'!AG30:AG30)+SUM('Раздел 3'!AG32:AG32)+SUM('Раздел 3'!AG34:AG37)+SUM('Раздел 3'!AG41:AG42)+SUM('Раздел 3'!AG48:AG54)=SUM('Раздел 3'!AG55:AG55)),"","Неверно!")</f>
        <v/>
      </c>
      <c r="B8775" s="497" t="s">
        <v>522</v>
      </c>
      <c r="C8775" s="498" t="s">
        <v>22063</v>
      </c>
      <c r="D8775" s="498" t="s">
        <v>5751</v>
      </c>
      <c r="E8775" s="499" t="str">
        <f>CONCATENATE(SUM('Раздел 3'!AG30:AG30),"+",SUM('Раздел 3'!AG32:AG32),"+",SUM('Раздел 3'!AG34:AG37),"+",SUM('Раздел 3'!AG41:AG42),"+",SUM('Раздел 3'!AG48:AG54),"=",SUM('Раздел 3'!AG55:AG55))</f>
        <v>0+0+0+0+0=0</v>
      </c>
    </row>
    <row r="8776" spans="1:5" ht="30" hidden="1" customHeight="1" thickBot="1">
      <c r="A8776" s="496" t="str">
        <f>IF((SUM('Раздел 3'!AH30:AH30)+SUM('Раздел 3'!AH32:AH32)+SUM('Раздел 3'!AH34:AH37)+SUM('Раздел 3'!AH41:AH42)+SUM('Раздел 3'!AH48:AH54)=SUM('Раздел 3'!AH55:AH55)),"","Неверно!")</f>
        <v/>
      </c>
      <c r="B8776" s="497" t="s">
        <v>522</v>
      </c>
      <c r="C8776" s="498" t="s">
        <v>22064</v>
      </c>
      <c r="D8776" s="498" t="s">
        <v>5751</v>
      </c>
      <c r="E8776" s="499" t="str">
        <f>CONCATENATE(SUM('Раздел 3'!AH30:AH30),"+",SUM('Раздел 3'!AH32:AH32),"+",SUM('Раздел 3'!AH34:AH37),"+",SUM('Раздел 3'!AH41:AH42),"+",SUM('Раздел 3'!AH48:AH54),"=",SUM('Раздел 3'!AH55:AH55))</f>
        <v>0+0+0+0+0=0</v>
      </c>
    </row>
    <row r="8777" spans="1:5" ht="30" hidden="1" customHeight="1" thickBot="1">
      <c r="A8777" s="496" t="str">
        <f>IF((SUM('Раздел 3'!H30:H30)+SUM('Раздел 3'!H32:H32)+SUM('Раздел 3'!H34:H37)+SUM('Раздел 3'!H41:H42)+SUM('Раздел 3'!H48:H54)=SUM('Раздел 3'!H55:H55)),"","Неверно!")</f>
        <v/>
      </c>
      <c r="B8777" s="497" t="s">
        <v>522</v>
      </c>
      <c r="C8777" s="498" t="s">
        <v>22065</v>
      </c>
      <c r="D8777" s="498" t="s">
        <v>5751</v>
      </c>
      <c r="E8777" s="499" t="str">
        <f>CONCATENATE(SUM('Раздел 3'!H30:H30),"+",SUM('Раздел 3'!H32:H32),"+",SUM('Раздел 3'!H34:H37),"+",SUM('Раздел 3'!H41:H42),"+",SUM('Раздел 3'!H48:H54),"=",SUM('Раздел 3'!H55:H55))</f>
        <v>1+0+78+0+0=79</v>
      </c>
    </row>
    <row r="8778" spans="1:5" ht="30" hidden="1" customHeight="1" thickBot="1">
      <c r="A8778" s="496" t="str">
        <f>IF((SUM('Раздел 3'!AI30:AI30)+SUM('Раздел 3'!AI32:AI32)+SUM('Раздел 3'!AI34:AI37)+SUM('Раздел 3'!AI41:AI42)+SUM('Раздел 3'!AI48:AI54)=SUM('Раздел 3'!AI55:AI55)),"","Неверно!")</f>
        <v/>
      </c>
      <c r="B8778" s="497" t="s">
        <v>522</v>
      </c>
      <c r="C8778" s="498" t="s">
        <v>22066</v>
      </c>
      <c r="D8778" s="498" t="s">
        <v>5751</v>
      </c>
      <c r="E8778" s="499" t="str">
        <f>CONCATENATE(SUM('Раздел 3'!AI30:AI30),"+",SUM('Раздел 3'!AI32:AI32),"+",SUM('Раздел 3'!AI34:AI37),"+",SUM('Раздел 3'!AI41:AI42),"+",SUM('Раздел 3'!AI48:AI54),"=",SUM('Раздел 3'!AI55:AI55))</f>
        <v>0+0+0+0+0=0</v>
      </c>
    </row>
    <row r="8779" spans="1:5" ht="30" hidden="1" customHeight="1" thickBot="1">
      <c r="A8779" s="496" t="str">
        <f>IF((SUM('Раздел 3'!AJ30:AJ30)+SUM('Раздел 3'!AJ32:AJ32)+SUM('Раздел 3'!AJ34:AJ37)+SUM('Раздел 3'!AJ41:AJ42)+SUM('Раздел 3'!AJ48:AJ54)=SUM('Раздел 3'!AJ55:AJ55)),"","Неверно!")</f>
        <v/>
      </c>
      <c r="B8779" s="497" t="s">
        <v>522</v>
      </c>
      <c r="C8779" s="498" t="s">
        <v>22067</v>
      </c>
      <c r="D8779" s="498" t="s">
        <v>5751</v>
      </c>
      <c r="E8779" s="499" t="str">
        <f>CONCATENATE(SUM('Раздел 3'!AJ30:AJ30),"+",SUM('Раздел 3'!AJ32:AJ32),"+",SUM('Раздел 3'!AJ34:AJ37),"+",SUM('Раздел 3'!AJ41:AJ42),"+",SUM('Раздел 3'!AJ48:AJ54),"=",SUM('Раздел 3'!AJ55:AJ55))</f>
        <v>0+0+0+0+0=0</v>
      </c>
    </row>
    <row r="8780" spans="1:5" ht="30" hidden="1" customHeight="1" thickBot="1">
      <c r="A8780" s="496" t="str">
        <f>IF((SUM('Раздел 3'!AK30:AK30)+SUM('Раздел 3'!AK32:AK32)+SUM('Раздел 3'!AK34:AK37)+SUM('Раздел 3'!AK41:AK42)+SUM('Раздел 3'!AK48:AK54)=SUM('Раздел 3'!AK55:AK55)),"","Неверно!")</f>
        <v/>
      </c>
      <c r="B8780" s="497" t="s">
        <v>522</v>
      </c>
      <c r="C8780" s="498" t="s">
        <v>22068</v>
      </c>
      <c r="D8780" s="498" t="s">
        <v>5751</v>
      </c>
      <c r="E8780" s="499" t="str">
        <f>CONCATENATE(SUM('Раздел 3'!AK30:AK30),"+",SUM('Раздел 3'!AK32:AK32),"+",SUM('Раздел 3'!AK34:AK37),"+",SUM('Раздел 3'!AK41:AK42),"+",SUM('Раздел 3'!AK48:AK54),"=",SUM('Раздел 3'!AK55:AK55))</f>
        <v>0+0+0+0+0=0</v>
      </c>
    </row>
    <row r="8781" spans="1:5" ht="30" hidden="1" customHeight="1" thickBot="1">
      <c r="A8781" s="496" t="str">
        <f>IF((SUM('Раздел 3'!AL30:AL30)+SUM('Раздел 3'!AL32:AL32)+SUM('Раздел 3'!AL34:AL37)+SUM('Раздел 3'!AL41:AL42)+SUM('Раздел 3'!AL48:AL54)=SUM('Раздел 3'!AL55:AL55)),"","Неверно!")</f>
        <v/>
      </c>
      <c r="B8781" s="497" t="s">
        <v>522</v>
      </c>
      <c r="C8781" s="498" t="s">
        <v>22069</v>
      </c>
      <c r="D8781" s="498" t="s">
        <v>5751</v>
      </c>
      <c r="E8781" s="499" t="str">
        <f>CONCATENATE(SUM('Раздел 3'!AL30:AL30),"+",SUM('Раздел 3'!AL32:AL32),"+",SUM('Раздел 3'!AL34:AL37),"+",SUM('Раздел 3'!AL41:AL42),"+",SUM('Раздел 3'!AL48:AL54),"=",SUM('Раздел 3'!AL55:AL55))</f>
        <v>0+0+0+0+0=0</v>
      </c>
    </row>
    <row r="8782" spans="1:5" ht="30" hidden="1" customHeight="1" thickBot="1">
      <c r="A8782" s="496" t="str">
        <f>IF((SUM('Раздел 3'!AM30:AM30)+SUM('Раздел 3'!AM32:AM32)+SUM('Раздел 3'!AM34:AM37)+SUM('Раздел 3'!AM41:AM42)+SUM('Раздел 3'!AM48:AM54)=SUM('Раздел 3'!AM55:AM55)),"","Неверно!")</f>
        <v/>
      </c>
      <c r="B8782" s="497" t="s">
        <v>522</v>
      </c>
      <c r="C8782" s="498" t="s">
        <v>2486</v>
      </c>
      <c r="D8782" s="498" t="s">
        <v>5751</v>
      </c>
      <c r="E8782" s="499" t="str">
        <f>CONCATENATE(SUM('Раздел 3'!AM30:AM30),"+",SUM('Раздел 3'!AM32:AM32),"+",SUM('Раздел 3'!AM34:AM37),"+",SUM('Раздел 3'!AM41:AM42),"+",SUM('Раздел 3'!AM48:AM54),"=",SUM('Раздел 3'!AM55:AM55))</f>
        <v>0+0+0+0+0=0</v>
      </c>
    </row>
    <row r="8783" spans="1:5" ht="30" hidden="1" customHeight="1" thickBot="1">
      <c r="A8783" s="496" t="str">
        <f>IF((SUM('Раздел 3'!I30:I30)+SUM('Раздел 3'!I32:I32)+SUM('Раздел 3'!I34:I37)+SUM('Раздел 3'!I41:I42)+SUM('Раздел 3'!I48:I54)=SUM('Раздел 3'!I55:I55)),"","Неверно!")</f>
        <v/>
      </c>
      <c r="B8783" s="497" t="s">
        <v>522</v>
      </c>
      <c r="C8783" s="498" t="s">
        <v>22070</v>
      </c>
      <c r="D8783" s="498" t="s">
        <v>5751</v>
      </c>
      <c r="E8783" s="499" t="str">
        <f>CONCATENATE(SUM('Раздел 3'!I30:I30),"+",SUM('Раздел 3'!I32:I32),"+",SUM('Раздел 3'!I34:I37),"+",SUM('Раздел 3'!I41:I42),"+",SUM('Раздел 3'!I48:I54),"=",SUM('Раздел 3'!I55:I55))</f>
        <v>1+1+0+0+0=2</v>
      </c>
    </row>
    <row r="8784" spans="1:5" ht="30" hidden="1" customHeight="1" thickBot="1">
      <c r="A8784" s="496" t="str">
        <f>IF((SUM('Раздел 3'!J30:J30)+SUM('Раздел 3'!J32:J32)+SUM('Раздел 3'!J34:J37)+SUM('Раздел 3'!J41:J42)+SUM('Раздел 3'!J48:J54)=SUM('Раздел 3'!J55:J55)),"","Неверно!")</f>
        <v/>
      </c>
      <c r="B8784" s="497" t="s">
        <v>522</v>
      </c>
      <c r="C8784" s="498" t="s">
        <v>22071</v>
      </c>
      <c r="D8784" s="498" t="s">
        <v>5751</v>
      </c>
      <c r="E8784" s="499" t="str">
        <f>CONCATENATE(SUM('Раздел 3'!J30:J30),"+",SUM('Раздел 3'!J32:J32),"+",SUM('Раздел 3'!J34:J37),"+",SUM('Раздел 3'!J41:J42),"+",SUM('Раздел 3'!J48:J54),"=",SUM('Раздел 3'!J55:J55))</f>
        <v>0+0+0+0+0=0</v>
      </c>
    </row>
    <row r="8785" spans="1:5" ht="30" hidden="1" customHeight="1" thickBot="1">
      <c r="A8785" s="496" t="str">
        <f>IF((SUM('Раздел 3'!K30:K30)+SUM('Раздел 3'!K32:K32)+SUM('Раздел 3'!K34:K37)+SUM('Раздел 3'!K41:K42)+SUM('Раздел 3'!K48:K54)=SUM('Раздел 3'!K55:K55)),"","Неверно!")</f>
        <v/>
      </c>
      <c r="B8785" s="497" t="s">
        <v>522</v>
      </c>
      <c r="C8785" s="498" t="s">
        <v>22072</v>
      </c>
      <c r="D8785" s="498" t="s">
        <v>5751</v>
      </c>
      <c r="E8785" s="499" t="str">
        <f>CONCATENATE(SUM('Раздел 3'!K30:K30),"+",SUM('Раздел 3'!K32:K32),"+",SUM('Раздел 3'!K34:K37),"+",SUM('Раздел 3'!K41:K42),"+",SUM('Раздел 3'!K48:K54),"=",SUM('Раздел 3'!K55:K55))</f>
        <v>600+300+1500+0+0=2400</v>
      </c>
    </row>
    <row r="8786" spans="1:5" ht="30" hidden="1" customHeight="1" thickBot="1">
      <c r="A8786" s="496" t="str">
        <f>IF((SUM('Раздел 3'!L30:L30)+SUM('Раздел 3'!L32:L32)+SUM('Раздел 3'!L34:L37)+SUM('Раздел 3'!L41:L42)+SUM('Раздел 3'!L48:L54)=SUM('Раздел 3'!L55:L55)),"","Неверно!")</f>
        <v/>
      </c>
      <c r="B8786" s="497" t="s">
        <v>522</v>
      </c>
      <c r="C8786" s="498" t="s">
        <v>22073</v>
      </c>
      <c r="D8786" s="498" t="s">
        <v>5751</v>
      </c>
      <c r="E8786" s="499" t="str">
        <f>CONCATENATE(SUM('Раздел 3'!L30:L30),"+",SUM('Раздел 3'!L32:L32),"+",SUM('Раздел 3'!L34:L37),"+",SUM('Раздел 3'!L41:L42),"+",SUM('Раздел 3'!L48:L54),"=",SUM('Раздел 3'!L55:L55))</f>
        <v>4+1+28+0+0=33</v>
      </c>
    </row>
    <row r="8787" spans="1:5" ht="30" hidden="1" customHeight="1" thickBot="1">
      <c r="A8787" s="496" t="str">
        <f>IF((SUM('Раздел 3'!M30:M30)+SUM('Раздел 3'!M32:M32)+SUM('Раздел 3'!M34:M37)+SUM('Раздел 3'!M41:M42)+SUM('Раздел 3'!M48:M54)=SUM('Раздел 3'!M55:M55)),"","Неверно!")</f>
        <v/>
      </c>
      <c r="B8787" s="497" t="s">
        <v>522</v>
      </c>
      <c r="C8787" s="498" t="s">
        <v>22074</v>
      </c>
      <c r="D8787" s="498" t="s">
        <v>5751</v>
      </c>
      <c r="E8787" s="499" t="str">
        <f>CONCATENATE(SUM('Раздел 3'!M30:M30),"+",SUM('Раздел 3'!M32:M32),"+",SUM('Раздел 3'!M34:M37),"+",SUM('Раздел 3'!M41:M42),"+",SUM('Раздел 3'!M48:M54),"=",SUM('Раздел 3'!M55:M55))</f>
        <v>4+1+10+0+0=15</v>
      </c>
    </row>
    <row r="8788" spans="1:5" ht="30" hidden="1" customHeight="1" thickBot="1">
      <c r="A8788" s="496" t="str">
        <f>IF((SUM('Раздел 3'!N30:N30)+SUM('Раздел 3'!N32:N32)+SUM('Раздел 3'!N34:N37)+SUM('Раздел 3'!N41:N42)+SUM('Раздел 3'!N48:N54)=SUM('Раздел 3'!N55:N55)),"","Неверно!")</f>
        <v/>
      </c>
      <c r="B8788" s="497" t="s">
        <v>522</v>
      </c>
      <c r="C8788" s="498" t="s">
        <v>22075</v>
      </c>
      <c r="D8788" s="498" t="s">
        <v>5751</v>
      </c>
      <c r="E8788" s="499" t="str">
        <f>CONCATENATE(SUM('Раздел 3'!N30:N30),"+",SUM('Раздел 3'!N32:N32),"+",SUM('Раздел 3'!N34:N37),"+",SUM('Раздел 3'!N41:N42),"+",SUM('Раздел 3'!N48:N54),"=",SUM('Раздел 3'!N55:N55))</f>
        <v>0+0+2+0+0=2</v>
      </c>
    </row>
    <row r="8789" spans="1:5" ht="30" hidden="1" customHeight="1" thickBot="1">
      <c r="A8789" s="496" t="str">
        <f>IF((SUM('Раздел 3'!F38:F38)&lt;=SUM('Раздел 3'!F37:F37)),"","Неверно!")</f>
        <v/>
      </c>
      <c r="B8789" s="497" t="s">
        <v>523</v>
      </c>
      <c r="C8789" s="498" t="s">
        <v>22010</v>
      </c>
      <c r="D8789" s="498" t="s">
        <v>5750</v>
      </c>
      <c r="E8789" s="499" t="str">
        <f>CONCATENATE(SUM('Раздел 3'!F38:F38),"&lt;=",SUM('Раздел 3'!F37:F37))</f>
        <v>1&lt;=7</v>
      </c>
    </row>
    <row r="8790" spans="1:5" ht="30" hidden="1" customHeight="1" thickBot="1">
      <c r="A8790" s="496" t="str">
        <f>IF((SUM('Раздел 3'!O38:O38)&lt;=SUM('Раздел 3'!O37:O37)),"","Неверно!")</f>
        <v/>
      </c>
      <c r="B8790" s="497" t="s">
        <v>523</v>
      </c>
      <c r="C8790" s="498" t="s">
        <v>22011</v>
      </c>
      <c r="D8790" s="498" t="s">
        <v>5750</v>
      </c>
      <c r="E8790" s="499" t="str">
        <f>CONCATENATE(SUM('Раздел 3'!O38:O38),"&lt;=",SUM('Раздел 3'!O37:O37))</f>
        <v>0&lt;=0</v>
      </c>
    </row>
    <row r="8791" spans="1:5" ht="30" hidden="1" customHeight="1" thickBot="1">
      <c r="A8791" s="496" t="str">
        <f>IF((SUM('Раздел 3'!P38:P38)&lt;=SUM('Раздел 3'!P37:P37)),"","Неверно!")</f>
        <v/>
      </c>
      <c r="B8791" s="497" t="s">
        <v>523</v>
      </c>
      <c r="C8791" s="498" t="s">
        <v>22012</v>
      </c>
      <c r="D8791" s="498" t="s">
        <v>5750</v>
      </c>
      <c r="E8791" s="499" t="str">
        <f>CONCATENATE(SUM('Раздел 3'!P38:P38),"&lt;=",SUM('Раздел 3'!P37:P37))</f>
        <v>0&lt;=0</v>
      </c>
    </row>
    <row r="8792" spans="1:5" ht="30" hidden="1" customHeight="1" thickBot="1">
      <c r="A8792" s="496" t="str">
        <f>IF((SUM('Раздел 3'!Q38:Q38)&lt;=SUM('Раздел 3'!Q37:Q37)),"","Неверно!")</f>
        <v/>
      </c>
      <c r="B8792" s="497" t="s">
        <v>523</v>
      </c>
      <c r="C8792" s="498" t="s">
        <v>22013</v>
      </c>
      <c r="D8792" s="498" t="s">
        <v>5750</v>
      </c>
      <c r="E8792" s="499" t="str">
        <f>CONCATENATE(SUM('Раздел 3'!Q38:Q38),"&lt;=",SUM('Раздел 3'!Q37:Q37))</f>
        <v>7&lt;=7</v>
      </c>
    </row>
    <row r="8793" spans="1:5" ht="30" hidden="1" customHeight="1" thickBot="1">
      <c r="A8793" s="496" t="str">
        <f>IF((SUM('Раздел 3'!R38:R38)&lt;=SUM('Раздел 3'!R37:R37)),"","Неверно!")</f>
        <v/>
      </c>
      <c r="B8793" s="497" t="s">
        <v>523</v>
      </c>
      <c r="C8793" s="498" t="s">
        <v>22014</v>
      </c>
      <c r="D8793" s="498" t="s">
        <v>5750</v>
      </c>
      <c r="E8793" s="499" t="str">
        <f>CONCATENATE(SUM('Раздел 3'!R38:R38),"&lt;=",SUM('Раздел 3'!R37:R37))</f>
        <v>68&lt;=74</v>
      </c>
    </row>
    <row r="8794" spans="1:5" ht="30" hidden="1" customHeight="1" thickBot="1">
      <c r="A8794" s="496" t="str">
        <f>IF((SUM('Раздел 3'!S38:S38)&lt;=SUM('Раздел 3'!S37:S37)),"","Неверно!")</f>
        <v/>
      </c>
      <c r="B8794" s="497" t="s">
        <v>523</v>
      </c>
      <c r="C8794" s="498" t="s">
        <v>22015</v>
      </c>
      <c r="D8794" s="498" t="s">
        <v>5750</v>
      </c>
      <c r="E8794" s="499" t="str">
        <f>CONCATENATE(SUM('Раздел 3'!S38:S38),"&lt;=",SUM('Раздел 3'!S37:S37))</f>
        <v>0&lt;=0</v>
      </c>
    </row>
    <row r="8795" spans="1:5" ht="30" hidden="1" customHeight="1" thickBot="1">
      <c r="A8795" s="496" t="str">
        <f>IF((SUM('Раздел 3'!T38:T38)&lt;=SUM('Раздел 3'!T37:T37)),"","Неверно!")</f>
        <v/>
      </c>
      <c r="B8795" s="497" t="s">
        <v>523</v>
      </c>
      <c r="C8795" s="498" t="s">
        <v>22016</v>
      </c>
      <c r="D8795" s="498" t="s">
        <v>5750</v>
      </c>
      <c r="E8795" s="499" t="str">
        <f>CONCATENATE(SUM('Раздел 3'!T38:T38),"&lt;=",SUM('Раздел 3'!T37:T37))</f>
        <v>0&lt;=0</v>
      </c>
    </row>
    <row r="8796" spans="1:5" ht="30" hidden="1" customHeight="1" thickBot="1">
      <c r="A8796" s="496" t="str">
        <f>IF((SUM('Раздел 3'!U38:U38)&lt;=SUM('Раздел 3'!U37:U37)),"","Неверно!")</f>
        <v/>
      </c>
      <c r="B8796" s="497" t="s">
        <v>523</v>
      </c>
      <c r="C8796" s="498" t="s">
        <v>22017</v>
      </c>
      <c r="D8796" s="498" t="s">
        <v>5750</v>
      </c>
      <c r="E8796" s="499" t="str">
        <f>CONCATENATE(SUM('Раздел 3'!U38:U38),"&lt;=",SUM('Раздел 3'!U37:U37))</f>
        <v>0&lt;=0</v>
      </c>
    </row>
    <row r="8797" spans="1:5" ht="30" hidden="1" customHeight="1" thickBot="1">
      <c r="A8797" s="496" t="str">
        <f>IF((SUM('Раздел 3'!V38:V38)&lt;=SUM('Раздел 3'!V37:V37)),"","Неверно!")</f>
        <v/>
      </c>
      <c r="B8797" s="497" t="s">
        <v>523</v>
      </c>
      <c r="C8797" s="498" t="s">
        <v>22018</v>
      </c>
      <c r="D8797" s="498" t="s">
        <v>5750</v>
      </c>
      <c r="E8797" s="499" t="str">
        <f>CONCATENATE(SUM('Раздел 3'!V38:V38),"&lt;=",SUM('Раздел 3'!V37:V37))</f>
        <v>75&lt;=89</v>
      </c>
    </row>
    <row r="8798" spans="1:5" ht="30" hidden="1" customHeight="1" thickBot="1">
      <c r="A8798" s="496" t="str">
        <f>IF((SUM('Раздел 3'!W38:W38)&lt;=SUM('Раздел 3'!W37:W37)),"","Неверно!")</f>
        <v/>
      </c>
      <c r="B8798" s="497" t="s">
        <v>523</v>
      </c>
      <c r="C8798" s="498" t="s">
        <v>22019</v>
      </c>
      <c r="D8798" s="498" t="s">
        <v>5750</v>
      </c>
      <c r="E8798" s="499" t="str">
        <f>CONCATENATE(SUM('Раздел 3'!W38:W38),"&lt;=",SUM('Раздел 3'!W37:W37))</f>
        <v>0&lt;=0</v>
      </c>
    </row>
    <row r="8799" spans="1:5" ht="30" hidden="1" customHeight="1" thickBot="1">
      <c r="A8799" s="496" t="str">
        <f>IF((SUM('Раздел 3'!X38:X38)&lt;=SUM('Раздел 3'!X37:X37)),"","Неверно!")</f>
        <v/>
      </c>
      <c r="B8799" s="497" t="s">
        <v>523</v>
      </c>
      <c r="C8799" s="498" t="s">
        <v>22020</v>
      </c>
      <c r="D8799" s="498" t="s">
        <v>5750</v>
      </c>
      <c r="E8799" s="499" t="str">
        <f>CONCATENATE(SUM('Раздел 3'!X38:X38),"&lt;=",SUM('Раздел 3'!X37:X37))</f>
        <v>0&lt;=0</v>
      </c>
    </row>
    <row r="8800" spans="1:5" ht="30" hidden="1" customHeight="1" thickBot="1">
      <c r="A8800" s="496" t="str">
        <f>IF((SUM('Раздел 3'!G38:G38)&lt;=SUM('Раздел 3'!G37:G37)),"","Неверно!")</f>
        <v/>
      </c>
      <c r="B8800" s="497" t="s">
        <v>523</v>
      </c>
      <c r="C8800" s="498" t="s">
        <v>22021</v>
      </c>
      <c r="D8800" s="498" t="s">
        <v>5750</v>
      </c>
      <c r="E8800" s="499" t="str">
        <f>CONCATENATE(SUM('Раздел 3'!G38:G38),"&lt;=",SUM('Раздел 3'!G37:G37))</f>
        <v>74&lt;=82</v>
      </c>
    </row>
    <row r="8801" spans="1:5" ht="30" hidden="1" customHeight="1" thickBot="1">
      <c r="A8801" s="496" t="str">
        <f>IF((SUM('Раздел 3'!Y38:Y38)&lt;=SUM('Раздел 3'!Y37:Y37)),"","Неверно!")</f>
        <v/>
      </c>
      <c r="B8801" s="497" t="s">
        <v>523</v>
      </c>
      <c r="C8801" s="498" t="s">
        <v>22022</v>
      </c>
      <c r="D8801" s="498" t="s">
        <v>5750</v>
      </c>
      <c r="E8801" s="499" t="str">
        <f>CONCATENATE(SUM('Раздел 3'!Y38:Y38),"&lt;=",SUM('Раздел 3'!Y37:Y37))</f>
        <v>0&lt;=0</v>
      </c>
    </row>
    <row r="8802" spans="1:5" ht="30" hidden="1" customHeight="1" thickBot="1">
      <c r="A8802" s="496" t="str">
        <f>IF((SUM('Раздел 3'!Z38:Z38)&lt;=SUM('Раздел 3'!Z37:Z37)),"","Неверно!")</f>
        <v/>
      </c>
      <c r="B8802" s="497" t="s">
        <v>523</v>
      </c>
      <c r="C8802" s="498" t="s">
        <v>22023</v>
      </c>
      <c r="D8802" s="498" t="s">
        <v>5750</v>
      </c>
      <c r="E8802" s="499" t="str">
        <f>CONCATENATE(SUM('Раздел 3'!Z38:Z38),"&lt;=",SUM('Раздел 3'!Z37:Z37))</f>
        <v>0&lt;=0</v>
      </c>
    </row>
    <row r="8803" spans="1:5" ht="30" hidden="1" customHeight="1" thickBot="1">
      <c r="A8803" s="496" t="str">
        <f>IF((SUM('Раздел 3'!AA38:AA38)&lt;=SUM('Раздел 3'!AA37:AA37)),"","Неверно!")</f>
        <v/>
      </c>
      <c r="B8803" s="497" t="s">
        <v>523</v>
      </c>
      <c r="C8803" s="498" t="s">
        <v>22024</v>
      </c>
      <c r="D8803" s="498" t="s">
        <v>5750</v>
      </c>
      <c r="E8803" s="499" t="str">
        <f>CONCATENATE(SUM('Раздел 3'!AA38:AA38),"&lt;=",SUM('Раздел 3'!AA37:AA37))</f>
        <v>0&lt;=0</v>
      </c>
    </row>
    <row r="8804" spans="1:5" ht="30" hidden="1" customHeight="1" thickBot="1">
      <c r="A8804" s="496" t="str">
        <f>IF((SUM('Раздел 3'!AB38:AB38)&lt;=SUM('Раздел 3'!AB37:AB37)),"","Неверно!")</f>
        <v/>
      </c>
      <c r="B8804" s="497" t="s">
        <v>523</v>
      </c>
      <c r="C8804" s="498" t="s">
        <v>22025</v>
      </c>
      <c r="D8804" s="498" t="s">
        <v>5750</v>
      </c>
      <c r="E8804" s="499" t="str">
        <f>CONCATENATE(SUM('Раздел 3'!AB38:AB38),"&lt;=",SUM('Раздел 3'!AB37:AB37))</f>
        <v>0&lt;=0</v>
      </c>
    </row>
    <row r="8805" spans="1:5" ht="30" hidden="1" customHeight="1" thickBot="1">
      <c r="A8805" s="496" t="str">
        <f>IF((SUM('Раздел 3'!AC38:AC38)&lt;=SUM('Раздел 3'!AC37:AC37)),"","Неверно!")</f>
        <v/>
      </c>
      <c r="B8805" s="497" t="s">
        <v>523</v>
      </c>
      <c r="C8805" s="498" t="s">
        <v>22026</v>
      </c>
      <c r="D8805" s="498" t="s">
        <v>5750</v>
      </c>
      <c r="E8805" s="499" t="str">
        <f>CONCATENATE(SUM('Раздел 3'!AC38:AC38),"&lt;=",SUM('Раздел 3'!AC37:AC37))</f>
        <v>0&lt;=0</v>
      </c>
    </row>
    <row r="8806" spans="1:5" ht="30" hidden="1" customHeight="1" thickBot="1">
      <c r="A8806" s="496" t="str">
        <f>IF((SUM('Раздел 3'!AD38:AD38)&lt;=SUM('Раздел 3'!AD37:AD37)),"","Неверно!")</f>
        <v/>
      </c>
      <c r="B8806" s="497" t="s">
        <v>523</v>
      </c>
      <c r="C8806" s="498" t="s">
        <v>22027</v>
      </c>
      <c r="D8806" s="498" t="s">
        <v>5750</v>
      </c>
      <c r="E8806" s="499" t="str">
        <f>CONCATENATE(SUM('Раздел 3'!AD38:AD38),"&lt;=",SUM('Раздел 3'!AD37:AD37))</f>
        <v>0&lt;=0</v>
      </c>
    </row>
    <row r="8807" spans="1:5" ht="30" hidden="1" customHeight="1" thickBot="1">
      <c r="A8807" s="496" t="str">
        <f>IF((SUM('Раздел 3'!AE38:AE38)&lt;=SUM('Раздел 3'!AE37:AE37)),"","Неверно!")</f>
        <v/>
      </c>
      <c r="B8807" s="497" t="s">
        <v>523</v>
      </c>
      <c r="C8807" s="498" t="s">
        <v>22028</v>
      </c>
      <c r="D8807" s="498" t="s">
        <v>5750</v>
      </c>
      <c r="E8807" s="499" t="str">
        <f>CONCATENATE(SUM('Раздел 3'!AE38:AE38),"&lt;=",SUM('Раздел 3'!AE37:AE37))</f>
        <v>0&lt;=0</v>
      </c>
    </row>
    <row r="8808" spans="1:5" ht="30" hidden="1" customHeight="1" thickBot="1">
      <c r="A8808" s="496" t="str">
        <f>IF((SUM('Раздел 3'!AF38:AF38)&lt;=SUM('Раздел 3'!AF37:AF37)),"","Неверно!")</f>
        <v/>
      </c>
      <c r="B8808" s="497" t="s">
        <v>523</v>
      </c>
      <c r="C8808" s="498" t="s">
        <v>22029</v>
      </c>
      <c r="D8808" s="498" t="s">
        <v>5750</v>
      </c>
      <c r="E8808" s="499" t="str">
        <f>CONCATENATE(SUM('Раздел 3'!AF38:AF38),"&lt;=",SUM('Раздел 3'!AF37:AF37))</f>
        <v>0&lt;=0</v>
      </c>
    </row>
    <row r="8809" spans="1:5" ht="30" hidden="1" customHeight="1" thickBot="1">
      <c r="A8809" s="496" t="str">
        <f>IF((SUM('Раздел 3'!AG38:AG38)&lt;=SUM('Раздел 3'!AG37:AG37)),"","Неверно!")</f>
        <v/>
      </c>
      <c r="B8809" s="497" t="s">
        <v>523</v>
      </c>
      <c r="C8809" s="498" t="s">
        <v>22030</v>
      </c>
      <c r="D8809" s="498" t="s">
        <v>5750</v>
      </c>
      <c r="E8809" s="499" t="str">
        <f>CONCATENATE(SUM('Раздел 3'!AG38:AG38),"&lt;=",SUM('Раздел 3'!AG37:AG37))</f>
        <v>0&lt;=0</v>
      </c>
    </row>
    <row r="8810" spans="1:5" ht="30" hidden="1" customHeight="1" thickBot="1">
      <c r="A8810" s="496" t="str">
        <f>IF((SUM('Раздел 3'!AH38:AH38)&lt;=SUM('Раздел 3'!AH37:AH37)),"","Неверно!")</f>
        <v/>
      </c>
      <c r="B8810" s="497" t="s">
        <v>523</v>
      </c>
      <c r="C8810" s="498" t="s">
        <v>22031</v>
      </c>
      <c r="D8810" s="498" t="s">
        <v>5750</v>
      </c>
      <c r="E8810" s="499" t="str">
        <f>CONCATENATE(SUM('Раздел 3'!AH38:AH38),"&lt;=",SUM('Раздел 3'!AH37:AH37))</f>
        <v>0&lt;=0</v>
      </c>
    </row>
    <row r="8811" spans="1:5" ht="30" hidden="1" customHeight="1" thickBot="1">
      <c r="A8811" s="496" t="str">
        <f>IF((SUM('Раздел 3'!H38:H38)&lt;=SUM('Раздел 3'!H37:H37)),"","Неверно!")</f>
        <v/>
      </c>
      <c r="B8811" s="497" t="s">
        <v>523</v>
      </c>
      <c r="C8811" s="498" t="s">
        <v>22032</v>
      </c>
      <c r="D8811" s="498" t="s">
        <v>5750</v>
      </c>
      <c r="E8811" s="499" t="str">
        <f>CONCATENATE(SUM('Раздел 3'!H38:H38),"&lt;=",SUM('Раздел 3'!H37:H37))</f>
        <v>70&lt;=77</v>
      </c>
    </row>
    <row r="8812" spans="1:5" ht="30" hidden="1" customHeight="1" thickBot="1">
      <c r="A8812" s="496" t="str">
        <f>IF((SUM('Раздел 3'!AI38:AI38)&lt;=SUM('Раздел 3'!AI37:AI37)),"","Неверно!")</f>
        <v/>
      </c>
      <c r="B8812" s="497" t="s">
        <v>523</v>
      </c>
      <c r="C8812" s="498" t="s">
        <v>22033</v>
      </c>
      <c r="D8812" s="498" t="s">
        <v>5750</v>
      </c>
      <c r="E8812" s="499" t="str">
        <f>CONCATENATE(SUM('Раздел 3'!AI38:AI38),"&lt;=",SUM('Раздел 3'!AI37:AI37))</f>
        <v>0&lt;=0</v>
      </c>
    </row>
    <row r="8813" spans="1:5" ht="30" hidden="1" customHeight="1" thickBot="1">
      <c r="A8813" s="496" t="str">
        <f>IF((SUM('Раздел 3'!AJ38:AJ38)&lt;=SUM('Раздел 3'!AJ37:AJ37)),"","Неверно!")</f>
        <v/>
      </c>
      <c r="B8813" s="497" t="s">
        <v>523</v>
      </c>
      <c r="C8813" s="498" t="s">
        <v>22034</v>
      </c>
      <c r="D8813" s="498" t="s">
        <v>5750</v>
      </c>
      <c r="E8813" s="499" t="str">
        <f>CONCATENATE(SUM('Раздел 3'!AJ38:AJ38),"&lt;=",SUM('Раздел 3'!AJ37:AJ37))</f>
        <v>0&lt;=0</v>
      </c>
    </row>
    <row r="8814" spans="1:5" ht="30" hidden="1" customHeight="1" thickBot="1">
      <c r="A8814" s="496" t="str">
        <f>IF((SUM('Раздел 3'!AK38:AK38)&lt;=SUM('Раздел 3'!AK37:AK37)),"","Неверно!")</f>
        <v/>
      </c>
      <c r="B8814" s="497" t="s">
        <v>523</v>
      </c>
      <c r="C8814" s="498" t="s">
        <v>22035</v>
      </c>
      <c r="D8814" s="498" t="s">
        <v>5750</v>
      </c>
      <c r="E8814" s="499" t="str">
        <f>CONCATENATE(SUM('Раздел 3'!AK38:AK38),"&lt;=",SUM('Раздел 3'!AK37:AK37))</f>
        <v>0&lt;=0</v>
      </c>
    </row>
    <row r="8815" spans="1:5" ht="30" hidden="1" customHeight="1" thickBot="1">
      <c r="A8815" s="496" t="str">
        <f>IF((SUM('Раздел 3'!AL38:AL38)&lt;=SUM('Раздел 3'!AL37:AL37)),"","Неверно!")</f>
        <v/>
      </c>
      <c r="B8815" s="497" t="s">
        <v>523</v>
      </c>
      <c r="C8815" s="498" t="s">
        <v>22036</v>
      </c>
      <c r="D8815" s="498" t="s">
        <v>5750</v>
      </c>
      <c r="E8815" s="499" t="str">
        <f>CONCATENATE(SUM('Раздел 3'!AL38:AL38),"&lt;=",SUM('Раздел 3'!AL37:AL37))</f>
        <v>0&lt;=0</v>
      </c>
    </row>
    <row r="8816" spans="1:5" ht="30" hidden="1" customHeight="1" thickBot="1">
      <c r="A8816" s="496" t="str">
        <f>IF((SUM('Раздел 3'!AM38:AM38)&lt;=SUM('Раздел 3'!AM37:AM37)),"","Неверно!")</f>
        <v/>
      </c>
      <c r="B8816" s="497" t="s">
        <v>523</v>
      </c>
      <c r="C8816" s="498" t="s">
        <v>2485</v>
      </c>
      <c r="D8816" s="498" t="s">
        <v>5750</v>
      </c>
      <c r="E8816" s="499" t="str">
        <f>CONCATENATE(SUM('Раздел 3'!AM38:AM38),"&lt;=",SUM('Раздел 3'!AM37:AM37))</f>
        <v>0&lt;=0</v>
      </c>
    </row>
    <row r="8817" spans="1:5" ht="30" hidden="1" customHeight="1" thickBot="1">
      <c r="A8817" s="496" t="str">
        <f>IF((SUM('Раздел 3'!I38:I38)&lt;=SUM('Раздел 3'!I37:I37)),"","Неверно!")</f>
        <v/>
      </c>
      <c r="B8817" s="497" t="s">
        <v>523</v>
      </c>
      <c r="C8817" s="498" t="s">
        <v>22037</v>
      </c>
      <c r="D8817" s="498" t="s">
        <v>5750</v>
      </c>
      <c r="E8817" s="499" t="str">
        <f>CONCATENATE(SUM('Раздел 3'!I38:I38),"&lt;=",SUM('Раздел 3'!I37:I37))</f>
        <v>0&lt;=0</v>
      </c>
    </row>
    <row r="8818" spans="1:5" ht="30" hidden="1" customHeight="1" thickBot="1">
      <c r="A8818" s="496" t="str">
        <f>IF((SUM('Раздел 3'!J38:J38)&lt;=SUM('Раздел 3'!J37:J37)),"","Неверно!")</f>
        <v/>
      </c>
      <c r="B8818" s="497" t="s">
        <v>523</v>
      </c>
      <c r="C8818" s="498" t="s">
        <v>22038</v>
      </c>
      <c r="D8818" s="498" t="s">
        <v>5750</v>
      </c>
      <c r="E8818" s="499" t="str">
        <f>CONCATENATE(SUM('Раздел 3'!J38:J38),"&lt;=",SUM('Раздел 3'!J37:J37))</f>
        <v>0&lt;=0</v>
      </c>
    </row>
    <row r="8819" spans="1:5" ht="30" hidden="1" customHeight="1" thickBot="1">
      <c r="A8819" s="496" t="str">
        <f>IF((SUM('Раздел 3'!K38:K38)&lt;=SUM('Раздел 3'!K37:K37)),"","Неверно!")</f>
        <v/>
      </c>
      <c r="B8819" s="497" t="s">
        <v>523</v>
      </c>
      <c r="C8819" s="498" t="s">
        <v>22039</v>
      </c>
      <c r="D8819" s="498" t="s">
        <v>5750</v>
      </c>
      <c r="E8819" s="499" t="str">
        <f>CONCATENATE(SUM('Раздел 3'!K38:K38),"&lt;=",SUM('Раздел 3'!K37:K37))</f>
        <v>0&lt;=0</v>
      </c>
    </row>
    <row r="8820" spans="1:5" ht="30" hidden="1" customHeight="1" thickBot="1">
      <c r="A8820" s="496" t="str">
        <f>IF((SUM('Раздел 3'!L38:L38)&lt;=SUM('Раздел 3'!L37:L37)),"","Неверно!")</f>
        <v/>
      </c>
      <c r="B8820" s="497" t="s">
        <v>523</v>
      </c>
      <c r="C8820" s="498" t="s">
        <v>22040</v>
      </c>
      <c r="D8820" s="498" t="s">
        <v>5750</v>
      </c>
      <c r="E8820" s="499" t="str">
        <f>CONCATENATE(SUM('Раздел 3'!L38:L38),"&lt;=",SUM('Раздел 3'!L37:L37))</f>
        <v>7&lt;=15</v>
      </c>
    </row>
    <row r="8821" spans="1:5" ht="30" hidden="1" customHeight="1" thickBot="1">
      <c r="A8821" s="496" t="str">
        <f>IF((SUM('Раздел 3'!M38:M38)&lt;=SUM('Раздел 3'!M37:M37)),"","Неверно!")</f>
        <v/>
      </c>
      <c r="B8821" s="497" t="s">
        <v>523</v>
      </c>
      <c r="C8821" s="498" t="s">
        <v>22041</v>
      </c>
      <c r="D8821" s="498" t="s">
        <v>5750</v>
      </c>
      <c r="E8821" s="499" t="str">
        <f>CONCATENATE(SUM('Раздел 3'!M38:M38),"&lt;=",SUM('Раздел 3'!M37:M37))</f>
        <v>0&lt;=8</v>
      </c>
    </row>
    <row r="8822" spans="1:5" ht="30" hidden="1" customHeight="1" thickBot="1">
      <c r="A8822" s="496" t="str">
        <f>IF((SUM('Раздел 3'!N38:N38)&lt;=SUM('Раздел 3'!N37:N37)),"","Неверно!")</f>
        <v/>
      </c>
      <c r="B8822" s="497" t="s">
        <v>523</v>
      </c>
      <c r="C8822" s="498" t="s">
        <v>22042</v>
      </c>
      <c r="D8822" s="498" t="s">
        <v>5750</v>
      </c>
      <c r="E8822" s="499" t="str">
        <f>CONCATENATE(SUM('Раздел 3'!N38:N38),"&lt;=",SUM('Раздел 3'!N37:N37))</f>
        <v>0&lt;=0</v>
      </c>
    </row>
    <row r="8823" spans="1:5" ht="30" hidden="1" customHeight="1" thickBot="1">
      <c r="A8823" s="496" t="str">
        <f>IF((SUM('Раздел 3'!F39:F39)&lt;=SUM('Раздел 3'!F37:F37)),"","Неверно!")</f>
        <v/>
      </c>
      <c r="B8823" s="497" t="s">
        <v>524</v>
      </c>
      <c r="C8823" s="498" t="s">
        <v>21977</v>
      </c>
      <c r="D8823" s="498" t="s">
        <v>5749</v>
      </c>
      <c r="E8823" s="499" t="str">
        <f>CONCATENATE(SUM('Раздел 3'!F39:F39),"&lt;=",SUM('Раздел 3'!F37:F37))</f>
        <v>0&lt;=7</v>
      </c>
    </row>
    <row r="8824" spans="1:5" ht="30" hidden="1" customHeight="1" thickBot="1">
      <c r="A8824" s="496" t="str">
        <f>IF((SUM('Раздел 3'!O39:O39)&lt;=SUM('Раздел 3'!O37:O37)),"","Неверно!")</f>
        <v/>
      </c>
      <c r="B8824" s="497" t="s">
        <v>524</v>
      </c>
      <c r="C8824" s="498" t="s">
        <v>21978</v>
      </c>
      <c r="D8824" s="498" t="s">
        <v>5749</v>
      </c>
      <c r="E8824" s="499" t="str">
        <f>CONCATENATE(SUM('Раздел 3'!O39:O39),"&lt;=",SUM('Раздел 3'!O37:O37))</f>
        <v>0&lt;=0</v>
      </c>
    </row>
    <row r="8825" spans="1:5" ht="30" hidden="1" customHeight="1" thickBot="1">
      <c r="A8825" s="496" t="str">
        <f>IF((SUM('Раздел 3'!P39:P39)&lt;=SUM('Раздел 3'!P37:P37)),"","Неверно!")</f>
        <v/>
      </c>
      <c r="B8825" s="497" t="s">
        <v>524</v>
      </c>
      <c r="C8825" s="498" t="s">
        <v>21979</v>
      </c>
      <c r="D8825" s="498" t="s">
        <v>5749</v>
      </c>
      <c r="E8825" s="499" t="str">
        <f>CONCATENATE(SUM('Раздел 3'!P39:P39),"&lt;=",SUM('Раздел 3'!P37:P37))</f>
        <v>0&lt;=0</v>
      </c>
    </row>
    <row r="8826" spans="1:5" ht="30" hidden="1" customHeight="1" thickBot="1">
      <c r="A8826" s="496" t="str">
        <f>IF((SUM('Раздел 3'!Q39:Q39)&lt;=SUM('Раздел 3'!Q37:Q37)),"","Неверно!")</f>
        <v/>
      </c>
      <c r="B8826" s="497" t="s">
        <v>524</v>
      </c>
      <c r="C8826" s="498" t="s">
        <v>21980</v>
      </c>
      <c r="D8826" s="498" t="s">
        <v>5749</v>
      </c>
      <c r="E8826" s="499" t="str">
        <f>CONCATENATE(SUM('Раздел 3'!Q39:Q39),"&lt;=",SUM('Раздел 3'!Q37:Q37))</f>
        <v>0&lt;=7</v>
      </c>
    </row>
    <row r="8827" spans="1:5" ht="30" hidden="1" customHeight="1" thickBot="1">
      <c r="A8827" s="496" t="str">
        <f>IF((SUM('Раздел 3'!R39:R39)&lt;=SUM('Раздел 3'!R37:R37)),"","Неверно!")</f>
        <v/>
      </c>
      <c r="B8827" s="497" t="s">
        <v>524</v>
      </c>
      <c r="C8827" s="498" t="s">
        <v>21981</v>
      </c>
      <c r="D8827" s="498" t="s">
        <v>5749</v>
      </c>
      <c r="E8827" s="499" t="str">
        <f>CONCATENATE(SUM('Раздел 3'!R39:R39),"&lt;=",SUM('Раздел 3'!R37:R37))</f>
        <v>0&lt;=74</v>
      </c>
    </row>
    <row r="8828" spans="1:5" ht="30" hidden="1" customHeight="1" thickBot="1">
      <c r="A8828" s="496" t="str">
        <f>IF((SUM('Раздел 3'!S39:S39)&lt;=SUM('Раздел 3'!S37:S37)),"","Неверно!")</f>
        <v/>
      </c>
      <c r="B8828" s="497" t="s">
        <v>524</v>
      </c>
      <c r="C8828" s="498" t="s">
        <v>21982</v>
      </c>
      <c r="D8828" s="498" t="s">
        <v>5749</v>
      </c>
      <c r="E8828" s="499" t="str">
        <f>CONCATENATE(SUM('Раздел 3'!S39:S39),"&lt;=",SUM('Раздел 3'!S37:S37))</f>
        <v>0&lt;=0</v>
      </c>
    </row>
    <row r="8829" spans="1:5" ht="30" hidden="1" customHeight="1" thickBot="1">
      <c r="A8829" s="496" t="str">
        <f>IF((SUM('Раздел 3'!T39:T39)&lt;=SUM('Раздел 3'!T37:T37)),"","Неверно!")</f>
        <v/>
      </c>
      <c r="B8829" s="497" t="s">
        <v>524</v>
      </c>
      <c r="C8829" s="498" t="s">
        <v>21983</v>
      </c>
      <c r="D8829" s="498" t="s">
        <v>5749</v>
      </c>
      <c r="E8829" s="499" t="str">
        <f>CONCATENATE(SUM('Раздел 3'!T39:T39),"&lt;=",SUM('Раздел 3'!T37:T37))</f>
        <v>0&lt;=0</v>
      </c>
    </row>
    <row r="8830" spans="1:5" ht="30" hidden="1" customHeight="1" thickBot="1">
      <c r="A8830" s="496" t="str">
        <f>IF((SUM('Раздел 3'!U39:U39)&lt;=SUM('Раздел 3'!U37:U37)),"","Неверно!")</f>
        <v/>
      </c>
      <c r="B8830" s="497" t="s">
        <v>524</v>
      </c>
      <c r="C8830" s="498" t="s">
        <v>21984</v>
      </c>
      <c r="D8830" s="498" t="s">
        <v>5749</v>
      </c>
      <c r="E8830" s="499" t="str">
        <f>CONCATENATE(SUM('Раздел 3'!U39:U39),"&lt;=",SUM('Раздел 3'!U37:U37))</f>
        <v>0&lt;=0</v>
      </c>
    </row>
    <row r="8831" spans="1:5" ht="30" hidden="1" customHeight="1" thickBot="1">
      <c r="A8831" s="496" t="str">
        <f>IF((SUM('Раздел 3'!V39:V39)&lt;=SUM('Раздел 3'!V37:V37)),"","Неверно!")</f>
        <v/>
      </c>
      <c r="B8831" s="497" t="s">
        <v>524</v>
      </c>
      <c r="C8831" s="498" t="s">
        <v>21985</v>
      </c>
      <c r="D8831" s="498" t="s">
        <v>5749</v>
      </c>
      <c r="E8831" s="499" t="str">
        <f>CONCATENATE(SUM('Раздел 3'!V39:V39),"&lt;=",SUM('Раздел 3'!V37:V37))</f>
        <v>0&lt;=89</v>
      </c>
    </row>
    <row r="8832" spans="1:5" ht="30" hidden="1" customHeight="1" thickBot="1">
      <c r="A8832" s="496" t="str">
        <f>IF((SUM('Раздел 3'!W39:W39)&lt;=SUM('Раздел 3'!W37:W37)),"","Неверно!")</f>
        <v/>
      </c>
      <c r="B8832" s="497" t="s">
        <v>524</v>
      </c>
      <c r="C8832" s="498" t="s">
        <v>21986</v>
      </c>
      <c r="D8832" s="498" t="s">
        <v>5749</v>
      </c>
      <c r="E8832" s="499" t="str">
        <f>CONCATENATE(SUM('Раздел 3'!W39:W39),"&lt;=",SUM('Раздел 3'!W37:W37))</f>
        <v>0&lt;=0</v>
      </c>
    </row>
    <row r="8833" spans="1:5" ht="30" hidden="1" customHeight="1" thickBot="1">
      <c r="A8833" s="496" t="str">
        <f>IF((SUM('Раздел 3'!X39:X39)&lt;=SUM('Раздел 3'!X37:X37)),"","Неверно!")</f>
        <v/>
      </c>
      <c r="B8833" s="497" t="s">
        <v>524</v>
      </c>
      <c r="C8833" s="498" t="s">
        <v>21987</v>
      </c>
      <c r="D8833" s="498" t="s">
        <v>5749</v>
      </c>
      <c r="E8833" s="499" t="str">
        <f>CONCATENATE(SUM('Раздел 3'!X39:X39),"&lt;=",SUM('Раздел 3'!X37:X37))</f>
        <v>0&lt;=0</v>
      </c>
    </row>
    <row r="8834" spans="1:5" ht="30" hidden="1" customHeight="1" thickBot="1">
      <c r="A8834" s="496" t="str">
        <f>IF((SUM('Раздел 3'!G39:G39)&lt;=SUM('Раздел 3'!G37:G37)),"","Неверно!")</f>
        <v/>
      </c>
      <c r="B8834" s="497" t="s">
        <v>524</v>
      </c>
      <c r="C8834" s="498" t="s">
        <v>21988</v>
      </c>
      <c r="D8834" s="498" t="s">
        <v>5749</v>
      </c>
      <c r="E8834" s="499" t="str">
        <f>CONCATENATE(SUM('Раздел 3'!G39:G39),"&lt;=",SUM('Раздел 3'!G37:G37))</f>
        <v>0&lt;=82</v>
      </c>
    </row>
    <row r="8835" spans="1:5" ht="30" hidden="1" customHeight="1" thickBot="1">
      <c r="A8835" s="496" t="str">
        <f>IF((SUM('Раздел 3'!Y39:Y39)&lt;=SUM('Раздел 3'!Y37:Y37)),"","Неверно!")</f>
        <v/>
      </c>
      <c r="B8835" s="497" t="s">
        <v>524</v>
      </c>
      <c r="C8835" s="498" t="s">
        <v>21989</v>
      </c>
      <c r="D8835" s="498" t="s">
        <v>5749</v>
      </c>
      <c r="E8835" s="499" t="str">
        <f>CONCATENATE(SUM('Раздел 3'!Y39:Y39),"&lt;=",SUM('Раздел 3'!Y37:Y37))</f>
        <v>0&lt;=0</v>
      </c>
    </row>
    <row r="8836" spans="1:5" ht="30" hidden="1" customHeight="1" thickBot="1">
      <c r="A8836" s="496" t="str">
        <f>IF((SUM('Раздел 3'!Z39:Z39)&lt;=SUM('Раздел 3'!Z37:Z37)),"","Неверно!")</f>
        <v/>
      </c>
      <c r="B8836" s="497" t="s">
        <v>524</v>
      </c>
      <c r="C8836" s="498" t="s">
        <v>21990</v>
      </c>
      <c r="D8836" s="498" t="s">
        <v>5749</v>
      </c>
      <c r="E8836" s="499" t="str">
        <f>CONCATENATE(SUM('Раздел 3'!Z39:Z39),"&lt;=",SUM('Раздел 3'!Z37:Z37))</f>
        <v>0&lt;=0</v>
      </c>
    </row>
    <row r="8837" spans="1:5" ht="30" hidden="1" customHeight="1" thickBot="1">
      <c r="A8837" s="496" t="str">
        <f>IF((SUM('Раздел 3'!AA39:AA39)&lt;=SUM('Раздел 3'!AA37:AA37)),"","Неверно!")</f>
        <v/>
      </c>
      <c r="B8837" s="497" t="s">
        <v>524</v>
      </c>
      <c r="C8837" s="498" t="s">
        <v>21991</v>
      </c>
      <c r="D8837" s="498" t="s">
        <v>5749</v>
      </c>
      <c r="E8837" s="499" t="str">
        <f>CONCATENATE(SUM('Раздел 3'!AA39:AA39),"&lt;=",SUM('Раздел 3'!AA37:AA37))</f>
        <v>0&lt;=0</v>
      </c>
    </row>
    <row r="8838" spans="1:5" ht="30" hidden="1" customHeight="1" thickBot="1">
      <c r="A8838" s="496" t="str">
        <f>IF((SUM('Раздел 3'!AB39:AB39)&lt;=SUM('Раздел 3'!AB37:AB37)),"","Неверно!")</f>
        <v/>
      </c>
      <c r="B8838" s="497" t="s">
        <v>524</v>
      </c>
      <c r="C8838" s="498" t="s">
        <v>21992</v>
      </c>
      <c r="D8838" s="498" t="s">
        <v>5749</v>
      </c>
      <c r="E8838" s="499" t="str">
        <f>CONCATENATE(SUM('Раздел 3'!AB39:AB39),"&lt;=",SUM('Раздел 3'!AB37:AB37))</f>
        <v>0&lt;=0</v>
      </c>
    </row>
    <row r="8839" spans="1:5" ht="30" hidden="1" customHeight="1" thickBot="1">
      <c r="A8839" s="496" t="str">
        <f>IF((SUM('Раздел 3'!AC39:AC39)&lt;=SUM('Раздел 3'!AC37:AC37)),"","Неверно!")</f>
        <v/>
      </c>
      <c r="B8839" s="497" t="s">
        <v>524</v>
      </c>
      <c r="C8839" s="498" t="s">
        <v>21993</v>
      </c>
      <c r="D8839" s="498" t="s">
        <v>5749</v>
      </c>
      <c r="E8839" s="499" t="str">
        <f>CONCATENATE(SUM('Раздел 3'!AC39:AC39),"&lt;=",SUM('Раздел 3'!AC37:AC37))</f>
        <v>0&lt;=0</v>
      </c>
    </row>
    <row r="8840" spans="1:5" ht="30" hidden="1" customHeight="1" thickBot="1">
      <c r="A8840" s="496" t="str">
        <f>IF((SUM('Раздел 3'!AD39:AD39)&lt;=SUM('Раздел 3'!AD37:AD37)),"","Неверно!")</f>
        <v/>
      </c>
      <c r="B8840" s="497" t="s">
        <v>524</v>
      </c>
      <c r="C8840" s="498" t="s">
        <v>21994</v>
      </c>
      <c r="D8840" s="498" t="s">
        <v>5749</v>
      </c>
      <c r="E8840" s="499" t="str">
        <f>CONCATENATE(SUM('Раздел 3'!AD39:AD39),"&lt;=",SUM('Раздел 3'!AD37:AD37))</f>
        <v>0&lt;=0</v>
      </c>
    </row>
    <row r="8841" spans="1:5" ht="30" hidden="1" customHeight="1" thickBot="1">
      <c r="A8841" s="496" t="str">
        <f>IF((SUM('Раздел 3'!AE39:AE39)&lt;=SUM('Раздел 3'!AE37:AE37)),"","Неверно!")</f>
        <v/>
      </c>
      <c r="B8841" s="497" t="s">
        <v>524</v>
      </c>
      <c r="C8841" s="498" t="s">
        <v>21995</v>
      </c>
      <c r="D8841" s="498" t="s">
        <v>5749</v>
      </c>
      <c r="E8841" s="499" t="str">
        <f>CONCATENATE(SUM('Раздел 3'!AE39:AE39),"&lt;=",SUM('Раздел 3'!AE37:AE37))</f>
        <v>0&lt;=0</v>
      </c>
    </row>
    <row r="8842" spans="1:5" ht="30" hidden="1" customHeight="1" thickBot="1">
      <c r="A8842" s="496" t="str">
        <f>IF((SUM('Раздел 3'!AF39:AF39)&lt;=SUM('Раздел 3'!AF37:AF37)),"","Неверно!")</f>
        <v/>
      </c>
      <c r="B8842" s="497" t="s">
        <v>524</v>
      </c>
      <c r="C8842" s="498" t="s">
        <v>21996</v>
      </c>
      <c r="D8842" s="498" t="s">
        <v>5749</v>
      </c>
      <c r="E8842" s="499" t="str">
        <f>CONCATENATE(SUM('Раздел 3'!AF39:AF39),"&lt;=",SUM('Раздел 3'!AF37:AF37))</f>
        <v>0&lt;=0</v>
      </c>
    </row>
    <row r="8843" spans="1:5" ht="30" hidden="1" customHeight="1" thickBot="1">
      <c r="A8843" s="496" t="str">
        <f>IF((SUM('Раздел 3'!AG39:AG39)&lt;=SUM('Раздел 3'!AG37:AG37)),"","Неверно!")</f>
        <v/>
      </c>
      <c r="B8843" s="497" t="s">
        <v>524</v>
      </c>
      <c r="C8843" s="498" t="s">
        <v>21997</v>
      </c>
      <c r="D8843" s="498" t="s">
        <v>5749</v>
      </c>
      <c r="E8843" s="499" t="str">
        <f>CONCATENATE(SUM('Раздел 3'!AG39:AG39),"&lt;=",SUM('Раздел 3'!AG37:AG37))</f>
        <v>0&lt;=0</v>
      </c>
    </row>
    <row r="8844" spans="1:5" ht="30" hidden="1" customHeight="1" thickBot="1">
      <c r="A8844" s="496" t="str">
        <f>IF((SUM('Раздел 3'!AH39:AH39)&lt;=SUM('Раздел 3'!AH37:AH37)),"","Неверно!")</f>
        <v/>
      </c>
      <c r="B8844" s="497" t="s">
        <v>524</v>
      </c>
      <c r="C8844" s="498" t="s">
        <v>21998</v>
      </c>
      <c r="D8844" s="498" t="s">
        <v>5749</v>
      </c>
      <c r="E8844" s="499" t="str">
        <f>CONCATENATE(SUM('Раздел 3'!AH39:AH39),"&lt;=",SUM('Раздел 3'!AH37:AH37))</f>
        <v>0&lt;=0</v>
      </c>
    </row>
    <row r="8845" spans="1:5" ht="30" hidden="1" customHeight="1" thickBot="1">
      <c r="A8845" s="496" t="str">
        <f>IF((SUM('Раздел 3'!H39:H39)&lt;=SUM('Раздел 3'!H37:H37)),"","Неверно!")</f>
        <v/>
      </c>
      <c r="B8845" s="497" t="s">
        <v>524</v>
      </c>
      <c r="C8845" s="498" t="s">
        <v>21999</v>
      </c>
      <c r="D8845" s="498" t="s">
        <v>5749</v>
      </c>
      <c r="E8845" s="499" t="str">
        <f>CONCATENATE(SUM('Раздел 3'!H39:H39),"&lt;=",SUM('Раздел 3'!H37:H37))</f>
        <v>0&lt;=77</v>
      </c>
    </row>
    <row r="8846" spans="1:5" ht="30" hidden="1" customHeight="1" thickBot="1">
      <c r="A8846" s="496" t="str">
        <f>IF((SUM('Раздел 3'!AI39:AI39)&lt;=SUM('Раздел 3'!AI37:AI37)),"","Неверно!")</f>
        <v/>
      </c>
      <c r="B8846" s="497" t="s">
        <v>524</v>
      </c>
      <c r="C8846" s="498" t="s">
        <v>22000</v>
      </c>
      <c r="D8846" s="498" t="s">
        <v>5749</v>
      </c>
      <c r="E8846" s="499" t="str">
        <f>CONCATENATE(SUM('Раздел 3'!AI39:AI39),"&lt;=",SUM('Раздел 3'!AI37:AI37))</f>
        <v>0&lt;=0</v>
      </c>
    </row>
    <row r="8847" spans="1:5" ht="30" hidden="1" customHeight="1" thickBot="1">
      <c r="A8847" s="496" t="str">
        <f>IF((SUM('Раздел 3'!AJ39:AJ39)&lt;=SUM('Раздел 3'!AJ37:AJ37)),"","Неверно!")</f>
        <v/>
      </c>
      <c r="B8847" s="497" t="s">
        <v>524</v>
      </c>
      <c r="C8847" s="498" t="s">
        <v>22001</v>
      </c>
      <c r="D8847" s="498" t="s">
        <v>5749</v>
      </c>
      <c r="E8847" s="499" t="str">
        <f>CONCATENATE(SUM('Раздел 3'!AJ39:AJ39),"&lt;=",SUM('Раздел 3'!AJ37:AJ37))</f>
        <v>0&lt;=0</v>
      </c>
    </row>
    <row r="8848" spans="1:5" ht="30" hidden="1" customHeight="1" thickBot="1">
      <c r="A8848" s="496" t="str">
        <f>IF((SUM('Раздел 3'!AK39:AK39)&lt;=SUM('Раздел 3'!AK37:AK37)),"","Неверно!")</f>
        <v/>
      </c>
      <c r="B8848" s="497" t="s">
        <v>524</v>
      </c>
      <c r="C8848" s="498" t="s">
        <v>22002</v>
      </c>
      <c r="D8848" s="498" t="s">
        <v>5749</v>
      </c>
      <c r="E8848" s="499" t="str">
        <f>CONCATENATE(SUM('Раздел 3'!AK39:AK39),"&lt;=",SUM('Раздел 3'!AK37:AK37))</f>
        <v>0&lt;=0</v>
      </c>
    </row>
    <row r="8849" spans="1:5" ht="30" hidden="1" customHeight="1" thickBot="1">
      <c r="A8849" s="496" t="str">
        <f>IF((SUM('Раздел 3'!AL39:AL39)&lt;=SUM('Раздел 3'!AL37:AL37)),"","Неверно!")</f>
        <v/>
      </c>
      <c r="B8849" s="497" t="s">
        <v>524</v>
      </c>
      <c r="C8849" s="498" t="s">
        <v>22003</v>
      </c>
      <c r="D8849" s="498" t="s">
        <v>5749</v>
      </c>
      <c r="E8849" s="499" t="str">
        <f>CONCATENATE(SUM('Раздел 3'!AL39:AL39),"&lt;=",SUM('Раздел 3'!AL37:AL37))</f>
        <v>0&lt;=0</v>
      </c>
    </row>
    <row r="8850" spans="1:5" ht="30" hidden="1" customHeight="1" thickBot="1">
      <c r="A8850" s="496" t="str">
        <f>IF((SUM('Раздел 3'!AM39:AM39)&lt;=SUM('Раздел 3'!AM37:AM37)),"","Неверно!")</f>
        <v/>
      </c>
      <c r="B8850" s="497" t="s">
        <v>524</v>
      </c>
      <c r="C8850" s="498" t="s">
        <v>2484</v>
      </c>
      <c r="D8850" s="498" t="s">
        <v>5749</v>
      </c>
      <c r="E8850" s="499" t="str">
        <f>CONCATENATE(SUM('Раздел 3'!AM39:AM39),"&lt;=",SUM('Раздел 3'!AM37:AM37))</f>
        <v>0&lt;=0</v>
      </c>
    </row>
    <row r="8851" spans="1:5" ht="30" hidden="1" customHeight="1" thickBot="1">
      <c r="A8851" s="496" t="str">
        <f>IF((SUM('Раздел 3'!I39:I39)&lt;=SUM('Раздел 3'!I37:I37)),"","Неверно!")</f>
        <v/>
      </c>
      <c r="B8851" s="497" t="s">
        <v>524</v>
      </c>
      <c r="C8851" s="498" t="s">
        <v>22004</v>
      </c>
      <c r="D8851" s="498" t="s">
        <v>5749</v>
      </c>
      <c r="E8851" s="499" t="str">
        <f>CONCATENATE(SUM('Раздел 3'!I39:I39),"&lt;=",SUM('Раздел 3'!I37:I37))</f>
        <v>0&lt;=0</v>
      </c>
    </row>
    <row r="8852" spans="1:5" ht="30" hidden="1" customHeight="1" thickBot="1">
      <c r="A8852" s="496" t="str">
        <f>IF((SUM('Раздел 3'!J39:J39)&lt;=SUM('Раздел 3'!J37:J37)),"","Неверно!")</f>
        <v/>
      </c>
      <c r="B8852" s="497" t="s">
        <v>524</v>
      </c>
      <c r="C8852" s="498" t="s">
        <v>22005</v>
      </c>
      <c r="D8852" s="498" t="s">
        <v>5749</v>
      </c>
      <c r="E8852" s="499" t="str">
        <f>CONCATENATE(SUM('Раздел 3'!J39:J39),"&lt;=",SUM('Раздел 3'!J37:J37))</f>
        <v>0&lt;=0</v>
      </c>
    </row>
    <row r="8853" spans="1:5" ht="30" hidden="1" customHeight="1" thickBot="1">
      <c r="A8853" s="496" t="str">
        <f>IF((SUM('Раздел 3'!K39:K39)&lt;=SUM('Раздел 3'!K37:K37)),"","Неверно!")</f>
        <v/>
      </c>
      <c r="B8853" s="497" t="s">
        <v>524</v>
      </c>
      <c r="C8853" s="498" t="s">
        <v>22006</v>
      </c>
      <c r="D8853" s="498" t="s">
        <v>5749</v>
      </c>
      <c r="E8853" s="499" t="str">
        <f>CONCATENATE(SUM('Раздел 3'!K39:K39),"&lt;=",SUM('Раздел 3'!K37:K37))</f>
        <v>0&lt;=0</v>
      </c>
    </row>
    <row r="8854" spans="1:5" ht="30" hidden="1" customHeight="1" thickBot="1">
      <c r="A8854" s="496" t="str">
        <f>IF((SUM('Раздел 3'!L39:L39)&lt;=SUM('Раздел 3'!L37:L37)),"","Неверно!")</f>
        <v/>
      </c>
      <c r="B8854" s="497" t="s">
        <v>524</v>
      </c>
      <c r="C8854" s="498" t="s">
        <v>22007</v>
      </c>
      <c r="D8854" s="498" t="s">
        <v>5749</v>
      </c>
      <c r="E8854" s="499" t="str">
        <f>CONCATENATE(SUM('Раздел 3'!L39:L39),"&lt;=",SUM('Раздел 3'!L37:L37))</f>
        <v>0&lt;=15</v>
      </c>
    </row>
    <row r="8855" spans="1:5" ht="30" hidden="1" customHeight="1" thickBot="1">
      <c r="A8855" s="496" t="str">
        <f>IF((SUM('Раздел 3'!M39:M39)&lt;=SUM('Раздел 3'!M37:M37)),"","Неверно!")</f>
        <v/>
      </c>
      <c r="B8855" s="497" t="s">
        <v>524</v>
      </c>
      <c r="C8855" s="498" t="s">
        <v>22008</v>
      </c>
      <c r="D8855" s="498" t="s">
        <v>5749</v>
      </c>
      <c r="E8855" s="499" t="str">
        <f>CONCATENATE(SUM('Раздел 3'!M39:M39),"&lt;=",SUM('Раздел 3'!M37:M37))</f>
        <v>0&lt;=8</v>
      </c>
    </row>
    <row r="8856" spans="1:5" ht="30" hidden="1" customHeight="1" thickBot="1">
      <c r="A8856" s="496" t="str">
        <f>IF((SUM('Раздел 3'!N39:N39)&lt;=SUM('Раздел 3'!N37:N37)),"","Неверно!")</f>
        <v/>
      </c>
      <c r="B8856" s="497" t="s">
        <v>524</v>
      </c>
      <c r="C8856" s="498" t="s">
        <v>22009</v>
      </c>
      <c r="D8856" s="498" t="s">
        <v>5749</v>
      </c>
      <c r="E8856" s="499" t="str">
        <f>CONCATENATE(SUM('Раздел 3'!N39:N39),"&lt;=",SUM('Раздел 3'!N37:N37))</f>
        <v>0&lt;=0</v>
      </c>
    </row>
    <row r="8857" spans="1:5" ht="30" hidden="1" customHeight="1" thickBot="1">
      <c r="A8857" s="496" t="str">
        <f>IF((SUM('Раздел 3'!F40:F40)&lt;=SUM('Раздел 3'!F37:F37)),"","Неверно!")</f>
        <v/>
      </c>
      <c r="B8857" s="497" t="s">
        <v>525</v>
      </c>
      <c r="C8857" s="498" t="s">
        <v>21944</v>
      </c>
      <c r="D8857" s="498" t="s">
        <v>5748</v>
      </c>
      <c r="E8857" s="499" t="str">
        <f>CONCATENATE(SUM('Раздел 3'!F40:F40),"&lt;=",SUM('Раздел 3'!F37:F37))</f>
        <v>6&lt;=7</v>
      </c>
    </row>
    <row r="8858" spans="1:5" ht="30" hidden="1" customHeight="1" thickBot="1">
      <c r="A8858" s="496" t="str">
        <f>IF((SUM('Раздел 3'!O40:O40)&lt;=SUM('Раздел 3'!O37:O37)),"","Неверно!")</f>
        <v/>
      </c>
      <c r="B8858" s="497" t="s">
        <v>525</v>
      </c>
      <c r="C8858" s="498" t="s">
        <v>21945</v>
      </c>
      <c r="D8858" s="498" t="s">
        <v>5748</v>
      </c>
      <c r="E8858" s="499" t="str">
        <f>CONCATENATE(SUM('Раздел 3'!O40:O40),"&lt;=",SUM('Раздел 3'!O37:O37))</f>
        <v>0&lt;=0</v>
      </c>
    </row>
    <row r="8859" spans="1:5" ht="30" hidden="1" customHeight="1" thickBot="1">
      <c r="A8859" s="496" t="str">
        <f>IF((SUM('Раздел 3'!P40:P40)&lt;=SUM('Раздел 3'!P37:P37)),"","Неверно!")</f>
        <v/>
      </c>
      <c r="B8859" s="497" t="s">
        <v>525</v>
      </c>
      <c r="C8859" s="498" t="s">
        <v>21946</v>
      </c>
      <c r="D8859" s="498" t="s">
        <v>5748</v>
      </c>
      <c r="E8859" s="499" t="str">
        <f>CONCATENATE(SUM('Раздел 3'!P40:P40),"&lt;=",SUM('Раздел 3'!P37:P37))</f>
        <v>0&lt;=0</v>
      </c>
    </row>
    <row r="8860" spans="1:5" ht="30" hidden="1" customHeight="1" thickBot="1">
      <c r="A8860" s="496" t="str">
        <f>IF((SUM('Раздел 3'!Q40:Q40)&lt;=SUM('Раздел 3'!Q37:Q37)),"","Неверно!")</f>
        <v/>
      </c>
      <c r="B8860" s="497" t="s">
        <v>525</v>
      </c>
      <c r="C8860" s="498" t="s">
        <v>21947</v>
      </c>
      <c r="D8860" s="498" t="s">
        <v>5748</v>
      </c>
      <c r="E8860" s="499" t="str">
        <f>CONCATENATE(SUM('Раздел 3'!Q40:Q40),"&lt;=",SUM('Раздел 3'!Q37:Q37))</f>
        <v>0&lt;=7</v>
      </c>
    </row>
    <row r="8861" spans="1:5" ht="30" hidden="1" customHeight="1" thickBot="1">
      <c r="A8861" s="496" t="str">
        <f>IF((SUM('Раздел 3'!R40:R40)&lt;=SUM('Раздел 3'!R37:R37)),"","Неверно!")</f>
        <v/>
      </c>
      <c r="B8861" s="497" t="s">
        <v>525</v>
      </c>
      <c r="C8861" s="498" t="s">
        <v>21948</v>
      </c>
      <c r="D8861" s="498" t="s">
        <v>5748</v>
      </c>
      <c r="E8861" s="499" t="str">
        <f>CONCATENATE(SUM('Раздел 3'!R40:R40),"&lt;=",SUM('Раздел 3'!R37:R37))</f>
        <v>0&lt;=74</v>
      </c>
    </row>
    <row r="8862" spans="1:5" ht="30" hidden="1" customHeight="1" thickBot="1">
      <c r="A8862" s="496" t="str">
        <f>IF((SUM('Раздел 3'!S40:S40)&lt;=SUM('Раздел 3'!S37:S37)),"","Неверно!")</f>
        <v/>
      </c>
      <c r="B8862" s="497" t="s">
        <v>525</v>
      </c>
      <c r="C8862" s="498" t="s">
        <v>21949</v>
      </c>
      <c r="D8862" s="498" t="s">
        <v>5748</v>
      </c>
      <c r="E8862" s="499" t="str">
        <f>CONCATENATE(SUM('Раздел 3'!S40:S40),"&lt;=",SUM('Раздел 3'!S37:S37))</f>
        <v>0&lt;=0</v>
      </c>
    </row>
    <row r="8863" spans="1:5" ht="30" hidden="1" customHeight="1" thickBot="1">
      <c r="A8863" s="496" t="str">
        <f>IF((SUM('Раздел 3'!T40:T40)&lt;=SUM('Раздел 3'!T37:T37)),"","Неверно!")</f>
        <v/>
      </c>
      <c r="B8863" s="497" t="s">
        <v>525</v>
      </c>
      <c r="C8863" s="498" t="s">
        <v>21950</v>
      </c>
      <c r="D8863" s="498" t="s">
        <v>5748</v>
      </c>
      <c r="E8863" s="499" t="str">
        <f>CONCATENATE(SUM('Раздел 3'!T40:T40),"&lt;=",SUM('Раздел 3'!T37:T37))</f>
        <v>0&lt;=0</v>
      </c>
    </row>
    <row r="8864" spans="1:5" ht="30" hidden="1" customHeight="1" thickBot="1">
      <c r="A8864" s="496" t="str">
        <f>IF((SUM('Раздел 3'!U40:U40)&lt;=SUM('Раздел 3'!U37:U37)),"","Неверно!")</f>
        <v/>
      </c>
      <c r="B8864" s="497" t="s">
        <v>525</v>
      </c>
      <c r="C8864" s="498" t="s">
        <v>21951</v>
      </c>
      <c r="D8864" s="498" t="s">
        <v>5748</v>
      </c>
      <c r="E8864" s="499" t="str">
        <f>CONCATENATE(SUM('Раздел 3'!U40:U40),"&lt;=",SUM('Раздел 3'!U37:U37))</f>
        <v>0&lt;=0</v>
      </c>
    </row>
    <row r="8865" spans="1:5" ht="30" hidden="1" customHeight="1" thickBot="1">
      <c r="A8865" s="496" t="str">
        <f>IF((SUM('Раздел 3'!V40:V40)&lt;=SUM('Раздел 3'!V37:V37)),"","Неверно!")</f>
        <v/>
      </c>
      <c r="B8865" s="497" t="s">
        <v>525</v>
      </c>
      <c r="C8865" s="498" t="s">
        <v>21952</v>
      </c>
      <c r="D8865" s="498" t="s">
        <v>5748</v>
      </c>
      <c r="E8865" s="499" t="str">
        <f>CONCATENATE(SUM('Раздел 3'!V40:V40),"&lt;=",SUM('Раздел 3'!V37:V37))</f>
        <v>8&lt;=89</v>
      </c>
    </row>
    <row r="8866" spans="1:5" ht="30" hidden="1" customHeight="1" thickBot="1">
      <c r="A8866" s="496" t="str">
        <f>IF((SUM('Раздел 3'!W40:W40)&lt;=SUM('Раздел 3'!W37:W37)),"","Неверно!")</f>
        <v/>
      </c>
      <c r="B8866" s="497" t="s">
        <v>525</v>
      </c>
      <c r="C8866" s="498" t="s">
        <v>21953</v>
      </c>
      <c r="D8866" s="498" t="s">
        <v>5748</v>
      </c>
      <c r="E8866" s="499" t="str">
        <f>CONCATENATE(SUM('Раздел 3'!W40:W40),"&lt;=",SUM('Раздел 3'!W37:W37))</f>
        <v>0&lt;=0</v>
      </c>
    </row>
    <row r="8867" spans="1:5" ht="30" hidden="1" customHeight="1" thickBot="1">
      <c r="A8867" s="496" t="str">
        <f>IF((SUM('Раздел 3'!X40:X40)&lt;=SUM('Раздел 3'!X37:X37)),"","Неверно!")</f>
        <v/>
      </c>
      <c r="B8867" s="497" t="s">
        <v>525</v>
      </c>
      <c r="C8867" s="498" t="s">
        <v>21954</v>
      </c>
      <c r="D8867" s="498" t="s">
        <v>5748</v>
      </c>
      <c r="E8867" s="499" t="str">
        <f>CONCATENATE(SUM('Раздел 3'!X40:X40),"&lt;=",SUM('Раздел 3'!X37:X37))</f>
        <v>0&lt;=0</v>
      </c>
    </row>
    <row r="8868" spans="1:5" ht="30" hidden="1" customHeight="1" thickBot="1">
      <c r="A8868" s="496" t="str">
        <f>IF((SUM('Раздел 3'!G40:G40)&lt;=SUM('Раздел 3'!G37:G37)),"","Неверно!")</f>
        <v/>
      </c>
      <c r="B8868" s="497" t="s">
        <v>525</v>
      </c>
      <c r="C8868" s="498" t="s">
        <v>21955</v>
      </c>
      <c r="D8868" s="498" t="s">
        <v>5748</v>
      </c>
      <c r="E8868" s="499" t="str">
        <f>CONCATENATE(SUM('Раздел 3'!G40:G40),"&lt;=",SUM('Раздел 3'!G37:G37))</f>
        <v>2&lt;=82</v>
      </c>
    </row>
    <row r="8869" spans="1:5" ht="30" hidden="1" customHeight="1" thickBot="1">
      <c r="A8869" s="496" t="str">
        <f>IF((SUM('Раздел 3'!Y40:Y40)&lt;=SUM('Раздел 3'!Y37:Y37)),"","Неверно!")</f>
        <v/>
      </c>
      <c r="B8869" s="497" t="s">
        <v>525</v>
      </c>
      <c r="C8869" s="498" t="s">
        <v>21956</v>
      </c>
      <c r="D8869" s="498" t="s">
        <v>5748</v>
      </c>
      <c r="E8869" s="499" t="str">
        <f>CONCATENATE(SUM('Раздел 3'!Y40:Y40),"&lt;=",SUM('Раздел 3'!Y37:Y37))</f>
        <v>0&lt;=0</v>
      </c>
    </row>
    <row r="8870" spans="1:5" ht="30" hidden="1" customHeight="1" thickBot="1">
      <c r="A8870" s="496" t="str">
        <f>IF((SUM('Раздел 3'!Z40:Z40)&lt;=SUM('Раздел 3'!Z37:Z37)),"","Неверно!")</f>
        <v/>
      </c>
      <c r="B8870" s="497" t="s">
        <v>525</v>
      </c>
      <c r="C8870" s="498" t="s">
        <v>21957</v>
      </c>
      <c r="D8870" s="498" t="s">
        <v>5748</v>
      </c>
      <c r="E8870" s="499" t="str">
        <f>CONCATENATE(SUM('Раздел 3'!Z40:Z40),"&lt;=",SUM('Раздел 3'!Z37:Z37))</f>
        <v>0&lt;=0</v>
      </c>
    </row>
    <row r="8871" spans="1:5" ht="30" hidden="1" customHeight="1" thickBot="1">
      <c r="A8871" s="496" t="str">
        <f>IF((SUM('Раздел 3'!AA40:AA40)&lt;=SUM('Раздел 3'!AA37:AA37)),"","Неверно!")</f>
        <v/>
      </c>
      <c r="B8871" s="497" t="s">
        <v>525</v>
      </c>
      <c r="C8871" s="498" t="s">
        <v>21958</v>
      </c>
      <c r="D8871" s="498" t="s">
        <v>5748</v>
      </c>
      <c r="E8871" s="499" t="str">
        <f>CONCATENATE(SUM('Раздел 3'!AA40:AA40),"&lt;=",SUM('Раздел 3'!AA37:AA37))</f>
        <v>0&lt;=0</v>
      </c>
    </row>
    <row r="8872" spans="1:5" ht="30" hidden="1" customHeight="1" thickBot="1">
      <c r="A8872" s="496" t="str">
        <f>IF((SUM('Раздел 3'!AB40:AB40)&lt;=SUM('Раздел 3'!AB37:AB37)),"","Неверно!")</f>
        <v/>
      </c>
      <c r="B8872" s="497" t="s">
        <v>525</v>
      </c>
      <c r="C8872" s="498" t="s">
        <v>21959</v>
      </c>
      <c r="D8872" s="498" t="s">
        <v>5748</v>
      </c>
      <c r="E8872" s="499" t="str">
        <f>CONCATENATE(SUM('Раздел 3'!AB40:AB40),"&lt;=",SUM('Раздел 3'!AB37:AB37))</f>
        <v>0&lt;=0</v>
      </c>
    </row>
    <row r="8873" spans="1:5" ht="30" hidden="1" customHeight="1" thickBot="1">
      <c r="A8873" s="496" t="str">
        <f>IF((SUM('Раздел 3'!AC40:AC40)&lt;=SUM('Раздел 3'!AC37:AC37)),"","Неверно!")</f>
        <v/>
      </c>
      <c r="B8873" s="497" t="s">
        <v>525</v>
      </c>
      <c r="C8873" s="498" t="s">
        <v>21960</v>
      </c>
      <c r="D8873" s="498" t="s">
        <v>5748</v>
      </c>
      <c r="E8873" s="499" t="str">
        <f>CONCATENATE(SUM('Раздел 3'!AC40:AC40),"&lt;=",SUM('Раздел 3'!AC37:AC37))</f>
        <v>0&lt;=0</v>
      </c>
    </row>
    <row r="8874" spans="1:5" ht="30" hidden="1" customHeight="1" thickBot="1">
      <c r="A8874" s="496" t="str">
        <f>IF((SUM('Раздел 3'!AD40:AD40)&lt;=SUM('Раздел 3'!AD37:AD37)),"","Неверно!")</f>
        <v/>
      </c>
      <c r="B8874" s="497" t="s">
        <v>525</v>
      </c>
      <c r="C8874" s="498" t="s">
        <v>21961</v>
      </c>
      <c r="D8874" s="498" t="s">
        <v>5748</v>
      </c>
      <c r="E8874" s="499" t="str">
        <f>CONCATENATE(SUM('Раздел 3'!AD40:AD40),"&lt;=",SUM('Раздел 3'!AD37:AD37))</f>
        <v>0&lt;=0</v>
      </c>
    </row>
    <row r="8875" spans="1:5" ht="30" hidden="1" customHeight="1" thickBot="1">
      <c r="A8875" s="496" t="str">
        <f>IF((SUM('Раздел 3'!AE40:AE40)&lt;=SUM('Раздел 3'!AE37:AE37)),"","Неверно!")</f>
        <v/>
      </c>
      <c r="B8875" s="497" t="s">
        <v>525</v>
      </c>
      <c r="C8875" s="498" t="s">
        <v>21962</v>
      </c>
      <c r="D8875" s="498" t="s">
        <v>5748</v>
      </c>
      <c r="E8875" s="499" t="str">
        <f>CONCATENATE(SUM('Раздел 3'!AE40:AE40),"&lt;=",SUM('Раздел 3'!AE37:AE37))</f>
        <v>0&lt;=0</v>
      </c>
    </row>
    <row r="8876" spans="1:5" ht="30" hidden="1" customHeight="1" thickBot="1">
      <c r="A8876" s="496" t="str">
        <f>IF((SUM('Раздел 3'!AF40:AF40)&lt;=SUM('Раздел 3'!AF37:AF37)),"","Неверно!")</f>
        <v/>
      </c>
      <c r="B8876" s="497" t="s">
        <v>525</v>
      </c>
      <c r="C8876" s="498" t="s">
        <v>21963</v>
      </c>
      <c r="D8876" s="498" t="s">
        <v>5748</v>
      </c>
      <c r="E8876" s="499" t="str">
        <f>CONCATENATE(SUM('Раздел 3'!AF40:AF40),"&lt;=",SUM('Раздел 3'!AF37:AF37))</f>
        <v>0&lt;=0</v>
      </c>
    </row>
    <row r="8877" spans="1:5" ht="30" hidden="1" customHeight="1" thickBot="1">
      <c r="A8877" s="496" t="str">
        <f>IF((SUM('Раздел 3'!AG40:AG40)&lt;=SUM('Раздел 3'!AG37:AG37)),"","Неверно!")</f>
        <v/>
      </c>
      <c r="B8877" s="497" t="s">
        <v>525</v>
      </c>
      <c r="C8877" s="498" t="s">
        <v>21964</v>
      </c>
      <c r="D8877" s="498" t="s">
        <v>5748</v>
      </c>
      <c r="E8877" s="499" t="str">
        <f>CONCATENATE(SUM('Раздел 3'!AG40:AG40),"&lt;=",SUM('Раздел 3'!AG37:AG37))</f>
        <v>0&lt;=0</v>
      </c>
    </row>
    <row r="8878" spans="1:5" ht="30" hidden="1" customHeight="1" thickBot="1">
      <c r="A8878" s="496" t="str">
        <f>IF((SUM('Раздел 3'!AH40:AH40)&lt;=SUM('Раздел 3'!AH37:AH37)),"","Неверно!")</f>
        <v/>
      </c>
      <c r="B8878" s="497" t="s">
        <v>525</v>
      </c>
      <c r="C8878" s="498" t="s">
        <v>21965</v>
      </c>
      <c r="D8878" s="498" t="s">
        <v>5748</v>
      </c>
      <c r="E8878" s="499" t="str">
        <f>CONCATENATE(SUM('Раздел 3'!AH40:AH40),"&lt;=",SUM('Раздел 3'!AH37:AH37))</f>
        <v>0&lt;=0</v>
      </c>
    </row>
    <row r="8879" spans="1:5" ht="30" hidden="1" customHeight="1" thickBot="1">
      <c r="A8879" s="496" t="str">
        <f>IF((SUM('Раздел 3'!H40:H40)&lt;=SUM('Раздел 3'!H37:H37)),"","Неверно!")</f>
        <v/>
      </c>
      <c r="B8879" s="497" t="s">
        <v>525</v>
      </c>
      <c r="C8879" s="498" t="s">
        <v>21966</v>
      </c>
      <c r="D8879" s="498" t="s">
        <v>5748</v>
      </c>
      <c r="E8879" s="499" t="str">
        <f>CONCATENATE(SUM('Раздел 3'!H40:H40),"&lt;=",SUM('Раздел 3'!H37:H37))</f>
        <v>2&lt;=77</v>
      </c>
    </row>
    <row r="8880" spans="1:5" ht="30" hidden="1" customHeight="1" thickBot="1">
      <c r="A8880" s="496" t="str">
        <f>IF((SUM('Раздел 3'!AI40:AI40)&lt;=SUM('Раздел 3'!AI37:AI37)),"","Неверно!")</f>
        <v/>
      </c>
      <c r="B8880" s="497" t="s">
        <v>525</v>
      </c>
      <c r="C8880" s="498" t="s">
        <v>21967</v>
      </c>
      <c r="D8880" s="498" t="s">
        <v>5748</v>
      </c>
      <c r="E8880" s="499" t="str">
        <f>CONCATENATE(SUM('Раздел 3'!AI40:AI40),"&lt;=",SUM('Раздел 3'!AI37:AI37))</f>
        <v>0&lt;=0</v>
      </c>
    </row>
    <row r="8881" spans="1:5" ht="30" hidden="1" customHeight="1" thickBot="1">
      <c r="A8881" s="496" t="str">
        <f>IF((SUM('Раздел 3'!AJ40:AJ40)&lt;=SUM('Раздел 3'!AJ37:AJ37)),"","Неверно!")</f>
        <v/>
      </c>
      <c r="B8881" s="497" t="s">
        <v>525</v>
      </c>
      <c r="C8881" s="498" t="s">
        <v>21968</v>
      </c>
      <c r="D8881" s="498" t="s">
        <v>5748</v>
      </c>
      <c r="E8881" s="499" t="str">
        <f>CONCATENATE(SUM('Раздел 3'!AJ40:AJ40),"&lt;=",SUM('Раздел 3'!AJ37:AJ37))</f>
        <v>0&lt;=0</v>
      </c>
    </row>
    <row r="8882" spans="1:5" ht="30" hidden="1" customHeight="1" thickBot="1">
      <c r="A8882" s="496" t="str">
        <f>IF((SUM('Раздел 3'!AK40:AK40)&lt;=SUM('Раздел 3'!AK37:AK37)),"","Неверно!")</f>
        <v/>
      </c>
      <c r="B8882" s="497" t="s">
        <v>525</v>
      </c>
      <c r="C8882" s="498" t="s">
        <v>21969</v>
      </c>
      <c r="D8882" s="498" t="s">
        <v>5748</v>
      </c>
      <c r="E8882" s="499" t="str">
        <f>CONCATENATE(SUM('Раздел 3'!AK40:AK40),"&lt;=",SUM('Раздел 3'!AK37:AK37))</f>
        <v>0&lt;=0</v>
      </c>
    </row>
    <row r="8883" spans="1:5" ht="30" hidden="1" customHeight="1" thickBot="1">
      <c r="A8883" s="496" t="str">
        <f>IF((SUM('Раздел 3'!AL40:AL40)&lt;=SUM('Раздел 3'!AL37:AL37)),"","Неверно!")</f>
        <v/>
      </c>
      <c r="B8883" s="497" t="s">
        <v>525</v>
      </c>
      <c r="C8883" s="498" t="s">
        <v>21970</v>
      </c>
      <c r="D8883" s="498" t="s">
        <v>5748</v>
      </c>
      <c r="E8883" s="499" t="str">
        <f>CONCATENATE(SUM('Раздел 3'!AL40:AL40),"&lt;=",SUM('Раздел 3'!AL37:AL37))</f>
        <v>0&lt;=0</v>
      </c>
    </row>
    <row r="8884" spans="1:5" ht="30" hidden="1" customHeight="1" thickBot="1">
      <c r="A8884" s="496" t="str">
        <f>IF((SUM('Раздел 3'!AM40:AM40)&lt;=SUM('Раздел 3'!AM37:AM37)),"","Неверно!")</f>
        <v/>
      </c>
      <c r="B8884" s="497" t="s">
        <v>525</v>
      </c>
      <c r="C8884" s="498" t="s">
        <v>2483</v>
      </c>
      <c r="D8884" s="498" t="s">
        <v>5748</v>
      </c>
      <c r="E8884" s="499" t="str">
        <f>CONCATENATE(SUM('Раздел 3'!AM40:AM40),"&lt;=",SUM('Раздел 3'!AM37:AM37))</f>
        <v>0&lt;=0</v>
      </c>
    </row>
    <row r="8885" spans="1:5" ht="30" hidden="1" customHeight="1" thickBot="1">
      <c r="A8885" s="496" t="str">
        <f>IF((SUM('Раздел 3'!I40:I40)&lt;=SUM('Раздел 3'!I37:I37)),"","Неверно!")</f>
        <v/>
      </c>
      <c r="B8885" s="497" t="s">
        <v>525</v>
      </c>
      <c r="C8885" s="498" t="s">
        <v>21971</v>
      </c>
      <c r="D8885" s="498" t="s">
        <v>5748</v>
      </c>
      <c r="E8885" s="499" t="str">
        <f>CONCATENATE(SUM('Раздел 3'!I40:I40),"&lt;=",SUM('Раздел 3'!I37:I37))</f>
        <v>0&lt;=0</v>
      </c>
    </row>
    <row r="8886" spans="1:5" ht="30" hidden="1" customHeight="1" thickBot="1">
      <c r="A8886" s="496" t="str">
        <f>IF((SUM('Раздел 3'!J40:J40)&lt;=SUM('Раздел 3'!J37:J37)),"","Неверно!")</f>
        <v/>
      </c>
      <c r="B8886" s="497" t="s">
        <v>525</v>
      </c>
      <c r="C8886" s="498" t="s">
        <v>21972</v>
      </c>
      <c r="D8886" s="498" t="s">
        <v>5748</v>
      </c>
      <c r="E8886" s="499" t="str">
        <f>CONCATENATE(SUM('Раздел 3'!J40:J40),"&lt;=",SUM('Раздел 3'!J37:J37))</f>
        <v>0&lt;=0</v>
      </c>
    </row>
    <row r="8887" spans="1:5" ht="30" hidden="1" customHeight="1" thickBot="1">
      <c r="A8887" s="496" t="str">
        <f>IF((SUM('Раздел 3'!K40:K40)&lt;=SUM('Раздел 3'!K37:K37)),"","Неверно!")</f>
        <v/>
      </c>
      <c r="B8887" s="497" t="s">
        <v>525</v>
      </c>
      <c r="C8887" s="498" t="s">
        <v>21973</v>
      </c>
      <c r="D8887" s="498" t="s">
        <v>5748</v>
      </c>
      <c r="E8887" s="499" t="str">
        <f>CONCATENATE(SUM('Раздел 3'!K40:K40),"&lt;=",SUM('Раздел 3'!K37:K37))</f>
        <v>0&lt;=0</v>
      </c>
    </row>
    <row r="8888" spans="1:5" ht="30" hidden="1" customHeight="1" thickBot="1">
      <c r="A8888" s="496" t="str">
        <f>IF((SUM('Раздел 3'!L40:L40)&lt;=SUM('Раздел 3'!L37:L37)),"","Неверно!")</f>
        <v/>
      </c>
      <c r="B8888" s="497" t="s">
        <v>525</v>
      </c>
      <c r="C8888" s="498" t="s">
        <v>21974</v>
      </c>
      <c r="D8888" s="498" t="s">
        <v>5748</v>
      </c>
      <c r="E8888" s="499" t="str">
        <f>CONCATENATE(SUM('Раздел 3'!L40:L40),"&lt;=",SUM('Раздел 3'!L37:L37))</f>
        <v>8&lt;=15</v>
      </c>
    </row>
    <row r="8889" spans="1:5" ht="30" hidden="1" customHeight="1" thickBot="1">
      <c r="A8889" s="496" t="str">
        <f>IF((SUM('Раздел 3'!M40:M40)&lt;=SUM('Раздел 3'!M37:M37)),"","Неверно!")</f>
        <v/>
      </c>
      <c r="B8889" s="497" t="s">
        <v>525</v>
      </c>
      <c r="C8889" s="498" t="s">
        <v>21975</v>
      </c>
      <c r="D8889" s="498" t="s">
        <v>5748</v>
      </c>
      <c r="E8889" s="499" t="str">
        <f>CONCATENATE(SUM('Раздел 3'!M40:M40),"&lt;=",SUM('Раздел 3'!M37:M37))</f>
        <v>8&lt;=8</v>
      </c>
    </row>
    <row r="8890" spans="1:5" ht="30" hidden="1" customHeight="1" thickBot="1">
      <c r="A8890" s="496" t="str">
        <f>IF((SUM('Раздел 3'!N40:N40)&lt;=SUM('Раздел 3'!N37:N37)),"","Неверно!")</f>
        <v/>
      </c>
      <c r="B8890" s="497" t="s">
        <v>525</v>
      </c>
      <c r="C8890" s="498" t="s">
        <v>21976</v>
      </c>
      <c r="D8890" s="498" t="s">
        <v>5748</v>
      </c>
      <c r="E8890" s="499" t="str">
        <f>CONCATENATE(SUM('Раздел 3'!N40:N40),"&lt;=",SUM('Раздел 3'!N37:N37))</f>
        <v>0&lt;=0</v>
      </c>
    </row>
    <row r="8891" spans="1:5" ht="30" hidden="1" customHeight="1" thickBot="1">
      <c r="A8891" s="496" t="str">
        <f>IF((SUM('Раздел 3'!F43:F43)&lt;=SUM('Раздел 3'!F42:F42)),"","Неверно!")</f>
        <v/>
      </c>
      <c r="B8891" s="497" t="s">
        <v>526</v>
      </c>
      <c r="C8891" s="498" t="s">
        <v>5714</v>
      </c>
      <c r="D8891" s="498" t="s">
        <v>5715</v>
      </c>
      <c r="E8891" s="499" t="str">
        <f>CONCATENATE(SUM('Раздел 3'!F43:F43),"&lt;=",SUM('Раздел 3'!F42:F42))</f>
        <v>0&lt;=0</v>
      </c>
    </row>
    <row r="8892" spans="1:5" ht="30" hidden="1" customHeight="1" thickBot="1">
      <c r="A8892" s="496" t="str">
        <f>IF((SUM('Раздел 3'!O43:O43)&lt;=SUM('Раздел 3'!O42:O42)),"","Неверно!")</f>
        <v/>
      </c>
      <c r="B8892" s="497" t="s">
        <v>526</v>
      </c>
      <c r="C8892" s="498" t="s">
        <v>5716</v>
      </c>
      <c r="D8892" s="498" t="s">
        <v>5715</v>
      </c>
      <c r="E8892" s="499" t="str">
        <f>CONCATENATE(SUM('Раздел 3'!O43:O43),"&lt;=",SUM('Раздел 3'!O42:O42))</f>
        <v>0&lt;=0</v>
      </c>
    </row>
    <row r="8893" spans="1:5" ht="30" hidden="1" customHeight="1" thickBot="1">
      <c r="A8893" s="496" t="str">
        <f>IF((SUM('Раздел 3'!P43:P43)&lt;=SUM('Раздел 3'!P42:P42)),"","Неверно!")</f>
        <v/>
      </c>
      <c r="B8893" s="497" t="s">
        <v>526</v>
      </c>
      <c r="C8893" s="498" t="s">
        <v>5717</v>
      </c>
      <c r="D8893" s="498" t="s">
        <v>5715</v>
      </c>
      <c r="E8893" s="499" t="str">
        <f>CONCATENATE(SUM('Раздел 3'!P43:P43),"&lt;=",SUM('Раздел 3'!P42:P42))</f>
        <v>0&lt;=0</v>
      </c>
    </row>
    <row r="8894" spans="1:5" ht="30" hidden="1" customHeight="1" thickBot="1">
      <c r="A8894" s="496" t="str">
        <f>IF((SUM('Раздел 3'!Q43:Q43)&lt;=SUM('Раздел 3'!Q42:Q42)),"","Неверно!")</f>
        <v/>
      </c>
      <c r="B8894" s="497" t="s">
        <v>526</v>
      </c>
      <c r="C8894" s="498" t="s">
        <v>5718</v>
      </c>
      <c r="D8894" s="498" t="s">
        <v>5715</v>
      </c>
      <c r="E8894" s="499" t="str">
        <f>CONCATENATE(SUM('Раздел 3'!Q43:Q43),"&lt;=",SUM('Раздел 3'!Q42:Q42))</f>
        <v>0&lt;=0</v>
      </c>
    </row>
    <row r="8895" spans="1:5" ht="30" hidden="1" customHeight="1" thickBot="1">
      <c r="A8895" s="496" t="str">
        <f>IF((SUM('Раздел 3'!R43:R43)&lt;=SUM('Раздел 3'!R42:R42)),"","Неверно!")</f>
        <v/>
      </c>
      <c r="B8895" s="497" t="s">
        <v>526</v>
      </c>
      <c r="C8895" s="498" t="s">
        <v>5719</v>
      </c>
      <c r="D8895" s="498" t="s">
        <v>5715</v>
      </c>
      <c r="E8895" s="499" t="str">
        <f>CONCATENATE(SUM('Раздел 3'!R43:R43),"&lt;=",SUM('Раздел 3'!R42:R42))</f>
        <v>0&lt;=0</v>
      </c>
    </row>
    <row r="8896" spans="1:5" ht="30" hidden="1" customHeight="1" thickBot="1">
      <c r="A8896" s="496" t="str">
        <f>IF((SUM('Раздел 3'!S43:S43)&lt;=SUM('Раздел 3'!S42:S42)),"","Неверно!")</f>
        <v/>
      </c>
      <c r="B8896" s="497" t="s">
        <v>526</v>
      </c>
      <c r="C8896" s="498" t="s">
        <v>5720</v>
      </c>
      <c r="D8896" s="498" t="s">
        <v>5715</v>
      </c>
      <c r="E8896" s="499" t="str">
        <f>CONCATENATE(SUM('Раздел 3'!S43:S43),"&lt;=",SUM('Раздел 3'!S42:S42))</f>
        <v>0&lt;=0</v>
      </c>
    </row>
    <row r="8897" spans="1:5" ht="30" hidden="1" customHeight="1" thickBot="1">
      <c r="A8897" s="496" t="str">
        <f>IF((SUM('Раздел 3'!T43:T43)&lt;=SUM('Раздел 3'!T42:T42)),"","Неверно!")</f>
        <v/>
      </c>
      <c r="B8897" s="497" t="s">
        <v>526</v>
      </c>
      <c r="C8897" s="498" t="s">
        <v>5721</v>
      </c>
      <c r="D8897" s="498" t="s">
        <v>5715</v>
      </c>
      <c r="E8897" s="499" t="str">
        <f>CONCATENATE(SUM('Раздел 3'!T43:T43),"&lt;=",SUM('Раздел 3'!T42:T42))</f>
        <v>0&lt;=0</v>
      </c>
    </row>
    <row r="8898" spans="1:5" ht="30" hidden="1" customHeight="1" thickBot="1">
      <c r="A8898" s="496" t="str">
        <f>IF((SUM('Раздел 3'!U43:U43)&lt;=SUM('Раздел 3'!U42:U42)),"","Неверно!")</f>
        <v/>
      </c>
      <c r="B8898" s="497" t="s">
        <v>526</v>
      </c>
      <c r="C8898" s="498" t="s">
        <v>5722</v>
      </c>
      <c r="D8898" s="498" t="s">
        <v>5715</v>
      </c>
      <c r="E8898" s="499" t="str">
        <f>CONCATENATE(SUM('Раздел 3'!U43:U43),"&lt;=",SUM('Раздел 3'!U42:U42))</f>
        <v>0&lt;=0</v>
      </c>
    </row>
    <row r="8899" spans="1:5" ht="30" hidden="1" customHeight="1" thickBot="1">
      <c r="A8899" s="496" t="str">
        <f>IF((SUM('Раздел 3'!V43:V43)&lt;=SUM('Раздел 3'!V42:V42)),"","Неверно!")</f>
        <v/>
      </c>
      <c r="B8899" s="497" t="s">
        <v>526</v>
      </c>
      <c r="C8899" s="498" t="s">
        <v>5723</v>
      </c>
      <c r="D8899" s="498" t="s">
        <v>5715</v>
      </c>
      <c r="E8899" s="499" t="str">
        <f>CONCATENATE(SUM('Раздел 3'!V43:V43),"&lt;=",SUM('Раздел 3'!V42:V42))</f>
        <v>0&lt;=0</v>
      </c>
    </row>
    <row r="8900" spans="1:5" ht="30" hidden="1" customHeight="1" thickBot="1">
      <c r="A8900" s="496" t="str">
        <f>IF((SUM('Раздел 3'!W43:W43)&lt;=SUM('Раздел 3'!W42:W42)),"","Неверно!")</f>
        <v/>
      </c>
      <c r="B8900" s="497" t="s">
        <v>526</v>
      </c>
      <c r="C8900" s="498" t="s">
        <v>5724</v>
      </c>
      <c r="D8900" s="498" t="s">
        <v>5715</v>
      </c>
      <c r="E8900" s="499" t="str">
        <f>CONCATENATE(SUM('Раздел 3'!W43:W43),"&lt;=",SUM('Раздел 3'!W42:W42))</f>
        <v>0&lt;=0</v>
      </c>
    </row>
    <row r="8901" spans="1:5" ht="30" hidden="1" customHeight="1" thickBot="1">
      <c r="A8901" s="496" t="str">
        <f>IF((SUM('Раздел 3'!X43:X43)&lt;=SUM('Раздел 3'!X42:X42)),"","Неверно!")</f>
        <v/>
      </c>
      <c r="B8901" s="497" t="s">
        <v>526</v>
      </c>
      <c r="C8901" s="498" t="s">
        <v>5725</v>
      </c>
      <c r="D8901" s="498" t="s">
        <v>5715</v>
      </c>
      <c r="E8901" s="499" t="str">
        <f>CONCATENATE(SUM('Раздел 3'!X43:X43),"&lt;=",SUM('Раздел 3'!X42:X42))</f>
        <v>0&lt;=0</v>
      </c>
    </row>
    <row r="8902" spans="1:5" ht="30" hidden="1" customHeight="1" thickBot="1">
      <c r="A8902" s="496" t="str">
        <f>IF((SUM('Раздел 3'!G43:G43)&lt;=SUM('Раздел 3'!G42:G42)),"","Неверно!")</f>
        <v/>
      </c>
      <c r="B8902" s="497" t="s">
        <v>526</v>
      </c>
      <c r="C8902" s="498" t="s">
        <v>5726</v>
      </c>
      <c r="D8902" s="498" t="s">
        <v>5715</v>
      </c>
      <c r="E8902" s="499" t="str">
        <f>CONCATENATE(SUM('Раздел 3'!G43:G43),"&lt;=",SUM('Раздел 3'!G42:G42))</f>
        <v>0&lt;=0</v>
      </c>
    </row>
    <row r="8903" spans="1:5" ht="30" hidden="1" customHeight="1" thickBot="1">
      <c r="A8903" s="496" t="str">
        <f>IF((SUM('Раздел 3'!Y43:Y43)&lt;=SUM('Раздел 3'!Y42:Y42)),"","Неверно!")</f>
        <v/>
      </c>
      <c r="B8903" s="497" t="s">
        <v>526</v>
      </c>
      <c r="C8903" s="498" t="s">
        <v>5727</v>
      </c>
      <c r="D8903" s="498" t="s">
        <v>5715</v>
      </c>
      <c r="E8903" s="499" t="str">
        <f>CONCATENATE(SUM('Раздел 3'!Y43:Y43),"&lt;=",SUM('Раздел 3'!Y42:Y42))</f>
        <v>0&lt;=0</v>
      </c>
    </row>
    <row r="8904" spans="1:5" ht="30" hidden="1" customHeight="1" thickBot="1">
      <c r="A8904" s="496" t="str">
        <f>IF((SUM('Раздел 3'!Z43:Z43)&lt;=SUM('Раздел 3'!Z42:Z42)),"","Неверно!")</f>
        <v/>
      </c>
      <c r="B8904" s="497" t="s">
        <v>526</v>
      </c>
      <c r="C8904" s="498" t="s">
        <v>5728</v>
      </c>
      <c r="D8904" s="498" t="s">
        <v>5715</v>
      </c>
      <c r="E8904" s="499" t="str">
        <f>CONCATENATE(SUM('Раздел 3'!Z43:Z43),"&lt;=",SUM('Раздел 3'!Z42:Z42))</f>
        <v>0&lt;=0</v>
      </c>
    </row>
    <row r="8905" spans="1:5" ht="30" hidden="1" customHeight="1" thickBot="1">
      <c r="A8905" s="496" t="str">
        <f>IF((SUM('Раздел 3'!AA43:AA43)&lt;=SUM('Раздел 3'!AA42:AA42)),"","Неверно!")</f>
        <v/>
      </c>
      <c r="B8905" s="497" t="s">
        <v>526</v>
      </c>
      <c r="C8905" s="498" t="s">
        <v>5729</v>
      </c>
      <c r="D8905" s="498" t="s">
        <v>5715</v>
      </c>
      <c r="E8905" s="499" t="str">
        <f>CONCATENATE(SUM('Раздел 3'!AA43:AA43),"&lt;=",SUM('Раздел 3'!AA42:AA42))</f>
        <v>0&lt;=0</v>
      </c>
    </row>
    <row r="8906" spans="1:5" ht="30" hidden="1" customHeight="1" thickBot="1">
      <c r="A8906" s="496" t="str">
        <f>IF((SUM('Раздел 3'!AB43:AB43)&lt;=SUM('Раздел 3'!AB42:AB42)),"","Неверно!")</f>
        <v/>
      </c>
      <c r="B8906" s="497" t="s">
        <v>526</v>
      </c>
      <c r="C8906" s="498" t="s">
        <v>5730</v>
      </c>
      <c r="D8906" s="498" t="s">
        <v>5715</v>
      </c>
      <c r="E8906" s="499" t="str">
        <f>CONCATENATE(SUM('Раздел 3'!AB43:AB43),"&lt;=",SUM('Раздел 3'!AB42:AB42))</f>
        <v>0&lt;=0</v>
      </c>
    </row>
    <row r="8907" spans="1:5" ht="30" hidden="1" customHeight="1" thickBot="1">
      <c r="A8907" s="496" t="str">
        <f>IF((SUM('Раздел 3'!AC43:AC43)&lt;=SUM('Раздел 3'!AC42:AC42)),"","Неверно!")</f>
        <v/>
      </c>
      <c r="B8907" s="497" t="s">
        <v>526</v>
      </c>
      <c r="C8907" s="498" t="s">
        <v>5731</v>
      </c>
      <c r="D8907" s="498" t="s">
        <v>5715</v>
      </c>
      <c r="E8907" s="499" t="str">
        <f>CONCATENATE(SUM('Раздел 3'!AC43:AC43),"&lt;=",SUM('Раздел 3'!AC42:AC42))</f>
        <v>0&lt;=0</v>
      </c>
    </row>
    <row r="8908" spans="1:5" ht="30" hidden="1" customHeight="1" thickBot="1">
      <c r="A8908" s="496" t="str">
        <f>IF((SUM('Раздел 3'!AD43:AD43)&lt;=SUM('Раздел 3'!AD42:AD42)),"","Неверно!")</f>
        <v/>
      </c>
      <c r="B8908" s="497" t="s">
        <v>526</v>
      </c>
      <c r="C8908" s="498" t="s">
        <v>5732</v>
      </c>
      <c r="D8908" s="498" t="s">
        <v>5715</v>
      </c>
      <c r="E8908" s="499" t="str">
        <f>CONCATENATE(SUM('Раздел 3'!AD43:AD43),"&lt;=",SUM('Раздел 3'!AD42:AD42))</f>
        <v>0&lt;=0</v>
      </c>
    </row>
    <row r="8909" spans="1:5" ht="30" hidden="1" customHeight="1" thickBot="1">
      <c r="A8909" s="496" t="str">
        <f>IF((SUM('Раздел 3'!AE43:AE43)&lt;=SUM('Раздел 3'!AE42:AE42)),"","Неверно!")</f>
        <v/>
      </c>
      <c r="B8909" s="497" t="s">
        <v>526</v>
      </c>
      <c r="C8909" s="498" t="s">
        <v>5733</v>
      </c>
      <c r="D8909" s="498" t="s">
        <v>5715</v>
      </c>
      <c r="E8909" s="499" t="str">
        <f>CONCATENATE(SUM('Раздел 3'!AE43:AE43),"&lt;=",SUM('Раздел 3'!AE42:AE42))</f>
        <v>0&lt;=0</v>
      </c>
    </row>
    <row r="8910" spans="1:5" ht="30" hidden="1" customHeight="1" thickBot="1">
      <c r="A8910" s="496" t="str">
        <f>IF((SUM('Раздел 3'!AF43:AF43)&lt;=SUM('Раздел 3'!AF42:AF42)),"","Неверно!")</f>
        <v/>
      </c>
      <c r="B8910" s="497" t="s">
        <v>526</v>
      </c>
      <c r="C8910" s="498" t="s">
        <v>5734</v>
      </c>
      <c r="D8910" s="498" t="s">
        <v>5715</v>
      </c>
      <c r="E8910" s="499" t="str">
        <f>CONCATENATE(SUM('Раздел 3'!AF43:AF43),"&lt;=",SUM('Раздел 3'!AF42:AF42))</f>
        <v>0&lt;=0</v>
      </c>
    </row>
    <row r="8911" spans="1:5" ht="30" hidden="1" customHeight="1" thickBot="1">
      <c r="A8911" s="496" t="str">
        <f>IF((SUM('Раздел 3'!AG43:AG43)&lt;=SUM('Раздел 3'!AG42:AG42)),"","Неверно!")</f>
        <v/>
      </c>
      <c r="B8911" s="497" t="s">
        <v>526</v>
      </c>
      <c r="C8911" s="498" t="s">
        <v>5735</v>
      </c>
      <c r="D8911" s="498" t="s">
        <v>5715</v>
      </c>
      <c r="E8911" s="499" t="str">
        <f>CONCATENATE(SUM('Раздел 3'!AG43:AG43),"&lt;=",SUM('Раздел 3'!AG42:AG42))</f>
        <v>0&lt;=0</v>
      </c>
    </row>
    <row r="8912" spans="1:5" ht="30" hidden="1" customHeight="1" thickBot="1">
      <c r="A8912" s="496" t="str">
        <f>IF((SUM('Раздел 3'!AH43:AH43)&lt;=SUM('Раздел 3'!AH42:AH42)),"","Неверно!")</f>
        <v/>
      </c>
      <c r="B8912" s="497" t="s">
        <v>526</v>
      </c>
      <c r="C8912" s="498" t="s">
        <v>5736</v>
      </c>
      <c r="D8912" s="498" t="s">
        <v>5715</v>
      </c>
      <c r="E8912" s="499" t="str">
        <f>CONCATENATE(SUM('Раздел 3'!AH43:AH43),"&lt;=",SUM('Раздел 3'!AH42:AH42))</f>
        <v>0&lt;=0</v>
      </c>
    </row>
    <row r="8913" spans="1:5" ht="30" hidden="1" customHeight="1" thickBot="1">
      <c r="A8913" s="496" t="str">
        <f>IF((SUM('Раздел 3'!H43:H43)&lt;=SUM('Раздел 3'!H42:H42)),"","Неверно!")</f>
        <v/>
      </c>
      <c r="B8913" s="497" t="s">
        <v>526</v>
      </c>
      <c r="C8913" s="498" t="s">
        <v>5737</v>
      </c>
      <c r="D8913" s="498" t="s">
        <v>5715</v>
      </c>
      <c r="E8913" s="499" t="str">
        <f>CONCATENATE(SUM('Раздел 3'!H43:H43),"&lt;=",SUM('Раздел 3'!H42:H42))</f>
        <v>0&lt;=0</v>
      </c>
    </row>
    <row r="8914" spans="1:5" ht="30" hidden="1" customHeight="1" thickBot="1">
      <c r="A8914" s="496" t="str">
        <f>IF((SUM('Раздел 3'!AI43:AI43)&lt;=SUM('Раздел 3'!AI42:AI42)),"","Неверно!")</f>
        <v/>
      </c>
      <c r="B8914" s="497" t="s">
        <v>526</v>
      </c>
      <c r="C8914" s="498" t="s">
        <v>5738</v>
      </c>
      <c r="D8914" s="498" t="s">
        <v>5715</v>
      </c>
      <c r="E8914" s="499" t="str">
        <f>CONCATENATE(SUM('Раздел 3'!AI43:AI43),"&lt;=",SUM('Раздел 3'!AI42:AI42))</f>
        <v>0&lt;=0</v>
      </c>
    </row>
    <row r="8915" spans="1:5" ht="30" hidden="1" customHeight="1" thickBot="1">
      <c r="A8915" s="496" t="str">
        <f>IF((SUM('Раздел 3'!AJ43:AJ43)&lt;=SUM('Раздел 3'!AJ42:AJ42)),"","Неверно!")</f>
        <v/>
      </c>
      <c r="B8915" s="497" t="s">
        <v>526</v>
      </c>
      <c r="C8915" s="498" t="s">
        <v>5739</v>
      </c>
      <c r="D8915" s="498" t="s">
        <v>5715</v>
      </c>
      <c r="E8915" s="499" t="str">
        <f>CONCATENATE(SUM('Раздел 3'!AJ43:AJ43),"&lt;=",SUM('Раздел 3'!AJ42:AJ42))</f>
        <v>0&lt;=0</v>
      </c>
    </row>
    <row r="8916" spans="1:5" ht="30" hidden="1" customHeight="1" thickBot="1">
      <c r="A8916" s="496" t="str">
        <f>IF((SUM('Раздел 3'!AK43:AK43)&lt;=SUM('Раздел 3'!AK42:AK42)),"","Неверно!")</f>
        <v/>
      </c>
      <c r="B8916" s="497" t="s">
        <v>526</v>
      </c>
      <c r="C8916" s="498" t="s">
        <v>5740</v>
      </c>
      <c r="D8916" s="498" t="s">
        <v>5715</v>
      </c>
      <c r="E8916" s="499" t="str">
        <f>CONCATENATE(SUM('Раздел 3'!AK43:AK43),"&lt;=",SUM('Раздел 3'!AK42:AK42))</f>
        <v>0&lt;=0</v>
      </c>
    </row>
    <row r="8917" spans="1:5" ht="30" hidden="1" customHeight="1" thickBot="1">
      <c r="A8917" s="496" t="str">
        <f>IF((SUM('Раздел 3'!AL43:AL43)&lt;=SUM('Раздел 3'!AL42:AL42)),"","Неверно!")</f>
        <v/>
      </c>
      <c r="B8917" s="497" t="s">
        <v>526</v>
      </c>
      <c r="C8917" s="498" t="s">
        <v>5741</v>
      </c>
      <c r="D8917" s="498" t="s">
        <v>5715</v>
      </c>
      <c r="E8917" s="499" t="str">
        <f>CONCATENATE(SUM('Раздел 3'!AL43:AL43),"&lt;=",SUM('Раздел 3'!AL42:AL42))</f>
        <v>0&lt;=0</v>
      </c>
    </row>
    <row r="8918" spans="1:5" ht="30" hidden="1" customHeight="1" thickBot="1">
      <c r="A8918" s="496" t="str">
        <f>IF((SUM('Раздел 3'!AM43:AM43)&lt;=SUM('Раздел 3'!AM42:AM42)),"","Неверно!")</f>
        <v/>
      </c>
      <c r="B8918" s="497" t="s">
        <v>526</v>
      </c>
      <c r="C8918" s="498" t="s">
        <v>2482</v>
      </c>
      <c r="D8918" s="498" t="s">
        <v>5715</v>
      </c>
      <c r="E8918" s="499" t="str">
        <f>CONCATENATE(SUM('Раздел 3'!AM43:AM43),"&lt;=",SUM('Раздел 3'!AM42:AM42))</f>
        <v>0&lt;=0</v>
      </c>
    </row>
    <row r="8919" spans="1:5" ht="30" hidden="1" customHeight="1" thickBot="1">
      <c r="A8919" s="496" t="str">
        <f>IF((SUM('Раздел 3'!I43:I43)&lt;=SUM('Раздел 3'!I42:I42)),"","Неверно!")</f>
        <v/>
      </c>
      <c r="B8919" s="497" t="s">
        <v>526</v>
      </c>
      <c r="C8919" s="498" t="s">
        <v>5742</v>
      </c>
      <c r="D8919" s="498" t="s">
        <v>5715</v>
      </c>
      <c r="E8919" s="499" t="str">
        <f>CONCATENATE(SUM('Раздел 3'!I43:I43),"&lt;=",SUM('Раздел 3'!I42:I42))</f>
        <v>0&lt;=0</v>
      </c>
    </row>
    <row r="8920" spans="1:5" ht="30" hidden="1" customHeight="1" thickBot="1">
      <c r="A8920" s="496" t="str">
        <f>IF((SUM('Раздел 3'!J43:J43)&lt;=SUM('Раздел 3'!J42:J42)),"","Неверно!")</f>
        <v/>
      </c>
      <c r="B8920" s="497" t="s">
        <v>526</v>
      </c>
      <c r="C8920" s="498" t="s">
        <v>5743</v>
      </c>
      <c r="D8920" s="498" t="s">
        <v>5715</v>
      </c>
      <c r="E8920" s="499" t="str">
        <f>CONCATENATE(SUM('Раздел 3'!J43:J43),"&lt;=",SUM('Раздел 3'!J42:J42))</f>
        <v>0&lt;=0</v>
      </c>
    </row>
    <row r="8921" spans="1:5" ht="30" hidden="1" customHeight="1" thickBot="1">
      <c r="A8921" s="496" t="str">
        <f>IF((SUM('Раздел 3'!K43:K43)&lt;=SUM('Раздел 3'!K42:K42)),"","Неверно!")</f>
        <v/>
      </c>
      <c r="B8921" s="497" t="s">
        <v>526</v>
      </c>
      <c r="C8921" s="498" t="s">
        <v>5744</v>
      </c>
      <c r="D8921" s="498" t="s">
        <v>5715</v>
      </c>
      <c r="E8921" s="499" t="str">
        <f>CONCATENATE(SUM('Раздел 3'!K43:K43),"&lt;=",SUM('Раздел 3'!K42:K42))</f>
        <v>0&lt;=0</v>
      </c>
    </row>
    <row r="8922" spans="1:5" ht="30" hidden="1" customHeight="1" thickBot="1">
      <c r="A8922" s="496" t="str">
        <f>IF((SUM('Раздел 3'!L43:L43)&lt;=SUM('Раздел 3'!L42:L42)),"","Неверно!")</f>
        <v/>
      </c>
      <c r="B8922" s="497" t="s">
        <v>526</v>
      </c>
      <c r="C8922" s="498" t="s">
        <v>5745</v>
      </c>
      <c r="D8922" s="498" t="s">
        <v>5715</v>
      </c>
      <c r="E8922" s="499" t="str">
        <f>CONCATENATE(SUM('Раздел 3'!L43:L43),"&lt;=",SUM('Раздел 3'!L42:L42))</f>
        <v>0&lt;=0</v>
      </c>
    </row>
    <row r="8923" spans="1:5" ht="30" hidden="1" customHeight="1" thickBot="1">
      <c r="A8923" s="496" t="str">
        <f>IF((SUM('Раздел 3'!M43:M43)&lt;=SUM('Раздел 3'!M42:M42)),"","Неверно!")</f>
        <v/>
      </c>
      <c r="B8923" s="497" t="s">
        <v>526</v>
      </c>
      <c r="C8923" s="498" t="s">
        <v>5746</v>
      </c>
      <c r="D8923" s="498" t="s">
        <v>5715</v>
      </c>
      <c r="E8923" s="499" t="str">
        <f>CONCATENATE(SUM('Раздел 3'!M43:M43),"&lt;=",SUM('Раздел 3'!M42:M42))</f>
        <v>0&lt;=0</v>
      </c>
    </row>
    <row r="8924" spans="1:5" ht="30" hidden="1" customHeight="1" thickBot="1">
      <c r="A8924" s="496" t="str">
        <f>IF((SUM('Раздел 3'!N43:N43)&lt;=SUM('Раздел 3'!N42:N42)),"","Неверно!")</f>
        <v/>
      </c>
      <c r="B8924" s="497" t="s">
        <v>526</v>
      </c>
      <c r="C8924" s="498" t="s">
        <v>5747</v>
      </c>
      <c r="D8924" s="498" t="s">
        <v>5715</v>
      </c>
      <c r="E8924" s="499" t="str">
        <f>CONCATENATE(SUM('Раздел 3'!N43:N43),"&lt;=",SUM('Раздел 3'!N42:N42))</f>
        <v>0&lt;=0</v>
      </c>
    </row>
    <row r="8925" spans="1:5" ht="30" hidden="1" customHeight="1" thickBot="1">
      <c r="A8925" s="496" t="str">
        <f>IF((SUM('Раздел 3'!F47:F47)&lt;=SUM('Раздел 3'!F46:F46)),"","Неверно!")</f>
        <v/>
      </c>
      <c r="B8925" s="497" t="s">
        <v>527</v>
      </c>
      <c r="C8925" s="498" t="s">
        <v>21911</v>
      </c>
      <c r="D8925" s="498" t="s">
        <v>5713</v>
      </c>
      <c r="E8925" s="499" t="str">
        <f>CONCATENATE(SUM('Раздел 3'!F47:F47),"&lt;=",SUM('Раздел 3'!F46:F46))</f>
        <v>0&lt;=0</v>
      </c>
    </row>
    <row r="8926" spans="1:5" ht="30" hidden="1" customHeight="1" thickBot="1">
      <c r="A8926" s="496" t="str">
        <f>IF((SUM('Раздел 3'!O47:O47)&lt;=SUM('Раздел 3'!O46:O46)),"","Неверно!")</f>
        <v/>
      </c>
      <c r="B8926" s="497" t="s">
        <v>527</v>
      </c>
      <c r="C8926" s="498" t="s">
        <v>21912</v>
      </c>
      <c r="D8926" s="498" t="s">
        <v>5713</v>
      </c>
      <c r="E8926" s="499" t="str">
        <f>CONCATENATE(SUM('Раздел 3'!O47:O47),"&lt;=",SUM('Раздел 3'!O46:O46))</f>
        <v>0&lt;=0</v>
      </c>
    </row>
    <row r="8927" spans="1:5" ht="30" hidden="1" customHeight="1" thickBot="1">
      <c r="A8927" s="496" t="str">
        <f>IF((SUM('Раздел 3'!P47:P47)&lt;=SUM('Раздел 3'!P46:P46)),"","Неверно!")</f>
        <v/>
      </c>
      <c r="B8927" s="497" t="s">
        <v>527</v>
      </c>
      <c r="C8927" s="498" t="s">
        <v>21913</v>
      </c>
      <c r="D8927" s="498" t="s">
        <v>5713</v>
      </c>
      <c r="E8927" s="499" t="str">
        <f>CONCATENATE(SUM('Раздел 3'!P47:P47),"&lt;=",SUM('Раздел 3'!P46:P46))</f>
        <v>0&lt;=0</v>
      </c>
    </row>
    <row r="8928" spans="1:5" ht="30" hidden="1" customHeight="1" thickBot="1">
      <c r="A8928" s="496" t="str">
        <f>IF((SUM('Раздел 3'!Q47:Q47)&lt;=SUM('Раздел 3'!Q46:Q46)),"","Неверно!")</f>
        <v/>
      </c>
      <c r="B8928" s="497" t="s">
        <v>527</v>
      </c>
      <c r="C8928" s="498" t="s">
        <v>21914</v>
      </c>
      <c r="D8928" s="498" t="s">
        <v>5713</v>
      </c>
      <c r="E8928" s="499" t="str">
        <f>CONCATENATE(SUM('Раздел 3'!Q47:Q47),"&lt;=",SUM('Раздел 3'!Q46:Q46))</f>
        <v>0&lt;=0</v>
      </c>
    </row>
    <row r="8929" spans="1:5" ht="30" hidden="1" customHeight="1" thickBot="1">
      <c r="A8929" s="496" t="str">
        <f>IF((SUM('Раздел 3'!R47:R47)&lt;=SUM('Раздел 3'!R46:R46)),"","Неверно!")</f>
        <v/>
      </c>
      <c r="B8929" s="497" t="s">
        <v>527</v>
      </c>
      <c r="C8929" s="498" t="s">
        <v>21915</v>
      </c>
      <c r="D8929" s="498" t="s">
        <v>5713</v>
      </c>
      <c r="E8929" s="499" t="str">
        <f>CONCATENATE(SUM('Раздел 3'!R47:R47),"&lt;=",SUM('Раздел 3'!R46:R46))</f>
        <v>0&lt;=0</v>
      </c>
    </row>
    <row r="8930" spans="1:5" ht="30" hidden="1" customHeight="1" thickBot="1">
      <c r="A8930" s="496" t="str">
        <f>IF((SUM('Раздел 3'!S47:S47)&lt;=SUM('Раздел 3'!S46:S46)),"","Неверно!")</f>
        <v/>
      </c>
      <c r="B8930" s="497" t="s">
        <v>527</v>
      </c>
      <c r="C8930" s="498" t="s">
        <v>21916</v>
      </c>
      <c r="D8930" s="498" t="s">
        <v>5713</v>
      </c>
      <c r="E8930" s="499" t="str">
        <f>CONCATENATE(SUM('Раздел 3'!S47:S47),"&lt;=",SUM('Раздел 3'!S46:S46))</f>
        <v>0&lt;=0</v>
      </c>
    </row>
    <row r="8931" spans="1:5" ht="30" hidden="1" customHeight="1" thickBot="1">
      <c r="A8931" s="496" t="str">
        <f>IF((SUM('Раздел 3'!T47:T47)&lt;=SUM('Раздел 3'!T46:T46)),"","Неверно!")</f>
        <v/>
      </c>
      <c r="B8931" s="497" t="s">
        <v>527</v>
      </c>
      <c r="C8931" s="498" t="s">
        <v>21917</v>
      </c>
      <c r="D8931" s="498" t="s">
        <v>5713</v>
      </c>
      <c r="E8931" s="499" t="str">
        <f>CONCATENATE(SUM('Раздел 3'!T47:T47),"&lt;=",SUM('Раздел 3'!T46:T46))</f>
        <v>0&lt;=0</v>
      </c>
    </row>
    <row r="8932" spans="1:5" ht="30" hidden="1" customHeight="1" thickBot="1">
      <c r="A8932" s="496" t="str">
        <f>IF((SUM('Раздел 3'!U47:U47)&lt;=SUM('Раздел 3'!U46:U46)),"","Неверно!")</f>
        <v/>
      </c>
      <c r="B8932" s="497" t="s">
        <v>527</v>
      </c>
      <c r="C8932" s="498" t="s">
        <v>21918</v>
      </c>
      <c r="D8932" s="498" t="s">
        <v>5713</v>
      </c>
      <c r="E8932" s="499" t="str">
        <f>CONCATENATE(SUM('Раздел 3'!U47:U47),"&lt;=",SUM('Раздел 3'!U46:U46))</f>
        <v>0&lt;=0</v>
      </c>
    </row>
    <row r="8933" spans="1:5" ht="30" hidden="1" customHeight="1" thickBot="1">
      <c r="A8933" s="496" t="str">
        <f>IF((SUM('Раздел 3'!V47:V47)&lt;=SUM('Раздел 3'!V46:V46)),"","Неверно!")</f>
        <v/>
      </c>
      <c r="B8933" s="497" t="s">
        <v>527</v>
      </c>
      <c r="C8933" s="498" t="s">
        <v>21919</v>
      </c>
      <c r="D8933" s="498" t="s">
        <v>5713</v>
      </c>
      <c r="E8933" s="499" t="str">
        <f>CONCATENATE(SUM('Раздел 3'!V47:V47),"&lt;=",SUM('Раздел 3'!V46:V46))</f>
        <v>0&lt;=0</v>
      </c>
    </row>
    <row r="8934" spans="1:5" ht="30" hidden="1" customHeight="1" thickBot="1">
      <c r="A8934" s="496" t="str">
        <f>IF((SUM('Раздел 3'!W47:W47)&lt;=SUM('Раздел 3'!W46:W46)),"","Неверно!")</f>
        <v/>
      </c>
      <c r="B8934" s="497" t="s">
        <v>527</v>
      </c>
      <c r="C8934" s="498" t="s">
        <v>21920</v>
      </c>
      <c r="D8934" s="498" t="s">
        <v>5713</v>
      </c>
      <c r="E8934" s="499" t="str">
        <f>CONCATENATE(SUM('Раздел 3'!W47:W47),"&lt;=",SUM('Раздел 3'!W46:W46))</f>
        <v>0&lt;=0</v>
      </c>
    </row>
    <row r="8935" spans="1:5" ht="30" hidden="1" customHeight="1" thickBot="1">
      <c r="A8935" s="496" t="str">
        <f>IF((SUM('Раздел 3'!X47:X47)&lt;=SUM('Раздел 3'!X46:X46)),"","Неверно!")</f>
        <v/>
      </c>
      <c r="B8935" s="497" t="s">
        <v>527</v>
      </c>
      <c r="C8935" s="498" t="s">
        <v>21921</v>
      </c>
      <c r="D8935" s="498" t="s">
        <v>5713</v>
      </c>
      <c r="E8935" s="499" t="str">
        <f>CONCATENATE(SUM('Раздел 3'!X47:X47),"&lt;=",SUM('Раздел 3'!X46:X46))</f>
        <v>0&lt;=0</v>
      </c>
    </row>
    <row r="8936" spans="1:5" ht="30" hidden="1" customHeight="1" thickBot="1">
      <c r="A8936" s="496" t="str">
        <f>IF((SUM('Раздел 3'!G47:G47)&lt;=SUM('Раздел 3'!G46:G46)),"","Неверно!")</f>
        <v/>
      </c>
      <c r="B8936" s="497" t="s">
        <v>527</v>
      </c>
      <c r="C8936" s="498" t="s">
        <v>21922</v>
      </c>
      <c r="D8936" s="498" t="s">
        <v>5713</v>
      </c>
      <c r="E8936" s="499" t="str">
        <f>CONCATENATE(SUM('Раздел 3'!G47:G47),"&lt;=",SUM('Раздел 3'!G46:G46))</f>
        <v>0&lt;=0</v>
      </c>
    </row>
    <row r="8937" spans="1:5" ht="30" hidden="1" customHeight="1" thickBot="1">
      <c r="A8937" s="496" t="str">
        <f>IF((SUM('Раздел 3'!Y47:Y47)&lt;=SUM('Раздел 3'!Y46:Y46)),"","Неверно!")</f>
        <v/>
      </c>
      <c r="B8937" s="497" t="s">
        <v>527</v>
      </c>
      <c r="C8937" s="498" t="s">
        <v>21923</v>
      </c>
      <c r="D8937" s="498" t="s">
        <v>5713</v>
      </c>
      <c r="E8937" s="499" t="str">
        <f>CONCATENATE(SUM('Раздел 3'!Y47:Y47),"&lt;=",SUM('Раздел 3'!Y46:Y46))</f>
        <v>0&lt;=0</v>
      </c>
    </row>
    <row r="8938" spans="1:5" ht="30" hidden="1" customHeight="1" thickBot="1">
      <c r="A8938" s="496" t="str">
        <f>IF((SUM('Раздел 3'!Z47:Z47)&lt;=SUM('Раздел 3'!Z46:Z46)),"","Неверно!")</f>
        <v/>
      </c>
      <c r="B8938" s="497" t="s">
        <v>527</v>
      </c>
      <c r="C8938" s="498" t="s">
        <v>21924</v>
      </c>
      <c r="D8938" s="498" t="s">
        <v>5713</v>
      </c>
      <c r="E8938" s="499" t="str">
        <f>CONCATENATE(SUM('Раздел 3'!Z47:Z47),"&lt;=",SUM('Раздел 3'!Z46:Z46))</f>
        <v>0&lt;=0</v>
      </c>
    </row>
    <row r="8939" spans="1:5" ht="30" hidden="1" customHeight="1" thickBot="1">
      <c r="A8939" s="496" t="str">
        <f>IF((SUM('Раздел 3'!AA47:AA47)&lt;=SUM('Раздел 3'!AA46:AA46)),"","Неверно!")</f>
        <v/>
      </c>
      <c r="B8939" s="497" t="s">
        <v>527</v>
      </c>
      <c r="C8939" s="498" t="s">
        <v>21925</v>
      </c>
      <c r="D8939" s="498" t="s">
        <v>5713</v>
      </c>
      <c r="E8939" s="499" t="str">
        <f>CONCATENATE(SUM('Раздел 3'!AA47:AA47),"&lt;=",SUM('Раздел 3'!AA46:AA46))</f>
        <v>0&lt;=0</v>
      </c>
    </row>
    <row r="8940" spans="1:5" ht="30" hidden="1" customHeight="1" thickBot="1">
      <c r="A8940" s="496" t="str">
        <f>IF((SUM('Раздел 3'!AB47:AB47)&lt;=SUM('Раздел 3'!AB46:AB46)),"","Неверно!")</f>
        <v/>
      </c>
      <c r="B8940" s="497" t="s">
        <v>527</v>
      </c>
      <c r="C8940" s="498" t="s">
        <v>21926</v>
      </c>
      <c r="D8940" s="498" t="s">
        <v>5713</v>
      </c>
      <c r="E8940" s="499" t="str">
        <f>CONCATENATE(SUM('Раздел 3'!AB47:AB47),"&lt;=",SUM('Раздел 3'!AB46:AB46))</f>
        <v>0&lt;=0</v>
      </c>
    </row>
    <row r="8941" spans="1:5" ht="30" hidden="1" customHeight="1" thickBot="1">
      <c r="A8941" s="496" t="str">
        <f>IF((SUM('Раздел 3'!AC47:AC47)&lt;=SUM('Раздел 3'!AC46:AC46)),"","Неверно!")</f>
        <v/>
      </c>
      <c r="B8941" s="497" t="s">
        <v>527</v>
      </c>
      <c r="C8941" s="498" t="s">
        <v>21927</v>
      </c>
      <c r="D8941" s="498" t="s">
        <v>5713</v>
      </c>
      <c r="E8941" s="499" t="str">
        <f>CONCATENATE(SUM('Раздел 3'!AC47:AC47),"&lt;=",SUM('Раздел 3'!AC46:AC46))</f>
        <v>0&lt;=0</v>
      </c>
    </row>
    <row r="8942" spans="1:5" ht="30" hidden="1" customHeight="1" thickBot="1">
      <c r="A8942" s="496" t="str">
        <f>IF((SUM('Раздел 3'!AD47:AD47)&lt;=SUM('Раздел 3'!AD46:AD46)),"","Неверно!")</f>
        <v/>
      </c>
      <c r="B8942" s="497" t="s">
        <v>527</v>
      </c>
      <c r="C8942" s="498" t="s">
        <v>21928</v>
      </c>
      <c r="D8942" s="498" t="s">
        <v>5713</v>
      </c>
      <c r="E8942" s="499" t="str">
        <f>CONCATENATE(SUM('Раздел 3'!AD47:AD47),"&lt;=",SUM('Раздел 3'!AD46:AD46))</f>
        <v>0&lt;=0</v>
      </c>
    </row>
    <row r="8943" spans="1:5" ht="30" hidden="1" customHeight="1" thickBot="1">
      <c r="A8943" s="496" t="str">
        <f>IF((SUM('Раздел 3'!AE47:AE47)&lt;=SUM('Раздел 3'!AE46:AE46)),"","Неверно!")</f>
        <v/>
      </c>
      <c r="B8943" s="497" t="s">
        <v>527</v>
      </c>
      <c r="C8943" s="498" t="s">
        <v>21929</v>
      </c>
      <c r="D8943" s="498" t="s">
        <v>5713</v>
      </c>
      <c r="E8943" s="499" t="str">
        <f>CONCATENATE(SUM('Раздел 3'!AE47:AE47),"&lt;=",SUM('Раздел 3'!AE46:AE46))</f>
        <v>0&lt;=0</v>
      </c>
    </row>
    <row r="8944" spans="1:5" ht="30" hidden="1" customHeight="1" thickBot="1">
      <c r="A8944" s="496" t="str">
        <f>IF((SUM('Раздел 3'!AF47:AF47)&lt;=SUM('Раздел 3'!AF46:AF46)),"","Неверно!")</f>
        <v/>
      </c>
      <c r="B8944" s="497" t="s">
        <v>527</v>
      </c>
      <c r="C8944" s="498" t="s">
        <v>21930</v>
      </c>
      <c r="D8944" s="498" t="s">
        <v>5713</v>
      </c>
      <c r="E8944" s="499" t="str">
        <f>CONCATENATE(SUM('Раздел 3'!AF47:AF47),"&lt;=",SUM('Раздел 3'!AF46:AF46))</f>
        <v>0&lt;=0</v>
      </c>
    </row>
    <row r="8945" spans="1:5" ht="30" hidden="1" customHeight="1" thickBot="1">
      <c r="A8945" s="496" t="str">
        <f>IF((SUM('Раздел 3'!AG47:AG47)&lt;=SUM('Раздел 3'!AG46:AG46)),"","Неверно!")</f>
        <v/>
      </c>
      <c r="B8945" s="497" t="s">
        <v>527</v>
      </c>
      <c r="C8945" s="498" t="s">
        <v>21931</v>
      </c>
      <c r="D8945" s="498" t="s">
        <v>5713</v>
      </c>
      <c r="E8945" s="499" t="str">
        <f>CONCATENATE(SUM('Раздел 3'!AG47:AG47),"&lt;=",SUM('Раздел 3'!AG46:AG46))</f>
        <v>0&lt;=0</v>
      </c>
    </row>
    <row r="8946" spans="1:5" ht="30" hidden="1" customHeight="1" thickBot="1">
      <c r="A8946" s="496" t="str">
        <f>IF((SUM('Раздел 3'!AH47:AH47)&lt;=SUM('Раздел 3'!AH46:AH46)),"","Неверно!")</f>
        <v/>
      </c>
      <c r="B8946" s="497" t="s">
        <v>527</v>
      </c>
      <c r="C8946" s="498" t="s">
        <v>21932</v>
      </c>
      <c r="D8946" s="498" t="s">
        <v>5713</v>
      </c>
      <c r="E8946" s="499" t="str">
        <f>CONCATENATE(SUM('Раздел 3'!AH47:AH47),"&lt;=",SUM('Раздел 3'!AH46:AH46))</f>
        <v>0&lt;=0</v>
      </c>
    </row>
    <row r="8947" spans="1:5" ht="30" hidden="1" customHeight="1" thickBot="1">
      <c r="A8947" s="496" t="str">
        <f>IF((SUM('Раздел 3'!H47:H47)&lt;=SUM('Раздел 3'!H46:H46)),"","Неверно!")</f>
        <v/>
      </c>
      <c r="B8947" s="497" t="s">
        <v>527</v>
      </c>
      <c r="C8947" s="498" t="s">
        <v>21933</v>
      </c>
      <c r="D8947" s="498" t="s">
        <v>5713</v>
      </c>
      <c r="E8947" s="499" t="str">
        <f>CONCATENATE(SUM('Раздел 3'!H47:H47),"&lt;=",SUM('Раздел 3'!H46:H46))</f>
        <v>0&lt;=0</v>
      </c>
    </row>
    <row r="8948" spans="1:5" ht="30" hidden="1" customHeight="1" thickBot="1">
      <c r="A8948" s="496" t="str">
        <f>IF((SUM('Раздел 3'!AI47:AI47)&lt;=SUM('Раздел 3'!AI46:AI46)),"","Неверно!")</f>
        <v/>
      </c>
      <c r="B8948" s="497" t="s">
        <v>527</v>
      </c>
      <c r="C8948" s="498" t="s">
        <v>21934</v>
      </c>
      <c r="D8948" s="498" t="s">
        <v>5713</v>
      </c>
      <c r="E8948" s="499" t="str">
        <f>CONCATENATE(SUM('Раздел 3'!AI47:AI47),"&lt;=",SUM('Раздел 3'!AI46:AI46))</f>
        <v>0&lt;=0</v>
      </c>
    </row>
    <row r="8949" spans="1:5" ht="30" hidden="1" customHeight="1" thickBot="1">
      <c r="A8949" s="496" t="str">
        <f>IF((SUM('Раздел 3'!AJ47:AJ47)&lt;=SUM('Раздел 3'!AJ46:AJ46)),"","Неверно!")</f>
        <v/>
      </c>
      <c r="B8949" s="497" t="s">
        <v>527</v>
      </c>
      <c r="C8949" s="498" t="s">
        <v>21935</v>
      </c>
      <c r="D8949" s="498" t="s">
        <v>5713</v>
      </c>
      <c r="E8949" s="499" t="str">
        <f>CONCATENATE(SUM('Раздел 3'!AJ47:AJ47),"&lt;=",SUM('Раздел 3'!AJ46:AJ46))</f>
        <v>0&lt;=0</v>
      </c>
    </row>
    <row r="8950" spans="1:5" ht="30" hidden="1" customHeight="1" thickBot="1">
      <c r="A8950" s="496" t="str">
        <f>IF((SUM('Раздел 3'!AK47:AK47)&lt;=SUM('Раздел 3'!AK46:AK46)),"","Неверно!")</f>
        <v/>
      </c>
      <c r="B8950" s="497" t="s">
        <v>527</v>
      </c>
      <c r="C8950" s="498" t="s">
        <v>21936</v>
      </c>
      <c r="D8950" s="498" t="s">
        <v>5713</v>
      </c>
      <c r="E8950" s="499" t="str">
        <f>CONCATENATE(SUM('Раздел 3'!AK47:AK47),"&lt;=",SUM('Раздел 3'!AK46:AK46))</f>
        <v>0&lt;=0</v>
      </c>
    </row>
    <row r="8951" spans="1:5" ht="30" hidden="1" customHeight="1" thickBot="1">
      <c r="A8951" s="496" t="str">
        <f>IF((SUM('Раздел 3'!AL47:AL47)&lt;=SUM('Раздел 3'!AL46:AL46)),"","Неверно!")</f>
        <v/>
      </c>
      <c r="B8951" s="497" t="s">
        <v>527</v>
      </c>
      <c r="C8951" s="498" t="s">
        <v>21937</v>
      </c>
      <c r="D8951" s="498" t="s">
        <v>5713</v>
      </c>
      <c r="E8951" s="499" t="str">
        <f>CONCATENATE(SUM('Раздел 3'!AL47:AL47),"&lt;=",SUM('Раздел 3'!AL46:AL46))</f>
        <v>0&lt;=0</v>
      </c>
    </row>
    <row r="8952" spans="1:5" ht="30" hidden="1" customHeight="1" thickBot="1">
      <c r="A8952" s="496" t="str">
        <f>IF((SUM('Раздел 3'!AM47:AM47)&lt;=SUM('Раздел 3'!AM46:AM46)),"","Неверно!")</f>
        <v/>
      </c>
      <c r="B8952" s="497" t="s">
        <v>527</v>
      </c>
      <c r="C8952" s="498" t="s">
        <v>2481</v>
      </c>
      <c r="D8952" s="498" t="s">
        <v>5713</v>
      </c>
      <c r="E8952" s="499" t="str">
        <f>CONCATENATE(SUM('Раздел 3'!AM47:AM47),"&lt;=",SUM('Раздел 3'!AM46:AM46))</f>
        <v>0&lt;=0</v>
      </c>
    </row>
    <row r="8953" spans="1:5" ht="30" hidden="1" customHeight="1" thickBot="1">
      <c r="A8953" s="496" t="str">
        <f>IF((SUM('Раздел 3'!I47:I47)&lt;=SUM('Раздел 3'!I46:I46)),"","Неверно!")</f>
        <v/>
      </c>
      <c r="B8953" s="497" t="s">
        <v>527</v>
      </c>
      <c r="C8953" s="498" t="s">
        <v>21938</v>
      </c>
      <c r="D8953" s="498" t="s">
        <v>5713</v>
      </c>
      <c r="E8953" s="499" t="str">
        <f>CONCATENATE(SUM('Раздел 3'!I47:I47),"&lt;=",SUM('Раздел 3'!I46:I46))</f>
        <v>0&lt;=0</v>
      </c>
    </row>
    <row r="8954" spans="1:5" ht="30" hidden="1" customHeight="1" thickBot="1">
      <c r="A8954" s="496" t="str">
        <f>IF((SUM('Раздел 3'!J47:J47)&lt;=SUM('Раздел 3'!J46:J46)),"","Неверно!")</f>
        <v/>
      </c>
      <c r="B8954" s="497" t="s">
        <v>527</v>
      </c>
      <c r="C8954" s="498" t="s">
        <v>21939</v>
      </c>
      <c r="D8954" s="498" t="s">
        <v>5713</v>
      </c>
      <c r="E8954" s="499" t="str">
        <f>CONCATENATE(SUM('Раздел 3'!J47:J47),"&lt;=",SUM('Раздел 3'!J46:J46))</f>
        <v>0&lt;=0</v>
      </c>
    </row>
    <row r="8955" spans="1:5" ht="30" hidden="1" customHeight="1" thickBot="1">
      <c r="A8955" s="496" t="str">
        <f>IF((SUM('Раздел 3'!K47:K47)&lt;=SUM('Раздел 3'!K46:K46)),"","Неверно!")</f>
        <v/>
      </c>
      <c r="B8955" s="497" t="s">
        <v>527</v>
      </c>
      <c r="C8955" s="498" t="s">
        <v>21940</v>
      </c>
      <c r="D8955" s="498" t="s">
        <v>5713</v>
      </c>
      <c r="E8955" s="499" t="str">
        <f>CONCATENATE(SUM('Раздел 3'!K47:K47),"&lt;=",SUM('Раздел 3'!K46:K46))</f>
        <v>0&lt;=0</v>
      </c>
    </row>
    <row r="8956" spans="1:5" ht="30" hidden="1" customHeight="1" thickBot="1">
      <c r="A8956" s="496" t="str">
        <f>IF((SUM('Раздел 3'!L47:L47)&lt;=SUM('Раздел 3'!L46:L46)),"","Неверно!")</f>
        <v/>
      </c>
      <c r="B8956" s="497" t="s">
        <v>527</v>
      </c>
      <c r="C8956" s="498" t="s">
        <v>21941</v>
      </c>
      <c r="D8956" s="498" t="s">
        <v>5713</v>
      </c>
      <c r="E8956" s="499" t="str">
        <f>CONCATENATE(SUM('Раздел 3'!L47:L47),"&lt;=",SUM('Раздел 3'!L46:L46))</f>
        <v>0&lt;=0</v>
      </c>
    </row>
    <row r="8957" spans="1:5" ht="30" hidden="1" customHeight="1" thickBot="1">
      <c r="A8957" s="496" t="str">
        <f>IF((SUM('Раздел 3'!M47:M47)&lt;=SUM('Раздел 3'!M46:M46)),"","Неверно!")</f>
        <v/>
      </c>
      <c r="B8957" s="497" t="s">
        <v>527</v>
      </c>
      <c r="C8957" s="498" t="s">
        <v>21942</v>
      </c>
      <c r="D8957" s="498" t="s">
        <v>5713</v>
      </c>
      <c r="E8957" s="499" t="str">
        <f>CONCATENATE(SUM('Раздел 3'!M47:M47),"&lt;=",SUM('Раздел 3'!M46:M46))</f>
        <v>0&lt;=0</v>
      </c>
    </row>
    <row r="8958" spans="1:5" ht="30" hidden="1" customHeight="1" thickBot="1">
      <c r="A8958" s="496" t="str">
        <f>IF((SUM('Раздел 3'!N47:N47)&lt;=SUM('Раздел 3'!N46:N46)),"","Неверно!")</f>
        <v/>
      </c>
      <c r="B8958" s="497" t="s">
        <v>527</v>
      </c>
      <c r="C8958" s="498" t="s">
        <v>21943</v>
      </c>
      <c r="D8958" s="498" t="s">
        <v>5713</v>
      </c>
      <c r="E8958" s="499" t="str">
        <f>CONCATENATE(SUM('Раздел 3'!N47:N47),"&lt;=",SUM('Раздел 3'!N46:N46))</f>
        <v>0&lt;=0</v>
      </c>
    </row>
    <row r="8959" spans="1:5" ht="30" hidden="1" customHeight="1" thickBot="1">
      <c r="A8959" s="496" t="str">
        <f>IF((SUM('Раздел 3'!F56:F58)+SUM('Раздел 3'!F71:F71)+SUM('Раздел 3'!F73:F83)&lt;=SUM('Раздел 3'!F55:F55)),"","Неверно!")</f>
        <v/>
      </c>
      <c r="B8959" s="497" t="s">
        <v>528</v>
      </c>
      <c r="C8959" s="498" t="s">
        <v>3336</v>
      </c>
      <c r="D8959" s="498" t="s">
        <v>3337</v>
      </c>
      <c r="E8959" s="499" t="str">
        <f>CONCATENATE(SUM('Раздел 3'!F56:F58),"+",SUM('Раздел 3'!F71:F71),"+",SUM('Раздел 3'!F73:F83),"&lt;=",SUM('Раздел 3'!F55:F55))</f>
        <v>0+0+0&lt;=8</v>
      </c>
    </row>
    <row r="8960" spans="1:5" ht="30" hidden="1" customHeight="1" thickBot="1">
      <c r="A8960" s="496" t="str">
        <f>IF((SUM('Раздел 3'!O56:O58)+SUM('Раздел 3'!O71:O71)+SUM('Раздел 3'!O73:O83)&lt;=SUM('Раздел 3'!O55:O55)),"","Неверно!")</f>
        <v/>
      </c>
      <c r="B8960" s="497" t="s">
        <v>528</v>
      </c>
      <c r="C8960" s="498" t="s">
        <v>3338</v>
      </c>
      <c r="D8960" s="498" t="s">
        <v>3337</v>
      </c>
      <c r="E8960" s="499" t="str">
        <f>CONCATENATE(SUM('Раздел 3'!O56:O58),"+",SUM('Раздел 3'!O71:O71),"+",SUM('Раздел 3'!O73:O83),"&lt;=",SUM('Раздел 3'!O55:O55))</f>
        <v>0+0+0&lt;=0</v>
      </c>
    </row>
    <row r="8961" spans="1:5" ht="30" hidden="1" customHeight="1" thickBot="1">
      <c r="A8961" s="496" t="str">
        <f>IF((SUM('Раздел 3'!P56:P58)+SUM('Раздел 3'!P71:P71)+SUM('Раздел 3'!P73:P83)&lt;=SUM('Раздел 3'!P55:P55)),"","Неверно!")</f>
        <v/>
      </c>
      <c r="B8961" s="497" t="s">
        <v>528</v>
      </c>
      <c r="C8961" s="498" t="s">
        <v>3339</v>
      </c>
      <c r="D8961" s="498" t="s">
        <v>3337</v>
      </c>
      <c r="E8961" s="499" t="str">
        <f>CONCATENATE(SUM('Раздел 3'!P56:P58),"+",SUM('Раздел 3'!P71:P71),"+",SUM('Раздел 3'!P73:P83),"&lt;=",SUM('Раздел 3'!P55:P55))</f>
        <v>0+0+0&lt;=0</v>
      </c>
    </row>
    <row r="8962" spans="1:5" ht="30" hidden="1" customHeight="1" thickBot="1">
      <c r="A8962" s="496" t="str">
        <f>IF((SUM('Раздел 3'!Q56:Q58)+SUM('Раздел 3'!Q71:Q71)+SUM('Раздел 3'!Q73:Q83)&lt;=SUM('Раздел 3'!Q55:Q55)),"","Неверно!")</f>
        <v/>
      </c>
      <c r="B8962" s="497" t="s">
        <v>528</v>
      </c>
      <c r="C8962" s="498" t="s">
        <v>3340</v>
      </c>
      <c r="D8962" s="498" t="s">
        <v>3337</v>
      </c>
      <c r="E8962" s="499" t="str">
        <f>CONCATENATE(SUM('Раздел 3'!Q56:Q58),"+",SUM('Раздел 3'!Q71:Q71),"+",SUM('Раздел 3'!Q73:Q83),"&lt;=",SUM('Раздел 3'!Q55:Q55))</f>
        <v>0+0+0&lt;=18</v>
      </c>
    </row>
    <row r="8963" spans="1:5" ht="30" hidden="1" customHeight="1" thickBot="1">
      <c r="A8963" s="496" t="str">
        <f>IF((SUM('Раздел 3'!R56:R58)+SUM('Раздел 3'!R71:R71)+SUM('Раздел 3'!R73:R83)&lt;=SUM('Раздел 3'!R55:R55)),"","Неверно!")</f>
        <v/>
      </c>
      <c r="B8963" s="497" t="s">
        <v>528</v>
      </c>
      <c r="C8963" s="498" t="s">
        <v>3341</v>
      </c>
      <c r="D8963" s="498" t="s">
        <v>3337</v>
      </c>
      <c r="E8963" s="499" t="str">
        <f>CONCATENATE(SUM('Раздел 3'!R56:R58),"+",SUM('Раздел 3'!R71:R71),"+",SUM('Раздел 3'!R73:R83),"&lt;=",SUM('Раздел 3'!R55:R55))</f>
        <v>0+0+0&lt;=77</v>
      </c>
    </row>
    <row r="8964" spans="1:5" ht="30" hidden="1" customHeight="1" thickBot="1">
      <c r="A8964" s="496" t="str">
        <f>IF((SUM('Раздел 3'!S56:S58)+SUM('Раздел 3'!S71:S71)+SUM('Раздел 3'!S73:S83)&lt;=SUM('Раздел 3'!S55:S55)),"","Неверно!")</f>
        <v/>
      </c>
      <c r="B8964" s="497" t="s">
        <v>528</v>
      </c>
      <c r="C8964" s="498" t="s">
        <v>3342</v>
      </c>
      <c r="D8964" s="498" t="s">
        <v>3337</v>
      </c>
      <c r="E8964" s="499" t="str">
        <f>CONCATENATE(SUM('Раздел 3'!S56:S58),"+",SUM('Раздел 3'!S71:S71),"+",SUM('Раздел 3'!S73:S83),"&lt;=",SUM('Раздел 3'!S55:S55))</f>
        <v>0+0+0&lt;=0</v>
      </c>
    </row>
    <row r="8965" spans="1:5" ht="30" hidden="1" customHeight="1" thickBot="1">
      <c r="A8965" s="496" t="str">
        <f>IF((SUM('Раздел 3'!T56:T58)+SUM('Раздел 3'!T71:T71)+SUM('Раздел 3'!T73:T83)&lt;=SUM('Раздел 3'!T55:T55)),"","Неверно!")</f>
        <v/>
      </c>
      <c r="B8965" s="497" t="s">
        <v>528</v>
      </c>
      <c r="C8965" s="498" t="s">
        <v>3343</v>
      </c>
      <c r="D8965" s="498" t="s">
        <v>3337</v>
      </c>
      <c r="E8965" s="499" t="str">
        <f>CONCATENATE(SUM('Раздел 3'!T56:T58),"+",SUM('Раздел 3'!T71:T71),"+",SUM('Раздел 3'!T73:T83),"&lt;=",SUM('Раздел 3'!T55:T55))</f>
        <v>0+0+0&lt;=1</v>
      </c>
    </row>
    <row r="8966" spans="1:5" ht="30" hidden="1" customHeight="1" thickBot="1">
      <c r="A8966" s="496" t="str">
        <f>IF((SUM('Раздел 3'!U56:U58)+SUM('Раздел 3'!U71:U71)+SUM('Раздел 3'!U73:U83)&lt;=SUM('Раздел 3'!U55:U55)),"","Неверно!")</f>
        <v/>
      </c>
      <c r="B8966" s="497" t="s">
        <v>528</v>
      </c>
      <c r="C8966" s="498" t="s">
        <v>3344</v>
      </c>
      <c r="D8966" s="498" t="s">
        <v>3337</v>
      </c>
      <c r="E8966" s="499" t="str">
        <f>CONCATENATE(SUM('Раздел 3'!U56:U58),"+",SUM('Раздел 3'!U71:U71),"+",SUM('Раздел 3'!U73:U83),"&lt;=",SUM('Раздел 3'!U55:U55))</f>
        <v>0+0+0&lt;=0</v>
      </c>
    </row>
    <row r="8967" spans="1:5" ht="30" hidden="1" customHeight="1" thickBot="1">
      <c r="A8967" s="496" t="str">
        <f>IF((SUM('Раздел 3'!V56:V58)+SUM('Раздел 3'!V71:V71)+SUM('Раздел 3'!V73:V83)&lt;=SUM('Раздел 3'!V55:V55)),"","Неверно!")</f>
        <v/>
      </c>
      <c r="B8967" s="497" t="s">
        <v>528</v>
      </c>
      <c r="C8967" s="498" t="s">
        <v>3345</v>
      </c>
      <c r="D8967" s="498" t="s">
        <v>3337</v>
      </c>
      <c r="E8967" s="499" t="str">
        <f>CONCATENATE(SUM('Раздел 3'!V56:V58),"+",SUM('Раздел 3'!V71:V71),"+",SUM('Раздел 3'!V73:V83),"&lt;=",SUM('Раздел 3'!V55:V55))</f>
        <v>0+0+0&lt;=111</v>
      </c>
    </row>
    <row r="8968" spans="1:5" ht="30" hidden="1" customHeight="1" thickBot="1">
      <c r="A8968" s="496" t="str">
        <f>IF((SUM('Раздел 3'!W56:W58)+SUM('Раздел 3'!W71:W71)+SUM('Раздел 3'!W73:W83)&lt;=SUM('Раздел 3'!W55:W55)),"","Неверно!")</f>
        <v/>
      </c>
      <c r="B8968" s="497" t="s">
        <v>528</v>
      </c>
      <c r="C8968" s="498" t="s">
        <v>3346</v>
      </c>
      <c r="D8968" s="498" t="s">
        <v>3337</v>
      </c>
      <c r="E8968" s="499" t="str">
        <f>CONCATENATE(SUM('Раздел 3'!W56:W58),"+",SUM('Раздел 3'!W71:W71),"+",SUM('Раздел 3'!W73:W83),"&lt;=",SUM('Раздел 3'!W55:W55))</f>
        <v>0+0+0&lt;=0</v>
      </c>
    </row>
    <row r="8969" spans="1:5" ht="30" hidden="1" customHeight="1" thickBot="1">
      <c r="A8969" s="496" t="str">
        <f>IF((SUM('Раздел 3'!X56:X58)+SUM('Раздел 3'!X71:X71)+SUM('Раздел 3'!X73:X83)&lt;=SUM('Раздел 3'!X55:X55)),"","Неверно!")</f>
        <v/>
      </c>
      <c r="B8969" s="497" t="s">
        <v>528</v>
      </c>
      <c r="C8969" s="498" t="s">
        <v>3347</v>
      </c>
      <c r="D8969" s="498" t="s">
        <v>3337</v>
      </c>
      <c r="E8969" s="499" t="str">
        <f>CONCATENATE(SUM('Раздел 3'!X56:X58),"+",SUM('Раздел 3'!X71:X71),"+",SUM('Раздел 3'!X73:X83),"&lt;=",SUM('Раздел 3'!X55:X55))</f>
        <v>0+0+0&lt;=0</v>
      </c>
    </row>
    <row r="8970" spans="1:5" ht="30" hidden="1" customHeight="1" thickBot="1">
      <c r="A8970" s="496" t="str">
        <f>IF((SUM('Раздел 3'!G56:G58)+SUM('Раздел 3'!G71:G71)+SUM('Раздел 3'!G73:G83)&lt;=SUM('Раздел 3'!G55:G55)),"","Неверно!")</f>
        <v/>
      </c>
      <c r="B8970" s="497" t="s">
        <v>528</v>
      </c>
      <c r="C8970" s="498" t="s">
        <v>3348</v>
      </c>
      <c r="D8970" s="498" t="s">
        <v>3337</v>
      </c>
      <c r="E8970" s="499" t="str">
        <f>CONCATENATE(SUM('Раздел 3'!G56:G58),"+",SUM('Раздел 3'!G71:G71),"+",SUM('Раздел 3'!G73:G83),"&lt;=",SUM('Раздел 3'!G55:G55))</f>
        <v>0+0+0&lt;=103</v>
      </c>
    </row>
    <row r="8971" spans="1:5" ht="30" hidden="1" customHeight="1" thickBot="1">
      <c r="A8971" s="496" t="str">
        <f>IF((SUM('Раздел 3'!Y56:Y58)+SUM('Раздел 3'!Y71:Y71)+SUM('Раздел 3'!Y73:Y83)&lt;=SUM('Раздел 3'!Y55:Y55)),"","Неверно!")</f>
        <v/>
      </c>
      <c r="B8971" s="497" t="s">
        <v>528</v>
      </c>
      <c r="C8971" s="498" t="s">
        <v>3349</v>
      </c>
      <c r="D8971" s="498" t="s">
        <v>3337</v>
      </c>
      <c r="E8971" s="499" t="str">
        <f>CONCATENATE(SUM('Раздел 3'!Y56:Y58),"+",SUM('Раздел 3'!Y71:Y71),"+",SUM('Раздел 3'!Y73:Y83),"&lt;=",SUM('Раздел 3'!Y55:Y55))</f>
        <v>0+0+0&lt;=0</v>
      </c>
    </row>
    <row r="8972" spans="1:5" ht="30" hidden="1" customHeight="1" thickBot="1">
      <c r="A8972" s="496" t="str">
        <f>IF((SUM('Раздел 3'!Z56:Z58)+SUM('Раздел 3'!Z71:Z71)+SUM('Раздел 3'!Z73:Z83)&lt;=SUM('Раздел 3'!Z55:Z55)),"","Неверно!")</f>
        <v/>
      </c>
      <c r="B8972" s="497" t="s">
        <v>528</v>
      </c>
      <c r="C8972" s="498" t="s">
        <v>3350</v>
      </c>
      <c r="D8972" s="498" t="s">
        <v>3337</v>
      </c>
      <c r="E8972" s="499" t="str">
        <f>CONCATENATE(SUM('Раздел 3'!Z56:Z58),"+",SUM('Раздел 3'!Z71:Z71),"+",SUM('Раздел 3'!Z73:Z83),"&lt;=",SUM('Раздел 3'!Z55:Z55))</f>
        <v>0+0+0&lt;=0</v>
      </c>
    </row>
    <row r="8973" spans="1:5" ht="30" hidden="1" customHeight="1" thickBot="1">
      <c r="A8973" s="496" t="str">
        <f>IF((SUM('Раздел 3'!AA56:AA58)+SUM('Раздел 3'!AA71:AA71)+SUM('Раздел 3'!AA73:AA83)&lt;=SUM('Раздел 3'!AA55:AA55)),"","Неверно!")</f>
        <v/>
      </c>
      <c r="B8973" s="497" t="s">
        <v>528</v>
      </c>
      <c r="C8973" s="498" t="s">
        <v>3351</v>
      </c>
      <c r="D8973" s="498" t="s">
        <v>3337</v>
      </c>
      <c r="E8973" s="499" t="str">
        <f>CONCATENATE(SUM('Раздел 3'!AA56:AA58),"+",SUM('Раздел 3'!AA71:AA71),"+",SUM('Раздел 3'!AA73:AA83),"&lt;=",SUM('Раздел 3'!AA55:AA55))</f>
        <v>0+0+0&lt;=0</v>
      </c>
    </row>
    <row r="8974" spans="1:5" ht="30" hidden="1" customHeight="1" thickBot="1">
      <c r="A8974" s="496" t="str">
        <f>IF((SUM('Раздел 3'!AB56:AB58)+SUM('Раздел 3'!AB71:AB71)+SUM('Раздел 3'!AB73:AB83)&lt;=SUM('Раздел 3'!AB55:AB55)),"","Неверно!")</f>
        <v/>
      </c>
      <c r="B8974" s="497" t="s">
        <v>528</v>
      </c>
      <c r="C8974" s="498" t="s">
        <v>3352</v>
      </c>
      <c r="D8974" s="498" t="s">
        <v>3337</v>
      </c>
      <c r="E8974" s="499" t="str">
        <f>CONCATENATE(SUM('Раздел 3'!AB56:AB58),"+",SUM('Раздел 3'!AB71:AB71),"+",SUM('Раздел 3'!AB73:AB83),"&lt;=",SUM('Раздел 3'!AB55:AB55))</f>
        <v>0+0+0&lt;=0</v>
      </c>
    </row>
    <row r="8975" spans="1:5" ht="30" hidden="1" customHeight="1" thickBot="1">
      <c r="A8975" s="496" t="str">
        <f>IF((SUM('Раздел 3'!AC56:AC58)+SUM('Раздел 3'!AC71:AC71)+SUM('Раздел 3'!AC73:AC83)&lt;=SUM('Раздел 3'!AC55:AC55)),"","Неверно!")</f>
        <v/>
      </c>
      <c r="B8975" s="497" t="s">
        <v>528</v>
      </c>
      <c r="C8975" s="498" t="s">
        <v>3353</v>
      </c>
      <c r="D8975" s="498" t="s">
        <v>3337</v>
      </c>
      <c r="E8975" s="499" t="str">
        <f>CONCATENATE(SUM('Раздел 3'!AC56:AC58),"+",SUM('Раздел 3'!AC71:AC71),"+",SUM('Раздел 3'!AC73:AC83),"&lt;=",SUM('Раздел 3'!AC55:AC55))</f>
        <v>0+0+0&lt;=0</v>
      </c>
    </row>
    <row r="8976" spans="1:5" ht="30" hidden="1" customHeight="1" thickBot="1">
      <c r="A8976" s="496" t="str">
        <f>IF((SUM('Раздел 3'!AD56:AD58)+SUM('Раздел 3'!AD71:AD71)+SUM('Раздел 3'!AD73:AD83)&lt;=SUM('Раздел 3'!AD55:AD55)),"","Неверно!")</f>
        <v/>
      </c>
      <c r="B8976" s="497" t="s">
        <v>528</v>
      </c>
      <c r="C8976" s="498" t="s">
        <v>3354</v>
      </c>
      <c r="D8976" s="498" t="s">
        <v>3337</v>
      </c>
      <c r="E8976" s="499" t="str">
        <f>CONCATENATE(SUM('Раздел 3'!AD56:AD58),"+",SUM('Раздел 3'!AD71:AD71),"+",SUM('Раздел 3'!AD73:AD83),"&lt;=",SUM('Раздел 3'!AD55:AD55))</f>
        <v>0+0+0&lt;=0</v>
      </c>
    </row>
    <row r="8977" spans="1:5" ht="30" hidden="1" customHeight="1" thickBot="1">
      <c r="A8977" s="496" t="str">
        <f>IF((SUM('Раздел 3'!AE56:AE58)+SUM('Раздел 3'!AE71:AE71)+SUM('Раздел 3'!AE73:AE83)&lt;=SUM('Раздел 3'!AE55:AE55)),"","Неверно!")</f>
        <v/>
      </c>
      <c r="B8977" s="497" t="s">
        <v>528</v>
      </c>
      <c r="C8977" s="498" t="s">
        <v>3355</v>
      </c>
      <c r="D8977" s="498" t="s">
        <v>3337</v>
      </c>
      <c r="E8977" s="499" t="str">
        <f>CONCATENATE(SUM('Раздел 3'!AE56:AE58),"+",SUM('Раздел 3'!AE71:AE71),"+",SUM('Раздел 3'!AE73:AE83),"&lt;=",SUM('Раздел 3'!AE55:AE55))</f>
        <v>0+0+0&lt;=0</v>
      </c>
    </row>
    <row r="8978" spans="1:5" ht="30" hidden="1" customHeight="1" thickBot="1">
      <c r="A8978" s="496" t="str">
        <f>IF((SUM('Раздел 3'!AF56:AF58)+SUM('Раздел 3'!AF71:AF71)+SUM('Раздел 3'!AF73:AF83)&lt;=SUM('Раздел 3'!AF55:AF55)),"","Неверно!")</f>
        <v/>
      </c>
      <c r="B8978" s="497" t="s">
        <v>528</v>
      </c>
      <c r="C8978" s="498" t="s">
        <v>3356</v>
      </c>
      <c r="D8978" s="498" t="s">
        <v>3337</v>
      </c>
      <c r="E8978" s="499" t="str">
        <f>CONCATENATE(SUM('Раздел 3'!AF56:AF58),"+",SUM('Раздел 3'!AF71:AF71),"+",SUM('Раздел 3'!AF73:AF83),"&lt;=",SUM('Раздел 3'!AF55:AF55))</f>
        <v>0+0+0&lt;=0</v>
      </c>
    </row>
    <row r="8979" spans="1:5" ht="30" hidden="1" customHeight="1" thickBot="1">
      <c r="A8979" s="496" t="str">
        <f>IF((SUM('Раздел 3'!AG56:AG58)+SUM('Раздел 3'!AG71:AG71)+SUM('Раздел 3'!AG73:AG83)&lt;=SUM('Раздел 3'!AG55:AG55)),"","Неверно!")</f>
        <v/>
      </c>
      <c r="B8979" s="497" t="s">
        <v>528</v>
      </c>
      <c r="C8979" s="498" t="s">
        <v>3357</v>
      </c>
      <c r="D8979" s="498" t="s">
        <v>3337</v>
      </c>
      <c r="E8979" s="499" t="str">
        <f>CONCATENATE(SUM('Раздел 3'!AG56:AG58),"+",SUM('Раздел 3'!AG71:AG71),"+",SUM('Раздел 3'!AG73:AG83),"&lt;=",SUM('Раздел 3'!AG55:AG55))</f>
        <v>0+0+0&lt;=0</v>
      </c>
    </row>
    <row r="8980" spans="1:5" ht="30" hidden="1" customHeight="1" thickBot="1">
      <c r="A8980" s="496" t="str">
        <f>IF((SUM('Раздел 3'!AH56:AH58)+SUM('Раздел 3'!AH71:AH71)+SUM('Раздел 3'!AH73:AH83)&lt;=SUM('Раздел 3'!AH55:AH55)),"","Неверно!")</f>
        <v/>
      </c>
      <c r="B8980" s="497" t="s">
        <v>528</v>
      </c>
      <c r="C8980" s="498" t="s">
        <v>3358</v>
      </c>
      <c r="D8980" s="498" t="s">
        <v>3337</v>
      </c>
      <c r="E8980" s="499" t="str">
        <f>CONCATENATE(SUM('Раздел 3'!AH56:AH58),"+",SUM('Раздел 3'!AH71:AH71),"+",SUM('Раздел 3'!AH73:AH83),"&lt;=",SUM('Раздел 3'!AH55:AH55))</f>
        <v>0+0+0&lt;=0</v>
      </c>
    </row>
    <row r="8981" spans="1:5" ht="30" hidden="1" customHeight="1" thickBot="1">
      <c r="A8981" s="496" t="str">
        <f>IF((SUM('Раздел 3'!H56:H58)+SUM('Раздел 3'!H71:H71)+SUM('Раздел 3'!H73:H83)&lt;=SUM('Раздел 3'!H55:H55)),"","Неверно!")</f>
        <v/>
      </c>
      <c r="B8981" s="497" t="s">
        <v>528</v>
      </c>
      <c r="C8981" s="498" t="s">
        <v>3359</v>
      </c>
      <c r="D8981" s="498" t="s">
        <v>3337</v>
      </c>
      <c r="E8981" s="499" t="str">
        <f>CONCATENATE(SUM('Раздел 3'!H56:H58),"+",SUM('Раздел 3'!H71:H71),"+",SUM('Раздел 3'!H73:H83),"&lt;=",SUM('Раздел 3'!H55:H55))</f>
        <v>0+0+0&lt;=79</v>
      </c>
    </row>
    <row r="8982" spans="1:5" ht="30" hidden="1" customHeight="1" thickBot="1">
      <c r="A8982" s="496" t="str">
        <f>IF((SUM('Раздел 3'!AI56:AI58)+SUM('Раздел 3'!AI71:AI71)+SUM('Раздел 3'!AI73:AI83)&lt;=SUM('Раздел 3'!AI55:AI55)),"","Неверно!")</f>
        <v/>
      </c>
      <c r="B8982" s="497" t="s">
        <v>528</v>
      </c>
      <c r="C8982" s="498" t="s">
        <v>3360</v>
      </c>
      <c r="D8982" s="498" t="s">
        <v>3337</v>
      </c>
      <c r="E8982" s="499" t="str">
        <f>CONCATENATE(SUM('Раздел 3'!AI56:AI58),"+",SUM('Раздел 3'!AI71:AI71),"+",SUM('Раздел 3'!AI73:AI83),"&lt;=",SUM('Раздел 3'!AI55:AI55))</f>
        <v>0+0+0&lt;=0</v>
      </c>
    </row>
    <row r="8983" spans="1:5" ht="30" hidden="1" customHeight="1" thickBot="1">
      <c r="A8983" s="496" t="str">
        <f>IF((SUM('Раздел 3'!AJ56:AJ58)+SUM('Раздел 3'!AJ71:AJ71)+SUM('Раздел 3'!AJ73:AJ83)&lt;=SUM('Раздел 3'!AJ55:AJ55)),"","Неверно!")</f>
        <v/>
      </c>
      <c r="B8983" s="497" t="s">
        <v>528</v>
      </c>
      <c r="C8983" s="498" t="s">
        <v>3361</v>
      </c>
      <c r="D8983" s="498" t="s">
        <v>3337</v>
      </c>
      <c r="E8983" s="499" t="str">
        <f>CONCATENATE(SUM('Раздел 3'!AJ56:AJ58),"+",SUM('Раздел 3'!AJ71:AJ71),"+",SUM('Раздел 3'!AJ73:AJ83),"&lt;=",SUM('Раздел 3'!AJ55:AJ55))</f>
        <v>0+0+0&lt;=0</v>
      </c>
    </row>
    <row r="8984" spans="1:5" ht="30" hidden="1" customHeight="1" thickBot="1">
      <c r="A8984" s="496" t="str">
        <f>IF((SUM('Раздел 3'!AK56:AK58)+SUM('Раздел 3'!AK71:AK71)+SUM('Раздел 3'!AK73:AK83)&lt;=SUM('Раздел 3'!AK55:AK55)),"","Неверно!")</f>
        <v/>
      </c>
      <c r="B8984" s="497" t="s">
        <v>528</v>
      </c>
      <c r="C8984" s="498" t="s">
        <v>3362</v>
      </c>
      <c r="D8984" s="498" t="s">
        <v>3337</v>
      </c>
      <c r="E8984" s="499" t="str">
        <f>CONCATENATE(SUM('Раздел 3'!AK56:AK58),"+",SUM('Раздел 3'!AK71:AK71),"+",SUM('Раздел 3'!AK73:AK83),"&lt;=",SUM('Раздел 3'!AK55:AK55))</f>
        <v>0+0+0&lt;=0</v>
      </c>
    </row>
    <row r="8985" spans="1:5" ht="30" hidden="1" customHeight="1" thickBot="1">
      <c r="A8985" s="496" t="str">
        <f>IF((SUM('Раздел 3'!AL56:AL58)+SUM('Раздел 3'!AL71:AL71)+SUM('Раздел 3'!AL73:AL83)&lt;=SUM('Раздел 3'!AL55:AL55)),"","Неверно!")</f>
        <v/>
      </c>
      <c r="B8985" s="497" t="s">
        <v>528</v>
      </c>
      <c r="C8985" s="498" t="s">
        <v>3363</v>
      </c>
      <c r="D8985" s="498" t="s">
        <v>3337</v>
      </c>
      <c r="E8985" s="499" t="str">
        <f>CONCATENATE(SUM('Раздел 3'!AL56:AL58),"+",SUM('Раздел 3'!AL71:AL71),"+",SUM('Раздел 3'!AL73:AL83),"&lt;=",SUM('Раздел 3'!AL55:AL55))</f>
        <v>0+0+0&lt;=0</v>
      </c>
    </row>
    <row r="8986" spans="1:5" ht="30" hidden="1" customHeight="1" thickBot="1">
      <c r="A8986" s="496" t="str">
        <f>IF((SUM('Раздел 3'!AM56:AM58)+SUM('Раздел 3'!AM71:AM71)+SUM('Раздел 3'!AM73:AM83)&lt;=SUM('Раздел 3'!AM55:AM55)),"","Неверно!")</f>
        <v/>
      </c>
      <c r="B8986" s="497" t="s">
        <v>528</v>
      </c>
      <c r="C8986" s="498" t="s">
        <v>2480</v>
      </c>
      <c r="D8986" s="498" t="s">
        <v>3337</v>
      </c>
      <c r="E8986" s="499" t="str">
        <f>CONCATENATE(SUM('Раздел 3'!AM56:AM58),"+",SUM('Раздел 3'!AM71:AM71),"+",SUM('Раздел 3'!AM73:AM83),"&lt;=",SUM('Раздел 3'!AM55:AM55))</f>
        <v>0+0+0&lt;=0</v>
      </c>
    </row>
    <row r="8987" spans="1:5" ht="30" hidden="1" customHeight="1" thickBot="1">
      <c r="A8987" s="496" t="str">
        <f>IF((SUM('Раздел 3'!I56:I58)+SUM('Раздел 3'!I71:I71)+SUM('Раздел 3'!I73:I83)&lt;=SUM('Раздел 3'!I55:I55)),"","Неверно!")</f>
        <v/>
      </c>
      <c r="B8987" s="497" t="s">
        <v>528</v>
      </c>
      <c r="C8987" s="498" t="s">
        <v>3364</v>
      </c>
      <c r="D8987" s="498" t="s">
        <v>3337</v>
      </c>
      <c r="E8987" s="499" t="str">
        <f>CONCATENATE(SUM('Раздел 3'!I56:I58),"+",SUM('Раздел 3'!I71:I71),"+",SUM('Раздел 3'!I73:I83),"&lt;=",SUM('Раздел 3'!I55:I55))</f>
        <v>0+0+0&lt;=2</v>
      </c>
    </row>
    <row r="8988" spans="1:5" ht="30" hidden="1" customHeight="1" thickBot="1">
      <c r="A8988" s="496" t="str">
        <f>IF((SUM('Раздел 3'!J56:J58)+SUM('Раздел 3'!J71:J71)+SUM('Раздел 3'!J73:J83)&lt;=SUM('Раздел 3'!J55:J55)),"","Неверно!")</f>
        <v/>
      </c>
      <c r="B8988" s="497" t="s">
        <v>528</v>
      </c>
      <c r="C8988" s="498" t="s">
        <v>3365</v>
      </c>
      <c r="D8988" s="498" t="s">
        <v>3337</v>
      </c>
      <c r="E8988" s="499" t="str">
        <f>CONCATENATE(SUM('Раздел 3'!J56:J58),"+",SUM('Раздел 3'!J71:J71),"+",SUM('Раздел 3'!J73:J83),"&lt;=",SUM('Раздел 3'!J55:J55))</f>
        <v>0+0+0&lt;=0</v>
      </c>
    </row>
    <row r="8989" spans="1:5" ht="30" hidden="1" customHeight="1" thickBot="1">
      <c r="A8989" s="496" t="str">
        <f>IF((SUM('Раздел 3'!K56:K58)+SUM('Раздел 3'!K71:K71)+SUM('Раздел 3'!K73:K83)&lt;=SUM('Раздел 3'!K55:K55)),"","Неверно!")</f>
        <v/>
      </c>
      <c r="B8989" s="497" t="s">
        <v>528</v>
      </c>
      <c r="C8989" s="498" t="s">
        <v>3366</v>
      </c>
      <c r="D8989" s="498" t="s">
        <v>3337</v>
      </c>
      <c r="E8989" s="499" t="str">
        <f>CONCATENATE(SUM('Раздел 3'!K56:K58),"+",SUM('Раздел 3'!K71:K71),"+",SUM('Раздел 3'!K73:K83),"&lt;=",SUM('Раздел 3'!K55:K55))</f>
        <v>0+0+0&lt;=2400</v>
      </c>
    </row>
    <row r="8990" spans="1:5" ht="30" hidden="1" customHeight="1" thickBot="1">
      <c r="A8990" s="496" t="str">
        <f>IF((SUM('Раздел 3'!L56:L58)+SUM('Раздел 3'!L71:L71)+SUM('Раздел 3'!L73:L83)&lt;=SUM('Раздел 3'!L55:L55)),"","Неверно!")</f>
        <v/>
      </c>
      <c r="B8990" s="497" t="s">
        <v>528</v>
      </c>
      <c r="C8990" s="498" t="s">
        <v>3367</v>
      </c>
      <c r="D8990" s="498" t="s">
        <v>3337</v>
      </c>
      <c r="E8990" s="499" t="str">
        <f>CONCATENATE(SUM('Раздел 3'!L56:L58),"+",SUM('Раздел 3'!L71:L71),"+",SUM('Раздел 3'!L73:L83),"&lt;=",SUM('Раздел 3'!L55:L55))</f>
        <v>0+0+0&lt;=33</v>
      </c>
    </row>
    <row r="8991" spans="1:5" ht="30" hidden="1" customHeight="1" thickBot="1">
      <c r="A8991" s="496" t="str">
        <f>IF((SUM('Раздел 3'!M56:M58)+SUM('Раздел 3'!M71:M71)+SUM('Раздел 3'!M73:M83)&lt;=SUM('Раздел 3'!M55:M55)),"","Неверно!")</f>
        <v/>
      </c>
      <c r="B8991" s="497" t="s">
        <v>528</v>
      </c>
      <c r="C8991" s="498" t="s">
        <v>3368</v>
      </c>
      <c r="D8991" s="498" t="s">
        <v>3337</v>
      </c>
      <c r="E8991" s="499" t="str">
        <f>CONCATENATE(SUM('Раздел 3'!M56:M58),"+",SUM('Раздел 3'!M71:M71),"+",SUM('Раздел 3'!M73:M83),"&lt;=",SUM('Раздел 3'!M55:M55))</f>
        <v>0+0+0&lt;=15</v>
      </c>
    </row>
    <row r="8992" spans="1:5" ht="30" hidden="1" customHeight="1" thickBot="1">
      <c r="A8992" s="496" t="str">
        <f>IF((SUM('Раздел 3'!N56:N58)+SUM('Раздел 3'!N71:N71)+SUM('Раздел 3'!N73:N83)&lt;=SUM('Раздел 3'!N55:N55)),"","Неверно!")</f>
        <v/>
      </c>
      <c r="B8992" s="497" t="s">
        <v>528</v>
      </c>
      <c r="C8992" s="498" t="s">
        <v>3369</v>
      </c>
      <c r="D8992" s="498" t="s">
        <v>3337</v>
      </c>
      <c r="E8992" s="499" t="str">
        <f>CONCATENATE(SUM('Раздел 3'!N56:N58),"+",SUM('Раздел 3'!N71:N71),"+",SUM('Раздел 3'!N73:N83),"&lt;=",SUM('Раздел 3'!N55:N55))</f>
        <v>0+0+0&lt;=2</v>
      </c>
    </row>
    <row r="8993" spans="1:5" ht="30" hidden="1" customHeight="1" thickBot="1">
      <c r="A8993" s="496" t="str">
        <f>IF((SUM('Раздел 3'!F59:F70)&lt;=SUM('Раздел 3'!F58:F58)),"","Неверно!")</f>
        <v/>
      </c>
      <c r="B8993" s="497" t="s">
        <v>529</v>
      </c>
      <c r="C8993" s="498" t="s">
        <v>21878</v>
      </c>
      <c r="D8993" s="498" t="s">
        <v>5712</v>
      </c>
      <c r="E8993" s="499" t="str">
        <f>CONCATENATE(SUM('Раздел 3'!F59:F70),"&lt;=",SUM('Раздел 3'!F58:F58))</f>
        <v>0&lt;=0</v>
      </c>
    </row>
    <row r="8994" spans="1:5" ht="30" hidden="1" customHeight="1" thickBot="1">
      <c r="A8994" s="496" t="str">
        <f>IF((SUM('Раздел 3'!O59:O70)&lt;=SUM('Раздел 3'!O58:O58)),"","Неверно!")</f>
        <v/>
      </c>
      <c r="B8994" s="497" t="s">
        <v>529</v>
      </c>
      <c r="C8994" s="498" t="s">
        <v>21879</v>
      </c>
      <c r="D8994" s="498" t="s">
        <v>5712</v>
      </c>
      <c r="E8994" s="499" t="str">
        <f>CONCATENATE(SUM('Раздел 3'!O59:O70),"&lt;=",SUM('Раздел 3'!O58:O58))</f>
        <v>0&lt;=0</v>
      </c>
    </row>
    <row r="8995" spans="1:5" ht="30" hidden="1" customHeight="1" thickBot="1">
      <c r="A8995" s="496" t="str">
        <f>IF((SUM('Раздел 3'!P59:P70)&lt;=SUM('Раздел 3'!P58:P58)),"","Неверно!")</f>
        <v/>
      </c>
      <c r="B8995" s="497" t="s">
        <v>529</v>
      </c>
      <c r="C8995" s="498" t="s">
        <v>21880</v>
      </c>
      <c r="D8995" s="498" t="s">
        <v>5712</v>
      </c>
      <c r="E8995" s="499" t="str">
        <f>CONCATENATE(SUM('Раздел 3'!P59:P70),"&lt;=",SUM('Раздел 3'!P58:P58))</f>
        <v>0&lt;=0</v>
      </c>
    </row>
    <row r="8996" spans="1:5" ht="30" hidden="1" customHeight="1" thickBot="1">
      <c r="A8996" s="496" t="str">
        <f>IF((SUM('Раздел 3'!Q59:Q70)&lt;=SUM('Раздел 3'!Q58:Q58)),"","Неверно!")</f>
        <v/>
      </c>
      <c r="B8996" s="497" t="s">
        <v>529</v>
      </c>
      <c r="C8996" s="498" t="s">
        <v>21881</v>
      </c>
      <c r="D8996" s="498" t="s">
        <v>5712</v>
      </c>
      <c r="E8996" s="499" t="str">
        <f>CONCATENATE(SUM('Раздел 3'!Q59:Q70),"&lt;=",SUM('Раздел 3'!Q58:Q58))</f>
        <v>0&lt;=0</v>
      </c>
    </row>
    <row r="8997" spans="1:5" ht="30" hidden="1" customHeight="1" thickBot="1">
      <c r="A8997" s="496" t="str">
        <f>IF((SUM('Раздел 3'!R59:R70)&lt;=SUM('Раздел 3'!R58:R58)),"","Неверно!")</f>
        <v/>
      </c>
      <c r="B8997" s="497" t="s">
        <v>529</v>
      </c>
      <c r="C8997" s="498" t="s">
        <v>21882</v>
      </c>
      <c r="D8997" s="498" t="s">
        <v>5712</v>
      </c>
      <c r="E8997" s="499" t="str">
        <f>CONCATENATE(SUM('Раздел 3'!R59:R70),"&lt;=",SUM('Раздел 3'!R58:R58))</f>
        <v>0&lt;=0</v>
      </c>
    </row>
    <row r="8998" spans="1:5" ht="30" hidden="1" customHeight="1" thickBot="1">
      <c r="A8998" s="496" t="str">
        <f>IF((SUM('Раздел 3'!S59:S70)&lt;=SUM('Раздел 3'!S58:S58)),"","Неверно!")</f>
        <v/>
      </c>
      <c r="B8998" s="497" t="s">
        <v>529</v>
      </c>
      <c r="C8998" s="498" t="s">
        <v>21883</v>
      </c>
      <c r="D8998" s="498" t="s">
        <v>5712</v>
      </c>
      <c r="E8998" s="499" t="str">
        <f>CONCATENATE(SUM('Раздел 3'!S59:S70),"&lt;=",SUM('Раздел 3'!S58:S58))</f>
        <v>0&lt;=0</v>
      </c>
    </row>
    <row r="8999" spans="1:5" ht="30" hidden="1" customHeight="1" thickBot="1">
      <c r="A8999" s="496" t="str">
        <f>IF((SUM('Раздел 3'!T59:T70)&lt;=SUM('Раздел 3'!T58:T58)),"","Неверно!")</f>
        <v/>
      </c>
      <c r="B8999" s="497" t="s">
        <v>529</v>
      </c>
      <c r="C8999" s="498" t="s">
        <v>21884</v>
      </c>
      <c r="D8999" s="498" t="s">
        <v>5712</v>
      </c>
      <c r="E8999" s="499" t="str">
        <f>CONCATENATE(SUM('Раздел 3'!T59:T70),"&lt;=",SUM('Раздел 3'!T58:T58))</f>
        <v>0&lt;=0</v>
      </c>
    </row>
    <row r="9000" spans="1:5" ht="30" hidden="1" customHeight="1" thickBot="1">
      <c r="A9000" s="496" t="str">
        <f>IF((SUM('Раздел 3'!U59:U70)&lt;=SUM('Раздел 3'!U58:U58)),"","Неверно!")</f>
        <v/>
      </c>
      <c r="B9000" s="497" t="s">
        <v>529</v>
      </c>
      <c r="C9000" s="498" t="s">
        <v>21885</v>
      </c>
      <c r="D9000" s="498" t="s">
        <v>5712</v>
      </c>
      <c r="E9000" s="499" t="str">
        <f>CONCATENATE(SUM('Раздел 3'!U59:U70),"&lt;=",SUM('Раздел 3'!U58:U58))</f>
        <v>0&lt;=0</v>
      </c>
    </row>
    <row r="9001" spans="1:5" ht="30" hidden="1" customHeight="1" thickBot="1">
      <c r="A9001" s="496" t="str">
        <f>IF((SUM('Раздел 3'!V59:V70)&lt;=SUM('Раздел 3'!V58:V58)),"","Неверно!")</f>
        <v/>
      </c>
      <c r="B9001" s="497" t="s">
        <v>529</v>
      </c>
      <c r="C9001" s="498" t="s">
        <v>21886</v>
      </c>
      <c r="D9001" s="498" t="s">
        <v>5712</v>
      </c>
      <c r="E9001" s="499" t="str">
        <f>CONCATENATE(SUM('Раздел 3'!V59:V70),"&lt;=",SUM('Раздел 3'!V58:V58))</f>
        <v>0&lt;=0</v>
      </c>
    </row>
    <row r="9002" spans="1:5" ht="30" hidden="1" customHeight="1" thickBot="1">
      <c r="A9002" s="496" t="str">
        <f>IF((SUM('Раздел 3'!W59:W70)&lt;=SUM('Раздел 3'!W58:W58)),"","Неверно!")</f>
        <v/>
      </c>
      <c r="B9002" s="497" t="s">
        <v>529</v>
      </c>
      <c r="C9002" s="498" t="s">
        <v>21887</v>
      </c>
      <c r="D9002" s="498" t="s">
        <v>5712</v>
      </c>
      <c r="E9002" s="499" t="str">
        <f>CONCATENATE(SUM('Раздел 3'!W59:W70),"&lt;=",SUM('Раздел 3'!W58:W58))</f>
        <v>0&lt;=0</v>
      </c>
    </row>
    <row r="9003" spans="1:5" ht="30" hidden="1" customHeight="1" thickBot="1">
      <c r="A9003" s="496" t="str">
        <f>IF((SUM('Раздел 3'!X59:X70)&lt;=SUM('Раздел 3'!X58:X58)),"","Неверно!")</f>
        <v/>
      </c>
      <c r="B9003" s="497" t="s">
        <v>529</v>
      </c>
      <c r="C9003" s="498" t="s">
        <v>21888</v>
      </c>
      <c r="D9003" s="498" t="s">
        <v>5712</v>
      </c>
      <c r="E9003" s="499" t="str">
        <f>CONCATENATE(SUM('Раздел 3'!X59:X70),"&lt;=",SUM('Раздел 3'!X58:X58))</f>
        <v>0&lt;=0</v>
      </c>
    </row>
    <row r="9004" spans="1:5" ht="30" hidden="1" customHeight="1" thickBot="1">
      <c r="A9004" s="496" t="str">
        <f>IF((SUM('Раздел 3'!G59:G70)&lt;=SUM('Раздел 3'!G58:G58)),"","Неверно!")</f>
        <v/>
      </c>
      <c r="B9004" s="497" t="s">
        <v>529</v>
      </c>
      <c r="C9004" s="498" t="s">
        <v>21889</v>
      </c>
      <c r="D9004" s="498" t="s">
        <v>5712</v>
      </c>
      <c r="E9004" s="499" t="str">
        <f>CONCATENATE(SUM('Раздел 3'!G59:G70),"&lt;=",SUM('Раздел 3'!G58:G58))</f>
        <v>0&lt;=0</v>
      </c>
    </row>
    <row r="9005" spans="1:5" ht="30" hidden="1" customHeight="1" thickBot="1">
      <c r="A9005" s="496" t="str">
        <f>IF((SUM('Раздел 3'!Y59:Y70)&lt;=SUM('Раздел 3'!Y58:Y58)),"","Неверно!")</f>
        <v/>
      </c>
      <c r="B9005" s="497" t="s">
        <v>529</v>
      </c>
      <c r="C9005" s="498" t="s">
        <v>21890</v>
      </c>
      <c r="D9005" s="498" t="s">
        <v>5712</v>
      </c>
      <c r="E9005" s="499" t="str">
        <f>CONCATENATE(SUM('Раздел 3'!Y59:Y70),"&lt;=",SUM('Раздел 3'!Y58:Y58))</f>
        <v>0&lt;=0</v>
      </c>
    </row>
    <row r="9006" spans="1:5" ht="30" hidden="1" customHeight="1" thickBot="1">
      <c r="A9006" s="496" t="str">
        <f>IF((SUM('Раздел 3'!Z59:Z70)&lt;=SUM('Раздел 3'!Z58:Z58)),"","Неверно!")</f>
        <v/>
      </c>
      <c r="B9006" s="497" t="s">
        <v>529</v>
      </c>
      <c r="C9006" s="498" t="s">
        <v>21891</v>
      </c>
      <c r="D9006" s="498" t="s">
        <v>5712</v>
      </c>
      <c r="E9006" s="499" t="str">
        <f>CONCATENATE(SUM('Раздел 3'!Z59:Z70),"&lt;=",SUM('Раздел 3'!Z58:Z58))</f>
        <v>0&lt;=0</v>
      </c>
    </row>
    <row r="9007" spans="1:5" ht="30" hidden="1" customHeight="1" thickBot="1">
      <c r="A9007" s="496" t="str">
        <f>IF((SUM('Раздел 3'!AA59:AA70)&lt;=SUM('Раздел 3'!AA58:AA58)),"","Неверно!")</f>
        <v/>
      </c>
      <c r="B9007" s="497" t="s">
        <v>529</v>
      </c>
      <c r="C9007" s="498" t="s">
        <v>21892</v>
      </c>
      <c r="D9007" s="498" t="s">
        <v>5712</v>
      </c>
      <c r="E9007" s="499" t="str">
        <f>CONCATENATE(SUM('Раздел 3'!AA59:AA70),"&lt;=",SUM('Раздел 3'!AA58:AA58))</f>
        <v>0&lt;=0</v>
      </c>
    </row>
    <row r="9008" spans="1:5" ht="30" hidden="1" customHeight="1" thickBot="1">
      <c r="A9008" s="496" t="str">
        <f>IF((SUM('Раздел 3'!AB59:AB70)&lt;=SUM('Раздел 3'!AB58:AB58)),"","Неверно!")</f>
        <v/>
      </c>
      <c r="B9008" s="497" t="s">
        <v>529</v>
      </c>
      <c r="C9008" s="498" t="s">
        <v>21893</v>
      </c>
      <c r="D9008" s="498" t="s">
        <v>5712</v>
      </c>
      <c r="E9008" s="499" t="str">
        <f>CONCATENATE(SUM('Раздел 3'!AB59:AB70),"&lt;=",SUM('Раздел 3'!AB58:AB58))</f>
        <v>0&lt;=0</v>
      </c>
    </row>
    <row r="9009" spans="1:5" ht="30" hidden="1" customHeight="1" thickBot="1">
      <c r="A9009" s="496" t="str">
        <f>IF((SUM('Раздел 3'!AC59:AC70)&lt;=SUM('Раздел 3'!AC58:AC58)),"","Неверно!")</f>
        <v/>
      </c>
      <c r="B9009" s="497" t="s">
        <v>529</v>
      </c>
      <c r="C9009" s="498" t="s">
        <v>21894</v>
      </c>
      <c r="D9009" s="498" t="s">
        <v>5712</v>
      </c>
      <c r="E9009" s="499" t="str">
        <f>CONCATENATE(SUM('Раздел 3'!AC59:AC70),"&lt;=",SUM('Раздел 3'!AC58:AC58))</f>
        <v>0&lt;=0</v>
      </c>
    </row>
    <row r="9010" spans="1:5" ht="30" hidden="1" customHeight="1" thickBot="1">
      <c r="A9010" s="496" t="str">
        <f>IF((SUM('Раздел 3'!AD59:AD70)&lt;=SUM('Раздел 3'!AD58:AD58)),"","Неверно!")</f>
        <v/>
      </c>
      <c r="B9010" s="497" t="s">
        <v>529</v>
      </c>
      <c r="C9010" s="498" t="s">
        <v>21895</v>
      </c>
      <c r="D9010" s="498" t="s">
        <v>5712</v>
      </c>
      <c r="E9010" s="499" t="str">
        <f>CONCATENATE(SUM('Раздел 3'!AD59:AD70),"&lt;=",SUM('Раздел 3'!AD58:AD58))</f>
        <v>0&lt;=0</v>
      </c>
    </row>
    <row r="9011" spans="1:5" ht="30" hidden="1" customHeight="1" thickBot="1">
      <c r="A9011" s="496" t="str">
        <f>IF((SUM('Раздел 3'!AE59:AE70)&lt;=SUM('Раздел 3'!AE58:AE58)),"","Неверно!")</f>
        <v/>
      </c>
      <c r="B9011" s="497" t="s">
        <v>529</v>
      </c>
      <c r="C9011" s="498" t="s">
        <v>21896</v>
      </c>
      <c r="D9011" s="498" t="s">
        <v>5712</v>
      </c>
      <c r="E9011" s="499" t="str">
        <f>CONCATENATE(SUM('Раздел 3'!AE59:AE70),"&lt;=",SUM('Раздел 3'!AE58:AE58))</f>
        <v>0&lt;=0</v>
      </c>
    </row>
    <row r="9012" spans="1:5" ht="30" hidden="1" customHeight="1" thickBot="1">
      <c r="A9012" s="496" t="str">
        <f>IF((SUM('Раздел 3'!AF59:AF70)&lt;=SUM('Раздел 3'!AF58:AF58)),"","Неверно!")</f>
        <v/>
      </c>
      <c r="B9012" s="497" t="s">
        <v>529</v>
      </c>
      <c r="C9012" s="498" t="s">
        <v>21897</v>
      </c>
      <c r="D9012" s="498" t="s">
        <v>5712</v>
      </c>
      <c r="E9012" s="499" t="str">
        <f>CONCATENATE(SUM('Раздел 3'!AF59:AF70),"&lt;=",SUM('Раздел 3'!AF58:AF58))</f>
        <v>0&lt;=0</v>
      </c>
    </row>
    <row r="9013" spans="1:5" ht="30" hidden="1" customHeight="1" thickBot="1">
      <c r="A9013" s="496" t="str">
        <f>IF((SUM('Раздел 3'!AG59:AG70)&lt;=SUM('Раздел 3'!AG58:AG58)),"","Неверно!")</f>
        <v/>
      </c>
      <c r="B9013" s="497" t="s">
        <v>529</v>
      </c>
      <c r="C9013" s="498" t="s">
        <v>21898</v>
      </c>
      <c r="D9013" s="498" t="s">
        <v>5712</v>
      </c>
      <c r="E9013" s="499" t="str">
        <f>CONCATENATE(SUM('Раздел 3'!AG59:AG70),"&lt;=",SUM('Раздел 3'!AG58:AG58))</f>
        <v>0&lt;=0</v>
      </c>
    </row>
    <row r="9014" spans="1:5" ht="30" hidden="1" customHeight="1" thickBot="1">
      <c r="A9014" s="496" t="str">
        <f>IF((SUM('Раздел 3'!AH59:AH70)&lt;=SUM('Раздел 3'!AH58:AH58)),"","Неверно!")</f>
        <v/>
      </c>
      <c r="B9014" s="497" t="s">
        <v>529</v>
      </c>
      <c r="C9014" s="498" t="s">
        <v>21899</v>
      </c>
      <c r="D9014" s="498" t="s">
        <v>5712</v>
      </c>
      <c r="E9014" s="499" t="str">
        <f>CONCATENATE(SUM('Раздел 3'!AH59:AH70),"&lt;=",SUM('Раздел 3'!AH58:AH58))</f>
        <v>0&lt;=0</v>
      </c>
    </row>
    <row r="9015" spans="1:5" ht="30" hidden="1" customHeight="1" thickBot="1">
      <c r="A9015" s="496" t="str">
        <f>IF((SUM('Раздел 3'!H59:H70)&lt;=SUM('Раздел 3'!H58:H58)),"","Неверно!")</f>
        <v/>
      </c>
      <c r="B9015" s="497" t="s">
        <v>529</v>
      </c>
      <c r="C9015" s="498" t="s">
        <v>21900</v>
      </c>
      <c r="D9015" s="498" t="s">
        <v>5712</v>
      </c>
      <c r="E9015" s="499" t="str">
        <f>CONCATENATE(SUM('Раздел 3'!H59:H70),"&lt;=",SUM('Раздел 3'!H58:H58))</f>
        <v>0&lt;=0</v>
      </c>
    </row>
    <row r="9016" spans="1:5" ht="30" hidden="1" customHeight="1" thickBot="1">
      <c r="A9016" s="496" t="str">
        <f>IF((SUM('Раздел 3'!AI59:AI70)&lt;=SUM('Раздел 3'!AI58:AI58)),"","Неверно!")</f>
        <v/>
      </c>
      <c r="B9016" s="497" t="s">
        <v>529</v>
      </c>
      <c r="C9016" s="498" t="s">
        <v>21901</v>
      </c>
      <c r="D9016" s="498" t="s">
        <v>5712</v>
      </c>
      <c r="E9016" s="499" t="str">
        <f>CONCATENATE(SUM('Раздел 3'!AI59:AI70),"&lt;=",SUM('Раздел 3'!AI58:AI58))</f>
        <v>0&lt;=0</v>
      </c>
    </row>
    <row r="9017" spans="1:5" ht="30" hidden="1" customHeight="1" thickBot="1">
      <c r="A9017" s="496" t="str">
        <f>IF((SUM('Раздел 3'!AJ59:AJ70)&lt;=SUM('Раздел 3'!AJ58:AJ58)),"","Неверно!")</f>
        <v/>
      </c>
      <c r="B9017" s="497" t="s">
        <v>529</v>
      </c>
      <c r="C9017" s="498" t="s">
        <v>21902</v>
      </c>
      <c r="D9017" s="498" t="s">
        <v>5712</v>
      </c>
      <c r="E9017" s="499" t="str">
        <f>CONCATENATE(SUM('Раздел 3'!AJ59:AJ70),"&lt;=",SUM('Раздел 3'!AJ58:AJ58))</f>
        <v>0&lt;=0</v>
      </c>
    </row>
    <row r="9018" spans="1:5" ht="30" hidden="1" customHeight="1" thickBot="1">
      <c r="A9018" s="496" t="str">
        <f>IF((SUM('Раздел 3'!AK59:AK70)&lt;=SUM('Раздел 3'!AK58:AK58)),"","Неверно!")</f>
        <v/>
      </c>
      <c r="B9018" s="497" t="s">
        <v>529</v>
      </c>
      <c r="C9018" s="498" t="s">
        <v>21903</v>
      </c>
      <c r="D9018" s="498" t="s">
        <v>5712</v>
      </c>
      <c r="E9018" s="499" t="str">
        <f>CONCATENATE(SUM('Раздел 3'!AK59:AK70),"&lt;=",SUM('Раздел 3'!AK58:AK58))</f>
        <v>0&lt;=0</v>
      </c>
    </row>
    <row r="9019" spans="1:5" ht="30" hidden="1" customHeight="1" thickBot="1">
      <c r="A9019" s="496" t="str">
        <f>IF((SUM('Раздел 3'!AL59:AL70)&lt;=SUM('Раздел 3'!AL58:AL58)),"","Неверно!")</f>
        <v/>
      </c>
      <c r="B9019" s="497" t="s">
        <v>529</v>
      </c>
      <c r="C9019" s="498" t="s">
        <v>21904</v>
      </c>
      <c r="D9019" s="498" t="s">
        <v>5712</v>
      </c>
      <c r="E9019" s="499" t="str">
        <f>CONCATENATE(SUM('Раздел 3'!AL59:AL70),"&lt;=",SUM('Раздел 3'!AL58:AL58))</f>
        <v>0&lt;=0</v>
      </c>
    </row>
    <row r="9020" spans="1:5" ht="30" hidden="1" customHeight="1" thickBot="1">
      <c r="A9020" s="496" t="str">
        <f>IF((SUM('Раздел 3'!AM59:AM70)&lt;=SUM('Раздел 3'!AM58:AM58)),"","Неверно!")</f>
        <v/>
      </c>
      <c r="B9020" s="497" t="s">
        <v>529</v>
      </c>
      <c r="C9020" s="498" t="s">
        <v>2479</v>
      </c>
      <c r="D9020" s="498" t="s">
        <v>5712</v>
      </c>
      <c r="E9020" s="499" t="str">
        <f>CONCATENATE(SUM('Раздел 3'!AM59:AM70),"&lt;=",SUM('Раздел 3'!AM58:AM58))</f>
        <v>0&lt;=0</v>
      </c>
    </row>
    <row r="9021" spans="1:5" ht="30" hidden="1" customHeight="1" thickBot="1">
      <c r="A9021" s="496" t="str">
        <f>IF((SUM('Раздел 3'!I59:I70)&lt;=SUM('Раздел 3'!I58:I58)),"","Неверно!")</f>
        <v/>
      </c>
      <c r="B9021" s="497" t="s">
        <v>529</v>
      </c>
      <c r="C9021" s="498" t="s">
        <v>21905</v>
      </c>
      <c r="D9021" s="498" t="s">
        <v>5712</v>
      </c>
      <c r="E9021" s="499" t="str">
        <f>CONCATENATE(SUM('Раздел 3'!I59:I70),"&lt;=",SUM('Раздел 3'!I58:I58))</f>
        <v>0&lt;=0</v>
      </c>
    </row>
    <row r="9022" spans="1:5" ht="30" hidden="1" customHeight="1" thickBot="1">
      <c r="A9022" s="496" t="str">
        <f>IF((SUM('Раздел 3'!J59:J70)&lt;=SUM('Раздел 3'!J58:J58)),"","Неверно!")</f>
        <v/>
      </c>
      <c r="B9022" s="497" t="s">
        <v>529</v>
      </c>
      <c r="C9022" s="498" t="s">
        <v>21906</v>
      </c>
      <c r="D9022" s="498" t="s">
        <v>5712</v>
      </c>
      <c r="E9022" s="499" t="str">
        <f>CONCATENATE(SUM('Раздел 3'!J59:J70),"&lt;=",SUM('Раздел 3'!J58:J58))</f>
        <v>0&lt;=0</v>
      </c>
    </row>
    <row r="9023" spans="1:5" ht="30" hidden="1" customHeight="1" thickBot="1">
      <c r="A9023" s="496" t="str">
        <f>IF((SUM('Раздел 3'!K59:K70)&lt;=SUM('Раздел 3'!K58:K58)),"","Неверно!")</f>
        <v/>
      </c>
      <c r="B9023" s="497" t="s">
        <v>529</v>
      </c>
      <c r="C9023" s="498" t="s">
        <v>21907</v>
      </c>
      <c r="D9023" s="498" t="s">
        <v>5712</v>
      </c>
      <c r="E9023" s="499" t="str">
        <f>CONCATENATE(SUM('Раздел 3'!K59:K70),"&lt;=",SUM('Раздел 3'!K58:K58))</f>
        <v>0&lt;=0</v>
      </c>
    </row>
    <row r="9024" spans="1:5" ht="30" hidden="1" customHeight="1" thickBot="1">
      <c r="A9024" s="496" t="str">
        <f>IF((SUM('Раздел 3'!L59:L70)&lt;=SUM('Раздел 3'!L58:L58)),"","Неверно!")</f>
        <v/>
      </c>
      <c r="B9024" s="497" t="s">
        <v>529</v>
      </c>
      <c r="C9024" s="498" t="s">
        <v>21908</v>
      </c>
      <c r="D9024" s="498" t="s">
        <v>5712</v>
      </c>
      <c r="E9024" s="499" t="str">
        <f>CONCATENATE(SUM('Раздел 3'!L59:L70),"&lt;=",SUM('Раздел 3'!L58:L58))</f>
        <v>0&lt;=0</v>
      </c>
    </row>
    <row r="9025" spans="1:5" ht="30" hidden="1" customHeight="1" thickBot="1">
      <c r="A9025" s="496" t="str">
        <f>IF((SUM('Раздел 3'!M59:M70)&lt;=SUM('Раздел 3'!M58:M58)),"","Неверно!")</f>
        <v/>
      </c>
      <c r="B9025" s="497" t="s">
        <v>529</v>
      </c>
      <c r="C9025" s="498" t="s">
        <v>21909</v>
      </c>
      <c r="D9025" s="498" t="s">
        <v>5712</v>
      </c>
      <c r="E9025" s="499" t="str">
        <f>CONCATENATE(SUM('Раздел 3'!M59:M70),"&lt;=",SUM('Раздел 3'!M58:M58))</f>
        <v>0&lt;=0</v>
      </c>
    </row>
    <row r="9026" spans="1:5" ht="30" hidden="1" customHeight="1" thickBot="1">
      <c r="A9026" s="496" t="str">
        <f>IF((SUM('Раздел 3'!N59:N70)&lt;=SUM('Раздел 3'!N58:N58)),"","Неверно!")</f>
        <v/>
      </c>
      <c r="B9026" s="497" t="s">
        <v>529</v>
      </c>
      <c r="C9026" s="498" t="s">
        <v>21910</v>
      </c>
      <c r="D9026" s="498" t="s">
        <v>5712</v>
      </c>
      <c r="E9026" s="499" t="str">
        <f>CONCATENATE(SUM('Раздел 3'!N59:N70),"&lt;=",SUM('Раздел 3'!N58:N58))</f>
        <v>0&lt;=0</v>
      </c>
    </row>
    <row r="9027" spans="1:5" ht="30" hidden="1" customHeight="1" thickBot="1">
      <c r="A9027" s="496" t="str">
        <f>IF((SUM('Раздел 3'!F84:F88)=SUM('Раздел 3'!F89:F89)),"","Неверно!")</f>
        <v/>
      </c>
      <c r="B9027" s="497" t="s">
        <v>530</v>
      </c>
      <c r="C9027" s="498" t="s">
        <v>3370</v>
      </c>
      <c r="D9027" s="498" t="s">
        <v>3371</v>
      </c>
      <c r="E9027" s="499" t="str">
        <f>CONCATENATE(SUM('Раздел 3'!F84:F88),"=",SUM('Раздел 3'!F89:F89))</f>
        <v>0=0</v>
      </c>
    </row>
    <row r="9028" spans="1:5" ht="30" hidden="1" customHeight="1" thickBot="1">
      <c r="A9028" s="496" t="str">
        <f>IF((SUM('Раздел 3'!O84:O88)=SUM('Раздел 3'!O89:O89)),"","Неверно!")</f>
        <v/>
      </c>
      <c r="B9028" s="497" t="s">
        <v>530</v>
      </c>
      <c r="C9028" s="498" t="s">
        <v>3372</v>
      </c>
      <c r="D9028" s="498" t="s">
        <v>3371</v>
      </c>
      <c r="E9028" s="499" t="str">
        <f>CONCATENATE(SUM('Раздел 3'!O84:O88),"=",SUM('Раздел 3'!O89:O89))</f>
        <v>0=0</v>
      </c>
    </row>
    <row r="9029" spans="1:5" ht="30" hidden="1" customHeight="1" thickBot="1">
      <c r="A9029" s="496" t="str">
        <f>IF((SUM('Раздел 3'!P84:P88)=SUM('Раздел 3'!P89:P89)),"","Неверно!")</f>
        <v/>
      </c>
      <c r="B9029" s="497" t="s">
        <v>530</v>
      </c>
      <c r="C9029" s="498" t="s">
        <v>3373</v>
      </c>
      <c r="D9029" s="498" t="s">
        <v>3371</v>
      </c>
      <c r="E9029" s="499" t="str">
        <f>CONCATENATE(SUM('Раздел 3'!P84:P88),"=",SUM('Раздел 3'!P89:P89))</f>
        <v>0=0</v>
      </c>
    </row>
    <row r="9030" spans="1:5" ht="30" hidden="1" customHeight="1" thickBot="1">
      <c r="A9030" s="496" t="str">
        <f>IF((SUM('Раздел 3'!Q84:Q88)=SUM('Раздел 3'!Q89:Q89)),"","Неверно!")</f>
        <v/>
      </c>
      <c r="B9030" s="497" t="s">
        <v>530</v>
      </c>
      <c r="C9030" s="498" t="s">
        <v>3374</v>
      </c>
      <c r="D9030" s="498" t="s">
        <v>3371</v>
      </c>
      <c r="E9030" s="499" t="str">
        <f>CONCATENATE(SUM('Раздел 3'!Q84:Q88),"=",SUM('Раздел 3'!Q89:Q89))</f>
        <v>0=0</v>
      </c>
    </row>
    <row r="9031" spans="1:5" ht="30" hidden="1" customHeight="1" thickBot="1">
      <c r="A9031" s="496" t="str">
        <f>IF((SUM('Раздел 3'!R84:R88)=SUM('Раздел 3'!R89:R89)),"","Неверно!")</f>
        <v/>
      </c>
      <c r="B9031" s="497" t="s">
        <v>530</v>
      </c>
      <c r="C9031" s="498" t="s">
        <v>3375</v>
      </c>
      <c r="D9031" s="498" t="s">
        <v>3371</v>
      </c>
      <c r="E9031" s="499" t="str">
        <f>CONCATENATE(SUM('Раздел 3'!R84:R88),"=",SUM('Раздел 3'!R89:R89))</f>
        <v>0=0</v>
      </c>
    </row>
    <row r="9032" spans="1:5" ht="30" hidden="1" customHeight="1" thickBot="1">
      <c r="A9032" s="496" t="str">
        <f>IF((SUM('Раздел 3'!S84:S88)=SUM('Раздел 3'!S89:S89)),"","Неверно!")</f>
        <v/>
      </c>
      <c r="B9032" s="497" t="s">
        <v>530</v>
      </c>
      <c r="C9032" s="498" t="s">
        <v>3376</v>
      </c>
      <c r="D9032" s="498" t="s">
        <v>3371</v>
      </c>
      <c r="E9032" s="499" t="str">
        <f>CONCATENATE(SUM('Раздел 3'!S84:S88),"=",SUM('Раздел 3'!S89:S89))</f>
        <v>0=0</v>
      </c>
    </row>
    <row r="9033" spans="1:5" ht="30" hidden="1" customHeight="1" thickBot="1">
      <c r="A9033" s="496" t="str">
        <f>IF((SUM('Раздел 3'!T84:T88)=SUM('Раздел 3'!T89:T89)),"","Неверно!")</f>
        <v/>
      </c>
      <c r="B9033" s="497" t="s">
        <v>530</v>
      </c>
      <c r="C9033" s="498" t="s">
        <v>3377</v>
      </c>
      <c r="D9033" s="498" t="s">
        <v>3371</v>
      </c>
      <c r="E9033" s="499" t="str">
        <f>CONCATENATE(SUM('Раздел 3'!T84:T88),"=",SUM('Раздел 3'!T89:T89))</f>
        <v>0=0</v>
      </c>
    </row>
    <row r="9034" spans="1:5" ht="30" hidden="1" customHeight="1" thickBot="1">
      <c r="A9034" s="496" t="str">
        <f>IF((SUM('Раздел 3'!U84:U88)=SUM('Раздел 3'!U89:U89)),"","Неверно!")</f>
        <v/>
      </c>
      <c r="B9034" s="497" t="s">
        <v>530</v>
      </c>
      <c r="C9034" s="498" t="s">
        <v>3378</v>
      </c>
      <c r="D9034" s="498" t="s">
        <v>3371</v>
      </c>
      <c r="E9034" s="499" t="str">
        <f>CONCATENATE(SUM('Раздел 3'!U84:U88),"=",SUM('Раздел 3'!U89:U89))</f>
        <v>0=0</v>
      </c>
    </row>
    <row r="9035" spans="1:5" ht="30" hidden="1" customHeight="1" thickBot="1">
      <c r="A9035" s="496" t="str">
        <f>IF((SUM('Раздел 3'!V84:V88)=SUM('Раздел 3'!V89:V89)),"","Неверно!")</f>
        <v/>
      </c>
      <c r="B9035" s="497" t="s">
        <v>530</v>
      </c>
      <c r="C9035" s="498" t="s">
        <v>3379</v>
      </c>
      <c r="D9035" s="498" t="s">
        <v>3371</v>
      </c>
      <c r="E9035" s="499" t="str">
        <f>CONCATENATE(SUM('Раздел 3'!V84:V88),"=",SUM('Раздел 3'!V89:V89))</f>
        <v>0=0</v>
      </c>
    </row>
    <row r="9036" spans="1:5" ht="30" hidden="1" customHeight="1" thickBot="1">
      <c r="A9036" s="496" t="str">
        <f>IF((SUM('Раздел 3'!W84:W88)=SUM('Раздел 3'!W89:W89)),"","Неверно!")</f>
        <v/>
      </c>
      <c r="B9036" s="497" t="s">
        <v>530</v>
      </c>
      <c r="C9036" s="498" t="s">
        <v>3380</v>
      </c>
      <c r="D9036" s="498" t="s">
        <v>3371</v>
      </c>
      <c r="E9036" s="499" t="str">
        <f>CONCATENATE(SUM('Раздел 3'!W84:W88),"=",SUM('Раздел 3'!W89:W89))</f>
        <v>0=0</v>
      </c>
    </row>
    <row r="9037" spans="1:5" ht="30" hidden="1" customHeight="1" thickBot="1">
      <c r="A9037" s="496" t="str">
        <f>IF((SUM('Раздел 3'!X84:X88)=SUM('Раздел 3'!X89:X89)),"","Неверно!")</f>
        <v/>
      </c>
      <c r="B9037" s="497" t="s">
        <v>530</v>
      </c>
      <c r="C9037" s="498" t="s">
        <v>3381</v>
      </c>
      <c r="D9037" s="498" t="s">
        <v>3371</v>
      </c>
      <c r="E9037" s="499" t="str">
        <f>CONCATENATE(SUM('Раздел 3'!X84:X88),"=",SUM('Раздел 3'!X89:X89))</f>
        <v>0=0</v>
      </c>
    </row>
    <row r="9038" spans="1:5" ht="30" hidden="1" customHeight="1" thickBot="1">
      <c r="A9038" s="496" t="str">
        <f>IF((SUM('Раздел 3'!G84:G88)=SUM('Раздел 3'!G89:G89)),"","Неверно!")</f>
        <v/>
      </c>
      <c r="B9038" s="497" t="s">
        <v>530</v>
      </c>
      <c r="C9038" s="498" t="s">
        <v>3382</v>
      </c>
      <c r="D9038" s="498" t="s">
        <v>3371</v>
      </c>
      <c r="E9038" s="499" t="str">
        <f>CONCATENATE(SUM('Раздел 3'!G84:G88),"=",SUM('Раздел 3'!G89:G89))</f>
        <v>0=0</v>
      </c>
    </row>
    <row r="9039" spans="1:5" ht="30" hidden="1" customHeight="1" thickBot="1">
      <c r="A9039" s="496" t="str">
        <f>IF((SUM('Раздел 3'!Y84:Y88)=SUM('Раздел 3'!Y89:Y89)),"","Неверно!")</f>
        <v/>
      </c>
      <c r="B9039" s="497" t="s">
        <v>530</v>
      </c>
      <c r="C9039" s="498" t="s">
        <v>3383</v>
      </c>
      <c r="D9039" s="498" t="s">
        <v>3371</v>
      </c>
      <c r="E9039" s="499" t="str">
        <f>CONCATENATE(SUM('Раздел 3'!Y84:Y88),"=",SUM('Раздел 3'!Y89:Y89))</f>
        <v>0=0</v>
      </c>
    </row>
    <row r="9040" spans="1:5" ht="30" hidden="1" customHeight="1" thickBot="1">
      <c r="A9040" s="496" t="str">
        <f>IF((SUM('Раздел 3'!Z84:Z88)=SUM('Раздел 3'!Z89:Z89)),"","Неверно!")</f>
        <v/>
      </c>
      <c r="B9040" s="497" t="s">
        <v>530</v>
      </c>
      <c r="C9040" s="498" t="s">
        <v>3384</v>
      </c>
      <c r="D9040" s="498" t="s">
        <v>3371</v>
      </c>
      <c r="E9040" s="499" t="str">
        <f>CONCATENATE(SUM('Раздел 3'!Z84:Z88),"=",SUM('Раздел 3'!Z89:Z89))</f>
        <v>0=0</v>
      </c>
    </row>
    <row r="9041" spans="1:5" ht="30" hidden="1" customHeight="1" thickBot="1">
      <c r="A9041" s="496" t="str">
        <f>IF((SUM('Раздел 3'!AA84:AA88)=SUM('Раздел 3'!AA89:AA89)),"","Неверно!")</f>
        <v/>
      </c>
      <c r="B9041" s="497" t="s">
        <v>530</v>
      </c>
      <c r="C9041" s="498" t="s">
        <v>3385</v>
      </c>
      <c r="D9041" s="498" t="s">
        <v>3371</v>
      </c>
      <c r="E9041" s="499" t="str">
        <f>CONCATENATE(SUM('Раздел 3'!AA84:AA88),"=",SUM('Раздел 3'!AA89:AA89))</f>
        <v>0=0</v>
      </c>
    </row>
    <row r="9042" spans="1:5" ht="30" hidden="1" customHeight="1" thickBot="1">
      <c r="A9042" s="496" t="str">
        <f>IF((SUM('Раздел 3'!AB84:AB88)=SUM('Раздел 3'!AB89:AB89)),"","Неверно!")</f>
        <v/>
      </c>
      <c r="B9042" s="497" t="s">
        <v>530</v>
      </c>
      <c r="C9042" s="498" t="s">
        <v>3386</v>
      </c>
      <c r="D9042" s="498" t="s">
        <v>3371</v>
      </c>
      <c r="E9042" s="499" t="str">
        <f>CONCATENATE(SUM('Раздел 3'!AB84:AB88),"=",SUM('Раздел 3'!AB89:AB89))</f>
        <v>0=0</v>
      </c>
    </row>
    <row r="9043" spans="1:5" ht="30" hidden="1" customHeight="1" thickBot="1">
      <c r="A9043" s="496" t="str">
        <f>IF((SUM('Раздел 3'!AC84:AC88)=SUM('Раздел 3'!AC89:AC89)),"","Неверно!")</f>
        <v/>
      </c>
      <c r="B9043" s="497" t="s">
        <v>530</v>
      </c>
      <c r="C9043" s="498" t="s">
        <v>3387</v>
      </c>
      <c r="D9043" s="498" t="s">
        <v>3371</v>
      </c>
      <c r="E9043" s="499" t="str">
        <f>CONCATENATE(SUM('Раздел 3'!AC84:AC88),"=",SUM('Раздел 3'!AC89:AC89))</f>
        <v>0=0</v>
      </c>
    </row>
    <row r="9044" spans="1:5" ht="30" hidden="1" customHeight="1" thickBot="1">
      <c r="A9044" s="496" t="str">
        <f>IF((SUM('Раздел 3'!AD84:AD88)=SUM('Раздел 3'!AD89:AD89)),"","Неверно!")</f>
        <v/>
      </c>
      <c r="B9044" s="497" t="s">
        <v>530</v>
      </c>
      <c r="C9044" s="498" t="s">
        <v>3388</v>
      </c>
      <c r="D9044" s="498" t="s">
        <v>3371</v>
      </c>
      <c r="E9044" s="499" t="str">
        <f>CONCATENATE(SUM('Раздел 3'!AD84:AD88),"=",SUM('Раздел 3'!AD89:AD89))</f>
        <v>0=0</v>
      </c>
    </row>
    <row r="9045" spans="1:5" ht="30" hidden="1" customHeight="1" thickBot="1">
      <c r="A9045" s="496" t="str">
        <f>IF((SUM('Раздел 3'!AE84:AE88)=SUM('Раздел 3'!AE89:AE89)),"","Неверно!")</f>
        <v/>
      </c>
      <c r="B9045" s="497" t="s">
        <v>530</v>
      </c>
      <c r="C9045" s="498" t="s">
        <v>3389</v>
      </c>
      <c r="D9045" s="498" t="s">
        <v>3371</v>
      </c>
      <c r="E9045" s="499" t="str">
        <f>CONCATENATE(SUM('Раздел 3'!AE84:AE88),"=",SUM('Раздел 3'!AE89:AE89))</f>
        <v>0=0</v>
      </c>
    </row>
    <row r="9046" spans="1:5" ht="30" hidden="1" customHeight="1" thickBot="1">
      <c r="A9046" s="496" t="str">
        <f>IF((SUM('Раздел 3'!AF84:AF88)=SUM('Раздел 3'!AF89:AF89)),"","Неверно!")</f>
        <v/>
      </c>
      <c r="B9046" s="497" t="s">
        <v>530</v>
      </c>
      <c r="C9046" s="498" t="s">
        <v>3390</v>
      </c>
      <c r="D9046" s="498" t="s">
        <v>3371</v>
      </c>
      <c r="E9046" s="499" t="str">
        <f>CONCATENATE(SUM('Раздел 3'!AF84:AF88),"=",SUM('Раздел 3'!AF89:AF89))</f>
        <v>0=0</v>
      </c>
    </row>
    <row r="9047" spans="1:5" ht="30" hidden="1" customHeight="1" thickBot="1">
      <c r="A9047" s="496" t="str">
        <f>IF((SUM('Раздел 3'!AG84:AG88)=SUM('Раздел 3'!AG89:AG89)),"","Неверно!")</f>
        <v/>
      </c>
      <c r="B9047" s="497" t="s">
        <v>530</v>
      </c>
      <c r="C9047" s="498" t="s">
        <v>3391</v>
      </c>
      <c r="D9047" s="498" t="s">
        <v>3371</v>
      </c>
      <c r="E9047" s="499" t="str">
        <f>CONCATENATE(SUM('Раздел 3'!AG84:AG88),"=",SUM('Раздел 3'!AG89:AG89))</f>
        <v>0=0</v>
      </c>
    </row>
    <row r="9048" spans="1:5" ht="30" hidden="1" customHeight="1" thickBot="1">
      <c r="A9048" s="496" t="str">
        <f>IF((SUM('Раздел 3'!AH84:AH88)=SUM('Раздел 3'!AH89:AH89)),"","Неверно!")</f>
        <v/>
      </c>
      <c r="B9048" s="497" t="s">
        <v>530</v>
      </c>
      <c r="C9048" s="498" t="s">
        <v>3392</v>
      </c>
      <c r="D9048" s="498" t="s">
        <v>3371</v>
      </c>
      <c r="E9048" s="499" t="str">
        <f>CONCATENATE(SUM('Раздел 3'!AH84:AH88),"=",SUM('Раздел 3'!AH89:AH89))</f>
        <v>0=0</v>
      </c>
    </row>
    <row r="9049" spans="1:5" ht="30" hidden="1" customHeight="1" thickBot="1">
      <c r="A9049" s="496" t="str">
        <f>IF((SUM('Раздел 3'!H84:H88)=SUM('Раздел 3'!H89:H89)),"","Неверно!")</f>
        <v/>
      </c>
      <c r="B9049" s="497" t="s">
        <v>530</v>
      </c>
      <c r="C9049" s="498" t="s">
        <v>3393</v>
      </c>
      <c r="D9049" s="498" t="s">
        <v>3371</v>
      </c>
      <c r="E9049" s="499" t="str">
        <f>CONCATENATE(SUM('Раздел 3'!H84:H88),"=",SUM('Раздел 3'!H89:H89))</f>
        <v>0=0</v>
      </c>
    </row>
    <row r="9050" spans="1:5" ht="30" hidden="1" customHeight="1" thickBot="1">
      <c r="A9050" s="496" t="str">
        <f>IF((SUM('Раздел 3'!AI84:AI88)=SUM('Раздел 3'!AI89:AI89)),"","Неверно!")</f>
        <v/>
      </c>
      <c r="B9050" s="497" t="s">
        <v>530</v>
      </c>
      <c r="C9050" s="498" t="s">
        <v>3394</v>
      </c>
      <c r="D9050" s="498" t="s">
        <v>3371</v>
      </c>
      <c r="E9050" s="499" t="str">
        <f>CONCATENATE(SUM('Раздел 3'!AI84:AI88),"=",SUM('Раздел 3'!AI89:AI89))</f>
        <v>0=0</v>
      </c>
    </row>
    <row r="9051" spans="1:5" ht="30" hidden="1" customHeight="1" thickBot="1">
      <c r="A9051" s="496" t="str">
        <f>IF((SUM('Раздел 3'!AJ84:AJ88)=SUM('Раздел 3'!AJ89:AJ89)),"","Неверно!")</f>
        <v/>
      </c>
      <c r="B9051" s="497" t="s">
        <v>530</v>
      </c>
      <c r="C9051" s="498" t="s">
        <v>3395</v>
      </c>
      <c r="D9051" s="498" t="s">
        <v>3371</v>
      </c>
      <c r="E9051" s="499" t="str">
        <f>CONCATENATE(SUM('Раздел 3'!AJ84:AJ88),"=",SUM('Раздел 3'!AJ89:AJ89))</f>
        <v>0=0</v>
      </c>
    </row>
    <row r="9052" spans="1:5" ht="30" hidden="1" customHeight="1" thickBot="1">
      <c r="A9052" s="496" t="str">
        <f>IF((SUM('Раздел 3'!AK84:AK88)=SUM('Раздел 3'!AK89:AK89)),"","Неверно!")</f>
        <v/>
      </c>
      <c r="B9052" s="497" t="s">
        <v>530</v>
      </c>
      <c r="C9052" s="498" t="s">
        <v>3396</v>
      </c>
      <c r="D9052" s="498" t="s">
        <v>3371</v>
      </c>
      <c r="E9052" s="499" t="str">
        <f>CONCATENATE(SUM('Раздел 3'!AK84:AK88),"=",SUM('Раздел 3'!AK89:AK89))</f>
        <v>0=0</v>
      </c>
    </row>
    <row r="9053" spans="1:5" ht="30" hidden="1" customHeight="1" thickBot="1">
      <c r="A9053" s="496" t="str">
        <f>IF((SUM('Раздел 3'!AL84:AL88)=SUM('Раздел 3'!AL89:AL89)),"","Неверно!")</f>
        <v/>
      </c>
      <c r="B9053" s="497" t="s">
        <v>530</v>
      </c>
      <c r="C9053" s="498" t="s">
        <v>3397</v>
      </c>
      <c r="D9053" s="498" t="s">
        <v>3371</v>
      </c>
      <c r="E9053" s="499" t="str">
        <f>CONCATENATE(SUM('Раздел 3'!AL84:AL88),"=",SUM('Раздел 3'!AL89:AL89))</f>
        <v>0=0</v>
      </c>
    </row>
    <row r="9054" spans="1:5" ht="30" hidden="1" customHeight="1" thickBot="1">
      <c r="A9054" s="496" t="str">
        <f>IF((SUM('Раздел 3'!AM84:AM88)=SUM('Раздел 3'!AM89:AM89)),"","Неверно!")</f>
        <v/>
      </c>
      <c r="B9054" s="497" t="s">
        <v>530</v>
      </c>
      <c r="C9054" s="498" t="s">
        <v>2478</v>
      </c>
      <c r="D9054" s="498" t="s">
        <v>3371</v>
      </c>
      <c r="E9054" s="499" t="str">
        <f>CONCATENATE(SUM('Раздел 3'!AM84:AM88),"=",SUM('Раздел 3'!AM89:AM89))</f>
        <v>0=0</v>
      </c>
    </row>
    <row r="9055" spans="1:5" ht="30" hidden="1" customHeight="1" thickBot="1">
      <c r="A9055" s="496" t="str">
        <f>IF((SUM('Раздел 3'!I84:I88)=SUM('Раздел 3'!I89:I89)),"","Неверно!")</f>
        <v/>
      </c>
      <c r="B9055" s="497" t="s">
        <v>530</v>
      </c>
      <c r="C9055" s="498" t="s">
        <v>3398</v>
      </c>
      <c r="D9055" s="498" t="s">
        <v>3371</v>
      </c>
      <c r="E9055" s="499" t="str">
        <f>CONCATENATE(SUM('Раздел 3'!I84:I88),"=",SUM('Раздел 3'!I89:I89))</f>
        <v>0=0</v>
      </c>
    </row>
    <row r="9056" spans="1:5" ht="30" hidden="1" customHeight="1" thickBot="1">
      <c r="A9056" s="496" t="str">
        <f>IF((SUM('Раздел 3'!J84:J88)=SUM('Раздел 3'!J89:J89)),"","Неверно!")</f>
        <v/>
      </c>
      <c r="B9056" s="497" t="s">
        <v>530</v>
      </c>
      <c r="C9056" s="498" t="s">
        <v>3399</v>
      </c>
      <c r="D9056" s="498" t="s">
        <v>3371</v>
      </c>
      <c r="E9056" s="499" t="str">
        <f>CONCATENATE(SUM('Раздел 3'!J84:J88),"=",SUM('Раздел 3'!J89:J89))</f>
        <v>0=0</v>
      </c>
    </row>
    <row r="9057" spans="1:5" ht="30" hidden="1" customHeight="1" thickBot="1">
      <c r="A9057" s="496" t="str">
        <f>IF((SUM('Раздел 3'!K84:K88)=SUM('Раздел 3'!K89:K89)),"","Неверно!")</f>
        <v/>
      </c>
      <c r="B9057" s="497" t="s">
        <v>530</v>
      </c>
      <c r="C9057" s="498" t="s">
        <v>3400</v>
      </c>
      <c r="D9057" s="498" t="s">
        <v>3371</v>
      </c>
      <c r="E9057" s="499" t="str">
        <f>CONCATENATE(SUM('Раздел 3'!K84:K88),"=",SUM('Раздел 3'!K89:K89))</f>
        <v>0=0</v>
      </c>
    </row>
    <row r="9058" spans="1:5" ht="30" hidden="1" customHeight="1" thickBot="1">
      <c r="A9058" s="496" t="str">
        <f>IF((SUM('Раздел 3'!L84:L88)=SUM('Раздел 3'!L89:L89)),"","Неверно!")</f>
        <v/>
      </c>
      <c r="B9058" s="497" t="s">
        <v>530</v>
      </c>
      <c r="C9058" s="498" t="s">
        <v>3401</v>
      </c>
      <c r="D9058" s="498" t="s">
        <v>3371</v>
      </c>
      <c r="E9058" s="499" t="str">
        <f>CONCATENATE(SUM('Раздел 3'!L84:L88),"=",SUM('Раздел 3'!L89:L89))</f>
        <v>0=0</v>
      </c>
    </row>
    <row r="9059" spans="1:5" ht="30" hidden="1" customHeight="1" thickBot="1">
      <c r="A9059" s="496" t="str">
        <f>IF((SUM('Раздел 3'!M84:M88)=SUM('Раздел 3'!M89:M89)),"","Неверно!")</f>
        <v/>
      </c>
      <c r="B9059" s="497" t="s">
        <v>530</v>
      </c>
      <c r="C9059" s="498" t="s">
        <v>3402</v>
      </c>
      <c r="D9059" s="498" t="s">
        <v>3371</v>
      </c>
      <c r="E9059" s="499" t="str">
        <f>CONCATENATE(SUM('Раздел 3'!M84:M88),"=",SUM('Раздел 3'!M89:M89))</f>
        <v>0=0</v>
      </c>
    </row>
    <row r="9060" spans="1:5" ht="30" hidden="1" customHeight="1" thickBot="1">
      <c r="A9060" s="496" t="str">
        <f>IF((SUM('Раздел 3'!N84:N88)=SUM('Раздел 3'!N89:N89)),"","Неверно!")</f>
        <v/>
      </c>
      <c r="B9060" s="497" t="s">
        <v>530</v>
      </c>
      <c r="C9060" s="498" t="s">
        <v>3403</v>
      </c>
      <c r="D9060" s="498" t="s">
        <v>3371</v>
      </c>
      <c r="E9060" s="499" t="str">
        <f>CONCATENATE(SUM('Раздел 3'!N84:N88),"=",SUM('Раздел 3'!N89:N89))</f>
        <v>0=0</v>
      </c>
    </row>
    <row r="9061" spans="1:5" ht="30" hidden="1" customHeight="1" thickBot="1">
      <c r="A9061" s="496" t="str">
        <f>IF((SUM('Раздел 3'!F90:F96)+SUM('Раздел 3'!F113:F131)=SUM('Раздел 3'!F132:F132)),"","Неверно!")</f>
        <v/>
      </c>
      <c r="B9061" s="497" t="s">
        <v>531</v>
      </c>
      <c r="C9061" s="498" t="s">
        <v>3404</v>
      </c>
      <c r="D9061" s="498" t="s">
        <v>3405</v>
      </c>
      <c r="E9061" s="499" t="str">
        <f>CONCATENATE(SUM('Раздел 3'!F90:F96),"+",SUM('Раздел 3'!F113:F131),"=",SUM('Раздел 3'!F132:F132))</f>
        <v>0+0=0</v>
      </c>
    </row>
    <row r="9062" spans="1:5" ht="30" hidden="1" customHeight="1" thickBot="1">
      <c r="A9062" s="496" t="str">
        <f>IF((SUM('Раздел 3'!O90:O96)+SUM('Раздел 3'!O113:O131)=SUM('Раздел 3'!O132:O132)),"","Неверно!")</f>
        <v/>
      </c>
      <c r="B9062" s="497" t="s">
        <v>531</v>
      </c>
      <c r="C9062" s="498" t="s">
        <v>3406</v>
      </c>
      <c r="D9062" s="498" t="s">
        <v>3405</v>
      </c>
      <c r="E9062" s="499" t="str">
        <f>CONCATENATE(SUM('Раздел 3'!O90:O96),"+",SUM('Раздел 3'!O113:O131),"=",SUM('Раздел 3'!O132:O132))</f>
        <v>0+0=0</v>
      </c>
    </row>
    <row r="9063" spans="1:5" ht="30" hidden="1" customHeight="1" thickBot="1">
      <c r="A9063" s="496" t="str">
        <f>IF((SUM('Раздел 3'!P90:P96)+SUM('Раздел 3'!P113:P131)=SUM('Раздел 3'!P132:P132)),"","Неверно!")</f>
        <v/>
      </c>
      <c r="B9063" s="497" t="s">
        <v>531</v>
      </c>
      <c r="C9063" s="498" t="s">
        <v>3407</v>
      </c>
      <c r="D9063" s="498" t="s">
        <v>3405</v>
      </c>
      <c r="E9063" s="499" t="str">
        <f>CONCATENATE(SUM('Раздел 3'!P90:P96),"+",SUM('Раздел 3'!P113:P131),"=",SUM('Раздел 3'!P132:P132))</f>
        <v>0+0=0</v>
      </c>
    </row>
    <row r="9064" spans="1:5" ht="30" hidden="1" customHeight="1" thickBot="1">
      <c r="A9064" s="496" t="str">
        <f>IF((SUM('Раздел 3'!Q90:Q96)+SUM('Раздел 3'!Q113:Q131)=SUM('Раздел 3'!Q132:Q132)),"","Неверно!")</f>
        <v/>
      </c>
      <c r="B9064" s="497" t="s">
        <v>531</v>
      </c>
      <c r="C9064" s="498" t="s">
        <v>3408</v>
      </c>
      <c r="D9064" s="498" t="s">
        <v>3405</v>
      </c>
      <c r="E9064" s="499" t="str">
        <f>CONCATENATE(SUM('Раздел 3'!Q90:Q96),"+",SUM('Раздел 3'!Q113:Q131),"=",SUM('Раздел 3'!Q132:Q132))</f>
        <v>0+0=0</v>
      </c>
    </row>
    <row r="9065" spans="1:5" ht="30" hidden="1" customHeight="1" thickBot="1">
      <c r="A9065" s="496" t="str">
        <f>IF((SUM('Раздел 3'!R90:R96)+SUM('Раздел 3'!R113:R131)=SUM('Раздел 3'!R132:R132)),"","Неверно!")</f>
        <v/>
      </c>
      <c r="B9065" s="497" t="s">
        <v>531</v>
      </c>
      <c r="C9065" s="498" t="s">
        <v>3409</v>
      </c>
      <c r="D9065" s="498" t="s">
        <v>3405</v>
      </c>
      <c r="E9065" s="499" t="str">
        <f>CONCATENATE(SUM('Раздел 3'!R90:R96),"+",SUM('Раздел 3'!R113:R131),"=",SUM('Раздел 3'!R132:R132))</f>
        <v>0+0=0</v>
      </c>
    </row>
    <row r="9066" spans="1:5" ht="30" hidden="1" customHeight="1" thickBot="1">
      <c r="A9066" s="496" t="str">
        <f>IF((SUM('Раздел 3'!S90:S96)+SUM('Раздел 3'!S113:S131)=SUM('Раздел 3'!S132:S132)),"","Неверно!")</f>
        <v/>
      </c>
      <c r="B9066" s="497" t="s">
        <v>531</v>
      </c>
      <c r="C9066" s="498" t="s">
        <v>3410</v>
      </c>
      <c r="D9066" s="498" t="s">
        <v>3405</v>
      </c>
      <c r="E9066" s="499" t="str">
        <f>CONCATENATE(SUM('Раздел 3'!S90:S96),"+",SUM('Раздел 3'!S113:S131),"=",SUM('Раздел 3'!S132:S132))</f>
        <v>0+0=0</v>
      </c>
    </row>
    <row r="9067" spans="1:5" ht="30" hidden="1" customHeight="1" thickBot="1">
      <c r="A9067" s="496" t="str">
        <f>IF((SUM('Раздел 3'!T90:T96)+SUM('Раздел 3'!T113:T131)=SUM('Раздел 3'!T132:T132)),"","Неверно!")</f>
        <v/>
      </c>
      <c r="B9067" s="497" t="s">
        <v>531</v>
      </c>
      <c r="C9067" s="498" t="s">
        <v>3411</v>
      </c>
      <c r="D9067" s="498" t="s">
        <v>3405</v>
      </c>
      <c r="E9067" s="499" t="str">
        <f>CONCATENATE(SUM('Раздел 3'!T90:T96),"+",SUM('Раздел 3'!T113:T131),"=",SUM('Раздел 3'!T132:T132))</f>
        <v>0+0=0</v>
      </c>
    </row>
    <row r="9068" spans="1:5" ht="30" hidden="1" customHeight="1" thickBot="1">
      <c r="A9068" s="496" t="str">
        <f>IF((SUM('Раздел 3'!U90:U96)+SUM('Раздел 3'!U113:U131)=SUM('Раздел 3'!U132:U132)),"","Неверно!")</f>
        <v/>
      </c>
      <c r="B9068" s="497" t="s">
        <v>531</v>
      </c>
      <c r="C9068" s="498" t="s">
        <v>3412</v>
      </c>
      <c r="D9068" s="498" t="s">
        <v>3405</v>
      </c>
      <c r="E9068" s="499" t="str">
        <f>CONCATENATE(SUM('Раздел 3'!U90:U96),"+",SUM('Раздел 3'!U113:U131),"=",SUM('Раздел 3'!U132:U132))</f>
        <v>0+0=0</v>
      </c>
    </row>
    <row r="9069" spans="1:5" ht="30" hidden="1" customHeight="1" thickBot="1">
      <c r="A9069" s="496" t="str">
        <f>IF((SUM('Раздел 3'!V90:V96)+SUM('Раздел 3'!V113:V131)=SUM('Раздел 3'!V132:V132)),"","Неверно!")</f>
        <v/>
      </c>
      <c r="B9069" s="497" t="s">
        <v>531</v>
      </c>
      <c r="C9069" s="498" t="s">
        <v>3413</v>
      </c>
      <c r="D9069" s="498" t="s">
        <v>3405</v>
      </c>
      <c r="E9069" s="499" t="str">
        <f>CONCATENATE(SUM('Раздел 3'!V90:V96),"+",SUM('Раздел 3'!V113:V131),"=",SUM('Раздел 3'!V132:V132))</f>
        <v>0+0=0</v>
      </c>
    </row>
    <row r="9070" spans="1:5" ht="30" hidden="1" customHeight="1" thickBot="1">
      <c r="A9070" s="496" t="str">
        <f>IF((SUM('Раздел 3'!W90:W96)+SUM('Раздел 3'!W113:W131)=SUM('Раздел 3'!W132:W132)),"","Неверно!")</f>
        <v/>
      </c>
      <c r="B9070" s="497" t="s">
        <v>531</v>
      </c>
      <c r="C9070" s="498" t="s">
        <v>3414</v>
      </c>
      <c r="D9070" s="498" t="s">
        <v>3405</v>
      </c>
      <c r="E9070" s="499" t="str">
        <f>CONCATENATE(SUM('Раздел 3'!W90:W96),"+",SUM('Раздел 3'!W113:W131),"=",SUM('Раздел 3'!W132:W132))</f>
        <v>0+0=0</v>
      </c>
    </row>
    <row r="9071" spans="1:5" ht="30" hidden="1" customHeight="1" thickBot="1">
      <c r="A9071" s="496" t="str">
        <f>IF((SUM('Раздел 3'!X90:X96)+SUM('Раздел 3'!X113:X131)=SUM('Раздел 3'!X132:X132)),"","Неверно!")</f>
        <v/>
      </c>
      <c r="B9071" s="497" t="s">
        <v>531</v>
      </c>
      <c r="C9071" s="498" t="s">
        <v>3415</v>
      </c>
      <c r="D9071" s="498" t="s">
        <v>3405</v>
      </c>
      <c r="E9071" s="499" t="str">
        <f>CONCATENATE(SUM('Раздел 3'!X90:X96),"+",SUM('Раздел 3'!X113:X131),"=",SUM('Раздел 3'!X132:X132))</f>
        <v>0+0=0</v>
      </c>
    </row>
    <row r="9072" spans="1:5" ht="30" hidden="1" customHeight="1" thickBot="1">
      <c r="A9072" s="496" t="str">
        <f>IF((SUM('Раздел 3'!G90:G96)+SUM('Раздел 3'!G113:G131)=SUM('Раздел 3'!G132:G132)),"","Неверно!")</f>
        <v/>
      </c>
      <c r="B9072" s="497" t="s">
        <v>531</v>
      </c>
      <c r="C9072" s="498" t="s">
        <v>3416</v>
      </c>
      <c r="D9072" s="498" t="s">
        <v>3405</v>
      </c>
      <c r="E9072" s="499" t="str">
        <f>CONCATENATE(SUM('Раздел 3'!G90:G96),"+",SUM('Раздел 3'!G113:G131),"=",SUM('Раздел 3'!G132:G132))</f>
        <v>0+0=0</v>
      </c>
    </row>
    <row r="9073" spans="1:5" ht="30" hidden="1" customHeight="1" thickBot="1">
      <c r="A9073" s="496" t="str">
        <f>IF((SUM('Раздел 3'!Y90:Y96)+SUM('Раздел 3'!Y113:Y131)=SUM('Раздел 3'!Y132:Y132)),"","Неверно!")</f>
        <v/>
      </c>
      <c r="B9073" s="497" t="s">
        <v>531</v>
      </c>
      <c r="C9073" s="498" t="s">
        <v>3417</v>
      </c>
      <c r="D9073" s="498" t="s">
        <v>3405</v>
      </c>
      <c r="E9073" s="499" t="str">
        <f>CONCATENATE(SUM('Раздел 3'!Y90:Y96),"+",SUM('Раздел 3'!Y113:Y131),"=",SUM('Раздел 3'!Y132:Y132))</f>
        <v>0+0=0</v>
      </c>
    </row>
    <row r="9074" spans="1:5" ht="30" hidden="1" customHeight="1" thickBot="1">
      <c r="A9074" s="496" t="str">
        <f>IF((SUM('Раздел 3'!Z90:Z96)+SUM('Раздел 3'!Z113:Z131)=SUM('Раздел 3'!Z132:Z132)),"","Неверно!")</f>
        <v/>
      </c>
      <c r="B9074" s="497" t="s">
        <v>531</v>
      </c>
      <c r="C9074" s="498" t="s">
        <v>3418</v>
      </c>
      <c r="D9074" s="498" t="s">
        <v>3405</v>
      </c>
      <c r="E9074" s="499" t="str">
        <f>CONCATENATE(SUM('Раздел 3'!Z90:Z96),"+",SUM('Раздел 3'!Z113:Z131),"=",SUM('Раздел 3'!Z132:Z132))</f>
        <v>0+0=0</v>
      </c>
    </row>
    <row r="9075" spans="1:5" ht="30" hidden="1" customHeight="1" thickBot="1">
      <c r="A9075" s="496" t="str">
        <f>IF((SUM('Раздел 3'!AA90:AA96)+SUM('Раздел 3'!AA113:AA131)=SUM('Раздел 3'!AA132:AA132)),"","Неверно!")</f>
        <v/>
      </c>
      <c r="B9075" s="497" t="s">
        <v>531</v>
      </c>
      <c r="C9075" s="498" t="s">
        <v>3419</v>
      </c>
      <c r="D9075" s="498" t="s">
        <v>3405</v>
      </c>
      <c r="E9075" s="499" t="str">
        <f>CONCATENATE(SUM('Раздел 3'!AA90:AA96),"+",SUM('Раздел 3'!AA113:AA131),"=",SUM('Раздел 3'!AA132:AA132))</f>
        <v>0+0=0</v>
      </c>
    </row>
    <row r="9076" spans="1:5" ht="30" hidden="1" customHeight="1" thickBot="1">
      <c r="A9076" s="496" t="str">
        <f>IF((SUM('Раздел 3'!AB90:AB96)+SUM('Раздел 3'!AB113:AB131)=SUM('Раздел 3'!AB132:AB132)),"","Неверно!")</f>
        <v/>
      </c>
      <c r="B9076" s="497" t="s">
        <v>531</v>
      </c>
      <c r="C9076" s="498" t="s">
        <v>3420</v>
      </c>
      <c r="D9076" s="498" t="s">
        <v>3405</v>
      </c>
      <c r="E9076" s="499" t="str">
        <f>CONCATENATE(SUM('Раздел 3'!AB90:AB96),"+",SUM('Раздел 3'!AB113:AB131),"=",SUM('Раздел 3'!AB132:AB132))</f>
        <v>0+0=0</v>
      </c>
    </row>
    <row r="9077" spans="1:5" ht="30" hidden="1" customHeight="1" thickBot="1">
      <c r="A9077" s="496" t="str">
        <f>IF((SUM('Раздел 3'!AC90:AC96)+SUM('Раздел 3'!AC113:AC131)=SUM('Раздел 3'!AC132:AC132)),"","Неверно!")</f>
        <v/>
      </c>
      <c r="B9077" s="497" t="s">
        <v>531</v>
      </c>
      <c r="C9077" s="498" t="s">
        <v>3421</v>
      </c>
      <c r="D9077" s="498" t="s">
        <v>3405</v>
      </c>
      <c r="E9077" s="499" t="str">
        <f>CONCATENATE(SUM('Раздел 3'!AC90:AC96),"+",SUM('Раздел 3'!AC113:AC131),"=",SUM('Раздел 3'!AC132:AC132))</f>
        <v>0+0=0</v>
      </c>
    </row>
    <row r="9078" spans="1:5" ht="30" hidden="1" customHeight="1" thickBot="1">
      <c r="A9078" s="496" t="str">
        <f>IF((SUM('Раздел 3'!AD90:AD96)+SUM('Раздел 3'!AD113:AD131)=SUM('Раздел 3'!AD132:AD132)),"","Неверно!")</f>
        <v/>
      </c>
      <c r="B9078" s="497" t="s">
        <v>531</v>
      </c>
      <c r="C9078" s="498" t="s">
        <v>3422</v>
      </c>
      <c r="D9078" s="498" t="s">
        <v>3405</v>
      </c>
      <c r="E9078" s="499" t="str">
        <f>CONCATENATE(SUM('Раздел 3'!AD90:AD96),"+",SUM('Раздел 3'!AD113:AD131),"=",SUM('Раздел 3'!AD132:AD132))</f>
        <v>0+0=0</v>
      </c>
    </row>
    <row r="9079" spans="1:5" ht="30" hidden="1" customHeight="1" thickBot="1">
      <c r="A9079" s="496" t="str">
        <f>IF((SUM('Раздел 3'!AE90:AE96)+SUM('Раздел 3'!AE113:AE131)=SUM('Раздел 3'!AE132:AE132)),"","Неверно!")</f>
        <v/>
      </c>
      <c r="B9079" s="497" t="s">
        <v>531</v>
      </c>
      <c r="C9079" s="498" t="s">
        <v>3423</v>
      </c>
      <c r="D9079" s="498" t="s">
        <v>3405</v>
      </c>
      <c r="E9079" s="499" t="str">
        <f>CONCATENATE(SUM('Раздел 3'!AE90:AE96),"+",SUM('Раздел 3'!AE113:AE131),"=",SUM('Раздел 3'!AE132:AE132))</f>
        <v>0+0=0</v>
      </c>
    </row>
    <row r="9080" spans="1:5" ht="30" hidden="1" customHeight="1" thickBot="1">
      <c r="A9080" s="496" t="str">
        <f>IF((SUM('Раздел 3'!AF90:AF96)+SUM('Раздел 3'!AF113:AF131)=SUM('Раздел 3'!AF132:AF132)),"","Неверно!")</f>
        <v/>
      </c>
      <c r="B9080" s="497" t="s">
        <v>531</v>
      </c>
      <c r="C9080" s="498" t="s">
        <v>3424</v>
      </c>
      <c r="D9080" s="498" t="s">
        <v>3405</v>
      </c>
      <c r="E9080" s="499" t="str">
        <f>CONCATENATE(SUM('Раздел 3'!AF90:AF96),"+",SUM('Раздел 3'!AF113:AF131),"=",SUM('Раздел 3'!AF132:AF132))</f>
        <v>0+0=0</v>
      </c>
    </row>
    <row r="9081" spans="1:5" ht="30" hidden="1" customHeight="1" thickBot="1">
      <c r="A9081" s="496" t="str">
        <f>IF((SUM('Раздел 3'!AG90:AG96)+SUM('Раздел 3'!AG113:AG131)=SUM('Раздел 3'!AG132:AG132)),"","Неверно!")</f>
        <v/>
      </c>
      <c r="B9081" s="497" t="s">
        <v>531</v>
      </c>
      <c r="C9081" s="498" t="s">
        <v>3425</v>
      </c>
      <c r="D9081" s="498" t="s">
        <v>3405</v>
      </c>
      <c r="E9081" s="499" t="str">
        <f>CONCATENATE(SUM('Раздел 3'!AG90:AG96),"+",SUM('Раздел 3'!AG113:AG131),"=",SUM('Раздел 3'!AG132:AG132))</f>
        <v>0+0=0</v>
      </c>
    </row>
    <row r="9082" spans="1:5" ht="30" hidden="1" customHeight="1" thickBot="1">
      <c r="A9082" s="496" t="str">
        <f>IF((SUM('Раздел 3'!AH90:AH96)+SUM('Раздел 3'!AH113:AH131)=SUM('Раздел 3'!AH132:AH132)),"","Неверно!")</f>
        <v/>
      </c>
      <c r="B9082" s="497" t="s">
        <v>531</v>
      </c>
      <c r="C9082" s="498" t="s">
        <v>3426</v>
      </c>
      <c r="D9082" s="498" t="s">
        <v>3405</v>
      </c>
      <c r="E9082" s="499" t="str">
        <f>CONCATENATE(SUM('Раздел 3'!AH90:AH96),"+",SUM('Раздел 3'!AH113:AH131),"=",SUM('Раздел 3'!AH132:AH132))</f>
        <v>0+0=0</v>
      </c>
    </row>
    <row r="9083" spans="1:5" ht="30" hidden="1" customHeight="1" thickBot="1">
      <c r="A9083" s="496" t="str">
        <f>IF((SUM('Раздел 3'!H90:H96)+SUM('Раздел 3'!H113:H131)=SUM('Раздел 3'!H132:H132)),"","Неверно!")</f>
        <v/>
      </c>
      <c r="B9083" s="497" t="s">
        <v>531</v>
      </c>
      <c r="C9083" s="498" t="s">
        <v>3427</v>
      </c>
      <c r="D9083" s="498" t="s">
        <v>3405</v>
      </c>
      <c r="E9083" s="499" t="str">
        <f>CONCATENATE(SUM('Раздел 3'!H90:H96),"+",SUM('Раздел 3'!H113:H131),"=",SUM('Раздел 3'!H132:H132))</f>
        <v>0+0=0</v>
      </c>
    </row>
    <row r="9084" spans="1:5" ht="30" hidden="1" customHeight="1" thickBot="1">
      <c r="A9084" s="496" t="str">
        <f>IF((SUM('Раздел 3'!AI90:AI96)+SUM('Раздел 3'!AI113:AI131)=SUM('Раздел 3'!AI132:AI132)),"","Неверно!")</f>
        <v/>
      </c>
      <c r="B9084" s="497" t="s">
        <v>531</v>
      </c>
      <c r="C9084" s="498" t="s">
        <v>3428</v>
      </c>
      <c r="D9084" s="498" t="s">
        <v>3405</v>
      </c>
      <c r="E9084" s="499" t="str">
        <f>CONCATENATE(SUM('Раздел 3'!AI90:AI96),"+",SUM('Раздел 3'!AI113:AI131),"=",SUM('Раздел 3'!AI132:AI132))</f>
        <v>0+0=0</v>
      </c>
    </row>
    <row r="9085" spans="1:5" ht="30" hidden="1" customHeight="1" thickBot="1">
      <c r="A9085" s="496" t="str">
        <f>IF((SUM('Раздел 3'!AJ90:AJ96)+SUM('Раздел 3'!AJ113:AJ131)=SUM('Раздел 3'!AJ132:AJ132)),"","Неверно!")</f>
        <v/>
      </c>
      <c r="B9085" s="497" t="s">
        <v>531</v>
      </c>
      <c r="C9085" s="498" t="s">
        <v>3429</v>
      </c>
      <c r="D9085" s="498" t="s">
        <v>3405</v>
      </c>
      <c r="E9085" s="499" t="str">
        <f>CONCATENATE(SUM('Раздел 3'!AJ90:AJ96),"+",SUM('Раздел 3'!AJ113:AJ131),"=",SUM('Раздел 3'!AJ132:AJ132))</f>
        <v>0+0=0</v>
      </c>
    </row>
    <row r="9086" spans="1:5" ht="30" hidden="1" customHeight="1" thickBot="1">
      <c r="A9086" s="496" t="str">
        <f>IF((SUM('Раздел 3'!AK90:AK96)+SUM('Раздел 3'!AK113:AK131)=SUM('Раздел 3'!AK132:AK132)),"","Неверно!")</f>
        <v/>
      </c>
      <c r="B9086" s="497" t="s">
        <v>531</v>
      </c>
      <c r="C9086" s="498" t="s">
        <v>3430</v>
      </c>
      <c r="D9086" s="498" t="s">
        <v>3405</v>
      </c>
      <c r="E9086" s="499" t="str">
        <f>CONCATENATE(SUM('Раздел 3'!AK90:AK96),"+",SUM('Раздел 3'!AK113:AK131),"=",SUM('Раздел 3'!AK132:AK132))</f>
        <v>0+0=0</v>
      </c>
    </row>
    <row r="9087" spans="1:5" ht="30" hidden="1" customHeight="1" thickBot="1">
      <c r="A9087" s="496" t="str">
        <f>IF((SUM('Раздел 3'!AL90:AL96)+SUM('Раздел 3'!AL113:AL131)=SUM('Раздел 3'!AL132:AL132)),"","Неверно!")</f>
        <v/>
      </c>
      <c r="B9087" s="497" t="s">
        <v>531</v>
      </c>
      <c r="C9087" s="498" t="s">
        <v>3431</v>
      </c>
      <c r="D9087" s="498" t="s">
        <v>3405</v>
      </c>
      <c r="E9087" s="499" t="str">
        <f>CONCATENATE(SUM('Раздел 3'!AL90:AL96),"+",SUM('Раздел 3'!AL113:AL131),"=",SUM('Раздел 3'!AL132:AL132))</f>
        <v>0+0=0</v>
      </c>
    </row>
    <row r="9088" spans="1:5" ht="30" hidden="1" customHeight="1" thickBot="1">
      <c r="A9088" s="496" t="str">
        <f>IF((SUM('Раздел 3'!AM90:AM96)+SUM('Раздел 3'!AM113:AM131)=SUM('Раздел 3'!AM132:AM132)),"","Неверно!")</f>
        <v/>
      </c>
      <c r="B9088" s="497" t="s">
        <v>531</v>
      </c>
      <c r="C9088" s="498" t="s">
        <v>2477</v>
      </c>
      <c r="D9088" s="498" t="s">
        <v>3405</v>
      </c>
      <c r="E9088" s="499" t="str">
        <f>CONCATENATE(SUM('Раздел 3'!AM90:AM96),"+",SUM('Раздел 3'!AM113:AM131),"=",SUM('Раздел 3'!AM132:AM132))</f>
        <v>0+0=0</v>
      </c>
    </row>
    <row r="9089" spans="1:5" ht="30" hidden="1" customHeight="1" thickBot="1">
      <c r="A9089" s="496" t="str">
        <f>IF((SUM('Раздел 3'!I90:I96)+SUM('Раздел 3'!I113:I131)=SUM('Раздел 3'!I132:I132)),"","Неверно!")</f>
        <v/>
      </c>
      <c r="B9089" s="497" t="s">
        <v>531</v>
      </c>
      <c r="C9089" s="498" t="s">
        <v>3432</v>
      </c>
      <c r="D9089" s="498" t="s">
        <v>3405</v>
      </c>
      <c r="E9089" s="499" t="str">
        <f>CONCATENATE(SUM('Раздел 3'!I90:I96),"+",SUM('Раздел 3'!I113:I131),"=",SUM('Раздел 3'!I132:I132))</f>
        <v>0+0=0</v>
      </c>
    </row>
    <row r="9090" spans="1:5" ht="30" hidden="1" customHeight="1" thickBot="1">
      <c r="A9090" s="496" t="str">
        <f>IF((SUM('Раздел 3'!J90:J96)+SUM('Раздел 3'!J113:J131)=SUM('Раздел 3'!J132:J132)),"","Неверно!")</f>
        <v/>
      </c>
      <c r="B9090" s="497" t="s">
        <v>531</v>
      </c>
      <c r="C9090" s="498" t="s">
        <v>3433</v>
      </c>
      <c r="D9090" s="498" t="s">
        <v>3405</v>
      </c>
      <c r="E9090" s="499" t="str">
        <f>CONCATENATE(SUM('Раздел 3'!J90:J96),"+",SUM('Раздел 3'!J113:J131),"=",SUM('Раздел 3'!J132:J132))</f>
        <v>0+0=0</v>
      </c>
    </row>
    <row r="9091" spans="1:5" ht="30" hidden="1" customHeight="1" thickBot="1">
      <c r="A9091" s="496" t="str">
        <f>IF((SUM('Раздел 3'!K90:K96)+SUM('Раздел 3'!K113:K131)=SUM('Раздел 3'!K132:K132)),"","Неверно!")</f>
        <v/>
      </c>
      <c r="B9091" s="497" t="s">
        <v>531</v>
      </c>
      <c r="C9091" s="498" t="s">
        <v>3434</v>
      </c>
      <c r="D9091" s="498" t="s">
        <v>3405</v>
      </c>
      <c r="E9091" s="499" t="str">
        <f>CONCATENATE(SUM('Раздел 3'!K90:K96),"+",SUM('Раздел 3'!K113:K131),"=",SUM('Раздел 3'!K132:K132))</f>
        <v>0+0=0</v>
      </c>
    </row>
    <row r="9092" spans="1:5" ht="30" hidden="1" customHeight="1" thickBot="1">
      <c r="A9092" s="496" t="str">
        <f>IF((SUM('Раздел 3'!L90:L96)+SUM('Раздел 3'!L113:L131)=SUM('Раздел 3'!L132:L132)),"","Неверно!")</f>
        <v/>
      </c>
      <c r="B9092" s="497" t="s">
        <v>531</v>
      </c>
      <c r="C9092" s="498" t="s">
        <v>3435</v>
      </c>
      <c r="D9092" s="498" t="s">
        <v>3405</v>
      </c>
      <c r="E9092" s="499" t="str">
        <f>CONCATENATE(SUM('Раздел 3'!L90:L96),"+",SUM('Раздел 3'!L113:L131),"=",SUM('Раздел 3'!L132:L132))</f>
        <v>0+0=0</v>
      </c>
    </row>
    <row r="9093" spans="1:5" ht="30" hidden="1" customHeight="1" thickBot="1">
      <c r="A9093" s="496" t="str">
        <f>IF((SUM('Раздел 3'!M90:M96)+SUM('Раздел 3'!M113:M131)=SUM('Раздел 3'!M132:M132)),"","Неверно!")</f>
        <v/>
      </c>
      <c r="B9093" s="497" t="s">
        <v>531</v>
      </c>
      <c r="C9093" s="498" t="s">
        <v>3436</v>
      </c>
      <c r="D9093" s="498" t="s">
        <v>3405</v>
      </c>
      <c r="E9093" s="499" t="str">
        <f>CONCATENATE(SUM('Раздел 3'!M90:M96),"+",SUM('Раздел 3'!M113:M131),"=",SUM('Раздел 3'!M132:M132))</f>
        <v>0+0=0</v>
      </c>
    </row>
    <row r="9094" spans="1:5" ht="30" hidden="1" customHeight="1" thickBot="1">
      <c r="A9094" s="496" t="str">
        <f>IF((SUM('Раздел 3'!N90:N96)+SUM('Раздел 3'!N113:N131)=SUM('Раздел 3'!N132:N132)),"","Неверно!")</f>
        <v/>
      </c>
      <c r="B9094" s="497" t="s">
        <v>531</v>
      </c>
      <c r="C9094" s="498" t="s">
        <v>3437</v>
      </c>
      <c r="D9094" s="498" t="s">
        <v>3405</v>
      </c>
      <c r="E9094" s="499" t="str">
        <f>CONCATENATE(SUM('Раздел 3'!N90:N96),"+",SUM('Раздел 3'!N113:N131),"=",SUM('Раздел 3'!N132:N132))</f>
        <v>0+0=0</v>
      </c>
    </row>
    <row r="9095" spans="1:5" ht="30" hidden="1" customHeight="1" thickBot="1">
      <c r="A9095" s="496" t="str">
        <f>IF((SUM('Раздел 3'!F97:F112)&lt;=SUM('Раздел 3'!F96:F96)),"","Неверно!")</f>
        <v/>
      </c>
      <c r="B9095" s="497" t="s">
        <v>532</v>
      </c>
      <c r="C9095" s="498" t="s">
        <v>3438</v>
      </c>
      <c r="D9095" s="498" t="s">
        <v>3439</v>
      </c>
      <c r="E9095" s="499" t="str">
        <f>CONCATENATE(SUM('Раздел 3'!F97:F112),"&lt;=",SUM('Раздел 3'!F96:F96))</f>
        <v>0&lt;=0</v>
      </c>
    </row>
    <row r="9096" spans="1:5" ht="30" hidden="1" customHeight="1" thickBot="1">
      <c r="A9096" s="496" t="str">
        <f>IF((SUM('Раздел 3'!O97:O112)&lt;=SUM('Раздел 3'!O96:O96)),"","Неверно!")</f>
        <v/>
      </c>
      <c r="B9096" s="497" t="s">
        <v>532</v>
      </c>
      <c r="C9096" s="498" t="s">
        <v>3440</v>
      </c>
      <c r="D9096" s="498" t="s">
        <v>3439</v>
      </c>
      <c r="E9096" s="499" t="str">
        <f>CONCATENATE(SUM('Раздел 3'!O97:O112),"&lt;=",SUM('Раздел 3'!O96:O96))</f>
        <v>0&lt;=0</v>
      </c>
    </row>
    <row r="9097" spans="1:5" ht="30" hidden="1" customHeight="1" thickBot="1">
      <c r="A9097" s="496" t="str">
        <f>IF((SUM('Раздел 3'!P97:P112)&lt;=SUM('Раздел 3'!P96:P96)),"","Неверно!")</f>
        <v/>
      </c>
      <c r="B9097" s="497" t="s">
        <v>532</v>
      </c>
      <c r="C9097" s="498" t="s">
        <v>3441</v>
      </c>
      <c r="D9097" s="498" t="s">
        <v>3439</v>
      </c>
      <c r="E9097" s="499" t="str">
        <f>CONCATENATE(SUM('Раздел 3'!P97:P112),"&lt;=",SUM('Раздел 3'!P96:P96))</f>
        <v>0&lt;=0</v>
      </c>
    </row>
    <row r="9098" spans="1:5" ht="30" hidden="1" customHeight="1" thickBot="1">
      <c r="A9098" s="496" t="str">
        <f>IF((SUM('Раздел 3'!Q97:Q112)&lt;=SUM('Раздел 3'!Q96:Q96)),"","Неверно!")</f>
        <v/>
      </c>
      <c r="B9098" s="497" t="s">
        <v>532</v>
      </c>
      <c r="C9098" s="498" t="s">
        <v>3442</v>
      </c>
      <c r="D9098" s="498" t="s">
        <v>3439</v>
      </c>
      <c r="E9098" s="499" t="str">
        <f>CONCATENATE(SUM('Раздел 3'!Q97:Q112),"&lt;=",SUM('Раздел 3'!Q96:Q96))</f>
        <v>0&lt;=0</v>
      </c>
    </row>
    <row r="9099" spans="1:5" ht="30" hidden="1" customHeight="1" thickBot="1">
      <c r="A9099" s="496" t="str">
        <f>IF((SUM('Раздел 3'!R97:R112)&lt;=SUM('Раздел 3'!R96:R96)),"","Неверно!")</f>
        <v/>
      </c>
      <c r="B9099" s="497" t="s">
        <v>532</v>
      </c>
      <c r="C9099" s="498" t="s">
        <v>3443</v>
      </c>
      <c r="D9099" s="498" t="s">
        <v>3439</v>
      </c>
      <c r="E9099" s="499" t="str">
        <f>CONCATENATE(SUM('Раздел 3'!R97:R112),"&lt;=",SUM('Раздел 3'!R96:R96))</f>
        <v>0&lt;=0</v>
      </c>
    </row>
    <row r="9100" spans="1:5" ht="30" hidden="1" customHeight="1" thickBot="1">
      <c r="A9100" s="496" t="str">
        <f>IF((SUM('Раздел 3'!S97:S112)&lt;=SUM('Раздел 3'!S96:S96)),"","Неверно!")</f>
        <v/>
      </c>
      <c r="B9100" s="497" t="s">
        <v>532</v>
      </c>
      <c r="C9100" s="498" t="s">
        <v>3444</v>
      </c>
      <c r="D9100" s="498" t="s">
        <v>3439</v>
      </c>
      <c r="E9100" s="499" t="str">
        <f>CONCATENATE(SUM('Раздел 3'!S97:S112),"&lt;=",SUM('Раздел 3'!S96:S96))</f>
        <v>0&lt;=0</v>
      </c>
    </row>
    <row r="9101" spans="1:5" ht="30" hidden="1" customHeight="1" thickBot="1">
      <c r="A9101" s="496" t="str">
        <f>IF((SUM('Раздел 3'!T97:T112)&lt;=SUM('Раздел 3'!T96:T96)),"","Неверно!")</f>
        <v/>
      </c>
      <c r="B9101" s="497" t="s">
        <v>532</v>
      </c>
      <c r="C9101" s="498" t="s">
        <v>3445</v>
      </c>
      <c r="D9101" s="498" t="s">
        <v>3439</v>
      </c>
      <c r="E9101" s="499" t="str">
        <f>CONCATENATE(SUM('Раздел 3'!T97:T112),"&lt;=",SUM('Раздел 3'!T96:T96))</f>
        <v>0&lt;=0</v>
      </c>
    </row>
    <row r="9102" spans="1:5" ht="30" hidden="1" customHeight="1" thickBot="1">
      <c r="A9102" s="496" t="str">
        <f>IF((SUM('Раздел 3'!U97:U112)&lt;=SUM('Раздел 3'!U96:U96)),"","Неверно!")</f>
        <v/>
      </c>
      <c r="B9102" s="497" t="s">
        <v>532</v>
      </c>
      <c r="C9102" s="498" t="s">
        <v>3446</v>
      </c>
      <c r="D9102" s="498" t="s">
        <v>3439</v>
      </c>
      <c r="E9102" s="499" t="str">
        <f>CONCATENATE(SUM('Раздел 3'!U97:U112),"&lt;=",SUM('Раздел 3'!U96:U96))</f>
        <v>0&lt;=0</v>
      </c>
    </row>
    <row r="9103" spans="1:5" ht="30" hidden="1" customHeight="1" thickBot="1">
      <c r="A9103" s="496" t="str">
        <f>IF((SUM('Раздел 3'!V97:V112)&lt;=SUM('Раздел 3'!V96:V96)),"","Неверно!")</f>
        <v/>
      </c>
      <c r="B9103" s="497" t="s">
        <v>532</v>
      </c>
      <c r="C9103" s="498" t="s">
        <v>3447</v>
      </c>
      <c r="D9103" s="498" t="s">
        <v>3439</v>
      </c>
      <c r="E9103" s="499" t="str">
        <f>CONCATENATE(SUM('Раздел 3'!V97:V112),"&lt;=",SUM('Раздел 3'!V96:V96))</f>
        <v>0&lt;=0</v>
      </c>
    </row>
    <row r="9104" spans="1:5" ht="30" hidden="1" customHeight="1" thickBot="1">
      <c r="A9104" s="496" t="str">
        <f>IF((SUM('Раздел 3'!W97:W112)&lt;=SUM('Раздел 3'!W96:W96)),"","Неверно!")</f>
        <v/>
      </c>
      <c r="B9104" s="497" t="s">
        <v>532</v>
      </c>
      <c r="C9104" s="498" t="s">
        <v>3448</v>
      </c>
      <c r="D9104" s="498" t="s">
        <v>3439</v>
      </c>
      <c r="E9104" s="499" t="str">
        <f>CONCATENATE(SUM('Раздел 3'!W97:W112),"&lt;=",SUM('Раздел 3'!W96:W96))</f>
        <v>0&lt;=0</v>
      </c>
    </row>
    <row r="9105" spans="1:5" ht="30" hidden="1" customHeight="1" thickBot="1">
      <c r="A9105" s="496" t="str">
        <f>IF((SUM('Раздел 3'!X97:X112)&lt;=SUM('Раздел 3'!X96:X96)),"","Неверно!")</f>
        <v/>
      </c>
      <c r="B9105" s="497" t="s">
        <v>532</v>
      </c>
      <c r="C9105" s="498" t="s">
        <v>3449</v>
      </c>
      <c r="D9105" s="498" t="s">
        <v>3439</v>
      </c>
      <c r="E9105" s="499" t="str">
        <f>CONCATENATE(SUM('Раздел 3'!X97:X112),"&lt;=",SUM('Раздел 3'!X96:X96))</f>
        <v>0&lt;=0</v>
      </c>
    </row>
    <row r="9106" spans="1:5" ht="30" hidden="1" customHeight="1" thickBot="1">
      <c r="A9106" s="496" t="str">
        <f>IF((SUM('Раздел 3'!G97:G112)&lt;=SUM('Раздел 3'!G96:G96)),"","Неверно!")</f>
        <v/>
      </c>
      <c r="B9106" s="497" t="s">
        <v>532</v>
      </c>
      <c r="C9106" s="498" t="s">
        <v>3450</v>
      </c>
      <c r="D9106" s="498" t="s">
        <v>3439</v>
      </c>
      <c r="E9106" s="499" t="str">
        <f>CONCATENATE(SUM('Раздел 3'!G97:G112),"&lt;=",SUM('Раздел 3'!G96:G96))</f>
        <v>0&lt;=0</v>
      </c>
    </row>
    <row r="9107" spans="1:5" ht="30" hidden="1" customHeight="1" thickBot="1">
      <c r="A9107" s="496" t="str">
        <f>IF((SUM('Раздел 3'!Y97:Y112)&lt;=SUM('Раздел 3'!Y96:Y96)),"","Неверно!")</f>
        <v/>
      </c>
      <c r="B9107" s="497" t="s">
        <v>532</v>
      </c>
      <c r="C9107" s="498" t="s">
        <v>3451</v>
      </c>
      <c r="D9107" s="498" t="s">
        <v>3439</v>
      </c>
      <c r="E9107" s="499" t="str">
        <f>CONCATENATE(SUM('Раздел 3'!Y97:Y112),"&lt;=",SUM('Раздел 3'!Y96:Y96))</f>
        <v>0&lt;=0</v>
      </c>
    </row>
    <row r="9108" spans="1:5" ht="30" hidden="1" customHeight="1" thickBot="1">
      <c r="A9108" s="496" t="str">
        <f>IF((SUM('Раздел 3'!Z97:Z112)&lt;=SUM('Раздел 3'!Z96:Z96)),"","Неверно!")</f>
        <v/>
      </c>
      <c r="B9108" s="497" t="s">
        <v>532</v>
      </c>
      <c r="C9108" s="498" t="s">
        <v>3452</v>
      </c>
      <c r="D9108" s="498" t="s">
        <v>3439</v>
      </c>
      <c r="E9108" s="499" t="str">
        <f>CONCATENATE(SUM('Раздел 3'!Z97:Z112),"&lt;=",SUM('Раздел 3'!Z96:Z96))</f>
        <v>0&lt;=0</v>
      </c>
    </row>
    <row r="9109" spans="1:5" ht="30" hidden="1" customHeight="1" thickBot="1">
      <c r="A9109" s="496" t="str">
        <f>IF((SUM('Раздел 3'!AA97:AA112)&lt;=SUM('Раздел 3'!AA96:AA96)),"","Неверно!")</f>
        <v/>
      </c>
      <c r="B9109" s="497" t="s">
        <v>532</v>
      </c>
      <c r="C9109" s="498" t="s">
        <v>3453</v>
      </c>
      <c r="D9109" s="498" t="s">
        <v>3439</v>
      </c>
      <c r="E9109" s="499" t="str">
        <f>CONCATENATE(SUM('Раздел 3'!AA97:AA112),"&lt;=",SUM('Раздел 3'!AA96:AA96))</f>
        <v>0&lt;=0</v>
      </c>
    </row>
    <row r="9110" spans="1:5" ht="30" hidden="1" customHeight="1" thickBot="1">
      <c r="A9110" s="496" t="str">
        <f>IF((SUM('Раздел 3'!AB97:AB112)&lt;=SUM('Раздел 3'!AB96:AB96)),"","Неверно!")</f>
        <v/>
      </c>
      <c r="B9110" s="497" t="s">
        <v>532</v>
      </c>
      <c r="C9110" s="498" t="s">
        <v>3454</v>
      </c>
      <c r="D9110" s="498" t="s">
        <v>3439</v>
      </c>
      <c r="E9110" s="499" t="str">
        <f>CONCATENATE(SUM('Раздел 3'!AB97:AB112),"&lt;=",SUM('Раздел 3'!AB96:AB96))</f>
        <v>0&lt;=0</v>
      </c>
    </row>
    <row r="9111" spans="1:5" ht="30" hidden="1" customHeight="1" thickBot="1">
      <c r="A9111" s="496" t="str">
        <f>IF((SUM('Раздел 3'!AC97:AC112)&lt;=SUM('Раздел 3'!AC96:AC96)),"","Неверно!")</f>
        <v/>
      </c>
      <c r="B9111" s="497" t="s">
        <v>532</v>
      </c>
      <c r="C9111" s="498" t="s">
        <v>3455</v>
      </c>
      <c r="D9111" s="498" t="s">
        <v>3439</v>
      </c>
      <c r="E9111" s="499" t="str">
        <f>CONCATENATE(SUM('Раздел 3'!AC97:AC112),"&lt;=",SUM('Раздел 3'!AC96:AC96))</f>
        <v>0&lt;=0</v>
      </c>
    </row>
    <row r="9112" spans="1:5" ht="30" hidden="1" customHeight="1" thickBot="1">
      <c r="A9112" s="496" t="str">
        <f>IF((SUM('Раздел 3'!AD97:AD112)&lt;=SUM('Раздел 3'!AD96:AD96)),"","Неверно!")</f>
        <v/>
      </c>
      <c r="B9112" s="497" t="s">
        <v>532</v>
      </c>
      <c r="C9112" s="498" t="s">
        <v>3456</v>
      </c>
      <c r="D9112" s="498" t="s">
        <v>3439</v>
      </c>
      <c r="E9112" s="499" t="str">
        <f>CONCATENATE(SUM('Раздел 3'!AD97:AD112),"&lt;=",SUM('Раздел 3'!AD96:AD96))</f>
        <v>0&lt;=0</v>
      </c>
    </row>
    <row r="9113" spans="1:5" ht="30" hidden="1" customHeight="1" thickBot="1">
      <c r="A9113" s="496" t="str">
        <f>IF((SUM('Раздел 3'!AE97:AE112)&lt;=SUM('Раздел 3'!AE96:AE96)),"","Неверно!")</f>
        <v/>
      </c>
      <c r="B9113" s="497" t="s">
        <v>532</v>
      </c>
      <c r="C9113" s="498" t="s">
        <v>3457</v>
      </c>
      <c r="D9113" s="498" t="s">
        <v>3439</v>
      </c>
      <c r="E9113" s="499" t="str">
        <f>CONCATENATE(SUM('Раздел 3'!AE97:AE112),"&lt;=",SUM('Раздел 3'!AE96:AE96))</f>
        <v>0&lt;=0</v>
      </c>
    </row>
    <row r="9114" spans="1:5" ht="30" hidden="1" customHeight="1" thickBot="1">
      <c r="A9114" s="496" t="str">
        <f>IF((SUM('Раздел 3'!AF97:AF112)&lt;=SUM('Раздел 3'!AF96:AF96)),"","Неверно!")</f>
        <v/>
      </c>
      <c r="B9114" s="497" t="s">
        <v>532</v>
      </c>
      <c r="C9114" s="498" t="s">
        <v>3458</v>
      </c>
      <c r="D9114" s="498" t="s">
        <v>3439</v>
      </c>
      <c r="E9114" s="499" t="str">
        <f>CONCATENATE(SUM('Раздел 3'!AF97:AF112),"&lt;=",SUM('Раздел 3'!AF96:AF96))</f>
        <v>0&lt;=0</v>
      </c>
    </row>
    <row r="9115" spans="1:5" ht="30" hidden="1" customHeight="1" thickBot="1">
      <c r="A9115" s="496" t="str">
        <f>IF((SUM('Раздел 3'!AG97:AG112)&lt;=SUM('Раздел 3'!AG96:AG96)),"","Неверно!")</f>
        <v/>
      </c>
      <c r="B9115" s="497" t="s">
        <v>532</v>
      </c>
      <c r="C9115" s="498" t="s">
        <v>3459</v>
      </c>
      <c r="D9115" s="498" t="s">
        <v>3439</v>
      </c>
      <c r="E9115" s="499" t="str">
        <f>CONCATENATE(SUM('Раздел 3'!AG97:AG112),"&lt;=",SUM('Раздел 3'!AG96:AG96))</f>
        <v>0&lt;=0</v>
      </c>
    </row>
    <row r="9116" spans="1:5" ht="30" hidden="1" customHeight="1" thickBot="1">
      <c r="A9116" s="496" t="str">
        <f>IF((SUM('Раздел 3'!AH97:AH112)&lt;=SUM('Раздел 3'!AH96:AH96)),"","Неверно!")</f>
        <v/>
      </c>
      <c r="B9116" s="497" t="s">
        <v>532</v>
      </c>
      <c r="C9116" s="498" t="s">
        <v>3460</v>
      </c>
      <c r="D9116" s="498" t="s">
        <v>3439</v>
      </c>
      <c r="E9116" s="499" t="str">
        <f>CONCATENATE(SUM('Раздел 3'!AH97:AH112),"&lt;=",SUM('Раздел 3'!AH96:AH96))</f>
        <v>0&lt;=0</v>
      </c>
    </row>
    <row r="9117" spans="1:5" ht="30" hidden="1" customHeight="1" thickBot="1">
      <c r="A9117" s="496" t="str">
        <f>IF((SUM('Раздел 3'!H97:H112)&lt;=SUM('Раздел 3'!H96:H96)),"","Неверно!")</f>
        <v/>
      </c>
      <c r="B9117" s="497" t="s">
        <v>532</v>
      </c>
      <c r="C9117" s="498" t="s">
        <v>3461</v>
      </c>
      <c r="D9117" s="498" t="s">
        <v>3439</v>
      </c>
      <c r="E9117" s="499" t="str">
        <f>CONCATENATE(SUM('Раздел 3'!H97:H112),"&lt;=",SUM('Раздел 3'!H96:H96))</f>
        <v>0&lt;=0</v>
      </c>
    </row>
    <row r="9118" spans="1:5" ht="30" hidden="1" customHeight="1" thickBot="1">
      <c r="A9118" s="496" t="str">
        <f>IF((SUM('Раздел 3'!AI97:AI112)&lt;=SUM('Раздел 3'!AI96:AI96)),"","Неверно!")</f>
        <v/>
      </c>
      <c r="B9118" s="497" t="s">
        <v>532</v>
      </c>
      <c r="C9118" s="498" t="s">
        <v>3462</v>
      </c>
      <c r="D9118" s="498" t="s">
        <v>3439</v>
      </c>
      <c r="E9118" s="499" t="str">
        <f>CONCATENATE(SUM('Раздел 3'!AI97:AI112),"&lt;=",SUM('Раздел 3'!AI96:AI96))</f>
        <v>0&lt;=0</v>
      </c>
    </row>
    <row r="9119" spans="1:5" ht="30" hidden="1" customHeight="1" thickBot="1">
      <c r="A9119" s="496" t="str">
        <f>IF((SUM('Раздел 3'!AJ97:AJ112)&lt;=SUM('Раздел 3'!AJ96:AJ96)),"","Неверно!")</f>
        <v/>
      </c>
      <c r="B9119" s="497" t="s">
        <v>532</v>
      </c>
      <c r="C9119" s="498" t="s">
        <v>3463</v>
      </c>
      <c r="D9119" s="498" t="s">
        <v>3439</v>
      </c>
      <c r="E9119" s="499" t="str">
        <f>CONCATENATE(SUM('Раздел 3'!AJ97:AJ112),"&lt;=",SUM('Раздел 3'!AJ96:AJ96))</f>
        <v>0&lt;=0</v>
      </c>
    </row>
    <row r="9120" spans="1:5" ht="30" hidden="1" customHeight="1" thickBot="1">
      <c r="A9120" s="496" t="str">
        <f>IF((SUM('Раздел 3'!AK97:AK112)&lt;=SUM('Раздел 3'!AK96:AK96)),"","Неверно!")</f>
        <v/>
      </c>
      <c r="B9120" s="497" t="s">
        <v>532</v>
      </c>
      <c r="C9120" s="498" t="s">
        <v>3464</v>
      </c>
      <c r="D9120" s="498" t="s">
        <v>3439</v>
      </c>
      <c r="E9120" s="499" t="str">
        <f>CONCATENATE(SUM('Раздел 3'!AK97:AK112),"&lt;=",SUM('Раздел 3'!AK96:AK96))</f>
        <v>0&lt;=0</v>
      </c>
    </row>
    <row r="9121" spans="1:5" ht="30" hidden="1" customHeight="1" thickBot="1">
      <c r="A9121" s="496" t="str">
        <f>IF((SUM('Раздел 3'!AL97:AL112)&lt;=SUM('Раздел 3'!AL96:AL96)),"","Неверно!")</f>
        <v/>
      </c>
      <c r="B9121" s="497" t="s">
        <v>532</v>
      </c>
      <c r="C9121" s="498" t="s">
        <v>3465</v>
      </c>
      <c r="D9121" s="498" t="s">
        <v>3439</v>
      </c>
      <c r="E9121" s="499" t="str">
        <f>CONCATENATE(SUM('Раздел 3'!AL97:AL112),"&lt;=",SUM('Раздел 3'!AL96:AL96))</f>
        <v>0&lt;=0</v>
      </c>
    </row>
    <row r="9122" spans="1:5" ht="30" hidden="1" customHeight="1" thickBot="1">
      <c r="A9122" s="496" t="str">
        <f>IF((SUM('Раздел 3'!AM97:AM112)&lt;=SUM('Раздел 3'!AM96:AM96)),"","Неверно!")</f>
        <v/>
      </c>
      <c r="B9122" s="497" t="s">
        <v>532</v>
      </c>
      <c r="C9122" s="498" t="s">
        <v>2476</v>
      </c>
      <c r="D9122" s="498" t="s">
        <v>3439</v>
      </c>
      <c r="E9122" s="499" t="str">
        <f>CONCATENATE(SUM('Раздел 3'!AM97:AM112),"&lt;=",SUM('Раздел 3'!AM96:AM96))</f>
        <v>0&lt;=0</v>
      </c>
    </row>
    <row r="9123" spans="1:5" ht="30" hidden="1" customHeight="1" thickBot="1">
      <c r="A9123" s="496" t="str">
        <f>IF((SUM('Раздел 3'!I97:I112)&lt;=SUM('Раздел 3'!I96:I96)),"","Неверно!")</f>
        <v/>
      </c>
      <c r="B9123" s="497" t="s">
        <v>532</v>
      </c>
      <c r="C9123" s="498" t="s">
        <v>3466</v>
      </c>
      <c r="D9123" s="498" t="s">
        <v>3439</v>
      </c>
      <c r="E9123" s="499" t="str">
        <f>CONCATENATE(SUM('Раздел 3'!I97:I112),"&lt;=",SUM('Раздел 3'!I96:I96))</f>
        <v>0&lt;=0</v>
      </c>
    </row>
    <row r="9124" spans="1:5" ht="30" hidden="1" customHeight="1" thickBot="1">
      <c r="A9124" s="496" t="str">
        <f>IF((SUM('Раздел 3'!J97:J112)&lt;=SUM('Раздел 3'!J96:J96)),"","Неверно!")</f>
        <v/>
      </c>
      <c r="B9124" s="497" t="s">
        <v>532</v>
      </c>
      <c r="C9124" s="498" t="s">
        <v>3467</v>
      </c>
      <c r="D9124" s="498" t="s">
        <v>3439</v>
      </c>
      <c r="E9124" s="499" t="str">
        <f>CONCATENATE(SUM('Раздел 3'!J97:J112),"&lt;=",SUM('Раздел 3'!J96:J96))</f>
        <v>0&lt;=0</v>
      </c>
    </row>
    <row r="9125" spans="1:5" ht="30" hidden="1" customHeight="1" thickBot="1">
      <c r="A9125" s="496" t="str">
        <f>IF((SUM('Раздел 3'!K97:K112)&lt;=SUM('Раздел 3'!K96:K96)),"","Неверно!")</f>
        <v/>
      </c>
      <c r="B9125" s="497" t="s">
        <v>532</v>
      </c>
      <c r="C9125" s="498" t="s">
        <v>3468</v>
      </c>
      <c r="D9125" s="498" t="s">
        <v>3439</v>
      </c>
      <c r="E9125" s="499" t="str">
        <f>CONCATENATE(SUM('Раздел 3'!K97:K112),"&lt;=",SUM('Раздел 3'!K96:K96))</f>
        <v>0&lt;=0</v>
      </c>
    </row>
    <row r="9126" spans="1:5" ht="30" hidden="1" customHeight="1" thickBot="1">
      <c r="A9126" s="496" t="str">
        <f>IF((SUM('Раздел 3'!L97:L112)&lt;=SUM('Раздел 3'!L96:L96)),"","Неверно!")</f>
        <v/>
      </c>
      <c r="B9126" s="497" t="s">
        <v>532</v>
      </c>
      <c r="C9126" s="498" t="s">
        <v>3469</v>
      </c>
      <c r="D9126" s="498" t="s">
        <v>3439</v>
      </c>
      <c r="E9126" s="499" t="str">
        <f>CONCATENATE(SUM('Раздел 3'!L97:L112),"&lt;=",SUM('Раздел 3'!L96:L96))</f>
        <v>0&lt;=0</v>
      </c>
    </row>
    <row r="9127" spans="1:5" ht="30" hidden="1" customHeight="1" thickBot="1">
      <c r="A9127" s="496" t="str">
        <f>IF((SUM('Раздел 3'!M97:M112)&lt;=SUM('Раздел 3'!M96:M96)),"","Неверно!")</f>
        <v/>
      </c>
      <c r="B9127" s="497" t="s">
        <v>532</v>
      </c>
      <c r="C9127" s="498" t="s">
        <v>3470</v>
      </c>
      <c r="D9127" s="498" t="s">
        <v>3439</v>
      </c>
      <c r="E9127" s="499" t="str">
        <f>CONCATENATE(SUM('Раздел 3'!M97:M112),"&lt;=",SUM('Раздел 3'!M96:M96))</f>
        <v>0&lt;=0</v>
      </c>
    </row>
    <row r="9128" spans="1:5" ht="30" hidden="1" customHeight="1" thickBot="1">
      <c r="A9128" s="496" t="str">
        <f>IF((SUM('Раздел 3'!N97:N112)&lt;=SUM('Раздел 3'!N96:N96)),"","Неверно!")</f>
        <v/>
      </c>
      <c r="B9128" s="497" t="s">
        <v>532</v>
      </c>
      <c r="C9128" s="498" t="s">
        <v>3471</v>
      </c>
      <c r="D9128" s="498" t="s">
        <v>3439</v>
      </c>
      <c r="E9128" s="499" t="str">
        <f>CONCATENATE(SUM('Раздел 3'!N97:N112),"&lt;=",SUM('Раздел 3'!N96:N96))</f>
        <v>0&lt;=0</v>
      </c>
    </row>
    <row r="9129" spans="1:5" ht="30" hidden="1" customHeight="1" thickBot="1">
      <c r="A9129" s="496" t="str">
        <f>IF((SUM('Раздел 3'!F133:F136)=SUM('Раздел 3'!F137:F137)),"","Неверно!")</f>
        <v/>
      </c>
      <c r="B9129" s="497" t="s">
        <v>533</v>
      </c>
      <c r="C9129" s="498" t="s">
        <v>3472</v>
      </c>
      <c r="D9129" s="498" t="s">
        <v>3473</v>
      </c>
      <c r="E9129" s="499" t="str">
        <f>CONCATENATE(SUM('Раздел 3'!F133:F136),"=",SUM('Раздел 3'!F137:F137))</f>
        <v>0=0</v>
      </c>
    </row>
    <row r="9130" spans="1:5" ht="30" hidden="1" customHeight="1" thickBot="1">
      <c r="A9130" s="496" t="str">
        <f>IF((SUM('Раздел 3'!O133:O136)=SUM('Раздел 3'!O137:O137)),"","Неверно!")</f>
        <v/>
      </c>
      <c r="B9130" s="497" t="s">
        <v>533</v>
      </c>
      <c r="C9130" s="498" t="s">
        <v>3474</v>
      </c>
      <c r="D9130" s="498" t="s">
        <v>3473</v>
      </c>
      <c r="E9130" s="499" t="str">
        <f>CONCATENATE(SUM('Раздел 3'!O133:O136),"=",SUM('Раздел 3'!O137:O137))</f>
        <v>0=0</v>
      </c>
    </row>
    <row r="9131" spans="1:5" ht="30" hidden="1" customHeight="1" thickBot="1">
      <c r="A9131" s="496" t="str">
        <f>IF((SUM('Раздел 3'!P133:P136)=SUM('Раздел 3'!P137:P137)),"","Неверно!")</f>
        <v/>
      </c>
      <c r="B9131" s="497" t="s">
        <v>533</v>
      </c>
      <c r="C9131" s="498" t="s">
        <v>3475</v>
      </c>
      <c r="D9131" s="498" t="s">
        <v>3473</v>
      </c>
      <c r="E9131" s="499" t="str">
        <f>CONCATENATE(SUM('Раздел 3'!P133:P136),"=",SUM('Раздел 3'!P137:P137))</f>
        <v>0=0</v>
      </c>
    </row>
    <row r="9132" spans="1:5" ht="30" hidden="1" customHeight="1" thickBot="1">
      <c r="A9132" s="496" t="str">
        <f>IF((SUM('Раздел 3'!Q133:Q136)=SUM('Раздел 3'!Q137:Q137)),"","Неверно!")</f>
        <v/>
      </c>
      <c r="B9132" s="497" t="s">
        <v>533</v>
      </c>
      <c r="C9132" s="498" t="s">
        <v>3476</v>
      </c>
      <c r="D9132" s="498" t="s">
        <v>3473</v>
      </c>
      <c r="E9132" s="499" t="str">
        <f>CONCATENATE(SUM('Раздел 3'!Q133:Q136),"=",SUM('Раздел 3'!Q137:Q137))</f>
        <v>0=0</v>
      </c>
    </row>
    <row r="9133" spans="1:5" ht="30" hidden="1" customHeight="1" thickBot="1">
      <c r="A9133" s="496" t="str">
        <f>IF((SUM('Раздел 3'!R133:R136)=SUM('Раздел 3'!R137:R137)),"","Неверно!")</f>
        <v/>
      </c>
      <c r="B9133" s="497" t="s">
        <v>533</v>
      </c>
      <c r="C9133" s="498" t="s">
        <v>3477</v>
      </c>
      <c r="D9133" s="498" t="s">
        <v>3473</v>
      </c>
      <c r="E9133" s="499" t="str">
        <f>CONCATENATE(SUM('Раздел 3'!R133:R136),"=",SUM('Раздел 3'!R137:R137))</f>
        <v>0=0</v>
      </c>
    </row>
    <row r="9134" spans="1:5" ht="30" hidden="1" customHeight="1" thickBot="1">
      <c r="A9134" s="496" t="str">
        <f>IF((SUM('Раздел 3'!S133:S136)=SUM('Раздел 3'!S137:S137)),"","Неверно!")</f>
        <v/>
      </c>
      <c r="B9134" s="497" t="s">
        <v>533</v>
      </c>
      <c r="C9134" s="498" t="s">
        <v>3478</v>
      </c>
      <c r="D9134" s="498" t="s">
        <v>3473</v>
      </c>
      <c r="E9134" s="499" t="str">
        <f>CONCATENATE(SUM('Раздел 3'!S133:S136),"=",SUM('Раздел 3'!S137:S137))</f>
        <v>0=0</v>
      </c>
    </row>
    <row r="9135" spans="1:5" ht="30" hidden="1" customHeight="1" thickBot="1">
      <c r="A9135" s="496" t="str">
        <f>IF((SUM('Раздел 3'!T133:T136)=SUM('Раздел 3'!T137:T137)),"","Неверно!")</f>
        <v/>
      </c>
      <c r="B9135" s="497" t="s">
        <v>533</v>
      </c>
      <c r="C9135" s="498" t="s">
        <v>3479</v>
      </c>
      <c r="D9135" s="498" t="s">
        <v>3473</v>
      </c>
      <c r="E9135" s="499" t="str">
        <f>CONCATENATE(SUM('Раздел 3'!T133:T136),"=",SUM('Раздел 3'!T137:T137))</f>
        <v>0=0</v>
      </c>
    </row>
    <row r="9136" spans="1:5" ht="30" hidden="1" customHeight="1" thickBot="1">
      <c r="A9136" s="496" t="str">
        <f>IF((SUM('Раздел 3'!U133:U136)=SUM('Раздел 3'!U137:U137)),"","Неверно!")</f>
        <v/>
      </c>
      <c r="B9136" s="497" t="s">
        <v>533</v>
      </c>
      <c r="C9136" s="498" t="s">
        <v>3480</v>
      </c>
      <c r="D9136" s="498" t="s">
        <v>3473</v>
      </c>
      <c r="E9136" s="499" t="str">
        <f>CONCATENATE(SUM('Раздел 3'!U133:U136),"=",SUM('Раздел 3'!U137:U137))</f>
        <v>0=0</v>
      </c>
    </row>
    <row r="9137" spans="1:5" ht="30" hidden="1" customHeight="1" thickBot="1">
      <c r="A9137" s="496" t="str">
        <f>IF((SUM('Раздел 3'!V133:V136)=SUM('Раздел 3'!V137:V137)),"","Неверно!")</f>
        <v/>
      </c>
      <c r="B9137" s="497" t="s">
        <v>533</v>
      </c>
      <c r="C9137" s="498" t="s">
        <v>3481</v>
      </c>
      <c r="D9137" s="498" t="s">
        <v>3473</v>
      </c>
      <c r="E9137" s="499" t="str">
        <f>CONCATENATE(SUM('Раздел 3'!V133:V136),"=",SUM('Раздел 3'!V137:V137))</f>
        <v>0=0</v>
      </c>
    </row>
    <row r="9138" spans="1:5" ht="30" hidden="1" customHeight="1" thickBot="1">
      <c r="A9138" s="496" t="str">
        <f>IF((SUM('Раздел 3'!W133:W136)=SUM('Раздел 3'!W137:W137)),"","Неверно!")</f>
        <v/>
      </c>
      <c r="B9138" s="497" t="s">
        <v>533</v>
      </c>
      <c r="C9138" s="498" t="s">
        <v>3482</v>
      </c>
      <c r="D9138" s="498" t="s">
        <v>3473</v>
      </c>
      <c r="E9138" s="499" t="str">
        <f>CONCATENATE(SUM('Раздел 3'!W133:W136),"=",SUM('Раздел 3'!W137:W137))</f>
        <v>0=0</v>
      </c>
    </row>
    <row r="9139" spans="1:5" ht="30" hidden="1" customHeight="1" thickBot="1">
      <c r="A9139" s="496" t="str">
        <f>IF((SUM('Раздел 3'!X133:X136)=SUM('Раздел 3'!X137:X137)),"","Неверно!")</f>
        <v/>
      </c>
      <c r="B9139" s="497" t="s">
        <v>533</v>
      </c>
      <c r="C9139" s="498" t="s">
        <v>3483</v>
      </c>
      <c r="D9139" s="498" t="s">
        <v>3473</v>
      </c>
      <c r="E9139" s="499" t="str">
        <f>CONCATENATE(SUM('Раздел 3'!X133:X136),"=",SUM('Раздел 3'!X137:X137))</f>
        <v>0=0</v>
      </c>
    </row>
    <row r="9140" spans="1:5" ht="30" hidden="1" customHeight="1" thickBot="1">
      <c r="A9140" s="496" t="str">
        <f>IF((SUM('Раздел 3'!G133:G136)=SUM('Раздел 3'!G137:G137)),"","Неверно!")</f>
        <v/>
      </c>
      <c r="B9140" s="497" t="s">
        <v>533</v>
      </c>
      <c r="C9140" s="498" t="s">
        <v>3484</v>
      </c>
      <c r="D9140" s="498" t="s">
        <v>3473</v>
      </c>
      <c r="E9140" s="499" t="str">
        <f>CONCATENATE(SUM('Раздел 3'!G133:G136),"=",SUM('Раздел 3'!G137:G137))</f>
        <v>0=0</v>
      </c>
    </row>
    <row r="9141" spans="1:5" ht="30" hidden="1" customHeight="1" thickBot="1">
      <c r="A9141" s="496" t="str">
        <f>IF((SUM('Раздел 3'!Y133:Y136)=SUM('Раздел 3'!Y137:Y137)),"","Неверно!")</f>
        <v/>
      </c>
      <c r="B9141" s="497" t="s">
        <v>533</v>
      </c>
      <c r="C9141" s="498" t="s">
        <v>3485</v>
      </c>
      <c r="D9141" s="498" t="s">
        <v>3473</v>
      </c>
      <c r="E9141" s="499" t="str">
        <f>CONCATENATE(SUM('Раздел 3'!Y133:Y136),"=",SUM('Раздел 3'!Y137:Y137))</f>
        <v>0=0</v>
      </c>
    </row>
    <row r="9142" spans="1:5" ht="30" hidden="1" customHeight="1" thickBot="1">
      <c r="A9142" s="496" t="str">
        <f>IF((SUM('Раздел 3'!Z133:Z136)=SUM('Раздел 3'!Z137:Z137)),"","Неверно!")</f>
        <v/>
      </c>
      <c r="B9142" s="497" t="s">
        <v>533</v>
      </c>
      <c r="C9142" s="498" t="s">
        <v>3486</v>
      </c>
      <c r="D9142" s="498" t="s">
        <v>3473</v>
      </c>
      <c r="E9142" s="499" t="str">
        <f>CONCATENATE(SUM('Раздел 3'!Z133:Z136),"=",SUM('Раздел 3'!Z137:Z137))</f>
        <v>0=0</v>
      </c>
    </row>
    <row r="9143" spans="1:5" ht="30" hidden="1" customHeight="1" thickBot="1">
      <c r="A9143" s="496" t="str">
        <f>IF((SUM('Раздел 3'!AA133:AA136)=SUM('Раздел 3'!AA137:AA137)),"","Неверно!")</f>
        <v/>
      </c>
      <c r="B9143" s="497" t="s">
        <v>533</v>
      </c>
      <c r="C9143" s="498" t="s">
        <v>3487</v>
      </c>
      <c r="D9143" s="498" t="s">
        <v>3473</v>
      </c>
      <c r="E9143" s="499" t="str">
        <f>CONCATENATE(SUM('Раздел 3'!AA133:AA136),"=",SUM('Раздел 3'!AA137:AA137))</f>
        <v>0=0</v>
      </c>
    </row>
    <row r="9144" spans="1:5" ht="30" hidden="1" customHeight="1" thickBot="1">
      <c r="A9144" s="496" t="str">
        <f>IF((SUM('Раздел 3'!AB133:AB136)=SUM('Раздел 3'!AB137:AB137)),"","Неверно!")</f>
        <v/>
      </c>
      <c r="B9144" s="497" t="s">
        <v>533</v>
      </c>
      <c r="C9144" s="498" t="s">
        <v>3488</v>
      </c>
      <c r="D9144" s="498" t="s">
        <v>3473</v>
      </c>
      <c r="E9144" s="499" t="str">
        <f>CONCATENATE(SUM('Раздел 3'!AB133:AB136),"=",SUM('Раздел 3'!AB137:AB137))</f>
        <v>0=0</v>
      </c>
    </row>
    <row r="9145" spans="1:5" ht="30" hidden="1" customHeight="1" thickBot="1">
      <c r="A9145" s="496" t="str">
        <f>IF((SUM('Раздел 3'!AC133:AC136)=SUM('Раздел 3'!AC137:AC137)),"","Неверно!")</f>
        <v/>
      </c>
      <c r="B9145" s="497" t="s">
        <v>533</v>
      </c>
      <c r="C9145" s="498" t="s">
        <v>3489</v>
      </c>
      <c r="D9145" s="498" t="s">
        <v>3473</v>
      </c>
      <c r="E9145" s="499" t="str">
        <f>CONCATENATE(SUM('Раздел 3'!AC133:AC136),"=",SUM('Раздел 3'!AC137:AC137))</f>
        <v>0=0</v>
      </c>
    </row>
    <row r="9146" spans="1:5" ht="30" hidden="1" customHeight="1" thickBot="1">
      <c r="A9146" s="496" t="str">
        <f>IF((SUM('Раздел 3'!AD133:AD136)=SUM('Раздел 3'!AD137:AD137)),"","Неверно!")</f>
        <v/>
      </c>
      <c r="B9146" s="497" t="s">
        <v>533</v>
      </c>
      <c r="C9146" s="498" t="s">
        <v>3490</v>
      </c>
      <c r="D9146" s="498" t="s">
        <v>3473</v>
      </c>
      <c r="E9146" s="499" t="str">
        <f>CONCATENATE(SUM('Раздел 3'!AD133:AD136),"=",SUM('Раздел 3'!AD137:AD137))</f>
        <v>0=0</v>
      </c>
    </row>
    <row r="9147" spans="1:5" ht="30" hidden="1" customHeight="1" thickBot="1">
      <c r="A9147" s="496" t="str">
        <f>IF((SUM('Раздел 3'!AE133:AE136)=SUM('Раздел 3'!AE137:AE137)),"","Неверно!")</f>
        <v/>
      </c>
      <c r="B9147" s="497" t="s">
        <v>533</v>
      </c>
      <c r="C9147" s="498" t="s">
        <v>3491</v>
      </c>
      <c r="D9147" s="498" t="s">
        <v>3473</v>
      </c>
      <c r="E9147" s="499" t="str">
        <f>CONCATENATE(SUM('Раздел 3'!AE133:AE136),"=",SUM('Раздел 3'!AE137:AE137))</f>
        <v>0=0</v>
      </c>
    </row>
    <row r="9148" spans="1:5" ht="30" hidden="1" customHeight="1" thickBot="1">
      <c r="A9148" s="496" t="str">
        <f>IF((SUM('Раздел 3'!AF133:AF136)=SUM('Раздел 3'!AF137:AF137)),"","Неверно!")</f>
        <v/>
      </c>
      <c r="B9148" s="497" t="s">
        <v>533</v>
      </c>
      <c r="C9148" s="498" t="s">
        <v>3492</v>
      </c>
      <c r="D9148" s="498" t="s">
        <v>3473</v>
      </c>
      <c r="E9148" s="499" t="str">
        <f>CONCATENATE(SUM('Раздел 3'!AF133:AF136),"=",SUM('Раздел 3'!AF137:AF137))</f>
        <v>0=0</v>
      </c>
    </row>
    <row r="9149" spans="1:5" ht="30" hidden="1" customHeight="1" thickBot="1">
      <c r="A9149" s="496" t="str">
        <f>IF((SUM('Раздел 3'!AG133:AG136)=SUM('Раздел 3'!AG137:AG137)),"","Неверно!")</f>
        <v/>
      </c>
      <c r="B9149" s="497" t="s">
        <v>533</v>
      </c>
      <c r="C9149" s="498" t="s">
        <v>3493</v>
      </c>
      <c r="D9149" s="498" t="s">
        <v>3473</v>
      </c>
      <c r="E9149" s="499" t="str">
        <f>CONCATENATE(SUM('Раздел 3'!AG133:AG136),"=",SUM('Раздел 3'!AG137:AG137))</f>
        <v>0=0</v>
      </c>
    </row>
    <row r="9150" spans="1:5" ht="30" hidden="1" customHeight="1" thickBot="1">
      <c r="A9150" s="496" t="str">
        <f>IF((SUM('Раздел 3'!AH133:AH136)=SUM('Раздел 3'!AH137:AH137)),"","Неверно!")</f>
        <v/>
      </c>
      <c r="B9150" s="497" t="s">
        <v>533</v>
      </c>
      <c r="C9150" s="498" t="s">
        <v>3494</v>
      </c>
      <c r="D9150" s="498" t="s">
        <v>3473</v>
      </c>
      <c r="E9150" s="499" t="str">
        <f>CONCATENATE(SUM('Раздел 3'!AH133:AH136),"=",SUM('Раздел 3'!AH137:AH137))</f>
        <v>0=0</v>
      </c>
    </row>
    <row r="9151" spans="1:5" ht="30" hidden="1" customHeight="1" thickBot="1">
      <c r="A9151" s="496" t="str">
        <f>IF((SUM('Раздел 3'!H133:H136)=SUM('Раздел 3'!H137:H137)),"","Неверно!")</f>
        <v/>
      </c>
      <c r="B9151" s="497" t="s">
        <v>533</v>
      </c>
      <c r="C9151" s="498" t="s">
        <v>3495</v>
      </c>
      <c r="D9151" s="498" t="s">
        <v>3473</v>
      </c>
      <c r="E9151" s="499" t="str">
        <f>CONCATENATE(SUM('Раздел 3'!H133:H136),"=",SUM('Раздел 3'!H137:H137))</f>
        <v>0=0</v>
      </c>
    </row>
    <row r="9152" spans="1:5" ht="30" hidden="1" customHeight="1" thickBot="1">
      <c r="A9152" s="496" t="str">
        <f>IF((SUM('Раздел 3'!AI133:AI136)=SUM('Раздел 3'!AI137:AI137)),"","Неверно!")</f>
        <v/>
      </c>
      <c r="B9152" s="497" t="s">
        <v>533</v>
      </c>
      <c r="C9152" s="498" t="s">
        <v>3496</v>
      </c>
      <c r="D9152" s="498" t="s">
        <v>3473</v>
      </c>
      <c r="E9152" s="499" t="str">
        <f>CONCATENATE(SUM('Раздел 3'!AI133:AI136),"=",SUM('Раздел 3'!AI137:AI137))</f>
        <v>0=0</v>
      </c>
    </row>
    <row r="9153" spans="1:5" ht="30" hidden="1" customHeight="1" thickBot="1">
      <c r="A9153" s="496" t="str">
        <f>IF((SUM('Раздел 3'!AJ133:AJ136)=SUM('Раздел 3'!AJ137:AJ137)),"","Неверно!")</f>
        <v/>
      </c>
      <c r="B9153" s="497" t="s">
        <v>533</v>
      </c>
      <c r="C9153" s="498" t="s">
        <v>3497</v>
      </c>
      <c r="D9153" s="498" t="s">
        <v>3473</v>
      </c>
      <c r="E9153" s="499" t="str">
        <f>CONCATENATE(SUM('Раздел 3'!AJ133:AJ136),"=",SUM('Раздел 3'!AJ137:AJ137))</f>
        <v>0=0</v>
      </c>
    </row>
    <row r="9154" spans="1:5" ht="30" hidden="1" customHeight="1" thickBot="1">
      <c r="A9154" s="496" t="str">
        <f>IF((SUM('Раздел 3'!AK133:AK136)=SUM('Раздел 3'!AK137:AK137)),"","Неверно!")</f>
        <v/>
      </c>
      <c r="B9154" s="497" t="s">
        <v>533</v>
      </c>
      <c r="C9154" s="498" t="s">
        <v>3498</v>
      </c>
      <c r="D9154" s="498" t="s">
        <v>3473</v>
      </c>
      <c r="E9154" s="499" t="str">
        <f>CONCATENATE(SUM('Раздел 3'!AK133:AK136),"=",SUM('Раздел 3'!AK137:AK137))</f>
        <v>0=0</v>
      </c>
    </row>
    <row r="9155" spans="1:5" ht="30" hidden="1" customHeight="1" thickBot="1">
      <c r="A9155" s="496" t="str">
        <f>IF((SUM('Раздел 3'!AL133:AL136)=SUM('Раздел 3'!AL137:AL137)),"","Неверно!")</f>
        <v/>
      </c>
      <c r="B9155" s="497" t="s">
        <v>533</v>
      </c>
      <c r="C9155" s="498" t="s">
        <v>3499</v>
      </c>
      <c r="D9155" s="498" t="s">
        <v>3473</v>
      </c>
      <c r="E9155" s="499" t="str">
        <f>CONCATENATE(SUM('Раздел 3'!AL133:AL136),"=",SUM('Раздел 3'!AL137:AL137))</f>
        <v>0=0</v>
      </c>
    </row>
    <row r="9156" spans="1:5" ht="30" hidden="1" customHeight="1" thickBot="1">
      <c r="A9156" s="496" t="str">
        <f>IF((SUM('Раздел 3'!AM133:AM136)=SUM('Раздел 3'!AM137:AM137)),"","Неверно!")</f>
        <v/>
      </c>
      <c r="B9156" s="497" t="s">
        <v>533</v>
      </c>
      <c r="C9156" s="498" t="s">
        <v>2475</v>
      </c>
      <c r="D9156" s="498" t="s">
        <v>3473</v>
      </c>
      <c r="E9156" s="499" t="str">
        <f>CONCATENATE(SUM('Раздел 3'!AM133:AM136),"=",SUM('Раздел 3'!AM137:AM137))</f>
        <v>0=0</v>
      </c>
    </row>
    <row r="9157" spans="1:5" ht="30" hidden="1" customHeight="1" thickBot="1">
      <c r="A9157" s="496" t="str">
        <f>IF((SUM('Раздел 3'!I133:I136)=SUM('Раздел 3'!I137:I137)),"","Неверно!")</f>
        <v/>
      </c>
      <c r="B9157" s="497" t="s">
        <v>533</v>
      </c>
      <c r="C9157" s="498" t="s">
        <v>3500</v>
      </c>
      <c r="D9157" s="498" t="s">
        <v>3473</v>
      </c>
      <c r="E9157" s="499" t="str">
        <f>CONCATENATE(SUM('Раздел 3'!I133:I136),"=",SUM('Раздел 3'!I137:I137))</f>
        <v>0=0</v>
      </c>
    </row>
    <row r="9158" spans="1:5" ht="30" hidden="1" customHeight="1" thickBot="1">
      <c r="A9158" s="496" t="str">
        <f>IF((SUM('Раздел 3'!J133:J136)=SUM('Раздел 3'!J137:J137)),"","Неверно!")</f>
        <v/>
      </c>
      <c r="B9158" s="497" t="s">
        <v>533</v>
      </c>
      <c r="C9158" s="498" t="s">
        <v>3501</v>
      </c>
      <c r="D9158" s="498" t="s">
        <v>3473</v>
      </c>
      <c r="E9158" s="499" t="str">
        <f>CONCATENATE(SUM('Раздел 3'!J133:J136),"=",SUM('Раздел 3'!J137:J137))</f>
        <v>0=0</v>
      </c>
    </row>
    <row r="9159" spans="1:5" ht="30" hidden="1" customHeight="1" thickBot="1">
      <c r="A9159" s="496" t="str">
        <f>IF((SUM('Раздел 3'!K133:K136)=SUM('Раздел 3'!K137:K137)),"","Неверно!")</f>
        <v/>
      </c>
      <c r="B9159" s="497" t="s">
        <v>533</v>
      </c>
      <c r="C9159" s="498" t="s">
        <v>3502</v>
      </c>
      <c r="D9159" s="498" t="s">
        <v>3473</v>
      </c>
      <c r="E9159" s="499" t="str">
        <f>CONCATENATE(SUM('Раздел 3'!K133:K136),"=",SUM('Раздел 3'!K137:K137))</f>
        <v>0=0</v>
      </c>
    </row>
    <row r="9160" spans="1:5" ht="30" hidden="1" customHeight="1" thickBot="1">
      <c r="A9160" s="496" t="str">
        <f>IF((SUM('Раздел 3'!L133:L136)=SUM('Раздел 3'!L137:L137)),"","Неверно!")</f>
        <v/>
      </c>
      <c r="B9160" s="497" t="s">
        <v>533</v>
      </c>
      <c r="C9160" s="498" t="s">
        <v>3503</v>
      </c>
      <c r="D9160" s="498" t="s">
        <v>3473</v>
      </c>
      <c r="E9160" s="499" t="str">
        <f>CONCATENATE(SUM('Раздел 3'!L133:L136),"=",SUM('Раздел 3'!L137:L137))</f>
        <v>0=0</v>
      </c>
    </row>
    <row r="9161" spans="1:5" ht="30" hidden="1" customHeight="1" thickBot="1">
      <c r="A9161" s="496" t="str">
        <f>IF((SUM('Раздел 3'!M133:M136)=SUM('Раздел 3'!M137:M137)),"","Неверно!")</f>
        <v/>
      </c>
      <c r="B9161" s="497" t="s">
        <v>533</v>
      </c>
      <c r="C9161" s="498" t="s">
        <v>3504</v>
      </c>
      <c r="D9161" s="498" t="s">
        <v>3473</v>
      </c>
      <c r="E9161" s="499" t="str">
        <f>CONCATENATE(SUM('Раздел 3'!M133:M136),"=",SUM('Раздел 3'!M137:M137))</f>
        <v>0=0</v>
      </c>
    </row>
    <row r="9162" spans="1:5" ht="30" hidden="1" customHeight="1" thickBot="1">
      <c r="A9162" s="496" t="str">
        <f>IF((SUM('Раздел 3'!N133:N136)=SUM('Раздел 3'!N137:N137)),"","Неверно!")</f>
        <v/>
      </c>
      <c r="B9162" s="497" t="s">
        <v>533</v>
      </c>
      <c r="C9162" s="498" t="s">
        <v>3505</v>
      </c>
      <c r="D9162" s="498" t="s">
        <v>3473</v>
      </c>
      <c r="E9162" s="499" t="str">
        <f>CONCATENATE(SUM('Раздел 3'!N133:N136),"=",SUM('Раздел 3'!N137:N137))</f>
        <v>0=0</v>
      </c>
    </row>
    <row r="9163" spans="1:5" ht="30" hidden="1" customHeight="1" thickBot="1">
      <c r="A9163" s="496" t="str">
        <f>IF((SUM('Раздел 3'!F138:F143)+SUM('Раздел 3'!F146:F151)+SUM('Раздел 3'!F154:F154)=SUM('Раздел 3'!F155:F155)),"","Неверно!")</f>
        <v/>
      </c>
      <c r="B9163" s="497" t="s">
        <v>534</v>
      </c>
      <c r="C9163" s="498" t="s">
        <v>3506</v>
      </c>
      <c r="D9163" s="498" t="s">
        <v>3507</v>
      </c>
      <c r="E9163" s="499" t="str">
        <f>CONCATENATE(SUM('Раздел 3'!F138:F143),"+",SUM('Раздел 3'!F146:F151),"+",SUM('Раздел 3'!F154:F154),"=",SUM('Раздел 3'!F155:F155))</f>
        <v>0+0+0=0</v>
      </c>
    </row>
    <row r="9164" spans="1:5" ht="30" hidden="1" customHeight="1" thickBot="1">
      <c r="A9164" s="496" t="str">
        <f>IF((SUM('Раздел 3'!O138:O143)+SUM('Раздел 3'!O146:O151)+SUM('Раздел 3'!O154:O154)=SUM('Раздел 3'!O155:O155)),"","Неверно!")</f>
        <v/>
      </c>
      <c r="B9164" s="497" t="s">
        <v>534</v>
      </c>
      <c r="C9164" s="498" t="s">
        <v>3508</v>
      </c>
      <c r="D9164" s="498" t="s">
        <v>3507</v>
      </c>
      <c r="E9164" s="499" t="str">
        <f>CONCATENATE(SUM('Раздел 3'!O138:O143),"+",SUM('Раздел 3'!O146:O151),"+",SUM('Раздел 3'!O154:O154),"=",SUM('Раздел 3'!O155:O155))</f>
        <v>0+0+0=0</v>
      </c>
    </row>
    <row r="9165" spans="1:5" ht="30" hidden="1" customHeight="1" thickBot="1">
      <c r="A9165" s="496" t="str">
        <f>IF((SUM('Раздел 3'!P138:P143)+SUM('Раздел 3'!P146:P151)+SUM('Раздел 3'!P154:P154)=SUM('Раздел 3'!P155:P155)),"","Неверно!")</f>
        <v/>
      </c>
      <c r="B9165" s="497" t="s">
        <v>534</v>
      </c>
      <c r="C9165" s="498" t="s">
        <v>3509</v>
      </c>
      <c r="D9165" s="498" t="s">
        <v>3507</v>
      </c>
      <c r="E9165" s="499" t="str">
        <f>CONCATENATE(SUM('Раздел 3'!P138:P143),"+",SUM('Раздел 3'!P146:P151),"+",SUM('Раздел 3'!P154:P154),"=",SUM('Раздел 3'!P155:P155))</f>
        <v>0+0+0=0</v>
      </c>
    </row>
    <row r="9166" spans="1:5" ht="30" hidden="1" customHeight="1" thickBot="1">
      <c r="A9166" s="496" t="str">
        <f>IF((SUM('Раздел 3'!Q138:Q143)+SUM('Раздел 3'!Q146:Q151)+SUM('Раздел 3'!Q154:Q154)=SUM('Раздел 3'!Q155:Q155)),"","Неверно!")</f>
        <v/>
      </c>
      <c r="B9166" s="497" t="s">
        <v>534</v>
      </c>
      <c r="C9166" s="498" t="s">
        <v>3510</v>
      </c>
      <c r="D9166" s="498" t="s">
        <v>3507</v>
      </c>
      <c r="E9166" s="499" t="str">
        <f>CONCATENATE(SUM('Раздел 3'!Q138:Q143),"+",SUM('Раздел 3'!Q146:Q151),"+",SUM('Раздел 3'!Q154:Q154),"=",SUM('Раздел 3'!Q155:Q155))</f>
        <v>0+0+0=0</v>
      </c>
    </row>
    <row r="9167" spans="1:5" ht="30" hidden="1" customHeight="1" thickBot="1">
      <c r="A9167" s="496" t="str">
        <f>IF((SUM('Раздел 3'!R138:R143)+SUM('Раздел 3'!R146:R151)+SUM('Раздел 3'!R154:R154)=SUM('Раздел 3'!R155:R155)),"","Неверно!")</f>
        <v/>
      </c>
      <c r="B9167" s="497" t="s">
        <v>534</v>
      </c>
      <c r="C9167" s="498" t="s">
        <v>3511</v>
      </c>
      <c r="D9167" s="498" t="s">
        <v>3507</v>
      </c>
      <c r="E9167" s="499" t="str">
        <f>CONCATENATE(SUM('Раздел 3'!R138:R143),"+",SUM('Раздел 3'!R146:R151),"+",SUM('Раздел 3'!R154:R154),"=",SUM('Раздел 3'!R155:R155))</f>
        <v>0+0+0=0</v>
      </c>
    </row>
    <row r="9168" spans="1:5" ht="30" hidden="1" customHeight="1" thickBot="1">
      <c r="A9168" s="496" t="str">
        <f>IF((SUM('Раздел 3'!S138:S143)+SUM('Раздел 3'!S146:S151)+SUM('Раздел 3'!S154:S154)=SUM('Раздел 3'!S155:S155)),"","Неверно!")</f>
        <v/>
      </c>
      <c r="B9168" s="497" t="s">
        <v>534</v>
      </c>
      <c r="C9168" s="498" t="s">
        <v>3512</v>
      </c>
      <c r="D9168" s="498" t="s">
        <v>3507</v>
      </c>
      <c r="E9168" s="499" t="str">
        <f>CONCATENATE(SUM('Раздел 3'!S138:S143),"+",SUM('Раздел 3'!S146:S151),"+",SUM('Раздел 3'!S154:S154),"=",SUM('Раздел 3'!S155:S155))</f>
        <v>0+0+0=0</v>
      </c>
    </row>
    <row r="9169" spans="1:5" ht="30" hidden="1" customHeight="1" thickBot="1">
      <c r="A9169" s="496" t="str">
        <f>IF((SUM('Раздел 3'!T138:T143)+SUM('Раздел 3'!T146:T151)+SUM('Раздел 3'!T154:T154)=SUM('Раздел 3'!T155:T155)),"","Неверно!")</f>
        <v/>
      </c>
      <c r="B9169" s="497" t="s">
        <v>534</v>
      </c>
      <c r="C9169" s="498" t="s">
        <v>3513</v>
      </c>
      <c r="D9169" s="498" t="s">
        <v>3507</v>
      </c>
      <c r="E9169" s="499" t="str">
        <f>CONCATENATE(SUM('Раздел 3'!T138:T143),"+",SUM('Раздел 3'!T146:T151),"+",SUM('Раздел 3'!T154:T154),"=",SUM('Раздел 3'!T155:T155))</f>
        <v>0+0+0=0</v>
      </c>
    </row>
    <row r="9170" spans="1:5" ht="30" hidden="1" customHeight="1" thickBot="1">
      <c r="A9170" s="496" t="str">
        <f>IF((SUM('Раздел 3'!U138:U143)+SUM('Раздел 3'!U146:U151)+SUM('Раздел 3'!U154:U154)=SUM('Раздел 3'!U155:U155)),"","Неверно!")</f>
        <v/>
      </c>
      <c r="B9170" s="497" t="s">
        <v>534</v>
      </c>
      <c r="C9170" s="498" t="s">
        <v>3514</v>
      </c>
      <c r="D9170" s="498" t="s">
        <v>3507</v>
      </c>
      <c r="E9170" s="499" t="str">
        <f>CONCATENATE(SUM('Раздел 3'!U138:U143),"+",SUM('Раздел 3'!U146:U151),"+",SUM('Раздел 3'!U154:U154),"=",SUM('Раздел 3'!U155:U155))</f>
        <v>0+0+0=0</v>
      </c>
    </row>
    <row r="9171" spans="1:5" ht="30" hidden="1" customHeight="1" thickBot="1">
      <c r="A9171" s="496" t="str">
        <f>IF((SUM('Раздел 3'!V138:V143)+SUM('Раздел 3'!V146:V151)+SUM('Раздел 3'!V154:V154)=SUM('Раздел 3'!V155:V155)),"","Неверно!")</f>
        <v/>
      </c>
      <c r="B9171" s="497" t="s">
        <v>534</v>
      </c>
      <c r="C9171" s="498" t="s">
        <v>3515</v>
      </c>
      <c r="D9171" s="498" t="s">
        <v>3507</v>
      </c>
      <c r="E9171" s="499" t="str">
        <f>CONCATENATE(SUM('Раздел 3'!V138:V143),"+",SUM('Раздел 3'!V146:V151),"+",SUM('Раздел 3'!V154:V154),"=",SUM('Раздел 3'!V155:V155))</f>
        <v>0+0+0=0</v>
      </c>
    </row>
    <row r="9172" spans="1:5" ht="30" hidden="1" customHeight="1" thickBot="1">
      <c r="A9172" s="496" t="str">
        <f>IF((SUM('Раздел 3'!W138:W143)+SUM('Раздел 3'!W146:W151)+SUM('Раздел 3'!W154:W154)=SUM('Раздел 3'!W155:W155)),"","Неверно!")</f>
        <v/>
      </c>
      <c r="B9172" s="497" t="s">
        <v>534</v>
      </c>
      <c r="C9172" s="498" t="s">
        <v>3516</v>
      </c>
      <c r="D9172" s="498" t="s">
        <v>3507</v>
      </c>
      <c r="E9172" s="499" t="str">
        <f>CONCATENATE(SUM('Раздел 3'!W138:W143),"+",SUM('Раздел 3'!W146:W151),"+",SUM('Раздел 3'!W154:W154),"=",SUM('Раздел 3'!W155:W155))</f>
        <v>0+0+0=0</v>
      </c>
    </row>
    <row r="9173" spans="1:5" ht="30" hidden="1" customHeight="1" thickBot="1">
      <c r="A9173" s="496" t="str">
        <f>IF((SUM('Раздел 3'!X138:X143)+SUM('Раздел 3'!X146:X151)+SUM('Раздел 3'!X154:X154)=SUM('Раздел 3'!X155:X155)),"","Неверно!")</f>
        <v/>
      </c>
      <c r="B9173" s="497" t="s">
        <v>534</v>
      </c>
      <c r="C9173" s="498" t="s">
        <v>3517</v>
      </c>
      <c r="D9173" s="498" t="s">
        <v>3507</v>
      </c>
      <c r="E9173" s="499" t="str">
        <f>CONCATENATE(SUM('Раздел 3'!X138:X143),"+",SUM('Раздел 3'!X146:X151),"+",SUM('Раздел 3'!X154:X154),"=",SUM('Раздел 3'!X155:X155))</f>
        <v>0+0+0=0</v>
      </c>
    </row>
    <row r="9174" spans="1:5" ht="30" hidden="1" customHeight="1" thickBot="1">
      <c r="A9174" s="496" t="str">
        <f>IF((SUM('Раздел 3'!G138:G143)+SUM('Раздел 3'!G146:G151)+SUM('Раздел 3'!G154:G154)=SUM('Раздел 3'!G155:G155)),"","Неверно!")</f>
        <v/>
      </c>
      <c r="B9174" s="497" t="s">
        <v>534</v>
      </c>
      <c r="C9174" s="498" t="s">
        <v>3518</v>
      </c>
      <c r="D9174" s="498" t="s">
        <v>3507</v>
      </c>
      <c r="E9174" s="499" t="str">
        <f>CONCATENATE(SUM('Раздел 3'!G138:G143),"+",SUM('Раздел 3'!G146:G151),"+",SUM('Раздел 3'!G154:G154),"=",SUM('Раздел 3'!G155:G155))</f>
        <v>0+0+0=0</v>
      </c>
    </row>
    <row r="9175" spans="1:5" ht="30" hidden="1" customHeight="1" thickBot="1">
      <c r="A9175" s="496" t="str">
        <f>IF((SUM('Раздел 3'!Y138:Y143)+SUM('Раздел 3'!Y146:Y151)+SUM('Раздел 3'!Y154:Y154)=SUM('Раздел 3'!Y155:Y155)),"","Неверно!")</f>
        <v/>
      </c>
      <c r="B9175" s="497" t="s">
        <v>534</v>
      </c>
      <c r="C9175" s="498" t="s">
        <v>3519</v>
      </c>
      <c r="D9175" s="498" t="s">
        <v>3507</v>
      </c>
      <c r="E9175" s="499" t="str">
        <f>CONCATENATE(SUM('Раздел 3'!Y138:Y143),"+",SUM('Раздел 3'!Y146:Y151),"+",SUM('Раздел 3'!Y154:Y154),"=",SUM('Раздел 3'!Y155:Y155))</f>
        <v>0+0+0=0</v>
      </c>
    </row>
    <row r="9176" spans="1:5" ht="30" hidden="1" customHeight="1" thickBot="1">
      <c r="A9176" s="496" t="str">
        <f>IF((SUM('Раздел 3'!Z138:Z143)+SUM('Раздел 3'!Z146:Z151)+SUM('Раздел 3'!Z154:Z154)=SUM('Раздел 3'!Z155:Z155)),"","Неверно!")</f>
        <v/>
      </c>
      <c r="B9176" s="497" t="s">
        <v>534</v>
      </c>
      <c r="C9176" s="498" t="s">
        <v>3520</v>
      </c>
      <c r="D9176" s="498" t="s">
        <v>3507</v>
      </c>
      <c r="E9176" s="499" t="str">
        <f>CONCATENATE(SUM('Раздел 3'!Z138:Z143),"+",SUM('Раздел 3'!Z146:Z151),"+",SUM('Раздел 3'!Z154:Z154),"=",SUM('Раздел 3'!Z155:Z155))</f>
        <v>0+0+0=0</v>
      </c>
    </row>
    <row r="9177" spans="1:5" ht="30" hidden="1" customHeight="1" thickBot="1">
      <c r="A9177" s="496" t="str">
        <f>IF((SUM('Раздел 3'!AA138:AA143)+SUM('Раздел 3'!AA146:AA151)+SUM('Раздел 3'!AA154:AA154)=SUM('Раздел 3'!AA155:AA155)),"","Неверно!")</f>
        <v/>
      </c>
      <c r="B9177" s="497" t="s">
        <v>534</v>
      </c>
      <c r="C9177" s="498" t="s">
        <v>3521</v>
      </c>
      <c r="D9177" s="498" t="s">
        <v>3507</v>
      </c>
      <c r="E9177" s="499" t="str">
        <f>CONCATENATE(SUM('Раздел 3'!AA138:AA143),"+",SUM('Раздел 3'!AA146:AA151),"+",SUM('Раздел 3'!AA154:AA154),"=",SUM('Раздел 3'!AA155:AA155))</f>
        <v>0+0+0=0</v>
      </c>
    </row>
    <row r="9178" spans="1:5" ht="30" hidden="1" customHeight="1" thickBot="1">
      <c r="A9178" s="496" t="str">
        <f>IF((SUM('Раздел 3'!AB138:AB143)+SUM('Раздел 3'!AB146:AB151)+SUM('Раздел 3'!AB154:AB154)=SUM('Раздел 3'!AB155:AB155)),"","Неверно!")</f>
        <v/>
      </c>
      <c r="B9178" s="497" t="s">
        <v>534</v>
      </c>
      <c r="C9178" s="498" t="s">
        <v>3522</v>
      </c>
      <c r="D9178" s="498" t="s">
        <v>3507</v>
      </c>
      <c r="E9178" s="499" t="str">
        <f>CONCATENATE(SUM('Раздел 3'!AB138:AB143),"+",SUM('Раздел 3'!AB146:AB151),"+",SUM('Раздел 3'!AB154:AB154),"=",SUM('Раздел 3'!AB155:AB155))</f>
        <v>0+0+0=0</v>
      </c>
    </row>
    <row r="9179" spans="1:5" ht="30" hidden="1" customHeight="1" thickBot="1">
      <c r="A9179" s="496" t="str">
        <f>IF((SUM('Раздел 3'!AC138:AC143)+SUM('Раздел 3'!AC146:AC151)+SUM('Раздел 3'!AC154:AC154)=SUM('Раздел 3'!AC155:AC155)),"","Неверно!")</f>
        <v/>
      </c>
      <c r="B9179" s="497" t="s">
        <v>534</v>
      </c>
      <c r="C9179" s="498" t="s">
        <v>3523</v>
      </c>
      <c r="D9179" s="498" t="s">
        <v>3507</v>
      </c>
      <c r="E9179" s="499" t="str">
        <f>CONCATENATE(SUM('Раздел 3'!AC138:AC143),"+",SUM('Раздел 3'!AC146:AC151),"+",SUM('Раздел 3'!AC154:AC154),"=",SUM('Раздел 3'!AC155:AC155))</f>
        <v>0+0+0=0</v>
      </c>
    </row>
    <row r="9180" spans="1:5" ht="30" hidden="1" customHeight="1" thickBot="1">
      <c r="A9180" s="496" t="str">
        <f>IF((SUM('Раздел 3'!AD138:AD143)+SUM('Раздел 3'!AD146:AD151)+SUM('Раздел 3'!AD154:AD154)=SUM('Раздел 3'!AD155:AD155)),"","Неверно!")</f>
        <v/>
      </c>
      <c r="B9180" s="497" t="s">
        <v>534</v>
      </c>
      <c r="C9180" s="498" t="s">
        <v>3524</v>
      </c>
      <c r="D9180" s="498" t="s">
        <v>3507</v>
      </c>
      <c r="E9180" s="499" t="str">
        <f>CONCATENATE(SUM('Раздел 3'!AD138:AD143),"+",SUM('Раздел 3'!AD146:AD151),"+",SUM('Раздел 3'!AD154:AD154),"=",SUM('Раздел 3'!AD155:AD155))</f>
        <v>0+0+0=0</v>
      </c>
    </row>
    <row r="9181" spans="1:5" ht="30" hidden="1" customHeight="1" thickBot="1">
      <c r="A9181" s="496" t="str">
        <f>IF((SUM('Раздел 3'!AE138:AE143)+SUM('Раздел 3'!AE146:AE151)+SUM('Раздел 3'!AE154:AE154)=SUM('Раздел 3'!AE155:AE155)),"","Неверно!")</f>
        <v/>
      </c>
      <c r="B9181" s="497" t="s">
        <v>534</v>
      </c>
      <c r="C9181" s="498" t="s">
        <v>3525</v>
      </c>
      <c r="D9181" s="498" t="s">
        <v>3507</v>
      </c>
      <c r="E9181" s="499" t="str">
        <f>CONCATENATE(SUM('Раздел 3'!AE138:AE143),"+",SUM('Раздел 3'!AE146:AE151),"+",SUM('Раздел 3'!AE154:AE154),"=",SUM('Раздел 3'!AE155:AE155))</f>
        <v>0+0+0=0</v>
      </c>
    </row>
    <row r="9182" spans="1:5" ht="30" hidden="1" customHeight="1" thickBot="1">
      <c r="A9182" s="496" t="str">
        <f>IF((SUM('Раздел 3'!AF138:AF143)+SUM('Раздел 3'!AF146:AF151)+SUM('Раздел 3'!AF154:AF154)=SUM('Раздел 3'!AF155:AF155)),"","Неверно!")</f>
        <v/>
      </c>
      <c r="B9182" s="497" t="s">
        <v>534</v>
      </c>
      <c r="C9182" s="498" t="s">
        <v>3526</v>
      </c>
      <c r="D9182" s="498" t="s">
        <v>3507</v>
      </c>
      <c r="E9182" s="499" t="str">
        <f>CONCATENATE(SUM('Раздел 3'!AF138:AF143),"+",SUM('Раздел 3'!AF146:AF151),"+",SUM('Раздел 3'!AF154:AF154),"=",SUM('Раздел 3'!AF155:AF155))</f>
        <v>0+0+0=0</v>
      </c>
    </row>
    <row r="9183" spans="1:5" ht="30" hidden="1" customHeight="1" thickBot="1">
      <c r="A9183" s="496" t="str">
        <f>IF((SUM('Раздел 3'!AG138:AG143)+SUM('Раздел 3'!AG146:AG151)+SUM('Раздел 3'!AG154:AG154)=SUM('Раздел 3'!AG155:AG155)),"","Неверно!")</f>
        <v/>
      </c>
      <c r="B9183" s="497" t="s">
        <v>534</v>
      </c>
      <c r="C9183" s="498" t="s">
        <v>3527</v>
      </c>
      <c r="D9183" s="498" t="s">
        <v>3507</v>
      </c>
      <c r="E9183" s="499" t="str">
        <f>CONCATENATE(SUM('Раздел 3'!AG138:AG143),"+",SUM('Раздел 3'!AG146:AG151),"+",SUM('Раздел 3'!AG154:AG154),"=",SUM('Раздел 3'!AG155:AG155))</f>
        <v>0+0+0=0</v>
      </c>
    </row>
    <row r="9184" spans="1:5" ht="30" hidden="1" customHeight="1" thickBot="1">
      <c r="A9184" s="496" t="str">
        <f>IF((SUM('Раздел 3'!AH138:AH143)+SUM('Раздел 3'!AH146:AH151)+SUM('Раздел 3'!AH154:AH154)=SUM('Раздел 3'!AH155:AH155)),"","Неверно!")</f>
        <v/>
      </c>
      <c r="B9184" s="497" t="s">
        <v>534</v>
      </c>
      <c r="C9184" s="498" t="s">
        <v>3528</v>
      </c>
      <c r="D9184" s="498" t="s">
        <v>3507</v>
      </c>
      <c r="E9184" s="499" t="str">
        <f>CONCATENATE(SUM('Раздел 3'!AH138:AH143),"+",SUM('Раздел 3'!AH146:AH151),"+",SUM('Раздел 3'!AH154:AH154),"=",SUM('Раздел 3'!AH155:AH155))</f>
        <v>0+0+0=0</v>
      </c>
    </row>
    <row r="9185" spans="1:5" ht="30" hidden="1" customHeight="1" thickBot="1">
      <c r="A9185" s="496" t="str">
        <f>IF((SUM('Раздел 3'!H138:H143)+SUM('Раздел 3'!H146:H151)+SUM('Раздел 3'!H154:H154)=SUM('Раздел 3'!H155:H155)),"","Неверно!")</f>
        <v/>
      </c>
      <c r="B9185" s="497" t="s">
        <v>534</v>
      </c>
      <c r="C9185" s="498" t="s">
        <v>3529</v>
      </c>
      <c r="D9185" s="498" t="s">
        <v>3507</v>
      </c>
      <c r="E9185" s="499" t="str">
        <f>CONCATENATE(SUM('Раздел 3'!H138:H143),"+",SUM('Раздел 3'!H146:H151),"+",SUM('Раздел 3'!H154:H154),"=",SUM('Раздел 3'!H155:H155))</f>
        <v>0+0+0=0</v>
      </c>
    </row>
    <row r="9186" spans="1:5" ht="30" hidden="1" customHeight="1" thickBot="1">
      <c r="A9186" s="496" t="str">
        <f>IF((SUM('Раздел 3'!AI138:AI143)+SUM('Раздел 3'!AI146:AI151)+SUM('Раздел 3'!AI154:AI154)=SUM('Раздел 3'!AI155:AI155)),"","Неверно!")</f>
        <v/>
      </c>
      <c r="B9186" s="497" t="s">
        <v>534</v>
      </c>
      <c r="C9186" s="498" t="s">
        <v>3530</v>
      </c>
      <c r="D9186" s="498" t="s">
        <v>3507</v>
      </c>
      <c r="E9186" s="499" t="str">
        <f>CONCATENATE(SUM('Раздел 3'!AI138:AI143),"+",SUM('Раздел 3'!AI146:AI151),"+",SUM('Раздел 3'!AI154:AI154),"=",SUM('Раздел 3'!AI155:AI155))</f>
        <v>0+0+0=0</v>
      </c>
    </row>
    <row r="9187" spans="1:5" ht="30" hidden="1" customHeight="1" thickBot="1">
      <c r="A9187" s="496" t="str">
        <f>IF((SUM('Раздел 3'!AJ138:AJ143)+SUM('Раздел 3'!AJ146:AJ151)+SUM('Раздел 3'!AJ154:AJ154)=SUM('Раздел 3'!AJ155:AJ155)),"","Неверно!")</f>
        <v/>
      </c>
      <c r="B9187" s="497" t="s">
        <v>534</v>
      </c>
      <c r="C9187" s="498" t="s">
        <v>3531</v>
      </c>
      <c r="D9187" s="498" t="s">
        <v>3507</v>
      </c>
      <c r="E9187" s="499" t="str">
        <f>CONCATENATE(SUM('Раздел 3'!AJ138:AJ143),"+",SUM('Раздел 3'!AJ146:AJ151),"+",SUM('Раздел 3'!AJ154:AJ154),"=",SUM('Раздел 3'!AJ155:AJ155))</f>
        <v>0+0+0=0</v>
      </c>
    </row>
    <row r="9188" spans="1:5" ht="30" hidden="1" customHeight="1" thickBot="1">
      <c r="A9188" s="496" t="str">
        <f>IF((SUM('Раздел 3'!AK138:AK143)+SUM('Раздел 3'!AK146:AK151)+SUM('Раздел 3'!AK154:AK154)=SUM('Раздел 3'!AK155:AK155)),"","Неверно!")</f>
        <v/>
      </c>
      <c r="B9188" s="497" t="s">
        <v>534</v>
      </c>
      <c r="C9188" s="498" t="s">
        <v>3532</v>
      </c>
      <c r="D9188" s="498" t="s">
        <v>3507</v>
      </c>
      <c r="E9188" s="499" t="str">
        <f>CONCATENATE(SUM('Раздел 3'!AK138:AK143),"+",SUM('Раздел 3'!AK146:AK151),"+",SUM('Раздел 3'!AK154:AK154),"=",SUM('Раздел 3'!AK155:AK155))</f>
        <v>0+0+0=0</v>
      </c>
    </row>
    <row r="9189" spans="1:5" ht="30" hidden="1" customHeight="1" thickBot="1">
      <c r="A9189" s="496" t="str">
        <f>IF((SUM('Раздел 3'!AL138:AL143)+SUM('Раздел 3'!AL146:AL151)+SUM('Раздел 3'!AL154:AL154)=SUM('Раздел 3'!AL155:AL155)),"","Неверно!")</f>
        <v/>
      </c>
      <c r="B9189" s="497" t="s">
        <v>534</v>
      </c>
      <c r="C9189" s="498" t="s">
        <v>3533</v>
      </c>
      <c r="D9189" s="498" t="s">
        <v>3507</v>
      </c>
      <c r="E9189" s="499" t="str">
        <f>CONCATENATE(SUM('Раздел 3'!AL138:AL143),"+",SUM('Раздел 3'!AL146:AL151),"+",SUM('Раздел 3'!AL154:AL154),"=",SUM('Раздел 3'!AL155:AL155))</f>
        <v>0+0+0=0</v>
      </c>
    </row>
    <row r="9190" spans="1:5" ht="30" hidden="1" customHeight="1" thickBot="1">
      <c r="A9190" s="496" t="str">
        <f>IF((SUM('Раздел 3'!AM138:AM143)+SUM('Раздел 3'!AM146:AM151)+SUM('Раздел 3'!AM154:AM154)=SUM('Раздел 3'!AM155:AM155)),"","Неверно!")</f>
        <v/>
      </c>
      <c r="B9190" s="497" t="s">
        <v>534</v>
      </c>
      <c r="C9190" s="498" t="s">
        <v>2474</v>
      </c>
      <c r="D9190" s="498" t="s">
        <v>3507</v>
      </c>
      <c r="E9190" s="499" t="str">
        <f>CONCATENATE(SUM('Раздел 3'!AM138:AM143),"+",SUM('Раздел 3'!AM146:AM151),"+",SUM('Раздел 3'!AM154:AM154),"=",SUM('Раздел 3'!AM155:AM155))</f>
        <v>0+0+0=0</v>
      </c>
    </row>
    <row r="9191" spans="1:5" ht="30" hidden="1" customHeight="1" thickBot="1">
      <c r="A9191" s="496" t="str">
        <f>IF((SUM('Раздел 3'!I138:I143)+SUM('Раздел 3'!I146:I151)+SUM('Раздел 3'!I154:I154)=SUM('Раздел 3'!I155:I155)),"","Неверно!")</f>
        <v/>
      </c>
      <c r="B9191" s="497" t="s">
        <v>534</v>
      </c>
      <c r="C9191" s="498" t="s">
        <v>3534</v>
      </c>
      <c r="D9191" s="498" t="s">
        <v>3507</v>
      </c>
      <c r="E9191" s="499" t="str">
        <f>CONCATENATE(SUM('Раздел 3'!I138:I143),"+",SUM('Раздел 3'!I146:I151),"+",SUM('Раздел 3'!I154:I154),"=",SUM('Раздел 3'!I155:I155))</f>
        <v>0+0+0=0</v>
      </c>
    </row>
    <row r="9192" spans="1:5" ht="30" hidden="1" customHeight="1" thickBot="1">
      <c r="A9192" s="496" t="str">
        <f>IF((SUM('Раздел 3'!J138:J143)+SUM('Раздел 3'!J146:J151)+SUM('Раздел 3'!J154:J154)=SUM('Раздел 3'!J155:J155)),"","Неверно!")</f>
        <v/>
      </c>
      <c r="B9192" s="497" t="s">
        <v>534</v>
      </c>
      <c r="C9192" s="498" t="s">
        <v>3535</v>
      </c>
      <c r="D9192" s="498" t="s">
        <v>3507</v>
      </c>
      <c r="E9192" s="499" t="str">
        <f>CONCATENATE(SUM('Раздел 3'!J138:J143),"+",SUM('Раздел 3'!J146:J151),"+",SUM('Раздел 3'!J154:J154),"=",SUM('Раздел 3'!J155:J155))</f>
        <v>0+0+0=0</v>
      </c>
    </row>
    <row r="9193" spans="1:5" ht="30" hidden="1" customHeight="1" thickBot="1">
      <c r="A9193" s="496" t="str">
        <f>IF((SUM('Раздел 3'!K138:K143)+SUM('Раздел 3'!K146:K151)+SUM('Раздел 3'!K154:K154)=SUM('Раздел 3'!K155:K155)),"","Неверно!")</f>
        <v/>
      </c>
      <c r="B9193" s="497" t="s">
        <v>534</v>
      </c>
      <c r="C9193" s="498" t="s">
        <v>3536</v>
      </c>
      <c r="D9193" s="498" t="s">
        <v>3507</v>
      </c>
      <c r="E9193" s="499" t="str">
        <f>CONCATENATE(SUM('Раздел 3'!K138:K143),"+",SUM('Раздел 3'!K146:K151),"+",SUM('Раздел 3'!K154:K154),"=",SUM('Раздел 3'!K155:K155))</f>
        <v>0+0+0=0</v>
      </c>
    </row>
    <row r="9194" spans="1:5" ht="30" hidden="1" customHeight="1" thickBot="1">
      <c r="A9194" s="496" t="str">
        <f>IF((SUM('Раздел 3'!L138:L143)+SUM('Раздел 3'!L146:L151)+SUM('Раздел 3'!L154:L154)=SUM('Раздел 3'!L155:L155)),"","Неверно!")</f>
        <v/>
      </c>
      <c r="B9194" s="497" t="s">
        <v>534</v>
      </c>
      <c r="C9194" s="498" t="s">
        <v>3537</v>
      </c>
      <c r="D9194" s="498" t="s">
        <v>3507</v>
      </c>
      <c r="E9194" s="499" t="str">
        <f>CONCATENATE(SUM('Раздел 3'!L138:L143),"+",SUM('Раздел 3'!L146:L151),"+",SUM('Раздел 3'!L154:L154),"=",SUM('Раздел 3'!L155:L155))</f>
        <v>0+0+0=0</v>
      </c>
    </row>
    <row r="9195" spans="1:5" ht="30" hidden="1" customHeight="1" thickBot="1">
      <c r="A9195" s="496" t="str">
        <f>IF((SUM('Раздел 3'!M138:M143)+SUM('Раздел 3'!M146:M151)+SUM('Раздел 3'!M154:M154)=SUM('Раздел 3'!M155:M155)),"","Неверно!")</f>
        <v/>
      </c>
      <c r="B9195" s="497" t="s">
        <v>534</v>
      </c>
      <c r="C9195" s="498" t="s">
        <v>3538</v>
      </c>
      <c r="D9195" s="498" t="s">
        <v>3507</v>
      </c>
      <c r="E9195" s="499" t="str">
        <f>CONCATENATE(SUM('Раздел 3'!M138:M143),"+",SUM('Раздел 3'!M146:M151),"+",SUM('Раздел 3'!M154:M154),"=",SUM('Раздел 3'!M155:M155))</f>
        <v>0+0+0=0</v>
      </c>
    </row>
    <row r="9196" spans="1:5" ht="30" hidden="1" customHeight="1" thickBot="1">
      <c r="A9196" s="496" t="str">
        <f>IF((SUM('Раздел 3'!N138:N143)+SUM('Раздел 3'!N146:N151)+SUM('Раздел 3'!N154:N154)=SUM('Раздел 3'!N155:N155)),"","Неверно!")</f>
        <v/>
      </c>
      <c r="B9196" s="497" t="s">
        <v>534</v>
      </c>
      <c r="C9196" s="498" t="s">
        <v>3539</v>
      </c>
      <c r="D9196" s="498" t="s">
        <v>3507</v>
      </c>
      <c r="E9196" s="499" t="str">
        <f>CONCATENATE(SUM('Раздел 3'!N138:N143),"+",SUM('Раздел 3'!N146:N151),"+",SUM('Раздел 3'!N154:N154),"=",SUM('Раздел 3'!N155:N155))</f>
        <v>0+0+0=0</v>
      </c>
    </row>
    <row r="9197" spans="1:5" ht="30" hidden="1" customHeight="1" thickBot="1">
      <c r="A9197" s="496" t="str">
        <f>IF((SUM('Раздел 3'!F144:F145)=SUM('Раздел 3'!F143:F143)),"","Неверно!")</f>
        <v/>
      </c>
      <c r="B9197" s="497" t="s">
        <v>535</v>
      </c>
      <c r="C9197" s="498" t="s">
        <v>3540</v>
      </c>
      <c r="D9197" s="498" t="s">
        <v>3541</v>
      </c>
      <c r="E9197" s="499" t="str">
        <f>CONCATENATE(SUM('Раздел 3'!F144:F145),"=",SUM('Раздел 3'!F143:F143))</f>
        <v>0=0</v>
      </c>
    </row>
    <row r="9198" spans="1:5" ht="30" hidden="1" customHeight="1" thickBot="1">
      <c r="A9198" s="496" t="str">
        <f>IF((SUM('Раздел 3'!O144:O145)=SUM('Раздел 3'!O143:O143)),"","Неверно!")</f>
        <v/>
      </c>
      <c r="B9198" s="497" t="s">
        <v>535</v>
      </c>
      <c r="C9198" s="498" t="s">
        <v>3542</v>
      </c>
      <c r="D9198" s="498" t="s">
        <v>3541</v>
      </c>
      <c r="E9198" s="499" t="str">
        <f>CONCATENATE(SUM('Раздел 3'!O144:O145),"=",SUM('Раздел 3'!O143:O143))</f>
        <v>0=0</v>
      </c>
    </row>
    <row r="9199" spans="1:5" ht="30" hidden="1" customHeight="1" thickBot="1">
      <c r="A9199" s="496" t="str">
        <f>IF((SUM('Раздел 3'!P144:P145)=SUM('Раздел 3'!P143:P143)),"","Неверно!")</f>
        <v/>
      </c>
      <c r="B9199" s="497" t="s">
        <v>535</v>
      </c>
      <c r="C9199" s="498" t="s">
        <v>3543</v>
      </c>
      <c r="D9199" s="498" t="s">
        <v>3541</v>
      </c>
      <c r="E9199" s="499" t="str">
        <f>CONCATENATE(SUM('Раздел 3'!P144:P145),"=",SUM('Раздел 3'!P143:P143))</f>
        <v>0=0</v>
      </c>
    </row>
    <row r="9200" spans="1:5" ht="30" hidden="1" customHeight="1" thickBot="1">
      <c r="A9200" s="496" t="str">
        <f>IF((SUM('Раздел 3'!Q144:Q145)=SUM('Раздел 3'!Q143:Q143)),"","Неверно!")</f>
        <v/>
      </c>
      <c r="B9200" s="497" t="s">
        <v>535</v>
      </c>
      <c r="C9200" s="498" t="s">
        <v>3544</v>
      </c>
      <c r="D9200" s="498" t="s">
        <v>3541</v>
      </c>
      <c r="E9200" s="499" t="str">
        <f>CONCATENATE(SUM('Раздел 3'!Q144:Q145),"=",SUM('Раздел 3'!Q143:Q143))</f>
        <v>0=0</v>
      </c>
    </row>
    <row r="9201" spans="1:5" ht="30" hidden="1" customHeight="1" thickBot="1">
      <c r="A9201" s="496" t="str">
        <f>IF((SUM('Раздел 3'!R144:R145)=SUM('Раздел 3'!R143:R143)),"","Неверно!")</f>
        <v/>
      </c>
      <c r="B9201" s="497" t="s">
        <v>535</v>
      </c>
      <c r="C9201" s="498" t="s">
        <v>3545</v>
      </c>
      <c r="D9201" s="498" t="s">
        <v>3541</v>
      </c>
      <c r="E9201" s="499" t="str">
        <f>CONCATENATE(SUM('Раздел 3'!R144:R145),"=",SUM('Раздел 3'!R143:R143))</f>
        <v>0=0</v>
      </c>
    </row>
    <row r="9202" spans="1:5" ht="30" hidden="1" customHeight="1" thickBot="1">
      <c r="A9202" s="496" t="str">
        <f>IF((SUM('Раздел 3'!S144:S145)=SUM('Раздел 3'!S143:S143)),"","Неверно!")</f>
        <v/>
      </c>
      <c r="B9202" s="497" t="s">
        <v>535</v>
      </c>
      <c r="C9202" s="498" t="s">
        <v>3546</v>
      </c>
      <c r="D9202" s="498" t="s">
        <v>3541</v>
      </c>
      <c r="E9202" s="499" t="str">
        <f>CONCATENATE(SUM('Раздел 3'!S144:S145),"=",SUM('Раздел 3'!S143:S143))</f>
        <v>0=0</v>
      </c>
    </row>
    <row r="9203" spans="1:5" ht="30" hidden="1" customHeight="1" thickBot="1">
      <c r="A9203" s="496" t="str">
        <f>IF((SUM('Раздел 3'!T144:T145)=SUM('Раздел 3'!T143:T143)),"","Неверно!")</f>
        <v/>
      </c>
      <c r="B9203" s="497" t="s">
        <v>535</v>
      </c>
      <c r="C9203" s="498" t="s">
        <v>3547</v>
      </c>
      <c r="D9203" s="498" t="s">
        <v>3541</v>
      </c>
      <c r="E9203" s="499" t="str">
        <f>CONCATENATE(SUM('Раздел 3'!T144:T145),"=",SUM('Раздел 3'!T143:T143))</f>
        <v>0=0</v>
      </c>
    </row>
    <row r="9204" spans="1:5" ht="30" hidden="1" customHeight="1" thickBot="1">
      <c r="A9204" s="496" t="str">
        <f>IF((SUM('Раздел 3'!U144:U145)=SUM('Раздел 3'!U143:U143)),"","Неверно!")</f>
        <v/>
      </c>
      <c r="B9204" s="497" t="s">
        <v>535</v>
      </c>
      <c r="C9204" s="498" t="s">
        <v>3548</v>
      </c>
      <c r="D9204" s="498" t="s">
        <v>3541</v>
      </c>
      <c r="E9204" s="499" t="str">
        <f>CONCATENATE(SUM('Раздел 3'!U144:U145),"=",SUM('Раздел 3'!U143:U143))</f>
        <v>0=0</v>
      </c>
    </row>
    <row r="9205" spans="1:5" ht="30" hidden="1" customHeight="1" thickBot="1">
      <c r="A9205" s="496" t="str">
        <f>IF((SUM('Раздел 3'!V144:V145)=SUM('Раздел 3'!V143:V143)),"","Неверно!")</f>
        <v/>
      </c>
      <c r="B9205" s="497" t="s">
        <v>535</v>
      </c>
      <c r="C9205" s="498" t="s">
        <v>3549</v>
      </c>
      <c r="D9205" s="498" t="s">
        <v>3541</v>
      </c>
      <c r="E9205" s="499" t="str">
        <f>CONCATENATE(SUM('Раздел 3'!V144:V145),"=",SUM('Раздел 3'!V143:V143))</f>
        <v>0=0</v>
      </c>
    </row>
    <row r="9206" spans="1:5" ht="30" hidden="1" customHeight="1" thickBot="1">
      <c r="A9206" s="496" t="str">
        <f>IF((SUM('Раздел 3'!W144:W145)=SUM('Раздел 3'!W143:W143)),"","Неверно!")</f>
        <v/>
      </c>
      <c r="B9206" s="497" t="s">
        <v>535</v>
      </c>
      <c r="C9206" s="498" t="s">
        <v>3550</v>
      </c>
      <c r="D9206" s="498" t="s">
        <v>3541</v>
      </c>
      <c r="E9206" s="499" t="str">
        <f>CONCATENATE(SUM('Раздел 3'!W144:W145),"=",SUM('Раздел 3'!W143:W143))</f>
        <v>0=0</v>
      </c>
    </row>
    <row r="9207" spans="1:5" ht="30" hidden="1" customHeight="1" thickBot="1">
      <c r="A9207" s="496" t="str">
        <f>IF((SUM('Раздел 3'!X144:X145)=SUM('Раздел 3'!X143:X143)),"","Неверно!")</f>
        <v/>
      </c>
      <c r="B9207" s="497" t="s">
        <v>535</v>
      </c>
      <c r="C9207" s="498" t="s">
        <v>3551</v>
      </c>
      <c r="D9207" s="498" t="s">
        <v>3541</v>
      </c>
      <c r="E9207" s="499" t="str">
        <f>CONCATENATE(SUM('Раздел 3'!X144:X145),"=",SUM('Раздел 3'!X143:X143))</f>
        <v>0=0</v>
      </c>
    </row>
    <row r="9208" spans="1:5" ht="30" hidden="1" customHeight="1" thickBot="1">
      <c r="A9208" s="496" t="str">
        <f>IF((SUM('Раздел 3'!G144:G145)=SUM('Раздел 3'!G143:G143)),"","Неверно!")</f>
        <v/>
      </c>
      <c r="B9208" s="497" t="s">
        <v>535</v>
      </c>
      <c r="C9208" s="498" t="s">
        <v>3552</v>
      </c>
      <c r="D9208" s="498" t="s">
        <v>3541</v>
      </c>
      <c r="E9208" s="499" t="str">
        <f>CONCATENATE(SUM('Раздел 3'!G144:G145),"=",SUM('Раздел 3'!G143:G143))</f>
        <v>0=0</v>
      </c>
    </row>
    <row r="9209" spans="1:5" ht="30" hidden="1" customHeight="1" thickBot="1">
      <c r="A9209" s="496" t="str">
        <f>IF((SUM('Раздел 3'!Y144:Y145)=SUM('Раздел 3'!Y143:Y143)),"","Неверно!")</f>
        <v/>
      </c>
      <c r="B9209" s="497" t="s">
        <v>535</v>
      </c>
      <c r="C9209" s="498" t="s">
        <v>3553</v>
      </c>
      <c r="D9209" s="498" t="s">
        <v>3541</v>
      </c>
      <c r="E9209" s="499" t="str">
        <f>CONCATENATE(SUM('Раздел 3'!Y144:Y145),"=",SUM('Раздел 3'!Y143:Y143))</f>
        <v>0=0</v>
      </c>
    </row>
    <row r="9210" spans="1:5" ht="30" hidden="1" customHeight="1" thickBot="1">
      <c r="A9210" s="496" t="str">
        <f>IF((SUM('Раздел 3'!Z144:Z145)=SUM('Раздел 3'!Z143:Z143)),"","Неверно!")</f>
        <v/>
      </c>
      <c r="B9210" s="497" t="s">
        <v>535</v>
      </c>
      <c r="C9210" s="498" t="s">
        <v>3554</v>
      </c>
      <c r="D9210" s="498" t="s">
        <v>3541</v>
      </c>
      <c r="E9210" s="499" t="str">
        <f>CONCATENATE(SUM('Раздел 3'!Z144:Z145),"=",SUM('Раздел 3'!Z143:Z143))</f>
        <v>0=0</v>
      </c>
    </row>
    <row r="9211" spans="1:5" ht="30" hidden="1" customHeight="1" thickBot="1">
      <c r="A9211" s="496" t="str">
        <f>IF((SUM('Раздел 3'!AA144:AA145)=SUM('Раздел 3'!AA143:AA143)),"","Неверно!")</f>
        <v/>
      </c>
      <c r="B9211" s="497" t="s">
        <v>535</v>
      </c>
      <c r="C9211" s="498" t="s">
        <v>3555</v>
      </c>
      <c r="D9211" s="498" t="s">
        <v>3541</v>
      </c>
      <c r="E9211" s="499" t="str">
        <f>CONCATENATE(SUM('Раздел 3'!AA144:AA145),"=",SUM('Раздел 3'!AA143:AA143))</f>
        <v>0=0</v>
      </c>
    </row>
    <row r="9212" spans="1:5" ht="30" hidden="1" customHeight="1" thickBot="1">
      <c r="A9212" s="496" t="str">
        <f>IF((SUM('Раздел 3'!AB144:AB145)=SUM('Раздел 3'!AB143:AB143)),"","Неверно!")</f>
        <v/>
      </c>
      <c r="B9212" s="497" t="s">
        <v>535</v>
      </c>
      <c r="C9212" s="498" t="s">
        <v>3556</v>
      </c>
      <c r="D9212" s="498" t="s">
        <v>3541</v>
      </c>
      <c r="E9212" s="499" t="str">
        <f>CONCATENATE(SUM('Раздел 3'!AB144:AB145),"=",SUM('Раздел 3'!AB143:AB143))</f>
        <v>0=0</v>
      </c>
    </row>
    <row r="9213" spans="1:5" ht="30" hidden="1" customHeight="1" thickBot="1">
      <c r="A9213" s="496" t="str">
        <f>IF((SUM('Раздел 3'!AC144:AC145)=SUM('Раздел 3'!AC143:AC143)),"","Неверно!")</f>
        <v/>
      </c>
      <c r="B9213" s="497" t="s">
        <v>535</v>
      </c>
      <c r="C9213" s="498" t="s">
        <v>3557</v>
      </c>
      <c r="D9213" s="498" t="s">
        <v>3541</v>
      </c>
      <c r="E9213" s="499" t="str">
        <f>CONCATENATE(SUM('Раздел 3'!AC144:AC145),"=",SUM('Раздел 3'!AC143:AC143))</f>
        <v>0=0</v>
      </c>
    </row>
    <row r="9214" spans="1:5" ht="30" hidden="1" customHeight="1" thickBot="1">
      <c r="A9214" s="496" t="str">
        <f>IF((SUM('Раздел 3'!AD144:AD145)=SUM('Раздел 3'!AD143:AD143)),"","Неверно!")</f>
        <v/>
      </c>
      <c r="B9214" s="497" t="s">
        <v>535</v>
      </c>
      <c r="C9214" s="498" t="s">
        <v>3558</v>
      </c>
      <c r="D9214" s="498" t="s">
        <v>3541</v>
      </c>
      <c r="E9214" s="499" t="str">
        <f>CONCATENATE(SUM('Раздел 3'!AD144:AD145),"=",SUM('Раздел 3'!AD143:AD143))</f>
        <v>0=0</v>
      </c>
    </row>
    <row r="9215" spans="1:5" ht="30" hidden="1" customHeight="1" thickBot="1">
      <c r="A9215" s="496" t="str">
        <f>IF((SUM('Раздел 3'!AE144:AE145)=SUM('Раздел 3'!AE143:AE143)),"","Неверно!")</f>
        <v/>
      </c>
      <c r="B9215" s="497" t="s">
        <v>535</v>
      </c>
      <c r="C9215" s="498" t="s">
        <v>3559</v>
      </c>
      <c r="D9215" s="498" t="s">
        <v>3541</v>
      </c>
      <c r="E9215" s="499" t="str">
        <f>CONCATENATE(SUM('Раздел 3'!AE144:AE145),"=",SUM('Раздел 3'!AE143:AE143))</f>
        <v>0=0</v>
      </c>
    </row>
    <row r="9216" spans="1:5" ht="30" hidden="1" customHeight="1" thickBot="1">
      <c r="A9216" s="496" t="str">
        <f>IF((SUM('Раздел 3'!AF144:AF145)=SUM('Раздел 3'!AF143:AF143)),"","Неверно!")</f>
        <v/>
      </c>
      <c r="B9216" s="497" t="s">
        <v>535</v>
      </c>
      <c r="C9216" s="498" t="s">
        <v>3560</v>
      </c>
      <c r="D9216" s="498" t="s">
        <v>3541</v>
      </c>
      <c r="E9216" s="499" t="str">
        <f>CONCATENATE(SUM('Раздел 3'!AF144:AF145),"=",SUM('Раздел 3'!AF143:AF143))</f>
        <v>0=0</v>
      </c>
    </row>
    <row r="9217" spans="1:5" ht="30" hidden="1" customHeight="1" thickBot="1">
      <c r="A9217" s="496" t="str">
        <f>IF((SUM('Раздел 3'!AG144:AG145)=SUM('Раздел 3'!AG143:AG143)),"","Неверно!")</f>
        <v/>
      </c>
      <c r="B9217" s="497" t="s">
        <v>535</v>
      </c>
      <c r="C9217" s="498" t="s">
        <v>3561</v>
      </c>
      <c r="D9217" s="498" t="s">
        <v>3541</v>
      </c>
      <c r="E9217" s="499" t="str">
        <f>CONCATENATE(SUM('Раздел 3'!AG144:AG145),"=",SUM('Раздел 3'!AG143:AG143))</f>
        <v>0=0</v>
      </c>
    </row>
    <row r="9218" spans="1:5" ht="30" hidden="1" customHeight="1" thickBot="1">
      <c r="A9218" s="496" t="str">
        <f>IF((SUM('Раздел 3'!AH144:AH145)=SUM('Раздел 3'!AH143:AH143)),"","Неверно!")</f>
        <v/>
      </c>
      <c r="B9218" s="497" t="s">
        <v>535</v>
      </c>
      <c r="C9218" s="498" t="s">
        <v>3562</v>
      </c>
      <c r="D9218" s="498" t="s">
        <v>3541</v>
      </c>
      <c r="E9218" s="499" t="str">
        <f>CONCATENATE(SUM('Раздел 3'!AH144:AH145),"=",SUM('Раздел 3'!AH143:AH143))</f>
        <v>0=0</v>
      </c>
    </row>
    <row r="9219" spans="1:5" ht="30" hidden="1" customHeight="1" thickBot="1">
      <c r="A9219" s="496" t="str">
        <f>IF((SUM('Раздел 3'!H144:H145)=SUM('Раздел 3'!H143:H143)),"","Неверно!")</f>
        <v/>
      </c>
      <c r="B9219" s="497" t="s">
        <v>535</v>
      </c>
      <c r="C9219" s="498" t="s">
        <v>3563</v>
      </c>
      <c r="D9219" s="498" t="s">
        <v>3541</v>
      </c>
      <c r="E9219" s="499" t="str">
        <f>CONCATENATE(SUM('Раздел 3'!H144:H145),"=",SUM('Раздел 3'!H143:H143))</f>
        <v>0=0</v>
      </c>
    </row>
    <row r="9220" spans="1:5" ht="30" hidden="1" customHeight="1" thickBot="1">
      <c r="A9220" s="496" t="str">
        <f>IF((SUM('Раздел 3'!AI144:AI145)=SUM('Раздел 3'!AI143:AI143)),"","Неверно!")</f>
        <v/>
      </c>
      <c r="B9220" s="497" t="s">
        <v>535</v>
      </c>
      <c r="C9220" s="498" t="s">
        <v>3564</v>
      </c>
      <c r="D9220" s="498" t="s">
        <v>3541</v>
      </c>
      <c r="E9220" s="499" t="str">
        <f>CONCATENATE(SUM('Раздел 3'!AI144:AI145),"=",SUM('Раздел 3'!AI143:AI143))</f>
        <v>0=0</v>
      </c>
    </row>
    <row r="9221" spans="1:5" ht="30" hidden="1" customHeight="1" thickBot="1">
      <c r="A9221" s="496" t="str">
        <f>IF((SUM('Раздел 3'!AJ144:AJ145)=SUM('Раздел 3'!AJ143:AJ143)),"","Неверно!")</f>
        <v/>
      </c>
      <c r="B9221" s="497" t="s">
        <v>535</v>
      </c>
      <c r="C9221" s="498" t="s">
        <v>3565</v>
      </c>
      <c r="D9221" s="498" t="s">
        <v>3541</v>
      </c>
      <c r="E9221" s="499" t="str">
        <f>CONCATENATE(SUM('Раздел 3'!AJ144:AJ145),"=",SUM('Раздел 3'!AJ143:AJ143))</f>
        <v>0=0</v>
      </c>
    </row>
    <row r="9222" spans="1:5" ht="30" hidden="1" customHeight="1" thickBot="1">
      <c r="A9222" s="496" t="str">
        <f>IF((SUM('Раздел 3'!AK144:AK145)=SUM('Раздел 3'!AK143:AK143)),"","Неверно!")</f>
        <v/>
      </c>
      <c r="B9222" s="497" t="s">
        <v>535</v>
      </c>
      <c r="C9222" s="498" t="s">
        <v>3566</v>
      </c>
      <c r="D9222" s="498" t="s">
        <v>3541</v>
      </c>
      <c r="E9222" s="499" t="str">
        <f>CONCATENATE(SUM('Раздел 3'!AK144:AK145),"=",SUM('Раздел 3'!AK143:AK143))</f>
        <v>0=0</v>
      </c>
    </row>
    <row r="9223" spans="1:5" ht="30" hidden="1" customHeight="1" thickBot="1">
      <c r="A9223" s="496" t="str">
        <f>IF((SUM('Раздел 3'!AL144:AL145)=SUM('Раздел 3'!AL143:AL143)),"","Неверно!")</f>
        <v/>
      </c>
      <c r="B9223" s="497" t="s">
        <v>535</v>
      </c>
      <c r="C9223" s="498" t="s">
        <v>3567</v>
      </c>
      <c r="D9223" s="498" t="s">
        <v>3541</v>
      </c>
      <c r="E9223" s="499" t="str">
        <f>CONCATENATE(SUM('Раздел 3'!AL144:AL145),"=",SUM('Раздел 3'!AL143:AL143))</f>
        <v>0=0</v>
      </c>
    </row>
    <row r="9224" spans="1:5" ht="30" hidden="1" customHeight="1" thickBot="1">
      <c r="A9224" s="496" t="str">
        <f>IF((SUM('Раздел 3'!AM144:AM145)=SUM('Раздел 3'!AM143:AM143)),"","Неверно!")</f>
        <v/>
      </c>
      <c r="B9224" s="497" t="s">
        <v>535</v>
      </c>
      <c r="C9224" s="498" t="s">
        <v>2473</v>
      </c>
      <c r="D9224" s="498" t="s">
        <v>3541</v>
      </c>
      <c r="E9224" s="499" t="str">
        <f>CONCATENATE(SUM('Раздел 3'!AM144:AM145),"=",SUM('Раздел 3'!AM143:AM143))</f>
        <v>0=0</v>
      </c>
    </row>
    <row r="9225" spans="1:5" ht="30" hidden="1" customHeight="1" thickBot="1">
      <c r="A9225" s="496" t="str">
        <f>IF((SUM('Раздел 3'!I144:I145)=SUM('Раздел 3'!I143:I143)),"","Неверно!")</f>
        <v/>
      </c>
      <c r="B9225" s="497" t="s">
        <v>535</v>
      </c>
      <c r="C9225" s="498" t="s">
        <v>3568</v>
      </c>
      <c r="D9225" s="498" t="s">
        <v>3541</v>
      </c>
      <c r="E9225" s="499" t="str">
        <f>CONCATENATE(SUM('Раздел 3'!I144:I145),"=",SUM('Раздел 3'!I143:I143))</f>
        <v>0=0</v>
      </c>
    </row>
    <row r="9226" spans="1:5" ht="30" hidden="1" customHeight="1" thickBot="1">
      <c r="A9226" s="496" t="str">
        <f>IF((SUM('Раздел 3'!J144:J145)=SUM('Раздел 3'!J143:J143)),"","Неверно!")</f>
        <v/>
      </c>
      <c r="B9226" s="497" t="s">
        <v>535</v>
      </c>
      <c r="C9226" s="498" t="s">
        <v>3569</v>
      </c>
      <c r="D9226" s="498" t="s">
        <v>3541</v>
      </c>
      <c r="E9226" s="499" t="str">
        <f>CONCATENATE(SUM('Раздел 3'!J144:J145),"=",SUM('Раздел 3'!J143:J143))</f>
        <v>0=0</v>
      </c>
    </row>
    <row r="9227" spans="1:5" ht="30" hidden="1" customHeight="1" thickBot="1">
      <c r="A9227" s="496" t="str">
        <f>IF((SUM('Раздел 3'!K144:K145)=SUM('Раздел 3'!K143:K143)),"","Неверно!")</f>
        <v/>
      </c>
      <c r="B9227" s="497" t="s">
        <v>535</v>
      </c>
      <c r="C9227" s="498" t="s">
        <v>3570</v>
      </c>
      <c r="D9227" s="498" t="s">
        <v>3541</v>
      </c>
      <c r="E9227" s="499" t="str">
        <f>CONCATENATE(SUM('Раздел 3'!K144:K145),"=",SUM('Раздел 3'!K143:K143))</f>
        <v>0=0</v>
      </c>
    </row>
    <row r="9228" spans="1:5" ht="30" hidden="1" customHeight="1" thickBot="1">
      <c r="A9228" s="496" t="str">
        <f>IF((SUM('Раздел 3'!L144:L145)=SUM('Раздел 3'!L143:L143)),"","Неверно!")</f>
        <v/>
      </c>
      <c r="B9228" s="497" t="s">
        <v>535</v>
      </c>
      <c r="C9228" s="498" t="s">
        <v>3571</v>
      </c>
      <c r="D9228" s="498" t="s">
        <v>3541</v>
      </c>
      <c r="E9228" s="499" t="str">
        <f>CONCATENATE(SUM('Раздел 3'!L144:L145),"=",SUM('Раздел 3'!L143:L143))</f>
        <v>0=0</v>
      </c>
    </row>
    <row r="9229" spans="1:5" ht="30" hidden="1" customHeight="1" thickBot="1">
      <c r="A9229" s="496" t="str">
        <f>IF((SUM('Раздел 3'!M144:M145)=SUM('Раздел 3'!M143:M143)),"","Неверно!")</f>
        <v/>
      </c>
      <c r="B9229" s="497" t="s">
        <v>535</v>
      </c>
      <c r="C9229" s="498" t="s">
        <v>3572</v>
      </c>
      <c r="D9229" s="498" t="s">
        <v>3541</v>
      </c>
      <c r="E9229" s="499" t="str">
        <f>CONCATENATE(SUM('Раздел 3'!M144:M145),"=",SUM('Раздел 3'!M143:M143))</f>
        <v>0=0</v>
      </c>
    </row>
    <row r="9230" spans="1:5" ht="30" hidden="1" customHeight="1" thickBot="1">
      <c r="A9230" s="496" t="str">
        <f>IF((SUM('Раздел 3'!N144:N145)=SUM('Раздел 3'!N143:N143)),"","Неверно!")</f>
        <v/>
      </c>
      <c r="B9230" s="497" t="s">
        <v>535</v>
      </c>
      <c r="C9230" s="498" t="s">
        <v>3573</v>
      </c>
      <c r="D9230" s="498" t="s">
        <v>3541</v>
      </c>
      <c r="E9230" s="499" t="str">
        <f>CONCATENATE(SUM('Раздел 3'!N144:N145),"=",SUM('Раздел 3'!N143:N143))</f>
        <v>0=0</v>
      </c>
    </row>
    <row r="9231" spans="1:5" ht="30" hidden="1" customHeight="1" thickBot="1">
      <c r="A9231" s="496" t="str">
        <f>IF((SUM('Раздел 3'!F152:F153)=SUM('Раздел 3'!F151:F151)),"","Неверно!")</f>
        <v/>
      </c>
      <c r="B9231" s="497" t="s">
        <v>536</v>
      </c>
      <c r="C9231" s="498" t="s">
        <v>3574</v>
      </c>
      <c r="D9231" s="498" t="s">
        <v>3575</v>
      </c>
      <c r="E9231" s="499" t="str">
        <f>CONCATENATE(SUM('Раздел 3'!F152:F153),"=",SUM('Раздел 3'!F151:F151))</f>
        <v>0=0</v>
      </c>
    </row>
    <row r="9232" spans="1:5" ht="30" hidden="1" customHeight="1" thickBot="1">
      <c r="A9232" s="496" t="str">
        <f>IF((SUM('Раздел 3'!O152:O153)=SUM('Раздел 3'!O151:O151)),"","Неверно!")</f>
        <v/>
      </c>
      <c r="B9232" s="497" t="s">
        <v>536</v>
      </c>
      <c r="C9232" s="498" t="s">
        <v>3576</v>
      </c>
      <c r="D9232" s="498" t="s">
        <v>3575</v>
      </c>
      <c r="E9232" s="499" t="str">
        <f>CONCATENATE(SUM('Раздел 3'!O152:O153),"=",SUM('Раздел 3'!O151:O151))</f>
        <v>0=0</v>
      </c>
    </row>
    <row r="9233" spans="1:5" ht="30" hidden="1" customHeight="1" thickBot="1">
      <c r="A9233" s="496" t="str">
        <f>IF((SUM('Раздел 3'!P152:P153)=SUM('Раздел 3'!P151:P151)),"","Неверно!")</f>
        <v/>
      </c>
      <c r="B9233" s="497" t="s">
        <v>536</v>
      </c>
      <c r="C9233" s="498" t="s">
        <v>3577</v>
      </c>
      <c r="D9233" s="498" t="s">
        <v>3575</v>
      </c>
      <c r="E9233" s="499" t="str">
        <f>CONCATENATE(SUM('Раздел 3'!P152:P153),"=",SUM('Раздел 3'!P151:P151))</f>
        <v>0=0</v>
      </c>
    </row>
    <row r="9234" spans="1:5" ht="30" hidden="1" customHeight="1" thickBot="1">
      <c r="A9234" s="496" t="str">
        <f>IF((SUM('Раздел 3'!Q152:Q153)=SUM('Раздел 3'!Q151:Q151)),"","Неверно!")</f>
        <v/>
      </c>
      <c r="B9234" s="497" t="s">
        <v>536</v>
      </c>
      <c r="C9234" s="498" t="s">
        <v>3578</v>
      </c>
      <c r="D9234" s="498" t="s">
        <v>3575</v>
      </c>
      <c r="E9234" s="499" t="str">
        <f>CONCATENATE(SUM('Раздел 3'!Q152:Q153),"=",SUM('Раздел 3'!Q151:Q151))</f>
        <v>0=0</v>
      </c>
    </row>
    <row r="9235" spans="1:5" ht="30" hidden="1" customHeight="1" thickBot="1">
      <c r="A9235" s="496" t="str">
        <f>IF((SUM('Раздел 3'!R152:R153)=SUM('Раздел 3'!R151:R151)),"","Неверно!")</f>
        <v/>
      </c>
      <c r="B9235" s="497" t="s">
        <v>536</v>
      </c>
      <c r="C9235" s="498" t="s">
        <v>3579</v>
      </c>
      <c r="D9235" s="498" t="s">
        <v>3575</v>
      </c>
      <c r="E9235" s="499" t="str">
        <f>CONCATENATE(SUM('Раздел 3'!R152:R153),"=",SUM('Раздел 3'!R151:R151))</f>
        <v>0=0</v>
      </c>
    </row>
    <row r="9236" spans="1:5" ht="30" hidden="1" customHeight="1" thickBot="1">
      <c r="A9236" s="496" t="str">
        <f>IF((SUM('Раздел 3'!S152:S153)=SUM('Раздел 3'!S151:S151)),"","Неверно!")</f>
        <v/>
      </c>
      <c r="B9236" s="497" t="s">
        <v>536</v>
      </c>
      <c r="C9236" s="498" t="s">
        <v>3580</v>
      </c>
      <c r="D9236" s="498" t="s">
        <v>3575</v>
      </c>
      <c r="E9236" s="499" t="str">
        <f>CONCATENATE(SUM('Раздел 3'!S152:S153),"=",SUM('Раздел 3'!S151:S151))</f>
        <v>0=0</v>
      </c>
    </row>
    <row r="9237" spans="1:5" ht="30" hidden="1" customHeight="1" thickBot="1">
      <c r="A9237" s="496" t="str">
        <f>IF((SUM('Раздел 3'!T152:T153)=SUM('Раздел 3'!T151:T151)),"","Неверно!")</f>
        <v/>
      </c>
      <c r="B9237" s="497" t="s">
        <v>536</v>
      </c>
      <c r="C9237" s="498" t="s">
        <v>3581</v>
      </c>
      <c r="D9237" s="498" t="s">
        <v>3575</v>
      </c>
      <c r="E9237" s="499" t="str">
        <f>CONCATENATE(SUM('Раздел 3'!T152:T153),"=",SUM('Раздел 3'!T151:T151))</f>
        <v>0=0</v>
      </c>
    </row>
    <row r="9238" spans="1:5" ht="30" hidden="1" customHeight="1" thickBot="1">
      <c r="A9238" s="496" t="str">
        <f>IF((SUM('Раздел 3'!U152:U153)=SUM('Раздел 3'!U151:U151)),"","Неверно!")</f>
        <v/>
      </c>
      <c r="B9238" s="497" t="s">
        <v>536</v>
      </c>
      <c r="C9238" s="498" t="s">
        <v>3582</v>
      </c>
      <c r="D9238" s="498" t="s">
        <v>3575</v>
      </c>
      <c r="E9238" s="499" t="str">
        <f>CONCATENATE(SUM('Раздел 3'!U152:U153),"=",SUM('Раздел 3'!U151:U151))</f>
        <v>0=0</v>
      </c>
    </row>
    <row r="9239" spans="1:5" ht="30" hidden="1" customHeight="1" thickBot="1">
      <c r="A9239" s="496" t="str">
        <f>IF((SUM('Раздел 3'!V152:V153)=SUM('Раздел 3'!V151:V151)),"","Неверно!")</f>
        <v/>
      </c>
      <c r="B9239" s="497" t="s">
        <v>536</v>
      </c>
      <c r="C9239" s="498" t="s">
        <v>3583</v>
      </c>
      <c r="D9239" s="498" t="s">
        <v>3575</v>
      </c>
      <c r="E9239" s="499" t="str">
        <f>CONCATENATE(SUM('Раздел 3'!V152:V153),"=",SUM('Раздел 3'!V151:V151))</f>
        <v>0=0</v>
      </c>
    </row>
    <row r="9240" spans="1:5" ht="30" hidden="1" customHeight="1" thickBot="1">
      <c r="A9240" s="496" t="str">
        <f>IF((SUM('Раздел 3'!W152:W153)=SUM('Раздел 3'!W151:W151)),"","Неверно!")</f>
        <v/>
      </c>
      <c r="B9240" s="497" t="s">
        <v>536</v>
      </c>
      <c r="C9240" s="498" t="s">
        <v>3584</v>
      </c>
      <c r="D9240" s="498" t="s">
        <v>3575</v>
      </c>
      <c r="E9240" s="499" t="str">
        <f>CONCATENATE(SUM('Раздел 3'!W152:W153),"=",SUM('Раздел 3'!W151:W151))</f>
        <v>0=0</v>
      </c>
    </row>
    <row r="9241" spans="1:5" ht="30" hidden="1" customHeight="1" thickBot="1">
      <c r="A9241" s="496" t="str">
        <f>IF((SUM('Раздел 3'!X152:X153)=SUM('Раздел 3'!X151:X151)),"","Неверно!")</f>
        <v/>
      </c>
      <c r="B9241" s="497" t="s">
        <v>536</v>
      </c>
      <c r="C9241" s="498" t="s">
        <v>3585</v>
      </c>
      <c r="D9241" s="498" t="s">
        <v>3575</v>
      </c>
      <c r="E9241" s="499" t="str">
        <f>CONCATENATE(SUM('Раздел 3'!X152:X153),"=",SUM('Раздел 3'!X151:X151))</f>
        <v>0=0</v>
      </c>
    </row>
    <row r="9242" spans="1:5" ht="30" hidden="1" customHeight="1" thickBot="1">
      <c r="A9242" s="496" t="str">
        <f>IF((SUM('Раздел 3'!G152:G153)=SUM('Раздел 3'!G151:G151)),"","Неверно!")</f>
        <v/>
      </c>
      <c r="B9242" s="497" t="s">
        <v>536</v>
      </c>
      <c r="C9242" s="498" t="s">
        <v>3586</v>
      </c>
      <c r="D9242" s="498" t="s">
        <v>3575</v>
      </c>
      <c r="E9242" s="499" t="str">
        <f>CONCATENATE(SUM('Раздел 3'!G152:G153),"=",SUM('Раздел 3'!G151:G151))</f>
        <v>0=0</v>
      </c>
    </row>
    <row r="9243" spans="1:5" ht="30" hidden="1" customHeight="1" thickBot="1">
      <c r="A9243" s="496" t="str">
        <f>IF((SUM('Раздел 3'!Y152:Y153)=SUM('Раздел 3'!Y151:Y151)),"","Неверно!")</f>
        <v/>
      </c>
      <c r="B9243" s="497" t="s">
        <v>536</v>
      </c>
      <c r="C9243" s="498" t="s">
        <v>3587</v>
      </c>
      <c r="D9243" s="498" t="s">
        <v>3575</v>
      </c>
      <c r="E9243" s="499" t="str">
        <f>CONCATENATE(SUM('Раздел 3'!Y152:Y153),"=",SUM('Раздел 3'!Y151:Y151))</f>
        <v>0=0</v>
      </c>
    </row>
    <row r="9244" spans="1:5" ht="30" hidden="1" customHeight="1" thickBot="1">
      <c r="A9244" s="496" t="str">
        <f>IF((SUM('Раздел 3'!Z152:Z153)=SUM('Раздел 3'!Z151:Z151)),"","Неверно!")</f>
        <v/>
      </c>
      <c r="B9244" s="497" t="s">
        <v>536</v>
      </c>
      <c r="C9244" s="498" t="s">
        <v>3588</v>
      </c>
      <c r="D9244" s="498" t="s">
        <v>3575</v>
      </c>
      <c r="E9244" s="499" t="str">
        <f>CONCATENATE(SUM('Раздел 3'!Z152:Z153),"=",SUM('Раздел 3'!Z151:Z151))</f>
        <v>0=0</v>
      </c>
    </row>
    <row r="9245" spans="1:5" ht="30" hidden="1" customHeight="1" thickBot="1">
      <c r="A9245" s="496" t="str">
        <f>IF((SUM('Раздел 3'!AA152:AA153)=SUM('Раздел 3'!AA151:AA151)),"","Неверно!")</f>
        <v/>
      </c>
      <c r="B9245" s="497" t="s">
        <v>536</v>
      </c>
      <c r="C9245" s="498" t="s">
        <v>3589</v>
      </c>
      <c r="D9245" s="498" t="s">
        <v>3575</v>
      </c>
      <c r="E9245" s="499" t="str">
        <f>CONCATENATE(SUM('Раздел 3'!AA152:AA153),"=",SUM('Раздел 3'!AA151:AA151))</f>
        <v>0=0</v>
      </c>
    </row>
    <row r="9246" spans="1:5" ht="30" hidden="1" customHeight="1" thickBot="1">
      <c r="A9246" s="496" t="str">
        <f>IF((SUM('Раздел 3'!AB152:AB153)=SUM('Раздел 3'!AB151:AB151)),"","Неверно!")</f>
        <v/>
      </c>
      <c r="B9246" s="497" t="s">
        <v>536</v>
      </c>
      <c r="C9246" s="498" t="s">
        <v>3590</v>
      </c>
      <c r="D9246" s="498" t="s">
        <v>3575</v>
      </c>
      <c r="E9246" s="499" t="str">
        <f>CONCATENATE(SUM('Раздел 3'!AB152:AB153),"=",SUM('Раздел 3'!AB151:AB151))</f>
        <v>0=0</v>
      </c>
    </row>
    <row r="9247" spans="1:5" ht="30" hidden="1" customHeight="1" thickBot="1">
      <c r="A9247" s="496" t="str">
        <f>IF((SUM('Раздел 3'!AC152:AC153)=SUM('Раздел 3'!AC151:AC151)),"","Неверно!")</f>
        <v/>
      </c>
      <c r="B9247" s="497" t="s">
        <v>536</v>
      </c>
      <c r="C9247" s="498" t="s">
        <v>3591</v>
      </c>
      <c r="D9247" s="498" t="s">
        <v>3575</v>
      </c>
      <c r="E9247" s="499" t="str">
        <f>CONCATENATE(SUM('Раздел 3'!AC152:AC153),"=",SUM('Раздел 3'!AC151:AC151))</f>
        <v>0=0</v>
      </c>
    </row>
    <row r="9248" spans="1:5" ht="30" hidden="1" customHeight="1" thickBot="1">
      <c r="A9248" s="496" t="str">
        <f>IF((SUM('Раздел 3'!AD152:AD153)=SUM('Раздел 3'!AD151:AD151)),"","Неверно!")</f>
        <v/>
      </c>
      <c r="B9248" s="497" t="s">
        <v>536</v>
      </c>
      <c r="C9248" s="498" t="s">
        <v>3592</v>
      </c>
      <c r="D9248" s="498" t="s">
        <v>3575</v>
      </c>
      <c r="E9248" s="499" t="str">
        <f>CONCATENATE(SUM('Раздел 3'!AD152:AD153),"=",SUM('Раздел 3'!AD151:AD151))</f>
        <v>0=0</v>
      </c>
    </row>
    <row r="9249" spans="1:5" ht="30" hidden="1" customHeight="1" thickBot="1">
      <c r="A9249" s="496" t="str">
        <f>IF((SUM('Раздел 3'!AE152:AE153)=SUM('Раздел 3'!AE151:AE151)),"","Неверно!")</f>
        <v/>
      </c>
      <c r="B9249" s="497" t="s">
        <v>536</v>
      </c>
      <c r="C9249" s="498" t="s">
        <v>3593</v>
      </c>
      <c r="D9249" s="498" t="s">
        <v>3575</v>
      </c>
      <c r="E9249" s="499" t="str">
        <f>CONCATENATE(SUM('Раздел 3'!AE152:AE153),"=",SUM('Раздел 3'!AE151:AE151))</f>
        <v>0=0</v>
      </c>
    </row>
    <row r="9250" spans="1:5" ht="30" hidden="1" customHeight="1" thickBot="1">
      <c r="A9250" s="496" t="str">
        <f>IF((SUM('Раздел 3'!AF152:AF153)=SUM('Раздел 3'!AF151:AF151)),"","Неверно!")</f>
        <v/>
      </c>
      <c r="B9250" s="497" t="s">
        <v>536</v>
      </c>
      <c r="C9250" s="498" t="s">
        <v>3594</v>
      </c>
      <c r="D9250" s="498" t="s">
        <v>3575</v>
      </c>
      <c r="E9250" s="499" t="str">
        <f>CONCATENATE(SUM('Раздел 3'!AF152:AF153),"=",SUM('Раздел 3'!AF151:AF151))</f>
        <v>0=0</v>
      </c>
    </row>
    <row r="9251" spans="1:5" ht="30" hidden="1" customHeight="1" thickBot="1">
      <c r="A9251" s="496" t="str">
        <f>IF((SUM('Раздел 3'!AG152:AG153)=SUM('Раздел 3'!AG151:AG151)),"","Неверно!")</f>
        <v/>
      </c>
      <c r="B9251" s="497" t="s">
        <v>536</v>
      </c>
      <c r="C9251" s="498" t="s">
        <v>3595</v>
      </c>
      <c r="D9251" s="498" t="s">
        <v>3575</v>
      </c>
      <c r="E9251" s="499" t="str">
        <f>CONCATENATE(SUM('Раздел 3'!AG152:AG153),"=",SUM('Раздел 3'!AG151:AG151))</f>
        <v>0=0</v>
      </c>
    </row>
    <row r="9252" spans="1:5" ht="30" hidden="1" customHeight="1" thickBot="1">
      <c r="A9252" s="496" t="str">
        <f>IF((SUM('Раздел 3'!AH152:AH153)=SUM('Раздел 3'!AH151:AH151)),"","Неверно!")</f>
        <v/>
      </c>
      <c r="B9252" s="497" t="s">
        <v>536</v>
      </c>
      <c r="C9252" s="498" t="s">
        <v>3596</v>
      </c>
      <c r="D9252" s="498" t="s">
        <v>3575</v>
      </c>
      <c r="E9252" s="499" t="str">
        <f>CONCATENATE(SUM('Раздел 3'!AH152:AH153),"=",SUM('Раздел 3'!AH151:AH151))</f>
        <v>0=0</v>
      </c>
    </row>
    <row r="9253" spans="1:5" ht="30" hidden="1" customHeight="1" thickBot="1">
      <c r="A9253" s="496" t="str">
        <f>IF((SUM('Раздел 3'!H152:H153)=SUM('Раздел 3'!H151:H151)),"","Неверно!")</f>
        <v/>
      </c>
      <c r="B9253" s="497" t="s">
        <v>536</v>
      </c>
      <c r="C9253" s="498" t="s">
        <v>3597</v>
      </c>
      <c r="D9253" s="498" t="s">
        <v>3575</v>
      </c>
      <c r="E9253" s="499" t="str">
        <f>CONCATENATE(SUM('Раздел 3'!H152:H153),"=",SUM('Раздел 3'!H151:H151))</f>
        <v>0=0</v>
      </c>
    </row>
    <row r="9254" spans="1:5" ht="30" hidden="1" customHeight="1" thickBot="1">
      <c r="A9254" s="496" t="str">
        <f>IF((SUM('Раздел 3'!AI152:AI153)=SUM('Раздел 3'!AI151:AI151)),"","Неверно!")</f>
        <v/>
      </c>
      <c r="B9254" s="497" t="s">
        <v>536</v>
      </c>
      <c r="C9254" s="498" t="s">
        <v>3598</v>
      </c>
      <c r="D9254" s="498" t="s">
        <v>3575</v>
      </c>
      <c r="E9254" s="499" t="str">
        <f>CONCATENATE(SUM('Раздел 3'!AI152:AI153),"=",SUM('Раздел 3'!AI151:AI151))</f>
        <v>0=0</v>
      </c>
    </row>
    <row r="9255" spans="1:5" ht="30" hidden="1" customHeight="1" thickBot="1">
      <c r="A9255" s="496" t="str">
        <f>IF((SUM('Раздел 3'!AJ152:AJ153)=SUM('Раздел 3'!AJ151:AJ151)),"","Неверно!")</f>
        <v/>
      </c>
      <c r="B9255" s="497" t="s">
        <v>536</v>
      </c>
      <c r="C9255" s="498" t="s">
        <v>3599</v>
      </c>
      <c r="D9255" s="498" t="s">
        <v>3575</v>
      </c>
      <c r="E9255" s="499" t="str">
        <f>CONCATENATE(SUM('Раздел 3'!AJ152:AJ153),"=",SUM('Раздел 3'!AJ151:AJ151))</f>
        <v>0=0</v>
      </c>
    </row>
    <row r="9256" spans="1:5" ht="30" hidden="1" customHeight="1" thickBot="1">
      <c r="A9256" s="496" t="str">
        <f>IF((SUM('Раздел 3'!AK152:AK153)=SUM('Раздел 3'!AK151:AK151)),"","Неверно!")</f>
        <v/>
      </c>
      <c r="B9256" s="497" t="s">
        <v>536</v>
      </c>
      <c r="C9256" s="498" t="s">
        <v>3600</v>
      </c>
      <c r="D9256" s="498" t="s">
        <v>3575</v>
      </c>
      <c r="E9256" s="499" t="str">
        <f>CONCATENATE(SUM('Раздел 3'!AK152:AK153),"=",SUM('Раздел 3'!AK151:AK151))</f>
        <v>0=0</v>
      </c>
    </row>
    <row r="9257" spans="1:5" ht="30" hidden="1" customHeight="1" thickBot="1">
      <c r="A9257" s="496" t="str">
        <f>IF((SUM('Раздел 3'!AL152:AL153)=SUM('Раздел 3'!AL151:AL151)),"","Неверно!")</f>
        <v/>
      </c>
      <c r="B9257" s="497" t="s">
        <v>536</v>
      </c>
      <c r="C9257" s="498" t="s">
        <v>3601</v>
      </c>
      <c r="D9257" s="498" t="s">
        <v>3575</v>
      </c>
      <c r="E9257" s="499" t="str">
        <f>CONCATENATE(SUM('Раздел 3'!AL152:AL153),"=",SUM('Раздел 3'!AL151:AL151))</f>
        <v>0=0</v>
      </c>
    </row>
    <row r="9258" spans="1:5" ht="30" hidden="1" customHeight="1" thickBot="1">
      <c r="A9258" s="496" t="str">
        <f>IF((SUM('Раздел 3'!AM152:AM153)=SUM('Раздел 3'!AM151:AM151)),"","Неверно!")</f>
        <v/>
      </c>
      <c r="B9258" s="497" t="s">
        <v>536</v>
      </c>
      <c r="C9258" s="498" t="s">
        <v>2472</v>
      </c>
      <c r="D9258" s="498" t="s">
        <v>3575</v>
      </c>
      <c r="E9258" s="499" t="str">
        <f>CONCATENATE(SUM('Раздел 3'!AM152:AM153),"=",SUM('Раздел 3'!AM151:AM151))</f>
        <v>0=0</v>
      </c>
    </row>
    <row r="9259" spans="1:5" ht="30" hidden="1" customHeight="1" thickBot="1">
      <c r="A9259" s="496" t="str">
        <f>IF((SUM('Раздел 3'!I152:I153)=SUM('Раздел 3'!I151:I151)),"","Неверно!")</f>
        <v/>
      </c>
      <c r="B9259" s="497" t="s">
        <v>536</v>
      </c>
      <c r="C9259" s="498" t="s">
        <v>3602</v>
      </c>
      <c r="D9259" s="498" t="s">
        <v>3575</v>
      </c>
      <c r="E9259" s="499" t="str">
        <f>CONCATENATE(SUM('Раздел 3'!I152:I153),"=",SUM('Раздел 3'!I151:I151))</f>
        <v>0=0</v>
      </c>
    </row>
    <row r="9260" spans="1:5" ht="30" hidden="1" customHeight="1" thickBot="1">
      <c r="A9260" s="496" t="str">
        <f>IF((SUM('Раздел 3'!J152:J153)=SUM('Раздел 3'!J151:J151)),"","Неверно!")</f>
        <v/>
      </c>
      <c r="B9260" s="497" t="s">
        <v>536</v>
      </c>
      <c r="C9260" s="498" t="s">
        <v>3603</v>
      </c>
      <c r="D9260" s="498" t="s">
        <v>3575</v>
      </c>
      <c r="E9260" s="499" t="str">
        <f>CONCATENATE(SUM('Раздел 3'!J152:J153),"=",SUM('Раздел 3'!J151:J151))</f>
        <v>0=0</v>
      </c>
    </row>
    <row r="9261" spans="1:5" ht="30" hidden="1" customHeight="1" thickBot="1">
      <c r="A9261" s="496" t="str">
        <f>IF((SUM('Раздел 3'!K152:K153)=SUM('Раздел 3'!K151:K151)),"","Неверно!")</f>
        <v/>
      </c>
      <c r="B9261" s="497" t="s">
        <v>536</v>
      </c>
      <c r="C9261" s="498" t="s">
        <v>3604</v>
      </c>
      <c r="D9261" s="498" t="s">
        <v>3575</v>
      </c>
      <c r="E9261" s="499" t="str">
        <f>CONCATENATE(SUM('Раздел 3'!K152:K153),"=",SUM('Раздел 3'!K151:K151))</f>
        <v>0=0</v>
      </c>
    </row>
    <row r="9262" spans="1:5" ht="30" hidden="1" customHeight="1" thickBot="1">
      <c r="A9262" s="496" t="str">
        <f>IF((SUM('Раздел 3'!L152:L153)=SUM('Раздел 3'!L151:L151)),"","Неверно!")</f>
        <v/>
      </c>
      <c r="B9262" s="497" t="s">
        <v>536</v>
      </c>
      <c r="C9262" s="498" t="s">
        <v>3605</v>
      </c>
      <c r="D9262" s="498" t="s">
        <v>3575</v>
      </c>
      <c r="E9262" s="499" t="str">
        <f>CONCATENATE(SUM('Раздел 3'!L152:L153),"=",SUM('Раздел 3'!L151:L151))</f>
        <v>0=0</v>
      </c>
    </row>
    <row r="9263" spans="1:5" ht="30" hidden="1" customHeight="1" thickBot="1">
      <c r="A9263" s="496" t="str">
        <f>IF((SUM('Раздел 3'!M152:M153)=SUM('Раздел 3'!M151:M151)),"","Неверно!")</f>
        <v/>
      </c>
      <c r="B9263" s="497" t="s">
        <v>536</v>
      </c>
      <c r="C9263" s="498" t="s">
        <v>3606</v>
      </c>
      <c r="D9263" s="498" t="s">
        <v>3575</v>
      </c>
      <c r="E9263" s="499" t="str">
        <f>CONCATENATE(SUM('Раздел 3'!M152:M153),"=",SUM('Раздел 3'!M151:M151))</f>
        <v>0=0</v>
      </c>
    </row>
    <row r="9264" spans="1:5" ht="30" hidden="1" customHeight="1" thickBot="1">
      <c r="A9264" s="496" t="str">
        <f>IF((SUM('Раздел 3'!N152:N153)=SUM('Раздел 3'!N151:N151)),"","Неверно!")</f>
        <v/>
      </c>
      <c r="B9264" s="497" t="s">
        <v>536</v>
      </c>
      <c r="C9264" s="498" t="s">
        <v>3607</v>
      </c>
      <c r="D9264" s="498" t="s">
        <v>3575</v>
      </c>
      <c r="E9264" s="499" t="str">
        <f>CONCATENATE(SUM('Раздел 3'!N152:N153),"=",SUM('Раздел 3'!N151:N151))</f>
        <v>0=0</v>
      </c>
    </row>
    <row r="9265" spans="1:5" ht="30" hidden="1" customHeight="1" thickBot="1">
      <c r="A9265" s="496" t="str">
        <f>IF((SUM('Раздел 3'!F156:F179)=SUM('Раздел 3'!F180:F180)),"","Неверно!")</f>
        <v/>
      </c>
      <c r="B9265" s="497" t="s">
        <v>537</v>
      </c>
      <c r="C9265" s="498" t="s">
        <v>3608</v>
      </c>
      <c r="D9265" s="498" t="s">
        <v>3609</v>
      </c>
      <c r="E9265" s="499" t="str">
        <f>CONCATENATE(SUM('Раздел 3'!F156:F179),"=",SUM('Раздел 3'!F180:F180))</f>
        <v>0=0</v>
      </c>
    </row>
    <row r="9266" spans="1:5" ht="30" hidden="1" customHeight="1" thickBot="1">
      <c r="A9266" s="496" t="str">
        <f>IF((SUM('Раздел 3'!O156:O179)=SUM('Раздел 3'!O180:O180)),"","Неверно!")</f>
        <v/>
      </c>
      <c r="B9266" s="497" t="s">
        <v>537</v>
      </c>
      <c r="C9266" s="498" t="s">
        <v>3610</v>
      </c>
      <c r="D9266" s="498" t="s">
        <v>3609</v>
      </c>
      <c r="E9266" s="499" t="str">
        <f>CONCATENATE(SUM('Раздел 3'!O156:O179),"=",SUM('Раздел 3'!O180:O180))</f>
        <v>0=0</v>
      </c>
    </row>
    <row r="9267" spans="1:5" ht="30" hidden="1" customHeight="1" thickBot="1">
      <c r="A9267" s="496" t="str">
        <f>IF((SUM('Раздел 3'!P156:P179)=SUM('Раздел 3'!P180:P180)),"","Неверно!")</f>
        <v/>
      </c>
      <c r="B9267" s="497" t="s">
        <v>537</v>
      </c>
      <c r="C9267" s="498" t="s">
        <v>3611</v>
      </c>
      <c r="D9267" s="498" t="s">
        <v>3609</v>
      </c>
      <c r="E9267" s="499" t="str">
        <f>CONCATENATE(SUM('Раздел 3'!P156:P179),"=",SUM('Раздел 3'!P180:P180))</f>
        <v>0=0</v>
      </c>
    </row>
    <row r="9268" spans="1:5" ht="30" hidden="1" customHeight="1" thickBot="1">
      <c r="A9268" s="496" t="str">
        <f>IF((SUM('Раздел 3'!Q156:Q179)=SUM('Раздел 3'!Q180:Q180)),"","Неверно!")</f>
        <v/>
      </c>
      <c r="B9268" s="497" t="s">
        <v>537</v>
      </c>
      <c r="C9268" s="498" t="s">
        <v>3612</v>
      </c>
      <c r="D9268" s="498" t="s">
        <v>3609</v>
      </c>
      <c r="E9268" s="499" t="str">
        <f>CONCATENATE(SUM('Раздел 3'!Q156:Q179),"=",SUM('Раздел 3'!Q180:Q180))</f>
        <v>0=0</v>
      </c>
    </row>
    <row r="9269" spans="1:5" ht="30" hidden="1" customHeight="1" thickBot="1">
      <c r="A9269" s="496" t="str">
        <f>IF((SUM('Раздел 3'!R156:R179)=SUM('Раздел 3'!R180:R180)),"","Неверно!")</f>
        <v/>
      </c>
      <c r="B9269" s="497" t="s">
        <v>537</v>
      </c>
      <c r="C9269" s="498" t="s">
        <v>3613</v>
      </c>
      <c r="D9269" s="498" t="s">
        <v>3609</v>
      </c>
      <c r="E9269" s="499" t="str">
        <f>CONCATENATE(SUM('Раздел 3'!R156:R179),"=",SUM('Раздел 3'!R180:R180))</f>
        <v>0=0</v>
      </c>
    </row>
    <row r="9270" spans="1:5" ht="30" hidden="1" customHeight="1" thickBot="1">
      <c r="A9270" s="496" t="str">
        <f>IF((SUM('Раздел 3'!S156:S179)=SUM('Раздел 3'!S180:S180)),"","Неверно!")</f>
        <v/>
      </c>
      <c r="B9270" s="497" t="s">
        <v>537</v>
      </c>
      <c r="C9270" s="498" t="s">
        <v>3614</v>
      </c>
      <c r="D9270" s="498" t="s">
        <v>3609</v>
      </c>
      <c r="E9270" s="499" t="str">
        <f>CONCATENATE(SUM('Раздел 3'!S156:S179),"=",SUM('Раздел 3'!S180:S180))</f>
        <v>0=0</v>
      </c>
    </row>
    <row r="9271" spans="1:5" ht="30" hidden="1" customHeight="1" thickBot="1">
      <c r="A9271" s="496" t="str">
        <f>IF((SUM('Раздел 3'!T156:T179)=SUM('Раздел 3'!T180:T180)),"","Неверно!")</f>
        <v/>
      </c>
      <c r="B9271" s="497" t="s">
        <v>537</v>
      </c>
      <c r="C9271" s="498" t="s">
        <v>3615</v>
      </c>
      <c r="D9271" s="498" t="s">
        <v>3609</v>
      </c>
      <c r="E9271" s="499" t="str">
        <f>CONCATENATE(SUM('Раздел 3'!T156:T179),"=",SUM('Раздел 3'!T180:T180))</f>
        <v>0=0</v>
      </c>
    </row>
    <row r="9272" spans="1:5" ht="30" hidden="1" customHeight="1" thickBot="1">
      <c r="A9272" s="496" t="str">
        <f>IF((SUM('Раздел 3'!U156:U179)=SUM('Раздел 3'!U180:U180)),"","Неверно!")</f>
        <v/>
      </c>
      <c r="B9272" s="497" t="s">
        <v>537</v>
      </c>
      <c r="C9272" s="498" t="s">
        <v>3616</v>
      </c>
      <c r="D9272" s="498" t="s">
        <v>3609</v>
      </c>
      <c r="E9272" s="499" t="str">
        <f>CONCATENATE(SUM('Раздел 3'!U156:U179),"=",SUM('Раздел 3'!U180:U180))</f>
        <v>0=0</v>
      </c>
    </row>
    <row r="9273" spans="1:5" ht="30" hidden="1" customHeight="1" thickBot="1">
      <c r="A9273" s="496" t="str">
        <f>IF((SUM('Раздел 3'!V156:V179)=SUM('Раздел 3'!V180:V180)),"","Неверно!")</f>
        <v/>
      </c>
      <c r="B9273" s="497" t="s">
        <v>537</v>
      </c>
      <c r="C9273" s="498" t="s">
        <v>3617</v>
      </c>
      <c r="D9273" s="498" t="s">
        <v>3609</v>
      </c>
      <c r="E9273" s="499" t="str">
        <f>CONCATENATE(SUM('Раздел 3'!V156:V179),"=",SUM('Раздел 3'!V180:V180))</f>
        <v>1=1</v>
      </c>
    </row>
    <row r="9274" spans="1:5" ht="30" hidden="1" customHeight="1" thickBot="1">
      <c r="A9274" s="496" t="str">
        <f>IF((SUM('Раздел 3'!W156:W179)=SUM('Раздел 3'!W180:W180)),"","Неверно!")</f>
        <v/>
      </c>
      <c r="B9274" s="497" t="s">
        <v>537</v>
      </c>
      <c r="C9274" s="498" t="s">
        <v>3618</v>
      </c>
      <c r="D9274" s="498" t="s">
        <v>3609</v>
      </c>
      <c r="E9274" s="499" t="str">
        <f>CONCATENATE(SUM('Раздел 3'!W156:W179),"=",SUM('Раздел 3'!W180:W180))</f>
        <v>0=0</v>
      </c>
    </row>
    <row r="9275" spans="1:5" ht="30" hidden="1" customHeight="1" thickBot="1">
      <c r="A9275" s="496" t="str">
        <f>IF((SUM('Раздел 3'!X156:X179)=SUM('Раздел 3'!X180:X180)),"","Неверно!")</f>
        <v/>
      </c>
      <c r="B9275" s="497" t="s">
        <v>537</v>
      </c>
      <c r="C9275" s="498" t="s">
        <v>3619</v>
      </c>
      <c r="D9275" s="498" t="s">
        <v>3609</v>
      </c>
      <c r="E9275" s="499" t="str">
        <f>CONCATENATE(SUM('Раздел 3'!X156:X179),"=",SUM('Раздел 3'!X180:X180))</f>
        <v>0=0</v>
      </c>
    </row>
    <row r="9276" spans="1:5" ht="30" hidden="1" customHeight="1" thickBot="1">
      <c r="A9276" s="496" t="str">
        <f>IF((SUM('Раздел 3'!G156:G179)=SUM('Раздел 3'!G180:G180)),"","Неверно!")</f>
        <v/>
      </c>
      <c r="B9276" s="497" t="s">
        <v>537</v>
      </c>
      <c r="C9276" s="498" t="s">
        <v>3620</v>
      </c>
      <c r="D9276" s="498" t="s">
        <v>3609</v>
      </c>
      <c r="E9276" s="499" t="str">
        <f>CONCATENATE(SUM('Раздел 3'!G156:G179),"=",SUM('Раздел 3'!G180:G180))</f>
        <v>1=1</v>
      </c>
    </row>
    <row r="9277" spans="1:5" ht="30" hidden="1" customHeight="1" thickBot="1">
      <c r="A9277" s="496" t="str">
        <f>IF((SUM('Раздел 3'!Y156:Y179)=SUM('Раздел 3'!Y180:Y180)),"","Неверно!")</f>
        <v/>
      </c>
      <c r="B9277" s="497" t="s">
        <v>537</v>
      </c>
      <c r="C9277" s="498" t="s">
        <v>3621</v>
      </c>
      <c r="D9277" s="498" t="s">
        <v>3609</v>
      </c>
      <c r="E9277" s="499" t="str">
        <f>CONCATENATE(SUM('Раздел 3'!Y156:Y179),"=",SUM('Раздел 3'!Y180:Y180))</f>
        <v>0=0</v>
      </c>
    </row>
    <row r="9278" spans="1:5" ht="30" hidden="1" customHeight="1" thickBot="1">
      <c r="A9278" s="496" t="str">
        <f>IF((SUM('Раздел 3'!Z156:Z179)=SUM('Раздел 3'!Z180:Z180)),"","Неверно!")</f>
        <v/>
      </c>
      <c r="B9278" s="497" t="s">
        <v>537</v>
      </c>
      <c r="C9278" s="498" t="s">
        <v>3622</v>
      </c>
      <c r="D9278" s="498" t="s">
        <v>3609</v>
      </c>
      <c r="E9278" s="499" t="str">
        <f>CONCATENATE(SUM('Раздел 3'!Z156:Z179),"=",SUM('Раздел 3'!Z180:Z180))</f>
        <v>0=0</v>
      </c>
    </row>
    <row r="9279" spans="1:5" ht="30" hidden="1" customHeight="1" thickBot="1">
      <c r="A9279" s="496" t="str">
        <f>IF((SUM('Раздел 3'!AA156:AA179)=SUM('Раздел 3'!AA180:AA180)),"","Неверно!")</f>
        <v/>
      </c>
      <c r="B9279" s="497" t="s">
        <v>537</v>
      </c>
      <c r="C9279" s="498" t="s">
        <v>3623</v>
      </c>
      <c r="D9279" s="498" t="s">
        <v>3609</v>
      </c>
      <c r="E9279" s="499" t="str">
        <f>CONCATENATE(SUM('Раздел 3'!AA156:AA179),"=",SUM('Раздел 3'!AA180:AA180))</f>
        <v>0=0</v>
      </c>
    </row>
    <row r="9280" spans="1:5" ht="30" hidden="1" customHeight="1" thickBot="1">
      <c r="A9280" s="496" t="str">
        <f>IF((SUM('Раздел 3'!AB156:AB179)=SUM('Раздел 3'!AB180:AB180)),"","Неверно!")</f>
        <v/>
      </c>
      <c r="B9280" s="497" t="s">
        <v>537</v>
      </c>
      <c r="C9280" s="498" t="s">
        <v>3624</v>
      </c>
      <c r="D9280" s="498" t="s">
        <v>3609</v>
      </c>
      <c r="E9280" s="499" t="str">
        <f>CONCATENATE(SUM('Раздел 3'!AB156:AB179),"=",SUM('Раздел 3'!AB180:AB180))</f>
        <v>0=0</v>
      </c>
    </row>
    <row r="9281" spans="1:5" ht="30" hidden="1" customHeight="1" thickBot="1">
      <c r="A9281" s="496" t="str">
        <f>IF((SUM('Раздел 3'!AC156:AC179)=SUM('Раздел 3'!AC180:AC180)),"","Неверно!")</f>
        <v/>
      </c>
      <c r="B9281" s="497" t="s">
        <v>537</v>
      </c>
      <c r="C9281" s="498" t="s">
        <v>3625</v>
      </c>
      <c r="D9281" s="498" t="s">
        <v>3609</v>
      </c>
      <c r="E9281" s="499" t="str">
        <f>CONCATENATE(SUM('Раздел 3'!AC156:AC179),"=",SUM('Раздел 3'!AC180:AC180))</f>
        <v>0=0</v>
      </c>
    </row>
    <row r="9282" spans="1:5" ht="30" hidden="1" customHeight="1" thickBot="1">
      <c r="A9282" s="496" t="str">
        <f>IF((SUM('Раздел 3'!AD156:AD179)=SUM('Раздел 3'!AD180:AD180)),"","Неверно!")</f>
        <v/>
      </c>
      <c r="B9282" s="497" t="s">
        <v>537</v>
      </c>
      <c r="C9282" s="498" t="s">
        <v>3626</v>
      </c>
      <c r="D9282" s="498" t="s">
        <v>3609</v>
      </c>
      <c r="E9282" s="499" t="str">
        <f>CONCATENATE(SUM('Раздел 3'!AD156:AD179),"=",SUM('Раздел 3'!AD180:AD180))</f>
        <v>0=0</v>
      </c>
    </row>
    <row r="9283" spans="1:5" ht="30" hidden="1" customHeight="1" thickBot="1">
      <c r="A9283" s="496" t="str">
        <f>IF((SUM('Раздел 3'!AE156:AE179)=SUM('Раздел 3'!AE180:AE180)),"","Неверно!")</f>
        <v/>
      </c>
      <c r="B9283" s="497" t="s">
        <v>537</v>
      </c>
      <c r="C9283" s="498" t="s">
        <v>3627</v>
      </c>
      <c r="D9283" s="498" t="s">
        <v>3609</v>
      </c>
      <c r="E9283" s="499" t="str">
        <f>CONCATENATE(SUM('Раздел 3'!AE156:AE179),"=",SUM('Раздел 3'!AE180:AE180))</f>
        <v>0=0</v>
      </c>
    </row>
    <row r="9284" spans="1:5" ht="30" hidden="1" customHeight="1" thickBot="1">
      <c r="A9284" s="496" t="str">
        <f>IF((SUM('Раздел 3'!AF156:AF179)=SUM('Раздел 3'!AF180:AF180)),"","Неверно!")</f>
        <v/>
      </c>
      <c r="B9284" s="497" t="s">
        <v>537</v>
      </c>
      <c r="C9284" s="498" t="s">
        <v>3628</v>
      </c>
      <c r="D9284" s="498" t="s">
        <v>3609</v>
      </c>
      <c r="E9284" s="499" t="str">
        <f>CONCATENATE(SUM('Раздел 3'!AF156:AF179),"=",SUM('Раздел 3'!AF180:AF180))</f>
        <v>0=0</v>
      </c>
    </row>
    <row r="9285" spans="1:5" ht="30" hidden="1" customHeight="1" thickBot="1">
      <c r="A9285" s="496" t="str">
        <f>IF((SUM('Раздел 3'!AG156:AG179)=SUM('Раздел 3'!AG180:AG180)),"","Неверно!")</f>
        <v/>
      </c>
      <c r="B9285" s="497" t="s">
        <v>537</v>
      </c>
      <c r="C9285" s="498" t="s">
        <v>3629</v>
      </c>
      <c r="D9285" s="498" t="s">
        <v>3609</v>
      </c>
      <c r="E9285" s="499" t="str">
        <f>CONCATENATE(SUM('Раздел 3'!AG156:AG179),"=",SUM('Раздел 3'!AG180:AG180))</f>
        <v>0=0</v>
      </c>
    </row>
    <row r="9286" spans="1:5" ht="30" hidden="1" customHeight="1" thickBot="1">
      <c r="A9286" s="496" t="str">
        <f>IF((SUM('Раздел 3'!AH156:AH179)=SUM('Раздел 3'!AH180:AH180)),"","Неверно!")</f>
        <v/>
      </c>
      <c r="B9286" s="497" t="s">
        <v>537</v>
      </c>
      <c r="C9286" s="498" t="s">
        <v>3630</v>
      </c>
      <c r="D9286" s="498" t="s">
        <v>3609</v>
      </c>
      <c r="E9286" s="499" t="str">
        <f>CONCATENATE(SUM('Раздел 3'!AH156:AH179),"=",SUM('Раздел 3'!AH180:AH180))</f>
        <v>0=0</v>
      </c>
    </row>
    <row r="9287" spans="1:5" ht="30" hidden="1" customHeight="1" thickBot="1">
      <c r="A9287" s="496" t="str">
        <f>IF((SUM('Раздел 3'!H156:H179)=SUM('Раздел 3'!H180:H180)),"","Неверно!")</f>
        <v/>
      </c>
      <c r="B9287" s="497" t="s">
        <v>537</v>
      </c>
      <c r="C9287" s="498" t="s">
        <v>3631</v>
      </c>
      <c r="D9287" s="498" t="s">
        <v>3609</v>
      </c>
      <c r="E9287" s="499" t="str">
        <f>CONCATENATE(SUM('Раздел 3'!H156:H179),"=",SUM('Раздел 3'!H180:H180))</f>
        <v>1=1</v>
      </c>
    </row>
    <row r="9288" spans="1:5" ht="30" hidden="1" customHeight="1" thickBot="1">
      <c r="A9288" s="496" t="str">
        <f>IF((SUM('Раздел 3'!AI156:AI179)=SUM('Раздел 3'!AI180:AI180)),"","Неверно!")</f>
        <v/>
      </c>
      <c r="B9288" s="497" t="s">
        <v>537</v>
      </c>
      <c r="C9288" s="498" t="s">
        <v>3632</v>
      </c>
      <c r="D9288" s="498" t="s">
        <v>3609</v>
      </c>
      <c r="E9288" s="499" t="str">
        <f>CONCATENATE(SUM('Раздел 3'!AI156:AI179),"=",SUM('Раздел 3'!AI180:AI180))</f>
        <v>0=0</v>
      </c>
    </row>
    <row r="9289" spans="1:5" ht="30" hidden="1" customHeight="1" thickBot="1">
      <c r="A9289" s="496" t="str">
        <f>IF((SUM('Раздел 3'!AJ156:AJ179)=SUM('Раздел 3'!AJ180:AJ180)),"","Неверно!")</f>
        <v/>
      </c>
      <c r="B9289" s="497" t="s">
        <v>537</v>
      </c>
      <c r="C9289" s="498" t="s">
        <v>3633</v>
      </c>
      <c r="D9289" s="498" t="s">
        <v>3609</v>
      </c>
      <c r="E9289" s="499" t="str">
        <f>CONCATENATE(SUM('Раздел 3'!AJ156:AJ179),"=",SUM('Раздел 3'!AJ180:AJ180))</f>
        <v>0=0</v>
      </c>
    </row>
    <row r="9290" spans="1:5" ht="30" hidden="1" customHeight="1" thickBot="1">
      <c r="A9290" s="496" t="str">
        <f>IF((SUM('Раздел 3'!AK156:AK179)=SUM('Раздел 3'!AK180:AK180)),"","Неверно!")</f>
        <v/>
      </c>
      <c r="B9290" s="497" t="s">
        <v>537</v>
      </c>
      <c r="C9290" s="498" t="s">
        <v>3634</v>
      </c>
      <c r="D9290" s="498" t="s">
        <v>3609</v>
      </c>
      <c r="E9290" s="499" t="str">
        <f>CONCATENATE(SUM('Раздел 3'!AK156:AK179),"=",SUM('Раздел 3'!AK180:AK180))</f>
        <v>0=0</v>
      </c>
    </row>
    <row r="9291" spans="1:5" ht="30" hidden="1" customHeight="1" thickBot="1">
      <c r="A9291" s="496" t="str">
        <f>IF((SUM('Раздел 3'!AL156:AL179)=SUM('Раздел 3'!AL180:AL180)),"","Неверно!")</f>
        <v/>
      </c>
      <c r="B9291" s="497" t="s">
        <v>537</v>
      </c>
      <c r="C9291" s="498" t="s">
        <v>3635</v>
      </c>
      <c r="D9291" s="498" t="s">
        <v>3609</v>
      </c>
      <c r="E9291" s="499" t="str">
        <f>CONCATENATE(SUM('Раздел 3'!AL156:AL179),"=",SUM('Раздел 3'!AL180:AL180))</f>
        <v>0=0</v>
      </c>
    </row>
    <row r="9292" spans="1:5" ht="30" hidden="1" customHeight="1" thickBot="1">
      <c r="A9292" s="496" t="str">
        <f>IF((SUM('Раздел 3'!AM156:AM179)=SUM('Раздел 3'!AM180:AM180)),"","Неверно!")</f>
        <v/>
      </c>
      <c r="B9292" s="497" t="s">
        <v>537</v>
      </c>
      <c r="C9292" s="498" t="s">
        <v>2471</v>
      </c>
      <c r="D9292" s="498" t="s">
        <v>3609</v>
      </c>
      <c r="E9292" s="499" t="str">
        <f>CONCATENATE(SUM('Раздел 3'!AM156:AM179),"=",SUM('Раздел 3'!AM180:AM180))</f>
        <v>0=0</v>
      </c>
    </row>
    <row r="9293" spans="1:5" ht="30" hidden="1" customHeight="1" thickBot="1">
      <c r="A9293" s="496" t="str">
        <f>IF((SUM('Раздел 3'!I156:I179)=SUM('Раздел 3'!I180:I180)),"","Неверно!")</f>
        <v/>
      </c>
      <c r="B9293" s="497" t="s">
        <v>537</v>
      </c>
      <c r="C9293" s="498" t="s">
        <v>3636</v>
      </c>
      <c r="D9293" s="498" t="s">
        <v>3609</v>
      </c>
      <c r="E9293" s="499" t="str">
        <f>CONCATENATE(SUM('Раздел 3'!I156:I179),"=",SUM('Раздел 3'!I180:I180))</f>
        <v>0=0</v>
      </c>
    </row>
    <row r="9294" spans="1:5" ht="30" hidden="1" customHeight="1" thickBot="1">
      <c r="A9294" s="496" t="str">
        <f>IF((SUM('Раздел 3'!J156:J179)=SUM('Раздел 3'!J180:J180)),"","Неверно!")</f>
        <v/>
      </c>
      <c r="B9294" s="497" t="s">
        <v>537</v>
      </c>
      <c r="C9294" s="498" t="s">
        <v>3637</v>
      </c>
      <c r="D9294" s="498" t="s">
        <v>3609</v>
      </c>
      <c r="E9294" s="499" t="str">
        <f>CONCATENATE(SUM('Раздел 3'!J156:J179),"=",SUM('Раздел 3'!J180:J180))</f>
        <v>0=0</v>
      </c>
    </row>
    <row r="9295" spans="1:5" ht="30" hidden="1" customHeight="1" thickBot="1">
      <c r="A9295" s="496" t="str">
        <f>IF((SUM('Раздел 3'!K156:K179)=SUM('Раздел 3'!K180:K180)),"","Неверно!")</f>
        <v/>
      </c>
      <c r="B9295" s="497" t="s">
        <v>537</v>
      </c>
      <c r="C9295" s="498" t="s">
        <v>3638</v>
      </c>
      <c r="D9295" s="498" t="s">
        <v>3609</v>
      </c>
      <c r="E9295" s="499" t="str">
        <f>CONCATENATE(SUM('Раздел 3'!K156:K179),"=",SUM('Раздел 3'!K180:K180))</f>
        <v>0=0</v>
      </c>
    </row>
    <row r="9296" spans="1:5" ht="30" hidden="1" customHeight="1" thickBot="1">
      <c r="A9296" s="496" t="str">
        <f>IF((SUM('Раздел 3'!L156:L179)=SUM('Раздел 3'!L180:L180)),"","Неверно!")</f>
        <v/>
      </c>
      <c r="B9296" s="497" t="s">
        <v>537</v>
      </c>
      <c r="C9296" s="498" t="s">
        <v>3639</v>
      </c>
      <c r="D9296" s="498" t="s">
        <v>3609</v>
      </c>
      <c r="E9296" s="499" t="str">
        <f>CONCATENATE(SUM('Раздел 3'!L156:L179),"=",SUM('Раздел 3'!L180:L180))</f>
        <v>1=1</v>
      </c>
    </row>
    <row r="9297" spans="1:5" ht="30" hidden="1" customHeight="1" thickBot="1">
      <c r="A9297" s="496" t="str">
        <f>IF((SUM('Раздел 3'!M156:M179)=SUM('Раздел 3'!M180:M180)),"","Неверно!")</f>
        <v/>
      </c>
      <c r="B9297" s="497" t="s">
        <v>537</v>
      </c>
      <c r="C9297" s="498" t="s">
        <v>3640</v>
      </c>
      <c r="D9297" s="498" t="s">
        <v>3609</v>
      </c>
      <c r="E9297" s="499" t="str">
        <f>CONCATENATE(SUM('Раздел 3'!M156:M179),"=",SUM('Раздел 3'!M180:M180))</f>
        <v>1=1</v>
      </c>
    </row>
    <row r="9298" spans="1:5" ht="30" hidden="1" customHeight="1" thickBot="1">
      <c r="A9298" s="496" t="str">
        <f>IF((SUM('Раздел 3'!N156:N179)=SUM('Раздел 3'!N180:N180)),"","Неверно!")</f>
        <v/>
      </c>
      <c r="B9298" s="497" t="s">
        <v>537</v>
      </c>
      <c r="C9298" s="498" t="s">
        <v>3641</v>
      </c>
      <c r="D9298" s="498" t="s">
        <v>3609</v>
      </c>
      <c r="E9298" s="499" t="str">
        <f>CONCATENATE(SUM('Раздел 3'!N156:N179),"=",SUM('Раздел 3'!N180:N180))</f>
        <v>0=0</v>
      </c>
    </row>
    <row r="9299" spans="1:5" ht="30" hidden="1" customHeight="1" thickBot="1">
      <c r="A9299" s="496" t="str">
        <f>IF((SUM('Раздел 3'!F181:F181)&lt;=SUM('Раздел 3'!F180:F180)),"","Неверно!")</f>
        <v/>
      </c>
      <c r="B9299" s="497" t="s">
        <v>538</v>
      </c>
      <c r="C9299" s="498" t="s">
        <v>3642</v>
      </c>
      <c r="D9299" s="498" t="s">
        <v>3643</v>
      </c>
      <c r="E9299" s="499" t="str">
        <f>CONCATENATE(SUM('Раздел 3'!F181:F181),"&lt;=",SUM('Раздел 3'!F180:F180))</f>
        <v>0&lt;=0</v>
      </c>
    </row>
    <row r="9300" spans="1:5" ht="30" hidden="1" customHeight="1" thickBot="1">
      <c r="A9300" s="496" t="str">
        <f>IF((SUM('Раздел 3'!O181:O181)&lt;=SUM('Раздел 3'!O180:O180)),"","Неверно!")</f>
        <v/>
      </c>
      <c r="B9300" s="497" t="s">
        <v>538</v>
      </c>
      <c r="C9300" s="498" t="s">
        <v>3644</v>
      </c>
      <c r="D9300" s="498" t="s">
        <v>3643</v>
      </c>
      <c r="E9300" s="499" t="str">
        <f>CONCATENATE(SUM('Раздел 3'!O181:O181),"&lt;=",SUM('Раздел 3'!O180:O180))</f>
        <v>0&lt;=0</v>
      </c>
    </row>
    <row r="9301" spans="1:5" ht="30" hidden="1" customHeight="1" thickBot="1">
      <c r="A9301" s="496" t="str">
        <f>IF((SUM('Раздел 3'!P181:P181)&lt;=SUM('Раздел 3'!P180:P180)),"","Неверно!")</f>
        <v/>
      </c>
      <c r="B9301" s="497" t="s">
        <v>538</v>
      </c>
      <c r="C9301" s="498" t="s">
        <v>3645</v>
      </c>
      <c r="D9301" s="498" t="s">
        <v>3643</v>
      </c>
      <c r="E9301" s="499" t="str">
        <f>CONCATENATE(SUM('Раздел 3'!P181:P181),"&lt;=",SUM('Раздел 3'!P180:P180))</f>
        <v>0&lt;=0</v>
      </c>
    </row>
    <row r="9302" spans="1:5" ht="30" hidden="1" customHeight="1" thickBot="1">
      <c r="A9302" s="496" t="str">
        <f>IF((SUM('Раздел 3'!Q181:Q181)&lt;=SUM('Раздел 3'!Q180:Q180)),"","Неверно!")</f>
        <v/>
      </c>
      <c r="B9302" s="497" t="s">
        <v>538</v>
      </c>
      <c r="C9302" s="498" t="s">
        <v>3646</v>
      </c>
      <c r="D9302" s="498" t="s">
        <v>3643</v>
      </c>
      <c r="E9302" s="499" t="str">
        <f>CONCATENATE(SUM('Раздел 3'!Q181:Q181),"&lt;=",SUM('Раздел 3'!Q180:Q180))</f>
        <v>0&lt;=0</v>
      </c>
    </row>
    <row r="9303" spans="1:5" ht="30" hidden="1" customHeight="1" thickBot="1">
      <c r="A9303" s="496" t="str">
        <f>IF((SUM('Раздел 3'!R181:R181)&lt;=SUM('Раздел 3'!R180:R180)),"","Неверно!")</f>
        <v/>
      </c>
      <c r="B9303" s="497" t="s">
        <v>538</v>
      </c>
      <c r="C9303" s="498" t="s">
        <v>3647</v>
      </c>
      <c r="D9303" s="498" t="s">
        <v>3643</v>
      </c>
      <c r="E9303" s="499" t="str">
        <f>CONCATENATE(SUM('Раздел 3'!R181:R181),"&lt;=",SUM('Раздел 3'!R180:R180))</f>
        <v>0&lt;=0</v>
      </c>
    </row>
    <row r="9304" spans="1:5" ht="30" hidden="1" customHeight="1" thickBot="1">
      <c r="A9304" s="496" t="str">
        <f>IF((SUM('Раздел 3'!S181:S181)&lt;=SUM('Раздел 3'!S180:S180)),"","Неверно!")</f>
        <v/>
      </c>
      <c r="B9304" s="497" t="s">
        <v>538</v>
      </c>
      <c r="C9304" s="498" t="s">
        <v>3648</v>
      </c>
      <c r="D9304" s="498" t="s">
        <v>3643</v>
      </c>
      <c r="E9304" s="499" t="str">
        <f>CONCATENATE(SUM('Раздел 3'!S181:S181),"&lt;=",SUM('Раздел 3'!S180:S180))</f>
        <v>0&lt;=0</v>
      </c>
    </row>
    <row r="9305" spans="1:5" ht="30" hidden="1" customHeight="1" thickBot="1">
      <c r="A9305" s="496" t="str">
        <f>IF((SUM('Раздел 3'!T181:T181)&lt;=SUM('Раздел 3'!T180:T180)),"","Неверно!")</f>
        <v/>
      </c>
      <c r="B9305" s="497" t="s">
        <v>538</v>
      </c>
      <c r="C9305" s="498" t="s">
        <v>3649</v>
      </c>
      <c r="D9305" s="498" t="s">
        <v>3643</v>
      </c>
      <c r="E9305" s="499" t="str">
        <f>CONCATENATE(SUM('Раздел 3'!T181:T181),"&lt;=",SUM('Раздел 3'!T180:T180))</f>
        <v>0&lt;=0</v>
      </c>
    </row>
    <row r="9306" spans="1:5" ht="30" hidden="1" customHeight="1" thickBot="1">
      <c r="A9306" s="496" t="str">
        <f>IF((SUM('Раздел 3'!U181:U181)&lt;=SUM('Раздел 3'!U180:U180)),"","Неверно!")</f>
        <v/>
      </c>
      <c r="B9306" s="497" t="s">
        <v>538</v>
      </c>
      <c r="C9306" s="498" t="s">
        <v>3650</v>
      </c>
      <c r="D9306" s="498" t="s">
        <v>3643</v>
      </c>
      <c r="E9306" s="499" t="str">
        <f>CONCATENATE(SUM('Раздел 3'!U181:U181),"&lt;=",SUM('Раздел 3'!U180:U180))</f>
        <v>0&lt;=0</v>
      </c>
    </row>
    <row r="9307" spans="1:5" ht="30" hidden="1" customHeight="1" thickBot="1">
      <c r="A9307" s="496" t="str">
        <f>IF((SUM('Раздел 3'!V181:V181)&lt;=SUM('Раздел 3'!V180:V180)),"","Неверно!")</f>
        <v/>
      </c>
      <c r="B9307" s="497" t="s">
        <v>538</v>
      </c>
      <c r="C9307" s="498" t="s">
        <v>3651</v>
      </c>
      <c r="D9307" s="498" t="s">
        <v>3643</v>
      </c>
      <c r="E9307" s="499" t="str">
        <f>CONCATENATE(SUM('Раздел 3'!V181:V181),"&lt;=",SUM('Раздел 3'!V180:V180))</f>
        <v>0&lt;=1</v>
      </c>
    </row>
    <row r="9308" spans="1:5" ht="30" hidden="1" customHeight="1" thickBot="1">
      <c r="A9308" s="496" t="str">
        <f>IF((SUM('Раздел 3'!W181:W181)&lt;=SUM('Раздел 3'!W180:W180)),"","Неверно!")</f>
        <v/>
      </c>
      <c r="B9308" s="497" t="s">
        <v>538</v>
      </c>
      <c r="C9308" s="498" t="s">
        <v>3652</v>
      </c>
      <c r="D9308" s="498" t="s">
        <v>3643</v>
      </c>
      <c r="E9308" s="499" t="str">
        <f>CONCATENATE(SUM('Раздел 3'!W181:W181),"&lt;=",SUM('Раздел 3'!W180:W180))</f>
        <v>0&lt;=0</v>
      </c>
    </row>
    <row r="9309" spans="1:5" ht="30" hidden="1" customHeight="1" thickBot="1">
      <c r="A9309" s="496" t="str">
        <f>IF((SUM('Раздел 3'!X181:X181)&lt;=SUM('Раздел 3'!X180:X180)),"","Неверно!")</f>
        <v/>
      </c>
      <c r="B9309" s="497" t="s">
        <v>538</v>
      </c>
      <c r="C9309" s="498" t="s">
        <v>3653</v>
      </c>
      <c r="D9309" s="498" t="s">
        <v>3643</v>
      </c>
      <c r="E9309" s="499" t="str">
        <f>CONCATENATE(SUM('Раздел 3'!X181:X181),"&lt;=",SUM('Раздел 3'!X180:X180))</f>
        <v>0&lt;=0</v>
      </c>
    </row>
    <row r="9310" spans="1:5" ht="30" hidden="1" customHeight="1" thickBot="1">
      <c r="A9310" s="496" t="str">
        <f>IF((SUM('Раздел 3'!G181:G181)&lt;=SUM('Раздел 3'!G180:G180)),"","Неверно!")</f>
        <v/>
      </c>
      <c r="B9310" s="497" t="s">
        <v>538</v>
      </c>
      <c r="C9310" s="498" t="s">
        <v>3654</v>
      </c>
      <c r="D9310" s="498" t="s">
        <v>3643</v>
      </c>
      <c r="E9310" s="499" t="str">
        <f>CONCATENATE(SUM('Раздел 3'!G181:G181),"&lt;=",SUM('Раздел 3'!G180:G180))</f>
        <v>0&lt;=1</v>
      </c>
    </row>
    <row r="9311" spans="1:5" ht="30" hidden="1" customHeight="1" thickBot="1">
      <c r="A9311" s="496" t="str">
        <f>IF((SUM('Раздел 3'!Y181:Y181)&lt;=SUM('Раздел 3'!Y180:Y180)),"","Неверно!")</f>
        <v/>
      </c>
      <c r="B9311" s="497" t="s">
        <v>538</v>
      </c>
      <c r="C9311" s="498" t="s">
        <v>3655</v>
      </c>
      <c r="D9311" s="498" t="s">
        <v>3643</v>
      </c>
      <c r="E9311" s="499" t="str">
        <f>CONCATENATE(SUM('Раздел 3'!Y181:Y181),"&lt;=",SUM('Раздел 3'!Y180:Y180))</f>
        <v>0&lt;=0</v>
      </c>
    </row>
    <row r="9312" spans="1:5" ht="30" hidden="1" customHeight="1" thickBot="1">
      <c r="A9312" s="496" t="str">
        <f>IF((SUM('Раздел 3'!Z181:Z181)&lt;=SUM('Раздел 3'!Z180:Z180)),"","Неверно!")</f>
        <v/>
      </c>
      <c r="B9312" s="497" t="s">
        <v>538</v>
      </c>
      <c r="C9312" s="498" t="s">
        <v>3656</v>
      </c>
      <c r="D9312" s="498" t="s">
        <v>3643</v>
      </c>
      <c r="E9312" s="499" t="str">
        <f>CONCATENATE(SUM('Раздел 3'!Z181:Z181),"&lt;=",SUM('Раздел 3'!Z180:Z180))</f>
        <v>0&lt;=0</v>
      </c>
    </row>
    <row r="9313" spans="1:5" ht="30" hidden="1" customHeight="1" thickBot="1">
      <c r="A9313" s="496" t="str">
        <f>IF((SUM('Раздел 3'!AA181:AA181)&lt;=SUM('Раздел 3'!AA180:AA180)),"","Неверно!")</f>
        <v/>
      </c>
      <c r="B9313" s="497" t="s">
        <v>538</v>
      </c>
      <c r="C9313" s="498" t="s">
        <v>3657</v>
      </c>
      <c r="D9313" s="498" t="s">
        <v>3643</v>
      </c>
      <c r="E9313" s="499" t="str">
        <f>CONCATENATE(SUM('Раздел 3'!AA181:AA181),"&lt;=",SUM('Раздел 3'!AA180:AA180))</f>
        <v>0&lt;=0</v>
      </c>
    </row>
    <row r="9314" spans="1:5" ht="30" hidden="1" customHeight="1" thickBot="1">
      <c r="A9314" s="496" t="str">
        <f>IF((SUM('Раздел 3'!AB181:AB181)&lt;=SUM('Раздел 3'!AB180:AB180)),"","Неверно!")</f>
        <v/>
      </c>
      <c r="B9314" s="497" t="s">
        <v>538</v>
      </c>
      <c r="C9314" s="498" t="s">
        <v>3658</v>
      </c>
      <c r="D9314" s="498" t="s">
        <v>3643</v>
      </c>
      <c r="E9314" s="499" t="str">
        <f>CONCATENATE(SUM('Раздел 3'!AB181:AB181),"&lt;=",SUM('Раздел 3'!AB180:AB180))</f>
        <v>0&lt;=0</v>
      </c>
    </row>
    <row r="9315" spans="1:5" ht="30" hidden="1" customHeight="1" thickBot="1">
      <c r="A9315" s="496" t="str">
        <f>IF((SUM('Раздел 3'!AC181:AC181)&lt;=SUM('Раздел 3'!AC180:AC180)),"","Неверно!")</f>
        <v/>
      </c>
      <c r="B9315" s="497" t="s">
        <v>538</v>
      </c>
      <c r="C9315" s="498" t="s">
        <v>3659</v>
      </c>
      <c r="D9315" s="498" t="s">
        <v>3643</v>
      </c>
      <c r="E9315" s="499" t="str">
        <f>CONCATENATE(SUM('Раздел 3'!AC181:AC181),"&lt;=",SUM('Раздел 3'!AC180:AC180))</f>
        <v>0&lt;=0</v>
      </c>
    </row>
    <row r="9316" spans="1:5" ht="30" hidden="1" customHeight="1" thickBot="1">
      <c r="A9316" s="496" t="str">
        <f>IF((SUM('Раздел 3'!AD181:AD181)&lt;=SUM('Раздел 3'!AD180:AD180)),"","Неверно!")</f>
        <v/>
      </c>
      <c r="B9316" s="497" t="s">
        <v>538</v>
      </c>
      <c r="C9316" s="498" t="s">
        <v>3660</v>
      </c>
      <c r="D9316" s="498" t="s">
        <v>3643</v>
      </c>
      <c r="E9316" s="499" t="str">
        <f>CONCATENATE(SUM('Раздел 3'!AD181:AD181),"&lt;=",SUM('Раздел 3'!AD180:AD180))</f>
        <v>0&lt;=0</v>
      </c>
    </row>
    <row r="9317" spans="1:5" ht="30" hidden="1" customHeight="1" thickBot="1">
      <c r="A9317" s="496" t="str">
        <f>IF((SUM('Раздел 3'!AE181:AE181)&lt;=SUM('Раздел 3'!AE180:AE180)),"","Неверно!")</f>
        <v/>
      </c>
      <c r="B9317" s="497" t="s">
        <v>538</v>
      </c>
      <c r="C9317" s="498" t="s">
        <v>3661</v>
      </c>
      <c r="D9317" s="498" t="s">
        <v>3643</v>
      </c>
      <c r="E9317" s="499" t="str">
        <f>CONCATENATE(SUM('Раздел 3'!AE181:AE181),"&lt;=",SUM('Раздел 3'!AE180:AE180))</f>
        <v>0&lt;=0</v>
      </c>
    </row>
    <row r="9318" spans="1:5" ht="30" hidden="1" customHeight="1" thickBot="1">
      <c r="A9318" s="496" t="str">
        <f>IF((SUM('Раздел 3'!AF181:AF181)&lt;=SUM('Раздел 3'!AF180:AF180)),"","Неверно!")</f>
        <v/>
      </c>
      <c r="B9318" s="497" t="s">
        <v>538</v>
      </c>
      <c r="C9318" s="498" t="s">
        <v>3662</v>
      </c>
      <c r="D9318" s="498" t="s">
        <v>3643</v>
      </c>
      <c r="E9318" s="499" t="str">
        <f>CONCATENATE(SUM('Раздел 3'!AF181:AF181),"&lt;=",SUM('Раздел 3'!AF180:AF180))</f>
        <v>0&lt;=0</v>
      </c>
    </row>
    <row r="9319" spans="1:5" ht="30" hidden="1" customHeight="1" thickBot="1">
      <c r="A9319" s="496" t="str">
        <f>IF((SUM('Раздел 3'!AG181:AG181)&lt;=SUM('Раздел 3'!AG180:AG180)),"","Неверно!")</f>
        <v/>
      </c>
      <c r="B9319" s="497" t="s">
        <v>538</v>
      </c>
      <c r="C9319" s="498" t="s">
        <v>3663</v>
      </c>
      <c r="D9319" s="498" t="s">
        <v>3643</v>
      </c>
      <c r="E9319" s="499" t="str">
        <f>CONCATENATE(SUM('Раздел 3'!AG181:AG181),"&lt;=",SUM('Раздел 3'!AG180:AG180))</f>
        <v>0&lt;=0</v>
      </c>
    </row>
    <row r="9320" spans="1:5" ht="30" hidden="1" customHeight="1" thickBot="1">
      <c r="A9320" s="496" t="str">
        <f>IF((SUM('Раздел 3'!AH181:AH181)&lt;=SUM('Раздел 3'!AH180:AH180)),"","Неверно!")</f>
        <v/>
      </c>
      <c r="B9320" s="497" t="s">
        <v>538</v>
      </c>
      <c r="C9320" s="498" t="s">
        <v>3664</v>
      </c>
      <c r="D9320" s="498" t="s">
        <v>3643</v>
      </c>
      <c r="E9320" s="499" t="str">
        <f>CONCATENATE(SUM('Раздел 3'!AH181:AH181),"&lt;=",SUM('Раздел 3'!AH180:AH180))</f>
        <v>0&lt;=0</v>
      </c>
    </row>
    <row r="9321" spans="1:5" ht="30" hidden="1" customHeight="1" thickBot="1">
      <c r="A9321" s="496" t="str">
        <f>IF((SUM('Раздел 3'!H181:H181)&lt;=SUM('Раздел 3'!H180:H180)),"","Неверно!")</f>
        <v/>
      </c>
      <c r="B9321" s="497" t="s">
        <v>538</v>
      </c>
      <c r="C9321" s="498" t="s">
        <v>3665</v>
      </c>
      <c r="D9321" s="498" t="s">
        <v>3643</v>
      </c>
      <c r="E9321" s="499" t="str">
        <f>CONCATENATE(SUM('Раздел 3'!H181:H181),"&lt;=",SUM('Раздел 3'!H180:H180))</f>
        <v>0&lt;=1</v>
      </c>
    </row>
    <row r="9322" spans="1:5" ht="30" hidden="1" customHeight="1" thickBot="1">
      <c r="A9322" s="496" t="str">
        <f>IF((SUM('Раздел 3'!AI181:AI181)&lt;=SUM('Раздел 3'!AI180:AI180)),"","Неверно!")</f>
        <v/>
      </c>
      <c r="B9322" s="497" t="s">
        <v>538</v>
      </c>
      <c r="C9322" s="498" t="s">
        <v>3666</v>
      </c>
      <c r="D9322" s="498" t="s">
        <v>3643</v>
      </c>
      <c r="E9322" s="499" t="str">
        <f>CONCATENATE(SUM('Раздел 3'!AI181:AI181),"&lt;=",SUM('Раздел 3'!AI180:AI180))</f>
        <v>0&lt;=0</v>
      </c>
    </row>
    <row r="9323" spans="1:5" ht="30" hidden="1" customHeight="1" thickBot="1">
      <c r="A9323" s="496" t="str">
        <f>IF((SUM('Раздел 3'!AJ181:AJ181)&lt;=SUM('Раздел 3'!AJ180:AJ180)),"","Неверно!")</f>
        <v/>
      </c>
      <c r="B9323" s="497" t="s">
        <v>538</v>
      </c>
      <c r="C9323" s="498" t="s">
        <v>3667</v>
      </c>
      <c r="D9323" s="498" t="s">
        <v>3643</v>
      </c>
      <c r="E9323" s="499" t="str">
        <f>CONCATENATE(SUM('Раздел 3'!AJ181:AJ181),"&lt;=",SUM('Раздел 3'!AJ180:AJ180))</f>
        <v>0&lt;=0</v>
      </c>
    </row>
    <row r="9324" spans="1:5" ht="30" hidden="1" customHeight="1" thickBot="1">
      <c r="A9324" s="496" t="str">
        <f>IF((SUM('Раздел 3'!AK181:AK181)&lt;=SUM('Раздел 3'!AK180:AK180)),"","Неверно!")</f>
        <v/>
      </c>
      <c r="B9324" s="497" t="s">
        <v>538</v>
      </c>
      <c r="C9324" s="498" t="s">
        <v>3668</v>
      </c>
      <c r="D9324" s="498" t="s">
        <v>3643</v>
      </c>
      <c r="E9324" s="499" t="str">
        <f>CONCATENATE(SUM('Раздел 3'!AK181:AK181),"&lt;=",SUM('Раздел 3'!AK180:AK180))</f>
        <v>0&lt;=0</v>
      </c>
    </row>
    <row r="9325" spans="1:5" ht="30" hidden="1" customHeight="1" thickBot="1">
      <c r="A9325" s="496" t="str">
        <f>IF((SUM('Раздел 3'!AL181:AL181)&lt;=SUM('Раздел 3'!AL180:AL180)),"","Неверно!")</f>
        <v/>
      </c>
      <c r="B9325" s="497" t="s">
        <v>538</v>
      </c>
      <c r="C9325" s="498" t="s">
        <v>3669</v>
      </c>
      <c r="D9325" s="498" t="s">
        <v>3643</v>
      </c>
      <c r="E9325" s="499" t="str">
        <f>CONCATENATE(SUM('Раздел 3'!AL181:AL181),"&lt;=",SUM('Раздел 3'!AL180:AL180))</f>
        <v>0&lt;=0</v>
      </c>
    </row>
    <row r="9326" spans="1:5" ht="30" hidden="1" customHeight="1" thickBot="1">
      <c r="A9326" s="496" t="str">
        <f>IF((SUM('Раздел 3'!AM181:AM181)&lt;=SUM('Раздел 3'!AM180:AM180)),"","Неверно!")</f>
        <v/>
      </c>
      <c r="B9326" s="497" t="s">
        <v>538</v>
      </c>
      <c r="C9326" s="498" t="s">
        <v>2470</v>
      </c>
      <c r="D9326" s="498" t="s">
        <v>3643</v>
      </c>
      <c r="E9326" s="499" t="str">
        <f>CONCATENATE(SUM('Раздел 3'!AM181:AM181),"&lt;=",SUM('Раздел 3'!AM180:AM180))</f>
        <v>0&lt;=0</v>
      </c>
    </row>
    <row r="9327" spans="1:5" ht="30" hidden="1" customHeight="1" thickBot="1">
      <c r="A9327" s="496" t="str">
        <f>IF((SUM('Раздел 3'!I181:I181)&lt;=SUM('Раздел 3'!I180:I180)),"","Неверно!")</f>
        <v/>
      </c>
      <c r="B9327" s="497" t="s">
        <v>538</v>
      </c>
      <c r="C9327" s="498" t="s">
        <v>3670</v>
      </c>
      <c r="D9327" s="498" t="s">
        <v>3643</v>
      </c>
      <c r="E9327" s="499" t="str">
        <f>CONCATENATE(SUM('Раздел 3'!I181:I181),"&lt;=",SUM('Раздел 3'!I180:I180))</f>
        <v>0&lt;=0</v>
      </c>
    </row>
    <row r="9328" spans="1:5" ht="30" hidden="1" customHeight="1" thickBot="1">
      <c r="A9328" s="496" t="str">
        <f>IF((SUM('Раздел 3'!J181:J181)&lt;=SUM('Раздел 3'!J180:J180)),"","Неверно!")</f>
        <v/>
      </c>
      <c r="B9328" s="497" t="s">
        <v>538</v>
      </c>
      <c r="C9328" s="498" t="s">
        <v>3671</v>
      </c>
      <c r="D9328" s="498" t="s">
        <v>3643</v>
      </c>
      <c r="E9328" s="499" t="str">
        <f>CONCATENATE(SUM('Раздел 3'!J181:J181),"&lt;=",SUM('Раздел 3'!J180:J180))</f>
        <v>0&lt;=0</v>
      </c>
    </row>
    <row r="9329" spans="1:5" ht="30" hidden="1" customHeight="1" thickBot="1">
      <c r="A9329" s="496" t="str">
        <f>IF((SUM('Раздел 3'!K181:K181)&lt;=SUM('Раздел 3'!K180:K180)),"","Неверно!")</f>
        <v/>
      </c>
      <c r="B9329" s="497" t="s">
        <v>538</v>
      </c>
      <c r="C9329" s="498" t="s">
        <v>3672</v>
      </c>
      <c r="D9329" s="498" t="s">
        <v>3643</v>
      </c>
      <c r="E9329" s="499" t="str">
        <f>CONCATENATE(SUM('Раздел 3'!K181:K181),"&lt;=",SUM('Раздел 3'!K180:K180))</f>
        <v>0&lt;=0</v>
      </c>
    </row>
    <row r="9330" spans="1:5" ht="30" hidden="1" customHeight="1" thickBot="1">
      <c r="A9330" s="496" t="str">
        <f>IF((SUM('Раздел 3'!L181:L181)&lt;=SUM('Раздел 3'!L180:L180)),"","Неверно!")</f>
        <v/>
      </c>
      <c r="B9330" s="497" t="s">
        <v>538</v>
      </c>
      <c r="C9330" s="498" t="s">
        <v>3673</v>
      </c>
      <c r="D9330" s="498" t="s">
        <v>3643</v>
      </c>
      <c r="E9330" s="499" t="str">
        <f>CONCATENATE(SUM('Раздел 3'!L181:L181),"&lt;=",SUM('Раздел 3'!L180:L180))</f>
        <v>0&lt;=1</v>
      </c>
    </row>
    <row r="9331" spans="1:5" ht="30" hidden="1" customHeight="1" thickBot="1">
      <c r="A9331" s="496" t="str">
        <f>IF((SUM('Раздел 3'!M181:M181)&lt;=SUM('Раздел 3'!M180:M180)),"","Неверно!")</f>
        <v/>
      </c>
      <c r="B9331" s="497" t="s">
        <v>538</v>
      </c>
      <c r="C9331" s="498" t="s">
        <v>3674</v>
      </c>
      <c r="D9331" s="498" t="s">
        <v>3643</v>
      </c>
      <c r="E9331" s="499" t="str">
        <f>CONCATENATE(SUM('Раздел 3'!M181:M181),"&lt;=",SUM('Раздел 3'!M180:M180))</f>
        <v>0&lt;=1</v>
      </c>
    </row>
    <row r="9332" spans="1:5" ht="30" hidden="1" customHeight="1" thickBot="1">
      <c r="A9332" s="496" t="str">
        <f>IF((SUM('Раздел 3'!N181:N181)&lt;=SUM('Раздел 3'!N180:N180)),"","Неверно!")</f>
        <v/>
      </c>
      <c r="B9332" s="497" t="s">
        <v>538</v>
      </c>
      <c r="C9332" s="498" t="s">
        <v>3675</v>
      </c>
      <c r="D9332" s="498" t="s">
        <v>3643</v>
      </c>
      <c r="E9332" s="499" t="str">
        <f>CONCATENATE(SUM('Раздел 3'!N181:N181),"&lt;=",SUM('Раздел 3'!N180:N180))</f>
        <v>0&lt;=0</v>
      </c>
    </row>
    <row r="9333" spans="1:5" ht="30" hidden="1" customHeight="1" thickBot="1">
      <c r="A9333" s="496" t="str">
        <f>IF((SUM('Раздел 3'!F186:F188)=SUM('Раздел 3'!F189:F189)),"","Неверно!")</f>
        <v/>
      </c>
      <c r="B9333" s="497" t="s">
        <v>539</v>
      </c>
      <c r="C9333" s="498" t="s">
        <v>3676</v>
      </c>
      <c r="D9333" s="498" t="s">
        <v>3677</v>
      </c>
      <c r="E9333" s="499" t="str">
        <f>CONCATENATE(SUM('Раздел 3'!F186:F188),"=",SUM('Раздел 3'!F189:F189))</f>
        <v>0=0</v>
      </c>
    </row>
    <row r="9334" spans="1:5" ht="30" hidden="1" customHeight="1" thickBot="1">
      <c r="A9334" s="496" t="str">
        <f>IF((SUM('Раздел 3'!O186:O188)=SUM('Раздел 3'!O189:O189)),"","Неверно!")</f>
        <v/>
      </c>
      <c r="B9334" s="497" t="s">
        <v>539</v>
      </c>
      <c r="C9334" s="498" t="s">
        <v>3678</v>
      </c>
      <c r="D9334" s="498" t="s">
        <v>3677</v>
      </c>
      <c r="E9334" s="499" t="str">
        <f>CONCATENATE(SUM('Раздел 3'!O186:O188),"=",SUM('Раздел 3'!O189:O189))</f>
        <v>0=0</v>
      </c>
    </row>
    <row r="9335" spans="1:5" ht="30" hidden="1" customHeight="1" thickBot="1">
      <c r="A9335" s="496" t="str">
        <f>IF((SUM('Раздел 3'!P186:P188)=SUM('Раздел 3'!P189:P189)),"","Неверно!")</f>
        <v/>
      </c>
      <c r="B9335" s="497" t="s">
        <v>539</v>
      </c>
      <c r="C9335" s="498" t="s">
        <v>3679</v>
      </c>
      <c r="D9335" s="498" t="s">
        <v>3677</v>
      </c>
      <c r="E9335" s="499" t="str">
        <f>CONCATENATE(SUM('Раздел 3'!P186:P188),"=",SUM('Раздел 3'!P189:P189))</f>
        <v>0=0</v>
      </c>
    </row>
    <row r="9336" spans="1:5" ht="30" hidden="1" customHeight="1" thickBot="1">
      <c r="A9336" s="496" t="str">
        <f>IF((SUM('Раздел 3'!Q186:Q188)=SUM('Раздел 3'!Q189:Q189)),"","Неверно!")</f>
        <v/>
      </c>
      <c r="B9336" s="497" t="s">
        <v>539</v>
      </c>
      <c r="C9336" s="498" t="s">
        <v>3680</v>
      </c>
      <c r="D9336" s="498" t="s">
        <v>3677</v>
      </c>
      <c r="E9336" s="499" t="str">
        <f>CONCATENATE(SUM('Раздел 3'!Q186:Q188),"=",SUM('Раздел 3'!Q189:Q189))</f>
        <v>0=0</v>
      </c>
    </row>
    <row r="9337" spans="1:5" ht="30" hidden="1" customHeight="1" thickBot="1">
      <c r="A9337" s="496" t="str">
        <f>IF((SUM('Раздел 3'!R186:R188)=SUM('Раздел 3'!R189:R189)),"","Неверно!")</f>
        <v/>
      </c>
      <c r="B9337" s="497" t="s">
        <v>539</v>
      </c>
      <c r="C9337" s="498" t="s">
        <v>3681</v>
      </c>
      <c r="D9337" s="498" t="s">
        <v>3677</v>
      </c>
      <c r="E9337" s="499" t="str">
        <f>CONCATENATE(SUM('Раздел 3'!R186:R188),"=",SUM('Раздел 3'!R189:R189))</f>
        <v>0=0</v>
      </c>
    </row>
    <row r="9338" spans="1:5" ht="30" hidden="1" customHeight="1" thickBot="1">
      <c r="A9338" s="496" t="str">
        <f>IF((SUM('Раздел 3'!S186:S188)=SUM('Раздел 3'!S189:S189)),"","Неверно!")</f>
        <v/>
      </c>
      <c r="B9338" s="497" t="s">
        <v>539</v>
      </c>
      <c r="C9338" s="498" t="s">
        <v>3682</v>
      </c>
      <c r="D9338" s="498" t="s">
        <v>3677</v>
      </c>
      <c r="E9338" s="499" t="str">
        <f>CONCATENATE(SUM('Раздел 3'!S186:S188),"=",SUM('Раздел 3'!S189:S189))</f>
        <v>0=0</v>
      </c>
    </row>
    <row r="9339" spans="1:5" ht="30" hidden="1" customHeight="1" thickBot="1">
      <c r="A9339" s="496" t="str">
        <f>IF((SUM('Раздел 3'!T186:T188)=SUM('Раздел 3'!T189:T189)),"","Неверно!")</f>
        <v/>
      </c>
      <c r="B9339" s="497" t="s">
        <v>539</v>
      </c>
      <c r="C9339" s="498" t="s">
        <v>3683</v>
      </c>
      <c r="D9339" s="498" t="s">
        <v>3677</v>
      </c>
      <c r="E9339" s="499" t="str">
        <f>CONCATENATE(SUM('Раздел 3'!T186:T188),"=",SUM('Раздел 3'!T189:T189))</f>
        <v>0=0</v>
      </c>
    </row>
    <row r="9340" spans="1:5" ht="30" hidden="1" customHeight="1" thickBot="1">
      <c r="A9340" s="496" t="str">
        <f>IF((SUM('Раздел 3'!U186:U188)=SUM('Раздел 3'!U189:U189)),"","Неверно!")</f>
        <v/>
      </c>
      <c r="B9340" s="497" t="s">
        <v>539</v>
      </c>
      <c r="C9340" s="498" t="s">
        <v>3684</v>
      </c>
      <c r="D9340" s="498" t="s">
        <v>3677</v>
      </c>
      <c r="E9340" s="499" t="str">
        <f>CONCATENATE(SUM('Раздел 3'!U186:U188),"=",SUM('Раздел 3'!U189:U189))</f>
        <v>0=0</v>
      </c>
    </row>
    <row r="9341" spans="1:5" ht="30" hidden="1" customHeight="1" thickBot="1">
      <c r="A9341" s="496" t="str">
        <f>IF((SUM('Раздел 3'!V186:V188)=SUM('Раздел 3'!V189:V189)),"","Неверно!")</f>
        <v/>
      </c>
      <c r="B9341" s="497" t="s">
        <v>539</v>
      </c>
      <c r="C9341" s="498" t="s">
        <v>3685</v>
      </c>
      <c r="D9341" s="498" t="s">
        <v>3677</v>
      </c>
      <c r="E9341" s="499" t="str">
        <f>CONCATENATE(SUM('Раздел 3'!V186:V188),"=",SUM('Раздел 3'!V189:V189))</f>
        <v>0=0</v>
      </c>
    </row>
    <row r="9342" spans="1:5" ht="30" hidden="1" customHeight="1" thickBot="1">
      <c r="A9342" s="496" t="str">
        <f>IF((SUM('Раздел 3'!W186:W188)=SUM('Раздел 3'!W189:W189)),"","Неверно!")</f>
        <v/>
      </c>
      <c r="B9342" s="497" t="s">
        <v>539</v>
      </c>
      <c r="C9342" s="498" t="s">
        <v>3686</v>
      </c>
      <c r="D9342" s="498" t="s">
        <v>3677</v>
      </c>
      <c r="E9342" s="499" t="str">
        <f>CONCATENATE(SUM('Раздел 3'!W186:W188),"=",SUM('Раздел 3'!W189:W189))</f>
        <v>0=0</v>
      </c>
    </row>
    <row r="9343" spans="1:5" ht="30" hidden="1" customHeight="1" thickBot="1">
      <c r="A9343" s="496" t="str">
        <f>IF((SUM('Раздел 3'!X186:X188)=SUM('Раздел 3'!X189:X189)),"","Неверно!")</f>
        <v/>
      </c>
      <c r="B9343" s="497" t="s">
        <v>539</v>
      </c>
      <c r="C9343" s="498" t="s">
        <v>3687</v>
      </c>
      <c r="D9343" s="498" t="s">
        <v>3677</v>
      </c>
      <c r="E9343" s="499" t="str">
        <f>CONCATENATE(SUM('Раздел 3'!X186:X188),"=",SUM('Раздел 3'!X189:X189))</f>
        <v>0=0</v>
      </c>
    </row>
    <row r="9344" spans="1:5" ht="30" hidden="1" customHeight="1" thickBot="1">
      <c r="A9344" s="496" t="str">
        <f>IF((SUM('Раздел 3'!G186:G188)=SUM('Раздел 3'!G189:G189)),"","Неверно!")</f>
        <v/>
      </c>
      <c r="B9344" s="497" t="s">
        <v>539</v>
      </c>
      <c r="C9344" s="498" t="s">
        <v>3688</v>
      </c>
      <c r="D9344" s="498" t="s">
        <v>3677</v>
      </c>
      <c r="E9344" s="499" t="str">
        <f>CONCATENATE(SUM('Раздел 3'!G186:G188),"=",SUM('Раздел 3'!G189:G189))</f>
        <v>0=0</v>
      </c>
    </row>
    <row r="9345" spans="1:5" ht="30" hidden="1" customHeight="1" thickBot="1">
      <c r="A9345" s="496" t="str">
        <f>IF((SUM('Раздел 3'!Y186:Y188)=SUM('Раздел 3'!Y189:Y189)),"","Неверно!")</f>
        <v/>
      </c>
      <c r="B9345" s="497" t="s">
        <v>539</v>
      </c>
      <c r="C9345" s="498" t="s">
        <v>3689</v>
      </c>
      <c r="D9345" s="498" t="s">
        <v>3677</v>
      </c>
      <c r="E9345" s="499" t="str">
        <f>CONCATENATE(SUM('Раздел 3'!Y186:Y188),"=",SUM('Раздел 3'!Y189:Y189))</f>
        <v>0=0</v>
      </c>
    </row>
    <row r="9346" spans="1:5" ht="30" hidden="1" customHeight="1" thickBot="1">
      <c r="A9346" s="496" t="str">
        <f>IF((SUM('Раздел 3'!Z186:Z188)=SUM('Раздел 3'!Z189:Z189)),"","Неверно!")</f>
        <v/>
      </c>
      <c r="B9346" s="497" t="s">
        <v>539</v>
      </c>
      <c r="C9346" s="498" t="s">
        <v>3690</v>
      </c>
      <c r="D9346" s="498" t="s">
        <v>3677</v>
      </c>
      <c r="E9346" s="499" t="str">
        <f>CONCATENATE(SUM('Раздел 3'!Z186:Z188),"=",SUM('Раздел 3'!Z189:Z189))</f>
        <v>0=0</v>
      </c>
    </row>
    <row r="9347" spans="1:5" ht="30" hidden="1" customHeight="1" thickBot="1">
      <c r="A9347" s="496" t="str">
        <f>IF((SUM('Раздел 3'!AA186:AA188)=SUM('Раздел 3'!AA189:AA189)),"","Неверно!")</f>
        <v/>
      </c>
      <c r="B9347" s="497" t="s">
        <v>539</v>
      </c>
      <c r="C9347" s="498" t="s">
        <v>3691</v>
      </c>
      <c r="D9347" s="498" t="s">
        <v>3677</v>
      </c>
      <c r="E9347" s="499" t="str">
        <f>CONCATENATE(SUM('Раздел 3'!AA186:AA188),"=",SUM('Раздел 3'!AA189:AA189))</f>
        <v>0=0</v>
      </c>
    </row>
    <row r="9348" spans="1:5" ht="30" hidden="1" customHeight="1" thickBot="1">
      <c r="A9348" s="496" t="str">
        <f>IF((SUM('Раздел 3'!AB186:AB188)=SUM('Раздел 3'!AB189:AB189)),"","Неверно!")</f>
        <v/>
      </c>
      <c r="B9348" s="497" t="s">
        <v>539</v>
      </c>
      <c r="C9348" s="498" t="s">
        <v>3692</v>
      </c>
      <c r="D9348" s="498" t="s">
        <v>3677</v>
      </c>
      <c r="E9348" s="499" t="str">
        <f>CONCATENATE(SUM('Раздел 3'!AB186:AB188),"=",SUM('Раздел 3'!AB189:AB189))</f>
        <v>0=0</v>
      </c>
    </row>
    <row r="9349" spans="1:5" ht="30" hidden="1" customHeight="1" thickBot="1">
      <c r="A9349" s="496" t="str">
        <f>IF((SUM('Раздел 3'!AC186:AC188)=SUM('Раздел 3'!AC189:AC189)),"","Неверно!")</f>
        <v/>
      </c>
      <c r="B9349" s="497" t="s">
        <v>539</v>
      </c>
      <c r="C9349" s="498" t="s">
        <v>3693</v>
      </c>
      <c r="D9349" s="498" t="s">
        <v>3677</v>
      </c>
      <c r="E9349" s="499" t="str">
        <f>CONCATENATE(SUM('Раздел 3'!AC186:AC188),"=",SUM('Раздел 3'!AC189:AC189))</f>
        <v>0=0</v>
      </c>
    </row>
    <row r="9350" spans="1:5" ht="30" hidden="1" customHeight="1" thickBot="1">
      <c r="A9350" s="496" t="str">
        <f>IF((SUM('Раздел 3'!AD186:AD188)=SUM('Раздел 3'!AD189:AD189)),"","Неверно!")</f>
        <v/>
      </c>
      <c r="B9350" s="497" t="s">
        <v>539</v>
      </c>
      <c r="C9350" s="498" t="s">
        <v>3694</v>
      </c>
      <c r="D9350" s="498" t="s">
        <v>3677</v>
      </c>
      <c r="E9350" s="499" t="str">
        <f>CONCATENATE(SUM('Раздел 3'!AD186:AD188),"=",SUM('Раздел 3'!AD189:AD189))</f>
        <v>0=0</v>
      </c>
    </row>
    <row r="9351" spans="1:5" ht="30" hidden="1" customHeight="1" thickBot="1">
      <c r="A9351" s="496" t="str">
        <f>IF((SUM('Раздел 3'!AE186:AE188)=SUM('Раздел 3'!AE189:AE189)),"","Неверно!")</f>
        <v/>
      </c>
      <c r="B9351" s="497" t="s">
        <v>539</v>
      </c>
      <c r="C9351" s="498" t="s">
        <v>3695</v>
      </c>
      <c r="D9351" s="498" t="s">
        <v>3677</v>
      </c>
      <c r="E9351" s="499" t="str">
        <f>CONCATENATE(SUM('Раздел 3'!AE186:AE188),"=",SUM('Раздел 3'!AE189:AE189))</f>
        <v>0=0</v>
      </c>
    </row>
    <row r="9352" spans="1:5" ht="30" hidden="1" customHeight="1" thickBot="1">
      <c r="A9352" s="496" t="str">
        <f>IF((SUM('Раздел 3'!AF186:AF188)=SUM('Раздел 3'!AF189:AF189)),"","Неверно!")</f>
        <v/>
      </c>
      <c r="B9352" s="497" t="s">
        <v>539</v>
      </c>
      <c r="C9352" s="498" t="s">
        <v>3696</v>
      </c>
      <c r="D9352" s="498" t="s">
        <v>3677</v>
      </c>
      <c r="E9352" s="499" t="str">
        <f>CONCATENATE(SUM('Раздел 3'!AF186:AF188),"=",SUM('Раздел 3'!AF189:AF189))</f>
        <v>0=0</v>
      </c>
    </row>
    <row r="9353" spans="1:5" ht="30" hidden="1" customHeight="1" thickBot="1">
      <c r="A9353" s="496" t="str">
        <f>IF((SUM('Раздел 3'!AG186:AG188)=SUM('Раздел 3'!AG189:AG189)),"","Неверно!")</f>
        <v/>
      </c>
      <c r="B9353" s="497" t="s">
        <v>539</v>
      </c>
      <c r="C9353" s="498" t="s">
        <v>3697</v>
      </c>
      <c r="D9353" s="498" t="s">
        <v>3677</v>
      </c>
      <c r="E9353" s="499" t="str">
        <f>CONCATENATE(SUM('Раздел 3'!AG186:AG188),"=",SUM('Раздел 3'!AG189:AG189))</f>
        <v>0=0</v>
      </c>
    </row>
    <row r="9354" spans="1:5" ht="30" hidden="1" customHeight="1" thickBot="1">
      <c r="A9354" s="496" t="str">
        <f>IF((SUM('Раздел 3'!AH186:AH188)=SUM('Раздел 3'!AH189:AH189)),"","Неверно!")</f>
        <v/>
      </c>
      <c r="B9354" s="497" t="s">
        <v>539</v>
      </c>
      <c r="C9354" s="498" t="s">
        <v>3698</v>
      </c>
      <c r="D9354" s="498" t="s">
        <v>3677</v>
      </c>
      <c r="E9354" s="499" t="str">
        <f>CONCATENATE(SUM('Раздел 3'!AH186:AH188),"=",SUM('Раздел 3'!AH189:AH189))</f>
        <v>0=0</v>
      </c>
    </row>
    <row r="9355" spans="1:5" ht="30" hidden="1" customHeight="1" thickBot="1">
      <c r="A9355" s="496" t="str">
        <f>IF((SUM('Раздел 3'!H186:H188)=SUM('Раздел 3'!H189:H189)),"","Неверно!")</f>
        <v/>
      </c>
      <c r="B9355" s="497" t="s">
        <v>539</v>
      </c>
      <c r="C9355" s="498" t="s">
        <v>2896</v>
      </c>
      <c r="D9355" s="498" t="s">
        <v>3677</v>
      </c>
      <c r="E9355" s="499" t="str">
        <f>CONCATENATE(SUM('Раздел 3'!H186:H188),"=",SUM('Раздел 3'!H189:H189))</f>
        <v>0=0</v>
      </c>
    </row>
    <row r="9356" spans="1:5" ht="30" hidden="1" customHeight="1" thickBot="1">
      <c r="A9356" s="496" t="str">
        <f>IF((SUM('Раздел 3'!AI186:AI188)=SUM('Раздел 3'!AI189:AI189)),"","Неверно!")</f>
        <v/>
      </c>
      <c r="B9356" s="497" t="s">
        <v>539</v>
      </c>
      <c r="C9356" s="498" t="s">
        <v>2897</v>
      </c>
      <c r="D9356" s="498" t="s">
        <v>3677</v>
      </c>
      <c r="E9356" s="499" t="str">
        <f>CONCATENATE(SUM('Раздел 3'!AI186:AI188),"=",SUM('Раздел 3'!AI189:AI189))</f>
        <v>0=0</v>
      </c>
    </row>
    <row r="9357" spans="1:5" ht="30" hidden="1" customHeight="1" thickBot="1">
      <c r="A9357" s="496" t="str">
        <f>IF((SUM('Раздел 3'!AJ186:AJ188)=SUM('Раздел 3'!AJ189:AJ189)),"","Неверно!")</f>
        <v/>
      </c>
      <c r="B9357" s="497" t="s">
        <v>539</v>
      </c>
      <c r="C9357" s="498" t="s">
        <v>2898</v>
      </c>
      <c r="D9357" s="498" t="s">
        <v>3677</v>
      </c>
      <c r="E9357" s="499" t="str">
        <f>CONCATENATE(SUM('Раздел 3'!AJ186:AJ188),"=",SUM('Раздел 3'!AJ189:AJ189))</f>
        <v>0=0</v>
      </c>
    </row>
    <row r="9358" spans="1:5" ht="30" hidden="1" customHeight="1" thickBot="1">
      <c r="A9358" s="496" t="str">
        <f>IF((SUM('Раздел 3'!AK186:AK188)=SUM('Раздел 3'!AK189:AK189)),"","Неверно!")</f>
        <v/>
      </c>
      <c r="B9358" s="497" t="s">
        <v>539</v>
      </c>
      <c r="C9358" s="498" t="s">
        <v>2899</v>
      </c>
      <c r="D9358" s="498" t="s">
        <v>3677</v>
      </c>
      <c r="E9358" s="499" t="str">
        <f>CONCATENATE(SUM('Раздел 3'!AK186:AK188),"=",SUM('Раздел 3'!AK189:AK189))</f>
        <v>0=0</v>
      </c>
    </row>
    <row r="9359" spans="1:5" ht="30" hidden="1" customHeight="1" thickBot="1">
      <c r="A9359" s="496" t="str">
        <f>IF((SUM('Раздел 3'!AL186:AL188)=SUM('Раздел 3'!AL189:AL189)),"","Неверно!")</f>
        <v/>
      </c>
      <c r="B9359" s="497" t="s">
        <v>539</v>
      </c>
      <c r="C9359" s="498" t="s">
        <v>2900</v>
      </c>
      <c r="D9359" s="498" t="s">
        <v>3677</v>
      </c>
      <c r="E9359" s="499" t="str">
        <f>CONCATENATE(SUM('Раздел 3'!AL186:AL188),"=",SUM('Раздел 3'!AL189:AL189))</f>
        <v>0=0</v>
      </c>
    </row>
    <row r="9360" spans="1:5" ht="30" hidden="1" customHeight="1" thickBot="1">
      <c r="A9360" s="496" t="str">
        <f>IF((SUM('Раздел 3'!AM186:AM188)=SUM('Раздел 3'!AM189:AM189)),"","Неверно!")</f>
        <v/>
      </c>
      <c r="B9360" s="497" t="s">
        <v>539</v>
      </c>
      <c r="C9360" s="498" t="s">
        <v>2469</v>
      </c>
      <c r="D9360" s="498" t="s">
        <v>3677</v>
      </c>
      <c r="E9360" s="499" t="str">
        <f>CONCATENATE(SUM('Раздел 3'!AM186:AM188),"=",SUM('Раздел 3'!AM189:AM189))</f>
        <v>0=0</v>
      </c>
    </row>
    <row r="9361" spans="1:5" ht="30" hidden="1" customHeight="1" thickBot="1">
      <c r="A9361" s="496" t="str">
        <f>IF((SUM('Раздел 3'!I186:I188)=SUM('Раздел 3'!I189:I189)),"","Неверно!")</f>
        <v/>
      </c>
      <c r="B9361" s="497" t="s">
        <v>539</v>
      </c>
      <c r="C9361" s="498" t="s">
        <v>2901</v>
      </c>
      <c r="D9361" s="498" t="s">
        <v>3677</v>
      </c>
      <c r="E9361" s="499" t="str">
        <f>CONCATENATE(SUM('Раздел 3'!I186:I188),"=",SUM('Раздел 3'!I189:I189))</f>
        <v>0=0</v>
      </c>
    </row>
    <row r="9362" spans="1:5" ht="30" hidden="1" customHeight="1" thickBot="1">
      <c r="A9362" s="496" t="str">
        <f>IF((SUM('Раздел 3'!J186:J188)=SUM('Раздел 3'!J189:J189)),"","Неверно!")</f>
        <v/>
      </c>
      <c r="B9362" s="497" t="s">
        <v>539</v>
      </c>
      <c r="C9362" s="498" t="s">
        <v>2902</v>
      </c>
      <c r="D9362" s="498" t="s">
        <v>3677</v>
      </c>
      <c r="E9362" s="499" t="str">
        <f>CONCATENATE(SUM('Раздел 3'!J186:J188),"=",SUM('Раздел 3'!J189:J189))</f>
        <v>0=0</v>
      </c>
    </row>
    <row r="9363" spans="1:5" ht="30" hidden="1" customHeight="1" thickBot="1">
      <c r="A9363" s="496" t="str">
        <f>IF((SUM('Раздел 3'!K186:K188)=SUM('Раздел 3'!K189:K189)),"","Неверно!")</f>
        <v/>
      </c>
      <c r="B9363" s="497" t="s">
        <v>539</v>
      </c>
      <c r="C9363" s="498" t="s">
        <v>2903</v>
      </c>
      <c r="D9363" s="498" t="s">
        <v>3677</v>
      </c>
      <c r="E9363" s="499" t="str">
        <f>CONCATENATE(SUM('Раздел 3'!K186:K188),"=",SUM('Раздел 3'!K189:K189))</f>
        <v>0=0</v>
      </c>
    </row>
    <row r="9364" spans="1:5" ht="30" hidden="1" customHeight="1" thickBot="1">
      <c r="A9364" s="496" t="str">
        <f>IF((SUM('Раздел 3'!L186:L188)=SUM('Раздел 3'!L189:L189)),"","Неверно!")</f>
        <v/>
      </c>
      <c r="B9364" s="497" t="s">
        <v>539</v>
      </c>
      <c r="C9364" s="498" t="s">
        <v>2904</v>
      </c>
      <c r="D9364" s="498" t="s">
        <v>3677</v>
      </c>
      <c r="E9364" s="499" t="str">
        <f>CONCATENATE(SUM('Раздел 3'!L186:L188),"=",SUM('Раздел 3'!L189:L189))</f>
        <v>0=0</v>
      </c>
    </row>
    <row r="9365" spans="1:5" ht="30" hidden="1" customHeight="1" thickBot="1">
      <c r="A9365" s="496" t="str">
        <f>IF((SUM('Раздел 3'!M186:M188)=SUM('Раздел 3'!M189:M189)),"","Неверно!")</f>
        <v/>
      </c>
      <c r="B9365" s="497" t="s">
        <v>539</v>
      </c>
      <c r="C9365" s="498" t="s">
        <v>2905</v>
      </c>
      <c r="D9365" s="498" t="s">
        <v>3677</v>
      </c>
      <c r="E9365" s="499" t="str">
        <f>CONCATENATE(SUM('Раздел 3'!M186:M188),"=",SUM('Раздел 3'!M189:M189))</f>
        <v>0=0</v>
      </c>
    </row>
    <row r="9366" spans="1:5" ht="30" hidden="1" customHeight="1" thickBot="1">
      <c r="A9366" s="496" t="str">
        <f>IF((SUM('Раздел 3'!N186:N188)=SUM('Раздел 3'!N189:N189)),"","Неверно!")</f>
        <v/>
      </c>
      <c r="B9366" s="497" t="s">
        <v>539</v>
      </c>
      <c r="C9366" s="498" t="s">
        <v>2906</v>
      </c>
      <c r="D9366" s="498" t="s">
        <v>3677</v>
      </c>
      <c r="E9366" s="499" t="str">
        <f>CONCATENATE(SUM('Раздел 3'!N186:N188),"=",SUM('Раздел 3'!N189:N189))</f>
        <v>0=0</v>
      </c>
    </row>
    <row r="9367" spans="1:5" ht="30" hidden="1" customHeight="1" thickBot="1">
      <c r="A9367" s="496" t="str">
        <f>IF((SUM('Раздел 3'!F190:F195)=SUM('Раздел 3'!F196:F196)),"","Неверно!")</f>
        <v/>
      </c>
      <c r="B9367" s="497" t="s">
        <v>540</v>
      </c>
      <c r="C9367" s="498" t="s">
        <v>2907</v>
      </c>
      <c r="D9367" s="498" t="s">
        <v>2908</v>
      </c>
      <c r="E9367" s="499" t="str">
        <f>CONCATENATE(SUM('Раздел 3'!F190:F195),"=",SUM('Раздел 3'!F196:F196))</f>
        <v>0=0</v>
      </c>
    </row>
    <row r="9368" spans="1:5" ht="30" hidden="1" customHeight="1" thickBot="1">
      <c r="A9368" s="496" t="str">
        <f>IF((SUM('Раздел 3'!O190:O195)=SUM('Раздел 3'!O196:O196)),"","Неверно!")</f>
        <v/>
      </c>
      <c r="B9368" s="497" t="s">
        <v>540</v>
      </c>
      <c r="C9368" s="498" t="s">
        <v>2909</v>
      </c>
      <c r="D9368" s="498" t="s">
        <v>2908</v>
      </c>
      <c r="E9368" s="499" t="str">
        <f>CONCATENATE(SUM('Раздел 3'!O190:O195),"=",SUM('Раздел 3'!O196:O196))</f>
        <v>0=0</v>
      </c>
    </row>
    <row r="9369" spans="1:5" ht="30" hidden="1" customHeight="1" thickBot="1">
      <c r="A9369" s="496" t="str">
        <f>IF((SUM('Раздел 3'!P190:P195)=SUM('Раздел 3'!P196:P196)),"","Неверно!")</f>
        <v/>
      </c>
      <c r="B9369" s="497" t="s">
        <v>540</v>
      </c>
      <c r="C9369" s="498" t="s">
        <v>2910</v>
      </c>
      <c r="D9369" s="498" t="s">
        <v>2908</v>
      </c>
      <c r="E9369" s="499" t="str">
        <f>CONCATENATE(SUM('Раздел 3'!P190:P195),"=",SUM('Раздел 3'!P196:P196))</f>
        <v>0=0</v>
      </c>
    </row>
    <row r="9370" spans="1:5" ht="30" hidden="1" customHeight="1" thickBot="1">
      <c r="A9370" s="496" t="str">
        <f>IF((SUM('Раздел 3'!Q190:Q195)=SUM('Раздел 3'!Q196:Q196)),"","Неверно!")</f>
        <v/>
      </c>
      <c r="B9370" s="497" t="s">
        <v>540</v>
      </c>
      <c r="C9370" s="498" t="s">
        <v>2911</v>
      </c>
      <c r="D9370" s="498" t="s">
        <v>2908</v>
      </c>
      <c r="E9370" s="499" t="str">
        <f>CONCATENATE(SUM('Раздел 3'!Q190:Q195),"=",SUM('Раздел 3'!Q196:Q196))</f>
        <v>3=3</v>
      </c>
    </row>
    <row r="9371" spans="1:5" ht="30" hidden="1" customHeight="1" thickBot="1">
      <c r="A9371" s="496" t="str">
        <f>IF((SUM('Раздел 3'!R190:R195)=SUM('Раздел 3'!R196:R196)),"","Неверно!")</f>
        <v/>
      </c>
      <c r="B9371" s="497" t="s">
        <v>540</v>
      </c>
      <c r="C9371" s="498" t="s">
        <v>2912</v>
      </c>
      <c r="D9371" s="498" t="s">
        <v>2908</v>
      </c>
      <c r="E9371" s="499" t="str">
        <f>CONCATENATE(SUM('Раздел 3'!R190:R195),"=",SUM('Раздел 3'!R196:R196))</f>
        <v>1=1</v>
      </c>
    </row>
    <row r="9372" spans="1:5" ht="30" hidden="1" customHeight="1" thickBot="1">
      <c r="A9372" s="496" t="str">
        <f>IF((SUM('Раздел 3'!S190:S195)=SUM('Раздел 3'!S196:S196)),"","Неверно!")</f>
        <v/>
      </c>
      <c r="B9372" s="497" t="s">
        <v>540</v>
      </c>
      <c r="C9372" s="498" t="s">
        <v>2913</v>
      </c>
      <c r="D9372" s="498" t="s">
        <v>2908</v>
      </c>
      <c r="E9372" s="499" t="str">
        <f>CONCATENATE(SUM('Раздел 3'!S190:S195),"=",SUM('Раздел 3'!S196:S196))</f>
        <v>0=0</v>
      </c>
    </row>
    <row r="9373" spans="1:5" ht="30" hidden="1" customHeight="1" thickBot="1">
      <c r="A9373" s="496" t="str">
        <f>IF((SUM('Раздел 3'!T190:T195)=SUM('Раздел 3'!T196:T196)),"","Неверно!")</f>
        <v/>
      </c>
      <c r="B9373" s="497" t="s">
        <v>540</v>
      </c>
      <c r="C9373" s="498" t="s">
        <v>2914</v>
      </c>
      <c r="D9373" s="498" t="s">
        <v>2908</v>
      </c>
      <c r="E9373" s="499" t="str">
        <f>CONCATENATE(SUM('Раздел 3'!T190:T195),"=",SUM('Раздел 3'!T196:T196))</f>
        <v>0=0</v>
      </c>
    </row>
    <row r="9374" spans="1:5" ht="30" hidden="1" customHeight="1" thickBot="1">
      <c r="A9374" s="496" t="str">
        <f>IF((SUM('Раздел 3'!U190:U195)=SUM('Раздел 3'!U196:U196)),"","Неверно!")</f>
        <v/>
      </c>
      <c r="B9374" s="497" t="s">
        <v>540</v>
      </c>
      <c r="C9374" s="498" t="s">
        <v>2915</v>
      </c>
      <c r="D9374" s="498" t="s">
        <v>2908</v>
      </c>
      <c r="E9374" s="499" t="str">
        <f>CONCATENATE(SUM('Раздел 3'!U190:U195),"=",SUM('Раздел 3'!U196:U196))</f>
        <v>0=0</v>
      </c>
    </row>
    <row r="9375" spans="1:5" ht="30" hidden="1" customHeight="1" thickBot="1">
      <c r="A9375" s="496" t="str">
        <f>IF((SUM('Раздел 3'!V190:V195)=SUM('Раздел 3'!V196:V196)),"","Неверно!")</f>
        <v/>
      </c>
      <c r="B9375" s="497" t="s">
        <v>540</v>
      </c>
      <c r="C9375" s="498" t="s">
        <v>2916</v>
      </c>
      <c r="D9375" s="498" t="s">
        <v>2908</v>
      </c>
      <c r="E9375" s="499" t="str">
        <f>CONCATENATE(SUM('Раздел 3'!V190:V195),"=",SUM('Раздел 3'!V196:V196))</f>
        <v>39=39</v>
      </c>
    </row>
    <row r="9376" spans="1:5" ht="30" hidden="1" customHeight="1" thickBot="1">
      <c r="A9376" s="496" t="str">
        <f>IF((SUM('Раздел 3'!W190:W195)=SUM('Раздел 3'!W196:W196)),"","Неверно!")</f>
        <v/>
      </c>
      <c r="B9376" s="497" t="s">
        <v>540</v>
      </c>
      <c r="C9376" s="498" t="s">
        <v>2917</v>
      </c>
      <c r="D9376" s="498" t="s">
        <v>2908</v>
      </c>
      <c r="E9376" s="499" t="str">
        <f>CONCATENATE(SUM('Раздел 3'!W190:W195),"=",SUM('Раздел 3'!W196:W196))</f>
        <v>0=0</v>
      </c>
    </row>
    <row r="9377" spans="1:5" ht="30" hidden="1" customHeight="1" thickBot="1">
      <c r="A9377" s="496" t="str">
        <f>IF((SUM('Раздел 3'!X190:X195)=SUM('Раздел 3'!X196:X196)),"","Неверно!")</f>
        <v/>
      </c>
      <c r="B9377" s="497" t="s">
        <v>540</v>
      </c>
      <c r="C9377" s="498" t="s">
        <v>2918</v>
      </c>
      <c r="D9377" s="498" t="s">
        <v>2908</v>
      </c>
      <c r="E9377" s="499" t="str">
        <f>CONCATENATE(SUM('Раздел 3'!X190:X195),"=",SUM('Раздел 3'!X196:X196))</f>
        <v>1=1</v>
      </c>
    </row>
    <row r="9378" spans="1:5" ht="30" hidden="1" customHeight="1" thickBot="1">
      <c r="A9378" s="496" t="str">
        <f>IF((SUM('Раздел 3'!G190:G195)=SUM('Раздел 3'!G196:G196)),"","Неверно!")</f>
        <v/>
      </c>
      <c r="B9378" s="497" t="s">
        <v>540</v>
      </c>
      <c r="C9378" s="498" t="s">
        <v>2919</v>
      </c>
      <c r="D9378" s="498" t="s">
        <v>2908</v>
      </c>
      <c r="E9378" s="499" t="str">
        <f>CONCATENATE(SUM('Раздел 3'!G190:G195),"=",SUM('Раздел 3'!G196:G196))</f>
        <v>40=40</v>
      </c>
    </row>
    <row r="9379" spans="1:5" ht="30" hidden="1" customHeight="1" thickBot="1">
      <c r="A9379" s="496" t="str">
        <f>IF((SUM('Раздел 3'!Y190:Y195)=SUM('Раздел 3'!Y196:Y196)),"","Неверно!")</f>
        <v/>
      </c>
      <c r="B9379" s="497" t="s">
        <v>540</v>
      </c>
      <c r="C9379" s="498" t="s">
        <v>2920</v>
      </c>
      <c r="D9379" s="498" t="s">
        <v>2908</v>
      </c>
      <c r="E9379" s="499" t="str">
        <f>CONCATENATE(SUM('Раздел 3'!Y190:Y195),"=",SUM('Раздел 3'!Y196:Y196))</f>
        <v>0=0</v>
      </c>
    </row>
    <row r="9380" spans="1:5" ht="30" hidden="1" customHeight="1" thickBot="1">
      <c r="A9380" s="496" t="str">
        <f>IF((SUM('Раздел 3'!Z190:Z195)=SUM('Раздел 3'!Z196:Z196)),"","Неверно!")</f>
        <v/>
      </c>
      <c r="B9380" s="497" t="s">
        <v>540</v>
      </c>
      <c r="C9380" s="498" t="s">
        <v>2921</v>
      </c>
      <c r="D9380" s="498" t="s">
        <v>2908</v>
      </c>
      <c r="E9380" s="499" t="str">
        <f>CONCATENATE(SUM('Раздел 3'!Z190:Z195),"=",SUM('Раздел 3'!Z196:Z196))</f>
        <v>0=0</v>
      </c>
    </row>
    <row r="9381" spans="1:5" ht="30" hidden="1" customHeight="1" thickBot="1">
      <c r="A9381" s="496" t="str">
        <f>IF((SUM('Раздел 3'!AA190:AA195)=SUM('Раздел 3'!AA196:AA196)),"","Неверно!")</f>
        <v/>
      </c>
      <c r="B9381" s="497" t="s">
        <v>540</v>
      </c>
      <c r="C9381" s="498" t="s">
        <v>2922</v>
      </c>
      <c r="D9381" s="498" t="s">
        <v>2908</v>
      </c>
      <c r="E9381" s="499" t="str">
        <f>CONCATENATE(SUM('Раздел 3'!AA190:AA195),"=",SUM('Раздел 3'!AA196:AA196))</f>
        <v>3=3</v>
      </c>
    </row>
    <row r="9382" spans="1:5" ht="30" hidden="1" customHeight="1" thickBot="1">
      <c r="A9382" s="496" t="str">
        <f>IF((SUM('Раздел 3'!AB190:AB195)=SUM('Раздел 3'!AB196:AB196)),"","Неверно!")</f>
        <v/>
      </c>
      <c r="B9382" s="497" t="s">
        <v>540</v>
      </c>
      <c r="C9382" s="498" t="s">
        <v>2923</v>
      </c>
      <c r="D9382" s="498" t="s">
        <v>2908</v>
      </c>
      <c r="E9382" s="499" t="str">
        <f>CONCATENATE(SUM('Раздел 3'!AB190:AB195),"=",SUM('Раздел 3'!AB196:AB196))</f>
        <v>0=0</v>
      </c>
    </row>
    <row r="9383" spans="1:5" ht="30" hidden="1" customHeight="1" thickBot="1">
      <c r="A9383" s="496" t="str">
        <f>IF((SUM('Раздел 3'!AC190:AC195)=SUM('Раздел 3'!AC196:AC196)),"","Неверно!")</f>
        <v/>
      </c>
      <c r="B9383" s="497" t="s">
        <v>540</v>
      </c>
      <c r="C9383" s="498" t="s">
        <v>2924</v>
      </c>
      <c r="D9383" s="498" t="s">
        <v>2908</v>
      </c>
      <c r="E9383" s="499" t="str">
        <f>CONCATENATE(SUM('Раздел 3'!AC190:AC195),"=",SUM('Раздел 3'!AC196:AC196))</f>
        <v>0=0</v>
      </c>
    </row>
    <row r="9384" spans="1:5" ht="30" hidden="1" customHeight="1" thickBot="1">
      <c r="A9384" s="496" t="str">
        <f>IF((SUM('Раздел 3'!AD190:AD195)=SUM('Раздел 3'!AD196:AD196)),"","Неверно!")</f>
        <v/>
      </c>
      <c r="B9384" s="497" t="s">
        <v>540</v>
      </c>
      <c r="C9384" s="498" t="s">
        <v>2925</v>
      </c>
      <c r="D9384" s="498" t="s">
        <v>2908</v>
      </c>
      <c r="E9384" s="499" t="str">
        <f>CONCATENATE(SUM('Раздел 3'!AD190:AD195),"=",SUM('Раздел 3'!AD196:AD196))</f>
        <v>0=0</v>
      </c>
    </row>
    <row r="9385" spans="1:5" ht="30" hidden="1" customHeight="1" thickBot="1">
      <c r="A9385" s="496" t="str">
        <f>IF((SUM('Раздел 3'!AE190:AE195)=SUM('Раздел 3'!AE196:AE196)),"","Неверно!")</f>
        <v/>
      </c>
      <c r="B9385" s="497" t="s">
        <v>540</v>
      </c>
      <c r="C9385" s="498" t="s">
        <v>2926</v>
      </c>
      <c r="D9385" s="498" t="s">
        <v>2908</v>
      </c>
      <c r="E9385" s="499" t="str">
        <f>CONCATENATE(SUM('Раздел 3'!AE190:AE195),"=",SUM('Раздел 3'!AE196:AE196))</f>
        <v>0=0</v>
      </c>
    </row>
    <row r="9386" spans="1:5" ht="30" hidden="1" customHeight="1" thickBot="1">
      <c r="A9386" s="496" t="str">
        <f>IF((SUM('Раздел 3'!AF190:AF195)=SUM('Раздел 3'!AF196:AF196)),"","Неверно!")</f>
        <v/>
      </c>
      <c r="B9386" s="497" t="s">
        <v>540</v>
      </c>
      <c r="C9386" s="498" t="s">
        <v>2927</v>
      </c>
      <c r="D9386" s="498" t="s">
        <v>2908</v>
      </c>
      <c r="E9386" s="499" t="str">
        <f>CONCATENATE(SUM('Раздел 3'!AF190:AF195),"=",SUM('Раздел 3'!AF196:AF196))</f>
        <v>0=0</v>
      </c>
    </row>
    <row r="9387" spans="1:5" ht="30" hidden="1" customHeight="1" thickBot="1">
      <c r="A9387" s="496" t="str">
        <f>IF((SUM('Раздел 3'!AG190:AG195)=SUM('Раздел 3'!AG196:AG196)),"","Неверно!")</f>
        <v/>
      </c>
      <c r="B9387" s="497" t="s">
        <v>540</v>
      </c>
      <c r="C9387" s="498" t="s">
        <v>2928</v>
      </c>
      <c r="D9387" s="498" t="s">
        <v>2908</v>
      </c>
      <c r="E9387" s="499" t="str">
        <f>CONCATENATE(SUM('Раздел 3'!AG190:AG195),"=",SUM('Раздел 3'!AG196:AG196))</f>
        <v>0=0</v>
      </c>
    </row>
    <row r="9388" spans="1:5" ht="30" hidden="1" customHeight="1" thickBot="1">
      <c r="A9388" s="496" t="str">
        <f>IF((SUM('Раздел 3'!AH190:AH195)=SUM('Раздел 3'!AH196:AH196)),"","Неверно!")</f>
        <v/>
      </c>
      <c r="B9388" s="497" t="s">
        <v>540</v>
      </c>
      <c r="C9388" s="498" t="s">
        <v>2929</v>
      </c>
      <c r="D9388" s="498" t="s">
        <v>2908</v>
      </c>
      <c r="E9388" s="499" t="str">
        <f>CONCATENATE(SUM('Раздел 3'!AH190:AH195),"=",SUM('Раздел 3'!AH196:AH196))</f>
        <v>0=0</v>
      </c>
    </row>
    <row r="9389" spans="1:5" ht="30" hidden="1" customHeight="1" thickBot="1">
      <c r="A9389" s="496" t="str">
        <f>IF((SUM('Раздел 3'!H190:H195)=SUM('Раздел 3'!H196:H196)),"","Неверно!")</f>
        <v/>
      </c>
      <c r="B9389" s="497" t="s">
        <v>540</v>
      </c>
      <c r="C9389" s="498" t="s">
        <v>2930</v>
      </c>
      <c r="D9389" s="498" t="s">
        <v>2908</v>
      </c>
      <c r="E9389" s="499" t="str">
        <f>CONCATENATE(SUM('Раздел 3'!H190:H195),"=",SUM('Раздел 3'!H196:H196))</f>
        <v>40=40</v>
      </c>
    </row>
    <row r="9390" spans="1:5" ht="30" hidden="1" customHeight="1" thickBot="1">
      <c r="A9390" s="496" t="str">
        <f>IF((SUM('Раздел 3'!AI190:AI195)=SUM('Раздел 3'!AI196:AI196)),"","Неверно!")</f>
        <v/>
      </c>
      <c r="B9390" s="497" t="s">
        <v>540</v>
      </c>
      <c r="C9390" s="498" t="s">
        <v>2931</v>
      </c>
      <c r="D9390" s="498" t="s">
        <v>2908</v>
      </c>
      <c r="E9390" s="499" t="str">
        <f>CONCATENATE(SUM('Раздел 3'!AI190:AI195),"=",SUM('Раздел 3'!AI196:AI196))</f>
        <v>0=0</v>
      </c>
    </row>
    <row r="9391" spans="1:5" ht="30" hidden="1" customHeight="1" thickBot="1">
      <c r="A9391" s="496" t="str">
        <f>IF((SUM('Раздел 3'!AJ190:AJ195)=SUM('Раздел 3'!AJ196:AJ196)),"","Неверно!")</f>
        <v/>
      </c>
      <c r="B9391" s="497" t="s">
        <v>540</v>
      </c>
      <c r="C9391" s="498" t="s">
        <v>2932</v>
      </c>
      <c r="D9391" s="498" t="s">
        <v>2908</v>
      </c>
      <c r="E9391" s="499" t="str">
        <f>CONCATENATE(SUM('Раздел 3'!AJ190:AJ195),"=",SUM('Раздел 3'!AJ196:AJ196))</f>
        <v>0=0</v>
      </c>
    </row>
    <row r="9392" spans="1:5" ht="30" hidden="1" customHeight="1" thickBot="1">
      <c r="A9392" s="496" t="str">
        <f>IF((SUM('Раздел 3'!AK190:AK195)=SUM('Раздел 3'!AK196:AK196)),"","Неверно!")</f>
        <v/>
      </c>
      <c r="B9392" s="497" t="s">
        <v>540</v>
      </c>
      <c r="C9392" s="498" t="s">
        <v>2933</v>
      </c>
      <c r="D9392" s="498" t="s">
        <v>2908</v>
      </c>
      <c r="E9392" s="499" t="str">
        <f>CONCATENATE(SUM('Раздел 3'!AK190:AK195),"=",SUM('Раздел 3'!AK196:AK196))</f>
        <v>0=0</v>
      </c>
    </row>
    <row r="9393" spans="1:5" ht="30" hidden="1" customHeight="1" thickBot="1">
      <c r="A9393" s="496" t="str">
        <f>IF((SUM('Раздел 3'!AL190:AL195)=SUM('Раздел 3'!AL196:AL196)),"","Неверно!")</f>
        <v/>
      </c>
      <c r="B9393" s="497" t="s">
        <v>540</v>
      </c>
      <c r="C9393" s="498" t="s">
        <v>2934</v>
      </c>
      <c r="D9393" s="498" t="s">
        <v>2908</v>
      </c>
      <c r="E9393" s="499" t="str">
        <f>CONCATENATE(SUM('Раздел 3'!AL190:AL195),"=",SUM('Раздел 3'!AL196:AL196))</f>
        <v>0=0</v>
      </c>
    </row>
    <row r="9394" spans="1:5" ht="30" hidden="1" customHeight="1" thickBot="1">
      <c r="A9394" s="496" t="str">
        <f>IF((SUM('Раздел 3'!AM190:AM195)=SUM('Раздел 3'!AM196:AM196)),"","Неверно!")</f>
        <v/>
      </c>
      <c r="B9394" s="497" t="s">
        <v>540</v>
      </c>
      <c r="C9394" s="498" t="s">
        <v>2468</v>
      </c>
      <c r="D9394" s="498" t="s">
        <v>2908</v>
      </c>
      <c r="E9394" s="499" t="str">
        <f>CONCATENATE(SUM('Раздел 3'!AM190:AM195),"=",SUM('Раздел 3'!AM196:AM196))</f>
        <v>0=0</v>
      </c>
    </row>
    <row r="9395" spans="1:5" ht="30" hidden="1" customHeight="1" thickBot="1">
      <c r="A9395" s="496" t="str">
        <f>IF((SUM('Раздел 3'!I190:I195)=SUM('Раздел 3'!I196:I196)),"","Неверно!")</f>
        <v/>
      </c>
      <c r="B9395" s="497" t="s">
        <v>540</v>
      </c>
      <c r="C9395" s="498" t="s">
        <v>2935</v>
      </c>
      <c r="D9395" s="498" t="s">
        <v>2908</v>
      </c>
      <c r="E9395" s="499" t="str">
        <f>CONCATENATE(SUM('Раздел 3'!I190:I195),"=",SUM('Раздел 3'!I196:I196))</f>
        <v>0=0</v>
      </c>
    </row>
    <row r="9396" spans="1:5" ht="30" hidden="1" customHeight="1" thickBot="1">
      <c r="A9396" s="496" t="str">
        <f>IF((SUM('Раздел 3'!J190:J195)=SUM('Раздел 3'!J196:J196)),"","Неверно!")</f>
        <v/>
      </c>
      <c r="B9396" s="497" t="s">
        <v>540</v>
      </c>
      <c r="C9396" s="498" t="s">
        <v>2936</v>
      </c>
      <c r="D9396" s="498" t="s">
        <v>2908</v>
      </c>
      <c r="E9396" s="499" t="str">
        <f>CONCATENATE(SUM('Раздел 3'!J190:J195),"=",SUM('Раздел 3'!J196:J196))</f>
        <v>0=0</v>
      </c>
    </row>
    <row r="9397" spans="1:5" ht="30" hidden="1" customHeight="1" thickBot="1">
      <c r="A9397" s="496" t="str">
        <f>IF((SUM('Раздел 3'!K190:K195)=SUM('Раздел 3'!K196:K196)),"","Неверно!")</f>
        <v/>
      </c>
      <c r="B9397" s="497" t="s">
        <v>540</v>
      </c>
      <c r="C9397" s="498" t="s">
        <v>2937</v>
      </c>
      <c r="D9397" s="498" t="s">
        <v>2908</v>
      </c>
      <c r="E9397" s="499" t="str">
        <f>CONCATENATE(SUM('Раздел 3'!K190:K195),"=",SUM('Раздел 3'!K196:K196))</f>
        <v>0=0</v>
      </c>
    </row>
    <row r="9398" spans="1:5" ht="30" hidden="1" customHeight="1" thickBot="1">
      <c r="A9398" s="496" t="str">
        <f>IF((SUM('Раздел 3'!L190:L195)=SUM('Раздел 3'!L196:L196)),"","Неверно!")</f>
        <v/>
      </c>
      <c r="B9398" s="497" t="s">
        <v>540</v>
      </c>
      <c r="C9398" s="498" t="s">
        <v>2938</v>
      </c>
      <c r="D9398" s="498" t="s">
        <v>2908</v>
      </c>
      <c r="E9398" s="499" t="str">
        <f>CONCATENATE(SUM('Раздел 3'!L190:L195),"=",SUM('Раздел 3'!L196:L196))</f>
        <v>38=38</v>
      </c>
    </row>
    <row r="9399" spans="1:5" ht="30" hidden="1" customHeight="1" thickBot="1">
      <c r="A9399" s="496" t="str">
        <f>IF((SUM('Раздел 3'!M190:M195)=SUM('Раздел 3'!M196:M196)),"","Неверно!")</f>
        <v/>
      </c>
      <c r="B9399" s="497" t="s">
        <v>540</v>
      </c>
      <c r="C9399" s="498" t="s">
        <v>2939</v>
      </c>
      <c r="D9399" s="498" t="s">
        <v>2908</v>
      </c>
      <c r="E9399" s="499" t="str">
        <f>CONCATENATE(SUM('Раздел 3'!M190:M195),"=",SUM('Раздел 3'!M196:M196))</f>
        <v>35=35</v>
      </c>
    </row>
    <row r="9400" spans="1:5" ht="30" hidden="1" customHeight="1" thickBot="1">
      <c r="A9400" s="496" t="str">
        <f>IF((SUM('Раздел 3'!N190:N195)=SUM('Раздел 3'!N196:N196)),"","Неверно!")</f>
        <v/>
      </c>
      <c r="B9400" s="497" t="s">
        <v>540</v>
      </c>
      <c r="C9400" s="498" t="s">
        <v>2940</v>
      </c>
      <c r="D9400" s="498" t="s">
        <v>2908</v>
      </c>
      <c r="E9400" s="499" t="str">
        <f>CONCATENATE(SUM('Раздел 3'!N190:N195),"=",SUM('Раздел 3'!N196:N196))</f>
        <v>0=0</v>
      </c>
    </row>
    <row r="9401" spans="1:5" ht="30" hidden="1" customHeight="1" thickBot="1">
      <c r="A9401" s="496" t="str">
        <f>IF((SUM('Раздел 3'!F197:F200)=SUM('Раздел 3'!F201:F201)),"","Неверно!")</f>
        <v/>
      </c>
      <c r="B9401" s="497" t="s">
        <v>541</v>
      </c>
      <c r="C9401" s="498" t="s">
        <v>2941</v>
      </c>
      <c r="D9401" s="498" t="s">
        <v>2942</v>
      </c>
      <c r="E9401" s="499" t="str">
        <f>CONCATENATE(SUM('Раздел 3'!F197:F200),"=",SUM('Раздел 3'!F201:F201))</f>
        <v>0=0</v>
      </c>
    </row>
    <row r="9402" spans="1:5" ht="30" hidden="1" customHeight="1" thickBot="1">
      <c r="A9402" s="496" t="str">
        <f>IF((SUM('Раздел 3'!O197:O200)=SUM('Раздел 3'!O201:O201)),"","Неверно!")</f>
        <v/>
      </c>
      <c r="B9402" s="497" t="s">
        <v>541</v>
      </c>
      <c r="C9402" s="498" t="s">
        <v>2943</v>
      </c>
      <c r="D9402" s="498" t="s">
        <v>2942</v>
      </c>
      <c r="E9402" s="499" t="str">
        <f>CONCATENATE(SUM('Раздел 3'!O197:O200),"=",SUM('Раздел 3'!O201:O201))</f>
        <v>0=0</v>
      </c>
    </row>
    <row r="9403" spans="1:5" ht="30" hidden="1" customHeight="1" thickBot="1">
      <c r="A9403" s="496" t="str">
        <f>IF((SUM('Раздел 3'!P197:P200)=SUM('Раздел 3'!P201:P201)),"","Неверно!")</f>
        <v/>
      </c>
      <c r="B9403" s="497" t="s">
        <v>541</v>
      </c>
      <c r="C9403" s="498" t="s">
        <v>2944</v>
      </c>
      <c r="D9403" s="498" t="s">
        <v>2942</v>
      </c>
      <c r="E9403" s="499" t="str">
        <f>CONCATENATE(SUM('Раздел 3'!P197:P200),"=",SUM('Раздел 3'!P201:P201))</f>
        <v>0=0</v>
      </c>
    </row>
    <row r="9404" spans="1:5" ht="30" hidden="1" customHeight="1" thickBot="1">
      <c r="A9404" s="496" t="str">
        <f>IF((SUM('Раздел 3'!Q197:Q200)=SUM('Раздел 3'!Q201:Q201)),"","Неверно!")</f>
        <v/>
      </c>
      <c r="B9404" s="497" t="s">
        <v>541</v>
      </c>
      <c r="C9404" s="498" t="s">
        <v>2945</v>
      </c>
      <c r="D9404" s="498" t="s">
        <v>2942</v>
      </c>
      <c r="E9404" s="499" t="str">
        <f>CONCATENATE(SUM('Раздел 3'!Q197:Q200),"=",SUM('Раздел 3'!Q201:Q201))</f>
        <v>0=0</v>
      </c>
    </row>
    <row r="9405" spans="1:5" ht="30" hidden="1" customHeight="1" thickBot="1">
      <c r="A9405" s="496" t="str">
        <f>IF((SUM('Раздел 3'!R197:R200)=SUM('Раздел 3'!R201:R201)),"","Неверно!")</f>
        <v/>
      </c>
      <c r="B9405" s="497" t="s">
        <v>541</v>
      </c>
      <c r="C9405" s="498" t="s">
        <v>2946</v>
      </c>
      <c r="D9405" s="498" t="s">
        <v>2942</v>
      </c>
      <c r="E9405" s="499" t="str">
        <f>CONCATENATE(SUM('Раздел 3'!R197:R200),"=",SUM('Раздел 3'!R201:R201))</f>
        <v>0=0</v>
      </c>
    </row>
    <row r="9406" spans="1:5" ht="30" hidden="1" customHeight="1" thickBot="1">
      <c r="A9406" s="496" t="str">
        <f>IF((SUM('Раздел 3'!S197:S200)=SUM('Раздел 3'!S201:S201)),"","Неверно!")</f>
        <v/>
      </c>
      <c r="B9406" s="497" t="s">
        <v>541</v>
      </c>
      <c r="C9406" s="498" t="s">
        <v>2947</v>
      </c>
      <c r="D9406" s="498" t="s">
        <v>2942</v>
      </c>
      <c r="E9406" s="499" t="str">
        <f>CONCATENATE(SUM('Раздел 3'!S197:S200),"=",SUM('Раздел 3'!S201:S201))</f>
        <v>0=0</v>
      </c>
    </row>
    <row r="9407" spans="1:5" ht="30" hidden="1" customHeight="1" thickBot="1">
      <c r="A9407" s="496" t="str">
        <f>IF((SUM('Раздел 3'!T197:T200)=SUM('Раздел 3'!T201:T201)),"","Неверно!")</f>
        <v/>
      </c>
      <c r="B9407" s="497" t="s">
        <v>541</v>
      </c>
      <c r="C9407" s="498" t="s">
        <v>2948</v>
      </c>
      <c r="D9407" s="498" t="s">
        <v>2942</v>
      </c>
      <c r="E9407" s="499" t="str">
        <f>CONCATENATE(SUM('Раздел 3'!T197:T200),"=",SUM('Раздел 3'!T201:T201))</f>
        <v>0=0</v>
      </c>
    </row>
    <row r="9408" spans="1:5" ht="30" hidden="1" customHeight="1" thickBot="1">
      <c r="A9408" s="496" t="str">
        <f>IF((SUM('Раздел 3'!U197:U200)=SUM('Раздел 3'!U201:U201)),"","Неверно!")</f>
        <v/>
      </c>
      <c r="B9408" s="497" t="s">
        <v>541</v>
      </c>
      <c r="C9408" s="498" t="s">
        <v>2949</v>
      </c>
      <c r="D9408" s="498" t="s">
        <v>2942</v>
      </c>
      <c r="E9408" s="499" t="str">
        <f>CONCATENATE(SUM('Раздел 3'!U197:U200),"=",SUM('Раздел 3'!U201:U201))</f>
        <v>0=0</v>
      </c>
    </row>
    <row r="9409" spans="1:5" ht="30" hidden="1" customHeight="1" thickBot="1">
      <c r="A9409" s="496" t="str">
        <f>IF((SUM('Раздел 3'!V197:V200)=SUM('Раздел 3'!V201:V201)),"","Неверно!")</f>
        <v/>
      </c>
      <c r="B9409" s="497" t="s">
        <v>541</v>
      </c>
      <c r="C9409" s="498" t="s">
        <v>2950</v>
      </c>
      <c r="D9409" s="498" t="s">
        <v>2942</v>
      </c>
      <c r="E9409" s="499" t="str">
        <f>CONCATENATE(SUM('Раздел 3'!V197:V200),"=",SUM('Раздел 3'!V201:V201))</f>
        <v>7=7</v>
      </c>
    </row>
    <row r="9410" spans="1:5" ht="30" hidden="1" customHeight="1" thickBot="1">
      <c r="A9410" s="496" t="str">
        <f>IF((SUM('Раздел 3'!W197:W200)=SUM('Раздел 3'!W201:W201)),"","Неверно!")</f>
        <v/>
      </c>
      <c r="B9410" s="497" t="s">
        <v>541</v>
      </c>
      <c r="C9410" s="498" t="s">
        <v>2951</v>
      </c>
      <c r="D9410" s="498" t="s">
        <v>2942</v>
      </c>
      <c r="E9410" s="499" t="str">
        <f>CONCATENATE(SUM('Раздел 3'!W197:W200),"=",SUM('Раздел 3'!W201:W201))</f>
        <v>0=0</v>
      </c>
    </row>
    <row r="9411" spans="1:5" ht="30" hidden="1" customHeight="1" thickBot="1">
      <c r="A9411" s="496" t="str">
        <f>IF((SUM('Раздел 3'!X197:X200)=SUM('Раздел 3'!X201:X201)),"","Неверно!")</f>
        <v/>
      </c>
      <c r="B9411" s="497" t="s">
        <v>541</v>
      </c>
      <c r="C9411" s="498" t="s">
        <v>2952</v>
      </c>
      <c r="D9411" s="498" t="s">
        <v>2942</v>
      </c>
      <c r="E9411" s="499" t="str">
        <f>CONCATENATE(SUM('Раздел 3'!X197:X200),"=",SUM('Раздел 3'!X201:X201))</f>
        <v>0=0</v>
      </c>
    </row>
    <row r="9412" spans="1:5" ht="30" hidden="1" customHeight="1" thickBot="1">
      <c r="A9412" s="496" t="str">
        <f>IF((SUM('Раздел 3'!G197:G200)=SUM('Раздел 3'!G201:G201)),"","Неверно!")</f>
        <v/>
      </c>
      <c r="B9412" s="497" t="s">
        <v>541</v>
      </c>
      <c r="C9412" s="498" t="s">
        <v>2953</v>
      </c>
      <c r="D9412" s="498" t="s">
        <v>2942</v>
      </c>
      <c r="E9412" s="499" t="str">
        <f>CONCATENATE(SUM('Раздел 3'!G197:G200),"=",SUM('Раздел 3'!G201:G201))</f>
        <v>7=7</v>
      </c>
    </row>
    <row r="9413" spans="1:5" ht="30" hidden="1" customHeight="1" thickBot="1">
      <c r="A9413" s="496" t="str">
        <f>IF((SUM('Раздел 3'!Y197:Y200)=SUM('Раздел 3'!Y201:Y201)),"","Неверно!")</f>
        <v/>
      </c>
      <c r="B9413" s="497" t="s">
        <v>541</v>
      </c>
      <c r="C9413" s="498" t="s">
        <v>2954</v>
      </c>
      <c r="D9413" s="498" t="s">
        <v>2942</v>
      </c>
      <c r="E9413" s="499" t="str">
        <f>CONCATENATE(SUM('Раздел 3'!Y197:Y200),"=",SUM('Раздел 3'!Y201:Y201))</f>
        <v>0=0</v>
      </c>
    </row>
    <row r="9414" spans="1:5" ht="30" hidden="1" customHeight="1" thickBot="1">
      <c r="A9414" s="496" t="str">
        <f>IF((SUM('Раздел 3'!Z197:Z200)=SUM('Раздел 3'!Z201:Z201)),"","Неверно!")</f>
        <v/>
      </c>
      <c r="B9414" s="497" t="s">
        <v>541</v>
      </c>
      <c r="C9414" s="498" t="s">
        <v>2955</v>
      </c>
      <c r="D9414" s="498" t="s">
        <v>2942</v>
      </c>
      <c r="E9414" s="499" t="str">
        <f>CONCATENATE(SUM('Раздел 3'!Z197:Z200),"=",SUM('Раздел 3'!Z201:Z201))</f>
        <v>0=0</v>
      </c>
    </row>
    <row r="9415" spans="1:5" ht="30" hidden="1" customHeight="1" thickBot="1">
      <c r="A9415" s="496" t="str">
        <f>IF((SUM('Раздел 3'!AA197:AA200)=SUM('Раздел 3'!AA201:AA201)),"","Неверно!")</f>
        <v/>
      </c>
      <c r="B9415" s="497" t="s">
        <v>541</v>
      </c>
      <c r="C9415" s="498" t="s">
        <v>2956</v>
      </c>
      <c r="D9415" s="498" t="s">
        <v>2942</v>
      </c>
      <c r="E9415" s="499" t="str">
        <f>CONCATENATE(SUM('Раздел 3'!AA197:AA200),"=",SUM('Раздел 3'!AA201:AA201))</f>
        <v>0=0</v>
      </c>
    </row>
    <row r="9416" spans="1:5" ht="30" hidden="1" customHeight="1" thickBot="1">
      <c r="A9416" s="496" t="str">
        <f>IF((SUM('Раздел 3'!AB197:AB200)=SUM('Раздел 3'!AB201:AB201)),"","Неверно!")</f>
        <v/>
      </c>
      <c r="B9416" s="497" t="s">
        <v>541</v>
      </c>
      <c r="C9416" s="498" t="s">
        <v>2957</v>
      </c>
      <c r="D9416" s="498" t="s">
        <v>2942</v>
      </c>
      <c r="E9416" s="499" t="str">
        <f>CONCATENATE(SUM('Раздел 3'!AB197:AB200),"=",SUM('Раздел 3'!AB201:AB201))</f>
        <v>0=0</v>
      </c>
    </row>
    <row r="9417" spans="1:5" ht="30" hidden="1" customHeight="1" thickBot="1">
      <c r="A9417" s="496" t="str">
        <f>IF((SUM('Раздел 3'!AC197:AC200)=SUM('Раздел 3'!AC201:AC201)),"","Неверно!")</f>
        <v/>
      </c>
      <c r="B9417" s="497" t="s">
        <v>541</v>
      </c>
      <c r="C9417" s="498" t="s">
        <v>2958</v>
      </c>
      <c r="D9417" s="498" t="s">
        <v>2942</v>
      </c>
      <c r="E9417" s="499" t="str">
        <f>CONCATENATE(SUM('Раздел 3'!AC197:AC200),"=",SUM('Раздел 3'!AC201:AC201))</f>
        <v>0=0</v>
      </c>
    </row>
    <row r="9418" spans="1:5" ht="30" hidden="1" customHeight="1" thickBot="1">
      <c r="A9418" s="496" t="str">
        <f>IF((SUM('Раздел 3'!AD197:AD200)=SUM('Раздел 3'!AD201:AD201)),"","Неверно!")</f>
        <v/>
      </c>
      <c r="B9418" s="497" t="s">
        <v>541</v>
      </c>
      <c r="C9418" s="498" t="s">
        <v>2959</v>
      </c>
      <c r="D9418" s="498" t="s">
        <v>2942</v>
      </c>
      <c r="E9418" s="499" t="str">
        <f>CONCATENATE(SUM('Раздел 3'!AD197:AD200),"=",SUM('Раздел 3'!AD201:AD201))</f>
        <v>0=0</v>
      </c>
    </row>
    <row r="9419" spans="1:5" ht="30" hidden="1" customHeight="1" thickBot="1">
      <c r="A9419" s="496" t="str">
        <f>IF((SUM('Раздел 3'!AE197:AE200)=SUM('Раздел 3'!AE201:AE201)),"","Неверно!")</f>
        <v/>
      </c>
      <c r="B9419" s="497" t="s">
        <v>541</v>
      </c>
      <c r="C9419" s="498" t="s">
        <v>2960</v>
      </c>
      <c r="D9419" s="498" t="s">
        <v>2942</v>
      </c>
      <c r="E9419" s="499" t="str">
        <f>CONCATENATE(SUM('Раздел 3'!AE197:AE200),"=",SUM('Раздел 3'!AE201:AE201))</f>
        <v>0=0</v>
      </c>
    </row>
    <row r="9420" spans="1:5" ht="30" hidden="1" customHeight="1" thickBot="1">
      <c r="A9420" s="496" t="str">
        <f>IF((SUM('Раздел 3'!AF197:AF200)=SUM('Раздел 3'!AF201:AF201)),"","Неверно!")</f>
        <v/>
      </c>
      <c r="B9420" s="497" t="s">
        <v>541</v>
      </c>
      <c r="C9420" s="498" t="s">
        <v>2961</v>
      </c>
      <c r="D9420" s="498" t="s">
        <v>2942</v>
      </c>
      <c r="E9420" s="499" t="str">
        <f>CONCATENATE(SUM('Раздел 3'!AF197:AF200),"=",SUM('Раздел 3'!AF201:AF201))</f>
        <v>0=0</v>
      </c>
    </row>
    <row r="9421" spans="1:5" ht="30" hidden="1" customHeight="1" thickBot="1">
      <c r="A9421" s="496" t="str">
        <f>IF((SUM('Раздел 3'!AG197:AG200)=SUM('Раздел 3'!AG201:AG201)),"","Неверно!")</f>
        <v/>
      </c>
      <c r="B9421" s="497" t="s">
        <v>541</v>
      </c>
      <c r="C9421" s="498" t="s">
        <v>2962</v>
      </c>
      <c r="D9421" s="498" t="s">
        <v>2942</v>
      </c>
      <c r="E9421" s="499" t="str">
        <f>CONCATENATE(SUM('Раздел 3'!AG197:AG200),"=",SUM('Раздел 3'!AG201:AG201))</f>
        <v>0=0</v>
      </c>
    </row>
    <row r="9422" spans="1:5" ht="30" hidden="1" customHeight="1" thickBot="1">
      <c r="A9422" s="496" t="str">
        <f>IF((SUM('Раздел 3'!AH197:AH200)=SUM('Раздел 3'!AH201:AH201)),"","Неверно!")</f>
        <v/>
      </c>
      <c r="B9422" s="497" t="s">
        <v>541</v>
      </c>
      <c r="C9422" s="498" t="s">
        <v>2963</v>
      </c>
      <c r="D9422" s="498" t="s">
        <v>2942</v>
      </c>
      <c r="E9422" s="499" t="str">
        <f>CONCATENATE(SUM('Раздел 3'!AH197:AH200),"=",SUM('Раздел 3'!AH201:AH201))</f>
        <v>0=0</v>
      </c>
    </row>
    <row r="9423" spans="1:5" ht="30" hidden="1" customHeight="1" thickBot="1">
      <c r="A9423" s="496" t="str">
        <f>IF((SUM('Раздел 3'!H197:H200)=SUM('Раздел 3'!H201:H201)),"","Неверно!")</f>
        <v/>
      </c>
      <c r="B9423" s="497" t="s">
        <v>541</v>
      </c>
      <c r="C9423" s="498" t="s">
        <v>2964</v>
      </c>
      <c r="D9423" s="498" t="s">
        <v>2942</v>
      </c>
      <c r="E9423" s="499" t="str">
        <f>CONCATENATE(SUM('Раздел 3'!H197:H200),"=",SUM('Раздел 3'!H201:H201))</f>
        <v>7=7</v>
      </c>
    </row>
    <row r="9424" spans="1:5" ht="30" hidden="1" customHeight="1" thickBot="1">
      <c r="A9424" s="496" t="str">
        <f>IF((SUM('Раздел 3'!AI197:AI200)=SUM('Раздел 3'!AI201:AI201)),"","Неверно!")</f>
        <v/>
      </c>
      <c r="B9424" s="497" t="s">
        <v>541</v>
      </c>
      <c r="C9424" s="498" t="s">
        <v>2965</v>
      </c>
      <c r="D9424" s="498" t="s">
        <v>2942</v>
      </c>
      <c r="E9424" s="499" t="str">
        <f>CONCATENATE(SUM('Раздел 3'!AI197:AI200),"=",SUM('Раздел 3'!AI201:AI201))</f>
        <v>0=0</v>
      </c>
    </row>
    <row r="9425" spans="1:5" ht="30" hidden="1" customHeight="1" thickBot="1">
      <c r="A9425" s="496" t="str">
        <f>IF((SUM('Раздел 3'!AJ197:AJ200)=SUM('Раздел 3'!AJ201:AJ201)),"","Неверно!")</f>
        <v/>
      </c>
      <c r="B9425" s="497" t="s">
        <v>541</v>
      </c>
      <c r="C9425" s="498" t="s">
        <v>2966</v>
      </c>
      <c r="D9425" s="498" t="s">
        <v>2942</v>
      </c>
      <c r="E9425" s="499" t="str">
        <f>CONCATENATE(SUM('Раздел 3'!AJ197:AJ200),"=",SUM('Раздел 3'!AJ201:AJ201))</f>
        <v>0=0</v>
      </c>
    </row>
    <row r="9426" spans="1:5" ht="30" hidden="1" customHeight="1" thickBot="1">
      <c r="A9426" s="496" t="str">
        <f>IF((SUM('Раздел 3'!AK197:AK200)=SUM('Раздел 3'!AK201:AK201)),"","Неверно!")</f>
        <v/>
      </c>
      <c r="B9426" s="497" t="s">
        <v>541</v>
      </c>
      <c r="C9426" s="498" t="s">
        <v>2967</v>
      </c>
      <c r="D9426" s="498" t="s">
        <v>2942</v>
      </c>
      <c r="E9426" s="499" t="str">
        <f>CONCATENATE(SUM('Раздел 3'!AK197:AK200),"=",SUM('Раздел 3'!AK201:AK201))</f>
        <v>0=0</v>
      </c>
    </row>
    <row r="9427" spans="1:5" ht="30" hidden="1" customHeight="1" thickBot="1">
      <c r="A9427" s="496" t="str">
        <f>IF((SUM('Раздел 3'!AL197:AL200)=SUM('Раздел 3'!AL201:AL201)),"","Неверно!")</f>
        <v/>
      </c>
      <c r="B9427" s="497" t="s">
        <v>541</v>
      </c>
      <c r="C9427" s="498" t="s">
        <v>2968</v>
      </c>
      <c r="D9427" s="498" t="s">
        <v>2942</v>
      </c>
      <c r="E9427" s="499" t="str">
        <f>CONCATENATE(SUM('Раздел 3'!AL197:AL200),"=",SUM('Раздел 3'!AL201:AL201))</f>
        <v>0=0</v>
      </c>
    </row>
    <row r="9428" spans="1:5" ht="30" hidden="1" customHeight="1" thickBot="1">
      <c r="A9428" s="496" t="str">
        <f>IF((SUM('Раздел 3'!AM197:AM200)=SUM('Раздел 3'!AM201:AM201)),"","Неверно!")</f>
        <v/>
      </c>
      <c r="B9428" s="497" t="s">
        <v>541</v>
      </c>
      <c r="C9428" s="498" t="s">
        <v>2467</v>
      </c>
      <c r="D9428" s="498" t="s">
        <v>2942</v>
      </c>
      <c r="E9428" s="499" t="str">
        <f>CONCATENATE(SUM('Раздел 3'!AM197:AM200),"=",SUM('Раздел 3'!AM201:AM201))</f>
        <v>0=0</v>
      </c>
    </row>
    <row r="9429" spans="1:5" ht="30" hidden="1" customHeight="1" thickBot="1">
      <c r="A9429" s="496" t="str">
        <f>IF((SUM('Раздел 3'!I197:I200)=SUM('Раздел 3'!I201:I201)),"","Неверно!")</f>
        <v/>
      </c>
      <c r="B9429" s="497" t="s">
        <v>541</v>
      </c>
      <c r="C9429" s="498" t="s">
        <v>2969</v>
      </c>
      <c r="D9429" s="498" t="s">
        <v>2942</v>
      </c>
      <c r="E9429" s="499" t="str">
        <f>CONCATENATE(SUM('Раздел 3'!I197:I200),"=",SUM('Раздел 3'!I201:I201))</f>
        <v>0=0</v>
      </c>
    </row>
    <row r="9430" spans="1:5" ht="30" hidden="1" customHeight="1" thickBot="1">
      <c r="A9430" s="496" t="str">
        <f>IF((SUM('Раздел 3'!J197:J200)=SUM('Раздел 3'!J201:J201)),"","Неверно!")</f>
        <v/>
      </c>
      <c r="B9430" s="497" t="s">
        <v>541</v>
      </c>
      <c r="C9430" s="498" t="s">
        <v>2970</v>
      </c>
      <c r="D9430" s="498" t="s">
        <v>2942</v>
      </c>
      <c r="E9430" s="499" t="str">
        <f>CONCATENATE(SUM('Раздел 3'!J197:J200),"=",SUM('Раздел 3'!J201:J201))</f>
        <v>0=0</v>
      </c>
    </row>
    <row r="9431" spans="1:5" ht="30" hidden="1" customHeight="1" thickBot="1">
      <c r="A9431" s="496" t="str">
        <f>IF((SUM('Раздел 3'!K197:K200)=SUM('Раздел 3'!K201:K201)),"","Неверно!")</f>
        <v/>
      </c>
      <c r="B9431" s="497" t="s">
        <v>541</v>
      </c>
      <c r="C9431" s="498" t="s">
        <v>2971</v>
      </c>
      <c r="D9431" s="498" t="s">
        <v>2942</v>
      </c>
      <c r="E9431" s="499" t="str">
        <f>CONCATENATE(SUM('Раздел 3'!K197:K200),"=",SUM('Раздел 3'!K201:K201))</f>
        <v>0=0</v>
      </c>
    </row>
    <row r="9432" spans="1:5" ht="30" hidden="1" customHeight="1" thickBot="1">
      <c r="A9432" s="496" t="str">
        <f>IF((SUM('Раздел 3'!L197:L200)=SUM('Раздел 3'!L201:L201)),"","Неверно!")</f>
        <v/>
      </c>
      <c r="B9432" s="497" t="s">
        <v>541</v>
      </c>
      <c r="C9432" s="498" t="s">
        <v>2972</v>
      </c>
      <c r="D9432" s="498" t="s">
        <v>2942</v>
      </c>
      <c r="E9432" s="499" t="str">
        <f>CONCATENATE(SUM('Раздел 3'!L197:L200),"=",SUM('Раздел 3'!L201:L201))</f>
        <v>7=7</v>
      </c>
    </row>
    <row r="9433" spans="1:5" ht="30" hidden="1" customHeight="1" thickBot="1">
      <c r="A9433" s="496" t="str">
        <f>IF((SUM('Раздел 3'!M197:M200)=SUM('Раздел 3'!M201:M201)),"","Неверно!")</f>
        <v/>
      </c>
      <c r="B9433" s="497" t="s">
        <v>541</v>
      </c>
      <c r="C9433" s="498" t="s">
        <v>2973</v>
      </c>
      <c r="D9433" s="498" t="s">
        <v>2942</v>
      </c>
      <c r="E9433" s="499" t="str">
        <f>CONCATENATE(SUM('Раздел 3'!M197:M200),"=",SUM('Раздел 3'!M201:M201))</f>
        <v>7=7</v>
      </c>
    </row>
    <row r="9434" spans="1:5" ht="30" hidden="1" customHeight="1" thickBot="1">
      <c r="A9434" s="496" t="str">
        <f>IF((SUM('Раздел 3'!N197:N200)=SUM('Раздел 3'!N201:N201)),"","Неверно!")</f>
        <v/>
      </c>
      <c r="B9434" s="497" t="s">
        <v>541</v>
      </c>
      <c r="C9434" s="498" t="s">
        <v>2974</v>
      </c>
      <c r="D9434" s="498" t="s">
        <v>2942</v>
      </c>
      <c r="E9434" s="499" t="str">
        <f>CONCATENATE(SUM('Раздел 3'!N197:N200),"=",SUM('Раздел 3'!N201:N201))</f>
        <v>0=0</v>
      </c>
    </row>
    <row r="9435" spans="1:5" ht="30" hidden="1" customHeight="1" thickBot="1">
      <c r="A9435" s="496" t="str">
        <f>IF((SUM('Раздел 3'!F208:F213)=SUM('Раздел 3'!F214:F214)),"","Неверно!")</f>
        <v/>
      </c>
      <c r="B9435" s="497" t="s">
        <v>542</v>
      </c>
      <c r="C9435" s="498" t="s">
        <v>2975</v>
      </c>
      <c r="D9435" s="498" t="s">
        <v>2976</v>
      </c>
      <c r="E9435" s="499" t="str">
        <f>CONCATENATE(SUM('Раздел 3'!F208:F213),"=",SUM('Раздел 3'!F214:F214))</f>
        <v>2=2</v>
      </c>
    </row>
    <row r="9436" spans="1:5" ht="30" hidden="1" customHeight="1" thickBot="1">
      <c r="A9436" s="496" t="str">
        <f>IF((SUM('Раздел 3'!O208:O213)=SUM('Раздел 3'!O214:O214)),"","Неверно!")</f>
        <v/>
      </c>
      <c r="B9436" s="497" t="s">
        <v>542</v>
      </c>
      <c r="C9436" s="498" t="s">
        <v>2977</v>
      </c>
      <c r="D9436" s="498" t="s">
        <v>2976</v>
      </c>
      <c r="E9436" s="499" t="str">
        <f>CONCATENATE(SUM('Раздел 3'!O208:O213),"=",SUM('Раздел 3'!O214:O214))</f>
        <v>0=0</v>
      </c>
    </row>
    <row r="9437" spans="1:5" ht="30" hidden="1" customHeight="1" thickBot="1">
      <c r="A9437" s="496" t="str">
        <f>IF((SUM('Раздел 3'!P208:P213)=SUM('Раздел 3'!P214:P214)),"","Неверно!")</f>
        <v/>
      </c>
      <c r="B9437" s="497" t="s">
        <v>542</v>
      </c>
      <c r="C9437" s="498" t="s">
        <v>2978</v>
      </c>
      <c r="D9437" s="498" t="s">
        <v>2976</v>
      </c>
      <c r="E9437" s="499" t="str">
        <f>CONCATENATE(SUM('Раздел 3'!P208:P213),"=",SUM('Раздел 3'!P214:P214))</f>
        <v>0=0</v>
      </c>
    </row>
    <row r="9438" spans="1:5" ht="30" hidden="1" customHeight="1" thickBot="1">
      <c r="A9438" s="496" t="str">
        <f>IF((SUM('Раздел 3'!Q208:Q213)=SUM('Раздел 3'!Q214:Q214)),"","Неверно!")</f>
        <v/>
      </c>
      <c r="B9438" s="497" t="s">
        <v>542</v>
      </c>
      <c r="C9438" s="498" t="s">
        <v>2979</v>
      </c>
      <c r="D9438" s="498" t="s">
        <v>2976</v>
      </c>
      <c r="E9438" s="499" t="str">
        <f>CONCATENATE(SUM('Раздел 3'!Q208:Q213),"=",SUM('Раздел 3'!Q214:Q214))</f>
        <v>2=2</v>
      </c>
    </row>
    <row r="9439" spans="1:5" ht="30" hidden="1" customHeight="1" thickBot="1">
      <c r="A9439" s="496" t="str">
        <f>IF((SUM('Раздел 3'!R208:R213)=SUM('Раздел 3'!R214:R214)),"","Неверно!")</f>
        <v/>
      </c>
      <c r="B9439" s="497" t="s">
        <v>542</v>
      </c>
      <c r="C9439" s="498" t="s">
        <v>2980</v>
      </c>
      <c r="D9439" s="498" t="s">
        <v>2976</v>
      </c>
      <c r="E9439" s="499" t="str">
        <f>CONCATENATE(SUM('Раздел 3'!R208:R213),"=",SUM('Раздел 3'!R214:R214))</f>
        <v>3=3</v>
      </c>
    </row>
    <row r="9440" spans="1:5" ht="30" hidden="1" customHeight="1" thickBot="1">
      <c r="A9440" s="496" t="str">
        <f>IF((SUM('Раздел 3'!S208:S213)=SUM('Раздел 3'!S214:S214)),"","Неверно!")</f>
        <v/>
      </c>
      <c r="B9440" s="497" t="s">
        <v>542</v>
      </c>
      <c r="C9440" s="498" t="s">
        <v>2981</v>
      </c>
      <c r="D9440" s="498" t="s">
        <v>2976</v>
      </c>
      <c r="E9440" s="499" t="str">
        <f>CONCATENATE(SUM('Раздел 3'!S208:S213),"=",SUM('Раздел 3'!S214:S214))</f>
        <v>0=0</v>
      </c>
    </row>
    <row r="9441" spans="1:5" ht="30" hidden="1" customHeight="1" thickBot="1">
      <c r="A9441" s="496" t="str">
        <f>IF((SUM('Раздел 3'!T208:T213)=SUM('Раздел 3'!T214:T214)),"","Неверно!")</f>
        <v/>
      </c>
      <c r="B9441" s="497" t="s">
        <v>542</v>
      </c>
      <c r="C9441" s="498" t="s">
        <v>2982</v>
      </c>
      <c r="D9441" s="498" t="s">
        <v>2976</v>
      </c>
      <c r="E9441" s="499" t="str">
        <f>CONCATENATE(SUM('Раздел 3'!T208:T213),"=",SUM('Раздел 3'!T214:T214))</f>
        <v>17=17</v>
      </c>
    </row>
    <row r="9442" spans="1:5" ht="30" hidden="1" customHeight="1" thickBot="1">
      <c r="A9442" s="496" t="str">
        <f>IF((SUM('Раздел 3'!U208:U213)=SUM('Раздел 3'!U214:U214)),"","Неверно!")</f>
        <v/>
      </c>
      <c r="B9442" s="497" t="s">
        <v>542</v>
      </c>
      <c r="C9442" s="498" t="s">
        <v>2983</v>
      </c>
      <c r="D9442" s="498" t="s">
        <v>2976</v>
      </c>
      <c r="E9442" s="499" t="str">
        <f>CONCATENATE(SUM('Раздел 3'!U208:U213),"=",SUM('Раздел 3'!U214:U214))</f>
        <v>2=2</v>
      </c>
    </row>
    <row r="9443" spans="1:5" ht="30" hidden="1" customHeight="1" thickBot="1">
      <c r="A9443" s="496" t="str">
        <f>IF((SUM('Раздел 3'!V208:V213)=SUM('Раздел 3'!V214:V214)),"","Неверно!")</f>
        <v/>
      </c>
      <c r="B9443" s="497" t="s">
        <v>542</v>
      </c>
      <c r="C9443" s="498" t="s">
        <v>2984</v>
      </c>
      <c r="D9443" s="498" t="s">
        <v>2976</v>
      </c>
      <c r="E9443" s="499" t="str">
        <f>CONCATENATE(SUM('Раздел 3'!V208:V213),"=",SUM('Раздел 3'!V214:V214))</f>
        <v>30=30</v>
      </c>
    </row>
    <row r="9444" spans="1:5" ht="30" hidden="1" customHeight="1" thickBot="1">
      <c r="A9444" s="496" t="str">
        <f>IF((SUM('Раздел 3'!W208:W213)=SUM('Раздел 3'!W214:W214)),"","Неверно!")</f>
        <v/>
      </c>
      <c r="B9444" s="497" t="s">
        <v>542</v>
      </c>
      <c r="C9444" s="498" t="s">
        <v>2985</v>
      </c>
      <c r="D9444" s="498" t="s">
        <v>2976</v>
      </c>
      <c r="E9444" s="499" t="str">
        <f>CONCATENATE(SUM('Раздел 3'!W208:W213),"=",SUM('Раздел 3'!W214:W214))</f>
        <v>0=0</v>
      </c>
    </row>
    <row r="9445" spans="1:5" ht="30" hidden="1" customHeight="1" thickBot="1">
      <c r="A9445" s="496" t="str">
        <f>IF((SUM('Раздел 3'!X208:X213)=SUM('Раздел 3'!X214:X214)),"","Неверно!")</f>
        <v/>
      </c>
      <c r="B9445" s="497" t="s">
        <v>542</v>
      </c>
      <c r="C9445" s="498" t="s">
        <v>2986</v>
      </c>
      <c r="D9445" s="498" t="s">
        <v>2976</v>
      </c>
      <c r="E9445" s="499" t="str">
        <f>CONCATENATE(SUM('Раздел 3'!X208:X213),"=",SUM('Раздел 3'!X214:X214))</f>
        <v>2=2</v>
      </c>
    </row>
    <row r="9446" spans="1:5" ht="30" hidden="1" customHeight="1" thickBot="1">
      <c r="A9446" s="496" t="str">
        <f>IF((SUM('Раздел 3'!G208:G213)=SUM('Раздел 3'!G214:G214)),"","Неверно!")</f>
        <v/>
      </c>
      <c r="B9446" s="497" t="s">
        <v>542</v>
      </c>
      <c r="C9446" s="498" t="s">
        <v>2987</v>
      </c>
      <c r="D9446" s="498" t="s">
        <v>2976</v>
      </c>
      <c r="E9446" s="499" t="str">
        <f>CONCATENATE(SUM('Раздел 3'!G208:G213),"=",SUM('Раздел 3'!G214:G214))</f>
        <v>30=30</v>
      </c>
    </row>
    <row r="9447" spans="1:5" ht="30" hidden="1" customHeight="1" thickBot="1">
      <c r="A9447" s="496" t="str">
        <f>IF((SUM('Раздел 3'!Y208:Y213)=SUM('Раздел 3'!Y214:Y214)),"","Неверно!")</f>
        <v/>
      </c>
      <c r="B9447" s="497" t="s">
        <v>542</v>
      </c>
      <c r="C9447" s="498" t="s">
        <v>2988</v>
      </c>
      <c r="D9447" s="498" t="s">
        <v>2976</v>
      </c>
      <c r="E9447" s="499" t="str">
        <f>CONCATENATE(SUM('Раздел 3'!Y208:Y213),"=",SUM('Раздел 3'!Y214:Y214))</f>
        <v>0=0</v>
      </c>
    </row>
    <row r="9448" spans="1:5" ht="30" hidden="1" customHeight="1" thickBot="1">
      <c r="A9448" s="496" t="str">
        <f>IF((SUM('Раздел 3'!Z208:Z213)=SUM('Раздел 3'!Z214:Z214)),"","Неверно!")</f>
        <v/>
      </c>
      <c r="B9448" s="497" t="s">
        <v>542</v>
      </c>
      <c r="C9448" s="498" t="s">
        <v>2989</v>
      </c>
      <c r="D9448" s="498" t="s">
        <v>2976</v>
      </c>
      <c r="E9448" s="499" t="str">
        <f>CONCATENATE(SUM('Раздел 3'!Z208:Z213),"=",SUM('Раздел 3'!Z214:Z214))</f>
        <v>0=0</v>
      </c>
    </row>
    <row r="9449" spans="1:5" ht="30" hidden="1" customHeight="1" thickBot="1">
      <c r="A9449" s="496" t="str">
        <f>IF((SUM('Раздел 3'!AA208:AA213)=SUM('Раздел 3'!AA214:AA214)),"","Неверно!")</f>
        <v/>
      </c>
      <c r="B9449" s="497" t="s">
        <v>542</v>
      </c>
      <c r="C9449" s="498" t="s">
        <v>2990</v>
      </c>
      <c r="D9449" s="498" t="s">
        <v>2976</v>
      </c>
      <c r="E9449" s="499" t="str">
        <f>CONCATENATE(SUM('Раздел 3'!AA208:AA213),"=",SUM('Раздел 3'!AA214:AA214))</f>
        <v>0=0</v>
      </c>
    </row>
    <row r="9450" spans="1:5" ht="30" hidden="1" customHeight="1" thickBot="1">
      <c r="A9450" s="496" t="str">
        <f>IF((SUM('Раздел 3'!AB208:AB213)=SUM('Раздел 3'!AB214:AB214)),"","Неверно!")</f>
        <v/>
      </c>
      <c r="B9450" s="497" t="s">
        <v>542</v>
      </c>
      <c r="C9450" s="498" t="s">
        <v>2991</v>
      </c>
      <c r="D9450" s="498" t="s">
        <v>2976</v>
      </c>
      <c r="E9450" s="499" t="str">
        <f>CONCATENATE(SUM('Раздел 3'!AB208:AB213),"=",SUM('Раздел 3'!AB214:AB214))</f>
        <v>23=23</v>
      </c>
    </row>
    <row r="9451" spans="1:5" ht="30" hidden="1" customHeight="1" thickBot="1">
      <c r="A9451" s="496" t="str">
        <f>IF((SUM('Раздел 3'!AC208:AC213)=SUM('Раздел 3'!AC214:AC214)),"","Неверно!")</f>
        <v/>
      </c>
      <c r="B9451" s="497" t="s">
        <v>542</v>
      </c>
      <c r="C9451" s="498" t="s">
        <v>2992</v>
      </c>
      <c r="D9451" s="498" t="s">
        <v>2976</v>
      </c>
      <c r="E9451" s="499" t="str">
        <f>CONCATENATE(SUM('Раздел 3'!AC208:AC213),"=",SUM('Раздел 3'!AC214:AC214))</f>
        <v>5=5</v>
      </c>
    </row>
    <row r="9452" spans="1:5" ht="30" hidden="1" customHeight="1" thickBot="1">
      <c r="A9452" s="496" t="str">
        <f>IF((SUM('Раздел 3'!AD208:AD213)=SUM('Раздел 3'!AD214:AD214)),"","Неверно!")</f>
        <v/>
      </c>
      <c r="B9452" s="497" t="s">
        <v>542</v>
      </c>
      <c r="C9452" s="498" t="s">
        <v>2993</v>
      </c>
      <c r="D9452" s="498" t="s">
        <v>2976</v>
      </c>
      <c r="E9452" s="499" t="str">
        <f>CONCATENATE(SUM('Раздел 3'!AD208:AD213),"=",SUM('Раздел 3'!AD214:AD214))</f>
        <v>0=0</v>
      </c>
    </row>
    <row r="9453" spans="1:5" ht="30" hidden="1" customHeight="1" thickBot="1">
      <c r="A9453" s="496" t="str">
        <f>IF((SUM('Раздел 3'!AE208:AE213)=SUM('Раздел 3'!AE214:AE214)),"","Неверно!")</f>
        <v/>
      </c>
      <c r="B9453" s="497" t="s">
        <v>542</v>
      </c>
      <c r="C9453" s="498" t="s">
        <v>2994</v>
      </c>
      <c r="D9453" s="498" t="s">
        <v>2976</v>
      </c>
      <c r="E9453" s="499" t="str">
        <f>CONCATENATE(SUM('Раздел 3'!AE208:AE213),"=",SUM('Раздел 3'!AE214:AE214))</f>
        <v>0=0</v>
      </c>
    </row>
    <row r="9454" spans="1:5" ht="30" hidden="1" customHeight="1" thickBot="1">
      <c r="A9454" s="496" t="str">
        <f>IF((SUM('Раздел 3'!AF208:AF213)=SUM('Раздел 3'!AF214:AF214)),"","Неверно!")</f>
        <v/>
      </c>
      <c r="B9454" s="497" t="s">
        <v>542</v>
      </c>
      <c r="C9454" s="498" t="s">
        <v>2995</v>
      </c>
      <c r="D9454" s="498" t="s">
        <v>2976</v>
      </c>
      <c r="E9454" s="499" t="str">
        <f>CONCATENATE(SUM('Раздел 3'!AF208:AF213),"=",SUM('Раздел 3'!AF214:AF214))</f>
        <v>0=0</v>
      </c>
    </row>
    <row r="9455" spans="1:5" ht="30" hidden="1" customHeight="1" thickBot="1">
      <c r="A9455" s="496" t="str">
        <f>IF((SUM('Раздел 3'!AG208:AG213)=SUM('Раздел 3'!AG214:AG214)),"","Неверно!")</f>
        <v/>
      </c>
      <c r="B9455" s="497" t="s">
        <v>542</v>
      </c>
      <c r="C9455" s="498" t="s">
        <v>2996</v>
      </c>
      <c r="D9455" s="498" t="s">
        <v>2976</v>
      </c>
      <c r="E9455" s="499" t="str">
        <f>CONCATENATE(SUM('Раздел 3'!AG208:AG213),"=",SUM('Раздел 3'!AG214:AG214))</f>
        <v>0=0</v>
      </c>
    </row>
    <row r="9456" spans="1:5" ht="30" hidden="1" customHeight="1" thickBot="1">
      <c r="A9456" s="496" t="str">
        <f>IF((SUM('Раздел 3'!AH208:AH213)=SUM('Раздел 3'!AH214:AH214)),"","Неверно!")</f>
        <v/>
      </c>
      <c r="B9456" s="497" t="s">
        <v>542</v>
      </c>
      <c r="C9456" s="498" t="s">
        <v>2997</v>
      </c>
      <c r="D9456" s="498" t="s">
        <v>2976</v>
      </c>
      <c r="E9456" s="499" t="str">
        <f>CONCATENATE(SUM('Раздел 3'!AH208:AH213),"=",SUM('Раздел 3'!AH214:AH214))</f>
        <v>123266=123266</v>
      </c>
    </row>
    <row r="9457" spans="1:5" ht="30" hidden="1" customHeight="1" thickBot="1">
      <c r="A9457" s="496" t="str">
        <f>IF((SUM('Раздел 3'!H208:H213)=SUM('Раздел 3'!H214:H214)),"","Неверно!")</f>
        <v/>
      </c>
      <c r="B9457" s="497" t="s">
        <v>542</v>
      </c>
      <c r="C9457" s="498" t="s">
        <v>2998</v>
      </c>
      <c r="D9457" s="498" t="s">
        <v>2976</v>
      </c>
      <c r="E9457" s="499" t="str">
        <f>CONCATENATE(SUM('Раздел 3'!H208:H213),"=",SUM('Раздел 3'!H214:H214))</f>
        <v>30=30</v>
      </c>
    </row>
    <row r="9458" spans="1:5" ht="30" hidden="1" customHeight="1" thickBot="1">
      <c r="A9458" s="496" t="str">
        <f>IF((SUM('Раздел 3'!AI208:AI213)=SUM('Раздел 3'!AI214:AI214)),"","Неверно!")</f>
        <v/>
      </c>
      <c r="B9458" s="497" t="s">
        <v>542</v>
      </c>
      <c r="C9458" s="498" t="s">
        <v>2999</v>
      </c>
      <c r="D9458" s="498" t="s">
        <v>2976</v>
      </c>
      <c r="E9458" s="499" t="str">
        <f>CONCATENATE(SUM('Раздел 3'!AI208:AI213),"=",SUM('Раздел 3'!AI214:AI214))</f>
        <v>0=0</v>
      </c>
    </row>
    <row r="9459" spans="1:5" ht="30" hidden="1" customHeight="1" thickBot="1">
      <c r="A9459" s="496" t="str">
        <f>IF((SUM('Раздел 3'!AJ208:AJ213)=SUM('Раздел 3'!AJ214:AJ214)),"","Неверно!")</f>
        <v/>
      </c>
      <c r="B9459" s="497" t="s">
        <v>542</v>
      </c>
      <c r="C9459" s="498" t="s">
        <v>3000</v>
      </c>
      <c r="D9459" s="498" t="s">
        <v>2976</v>
      </c>
      <c r="E9459" s="499" t="str">
        <f>CONCATENATE(SUM('Раздел 3'!AJ208:AJ213),"=",SUM('Раздел 3'!AJ214:AJ214))</f>
        <v>4851=4851</v>
      </c>
    </row>
    <row r="9460" spans="1:5" ht="30" hidden="1" customHeight="1" thickBot="1">
      <c r="A9460" s="496" t="str">
        <f>IF((SUM('Раздел 3'!AK208:AK213)=SUM('Раздел 3'!AK214:AK214)),"","Неверно!")</f>
        <v/>
      </c>
      <c r="B9460" s="497" t="s">
        <v>542</v>
      </c>
      <c r="C9460" s="498" t="s">
        <v>3001</v>
      </c>
      <c r="D9460" s="498" t="s">
        <v>2976</v>
      </c>
      <c r="E9460" s="499" t="str">
        <f>CONCATENATE(SUM('Раздел 3'!AK208:AK213),"=",SUM('Раздел 3'!AK214:AK214))</f>
        <v>0=0</v>
      </c>
    </row>
    <row r="9461" spans="1:5" ht="30" hidden="1" customHeight="1" thickBot="1">
      <c r="A9461" s="496" t="str">
        <f>IF((SUM('Раздел 3'!AL208:AL213)=SUM('Раздел 3'!AL214:AL214)),"","Неверно!")</f>
        <v/>
      </c>
      <c r="B9461" s="497" t="s">
        <v>542</v>
      </c>
      <c r="C9461" s="498" t="s">
        <v>3002</v>
      </c>
      <c r="D9461" s="498" t="s">
        <v>2976</v>
      </c>
      <c r="E9461" s="499" t="str">
        <f>CONCATENATE(SUM('Раздел 3'!AL208:AL213),"=",SUM('Раздел 3'!AL214:AL214))</f>
        <v>0=0</v>
      </c>
    </row>
    <row r="9462" spans="1:5" ht="30" hidden="1" customHeight="1" thickBot="1">
      <c r="A9462" s="496" t="str">
        <f>IF((SUM('Раздел 3'!AM208:AM213)=SUM('Раздел 3'!AM214:AM214)),"","Неверно!")</f>
        <v/>
      </c>
      <c r="B9462" s="497" t="s">
        <v>542</v>
      </c>
      <c r="C9462" s="498" t="s">
        <v>2466</v>
      </c>
      <c r="D9462" s="498" t="s">
        <v>2976</v>
      </c>
      <c r="E9462" s="499" t="str">
        <f>CONCATENATE(SUM('Раздел 3'!AM208:AM213),"=",SUM('Раздел 3'!AM214:AM214))</f>
        <v>0=0</v>
      </c>
    </row>
    <row r="9463" spans="1:5" ht="30" hidden="1" customHeight="1" thickBot="1">
      <c r="A9463" s="496" t="str">
        <f>IF((SUM('Раздел 3'!I208:I213)=SUM('Раздел 3'!I214:I214)),"","Неверно!")</f>
        <v/>
      </c>
      <c r="B9463" s="497" t="s">
        <v>542</v>
      </c>
      <c r="C9463" s="498" t="s">
        <v>3003</v>
      </c>
      <c r="D9463" s="498" t="s">
        <v>2976</v>
      </c>
      <c r="E9463" s="499" t="str">
        <f>CONCATENATE(SUM('Раздел 3'!I208:I213),"=",SUM('Раздел 3'!I214:I214))</f>
        <v>0=0</v>
      </c>
    </row>
    <row r="9464" spans="1:5" ht="30" hidden="1" customHeight="1" thickBot="1">
      <c r="A9464" s="496" t="str">
        <f>IF((SUM('Раздел 3'!J208:J213)=SUM('Раздел 3'!J214:J214)),"","Неверно!")</f>
        <v/>
      </c>
      <c r="B9464" s="497" t="s">
        <v>542</v>
      </c>
      <c r="C9464" s="498" t="s">
        <v>3004</v>
      </c>
      <c r="D9464" s="498" t="s">
        <v>2976</v>
      </c>
      <c r="E9464" s="499" t="str">
        <f>CONCATENATE(SUM('Раздел 3'!J208:J213),"=",SUM('Раздел 3'!J214:J214))</f>
        <v>662979=662979</v>
      </c>
    </row>
    <row r="9465" spans="1:5" ht="30" hidden="1" customHeight="1" thickBot="1">
      <c r="A9465" s="496" t="str">
        <f>IF((SUM('Раздел 3'!K208:K213)=SUM('Раздел 3'!K214:K214)),"","Неверно!")</f>
        <v/>
      </c>
      <c r="B9465" s="497" t="s">
        <v>542</v>
      </c>
      <c r="C9465" s="498" t="s">
        <v>3005</v>
      </c>
      <c r="D9465" s="498" t="s">
        <v>2976</v>
      </c>
      <c r="E9465" s="499" t="str">
        <f>CONCATENATE(SUM('Раздел 3'!K208:K213),"=",SUM('Раздел 3'!K214:K214))</f>
        <v>0=0</v>
      </c>
    </row>
    <row r="9466" spans="1:5" ht="30" hidden="1" customHeight="1" thickBot="1">
      <c r="A9466" s="496" t="str">
        <f>IF((SUM('Раздел 3'!L208:L213)=SUM('Раздел 3'!L214:L214)),"","Неверно!")</f>
        <v/>
      </c>
      <c r="B9466" s="497" t="s">
        <v>542</v>
      </c>
      <c r="C9466" s="498" t="s">
        <v>3006</v>
      </c>
      <c r="D9466" s="498" t="s">
        <v>2976</v>
      </c>
      <c r="E9466" s="499" t="str">
        <f>CONCATENATE(SUM('Раздел 3'!L208:L213),"=",SUM('Раздел 3'!L214:L214))</f>
        <v>8=8</v>
      </c>
    </row>
    <row r="9467" spans="1:5" ht="30" hidden="1" customHeight="1" thickBot="1">
      <c r="A9467" s="496" t="str">
        <f>IF((SUM('Раздел 3'!M208:M213)=SUM('Раздел 3'!M214:M214)),"","Неверно!")</f>
        <v/>
      </c>
      <c r="B9467" s="497" t="s">
        <v>542</v>
      </c>
      <c r="C9467" s="498" t="s">
        <v>3007</v>
      </c>
      <c r="D9467" s="498" t="s">
        <v>2976</v>
      </c>
      <c r="E9467" s="499" t="str">
        <f>CONCATENATE(SUM('Раздел 3'!M208:M213),"=",SUM('Раздел 3'!M214:M214))</f>
        <v>6=6</v>
      </c>
    </row>
    <row r="9468" spans="1:5" ht="30" hidden="1" customHeight="1" thickBot="1">
      <c r="A9468" s="496" t="str">
        <f>IF((SUM('Раздел 3'!N208:N213)=SUM('Раздел 3'!N214:N214)),"","Неверно!")</f>
        <v/>
      </c>
      <c r="B9468" s="497" t="s">
        <v>542</v>
      </c>
      <c r="C9468" s="498" t="s">
        <v>3008</v>
      </c>
      <c r="D9468" s="498" t="s">
        <v>2976</v>
      </c>
      <c r="E9468" s="499" t="str">
        <f>CONCATENATE(SUM('Раздел 3'!N208:N213),"=",SUM('Раздел 3'!N214:N214))</f>
        <v>1=1</v>
      </c>
    </row>
    <row r="9469" spans="1:5" ht="30" hidden="1" customHeight="1" thickBot="1">
      <c r="A9469" s="496" t="str">
        <f>IF((SUM('Раздел 3'!F229:F229)&lt;=SUM('Раздел 3'!F11:F11)),"","Неверно!")</f>
        <v/>
      </c>
      <c r="B9469" s="497" t="s">
        <v>543</v>
      </c>
      <c r="C9469" s="498" t="s">
        <v>3009</v>
      </c>
      <c r="D9469" s="498" t="s">
        <v>3010</v>
      </c>
      <c r="E9469" s="499" t="str">
        <f>CONCATENATE(SUM('Раздел 3'!F229:F229),"&lt;=",SUM('Раздел 3'!F11:F11))</f>
        <v>0&lt;=10</v>
      </c>
    </row>
    <row r="9470" spans="1:5" ht="30" hidden="1" customHeight="1" thickBot="1">
      <c r="A9470" s="496" t="str">
        <f>IF((SUM('Раздел 3'!O229:O229)&lt;=SUM('Раздел 3'!O11:O11)),"","Неверно!")</f>
        <v/>
      </c>
      <c r="B9470" s="497" t="s">
        <v>543</v>
      </c>
      <c r="C9470" s="498" t="s">
        <v>3011</v>
      </c>
      <c r="D9470" s="498" t="s">
        <v>3010</v>
      </c>
      <c r="E9470" s="499" t="str">
        <f>CONCATENATE(SUM('Раздел 3'!O229:O229),"&lt;=",SUM('Раздел 3'!O11:O11))</f>
        <v>0&lt;=0</v>
      </c>
    </row>
    <row r="9471" spans="1:5" ht="30" hidden="1" customHeight="1" thickBot="1">
      <c r="A9471" s="496" t="str">
        <f>IF((SUM('Раздел 3'!P229:P229)&lt;=SUM('Раздел 3'!P11:P11)),"","Неверно!")</f>
        <v/>
      </c>
      <c r="B9471" s="497" t="s">
        <v>543</v>
      </c>
      <c r="C9471" s="498" t="s">
        <v>3012</v>
      </c>
      <c r="D9471" s="498" t="s">
        <v>3010</v>
      </c>
      <c r="E9471" s="499" t="str">
        <f>CONCATENATE(SUM('Раздел 3'!P229:P229),"&lt;=",SUM('Раздел 3'!P11:P11))</f>
        <v>0&lt;=0</v>
      </c>
    </row>
    <row r="9472" spans="1:5" ht="30" hidden="1" customHeight="1" thickBot="1">
      <c r="A9472" s="496" t="str">
        <f>IF((SUM('Раздел 3'!Q229:Q229)&lt;=SUM('Раздел 3'!Q11:Q11)),"","Неверно!")</f>
        <v/>
      </c>
      <c r="B9472" s="497" t="s">
        <v>543</v>
      </c>
      <c r="C9472" s="498" t="s">
        <v>3013</v>
      </c>
      <c r="D9472" s="498" t="s">
        <v>3010</v>
      </c>
      <c r="E9472" s="499" t="str">
        <f>CONCATENATE(SUM('Раздел 3'!Q229:Q229),"&lt;=",SUM('Раздел 3'!Q11:Q11))</f>
        <v>0&lt;=23</v>
      </c>
    </row>
    <row r="9473" spans="1:5" ht="30" hidden="1" customHeight="1" thickBot="1">
      <c r="A9473" s="496" t="str">
        <f>IF((SUM('Раздел 3'!R229:R229)&lt;=SUM('Раздел 3'!R11:R11)),"","Неверно!")</f>
        <v/>
      </c>
      <c r="B9473" s="497" t="s">
        <v>543</v>
      </c>
      <c r="C9473" s="498" t="s">
        <v>3014</v>
      </c>
      <c r="D9473" s="498" t="s">
        <v>3010</v>
      </c>
      <c r="E9473" s="499" t="str">
        <f>CONCATENATE(SUM('Раздел 3'!R229:R229),"&lt;=",SUM('Раздел 3'!R11:R11))</f>
        <v>0&lt;=83</v>
      </c>
    </row>
    <row r="9474" spans="1:5" ht="30" hidden="1" customHeight="1" thickBot="1">
      <c r="A9474" s="496" t="str">
        <f>IF((SUM('Раздел 3'!S229:S229)&lt;=SUM('Раздел 3'!S11:S11)),"","Неверно!")</f>
        <v/>
      </c>
      <c r="B9474" s="497" t="s">
        <v>543</v>
      </c>
      <c r="C9474" s="498" t="s">
        <v>3015</v>
      </c>
      <c r="D9474" s="498" t="s">
        <v>3010</v>
      </c>
      <c r="E9474" s="499" t="str">
        <f>CONCATENATE(SUM('Раздел 3'!S229:S229),"&lt;=",SUM('Раздел 3'!S11:S11))</f>
        <v>0&lt;=0</v>
      </c>
    </row>
    <row r="9475" spans="1:5" ht="30" hidden="1" customHeight="1" thickBot="1">
      <c r="A9475" s="496" t="str">
        <f>IF((SUM('Раздел 3'!T229:T229)&lt;=SUM('Раздел 3'!T11:T11)),"","Неверно!")</f>
        <v/>
      </c>
      <c r="B9475" s="497" t="s">
        <v>543</v>
      </c>
      <c r="C9475" s="498" t="s">
        <v>3016</v>
      </c>
      <c r="D9475" s="498" t="s">
        <v>3010</v>
      </c>
      <c r="E9475" s="499" t="str">
        <f>CONCATENATE(SUM('Раздел 3'!T229:T229),"&lt;=",SUM('Раздел 3'!T11:T11))</f>
        <v>0&lt;=18</v>
      </c>
    </row>
    <row r="9476" spans="1:5" ht="30" hidden="1" customHeight="1" thickBot="1">
      <c r="A9476" s="496" t="str">
        <f>IF((SUM('Раздел 3'!U229:U229)&lt;=SUM('Раздел 3'!U11:U11)),"","Неверно!")</f>
        <v/>
      </c>
      <c r="B9476" s="497" t="s">
        <v>543</v>
      </c>
      <c r="C9476" s="498" t="s">
        <v>3017</v>
      </c>
      <c r="D9476" s="498" t="s">
        <v>3010</v>
      </c>
      <c r="E9476" s="499" t="str">
        <f>CONCATENATE(SUM('Раздел 3'!U229:U229),"&lt;=",SUM('Раздел 3'!U11:U11))</f>
        <v>0&lt;=2</v>
      </c>
    </row>
    <row r="9477" spans="1:5" ht="30" hidden="1" customHeight="1" thickBot="1">
      <c r="A9477" s="496" t="str">
        <f>IF((SUM('Раздел 3'!V229:V229)&lt;=SUM('Раздел 3'!V11:V11)),"","Неверно!")</f>
        <v/>
      </c>
      <c r="B9477" s="497" t="s">
        <v>543</v>
      </c>
      <c r="C9477" s="498" t="s">
        <v>3018</v>
      </c>
      <c r="D9477" s="498" t="s">
        <v>3010</v>
      </c>
      <c r="E9477" s="499" t="str">
        <f>CONCATENATE(SUM('Раздел 3'!V229:V229),"&lt;=",SUM('Раздел 3'!V11:V11))</f>
        <v>0&lt;=211</v>
      </c>
    </row>
    <row r="9478" spans="1:5" ht="30" hidden="1" customHeight="1" thickBot="1">
      <c r="A9478" s="496" t="str">
        <f>IF((SUM('Раздел 3'!W229:W229)&lt;=SUM('Раздел 3'!W11:W11)),"","Неверно!")</f>
        <v/>
      </c>
      <c r="B9478" s="497" t="s">
        <v>543</v>
      </c>
      <c r="C9478" s="498" t="s">
        <v>3019</v>
      </c>
      <c r="D9478" s="498" t="s">
        <v>3010</v>
      </c>
      <c r="E9478" s="499" t="str">
        <f>CONCATENATE(SUM('Раздел 3'!W229:W229),"&lt;=",SUM('Раздел 3'!W11:W11))</f>
        <v>0&lt;=0</v>
      </c>
    </row>
    <row r="9479" spans="1:5" ht="30" hidden="1" customHeight="1" thickBot="1">
      <c r="A9479" s="496" t="str">
        <f>IF((SUM('Раздел 3'!X229:X229)&lt;=SUM('Раздел 3'!X11:X11)),"","Неверно!")</f>
        <v/>
      </c>
      <c r="B9479" s="497" t="s">
        <v>543</v>
      </c>
      <c r="C9479" s="498" t="s">
        <v>3020</v>
      </c>
      <c r="D9479" s="498" t="s">
        <v>3010</v>
      </c>
      <c r="E9479" s="499" t="str">
        <f>CONCATENATE(SUM('Раздел 3'!X229:X229),"&lt;=",SUM('Раздел 3'!X11:X11))</f>
        <v>0&lt;=3</v>
      </c>
    </row>
    <row r="9480" spans="1:5" ht="30" hidden="1" customHeight="1" thickBot="1">
      <c r="A9480" s="496" t="str">
        <f>IF((SUM('Раздел 3'!G229:G229)&lt;=SUM('Раздел 3'!G11:G11)),"","Неверно!")</f>
        <v/>
      </c>
      <c r="B9480" s="497" t="s">
        <v>543</v>
      </c>
      <c r="C9480" s="498" t="s">
        <v>3021</v>
      </c>
      <c r="D9480" s="498" t="s">
        <v>3010</v>
      </c>
      <c r="E9480" s="499" t="str">
        <f>CONCATENATE(SUM('Раздел 3'!G229:G229),"&lt;=",SUM('Раздел 3'!G11:G11))</f>
        <v>0&lt;=204</v>
      </c>
    </row>
    <row r="9481" spans="1:5" ht="30" hidden="1" customHeight="1" thickBot="1">
      <c r="A9481" s="496" t="str">
        <f>IF((SUM('Раздел 3'!Y229:Y229)&lt;=SUM('Раздел 3'!Y11:Y11)),"","Неверно!")</f>
        <v/>
      </c>
      <c r="B9481" s="497" t="s">
        <v>543</v>
      </c>
      <c r="C9481" s="498" t="s">
        <v>3022</v>
      </c>
      <c r="D9481" s="498" t="s">
        <v>3010</v>
      </c>
      <c r="E9481" s="499" t="str">
        <f>CONCATENATE(SUM('Раздел 3'!Y229:Y229),"&lt;=",SUM('Раздел 3'!Y11:Y11))</f>
        <v>0&lt;=0</v>
      </c>
    </row>
    <row r="9482" spans="1:5" ht="30" hidden="1" customHeight="1" thickBot="1">
      <c r="A9482" s="496" t="str">
        <f>IF((SUM('Раздел 3'!Z229:Z229)&lt;=SUM('Раздел 3'!Z11:Z11)),"","Неверно!")</f>
        <v/>
      </c>
      <c r="B9482" s="497" t="s">
        <v>543</v>
      </c>
      <c r="C9482" s="498" t="s">
        <v>3023</v>
      </c>
      <c r="D9482" s="498" t="s">
        <v>3010</v>
      </c>
      <c r="E9482" s="499" t="str">
        <f>CONCATENATE(SUM('Раздел 3'!Z229:Z229),"&lt;=",SUM('Раздел 3'!Z11:Z11))</f>
        <v>0&lt;=0</v>
      </c>
    </row>
    <row r="9483" spans="1:5" ht="30" hidden="1" customHeight="1" thickBot="1">
      <c r="A9483" s="496" t="str">
        <f>IF((SUM('Раздел 3'!AA229:AA229)&lt;=SUM('Раздел 3'!AA11:AA11)),"","Неверно!")</f>
        <v/>
      </c>
      <c r="B9483" s="497" t="s">
        <v>543</v>
      </c>
      <c r="C9483" s="498" t="s">
        <v>3024</v>
      </c>
      <c r="D9483" s="498" t="s">
        <v>3010</v>
      </c>
      <c r="E9483" s="499" t="str">
        <f>CONCATENATE(SUM('Раздел 3'!AA229:AA229),"&lt;=",SUM('Раздел 3'!AA11:AA11))</f>
        <v>0&lt;=3</v>
      </c>
    </row>
    <row r="9484" spans="1:5" ht="30" hidden="1" customHeight="1" thickBot="1">
      <c r="A9484" s="496" t="str">
        <f>IF((SUM('Раздел 3'!AB229:AB229)&lt;=SUM('Раздел 3'!AB11:AB11)),"","Неверно!")</f>
        <v/>
      </c>
      <c r="B9484" s="497" t="s">
        <v>543</v>
      </c>
      <c r="C9484" s="498" t="s">
        <v>3025</v>
      </c>
      <c r="D9484" s="498" t="s">
        <v>3010</v>
      </c>
      <c r="E9484" s="499" t="str">
        <f>CONCATENATE(SUM('Раздел 3'!AB229:AB229),"&lt;=",SUM('Раздел 3'!AB11:AB11))</f>
        <v>0&lt;=23</v>
      </c>
    </row>
    <row r="9485" spans="1:5" ht="30" hidden="1" customHeight="1" thickBot="1">
      <c r="A9485" s="496" t="str">
        <f>IF((SUM('Раздел 3'!AC229:AC229)&lt;=SUM('Раздел 3'!AC11:AC11)),"","Неверно!")</f>
        <v/>
      </c>
      <c r="B9485" s="497" t="s">
        <v>543</v>
      </c>
      <c r="C9485" s="498" t="s">
        <v>3026</v>
      </c>
      <c r="D9485" s="498" t="s">
        <v>3010</v>
      </c>
      <c r="E9485" s="499" t="str">
        <f>CONCATENATE(SUM('Раздел 3'!AC229:AC229),"&lt;=",SUM('Раздел 3'!AC11:AC11))</f>
        <v>0&lt;=5</v>
      </c>
    </row>
    <row r="9486" spans="1:5" ht="30" hidden="1" customHeight="1" thickBot="1">
      <c r="A9486" s="496" t="str">
        <f>IF((SUM('Раздел 3'!AD229:AD229)&lt;=SUM('Раздел 3'!AD11:AD11)),"","Неверно!")</f>
        <v/>
      </c>
      <c r="B9486" s="497" t="s">
        <v>543</v>
      </c>
      <c r="C9486" s="498" t="s">
        <v>3027</v>
      </c>
      <c r="D9486" s="498" t="s">
        <v>3010</v>
      </c>
      <c r="E9486" s="499" t="str">
        <f>CONCATENATE(SUM('Раздел 3'!AD229:AD229),"&lt;=",SUM('Раздел 3'!AD11:AD11))</f>
        <v>0&lt;=0</v>
      </c>
    </row>
    <row r="9487" spans="1:5" ht="30" hidden="1" customHeight="1" thickBot="1">
      <c r="A9487" s="496" t="str">
        <f>IF((SUM('Раздел 3'!AE229:AE229)&lt;=SUM('Раздел 3'!AE11:AE11)),"","Неверно!")</f>
        <v/>
      </c>
      <c r="B9487" s="497" t="s">
        <v>543</v>
      </c>
      <c r="C9487" s="498" t="s">
        <v>3028</v>
      </c>
      <c r="D9487" s="498" t="s">
        <v>3010</v>
      </c>
      <c r="E9487" s="499" t="str">
        <f>CONCATENATE(SUM('Раздел 3'!AE229:AE229),"&lt;=",SUM('Раздел 3'!AE11:AE11))</f>
        <v>0&lt;=0</v>
      </c>
    </row>
    <row r="9488" spans="1:5" ht="30" hidden="1" customHeight="1" thickBot="1">
      <c r="A9488" s="496" t="str">
        <f>IF((SUM('Раздел 3'!AF229:AF229)&lt;=SUM('Раздел 3'!AF11:AF11)),"","Неверно!")</f>
        <v/>
      </c>
      <c r="B9488" s="497" t="s">
        <v>543</v>
      </c>
      <c r="C9488" s="498" t="s">
        <v>3029</v>
      </c>
      <c r="D9488" s="498" t="s">
        <v>3010</v>
      </c>
      <c r="E9488" s="499" t="str">
        <f>CONCATENATE(SUM('Раздел 3'!AF229:AF229),"&lt;=",SUM('Раздел 3'!AF11:AF11))</f>
        <v>0&lt;=0</v>
      </c>
    </row>
    <row r="9489" spans="1:5" ht="30" hidden="1" customHeight="1" thickBot="1">
      <c r="A9489" s="496" t="str">
        <f>IF((SUM('Раздел 3'!AG229:AG229)&lt;=SUM('Раздел 3'!AG11:AG11)),"","Неверно!")</f>
        <v/>
      </c>
      <c r="B9489" s="497" t="s">
        <v>543</v>
      </c>
      <c r="C9489" s="498" t="s">
        <v>3030</v>
      </c>
      <c r="D9489" s="498" t="s">
        <v>3010</v>
      </c>
      <c r="E9489" s="499" t="str">
        <f>CONCATENATE(SUM('Раздел 3'!AG229:AG229),"&lt;=",SUM('Раздел 3'!AG11:AG11))</f>
        <v>0&lt;=0</v>
      </c>
    </row>
    <row r="9490" spans="1:5" ht="30" hidden="1" customHeight="1" thickBot="1">
      <c r="A9490" s="496" t="str">
        <f>IF((SUM('Раздел 3'!AH229:AH229)&lt;=SUM('Раздел 3'!AH11:AH11)),"","Неверно!")</f>
        <v/>
      </c>
      <c r="B9490" s="497" t="s">
        <v>543</v>
      </c>
      <c r="C9490" s="498" t="s">
        <v>3031</v>
      </c>
      <c r="D9490" s="498" t="s">
        <v>3010</v>
      </c>
      <c r="E9490" s="499" t="str">
        <f>CONCATENATE(SUM('Раздел 3'!AH229:AH229),"&lt;=",SUM('Раздел 3'!AH11:AH11))</f>
        <v>0&lt;=123266</v>
      </c>
    </row>
    <row r="9491" spans="1:5" ht="30" hidden="1" customHeight="1" thickBot="1">
      <c r="A9491" s="496" t="str">
        <f>IF((SUM('Раздел 3'!H229:H229)&lt;=SUM('Раздел 3'!H11:H11)),"","Неверно!")</f>
        <v/>
      </c>
      <c r="B9491" s="497" t="s">
        <v>543</v>
      </c>
      <c r="C9491" s="498" t="s">
        <v>3032</v>
      </c>
      <c r="D9491" s="498" t="s">
        <v>3010</v>
      </c>
      <c r="E9491" s="499" t="str">
        <f>CONCATENATE(SUM('Раздел 3'!H229:H229),"&lt;=",SUM('Раздел 3'!H11:H11))</f>
        <v>0&lt;=165</v>
      </c>
    </row>
    <row r="9492" spans="1:5" ht="30" hidden="1" customHeight="1" thickBot="1">
      <c r="A9492" s="496" t="str">
        <f>IF((SUM('Раздел 3'!AI229:AI229)&lt;=SUM('Раздел 3'!AI11:AI11)),"","Неверно!")</f>
        <v/>
      </c>
      <c r="B9492" s="497" t="s">
        <v>543</v>
      </c>
      <c r="C9492" s="498" t="s">
        <v>3033</v>
      </c>
      <c r="D9492" s="498" t="s">
        <v>3010</v>
      </c>
      <c r="E9492" s="499" t="str">
        <f>CONCATENATE(SUM('Раздел 3'!AI229:AI229),"&lt;=",SUM('Раздел 3'!AI11:AI11))</f>
        <v>0&lt;=0</v>
      </c>
    </row>
    <row r="9493" spans="1:5" ht="30" hidden="1" customHeight="1" thickBot="1">
      <c r="A9493" s="496" t="str">
        <f>IF((SUM('Раздел 3'!AJ229:AJ229)&lt;=SUM('Раздел 3'!AJ11:AJ11)),"","Неверно!")</f>
        <v/>
      </c>
      <c r="B9493" s="497" t="s">
        <v>543</v>
      </c>
      <c r="C9493" s="498" t="s">
        <v>3034</v>
      </c>
      <c r="D9493" s="498" t="s">
        <v>3010</v>
      </c>
      <c r="E9493" s="499" t="str">
        <f>CONCATENATE(SUM('Раздел 3'!AJ229:AJ229),"&lt;=",SUM('Раздел 3'!AJ11:AJ11))</f>
        <v>0&lt;=4851</v>
      </c>
    </row>
    <row r="9494" spans="1:5" ht="30" hidden="1" customHeight="1" thickBot="1">
      <c r="A9494" s="496" t="str">
        <f>IF((SUM('Раздел 3'!AK229:AK229)&lt;=SUM('Раздел 3'!AK11:AK11)),"","Неверно!")</f>
        <v/>
      </c>
      <c r="B9494" s="497" t="s">
        <v>543</v>
      </c>
      <c r="C9494" s="498" t="s">
        <v>3035</v>
      </c>
      <c r="D9494" s="498" t="s">
        <v>3010</v>
      </c>
      <c r="E9494" s="499" t="str">
        <f>CONCATENATE(SUM('Раздел 3'!AK229:AK229),"&lt;=",SUM('Раздел 3'!AK11:AK11))</f>
        <v>0&lt;=0</v>
      </c>
    </row>
    <row r="9495" spans="1:5" ht="30" hidden="1" customHeight="1" thickBot="1">
      <c r="A9495" s="496" t="str">
        <f>IF((SUM('Раздел 3'!AL229:AL229)&lt;=SUM('Раздел 3'!AL11:AL11)),"","Неверно!")</f>
        <v/>
      </c>
      <c r="B9495" s="497" t="s">
        <v>543</v>
      </c>
      <c r="C9495" s="498" t="s">
        <v>3036</v>
      </c>
      <c r="D9495" s="498" t="s">
        <v>3010</v>
      </c>
      <c r="E9495" s="499" t="str">
        <f>CONCATENATE(SUM('Раздел 3'!AL229:AL229),"&lt;=",SUM('Раздел 3'!AL11:AL11))</f>
        <v>0&lt;=0</v>
      </c>
    </row>
    <row r="9496" spans="1:5" ht="30" hidden="1" customHeight="1" thickBot="1">
      <c r="A9496" s="496" t="str">
        <f>IF((SUM('Раздел 3'!AM229:AM229)&lt;=SUM('Раздел 3'!AM11:AM11)),"","Неверно!")</f>
        <v/>
      </c>
      <c r="B9496" s="497" t="s">
        <v>543</v>
      </c>
      <c r="C9496" s="498" t="s">
        <v>2465</v>
      </c>
      <c r="D9496" s="498" t="s">
        <v>3010</v>
      </c>
      <c r="E9496" s="499" t="str">
        <f>CONCATENATE(SUM('Раздел 3'!AM229:AM229),"&lt;=",SUM('Раздел 3'!AM11:AM11))</f>
        <v>0&lt;=0</v>
      </c>
    </row>
    <row r="9497" spans="1:5" ht="30" hidden="1" customHeight="1" thickBot="1">
      <c r="A9497" s="496" t="str">
        <f>IF((SUM('Раздел 3'!I229:I229)&lt;=SUM('Раздел 3'!I11:I11)),"","Неверно!")</f>
        <v/>
      </c>
      <c r="B9497" s="497" t="s">
        <v>543</v>
      </c>
      <c r="C9497" s="498" t="s">
        <v>3037</v>
      </c>
      <c r="D9497" s="498" t="s">
        <v>3010</v>
      </c>
      <c r="E9497" s="499" t="str">
        <f>CONCATENATE(SUM('Раздел 3'!I229:I229),"&lt;=",SUM('Раздел 3'!I11:I11))</f>
        <v>0&lt;=19</v>
      </c>
    </row>
    <row r="9498" spans="1:5" ht="30" hidden="1" customHeight="1" thickBot="1">
      <c r="A9498" s="496" t="str">
        <f>IF((SUM('Раздел 3'!J229:J229)&lt;=SUM('Раздел 3'!J11:J11)),"","Неверно!")</f>
        <v/>
      </c>
      <c r="B9498" s="497" t="s">
        <v>543</v>
      </c>
      <c r="C9498" s="498" t="s">
        <v>3038</v>
      </c>
      <c r="D9498" s="498" t="s">
        <v>3010</v>
      </c>
      <c r="E9498" s="499" t="str">
        <f>CONCATENATE(SUM('Раздел 3'!J229:J229),"&lt;=",SUM('Раздел 3'!J11:J11))</f>
        <v>0&lt;=662979</v>
      </c>
    </row>
    <row r="9499" spans="1:5" ht="30" hidden="1" customHeight="1" thickBot="1">
      <c r="A9499" s="496" t="str">
        <f>IF((SUM('Раздел 3'!K229:K229)&lt;=SUM('Раздел 3'!K11:K11)),"","Неверно!")</f>
        <v/>
      </c>
      <c r="B9499" s="497" t="s">
        <v>543</v>
      </c>
      <c r="C9499" s="498" t="s">
        <v>3039</v>
      </c>
      <c r="D9499" s="498" t="s">
        <v>3010</v>
      </c>
      <c r="E9499" s="499" t="str">
        <f>CONCATENATE(SUM('Раздел 3'!K229:K229),"&lt;=",SUM('Раздел 3'!K11:K11))</f>
        <v>0&lt;=2400</v>
      </c>
    </row>
    <row r="9500" spans="1:5" ht="30" hidden="1" customHeight="1" thickBot="1">
      <c r="A9500" s="496" t="str">
        <f>IF((SUM('Раздел 3'!L229:L229)&lt;=SUM('Раздел 3'!L11:L11)),"","Неверно!")</f>
        <v/>
      </c>
      <c r="B9500" s="497" t="s">
        <v>543</v>
      </c>
      <c r="C9500" s="498" t="s">
        <v>3040</v>
      </c>
      <c r="D9500" s="498" t="s">
        <v>3010</v>
      </c>
      <c r="E9500" s="499" t="str">
        <f>CONCATENATE(SUM('Раздел 3'!L229:L229),"&lt;=",SUM('Раздел 3'!L11:L11))</f>
        <v>0&lt;=108</v>
      </c>
    </row>
    <row r="9501" spans="1:5" ht="30" hidden="1" customHeight="1" thickBot="1">
      <c r="A9501" s="496" t="str">
        <f>IF((SUM('Раздел 3'!M229:M229)&lt;=SUM('Раздел 3'!M11:M11)),"","Неверно!")</f>
        <v/>
      </c>
      <c r="B9501" s="497" t="s">
        <v>543</v>
      </c>
      <c r="C9501" s="498" t="s">
        <v>3041</v>
      </c>
      <c r="D9501" s="498" t="s">
        <v>3010</v>
      </c>
      <c r="E9501" s="499" t="str">
        <f>CONCATENATE(SUM('Раздел 3'!M229:M229),"&lt;=",SUM('Раздел 3'!M11:M11))</f>
        <v>0&lt;=85</v>
      </c>
    </row>
    <row r="9502" spans="1:5" ht="30" hidden="1" customHeight="1" thickBot="1">
      <c r="A9502" s="496" t="str">
        <f>IF((SUM('Раздел 3'!N229:N229)&lt;=SUM('Раздел 3'!N11:N11)),"","Неверно!")</f>
        <v/>
      </c>
      <c r="B9502" s="497" t="s">
        <v>543</v>
      </c>
      <c r="C9502" s="498" t="s">
        <v>3042</v>
      </c>
      <c r="D9502" s="498" t="s">
        <v>3010</v>
      </c>
      <c r="E9502" s="499" t="str">
        <f>CONCATENATE(SUM('Раздел 3'!N229:N229),"&lt;=",SUM('Раздел 3'!N11:N11))</f>
        <v>0&lt;=3</v>
      </c>
    </row>
    <row r="9503" spans="1:5" ht="30" hidden="1" customHeight="1" thickBot="1">
      <c r="A9503" s="496" t="str">
        <f>IF((SUM('Раздел 3'!F230:F230)&lt;=SUM('Раздел 3'!F11:F11)),"","Неверно!")</f>
        <v/>
      </c>
      <c r="B9503" s="497" t="s">
        <v>544</v>
      </c>
      <c r="C9503" s="498" t="s">
        <v>3043</v>
      </c>
      <c r="D9503" s="498" t="s">
        <v>3044</v>
      </c>
      <c r="E9503" s="499" t="str">
        <f>CONCATENATE(SUM('Раздел 3'!F230:F230),"&lt;=",SUM('Раздел 3'!F11:F11))</f>
        <v>0&lt;=10</v>
      </c>
    </row>
    <row r="9504" spans="1:5" ht="30" hidden="1" customHeight="1" thickBot="1">
      <c r="A9504" s="496" t="str">
        <f>IF((SUM('Раздел 3'!O230:O230)&lt;=SUM('Раздел 3'!O11:O11)),"","Неверно!")</f>
        <v/>
      </c>
      <c r="B9504" s="497" t="s">
        <v>544</v>
      </c>
      <c r="C9504" s="498" t="s">
        <v>3045</v>
      </c>
      <c r="D9504" s="498" t="s">
        <v>3044</v>
      </c>
      <c r="E9504" s="499" t="str">
        <f>CONCATENATE(SUM('Раздел 3'!O230:O230),"&lt;=",SUM('Раздел 3'!O11:O11))</f>
        <v>0&lt;=0</v>
      </c>
    </row>
    <row r="9505" spans="1:5" ht="30" hidden="1" customHeight="1" thickBot="1">
      <c r="A9505" s="496" t="str">
        <f>IF((SUM('Раздел 3'!P230:P230)&lt;=SUM('Раздел 3'!P11:P11)),"","Неверно!")</f>
        <v/>
      </c>
      <c r="B9505" s="497" t="s">
        <v>544</v>
      </c>
      <c r="C9505" s="498" t="s">
        <v>3046</v>
      </c>
      <c r="D9505" s="498" t="s">
        <v>3044</v>
      </c>
      <c r="E9505" s="499" t="str">
        <f>CONCATENATE(SUM('Раздел 3'!P230:P230),"&lt;=",SUM('Раздел 3'!P11:P11))</f>
        <v>0&lt;=0</v>
      </c>
    </row>
    <row r="9506" spans="1:5" ht="30" hidden="1" customHeight="1" thickBot="1">
      <c r="A9506" s="496" t="str">
        <f>IF((SUM('Раздел 3'!Q230:Q230)&lt;=SUM('Раздел 3'!Q11:Q11)),"","Неверно!")</f>
        <v/>
      </c>
      <c r="B9506" s="497" t="s">
        <v>544</v>
      </c>
      <c r="C9506" s="498" t="s">
        <v>3047</v>
      </c>
      <c r="D9506" s="498" t="s">
        <v>3044</v>
      </c>
      <c r="E9506" s="499" t="str">
        <f>CONCATENATE(SUM('Раздел 3'!Q230:Q230),"&lt;=",SUM('Раздел 3'!Q11:Q11))</f>
        <v>0&lt;=23</v>
      </c>
    </row>
    <row r="9507" spans="1:5" ht="30" hidden="1" customHeight="1" thickBot="1">
      <c r="A9507" s="496" t="str">
        <f>IF((SUM('Раздел 3'!R230:R230)&lt;=SUM('Раздел 3'!R11:R11)),"","Неверно!")</f>
        <v/>
      </c>
      <c r="B9507" s="497" t="s">
        <v>544</v>
      </c>
      <c r="C9507" s="498" t="s">
        <v>3048</v>
      </c>
      <c r="D9507" s="498" t="s">
        <v>3044</v>
      </c>
      <c r="E9507" s="499" t="str">
        <f>CONCATENATE(SUM('Раздел 3'!R230:R230),"&lt;=",SUM('Раздел 3'!R11:R11))</f>
        <v>0&lt;=83</v>
      </c>
    </row>
    <row r="9508" spans="1:5" ht="30" hidden="1" customHeight="1" thickBot="1">
      <c r="A9508" s="496" t="str">
        <f>IF((SUM('Раздел 3'!S230:S230)&lt;=SUM('Раздел 3'!S11:S11)),"","Неверно!")</f>
        <v/>
      </c>
      <c r="B9508" s="497" t="s">
        <v>544</v>
      </c>
      <c r="C9508" s="498" t="s">
        <v>3049</v>
      </c>
      <c r="D9508" s="498" t="s">
        <v>3044</v>
      </c>
      <c r="E9508" s="499" t="str">
        <f>CONCATENATE(SUM('Раздел 3'!S230:S230),"&lt;=",SUM('Раздел 3'!S11:S11))</f>
        <v>0&lt;=0</v>
      </c>
    </row>
    <row r="9509" spans="1:5" ht="30" hidden="1" customHeight="1" thickBot="1">
      <c r="A9509" s="496" t="str">
        <f>IF((SUM('Раздел 3'!T230:T230)&lt;=SUM('Раздел 3'!T11:T11)),"","Неверно!")</f>
        <v/>
      </c>
      <c r="B9509" s="497" t="s">
        <v>544</v>
      </c>
      <c r="C9509" s="498" t="s">
        <v>3050</v>
      </c>
      <c r="D9509" s="498" t="s">
        <v>3044</v>
      </c>
      <c r="E9509" s="499" t="str">
        <f>CONCATENATE(SUM('Раздел 3'!T230:T230),"&lt;=",SUM('Раздел 3'!T11:T11))</f>
        <v>0&lt;=18</v>
      </c>
    </row>
    <row r="9510" spans="1:5" ht="30" hidden="1" customHeight="1" thickBot="1">
      <c r="A9510" s="496" t="str">
        <f>IF((SUM('Раздел 3'!U230:U230)&lt;=SUM('Раздел 3'!U11:U11)),"","Неверно!")</f>
        <v/>
      </c>
      <c r="B9510" s="497" t="s">
        <v>544</v>
      </c>
      <c r="C9510" s="498" t="s">
        <v>3051</v>
      </c>
      <c r="D9510" s="498" t="s">
        <v>3044</v>
      </c>
      <c r="E9510" s="499" t="str">
        <f>CONCATENATE(SUM('Раздел 3'!U230:U230),"&lt;=",SUM('Раздел 3'!U11:U11))</f>
        <v>0&lt;=2</v>
      </c>
    </row>
    <row r="9511" spans="1:5" ht="30" hidden="1" customHeight="1" thickBot="1">
      <c r="A9511" s="496" t="str">
        <f>IF((SUM('Раздел 3'!V230:V230)&lt;=SUM('Раздел 3'!V11:V11)),"","Неверно!")</f>
        <v/>
      </c>
      <c r="B9511" s="497" t="s">
        <v>544</v>
      </c>
      <c r="C9511" s="498" t="s">
        <v>3052</v>
      </c>
      <c r="D9511" s="498" t="s">
        <v>3044</v>
      </c>
      <c r="E9511" s="499" t="str">
        <f>CONCATENATE(SUM('Раздел 3'!V230:V230),"&lt;=",SUM('Раздел 3'!V11:V11))</f>
        <v>0&lt;=211</v>
      </c>
    </row>
    <row r="9512" spans="1:5" ht="30" hidden="1" customHeight="1" thickBot="1">
      <c r="A9512" s="496" t="str">
        <f>IF((SUM('Раздел 3'!W230:W230)&lt;=SUM('Раздел 3'!W11:W11)),"","Неверно!")</f>
        <v/>
      </c>
      <c r="B9512" s="497" t="s">
        <v>544</v>
      </c>
      <c r="C9512" s="498" t="s">
        <v>3053</v>
      </c>
      <c r="D9512" s="498" t="s">
        <v>3044</v>
      </c>
      <c r="E9512" s="499" t="str">
        <f>CONCATENATE(SUM('Раздел 3'!W230:W230),"&lt;=",SUM('Раздел 3'!W11:W11))</f>
        <v>0&lt;=0</v>
      </c>
    </row>
    <row r="9513" spans="1:5" ht="30" hidden="1" customHeight="1" thickBot="1">
      <c r="A9513" s="496" t="str">
        <f>IF((SUM('Раздел 3'!X230:X230)&lt;=SUM('Раздел 3'!X11:X11)),"","Неверно!")</f>
        <v/>
      </c>
      <c r="B9513" s="497" t="s">
        <v>544</v>
      </c>
      <c r="C9513" s="498" t="s">
        <v>3054</v>
      </c>
      <c r="D9513" s="498" t="s">
        <v>3044</v>
      </c>
      <c r="E9513" s="499" t="str">
        <f>CONCATENATE(SUM('Раздел 3'!X230:X230),"&lt;=",SUM('Раздел 3'!X11:X11))</f>
        <v>0&lt;=3</v>
      </c>
    </row>
    <row r="9514" spans="1:5" ht="30" hidden="1" customHeight="1" thickBot="1">
      <c r="A9514" s="496" t="str">
        <f>IF((SUM('Раздел 3'!G230:G230)&lt;=SUM('Раздел 3'!G11:G11)),"","Неверно!")</f>
        <v/>
      </c>
      <c r="B9514" s="497" t="s">
        <v>544</v>
      </c>
      <c r="C9514" s="498" t="s">
        <v>3055</v>
      </c>
      <c r="D9514" s="498" t="s">
        <v>3044</v>
      </c>
      <c r="E9514" s="499" t="str">
        <f>CONCATENATE(SUM('Раздел 3'!G230:G230),"&lt;=",SUM('Раздел 3'!G11:G11))</f>
        <v>0&lt;=204</v>
      </c>
    </row>
    <row r="9515" spans="1:5" ht="30" hidden="1" customHeight="1" thickBot="1">
      <c r="A9515" s="496" t="str">
        <f>IF((SUM('Раздел 3'!Y230:Y230)&lt;=SUM('Раздел 3'!Y11:Y11)),"","Неверно!")</f>
        <v/>
      </c>
      <c r="B9515" s="497" t="s">
        <v>544</v>
      </c>
      <c r="C9515" s="498" t="s">
        <v>3056</v>
      </c>
      <c r="D9515" s="498" t="s">
        <v>3044</v>
      </c>
      <c r="E9515" s="499" t="str">
        <f>CONCATENATE(SUM('Раздел 3'!Y230:Y230),"&lt;=",SUM('Раздел 3'!Y11:Y11))</f>
        <v>0&lt;=0</v>
      </c>
    </row>
    <row r="9516" spans="1:5" ht="30" hidden="1" customHeight="1" thickBot="1">
      <c r="A9516" s="496" t="str">
        <f>IF((SUM('Раздел 3'!Z230:Z230)&lt;=SUM('Раздел 3'!Z11:Z11)),"","Неверно!")</f>
        <v/>
      </c>
      <c r="B9516" s="497" t="s">
        <v>544</v>
      </c>
      <c r="C9516" s="498" t="s">
        <v>3057</v>
      </c>
      <c r="D9516" s="498" t="s">
        <v>3044</v>
      </c>
      <c r="E9516" s="499" t="str">
        <f>CONCATENATE(SUM('Раздел 3'!Z230:Z230),"&lt;=",SUM('Раздел 3'!Z11:Z11))</f>
        <v>0&lt;=0</v>
      </c>
    </row>
    <row r="9517" spans="1:5" ht="30" hidden="1" customHeight="1" thickBot="1">
      <c r="A9517" s="496" t="str">
        <f>IF((SUM('Раздел 3'!AA230:AA230)&lt;=SUM('Раздел 3'!AA11:AA11)),"","Неверно!")</f>
        <v/>
      </c>
      <c r="B9517" s="497" t="s">
        <v>544</v>
      </c>
      <c r="C9517" s="498" t="s">
        <v>3058</v>
      </c>
      <c r="D9517" s="498" t="s">
        <v>3044</v>
      </c>
      <c r="E9517" s="499" t="str">
        <f>CONCATENATE(SUM('Раздел 3'!AA230:AA230),"&lt;=",SUM('Раздел 3'!AA11:AA11))</f>
        <v>0&lt;=3</v>
      </c>
    </row>
    <row r="9518" spans="1:5" ht="30" hidden="1" customHeight="1" thickBot="1">
      <c r="A9518" s="496" t="str">
        <f>IF((SUM('Раздел 3'!AB230:AB230)&lt;=SUM('Раздел 3'!AB11:AB11)),"","Неверно!")</f>
        <v/>
      </c>
      <c r="B9518" s="497" t="s">
        <v>544</v>
      </c>
      <c r="C9518" s="498" t="s">
        <v>3059</v>
      </c>
      <c r="D9518" s="498" t="s">
        <v>3044</v>
      </c>
      <c r="E9518" s="499" t="str">
        <f>CONCATENATE(SUM('Раздел 3'!AB230:AB230),"&lt;=",SUM('Раздел 3'!AB11:AB11))</f>
        <v>0&lt;=23</v>
      </c>
    </row>
    <row r="9519" spans="1:5" ht="30" hidden="1" customHeight="1" thickBot="1">
      <c r="A9519" s="496" t="str">
        <f>IF((SUM('Раздел 3'!AC230:AC230)&lt;=SUM('Раздел 3'!AC11:AC11)),"","Неверно!")</f>
        <v/>
      </c>
      <c r="B9519" s="497" t="s">
        <v>544</v>
      </c>
      <c r="C9519" s="498" t="s">
        <v>3060</v>
      </c>
      <c r="D9519" s="498" t="s">
        <v>3044</v>
      </c>
      <c r="E9519" s="499" t="str">
        <f>CONCATENATE(SUM('Раздел 3'!AC230:AC230),"&lt;=",SUM('Раздел 3'!AC11:AC11))</f>
        <v>0&lt;=5</v>
      </c>
    </row>
    <row r="9520" spans="1:5" ht="30" hidden="1" customHeight="1" thickBot="1">
      <c r="A9520" s="496" t="str">
        <f>IF((SUM('Раздел 3'!AD230:AD230)&lt;=SUM('Раздел 3'!AD11:AD11)),"","Неверно!")</f>
        <v/>
      </c>
      <c r="B9520" s="497" t="s">
        <v>544</v>
      </c>
      <c r="C9520" s="498" t="s">
        <v>3061</v>
      </c>
      <c r="D9520" s="498" t="s">
        <v>3044</v>
      </c>
      <c r="E9520" s="499" t="str">
        <f>CONCATENATE(SUM('Раздел 3'!AD230:AD230),"&lt;=",SUM('Раздел 3'!AD11:AD11))</f>
        <v>0&lt;=0</v>
      </c>
    </row>
    <row r="9521" spans="1:5" ht="30" hidden="1" customHeight="1" thickBot="1">
      <c r="A9521" s="496" t="str">
        <f>IF((SUM('Раздел 3'!AE230:AE230)&lt;=SUM('Раздел 3'!AE11:AE11)),"","Неверно!")</f>
        <v/>
      </c>
      <c r="B9521" s="497" t="s">
        <v>544</v>
      </c>
      <c r="C9521" s="498" t="s">
        <v>3062</v>
      </c>
      <c r="D9521" s="498" t="s">
        <v>3044</v>
      </c>
      <c r="E9521" s="499" t="str">
        <f>CONCATENATE(SUM('Раздел 3'!AE230:AE230),"&lt;=",SUM('Раздел 3'!AE11:AE11))</f>
        <v>0&lt;=0</v>
      </c>
    </row>
    <row r="9522" spans="1:5" ht="30" hidden="1" customHeight="1" thickBot="1">
      <c r="A9522" s="496" t="str">
        <f>IF((SUM('Раздел 3'!AF230:AF230)&lt;=SUM('Раздел 3'!AF11:AF11)),"","Неверно!")</f>
        <v/>
      </c>
      <c r="B9522" s="497" t="s">
        <v>544</v>
      </c>
      <c r="C9522" s="498" t="s">
        <v>3063</v>
      </c>
      <c r="D9522" s="498" t="s">
        <v>3044</v>
      </c>
      <c r="E9522" s="499" t="str">
        <f>CONCATENATE(SUM('Раздел 3'!AF230:AF230),"&lt;=",SUM('Раздел 3'!AF11:AF11))</f>
        <v>0&lt;=0</v>
      </c>
    </row>
    <row r="9523" spans="1:5" ht="30" hidden="1" customHeight="1" thickBot="1">
      <c r="A9523" s="496" t="str">
        <f>IF((SUM('Раздел 3'!AG230:AG230)&lt;=SUM('Раздел 3'!AG11:AG11)),"","Неверно!")</f>
        <v/>
      </c>
      <c r="B9523" s="497" t="s">
        <v>544</v>
      </c>
      <c r="C9523" s="498" t="s">
        <v>3064</v>
      </c>
      <c r="D9523" s="498" t="s">
        <v>3044</v>
      </c>
      <c r="E9523" s="499" t="str">
        <f>CONCATENATE(SUM('Раздел 3'!AG230:AG230),"&lt;=",SUM('Раздел 3'!AG11:AG11))</f>
        <v>0&lt;=0</v>
      </c>
    </row>
    <row r="9524" spans="1:5" ht="30" hidden="1" customHeight="1" thickBot="1">
      <c r="A9524" s="496" t="str">
        <f>IF((SUM('Раздел 3'!AH230:AH230)&lt;=SUM('Раздел 3'!AH11:AH11)),"","Неверно!")</f>
        <v/>
      </c>
      <c r="B9524" s="497" t="s">
        <v>544</v>
      </c>
      <c r="C9524" s="498" t="s">
        <v>3065</v>
      </c>
      <c r="D9524" s="498" t="s">
        <v>3044</v>
      </c>
      <c r="E9524" s="499" t="str">
        <f>CONCATENATE(SUM('Раздел 3'!AH230:AH230),"&lt;=",SUM('Раздел 3'!AH11:AH11))</f>
        <v>0&lt;=123266</v>
      </c>
    </row>
    <row r="9525" spans="1:5" ht="30" hidden="1" customHeight="1" thickBot="1">
      <c r="A9525" s="496" t="str">
        <f>IF((SUM('Раздел 3'!H230:H230)&lt;=SUM('Раздел 3'!H11:H11)),"","Неверно!")</f>
        <v/>
      </c>
      <c r="B9525" s="497" t="s">
        <v>544</v>
      </c>
      <c r="C9525" s="498" t="s">
        <v>3066</v>
      </c>
      <c r="D9525" s="498" t="s">
        <v>3044</v>
      </c>
      <c r="E9525" s="499" t="str">
        <f>CONCATENATE(SUM('Раздел 3'!H230:H230),"&lt;=",SUM('Раздел 3'!H11:H11))</f>
        <v>0&lt;=165</v>
      </c>
    </row>
    <row r="9526" spans="1:5" ht="30" hidden="1" customHeight="1" thickBot="1">
      <c r="A9526" s="496" t="str">
        <f>IF((SUM('Раздел 3'!AI230:AI230)&lt;=SUM('Раздел 3'!AI11:AI11)),"","Неверно!")</f>
        <v/>
      </c>
      <c r="B9526" s="497" t="s">
        <v>544</v>
      </c>
      <c r="C9526" s="498" t="s">
        <v>3067</v>
      </c>
      <c r="D9526" s="498" t="s">
        <v>3044</v>
      </c>
      <c r="E9526" s="499" t="str">
        <f>CONCATENATE(SUM('Раздел 3'!AI230:AI230),"&lt;=",SUM('Раздел 3'!AI11:AI11))</f>
        <v>0&lt;=0</v>
      </c>
    </row>
    <row r="9527" spans="1:5" ht="30" hidden="1" customHeight="1" thickBot="1">
      <c r="A9527" s="496" t="str">
        <f>IF((SUM('Раздел 3'!AJ230:AJ230)&lt;=SUM('Раздел 3'!AJ11:AJ11)),"","Неверно!")</f>
        <v/>
      </c>
      <c r="B9527" s="497" t="s">
        <v>544</v>
      </c>
      <c r="C9527" s="498" t="s">
        <v>3068</v>
      </c>
      <c r="D9527" s="498" t="s">
        <v>3044</v>
      </c>
      <c r="E9527" s="499" t="str">
        <f>CONCATENATE(SUM('Раздел 3'!AJ230:AJ230),"&lt;=",SUM('Раздел 3'!AJ11:AJ11))</f>
        <v>0&lt;=4851</v>
      </c>
    </row>
    <row r="9528" spans="1:5" ht="30" hidden="1" customHeight="1" thickBot="1">
      <c r="A9528" s="496" t="str">
        <f>IF((SUM('Раздел 3'!AK230:AK230)&lt;=SUM('Раздел 3'!AK11:AK11)),"","Неверно!")</f>
        <v/>
      </c>
      <c r="B9528" s="497" t="s">
        <v>544</v>
      </c>
      <c r="C9528" s="498" t="s">
        <v>3069</v>
      </c>
      <c r="D9528" s="498" t="s">
        <v>3044</v>
      </c>
      <c r="E9528" s="499" t="str">
        <f>CONCATENATE(SUM('Раздел 3'!AK230:AK230),"&lt;=",SUM('Раздел 3'!AK11:AK11))</f>
        <v>0&lt;=0</v>
      </c>
    </row>
    <row r="9529" spans="1:5" ht="30" hidden="1" customHeight="1" thickBot="1">
      <c r="A9529" s="496" t="str">
        <f>IF((SUM('Раздел 3'!AL230:AL230)&lt;=SUM('Раздел 3'!AL11:AL11)),"","Неверно!")</f>
        <v/>
      </c>
      <c r="B9529" s="497" t="s">
        <v>544</v>
      </c>
      <c r="C9529" s="498" t="s">
        <v>3070</v>
      </c>
      <c r="D9529" s="498" t="s">
        <v>3044</v>
      </c>
      <c r="E9529" s="499" t="str">
        <f>CONCATENATE(SUM('Раздел 3'!AL230:AL230),"&lt;=",SUM('Раздел 3'!AL11:AL11))</f>
        <v>0&lt;=0</v>
      </c>
    </row>
    <row r="9530" spans="1:5" ht="30" hidden="1" customHeight="1" thickBot="1">
      <c r="A9530" s="496" t="str">
        <f>IF((SUM('Раздел 3'!AM230:AM230)&lt;=SUM('Раздел 3'!AM11:AM11)),"","Неверно!")</f>
        <v/>
      </c>
      <c r="B9530" s="497" t="s">
        <v>544</v>
      </c>
      <c r="C9530" s="498" t="s">
        <v>2464</v>
      </c>
      <c r="D9530" s="498" t="s">
        <v>3044</v>
      </c>
      <c r="E9530" s="499" t="str">
        <f>CONCATENATE(SUM('Раздел 3'!AM230:AM230),"&lt;=",SUM('Раздел 3'!AM11:AM11))</f>
        <v>0&lt;=0</v>
      </c>
    </row>
    <row r="9531" spans="1:5" ht="30" hidden="1" customHeight="1" thickBot="1">
      <c r="A9531" s="496" t="str">
        <f>IF((SUM('Раздел 3'!I230:I230)&lt;=SUM('Раздел 3'!I11:I11)),"","Неверно!")</f>
        <v/>
      </c>
      <c r="B9531" s="497" t="s">
        <v>544</v>
      </c>
      <c r="C9531" s="498" t="s">
        <v>3071</v>
      </c>
      <c r="D9531" s="498" t="s">
        <v>3044</v>
      </c>
      <c r="E9531" s="499" t="str">
        <f>CONCATENATE(SUM('Раздел 3'!I230:I230),"&lt;=",SUM('Раздел 3'!I11:I11))</f>
        <v>0&lt;=19</v>
      </c>
    </row>
    <row r="9532" spans="1:5" ht="30" hidden="1" customHeight="1" thickBot="1">
      <c r="A9532" s="496" t="str">
        <f>IF((SUM('Раздел 3'!J230:J230)&lt;=SUM('Раздел 3'!J11:J11)),"","Неверно!")</f>
        <v/>
      </c>
      <c r="B9532" s="497" t="s">
        <v>544</v>
      </c>
      <c r="C9532" s="498" t="s">
        <v>3072</v>
      </c>
      <c r="D9532" s="498" t="s">
        <v>3044</v>
      </c>
      <c r="E9532" s="499" t="str">
        <f>CONCATENATE(SUM('Раздел 3'!J230:J230),"&lt;=",SUM('Раздел 3'!J11:J11))</f>
        <v>0&lt;=662979</v>
      </c>
    </row>
    <row r="9533" spans="1:5" ht="30" hidden="1" customHeight="1" thickBot="1">
      <c r="A9533" s="496" t="str">
        <f>IF((SUM('Раздел 3'!K230:K230)&lt;=SUM('Раздел 3'!K11:K11)),"","Неверно!")</f>
        <v/>
      </c>
      <c r="B9533" s="497" t="s">
        <v>544</v>
      </c>
      <c r="C9533" s="498" t="s">
        <v>3073</v>
      </c>
      <c r="D9533" s="498" t="s">
        <v>3044</v>
      </c>
      <c r="E9533" s="499" t="str">
        <f>CONCATENATE(SUM('Раздел 3'!K230:K230),"&lt;=",SUM('Раздел 3'!K11:K11))</f>
        <v>0&lt;=2400</v>
      </c>
    </row>
    <row r="9534" spans="1:5" ht="30" hidden="1" customHeight="1" thickBot="1">
      <c r="A9534" s="496" t="str">
        <f>IF((SUM('Раздел 3'!L230:L230)&lt;=SUM('Раздел 3'!L11:L11)),"","Неверно!")</f>
        <v/>
      </c>
      <c r="B9534" s="497" t="s">
        <v>544</v>
      </c>
      <c r="C9534" s="498" t="s">
        <v>3074</v>
      </c>
      <c r="D9534" s="498" t="s">
        <v>3044</v>
      </c>
      <c r="E9534" s="499" t="str">
        <f>CONCATENATE(SUM('Раздел 3'!L230:L230),"&lt;=",SUM('Раздел 3'!L11:L11))</f>
        <v>0&lt;=108</v>
      </c>
    </row>
    <row r="9535" spans="1:5" ht="30" hidden="1" customHeight="1" thickBot="1">
      <c r="A9535" s="496" t="str">
        <f>IF((SUM('Раздел 3'!M230:M230)&lt;=SUM('Раздел 3'!M11:M11)),"","Неверно!")</f>
        <v/>
      </c>
      <c r="B9535" s="497" t="s">
        <v>544</v>
      </c>
      <c r="C9535" s="498" t="s">
        <v>3075</v>
      </c>
      <c r="D9535" s="498" t="s">
        <v>3044</v>
      </c>
      <c r="E9535" s="499" t="str">
        <f>CONCATENATE(SUM('Раздел 3'!M230:M230),"&lt;=",SUM('Раздел 3'!M11:M11))</f>
        <v>0&lt;=85</v>
      </c>
    </row>
    <row r="9536" spans="1:5" ht="30" hidden="1" customHeight="1" thickBot="1">
      <c r="A9536" s="496" t="str">
        <f>IF((SUM('Раздел 3'!N230:N230)&lt;=SUM('Раздел 3'!N11:N11)),"","Неверно!")</f>
        <v/>
      </c>
      <c r="B9536" s="497" t="s">
        <v>544</v>
      </c>
      <c r="C9536" s="498" t="s">
        <v>3076</v>
      </c>
      <c r="D9536" s="498" t="s">
        <v>3044</v>
      </c>
      <c r="E9536" s="499" t="str">
        <f>CONCATENATE(SUM('Раздел 3'!N230:N230),"&lt;=",SUM('Раздел 3'!N11:N11))</f>
        <v>0&lt;=3</v>
      </c>
    </row>
    <row r="9537" spans="1:5" ht="30" hidden="1" customHeight="1" thickBot="1">
      <c r="A9537" s="496" t="str">
        <f>IF((SUM('Раздел 3'!F218:F218)&lt;=SUM('Раздел 3'!F217:F217)),"","Неверно!")</f>
        <v/>
      </c>
      <c r="B9537" s="497" t="s">
        <v>545</v>
      </c>
      <c r="C9537" s="498" t="s">
        <v>3077</v>
      </c>
      <c r="D9537" s="498" t="s">
        <v>3078</v>
      </c>
      <c r="E9537" s="499" t="str">
        <f>CONCATENATE(SUM('Раздел 3'!F218:F218),"&lt;=",SUM('Раздел 3'!F217:F217))</f>
        <v>0&lt;=0</v>
      </c>
    </row>
    <row r="9538" spans="1:5" ht="30" hidden="1" customHeight="1" thickBot="1">
      <c r="A9538" s="496" t="str">
        <f>IF((SUM('Раздел 3'!O218:O218)&lt;=SUM('Раздел 3'!O217:O217)),"","Неверно!")</f>
        <v/>
      </c>
      <c r="B9538" s="497" t="s">
        <v>545</v>
      </c>
      <c r="C9538" s="498" t="s">
        <v>3079</v>
      </c>
      <c r="D9538" s="498" t="s">
        <v>3078</v>
      </c>
      <c r="E9538" s="499" t="str">
        <f>CONCATENATE(SUM('Раздел 3'!O218:O218),"&lt;=",SUM('Раздел 3'!O217:O217))</f>
        <v>0&lt;=0</v>
      </c>
    </row>
    <row r="9539" spans="1:5" ht="30" hidden="1" customHeight="1" thickBot="1">
      <c r="A9539" s="496" t="str">
        <f>IF((SUM('Раздел 3'!P218:P218)&lt;=SUM('Раздел 3'!P217:P217)),"","Неверно!")</f>
        <v/>
      </c>
      <c r="B9539" s="497" t="s">
        <v>545</v>
      </c>
      <c r="C9539" s="498" t="s">
        <v>3080</v>
      </c>
      <c r="D9539" s="498" t="s">
        <v>3078</v>
      </c>
      <c r="E9539" s="499" t="str">
        <f>CONCATENATE(SUM('Раздел 3'!P218:P218),"&lt;=",SUM('Раздел 3'!P217:P217))</f>
        <v>0&lt;=0</v>
      </c>
    </row>
    <row r="9540" spans="1:5" ht="30" hidden="1" customHeight="1" thickBot="1">
      <c r="A9540" s="496" t="str">
        <f>IF((SUM('Раздел 3'!Q218:Q218)&lt;=SUM('Раздел 3'!Q217:Q217)),"","Неверно!")</f>
        <v/>
      </c>
      <c r="B9540" s="497" t="s">
        <v>545</v>
      </c>
      <c r="C9540" s="498" t="s">
        <v>3081</v>
      </c>
      <c r="D9540" s="498" t="s">
        <v>3078</v>
      </c>
      <c r="E9540" s="499" t="str">
        <f>CONCATENATE(SUM('Раздел 3'!Q218:Q218),"&lt;=",SUM('Раздел 3'!Q217:Q217))</f>
        <v>0&lt;=0</v>
      </c>
    </row>
    <row r="9541" spans="1:5" ht="30" hidden="1" customHeight="1" thickBot="1">
      <c r="A9541" s="496" t="str">
        <f>IF((SUM('Раздел 3'!R218:R218)&lt;=SUM('Раздел 3'!R217:R217)),"","Неверно!")</f>
        <v/>
      </c>
      <c r="B9541" s="497" t="s">
        <v>545</v>
      </c>
      <c r="C9541" s="498" t="s">
        <v>3082</v>
      </c>
      <c r="D9541" s="498" t="s">
        <v>3078</v>
      </c>
      <c r="E9541" s="499" t="str">
        <f>CONCATENATE(SUM('Раздел 3'!R218:R218),"&lt;=",SUM('Раздел 3'!R217:R217))</f>
        <v>0&lt;=2</v>
      </c>
    </row>
    <row r="9542" spans="1:5" ht="30" hidden="1" customHeight="1" thickBot="1">
      <c r="A9542" s="496" t="str">
        <f>IF((SUM('Раздел 3'!S218:S218)&lt;=SUM('Раздел 3'!S217:S217)),"","Неверно!")</f>
        <v/>
      </c>
      <c r="B9542" s="497" t="s">
        <v>545</v>
      </c>
      <c r="C9542" s="498" t="s">
        <v>3083</v>
      </c>
      <c r="D9542" s="498" t="s">
        <v>3078</v>
      </c>
      <c r="E9542" s="499" t="str">
        <f>CONCATENATE(SUM('Раздел 3'!S218:S218),"&lt;=",SUM('Раздел 3'!S217:S217))</f>
        <v>0&lt;=0</v>
      </c>
    </row>
    <row r="9543" spans="1:5" ht="30" hidden="1" customHeight="1" thickBot="1">
      <c r="A9543" s="496" t="str">
        <f>IF((SUM('Раздел 3'!T218:T218)&lt;=SUM('Раздел 3'!T217:T217)),"","Неверно!")</f>
        <v/>
      </c>
      <c r="B9543" s="497" t="s">
        <v>545</v>
      </c>
      <c r="C9543" s="498" t="s">
        <v>3084</v>
      </c>
      <c r="D9543" s="498" t="s">
        <v>3078</v>
      </c>
      <c r="E9543" s="499" t="str">
        <f>CONCATENATE(SUM('Раздел 3'!T218:T218),"&lt;=",SUM('Раздел 3'!T217:T217))</f>
        <v>0&lt;=0</v>
      </c>
    </row>
    <row r="9544" spans="1:5" ht="30" hidden="1" customHeight="1" thickBot="1">
      <c r="A9544" s="496" t="str">
        <f>IF((SUM('Раздел 3'!U218:U218)&lt;=SUM('Раздел 3'!U217:U217)),"","Неверно!")</f>
        <v/>
      </c>
      <c r="B9544" s="497" t="s">
        <v>545</v>
      </c>
      <c r="C9544" s="498" t="s">
        <v>3085</v>
      </c>
      <c r="D9544" s="498" t="s">
        <v>3078</v>
      </c>
      <c r="E9544" s="499" t="str">
        <f>CONCATENATE(SUM('Раздел 3'!U218:U218),"&lt;=",SUM('Раздел 3'!U217:U217))</f>
        <v>0&lt;=0</v>
      </c>
    </row>
    <row r="9545" spans="1:5" ht="30" hidden="1" customHeight="1" thickBot="1">
      <c r="A9545" s="496" t="str">
        <f>IF((SUM('Раздел 3'!V218:V218)&lt;=SUM('Раздел 3'!V217:V217)),"","Неверно!")</f>
        <v/>
      </c>
      <c r="B9545" s="497" t="s">
        <v>545</v>
      </c>
      <c r="C9545" s="498" t="s">
        <v>3086</v>
      </c>
      <c r="D9545" s="498" t="s">
        <v>3078</v>
      </c>
      <c r="E9545" s="499" t="str">
        <f>CONCATENATE(SUM('Раздел 3'!V218:V218),"&lt;=",SUM('Раздел 3'!V217:V217))</f>
        <v>0&lt;=21</v>
      </c>
    </row>
    <row r="9546" spans="1:5" ht="30" hidden="1" customHeight="1" thickBot="1">
      <c r="A9546" s="496" t="str">
        <f>IF((SUM('Раздел 3'!W218:W218)&lt;=SUM('Раздел 3'!W217:W217)),"","Неверно!")</f>
        <v/>
      </c>
      <c r="B9546" s="497" t="s">
        <v>545</v>
      </c>
      <c r="C9546" s="498" t="s">
        <v>3087</v>
      </c>
      <c r="D9546" s="498" t="s">
        <v>3078</v>
      </c>
      <c r="E9546" s="499" t="str">
        <f>CONCATENATE(SUM('Раздел 3'!W218:W218),"&lt;=",SUM('Раздел 3'!W217:W217))</f>
        <v>0&lt;=0</v>
      </c>
    </row>
    <row r="9547" spans="1:5" ht="30" hidden="1" customHeight="1" thickBot="1">
      <c r="A9547" s="496" t="str">
        <f>IF((SUM('Раздел 3'!X218:X218)&lt;=SUM('Раздел 3'!X217:X217)),"","Неверно!")</f>
        <v/>
      </c>
      <c r="B9547" s="497" t="s">
        <v>545</v>
      </c>
      <c r="C9547" s="498" t="s">
        <v>3088</v>
      </c>
      <c r="D9547" s="498" t="s">
        <v>3078</v>
      </c>
      <c r="E9547" s="499" t="str">
        <f>CONCATENATE(SUM('Раздел 3'!X218:X218),"&lt;=",SUM('Раздел 3'!X217:X217))</f>
        <v>0&lt;=0</v>
      </c>
    </row>
    <row r="9548" spans="1:5" ht="30" hidden="1" customHeight="1" thickBot="1">
      <c r="A9548" s="496" t="str">
        <f>IF((SUM('Раздел 3'!G218:G218)&lt;=SUM('Раздел 3'!G217:G217)),"","Неверно!")</f>
        <v/>
      </c>
      <c r="B9548" s="497" t="s">
        <v>545</v>
      </c>
      <c r="C9548" s="498" t="s">
        <v>3089</v>
      </c>
      <c r="D9548" s="498" t="s">
        <v>3078</v>
      </c>
      <c r="E9548" s="499" t="str">
        <f>CONCATENATE(SUM('Раздел 3'!G218:G218),"&lt;=",SUM('Раздел 3'!G217:G217))</f>
        <v>0&lt;=21</v>
      </c>
    </row>
    <row r="9549" spans="1:5" ht="30" hidden="1" customHeight="1" thickBot="1">
      <c r="A9549" s="496" t="str">
        <f>IF((SUM('Раздел 3'!Y218:Y218)&lt;=SUM('Раздел 3'!Y217:Y217)),"","Неверно!")</f>
        <v/>
      </c>
      <c r="B9549" s="497" t="s">
        <v>545</v>
      </c>
      <c r="C9549" s="498" t="s">
        <v>3090</v>
      </c>
      <c r="D9549" s="498" t="s">
        <v>3078</v>
      </c>
      <c r="E9549" s="499" t="str">
        <f>CONCATENATE(SUM('Раздел 3'!Y218:Y218),"&lt;=",SUM('Раздел 3'!Y217:Y217))</f>
        <v>0&lt;=0</v>
      </c>
    </row>
    <row r="9550" spans="1:5" ht="30" hidden="1" customHeight="1" thickBot="1">
      <c r="A9550" s="496" t="str">
        <f>IF((SUM('Раздел 3'!Z218:Z218)&lt;=SUM('Раздел 3'!Z217:Z217)),"","Неверно!")</f>
        <v/>
      </c>
      <c r="B9550" s="497" t="s">
        <v>545</v>
      </c>
      <c r="C9550" s="498" t="s">
        <v>3091</v>
      </c>
      <c r="D9550" s="498" t="s">
        <v>3078</v>
      </c>
      <c r="E9550" s="499" t="str">
        <f>CONCATENATE(SUM('Раздел 3'!Z218:Z218),"&lt;=",SUM('Раздел 3'!Z217:Z217))</f>
        <v>0&lt;=0</v>
      </c>
    </row>
    <row r="9551" spans="1:5" ht="30" hidden="1" customHeight="1" thickBot="1">
      <c r="A9551" s="496" t="str">
        <f>IF((SUM('Раздел 3'!AA218:AA218)&lt;=SUM('Раздел 3'!AA217:AA217)),"","Неверно!")</f>
        <v/>
      </c>
      <c r="B9551" s="497" t="s">
        <v>545</v>
      </c>
      <c r="C9551" s="498" t="s">
        <v>3092</v>
      </c>
      <c r="D9551" s="498" t="s">
        <v>3078</v>
      </c>
      <c r="E9551" s="499" t="str">
        <f>CONCATENATE(SUM('Раздел 3'!AA218:AA218),"&lt;=",SUM('Раздел 3'!AA217:AA217))</f>
        <v>0&lt;=0</v>
      </c>
    </row>
    <row r="9552" spans="1:5" ht="30" hidden="1" customHeight="1" thickBot="1">
      <c r="A9552" s="496" t="str">
        <f>IF((SUM('Раздел 3'!AB218:AB218)&lt;=SUM('Раздел 3'!AB217:AB217)),"","Неверно!")</f>
        <v/>
      </c>
      <c r="B9552" s="497" t="s">
        <v>545</v>
      </c>
      <c r="C9552" s="498" t="s">
        <v>3093</v>
      </c>
      <c r="D9552" s="498" t="s">
        <v>3078</v>
      </c>
      <c r="E9552" s="499" t="str">
        <f>CONCATENATE(SUM('Раздел 3'!AB218:AB218),"&lt;=",SUM('Раздел 3'!AB217:AB217))</f>
        <v>0&lt;=0</v>
      </c>
    </row>
    <row r="9553" spans="1:5" ht="30" hidden="1" customHeight="1" thickBot="1">
      <c r="A9553" s="496" t="str">
        <f>IF((SUM('Раздел 3'!AC218:AC218)&lt;=SUM('Раздел 3'!AC217:AC217)),"","Неверно!")</f>
        <v/>
      </c>
      <c r="B9553" s="497" t="s">
        <v>545</v>
      </c>
      <c r="C9553" s="498" t="s">
        <v>3094</v>
      </c>
      <c r="D9553" s="498" t="s">
        <v>3078</v>
      </c>
      <c r="E9553" s="499" t="str">
        <f>CONCATENATE(SUM('Раздел 3'!AC218:AC218),"&lt;=",SUM('Раздел 3'!AC217:AC217))</f>
        <v>0&lt;=0</v>
      </c>
    </row>
    <row r="9554" spans="1:5" ht="30" hidden="1" customHeight="1" thickBot="1">
      <c r="A9554" s="496" t="str">
        <f>IF((SUM('Раздел 3'!AD218:AD218)&lt;=SUM('Раздел 3'!AD217:AD217)),"","Неверно!")</f>
        <v/>
      </c>
      <c r="B9554" s="497" t="s">
        <v>545</v>
      </c>
      <c r="C9554" s="498" t="s">
        <v>3095</v>
      </c>
      <c r="D9554" s="498" t="s">
        <v>3078</v>
      </c>
      <c r="E9554" s="499" t="str">
        <f>CONCATENATE(SUM('Раздел 3'!AD218:AD218),"&lt;=",SUM('Раздел 3'!AD217:AD217))</f>
        <v>0&lt;=0</v>
      </c>
    </row>
    <row r="9555" spans="1:5" ht="30" hidden="1" customHeight="1" thickBot="1">
      <c r="A9555" s="496" t="str">
        <f>IF((SUM('Раздел 3'!AE218:AE218)&lt;=SUM('Раздел 3'!AE217:AE217)),"","Неверно!")</f>
        <v/>
      </c>
      <c r="B9555" s="497" t="s">
        <v>545</v>
      </c>
      <c r="C9555" s="498" t="s">
        <v>3096</v>
      </c>
      <c r="D9555" s="498" t="s">
        <v>3078</v>
      </c>
      <c r="E9555" s="499" t="str">
        <f>CONCATENATE(SUM('Раздел 3'!AE218:AE218),"&lt;=",SUM('Раздел 3'!AE217:AE217))</f>
        <v>0&lt;=0</v>
      </c>
    </row>
    <row r="9556" spans="1:5" ht="30" hidden="1" customHeight="1" thickBot="1">
      <c r="A9556" s="496" t="str">
        <f>IF((SUM('Раздел 3'!AF218:AF218)&lt;=SUM('Раздел 3'!AF217:AF217)),"","Неверно!")</f>
        <v/>
      </c>
      <c r="B9556" s="497" t="s">
        <v>545</v>
      </c>
      <c r="C9556" s="498" t="s">
        <v>3097</v>
      </c>
      <c r="D9556" s="498" t="s">
        <v>3078</v>
      </c>
      <c r="E9556" s="499" t="str">
        <f>CONCATENATE(SUM('Раздел 3'!AF218:AF218),"&lt;=",SUM('Раздел 3'!AF217:AF217))</f>
        <v>0&lt;=0</v>
      </c>
    </row>
    <row r="9557" spans="1:5" ht="30" hidden="1" customHeight="1" thickBot="1">
      <c r="A9557" s="496" t="str">
        <f>IF((SUM('Раздел 3'!AG218:AG218)&lt;=SUM('Раздел 3'!AG217:AG217)),"","Неверно!")</f>
        <v/>
      </c>
      <c r="B9557" s="497" t="s">
        <v>545</v>
      </c>
      <c r="C9557" s="498" t="s">
        <v>3098</v>
      </c>
      <c r="D9557" s="498" t="s">
        <v>3078</v>
      </c>
      <c r="E9557" s="499" t="str">
        <f>CONCATENATE(SUM('Раздел 3'!AG218:AG218),"&lt;=",SUM('Раздел 3'!AG217:AG217))</f>
        <v>0&lt;=0</v>
      </c>
    </row>
    <row r="9558" spans="1:5" ht="30" hidden="1" customHeight="1" thickBot="1">
      <c r="A9558" s="496" t="str">
        <f>IF((SUM('Раздел 3'!AH218:AH218)&lt;=SUM('Раздел 3'!AH217:AH217)),"","Неверно!")</f>
        <v/>
      </c>
      <c r="B9558" s="497" t="s">
        <v>545</v>
      </c>
      <c r="C9558" s="498" t="s">
        <v>3099</v>
      </c>
      <c r="D9558" s="498" t="s">
        <v>3078</v>
      </c>
      <c r="E9558" s="499" t="str">
        <f>CONCATENATE(SUM('Раздел 3'!AH218:AH218),"&lt;=",SUM('Раздел 3'!AH217:AH217))</f>
        <v>0&lt;=0</v>
      </c>
    </row>
    <row r="9559" spans="1:5" ht="30" hidden="1" customHeight="1" thickBot="1">
      <c r="A9559" s="496" t="str">
        <f>IF((SUM('Раздел 3'!H218:H218)&lt;=SUM('Раздел 3'!H217:H217)),"","Неверно!")</f>
        <v/>
      </c>
      <c r="B9559" s="497" t="s">
        <v>545</v>
      </c>
      <c r="C9559" s="498" t="s">
        <v>3100</v>
      </c>
      <c r="D9559" s="498" t="s">
        <v>3078</v>
      </c>
      <c r="E9559" s="499" t="str">
        <f>CONCATENATE(SUM('Раздел 3'!H218:H218),"&lt;=",SUM('Раздел 3'!H217:H217))</f>
        <v>0&lt;=8</v>
      </c>
    </row>
    <row r="9560" spans="1:5" ht="30" hidden="1" customHeight="1" thickBot="1">
      <c r="A9560" s="496" t="str">
        <f>IF((SUM('Раздел 3'!AI218:AI218)&lt;=SUM('Раздел 3'!AI217:AI217)),"","Неверно!")</f>
        <v/>
      </c>
      <c r="B9560" s="497" t="s">
        <v>545</v>
      </c>
      <c r="C9560" s="498" t="s">
        <v>3101</v>
      </c>
      <c r="D9560" s="498" t="s">
        <v>3078</v>
      </c>
      <c r="E9560" s="499" t="str">
        <f>CONCATENATE(SUM('Раздел 3'!AI218:AI218),"&lt;=",SUM('Раздел 3'!AI217:AI217))</f>
        <v>0&lt;=0</v>
      </c>
    </row>
    <row r="9561" spans="1:5" ht="30" hidden="1" customHeight="1" thickBot="1">
      <c r="A9561" s="496" t="str">
        <f>IF((SUM('Раздел 3'!AJ218:AJ218)&lt;=SUM('Раздел 3'!AJ217:AJ217)),"","Неверно!")</f>
        <v/>
      </c>
      <c r="B9561" s="497" t="s">
        <v>545</v>
      </c>
      <c r="C9561" s="498" t="s">
        <v>3102</v>
      </c>
      <c r="D9561" s="498" t="s">
        <v>3078</v>
      </c>
      <c r="E9561" s="499" t="str">
        <f>CONCATENATE(SUM('Раздел 3'!AJ218:AJ218),"&lt;=",SUM('Раздел 3'!AJ217:AJ217))</f>
        <v>0&lt;=0</v>
      </c>
    </row>
    <row r="9562" spans="1:5" ht="30" hidden="1" customHeight="1" thickBot="1">
      <c r="A9562" s="496" t="str">
        <f>IF((SUM('Раздел 3'!AK218:AK218)&lt;=SUM('Раздел 3'!AK217:AK217)),"","Неверно!")</f>
        <v/>
      </c>
      <c r="B9562" s="497" t="s">
        <v>545</v>
      </c>
      <c r="C9562" s="498" t="s">
        <v>3103</v>
      </c>
      <c r="D9562" s="498" t="s">
        <v>3078</v>
      </c>
      <c r="E9562" s="499" t="str">
        <f>CONCATENATE(SUM('Раздел 3'!AK218:AK218),"&lt;=",SUM('Раздел 3'!AK217:AK217))</f>
        <v>0&lt;=0</v>
      </c>
    </row>
    <row r="9563" spans="1:5" ht="30" hidden="1" customHeight="1" thickBot="1">
      <c r="A9563" s="496" t="str">
        <f>IF((SUM('Раздел 3'!AL218:AL218)&lt;=SUM('Раздел 3'!AL217:AL217)),"","Неверно!")</f>
        <v/>
      </c>
      <c r="B9563" s="497" t="s">
        <v>545</v>
      </c>
      <c r="C9563" s="498" t="s">
        <v>3104</v>
      </c>
      <c r="D9563" s="498" t="s">
        <v>3078</v>
      </c>
      <c r="E9563" s="499" t="str">
        <f>CONCATENATE(SUM('Раздел 3'!AL218:AL218),"&lt;=",SUM('Раздел 3'!AL217:AL217))</f>
        <v>0&lt;=0</v>
      </c>
    </row>
    <row r="9564" spans="1:5" ht="30" hidden="1" customHeight="1" thickBot="1">
      <c r="A9564" s="496" t="str">
        <f>IF((SUM('Раздел 3'!AM218:AM218)&lt;=SUM('Раздел 3'!AM217:AM217)),"","Неверно!")</f>
        <v/>
      </c>
      <c r="B9564" s="497" t="s">
        <v>545</v>
      </c>
      <c r="C9564" s="498" t="s">
        <v>2463</v>
      </c>
      <c r="D9564" s="498" t="s">
        <v>3078</v>
      </c>
      <c r="E9564" s="499" t="str">
        <f>CONCATENATE(SUM('Раздел 3'!AM218:AM218),"&lt;=",SUM('Раздел 3'!AM217:AM217))</f>
        <v>0&lt;=0</v>
      </c>
    </row>
    <row r="9565" spans="1:5" ht="30" hidden="1" customHeight="1" thickBot="1">
      <c r="A9565" s="496" t="str">
        <f>IF((SUM('Раздел 3'!I218:I218)&lt;=SUM('Раздел 3'!I217:I217)),"","Неверно!")</f>
        <v/>
      </c>
      <c r="B9565" s="497" t="s">
        <v>545</v>
      </c>
      <c r="C9565" s="498" t="s">
        <v>3105</v>
      </c>
      <c r="D9565" s="498" t="s">
        <v>3078</v>
      </c>
      <c r="E9565" s="499" t="str">
        <f>CONCATENATE(SUM('Раздел 3'!I218:I218),"&lt;=",SUM('Раздел 3'!I217:I217))</f>
        <v>0&lt;=16</v>
      </c>
    </row>
    <row r="9566" spans="1:5" ht="30" hidden="1" customHeight="1" thickBot="1">
      <c r="A9566" s="496" t="str">
        <f>IF((SUM('Раздел 3'!J218:J218)&lt;=SUM('Раздел 3'!J217:J217)),"","Неверно!")</f>
        <v/>
      </c>
      <c r="B9566" s="497" t="s">
        <v>545</v>
      </c>
      <c r="C9566" s="498" t="s">
        <v>3106</v>
      </c>
      <c r="D9566" s="498" t="s">
        <v>3078</v>
      </c>
      <c r="E9566" s="499" t="str">
        <f>CONCATENATE(SUM('Раздел 3'!J218:J218),"&lt;=",SUM('Раздел 3'!J217:J217))</f>
        <v>0&lt;=0</v>
      </c>
    </row>
    <row r="9567" spans="1:5" ht="30" hidden="1" customHeight="1" thickBot="1">
      <c r="A9567" s="496" t="str">
        <f>IF((SUM('Раздел 3'!K218:K218)&lt;=SUM('Раздел 3'!K217:K217)),"","Неверно!")</f>
        <v/>
      </c>
      <c r="B9567" s="497" t="s">
        <v>545</v>
      </c>
      <c r="C9567" s="498" t="s">
        <v>3107</v>
      </c>
      <c r="D9567" s="498" t="s">
        <v>3078</v>
      </c>
      <c r="E9567" s="499" t="str">
        <f>CONCATENATE(SUM('Раздел 3'!K218:K218),"&lt;=",SUM('Раздел 3'!K217:K217))</f>
        <v>0&lt;=0</v>
      </c>
    </row>
    <row r="9568" spans="1:5" ht="30" hidden="1" customHeight="1" thickBot="1">
      <c r="A9568" s="496" t="str">
        <f>IF((SUM('Раздел 3'!L218:L218)&lt;=SUM('Раздел 3'!L217:L217)),"","Неверно!")</f>
        <v/>
      </c>
      <c r="B9568" s="497" t="s">
        <v>545</v>
      </c>
      <c r="C9568" s="498" t="s">
        <v>3108</v>
      </c>
      <c r="D9568" s="498" t="s">
        <v>3078</v>
      </c>
      <c r="E9568" s="499" t="str">
        <f>CONCATENATE(SUM('Раздел 3'!L218:L218),"&lt;=",SUM('Раздел 3'!L217:L217))</f>
        <v>0&lt;=19</v>
      </c>
    </row>
    <row r="9569" spans="1:5" ht="30" hidden="1" customHeight="1" thickBot="1">
      <c r="A9569" s="496" t="str">
        <f>IF((SUM('Раздел 3'!M218:M218)&lt;=SUM('Раздел 3'!M217:M217)),"","Неверно!")</f>
        <v/>
      </c>
      <c r="B9569" s="497" t="s">
        <v>545</v>
      </c>
      <c r="C9569" s="498" t="s">
        <v>3109</v>
      </c>
      <c r="D9569" s="498" t="s">
        <v>3078</v>
      </c>
      <c r="E9569" s="499" t="str">
        <f>CONCATENATE(SUM('Раздел 3'!M218:M218),"&lt;=",SUM('Раздел 3'!M217:M217))</f>
        <v>0&lt;=19</v>
      </c>
    </row>
    <row r="9570" spans="1:5" ht="30" hidden="1" customHeight="1" thickBot="1">
      <c r="A9570" s="496" t="str">
        <f>IF((SUM('Раздел 3'!N218:N218)&lt;=SUM('Раздел 3'!N217:N217)),"","Неверно!")</f>
        <v/>
      </c>
      <c r="B9570" s="497" t="s">
        <v>545</v>
      </c>
      <c r="C9570" s="498" t="s">
        <v>3110</v>
      </c>
      <c r="D9570" s="498" t="s">
        <v>3078</v>
      </c>
      <c r="E9570" s="499" t="str">
        <f>CONCATENATE(SUM('Раздел 3'!N218:N218),"&lt;=",SUM('Раздел 3'!N217:N217))</f>
        <v>0&lt;=0</v>
      </c>
    </row>
    <row r="9571" spans="1:5" ht="30" hidden="1" customHeight="1" thickBot="1">
      <c r="A9571" s="496" t="str">
        <f>IF((SUM('Разделы 4, 5'!E8:E11)+SUM('Разделы 4, 5'!E14:E17)=SUM('Раздел 3'!R11:R11)),"","Неверно!")</f>
        <v/>
      </c>
      <c r="B9571" s="497" t="s">
        <v>546</v>
      </c>
      <c r="C9571" s="498" t="s">
        <v>16617</v>
      </c>
      <c r="D9571" s="498" t="s">
        <v>5711</v>
      </c>
      <c r="E9571" s="499" t="str">
        <f>CONCATENATE(SUM('Разделы 4, 5'!E8:E11),"+",SUM('Разделы 4, 5'!E14:E17),"=",SUM('Раздел 3'!R11:R11))</f>
        <v>82+1=83</v>
      </c>
    </row>
    <row r="9572" spans="1:5" ht="30" hidden="1" customHeight="1" thickBot="1">
      <c r="A9572" s="496" t="str">
        <f>IF((SUM('Раздел 3'!F45:F45)&lt;=SUM('Раздел 3'!F42:F42)),"","Неверно!")</f>
        <v/>
      </c>
      <c r="B9572" s="497" t="s">
        <v>547</v>
      </c>
      <c r="C9572" s="498" t="s">
        <v>5575</v>
      </c>
      <c r="D9572" s="498" t="s">
        <v>5576</v>
      </c>
      <c r="E9572" s="499" t="str">
        <f>CONCATENATE(SUM('Раздел 3'!F45:F45),"&lt;=",SUM('Раздел 3'!F42:F42))</f>
        <v>0&lt;=0</v>
      </c>
    </row>
    <row r="9573" spans="1:5" ht="30" hidden="1" customHeight="1" thickBot="1">
      <c r="A9573" s="496" t="str">
        <f>IF((SUM('Раздел 3'!O45:O45)&lt;=SUM('Раздел 3'!O42:O42)),"","Неверно!")</f>
        <v/>
      </c>
      <c r="B9573" s="497" t="s">
        <v>547</v>
      </c>
      <c r="C9573" s="498" t="s">
        <v>5577</v>
      </c>
      <c r="D9573" s="498" t="s">
        <v>5576</v>
      </c>
      <c r="E9573" s="499" t="str">
        <f>CONCATENATE(SUM('Раздел 3'!O45:O45),"&lt;=",SUM('Раздел 3'!O42:O42))</f>
        <v>0&lt;=0</v>
      </c>
    </row>
    <row r="9574" spans="1:5" ht="30" hidden="1" customHeight="1" thickBot="1">
      <c r="A9574" s="496" t="str">
        <f>IF((SUM('Раздел 3'!P45:P45)&lt;=SUM('Раздел 3'!P42:P42)),"","Неверно!")</f>
        <v/>
      </c>
      <c r="B9574" s="497" t="s">
        <v>547</v>
      </c>
      <c r="C9574" s="498" t="s">
        <v>5578</v>
      </c>
      <c r="D9574" s="498" t="s">
        <v>5576</v>
      </c>
      <c r="E9574" s="499" t="str">
        <f>CONCATENATE(SUM('Раздел 3'!P45:P45),"&lt;=",SUM('Раздел 3'!P42:P42))</f>
        <v>0&lt;=0</v>
      </c>
    </row>
    <row r="9575" spans="1:5" ht="30" hidden="1" customHeight="1" thickBot="1">
      <c r="A9575" s="496" t="str">
        <f>IF((SUM('Раздел 3'!Q45:Q45)&lt;=SUM('Раздел 3'!Q42:Q42)),"","Неверно!")</f>
        <v/>
      </c>
      <c r="B9575" s="497" t="s">
        <v>547</v>
      </c>
      <c r="C9575" s="498" t="s">
        <v>5579</v>
      </c>
      <c r="D9575" s="498" t="s">
        <v>5576</v>
      </c>
      <c r="E9575" s="499" t="str">
        <f>CONCATENATE(SUM('Раздел 3'!Q45:Q45),"&lt;=",SUM('Раздел 3'!Q42:Q42))</f>
        <v>0&lt;=0</v>
      </c>
    </row>
    <row r="9576" spans="1:5" ht="30" hidden="1" customHeight="1" thickBot="1">
      <c r="A9576" s="496" t="str">
        <f>IF((SUM('Раздел 3'!R45:R45)&lt;=SUM('Раздел 3'!R42:R42)),"","Неверно!")</f>
        <v/>
      </c>
      <c r="B9576" s="497" t="s">
        <v>547</v>
      </c>
      <c r="C9576" s="498" t="s">
        <v>5580</v>
      </c>
      <c r="D9576" s="498" t="s">
        <v>5576</v>
      </c>
      <c r="E9576" s="499" t="str">
        <f>CONCATENATE(SUM('Раздел 3'!R45:R45),"&lt;=",SUM('Раздел 3'!R42:R42))</f>
        <v>0&lt;=0</v>
      </c>
    </row>
    <row r="9577" spans="1:5" ht="30" hidden="1" customHeight="1" thickBot="1">
      <c r="A9577" s="496" t="str">
        <f>IF((SUM('Раздел 3'!S45:S45)&lt;=SUM('Раздел 3'!S42:S42)),"","Неверно!")</f>
        <v/>
      </c>
      <c r="B9577" s="497" t="s">
        <v>547</v>
      </c>
      <c r="C9577" s="498" t="s">
        <v>5581</v>
      </c>
      <c r="D9577" s="498" t="s">
        <v>5576</v>
      </c>
      <c r="E9577" s="499" t="str">
        <f>CONCATENATE(SUM('Раздел 3'!S45:S45),"&lt;=",SUM('Раздел 3'!S42:S42))</f>
        <v>0&lt;=0</v>
      </c>
    </row>
    <row r="9578" spans="1:5" ht="30" hidden="1" customHeight="1" thickBot="1">
      <c r="A9578" s="496" t="str">
        <f>IF((SUM('Раздел 3'!T45:T45)&lt;=SUM('Раздел 3'!T42:T42)),"","Неверно!")</f>
        <v/>
      </c>
      <c r="B9578" s="497" t="s">
        <v>547</v>
      </c>
      <c r="C9578" s="498" t="s">
        <v>5582</v>
      </c>
      <c r="D9578" s="498" t="s">
        <v>5576</v>
      </c>
      <c r="E9578" s="499" t="str">
        <f>CONCATENATE(SUM('Раздел 3'!T45:T45),"&lt;=",SUM('Раздел 3'!T42:T42))</f>
        <v>0&lt;=0</v>
      </c>
    </row>
    <row r="9579" spans="1:5" ht="30" hidden="1" customHeight="1" thickBot="1">
      <c r="A9579" s="496" t="str">
        <f>IF((SUM('Раздел 3'!U45:U45)&lt;=SUM('Раздел 3'!U42:U42)),"","Неверно!")</f>
        <v/>
      </c>
      <c r="B9579" s="497" t="s">
        <v>547</v>
      </c>
      <c r="C9579" s="498" t="s">
        <v>5583</v>
      </c>
      <c r="D9579" s="498" t="s">
        <v>5576</v>
      </c>
      <c r="E9579" s="499" t="str">
        <f>CONCATENATE(SUM('Раздел 3'!U45:U45),"&lt;=",SUM('Раздел 3'!U42:U42))</f>
        <v>0&lt;=0</v>
      </c>
    </row>
    <row r="9580" spans="1:5" ht="30" hidden="1" customHeight="1" thickBot="1">
      <c r="A9580" s="496" t="str">
        <f>IF((SUM('Раздел 3'!V45:V45)&lt;=SUM('Раздел 3'!V42:V42)),"","Неверно!")</f>
        <v/>
      </c>
      <c r="B9580" s="497" t="s">
        <v>547</v>
      </c>
      <c r="C9580" s="498" t="s">
        <v>5584</v>
      </c>
      <c r="D9580" s="498" t="s">
        <v>5576</v>
      </c>
      <c r="E9580" s="499" t="str">
        <f>CONCATENATE(SUM('Раздел 3'!V45:V45),"&lt;=",SUM('Раздел 3'!V42:V42))</f>
        <v>0&lt;=0</v>
      </c>
    </row>
    <row r="9581" spans="1:5" ht="30" hidden="1" customHeight="1" thickBot="1">
      <c r="A9581" s="496" t="str">
        <f>IF((SUM('Раздел 3'!W45:W45)&lt;=SUM('Раздел 3'!W42:W42)),"","Неверно!")</f>
        <v/>
      </c>
      <c r="B9581" s="497" t="s">
        <v>547</v>
      </c>
      <c r="C9581" s="498" t="s">
        <v>5585</v>
      </c>
      <c r="D9581" s="498" t="s">
        <v>5576</v>
      </c>
      <c r="E9581" s="499" t="str">
        <f>CONCATENATE(SUM('Раздел 3'!W45:W45),"&lt;=",SUM('Раздел 3'!W42:W42))</f>
        <v>0&lt;=0</v>
      </c>
    </row>
    <row r="9582" spans="1:5" ht="30" hidden="1" customHeight="1" thickBot="1">
      <c r="A9582" s="496" t="str">
        <f>IF((SUM('Раздел 3'!X45:X45)&lt;=SUM('Раздел 3'!X42:X42)),"","Неверно!")</f>
        <v/>
      </c>
      <c r="B9582" s="497" t="s">
        <v>547</v>
      </c>
      <c r="C9582" s="498" t="s">
        <v>5586</v>
      </c>
      <c r="D9582" s="498" t="s">
        <v>5576</v>
      </c>
      <c r="E9582" s="499" t="str">
        <f>CONCATENATE(SUM('Раздел 3'!X45:X45),"&lt;=",SUM('Раздел 3'!X42:X42))</f>
        <v>0&lt;=0</v>
      </c>
    </row>
    <row r="9583" spans="1:5" ht="30" hidden="1" customHeight="1" thickBot="1">
      <c r="A9583" s="496" t="str">
        <f>IF((SUM('Раздел 3'!G45:G45)&lt;=SUM('Раздел 3'!G42:G42)),"","Неверно!")</f>
        <v/>
      </c>
      <c r="B9583" s="497" t="s">
        <v>547</v>
      </c>
      <c r="C9583" s="498" t="s">
        <v>5587</v>
      </c>
      <c r="D9583" s="498" t="s">
        <v>5576</v>
      </c>
      <c r="E9583" s="499" t="str">
        <f>CONCATENATE(SUM('Раздел 3'!G45:G45),"&lt;=",SUM('Раздел 3'!G42:G42))</f>
        <v>0&lt;=0</v>
      </c>
    </row>
    <row r="9584" spans="1:5" ht="30" hidden="1" customHeight="1" thickBot="1">
      <c r="A9584" s="496" t="str">
        <f>IF((SUM('Раздел 3'!Y45:Y45)&lt;=SUM('Раздел 3'!Y42:Y42)),"","Неверно!")</f>
        <v/>
      </c>
      <c r="B9584" s="497" t="s">
        <v>547</v>
      </c>
      <c r="C9584" s="498" t="s">
        <v>5588</v>
      </c>
      <c r="D9584" s="498" t="s">
        <v>5576</v>
      </c>
      <c r="E9584" s="499" t="str">
        <f>CONCATENATE(SUM('Раздел 3'!Y45:Y45),"&lt;=",SUM('Раздел 3'!Y42:Y42))</f>
        <v>0&lt;=0</v>
      </c>
    </row>
    <row r="9585" spans="1:5" ht="30" hidden="1" customHeight="1" thickBot="1">
      <c r="A9585" s="496" t="str">
        <f>IF((SUM('Раздел 3'!Z45:Z45)&lt;=SUM('Раздел 3'!Z42:Z42)),"","Неверно!")</f>
        <v/>
      </c>
      <c r="B9585" s="497" t="s">
        <v>547</v>
      </c>
      <c r="C9585" s="498" t="s">
        <v>5589</v>
      </c>
      <c r="D9585" s="498" t="s">
        <v>5576</v>
      </c>
      <c r="E9585" s="499" t="str">
        <f>CONCATENATE(SUM('Раздел 3'!Z45:Z45),"&lt;=",SUM('Раздел 3'!Z42:Z42))</f>
        <v>0&lt;=0</v>
      </c>
    </row>
    <row r="9586" spans="1:5" ht="30" hidden="1" customHeight="1" thickBot="1">
      <c r="A9586" s="496" t="str">
        <f>IF((SUM('Раздел 3'!AA45:AA45)&lt;=SUM('Раздел 3'!AA42:AA42)),"","Неверно!")</f>
        <v/>
      </c>
      <c r="B9586" s="497" t="s">
        <v>547</v>
      </c>
      <c r="C9586" s="498" t="s">
        <v>5590</v>
      </c>
      <c r="D9586" s="498" t="s">
        <v>5576</v>
      </c>
      <c r="E9586" s="499" t="str">
        <f>CONCATENATE(SUM('Раздел 3'!AA45:AA45),"&lt;=",SUM('Раздел 3'!AA42:AA42))</f>
        <v>0&lt;=0</v>
      </c>
    </row>
    <row r="9587" spans="1:5" ht="30" hidden="1" customHeight="1" thickBot="1">
      <c r="A9587" s="496" t="str">
        <f>IF((SUM('Раздел 3'!AB45:AB45)&lt;=SUM('Раздел 3'!AB42:AB42)),"","Неверно!")</f>
        <v/>
      </c>
      <c r="B9587" s="497" t="s">
        <v>547</v>
      </c>
      <c r="C9587" s="498" t="s">
        <v>5591</v>
      </c>
      <c r="D9587" s="498" t="s">
        <v>5576</v>
      </c>
      <c r="E9587" s="499" t="str">
        <f>CONCATENATE(SUM('Раздел 3'!AB45:AB45),"&lt;=",SUM('Раздел 3'!AB42:AB42))</f>
        <v>0&lt;=0</v>
      </c>
    </row>
    <row r="9588" spans="1:5" ht="30" hidden="1" customHeight="1" thickBot="1">
      <c r="A9588" s="496" t="str">
        <f>IF((SUM('Раздел 3'!AC45:AC45)&lt;=SUM('Раздел 3'!AC42:AC42)),"","Неверно!")</f>
        <v/>
      </c>
      <c r="B9588" s="497" t="s">
        <v>547</v>
      </c>
      <c r="C9588" s="498" t="s">
        <v>5592</v>
      </c>
      <c r="D9588" s="498" t="s">
        <v>5576</v>
      </c>
      <c r="E9588" s="499" t="str">
        <f>CONCATENATE(SUM('Раздел 3'!AC45:AC45),"&lt;=",SUM('Раздел 3'!AC42:AC42))</f>
        <v>0&lt;=0</v>
      </c>
    </row>
    <row r="9589" spans="1:5" ht="30" hidden="1" customHeight="1" thickBot="1">
      <c r="A9589" s="496" t="str">
        <f>IF((SUM('Раздел 3'!AD45:AD45)&lt;=SUM('Раздел 3'!AD42:AD42)),"","Неверно!")</f>
        <v/>
      </c>
      <c r="B9589" s="497" t="s">
        <v>547</v>
      </c>
      <c r="C9589" s="498" t="s">
        <v>5593</v>
      </c>
      <c r="D9589" s="498" t="s">
        <v>5576</v>
      </c>
      <c r="E9589" s="499" t="str">
        <f>CONCATENATE(SUM('Раздел 3'!AD45:AD45),"&lt;=",SUM('Раздел 3'!AD42:AD42))</f>
        <v>0&lt;=0</v>
      </c>
    </row>
    <row r="9590" spans="1:5" ht="30" hidden="1" customHeight="1" thickBot="1">
      <c r="A9590" s="496" t="str">
        <f>IF((SUM('Раздел 3'!AE45:AE45)&lt;=SUM('Раздел 3'!AE42:AE42)),"","Неверно!")</f>
        <v/>
      </c>
      <c r="B9590" s="497" t="s">
        <v>547</v>
      </c>
      <c r="C9590" s="498" t="s">
        <v>5594</v>
      </c>
      <c r="D9590" s="498" t="s">
        <v>5576</v>
      </c>
      <c r="E9590" s="499" t="str">
        <f>CONCATENATE(SUM('Раздел 3'!AE45:AE45),"&lt;=",SUM('Раздел 3'!AE42:AE42))</f>
        <v>0&lt;=0</v>
      </c>
    </row>
    <row r="9591" spans="1:5" ht="30" hidden="1" customHeight="1" thickBot="1">
      <c r="A9591" s="496" t="str">
        <f>IF((SUM('Раздел 3'!AF45:AF45)&lt;=SUM('Раздел 3'!AF42:AF42)),"","Неверно!")</f>
        <v/>
      </c>
      <c r="B9591" s="497" t="s">
        <v>547</v>
      </c>
      <c r="C9591" s="498" t="s">
        <v>5595</v>
      </c>
      <c r="D9591" s="498" t="s">
        <v>5576</v>
      </c>
      <c r="E9591" s="499" t="str">
        <f>CONCATENATE(SUM('Раздел 3'!AF45:AF45),"&lt;=",SUM('Раздел 3'!AF42:AF42))</f>
        <v>0&lt;=0</v>
      </c>
    </row>
    <row r="9592" spans="1:5" ht="30" hidden="1" customHeight="1" thickBot="1">
      <c r="A9592" s="496" t="str">
        <f>IF((SUM('Раздел 3'!AG45:AG45)&lt;=SUM('Раздел 3'!AG42:AG42)),"","Неверно!")</f>
        <v/>
      </c>
      <c r="B9592" s="497" t="s">
        <v>547</v>
      </c>
      <c r="C9592" s="498" t="s">
        <v>5596</v>
      </c>
      <c r="D9592" s="498" t="s">
        <v>5576</v>
      </c>
      <c r="E9592" s="499" t="str">
        <f>CONCATENATE(SUM('Раздел 3'!AG45:AG45),"&lt;=",SUM('Раздел 3'!AG42:AG42))</f>
        <v>0&lt;=0</v>
      </c>
    </row>
    <row r="9593" spans="1:5" ht="30" hidden="1" customHeight="1" thickBot="1">
      <c r="A9593" s="496" t="str">
        <f>IF((SUM('Раздел 3'!AH45:AH45)&lt;=SUM('Раздел 3'!AH42:AH42)),"","Неверно!")</f>
        <v/>
      </c>
      <c r="B9593" s="497" t="s">
        <v>547</v>
      </c>
      <c r="C9593" s="498" t="s">
        <v>5597</v>
      </c>
      <c r="D9593" s="498" t="s">
        <v>5576</v>
      </c>
      <c r="E9593" s="499" t="str">
        <f>CONCATENATE(SUM('Раздел 3'!AH45:AH45),"&lt;=",SUM('Раздел 3'!AH42:AH42))</f>
        <v>0&lt;=0</v>
      </c>
    </row>
    <row r="9594" spans="1:5" ht="30" hidden="1" customHeight="1" thickBot="1">
      <c r="A9594" s="496" t="str">
        <f>IF((SUM('Раздел 3'!H45:H45)&lt;=SUM('Раздел 3'!H42:H42)),"","Неверно!")</f>
        <v/>
      </c>
      <c r="B9594" s="497" t="s">
        <v>547</v>
      </c>
      <c r="C9594" s="498" t="s">
        <v>5598</v>
      </c>
      <c r="D9594" s="498" t="s">
        <v>5576</v>
      </c>
      <c r="E9594" s="499" t="str">
        <f>CONCATENATE(SUM('Раздел 3'!H45:H45),"&lt;=",SUM('Раздел 3'!H42:H42))</f>
        <v>0&lt;=0</v>
      </c>
    </row>
    <row r="9595" spans="1:5" ht="30" hidden="1" customHeight="1" thickBot="1">
      <c r="A9595" s="496" t="str">
        <f>IF((SUM('Раздел 3'!AI45:AI45)&lt;=SUM('Раздел 3'!AI42:AI42)),"","Неверно!")</f>
        <v/>
      </c>
      <c r="B9595" s="497" t="s">
        <v>547</v>
      </c>
      <c r="C9595" s="498" t="s">
        <v>5599</v>
      </c>
      <c r="D9595" s="498" t="s">
        <v>5576</v>
      </c>
      <c r="E9595" s="499" t="str">
        <f>CONCATENATE(SUM('Раздел 3'!AI45:AI45),"&lt;=",SUM('Раздел 3'!AI42:AI42))</f>
        <v>0&lt;=0</v>
      </c>
    </row>
    <row r="9596" spans="1:5" ht="30" hidden="1" customHeight="1" thickBot="1">
      <c r="A9596" s="496" t="str">
        <f>IF((SUM('Раздел 3'!AJ45:AJ45)&lt;=SUM('Раздел 3'!AJ42:AJ42)),"","Неверно!")</f>
        <v/>
      </c>
      <c r="B9596" s="497" t="s">
        <v>547</v>
      </c>
      <c r="C9596" s="498" t="s">
        <v>5600</v>
      </c>
      <c r="D9596" s="498" t="s">
        <v>5576</v>
      </c>
      <c r="E9596" s="499" t="str">
        <f>CONCATENATE(SUM('Раздел 3'!AJ45:AJ45),"&lt;=",SUM('Раздел 3'!AJ42:AJ42))</f>
        <v>0&lt;=0</v>
      </c>
    </row>
    <row r="9597" spans="1:5" ht="30" hidden="1" customHeight="1" thickBot="1">
      <c r="A9597" s="496" t="str">
        <f>IF((SUM('Раздел 3'!AK45:AK45)&lt;=SUM('Раздел 3'!AK42:AK42)),"","Неверно!")</f>
        <v/>
      </c>
      <c r="B9597" s="497" t="s">
        <v>547</v>
      </c>
      <c r="C9597" s="498" t="s">
        <v>5601</v>
      </c>
      <c r="D9597" s="498" t="s">
        <v>5576</v>
      </c>
      <c r="E9597" s="499" t="str">
        <f>CONCATENATE(SUM('Раздел 3'!AK45:AK45),"&lt;=",SUM('Раздел 3'!AK42:AK42))</f>
        <v>0&lt;=0</v>
      </c>
    </row>
    <row r="9598" spans="1:5" ht="30" hidden="1" customHeight="1" thickBot="1">
      <c r="A9598" s="496" t="str">
        <f>IF((SUM('Раздел 3'!AL45:AL45)&lt;=SUM('Раздел 3'!AL42:AL42)),"","Неверно!")</f>
        <v/>
      </c>
      <c r="B9598" s="497" t="s">
        <v>547</v>
      </c>
      <c r="C9598" s="498" t="s">
        <v>5602</v>
      </c>
      <c r="D9598" s="498" t="s">
        <v>5576</v>
      </c>
      <c r="E9598" s="499" t="str">
        <f>CONCATENATE(SUM('Раздел 3'!AL45:AL45),"&lt;=",SUM('Раздел 3'!AL42:AL42))</f>
        <v>0&lt;=0</v>
      </c>
    </row>
    <row r="9599" spans="1:5" ht="30" hidden="1" customHeight="1" thickBot="1">
      <c r="A9599" s="496" t="str">
        <f>IF((SUM('Раздел 3'!AM45:AM45)&lt;=SUM('Раздел 3'!AM42:AM42)),"","Неверно!")</f>
        <v/>
      </c>
      <c r="B9599" s="497" t="s">
        <v>547</v>
      </c>
      <c r="C9599" s="498" t="s">
        <v>2462</v>
      </c>
      <c r="D9599" s="498" t="s">
        <v>5576</v>
      </c>
      <c r="E9599" s="499" t="str">
        <f>CONCATENATE(SUM('Раздел 3'!AM45:AM45),"&lt;=",SUM('Раздел 3'!AM42:AM42))</f>
        <v>0&lt;=0</v>
      </c>
    </row>
    <row r="9600" spans="1:5" ht="30" hidden="1" customHeight="1" thickBot="1">
      <c r="A9600" s="496" t="str">
        <f>IF((SUM('Раздел 3'!I45:I45)&lt;=SUM('Раздел 3'!I42:I42)),"","Неверно!")</f>
        <v/>
      </c>
      <c r="B9600" s="497" t="s">
        <v>547</v>
      </c>
      <c r="C9600" s="498" t="s">
        <v>5603</v>
      </c>
      <c r="D9600" s="498" t="s">
        <v>5576</v>
      </c>
      <c r="E9600" s="499" t="str">
        <f>CONCATENATE(SUM('Раздел 3'!I45:I45),"&lt;=",SUM('Раздел 3'!I42:I42))</f>
        <v>0&lt;=0</v>
      </c>
    </row>
    <row r="9601" spans="1:5" ht="30" hidden="1" customHeight="1" thickBot="1">
      <c r="A9601" s="496" t="str">
        <f>IF((SUM('Раздел 3'!J45:J45)&lt;=SUM('Раздел 3'!J42:J42)),"","Неверно!")</f>
        <v/>
      </c>
      <c r="B9601" s="497" t="s">
        <v>547</v>
      </c>
      <c r="C9601" s="498" t="s">
        <v>5604</v>
      </c>
      <c r="D9601" s="498" t="s">
        <v>5576</v>
      </c>
      <c r="E9601" s="499" t="str">
        <f>CONCATENATE(SUM('Раздел 3'!J45:J45),"&lt;=",SUM('Раздел 3'!J42:J42))</f>
        <v>0&lt;=0</v>
      </c>
    </row>
    <row r="9602" spans="1:5" ht="30" hidden="1" customHeight="1" thickBot="1">
      <c r="A9602" s="496" t="str">
        <f>IF((SUM('Раздел 3'!K45:K45)&lt;=SUM('Раздел 3'!K42:K42)),"","Неверно!")</f>
        <v/>
      </c>
      <c r="B9602" s="497" t="s">
        <v>547</v>
      </c>
      <c r="C9602" s="498" t="s">
        <v>5605</v>
      </c>
      <c r="D9602" s="498" t="s">
        <v>5576</v>
      </c>
      <c r="E9602" s="499" t="str">
        <f>CONCATENATE(SUM('Раздел 3'!K45:K45),"&lt;=",SUM('Раздел 3'!K42:K42))</f>
        <v>0&lt;=0</v>
      </c>
    </row>
    <row r="9603" spans="1:5" ht="30" hidden="1" customHeight="1" thickBot="1">
      <c r="A9603" s="496" t="str">
        <f>IF((SUM('Раздел 3'!L45:L45)&lt;=SUM('Раздел 3'!L42:L42)),"","Неверно!")</f>
        <v/>
      </c>
      <c r="B9603" s="497" t="s">
        <v>547</v>
      </c>
      <c r="C9603" s="498" t="s">
        <v>5606</v>
      </c>
      <c r="D9603" s="498" t="s">
        <v>5576</v>
      </c>
      <c r="E9603" s="499" t="str">
        <f>CONCATENATE(SUM('Раздел 3'!L45:L45),"&lt;=",SUM('Раздел 3'!L42:L42))</f>
        <v>0&lt;=0</v>
      </c>
    </row>
    <row r="9604" spans="1:5" ht="30" hidden="1" customHeight="1" thickBot="1">
      <c r="A9604" s="496" t="str">
        <f>IF((SUM('Раздел 3'!M45:M45)&lt;=SUM('Раздел 3'!M42:M42)),"","Неверно!")</f>
        <v/>
      </c>
      <c r="B9604" s="497" t="s">
        <v>547</v>
      </c>
      <c r="C9604" s="498" t="s">
        <v>5607</v>
      </c>
      <c r="D9604" s="498" t="s">
        <v>5576</v>
      </c>
      <c r="E9604" s="499" t="str">
        <f>CONCATENATE(SUM('Раздел 3'!M45:M45),"&lt;=",SUM('Раздел 3'!M42:M42))</f>
        <v>0&lt;=0</v>
      </c>
    </row>
    <row r="9605" spans="1:5" ht="30" hidden="1" customHeight="1" thickBot="1">
      <c r="A9605" s="496" t="str">
        <f>IF((SUM('Раздел 3'!N45:N45)&lt;=SUM('Раздел 3'!N42:N42)),"","Неверно!")</f>
        <v/>
      </c>
      <c r="B9605" s="497" t="s">
        <v>547</v>
      </c>
      <c r="C9605" s="498" t="s">
        <v>5608</v>
      </c>
      <c r="D9605" s="498" t="s">
        <v>5576</v>
      </c>
      <c r="E9605" s="499" t="str">
        <f>CONCATENATE(SUM('Раздел 3'!N45:N45),"&lt;=",SUM('Раздел 3'!N42:N42))</f>
        <v>0&lt;=0</v>
      </c>
    </row>
    <row r="9606" spans="1:5" ht="30" hidden="1" customHeight="1" thickBot="1">
      <c r="A9606" s="496" t="str">
        <f>IF((SUM('Раздел 3'!F185:AM185)=0),"","Неверно!")</f>
        <v/>
      </c>
      <c r="B9606" s="497" t="s">
        <v>548</v>
      </c>
      <c r="C9606" s="498" t="s">
        <v>2461</v>
      </c>
      <c r="D9606" s="498" t="s">
        <v>3133</v>
      </c>
      <c r="E9606" s="499" t="str">
        <f>CONCATENATE(SUM('Раздел 3'!F185:AM185),"=",0)</f>
        <v>0=0</v>
      </c>
    </row>
    <row r="9607" spans="1:5" ht="30" hidden="1" customHeight="1" thickBot="1">
      <c r="A9607" s="496" t="str">
        <f>IF((SUM('Раздел 3'!F11:F11)=SUM('Раздел 3'!F29:F29)+SUM('Раздел 3'!F55:F55)+SUM('Раздел 3'!F89:F89)+SUM('Раздел 3'!F132:F132)+SUM('Раздел 3'!F137:F137)+SUM('Раздел 3'!F155:F155)+SUM('Раздел 3'!F180:F180)+SUM('Раздел 3'!F182:F185)+SUM('Раздел 3'!F189:F189)+SUM('Раздел 3'!F196:F196)+SUM('Раздел 3'!F201:F201)+SUM('Раздел 3'!F204:F204)+SUM('Раздел 3'!F205:F205)+SUM('Раздел 3'!F206:F207)+SUM('Раздел 3'!F214:F217)),"","Неверно!")</f>
        <v/>
      </c>
      <c r="B9607" s="497" t="s">
        <v>549</v>
      </c>
      <c r="C9607" s="498" t="s">
        <v>2873</v>
      </c>
      <c r="D9607" s="498" t="s">
        <v>2874</v>
      </c>
      <c r="E9607" s="499"/>
    </row>
    <row r="9608" spans="1:5" ht="30" hidden="1" customHeight="1" thickBot="1">
      <c r="A9608" s="496" t="str">
        <f>IF((SUM('Раздел 3'!O11:O11)=SUM('Раздел 3'!O29:O29)+SUM('Раздел 3'!O55:O55)+SUM('Раздел 3'!O89:O89)+SUM('Раздел 3'!O132:O132)+SUM('Раздел 3'!O137:O137)+SUM('Раздел 3'!O155:O155)+SUM('Раздел 3'!O180:O180)+SUM('Раздел 3'!O182:O185)+SUM('Раздел 3'!O189:O189)+SUM('Раздел 3'!O196:O196)+SUM('Раздел 3'!O201:O201)+SUM('Раздел 3'!O204:O204)+SUM('Раздел 3'!O205:O205)+SUM('Раздел 3'!O206:O207)+SUM('Раздел 3'!O214:O217)),"","Неверно!")</f>
        <v/>
      </c>
      <c r="B9608" s="497" t="s">
        <v>549</v>
      </c>
      <c r="C9608" s="498" t="s">
        <v>2875</v>
      </c>
      <c r="D9608" s="498" t="s">
        <v>2874</v>
      </c>
      <c r="E9608" s="499"/>
    </row>
    <row r="9609" spans="1:5" ht="30" hidden="1" customHeight="1" thickBot="1">
      <c r="A9609" s="496" t="str">
        <f>IF((SUM('Раздел 3'!P11:P11)=SUM('Раздел 3'!P29:P29)+SUM('Раздел 3'!P55:P55)+SUM('Раздел 3'!P89:P89)+SUM('Раздел 3'!P132:P132)+SUM('Раздел 3'!P137:P137)+SUM('Раздел 3'!P155:P155)+SUM('Раздел 3'!P180:P180)+SUM('Раздел 3'!P182:P185)+SUM('Раздел 3'!P189:P189)+SUM('Раздел 3'!P196:P196)+SUM('Раздел 3'!P201:P201)+SUM('Раздел 3'!P204:P204)+SUM('Раздел 3'!P205:P205)+SUM('Раздел 3'!P206:P207)+SUM('Раздел 3'!P214:P217)),"","Неверно!")</f>
        <v/>
      </c>
      <c r="B9609" s="497" t="s">
        <v>549</v>
      </c>
      <c r="C9609" s="498" t="s">
        <v>2876</v>
      </c>
      <c r="D9609" s="498" t="s">
        <v>2874</v>
      </c>
      <c r="E9609" s="499"/>
    </row>
    <row r="9610" spans="1:5" ht="30" hidden="1" customHeight="1" thickBot="1">
      <c r="A9610" s="496" t="str">
        <f>IF((SUM('Раздел 3'!Q11:Q11)=SUM('Раздел 3'!Q29:Q29)+SUM('Раздел 3'!Q55:Q55)+SUM('Раздел 3'!Q89:Q89)+SUM('Раздел 3'!Q132:Q132)+SUM('Раздел 3'!Q137:Q137)+SUM('Раздел 3'!Q155:Q155)+SUM('Раздел 3'!Q180:Q180)+SUM('Раздел 3'!Q182:Q185)+SUM('Раздел 3'!Q189:Q189)+SUM('Раздел 3'!Q196:Q196)+SUM('Раздел 3'!Q201:Q201)+SUM('Раздел 3'!Q204:Q204)+SUM('Раздел 3'!Q205:Q205)+SUM('Раздел 3'!Q206:Q207)+SUM('Раздел 3'!Q214:Q217)),"","Неверно!")</f>
        <v/>
      </c>
      <c r="B9610" s="497" t="s">
        <v>549</v>
      </c>
      <c r="C9610" s="498" t="s">
        <v>2877</v>
      </c>
      <c r="D9610" s="498" t="s">
        <v>2874</v>
      </c>
      <c r="E9610" s="499"/>
    </row>
    <row r="9611" spans="1:5" ht="30" hidden="1" customHeight="1" thickBot="1">
      <c r="A9611" s="496" t="str">
        <f>IF((SUM('Раздел 3'!R11:R11)=SUM('Раздел 3'!R29:R29)+SUM('Раздел 3'!R55:R55)+SUM('Раздел 3'!R89:R89)+SUM('Раздел 3'!R132:R132)+SUM('Раздел 3'!R137:R137)+SUM('Раздел 3'!R155:R155)+SUM('Раздел 3'!R180:R180)+SUM('Раздел 3'!R182:R185)+SUM('Раздел 3'!R189:R189)+SUM('Раздел 3'!R196:R196)+SUM('Раздел 3'!R201:R201)+SUM('Раздел 3'!R204:R204)+SUM('Раздел 3'!R205:R205)+SUM('Раздел 3'!R206:R207)+SUM('Раздел 3'!R214:R217)),"","Неверно!")</f>
        <v/>
      </c>
      <c r="B9611" s="497" t="s">
        <v>549</v>
      </c>
      <c r="C9611" s="498" t="s">
        <v>2878</v>
      </c>
      <c r="D9611" s="498" t="s">
        <v>2874</v>
      </c>
      <c r="E9611" s="499"/>
    </row>
    <row r="9612" spans="1:5" ht="30" hidden="1" customHeight="1" thickBot="1">
      <c r="A9612" s="496" t="str">
        <f>IF((SUM('Раздел 3'!S11:S11)=SUM('Раздел 3'!S29:S29)+SUM('Раздел 3'!S55:S55)+SUM('Раздел 3'!S89:S89)+SUM('Раздел 3'!S132:S132)+SUM('Раздел 3'!S137:S137)+SUM('Раздел 3'!S155:S155)+SUM('Раздел 3'!S180:S180)+SUM('Раздел 3'!S182:S185)+SUM('Раздел 3'!S189:S189)+SUM('Раздел 3'!S196:S196)+SUM('Раздел 3'!S201:S201)+SUM('Раздел 3'!S204:S204)+SUM('Раздел 3'!S205:S205)+SUM('Раздел 3'!S206:S207)+SUM('Раздел 3'!S214:S217)),"","Неверно!")</f>
        <v/>
      </c>
      <c r="B9612" s="497" t="s">
        <v>549</v>
      </c>
      <c r="C9612" s="498" t="s">
        <v>2879</v>
      </c>
      <c r="D9612" s="498" t="s">
        <v>2874</v>
      </c>
      <c r="E9612" s="499"/>
    </row>
    <row r="9613" spans="1:5" ht="30" hidden="1" customHeight="1" thickBot="1">
      <c r="A9613" s="496" t="str">
        <f>IF((SUM('Раздел 3'!T11:T11)=SUM('Раздел 3'!T29:T29)+SUM('Раздел 3'!T55:T55)+SUM('Раздел 3'!T89:T89)+SUM('Раздел 3'!T132:T132)+SUM('Раздел 3'!T137:T137)+SUM('Раздел 3'!T155:T155)+SUM('Раздел 3'!T180:T180)+SUM('Раздел 3'!T182:T185)+SUM('Раздел 3'!T189:T189)+SUM('Раздел 3'!T196:T196)+SUM('Раздел 3'!T201:T201)+SUM('Раздел 3'!T204:T204)+SUM('Раздел 3'!T205:T205)+SUM('Раздел 3'!T206:T207)+SUM('Раздел 3'!T214:T217)),"","Неверно!")</f>
        <v/>
      </c>
      <c r="B9613" s="497" t="s">
        <v>549</v>
      </c>
      <c r="C9613" s="498" t="s">
        <v>2880</v>
      </c>
      <c r="D9613" s="498" t="s">
        <v>2874</v>
      </c>
      <c r="E9613" s="499"/>
    </row>
    <row r="9614" spans="1:5" ht="30" hidden="1" customHeight="1" thickBot="1">
      <c r="A9614" s="496" t="str">
        <f>IF((SUM('Раздел 3'!U11:U11)=SUM('Раздел 3'!U29:U29)+SUM('Раздел 3'!U55:U55)+SUM('Раздел 3'!U89:U89)+SUM('Раздел 3'!U132:U132)+SUM('Раздел 3'!U137:U137)+SUM('Раздел 3'!U155:U155)+SUM('Раздел 3'!U180:U180)+SUM('Раздел 3'!U182:U185)+SUM('Раздел 3'!U189:U189)+SUM('Раздел 3'!U196:U196)+SUM('Раздел 3'!U201:U201)+SUM('Раздел 3'!U204:U204)+SUM('Раздел 3'!U205:U205)+SUM('Раздел 3'!U206:U207)+SUM('Раздел 3'!U214:U217)),"","Неверно!")</f>
        <v/>
      </c>
      <c r="B9614" s="497" t="s">
        <v>549</v>
      </c>
      <c r="C9614" s="498" t="s">
        <v>2881</v>
      </c>
      <c r="D9614" s="498" t="s">
        <v>2874</v>
      </c>
      <c r="E9614" s="499"/>
    </row>
    <row r="9615" spans="1:5" ht="30" hidden="1" customHeight="1" thickBot="1">
      <c r="A9615" s="496" t="str">
        <f>IF((SUM('Раздел 3'!V11:V11)=SUM('Раздел 3'!V29:V29)+SUM('Раздел 3'!V55:V55)+SUM('Раздел 3'!V89:V89)+SUM('Раздел 3'!V132:V132)+SUM('Раздел 3'!V137:V137)+SUM('Раздел 3'!V155:V155)+SUM('Раздел 3'!V180:V180)+SUM('Раздел 3'!V182:V185)+SUM('Раздел 3'!V189:V189)+SUM('Раздел 3'!V196:V196)+SUM('Раздел 3'!V201:V201)+SUM('Раздел 3'!V204:V204)+SUM('Раздел 3'!V205:V205)+SUM('Раздел 3'!V206:V207)+SUM('Раздел 3'!V214:V217)),"","Неверно!")</f>
        <v/>
      </c>
      <c r="B9615" s="497" t="s">
        <v>549</v>
      </c>
      <c r="C9615" s="498" t="s">
        <v>2882</v>
      </c>
      <c r="D9615" s="498" t="s">
        <v>2874</v>
      </c>
      <c r="E9615" s="499"/>
    </row>
    <row r="9616" spans="1:5" ht="30" hidden="1" customHeight="1" thickBot="1">
      <c r="A9616" s="496" t="str">
        <f>IF((SUM('Раздел 3'!W11:W11)=SUM('Раздел 3'!W29:W29)+SUM('Раздел 3'!W55:W55)+SUM('Раздел 3'!W89:W89)+SUM('Раздел 3'!W132:W132)+SUM('Раздел 3'!W137:W137)+SUM('Раздел 3'!W155:W155)+SUM('Раздел 3'!W180:W180)+SUM('Раздел 3'!W182:W185)+SUM('Раздел 3'!W189:W189)+SUM('Раздел 3'!W196:W196)+SUM('Раздел 3'!W201:W201)+SUM('Раздел 3'!W204:W204)+SUM('Раздел 3'!W205:W205)+SUM('Раздел 3'!W206:W207)+SUM('Раздел 3'!W214:W217)),"","Неверно!")</f>
        <v/>
      </c>
      <c r="B9616" s="497" t="s">
        <v>549</v>
      </c>
      <c r="C9616" s="498" t="s">
        <v>2883</v>
      </c>
      <c r="D9616" s="498" t="s">
        <v>2874</v>
      </c>
      <c r="E9616" s="499"/>
    </row>
    <row r="9617" spans="1:5" ht="30" hidden="1" customHeight="1" thickBot="1">
      <c r="A9617" s="496" t="str">
        <f>IF((SUM('Раздел 3'!X11:X11)=SUM('Раздел 3'!X29:X29)+SUM('Раздел 3'!X55:X55)+SUM('Раздел 3'!X89:X89)+SUM('Раздел 3'!X132:X132)+SUM('Раздел 3'!X137:X137)+SUM('Раздел 3'!X155:X155)+SUM('Раздел 3'!X180:X180)+SUM('Раздел 3'!X182:X185)+SUM('Раздел 3'!X189:X189)+SUM('Раздел 3'!X196:X196)+SUM('Раздел 3'!X201:X201)+SUM('Раздел 3'!X204:X204)+SUM('Раздел 3'!X205:X205)+SUM('Раздел 3'!X206:X207)+SUM('Раздел 3'!X214:X217)),"","Неверно!")</f>
        <v/>
      </c>
      <c r="B9617" s="497" t="s">
        <v>549</v>
      </c>
      <c r="C9617" s="498" t="s">
        <v>2884</v>
      </c>
      <c r="D9617" s="498" t="s">
        <v>2874</v>
      </c>
      <c r="E9617" s="499"/>
    </row>
    <row r="9618" spans="1:5" ht="30" hidden="1" customHeight="1" thickBot="1">
      <c r="A9618" s="496" t="str">
        <f>IF((SUM('Раздел 3'!G11:G11)=SUM('Раздел 3'!G29:G29)+SUM('Раздел 3'!G55:G55)+SUM('Раздел 3'!G89:G89)+SUM('Раздел 3'!G132:G132)+SUM('Раздел 3'!G137:G137)+SUM('Раздел 3'!G155:G155)+SUM('Раздел 3'!G180:G180)+SUM('Раздел 3'!G182:G185)+SUM('Раздел 3'!G189:G189)+SUM('Раздел 3'!G196:G196)+SUM('Раздел 3'!G201:G201)+SUM('Раздел 3'!G204:G204)+SUM('Раздел 3'!G205:G205)+SUM('Раздел 3'!G206:G207)+SUM('Раздел 3'!G214:G217)),"","Неверно!")</f>
        <v/>
      </c>
      <c r="B9618" s="497" t="s">
        <v>549</v>
      </c>
      <c r="C9618" s="498" t="s">
        <v>2885</v>
      </c>
      <c r="D9618" s="498" t="s">
        <v>2874</v>
      </c>
      <c r="E9618" s="499"/>
    </row>
    <row r="9619" spans="1:5" ht="30" hidden="1" customHeight="1" thickBot="1">
      <c r="A9619" s="496" t="str">
        <f>IF((SUM('Раздел 3'!Y11:Y11)=SUM('Раздел 3'!Y29:Y29)+SUM('Раздел 3'!Y55:Y55)+SUM('Раздел 3'!Y89:Y89)+SUM('Раздел 3'!Y132:Y132)+SUM('Раздел 3'!Y137:Y137)+SUM('Раздел 3'!Y155:Y155)+SUM('Раздел 3'!Y180:Y180)+SUM('Раздел 3'!Y182:Y185)+SUM('Раздел 3'!Y189:Y189)+SUM('Раздел 3'!Y196:Y196)+SUM('Раздел 3'!Y201:Y201)+SUM('Раздел 3'!Y204:Y204)+SUM('Раздел 3'!Y205:Y205)+SUM('Раздел 3'!Y206:Y207)+SUM('Раздел 3'!Y214:Y217)),"","Неверно!")</f>
        <v/>
      </c>
      <c r="B9619" s="497" t="s">
        <v>549</v>
      </c>
      <c r="C9619" s="498" t="s">
        <v>2886</v>
      </c>
      <c r="D9619" s="498" t="s">
        <v>2874</v>
      </c>
      <c r="E9619" s="499"/>
    </row>
    <row r="9620" spans="1:5" ht="30" hidden="1" customHeight="1" thickBot="1">
      <c r="A9620" s="496" t="str">
        <f>IF((SUM('Раздел 3'!Z11:Z11)=SUM('Раздел 3'!Z29:Z29)+SUM('Раздел 3'!Z55:Z55)+SUM('Раздел 3'!Z89:Z89)+SUM('Раздел 3'!Z132:Z132)+SUM('Раздел 3'!Z137:Z137)+SUM('Раздел 3'!Z155:Z155)+SUM('Раздел 3'!Z180:Z180)+SUM('Раздел 3'!Z182:Z185)+SUM('Раздел 3'!Z189:Z189)+SUM('Раздел 3'!Z196:Z196)+SUM('Раздел 3'!Z201:Z201)+SUM('Раздел 3'!Z204:Z204)+SUM('Раздел 3'!Z205:Z205)+SUM('Раздел 3'!Z206:Z207)+SUM('Раздел 3'!Z214:Z217)),"","Неверно!")</f>
        <v/>
      </c>
      <c r="B9620" s="497" t="s">
        <v>549</v>
      </c>
      <c r="C9620" s="498" t="s">
        <v>2887</v>
      </c>
      <c r="D9620" s="498" t="s">
        <v>2874</v>
      </c>
      <c r="E9620" s="499"/>
    </row>
    <row r="9621" spans="1:5" ht="30" hidden="1" customHeight="1" thickBot="1">
      <c r="A9621" s="496" t="str">
        <f>IF((SUM('Раздел 3'!AA11:AA11)=SUM('Раздел 3'!AA29:AA29)+SUM('Раздел 3'!AA55:AA55)+SUM('Раздел 3'!AA89:AA89)+SUM('Раздел 3'!AA132:AA132)+SUM('Раздел 3'!AA137:AA137)+SUM('Раздел 3'!AA155:AA155)+SUM('Раздел 3'!AA180:AA180)+SUM('Раздел 3'!AA182:AA185)+SUM('Раздел 3'!AA189:AA189)+SUM('Раздел 3'!AA196:AA196)+SUM('Раздел 3'!AA201:AA201)+SUM('Раздел 3'!AA204:AA204)+SUM('Раздел 3'!AA205:AA205)+SUM('Раздел 3'!AA206:AA207)+SUM('Раздел 3'!AA214:AA217)),"","Неверно!")</f>
        <v/>
      </c>
      <c r="B9621" s="497" t="s">
        <v>549</v>
      </c>
      <c r="C9621" s="498" t="s">
        <v>2888</v>
      </c>
      <c r="D9621" s="498" t="s">
        <v>2874</v>
      </c>
      <c r="E9621" s="499"/>
    </row>
    <row r="9622" spans="1:5" ht="30" hidden="1" customHeight="1" thickBot="1">
      <c r="A9622" s="496" t="str">
        <f>IF((SUM('Раздел 3'!AB11:AB11)=SUM('Раздел 3'!AB29:AB29)+SUM('Раздел 3'!AB55:AB55)+SUM('Раздел 3'!AB89:AB89)+SUM('Раздел 3'!AB132:AB132)+SUM('Раздел 3'!AB137:AB137)+SUM('Раздел 3'!AB155:AB155)+SUM('Раздел 3'!AB180:AB180)+SUM('Раздел 3'!AB182:AB185)+SUM('Раздел 3'!AB189:AB189)+SUM('Раздел 3'!AB196:AB196)+SUM('Раздел 3'!AB201:AB201)+SUM('Раздел 3'!AB204:AB204)+SUM('Раздел 3'!AB205:AB205)+SUM('Раздел 3'!AB206:AB207)+SUM('Раздел 3'!AB214:AB217)),"","Неверно!")</f>
        <v/>
      </c>
      <c r="B9622" s="497" t="s">
        <v>549</v>
      </c>
      <c r="C9622" s="498" t="s">
        <v>2889</v>
      </c>
      <c r="D9622" s="498" t="s">
        <v>2874</v>
      </c>
      <c r="E9622" s="499"/>
    </row>
    <row r="9623" spans="1:5" ht="30" hidden="1" customHeight="1" thickBot="1">
      <c r="A9623" s="496" t="str">
        <f>IF((SUM('Раздел 3'!AC11:AC11)=SUM('Раздел 3'!AC29:AC29)+SUM('Раздел 3'!AC55:AC55)+SUM('Раздел 3'!AC89:AC89)+SUM('Раздел 3'!AC132:AC132)+SUM('Раздел 3'!AC137:AC137)+SUM('Раздел 3'!AC155:AC155)+SUM('Раздел 3'!AC180:AC180)+SUM('Раздел 3'!AC182:AC185)+SUM('Раздел 3'!AC189:AC189)+SUM('Раздел 3'!AC196:AC196)+SUM('Раздел 3'!AC201:AC201)+SUM('Раздел 3'!AC204:AC204)+SUM('Раздел 3'!AC205:AC205)+SUM('Раздел 3'!AC206:AC207)+SUM('Раздел 3'!AC214:AC217)),"","Неверно!")</f>
        <v/>
      </c>
      <c r="B9623" s="497" t="s">
        <v>549</v>
      </c>
      <c r="C9623" s="498" t="s">
        <v>2890</v>
      </c>
      <c r="D9623" s="498" t="s">
        <v>2874</v>
      </c>
      <c r="E9623" s="499"/>
    </row>
    <row r="9624" spans="1:5" ht="30" hidden="1" customHeight="1" thickBot="1">
      <c r="A9624" s="496" t="str">
        <f>IF((SUM('Раздел 3'!AD11:AD11)=SUM('Раздел 3'!AD29:AD29)+SUM('Раздел 3'!AD55:AD55)+SUM('Раздел 3'!AD89:AD89)+SUM('Раздел 3'!AD132:AD132)+SUM('Раздел 3'!AD137:AD137)+SUM('Раздел 3'!AD155:AD155)+SUM('Раздел 3'!AD180:AD180)+SUM('Раздел 3'!AD182:AD185)+SUM('Раздел 3'!AD189:AD189)+SUM('Раздел 3'!AD196:AD196)+SUM('Раздел 3'!AD201:AD201)+SUM('Раздел 3'!AD204:AD204)+SUM('Раздел 3'!AD205:AD205)+SUM('Раздел 3'!AD206:AD207)+SUM('Раздел 3'!AD214:AD217)),"","Неверно!")</f>
        <v/>
      </c>
      <c r="B9624" s="497" t="s">
        <v>549</v>
      </c>
      <c r="C9624" s="498" t="s">
        <v>2891</v>
      </c>
      <c r="D9624" s="498" t="s">
        <v>2874</v>
      </c>
      <c r="E9624" s="499"/>
    </row>
    <row r="9625" spans="1:5" ht="30" hidden="1" customHeight="1" thickBot="1">
      <c r="A9625" s="496" t="str">
        <f>IF((SUM('Раздел 3'!AE11:AE11)=SUM('Раздел 3'!AE29:AE29)+SUM('Раздел 3'!AE55:AE55)+SUM('Раздел 3'!AE89:AE89)+SUM('Раздел 3'!AE132:AE132)+SUM('Раздел 3'!AE137:AE137)+SUM('Раздел 3'!AE155:AE155)+SUM('Раздел 3'!AE180:AE180)+SUM('Раздел 3'!AE182:AE185)+SUM('Раздел 3'!AE189:AE189)+SUM('Раздел 3'!AE196:AE196)+SUM('Раздел 3'!AE201:AE201)+SUM('Раздел 3'!AE204:AE204)+SUM('Раздел 3'!AE205:AE205)+SUM('Раздел 3'!AE206:AE207)+SUM('Раздел 3'!AE214:AE217)),"","Неверно!")</f>
        <v/>
      </c>
      <c r="B9625" s="497" t="s">
        <v>549</v>
      </c>
      <c r="C9625" s="498" t="s">
        <v>2892</v>
      </c>
      <c r="D9625" s="498" t="s">
        <v>2874</v>
      </c>
      <c r="E9625" s="499"/>
    </row>
    <row r="9626" spans="1:5" ht="30" hidden="1" customHeight="1" thickBot="1">
      <c r="A9626" s="496" t="str">
        <f>IF((SUM('Раздел 3'!AF11:AF11)=SUM('Раздел 3'!AF29:AF29)+SUM('Раздел 3'!AF55:AF55)+SUM('Раздел 3'!AF89:AF89)+SUM('Раздел 3'!AF132:AF132)+SUM('Раздел 3'!AF137:AF137)+SUM('Раздел 3'!AF155:AF155)+SUM('Раздел 3'!AF180:AF180)+SUM('Раздел 3'!AF182:AF185)+SUM('Раздел 3'!AF189:AF189)+SUM('Раздел 3'!AF196:AF196)+SUM('Раздел 3'!AF201:AF201)+SUM('Раздел 3'!AF204:AF204)+SUM('Раздел 3'!AF205:AF205)+SUM('Раздел 3'!AF206:AF207)+SUM('Раздел 3'!AF214:AF217)),"","Неверно!")</f>
        <v/>
      </c>
      <c r="B9626" s="497" t="s">
        <v>549</v>
      </c>
      <c r="C9626" s="498" t="s">
        <v>2893</v>
      </c>
      <c r="D9626" s="498" t="s">
        <v>2874</v>
      </c>
      <c r="E9626" s="499"/>
    </row>
    <row r="9627" spans="1:5" ht="30" hidden="1" customHeight="1" thickBot="1">
      <c r="A9627" s="496" t="str">
        <f>IF((SUM('Раздел 3'!AG11:AG11)=SUM('Раздел 3'!AG29:AG29)+SUM('Раздел 3'!AG55:AG55)+SUM('Раздел 3'!AG89:AG89)+SUM('Раздел 3'!AG132:AG132)+SUM('Раздел 3'!AG137:AG137)+SUM('Раздел 3'!AG155:AG155)+SUM('Раздел 3'!AG180:AG180)+SUM('Раздел 3'!AG182:AG185)+SUM('Раздел 3'!AG189:AG189)+SUM('Раздел 3'!AG196:AG196)+SUM('Раздел 3'!AG201:AG201)+SUM('Раздел 3'!AG204:AG204)+SUM('Раздел 3'!AG205:AG205)+SUM('Раздел 3'!AG206:AG207)+SUM('Раздел 3'!AG214:AG217)),"","Неверно!")</f>
        <v/>
      </c>
      <c r="B9627" s="497" t="s">
        <v>549</v>
      </c>
      <c r="C9627" s="498" t="s">
        <v>2894</v>
      </c>
      <c r="D9627" s="498" t="s">
        <v>2874</v>
      </c>
      <c r="E9627" s="499"/>
    </row>
    <row r="9628" spans="1:5" ht="30" hidden="1" customHeight="1" thickBot="1">
      <c r="A9628" s="496" t="str">
        <f>IF((SUM('Раздел 3'!AH11:AH11)=SUM('Раздел 3'!AH29:AH29)+SUM('Раздел 3'!AH55:AH55)+SUM('Раздел 3'!AH89:AH89)+SUM('Раздел 3'!AH132:AH132)+SUM('Раздел 3'!AH137:AH137)+SUM('Раздел 3'!AH155:AH155)+SUM('Раздел 3'!AH180:AH180)+SUM('Раздел 3'!AH182:AH185)+SUM('Раздел 3'!AH189:AH189)+SUM('Раздел 3'!AH196:AH196)+SUM('Раздел 3'!AH201:AH201)+SUM('Раздел 3'!AH204:AH204)+SUM('Раздел 3'!AH205:AH205)+SUM('Раздел 3'!AH206:AH207)+SUM('Раздел 3'!AH214:AH217)),"","Неверно!")</f>
        <v/>
      </c>
      <c r="B9628" s="497" t="s">
        <v>549</v>
      </c>
      <c r="C9628" s="498" t="s">
        <v>2895</v>
      </c>
      <c r="D9628" s="498" t="s">
        <v>2874</v>
      </c>
      <c r="E9628" s="499"/>
    </row>
    <row r="9629" spans="1:5" ht="30" hidden="1" customHeight="1" thickBot="1">
      <c r="A9629" s="496" t="str">
        <f>IF((SUM('Раздел 3'!H11:H11)=SUM('Раздел 3'!H29:H29)+SUM('Раздел 3'!H55:H55)+SUM('Раздел 3'!H89:H89)+SUM('Раздел 3'!H132:H132)+SUM('Раздел 3'!H137:H137)+SUM('Раздел 3'!H155:H155)+SUM('Раздел 3'!H180:H180)+SUM('Раздел 3'!H182:H185)+SUM('Раздел 3'!H189:H189)+SUM('Раздел 3'!H196:H196)+SUM('Раздел 3'!H201:H201)+SUM('Раздел 3'!H204:H204)+SUM('Раздел 3'!H205:H205)+SUM('Раздел 3'!H206:H207)+SUM('Раздел 3'!H214:H217)),"","Неверно!")</f>
        <v/>
      </c>
      <c r="B9629" s="497" t="s">
        <v>549</v>
      </c>
      <c r="C9629" s="498" t="s">
        <v>2399</v>
      </c>
      <c r="D9629" s="498" t="s">
        <v>2874</v>
      </c>
      <c r="E9629" s="499"/>
    </row>
    <row r="9630" spans="1:5" ht="30" hidden="1" customHeight="1" thickBot="1">
      <c r="A9630" s="496" t="str">
        <f>IF((SUM('Раздел 3'!AI11:AI11)=SUM('Раздел 3'!AI29:AI29)+SUM('Раздел 3'!AI55:AI55)+SUM('Раздел 3'!AI89:AI89)+SUM('Раздел 3'!AI132:AI132)+SUM('Раздел 3'!AI137:AI137)+SUM('Раздел 3'!AI155:AI155)+SUM('Раздел 3'!AI180:AI180)+SUM('Раздел 3'!AI182:AI185)+SUM('Раздел 3'!AI189:AI189)+SUM('Раздел 3'!AI196:AI196)+SUM('Раздел 3'!AI201:AI201)+SUM('Раздел 3'!AI204:AI204)+SUM('Раздел 3'!AI205:AI205)+SUM('Раздел 3'!AI206:AI207)+SUM('Раздел 3'!AI214:AI217)),"","Неверно!")</f>
        <v/>
      </c>
      <c r="B9630" s="497" t="s">
        <v>549</v>
      </c>
      <c r="C9630" s="498" t="s">
        <v>2400</v>
      </c>
      <c r="D9630" s="498" t="s">
        <v>2874</v>
      </c>
      <c r="E9630" s="499"/>
    </row>
    <row r="9631" spans="1:5" ht="30" hidden="1" customHeight="1" thickBot="1">
      <c r="A9631" s="496" t="str">
        <f>IF((SUM('Раздел 3'!AJ11:AJ11)=SUM('Раздел 3'!AJ29:AJ29)+SUM('Раздел 3'!AJ55:AJ55)+SUM('Раздел 3'!AJ89:AJ89)+SUM('Раздел 3'!AJ132:AJ132)+SUM('Раздел 3'!AJ137:AJ137)+SUM('Раздел 3'!AJ155:AJ155)+SUM('Раздел 3'!AJ180:AJ180)+SUM('Раздел 3'!AJ182:AJ185)+SUM('Раздел 3'!AJ189:AJ189)+SUM('Раздел 3'!AJ196:AJ196)+SUM('Раздел 3'!AJ201:AJ201)+SUM('Раздел 3'!AJ204:AJ204)+SUM('Раздел 3'!AJ205:AJ205)+SUM('Раздел 3'!AJ206:AJ207)+SUM('Раздел 3'!AJ214:AJ217)),"","Неверно!")</f>
        <v/>
      </c>
      <c r="B9631" s="497" t="s">
        <v>549</v>
      </c>
      <c r="C9631" s="498" t="s">
        <v>2401</v>
      </c>
      <c r="D9631" s="498" t="s">
        <v>2874</v>
      </c>
      <c r="E9631" s="499"/>
    </row>
    <row r="9632" spans="1:5" ht="30" hidden="1" customHeight="1" thickBot="1">
      <c r="A9632" s="496" t="str">
        <f>IF((SUM('Раздел 3'!AK11:AK11)=SUM('Раздел 3'!AK29:AK29)+SUM('Раздел 3'!AK55:AK55)+SUM('Раздел 3'!AK89:AK89)+SUM('Раздел 3'!AK132:AK132)+SUM('Раздел 3'!AK137:AK137)+SUM('Раздел 3'!AK155:AK155)+SUM('Раздел 3'!AK180:AK180)+SUM('Раздел 3'!AK182:AK185)+SUM('Раздел 3'!AK189:AK189)+SUM('Раздел 3'!AK196:AK196)+SUM('Раздел 3'!AK201:AK201)+SUM('Раздел 3'!AK204:AK204)+SUM('Раздел 3'!AK205:AK205)+SUM('Раздел 3'!AK206:AK207)+SUM('Раздел 3'!AK214:AK217)),"","Неверно!")</f>
        <v/>
      </c>
      <c r="B9632" s="497" t="s">
        <v>549</v>
      </c>
      <c r="C9632" s="498" t="s">
        <v>2402</v>
      </c>
      <c r="D9632" s="498" t="s">
        <v>2874</v>
      </c>
      <c r="E9632" s="499"/>
    </row>
    <row r="9633" spans="1:5" ht="30" hidden="1" customHeight="1" thickBot="1">
      <c r="A9633" s="496" t="str">
        <f>IF((SUM('Раздел 3'!AL11:AL11)=SUM('Раздел 3'!AL29:AL29)+SUM('Раздел 3'!AL55:AL55)+SUM('Раздел 3'!AL89:AL89)+SUM('Раздел 3'!AL132:AL132)+SUM('Раздел 3'!AL137:AL137)+SUM('Раздел 3'!AL155:AL155)+SUM('Раздел 3'!AL180:AL180)+SUM('Раздел 3'!AL182:AL185)+SUM('Раздел 3'!AL189:AL189)+SUM('Раздел 3'!AL196:AL196)+SUM('Раздел 3'!AL201:AL201)+SUM('Раздел 3'!AL204:AL204)+SUM('Раздел 3'!AL205:AL205)+SUM('Раздел 3'!AL206:AL207)+SUM('Раздел 3'!AL214:AL217)),"","Неверно!")</f>
        <v/>
      </c>
      <c r="B9633" s="497" t="s">
        <v>549</v>
      </c>
      <c r="C9633" s="498" t="s">
        <v>2403</v>
      </c>
      <c r="D9633" s="498" t="s">
        <v>2874</v>
      </c>
      <c r="E9633" s="499"/>
    </row>
    <row r="9634" spans="1:5" ht="30" hidden="1" customHeight="1" thickBot="1">
      <c r="A9634" s="496" t="str">
        <f>IF((SUM('Раздел 3'!AM11:AM11)=SUM('Раздел 3'!AM29:AM29)+SUM('Раздел 3'!AM55:AM55)+SUM('Раздел 3'!AM89:AM89)+SUM('Раздел 3'!AM132:AM132)+SUM('Раздел 3'!AM137:AM137)+SUM('Раздел 3'!AM155:AM155)+SUM('Раздел 3'!AM180:AM180)+SUM('Раздел 3'!AM182:AM185)+SUM('Раздел 3'!AM189:AM189)+SUM('Раздел 3'!AM196:AM196)+SUM('Раздел 3'!AM201:AM201)+SUM('Раздел 3'!AM204:AM204)+SUM('Раздел 3'!AM205:AM205)+SUM('Раздел 3'!AM206:AM207)+SUM('Раздел 3'!AM214:AM217)),"","Неверно!")</f>
        <v/>
      </c>
      <c r="B9634" s="497" t="s">
        <v>549</v>
      </c>
      <c r="C9634" s="498" t="s">
        <v>2460</v>
      </c>
      <c r="D9634" s="498" t="s">
        <v>2874</v>
      </c>
      <c r="E9634" s="499"/>
    </row>
    <row r="9635" spans="1:5" ht="30" hidden="1" customHeight="1" thickBot="1">
      <c r="A9635" s="496" t="str">
        <f>IF((SUM('Раздел 3'!I11:I11)=SUM('Раздел 3'!I29:I29)+SUM('Раздел 3'!I55:I55)+SUM('Раздел 3'!I89:I89)+SUM('Раздел 3'!I132:I132)+SUM('Раздел 3'!I137:I137)+SUM('Раздел 3'!I155:I155)+SUM('Раздел 3'!I180:I180)+SUM('Раздел 3'!I182:I185)+SUM('Раздел 3'!I189:I189)+SUM('Раздел 3'!I196:I196)+SUM('Раздел 3'!I201:I201)+SUM('Раздел 3'!I204:I204)+SUM('Раздел 3'!I205:I205)+SUM('Раздел 3'!I206:I207)+SUM('Раздел 3'!I214:I217)),"","Неверно!")</f>
        <v/>
      </c>
      <c r="B9635" s="497" t="s">
        <v>549</v>
      </c>
      <c r="C9635" s="498" t="s">
        <v>2404</v>
      </c>
      <c r="D9635" s="498" t="s">
        <v>2874</v>
      </c>
      <c r="E9635" s="499"/>
    </row>
    <row r="9636" spans="1:5" ht="30" hidden="1" customHeight="1" thickBot="1">
      <c r="A9636" s="496" t="str">
        <f>IF((SUM('Раздел 3'!J11:J11)=SUM('Раздел 3'!J29:J29)+SUM('Раздел 3'!J55:J55)+SUM('Раздел 3'!J89:J89)+SUM('Раздел 3'!J132:J132)+SUM('Раздел 3'!J137:J137)+SUM('Раздел 3'!J155:J155)+SUM('Раздел 3'!J180:J180)+SUM('Раздел 3'!J182:J185)+SUM('Раздел 3'!J189:J189)+SUM('Раздел 3'!J196:J196)+SUM('Раздел 3'!J201:J201)+SUM('Раздел 3'!J204:J204)+SUM('Раздел 3'!J205:J205)+SUM('Раздел 3'!J206:J207)+SUM('Раздел 3'!J214:J217)),"","Неверно!")</f>
        <v/>
      </c>
      <c r="B9636" s="497" t="s">
        <v>549</v>
      </c>
      <c r="C9636" s="498" t="s">
        <v>2405</v>
      </c>
      <c r="D9636" s="498" t="s">
        <v>2874</v>
      </c>
      <c r="E9636" s="499"/>
    </row>
    <row r="9637" spans="1:5" ht="30" hidden="1" customHeight="1" thickBot="1">
      <c r="A9637" s="496" t="str">
        <f>IF((SUM('Раздел 3'!K11:K11)=SUM('Раздел 3'!K29:K29)+SUM('Раздел 3'!K55:K55)+SUM('Раздел 3'!K89:K89)+SUM('Раздел 3'!K132:K132)+SUM('Раздел 3'!K137:K137)+SUM('Раздел 3'!K155:K155)+SUM('Раздел 3'!K180:K180)+SUM('Раздел 3'!K182:K185)+SUM('Раздел 3'!K189:K189)+SUM('Раздел 3'!K196:K196)+SUM('Раздел 3'!K201:K201)+SUM('Раздел 3'!K204:K204)+SUM('Раздел 3'!K205:K205)+SUM('Раздел 3'!K206:K207)+SUM('Раздел 3'!K214:K217)),"","Неверно!")</f>
        <v/>
      </c>
      <c r="B9637" s="497" t="s">
        <v>549</v>
      </c>
      <c r="C9637" s="498" t="s">
        <v>2406</v>
      </c>
      <c r="D9637" s="498" t="s">
        <v>2874</v>
      </c>
      <c r="E9637" s="499"/>
    </row>
    <row r="9638" spans="1:5" ht="30" hidden="1" customHeight="1" thickBot="1">
      <c r="A9638" s="496" t="str">
        <f>IF((SUM('Раздел 3'!L11:L11)=SUM('Раздел 3'!L29:L29)+SUM('Раздел 3'!L55:L55)+SUM('Раздел 3'!L89:L89)+SUM('Раздел 3'!L132:L132)+SUM('Раздел 3'!L137:L137)+SUM('Раздел 3'!L155:L155)+SUM('Раздел 3'!L180:L180)+SUM('Раздел 3'!L182:L185)+SUM('Раздел 3'!L189:L189)+SUM('Раздел 3'!L196:L196)+SUM('Раздел 3'!L201:L201)+SUM('Раздел 3'!L204:L204)+SUM('Раздел 3'!L205:L205)+SUM('Раздел 3'!L206:L207)+SUM('Раздел 3'!L214:L217)),"","Неверно!")</f>
        <v/>
      </c>
      <c r="B9638" s="497" t="s">
        <v>549</v>
      </c>
      <c r="C9638" s="498" t="s">
        <v>2407</v>
      </c>
      <c r="D9638" s="498" t="s">
        <v>2874</v>
      </c>
      <c r="E9638" s="499"/>
    </row>
    <row r="9639" spans="1:5" ht="30" hidden="1" customHeight="1" thickBot="1">
      <c r="A9639" s="496" t="str">
        <f>IF((SUM('Раздел 3'!M11:M11)=SUM('Раздел 3'!M29:M29)+SUM('Раздел 3'!M55:M55)+SUM('Раздел 3'!M89:M89)+SUM('Раздел 3'!M132:M132)+SUM('Раздел 3'!M137:M137)+SUM('Раздел 3'!M155:M155)+SUM('Раздел 3'!M180:M180)+SUM('Раздел 3'!M182:M185)+SUM('Раздел 3'!M189:M189)+SUM('Раздел 3'!M196:M196)+SUM('Раздел 3'!M201:M201)+SUM('Раздел 3'!M204:M204)+SUM('Раздел 3'!M205:M205)+SUM('Раздел 3'!M206:M207)+SUM('Раздел 3'!M214:M217)),"","Неверно!")</f>
        <v/>
      </c>
      <c r="B9639" s="497" t="s">
        <v>549</v>
      </c>
      <c r="C9639" s="498" t="s">
        <v>2408</v>
      </c>
      <c r="D9639" s="498" t="s">
        <v>2874</v>
      </c>
      <c r="E9639" s="499"/>
    </row>
    <row r="9640" spans="1:5" ht="30" hidden="1" customHeight="1" thickBot="1">
      <c r="A9640" s="496" t="str">
        <f>IF((SUM('Раздел 3'!N11:N11)=SUM('Раздел 3'!N29:N29)+SUM('Раздел 3'!N55:N55)+SUM('Раздел 3'!N89:N89)+SUM('Раздел 3'!N132:N132)+SUM('Раздел 3'!N137:N137)+SUM('Раздел 3'!N155:N155)+SUM('Раздел 3'!N180:N180)+SUM('Раздел 3'!N182:N185)+SUM('Раздел 3'!N189:N189)+SUM('Раздел 3'!N196:N196)+SUM('Раздел 3'!N201:N201)+SUM('Раздел 3'!N204:N204)+SUM('Раздел 3'!N205:N205)+SUM('Раздел 3'!N206:N207)+SUM('Раздел 3'!N214:N217)),"","Неверно!")</f>
        <v/>
      </c>
      <c r="B9640" s="497" t="s">
        <v>549</v>
      </c>
      <c r="C9640" s="498" t="s">
        <v>2409</v>
      </c>
      <c r="D9640" s="498" t="s">
        <v>2874</v>
      </c>
      <c r="E9640" s="499"/>
    </row>
    <row r="9641" spans="1:5" ht="30" hidden="1" customHeight="1" thickBot="1">
      <c r="A9641" s="496" t="str">
        <f>IF((SUM('Раздел 3'!L11:L11)=SUM('Раздел 3'!M11:M11)+SUM('Раздел 3'!Q11:Q11)),"","Неверно!")</f>
        <v/>
      </c>
      <c r="B9641" s="497" t="s">
        <v>550</v>
      </c>
      <c r="C9641" s="498" t="s">
        <v>22790</v>
      </c>
      <c r="D9641" s="498" t="s">
        <v>5538</v>
      </c>
      <c r="E9641" s="499" t="str">
        <f>CONCATENATE(SUM('Раздел 3'!L11:L11),"=",SUM('Раздел 3'!M11:M11),"+",SUM('Раздел 3'!Q11:Q11))</f>
        <v>108=85+23</v>
      </c>
    </row>
    <row r="9642" spans="1:5" ht="30" hidden="1" customHeight="1" thickBot="1">
      <c r="A9642" s="496" t="str">
        <f>IF((SUM('Раздел 3'!L20:L20)=SUM('Раздел 3'!M20:M20)+SUM('Раздел 3'!Q20:Q20)),"","Неверно!")</f>
        <v/>
      </c>
      <c r="B9642" s="497" t="s">
        <v>550</v>
      </c>
      <c r="C9642" s="498" t="s">
        <v>22791</v>
      </c>
      <c r="D9642" s="498" t="s">
        <v>5538</v>
      </c>
      <c r="E9642" s="499" t="str">
        <f>CONCATENATE(SUM('Раздел 3'!L20:L20),"=",SUM('Раздел 3'!M20:M20),"+",SUM('Раздел 3'!Q20:Q20))</f>
        <v>0=0+0</v>
      </c>
    </row>
    <row r="9643" spans="1:5" ht="30" hidden="1" customHeight="1" thickBot="1">
      <c r="A9643" s="496" t="str">
        <f>IF((SUM('Раздел 3'!L110:L110)=SUM('Раздел 3'!M110:M110)+SUM('Раздел 3'!Q110:Q110)),"","Неверно!")</f>
        <v/>
      </c>
      <c r="B9643" s="497" t="s">
        <v>550</v>
      </c>
      <c r="C9643" s="498" t="s">
        <v>22792</v>
      </c>
      <c r="D9643" s="498" t="s">
        <v>5538</v>
      </c>
      <c r="E9643" s="499" t="str">
        <f>CONCATENATE(SUM('Раздел 3'!L110:L110),"=",SUM('Раздел 3'!M110:M110),"+",SUM('Раздел 3'!Q110:Q110))</f>
        <v>0=0+0</v>
      </c>
    </row>
    <row r="9644" spans="1:5" ht="30" hidden="1" customHeight="1" thickBot="1">
      <c r="A9644" s="496" t="str">
        <f>IF((SUM('Раздел 3'!L111:L111)=SUM('Раздел 3'!M111:M111)+SUM('Раздел 3'!Q111:Q111)),"","Неверно!")</f>
        <v/>
      </c>
      <c r="B9644" s="497" t="s">
        <v>550</v>
      </c>
      <c r="C9644" s="498" t="s">
        <v>22793</v>
      </c>
      <c r="D9644" s="498" t="s">
        <v>5538</v>
      </c>
      <c r="E9644" s="499" t="str">
        <f>CONCATENATE(SUM('Раздел 3'!L111:L111),"=",SUM('Раздел 3'!M111:M111),"+",SUM('Раздел 3'!Q111:Q111))</f>
        <v>0=0+0</v>
      </c>
    </row>
    <row r="9645" spans="1:5" ht="30" hidden="1" customHeight="1" thickBot="1">
      <c r="A9645" s="496" t="str">
        <f>IF((SUM('Раздел 3'!L112:L112)=SUM('Раздел 3'!M112:M112)+SUM('Раздел 3'!Q112:Q112)),"","Неверно!")</f>
        <v/>
      </c>
      <c r="B9645" s="497" t="s">
        <v>550</v>
      </c>
      <c r="C9645" s="498" t="s">
        <v>22794</v>
      </c>
      <c r="D9645" s="498" t="s">
        <v>5538</v>
      </c>
      <c r="E9645" s="499" t="str">
        <f>CONCATENATE(SUM('Раздел 3'!L112:L112),"=",SUM('Раздел 3'!M112:M112),"+",SUM('Раздел 3'!Q112:Q112))</f>
        <v>0=0+0</v>
      </c>
    </row>
    <row r="9646" spans="1:5" ht="30" hidden="1" customHeight="1" thickBot="1">
      <c r="A9646" s="496" t="str">
        <f>IF((SUM('Раздел 3'!L113:L113)=SUM('Раздел 3'!M113:M113)+SUM('Раздел 3'!Q113:Q113)),"","Неверно!")</f>
        <v/>
      </c>
      <c r="B9646" s="497" t="s">
        <v>550</v>
      </c>
      <c r="C9646" s="498" t="s">
        <v>22795</v>
      </c>
      <c r="D9646" s="498" t="s">
        <v>5538</v>
      </c>
      <c r="E9646" s="499" t="str">
        <f>CONCATENATE(SUM('Раздел 3'!L113:L113),"=",SUM('Раздел 3'!M113:M113),"+",SUM('Раздел 3'!Q113:Q113))</f>
        <v>0=0+0</v>
      </c>
    </row>
    <row r="9647" spans="1:5" ht="30" hidden="1" customHeight="1" thickBot="1">
      <c r="A9647" s="496" t="str">
        <f>IF((SUM('Раздел 3'!L114:L114)=SUM('Раздел 3'!M114:M114)+SUM('Раздел 3'!Q114:Q114)),"","Неверно!")</f>
        <v/>
      </c>
      <c r="B9647" s="497" t="s">
        <v>550</v>
      </c>
      <c r="C9647" s="498" t="s">
        <v>22796</v>
      </c>
      <c r="D9647" s="498" t="s">
        <v>5538</v>
      </c>
      <c r="E9647" s="499" t="str">
        <f>CONCATENATE(SUM('Раздел 3'!L114:L114),"=",SUM('Раздел 3'!M114:M114),"+",SUM('Раздел 3'!Q114:Q114))</f>
        <v>0=0+0</v>
      </c>
    </row>
    <row r="9648" spans="1:5" ht="30" hidden="1" customHeight="1" thickBot="1">
      <c r="A9648" s="496" t="str">
        <f>IF((SUM('Раздел 3'!L115:L115)=SUM('Раздел 3'!M115:M115)+SUM('Раздел 3'!Q115:Q115)),"","Неверно!")</f>
        <v/>
      </c>
      <c r="B9648" s="497" t="s">
        <v>550</v>
      </c>
      <c r="C9648" s="498" t="s">
        <v>22797</v>
      </c>
      <c r="D9648" s="498" t="s">
        <v>5538</v>
      </c>
      <c r="E9648" s="499" t="str">
        <f>CONCATENATE(SUM('Раздел 3'!L115:L115),"=",SUM('Раздел 3'!M115:M115),"+",SUM('Раздел 3'!Q115:Q115))</f>
        <v>0=0+0</v>
      </c>
    </row>
    <row r="9649" spans="1:5" ht="30" hidden="1" customHeight="1" thickBot="1">
      <c r="A9649" s="496" t="str">
        <f>IF((SUM('Раздел 3'!L116:L116)=SUM('Раздел 3'!M116:M116)+SUM('Раздел 3'!Q116:Q116)),"","Неверно!")</f>
        <v/>
      </c>
      <c r="B9649" s="497" t="s">
        <v>550</v>
      </c>
      <c r="C9649" s="498" t="s">
        <v>22798</v>
      </c>
      <c r="D9649" s="498" t="s">
        <v>5538</v>
      </c>
      <c r="E9649" s="499" t="str">
        <f>CONCATENATE(SUM('Раздел 3'!L116:L116),"=",SUM('Раздел 3'!M116:M116),"+",SUM('Раздел 3'!Q116:Q116))</f>
        <v>0=0+0</v>
      </c>
    </row>
    <row r="9650" spans="1:5" ht="30" hidden="1" customHeight="1" thickBot="1">
      <c r="A9650" s="496" t="str">
        <f>IF((SUM('Раздел 3'!L117:L117)=SUM('Раздел 3'!M117:M117)+SUM('Раздел 3'!Q117:Q117)),"","Неверно!")</f>
        <v/>
      </c>
      <c r="B9650" s="497" t="s">
        <v>550</v>
      </c>
      <c r="C9650" s="498" t="s">
        <v>22799</v>
      </c>
      <c r="D9650" s="498" t="s">
        <v>5538</v>
      </c>
      <c r="E9650" s="499" t="str">
        <f>CONCATENATE(SUM('Раздел 3'!L117:L117),"=",SUM('Раздел 3'!M117:M117),"+",SUM('Раздел 3'!Q117:Q117))</f>
        <v>0=0+0</v>
      </c>
    </row>
    <row r="9651" spans="1:5" ht="30" hidden="1" customHeight="1" thickBot="1">
      <c r="A9651" s="496" t="str">
        <f>IF((SUM('Раздел 3'!L118:L118)=SUM('Раздел 3'!M118:M118)+SUM('Раздел 3'!Q118:Q118)),"","Неверно!")</f>
        <v/>
      </c>
      <c r="B9651" s="497" t="s">
        <v>550</v>
      </c>
      <c r="C9651" s="498" t="s">
        <v>22800</v>
      </c>
      <c r="D9651" s="498" t="s">
        <v>5538</v>
      </c>
      <c r="E9651" s="499" t="str">
        <f>CONCATENATE(SUM('Раздел 3'!L118:L118),"=",SUM('Раздел 3'!M118:M118),"+",SUM('Раздел 3'!Q118:Q118))</f>
        <v>0=0+0</v>
      </c>
    </row>
    <row r="9652" spans="1:5" ht="30" hidden="1" customHeight="1" thickBot="1">
      <c r="A9652" s="496" t="str">
        <f>IF((SUM('Раздел 3'!L119:L119)=SUM('Раздел 3'!M119:M119)+SUM('Раздел 3'!Q119:Q119)),"","Неверно!")</f>
        <v/>
      </c>
      <c r="B9652" s="497" t="s">
        <v>550</v>
      </c>
      <c r="C9652" s="498" t="s">
        <v>22801</v>
      </c>
      <c r="D9652" s="498" t="s">
        <v>5538</v>
      </c>
      <c r="E9652" s="499" t="str">
        <f>CONCATENATE(SUM('Раздел 3'!L119:L119),"=",SUM('Раздел 3'!M119:M119),"+",SUM('Раздел 3'!Q119:Q119))</f>
        <v>0=0+0</v>
      </c>
    </row>
    <row r="9653" spans="1:5" ht="30" hidden="1" customHeight="1" thickBot="1">
      <c r="A9653" s="496" t="str">
        <f>IF((SUM('Раздел 3'!L21:L21)=SUM('Раздел 3'!M21:M21)+SUM('Раздел 3'!Q21:Q21)),"","Неверно!")</f>
        <v/>
      </c>
      <c r="B9653" s="497" t="s">
        <v>550</v>
      </c>
      <c r="C9653" s="498" t="s">
        <v>22802</v>
      </c>
      <c r="D9653" s="498" t="s">
        <v>5538</v>
      </c>
      <c r="E9653" s="499" t="str">
        <f>CONCATENATE(SUM('Раздел 3'!L21:L21),"=",SUM('Раздел 3'!M21:M21),"+",SUM('Раздел 3'!Q21:Q21))</f>
        <v>0=0+0</v>
      </c>
    </row>
    <row r="9654" spans="1:5" ht="30" hidden="1" customHeight="1" thickBot="1">
      <c r="A9654" s="496" t="str">
        <f>IF((SUM('Раздел 3'!L120:L120)=SUM('Раздел 3'!M120:M120)+SUM('Раздел 3'!Q120:Q120)),"","Неверно!")</f>
        <v/>
      </c>
      <c r="B9654" s="497" t="s">
        <v>550</v>
      </c>
      <c r="C9654" s="498" t="s">
        <v>22803</v>
      </c>
      <c r="D9654" s="498" t="s">
        <v>5538</v>
      </c>
      <c r="E9654" s="499" t="str">
        <f>CONCATENATE(SUM('Раздел 3'!L120:L120),"=",SUM('Раздел 3'!M120:M120),"+",SUM('Раздел 3'!Q120:Q120))</f>
        <v>0=0+0</v>
      </c>
    </row>
    <row r="9655" spans="1:5" ht="30" hidden="1" customHeight="1" thickBot="1">
      <c r="A9655" s="496" t="str">
        <f>IF((SUM('Раздел 3'!L121:L121)=SUM('Раздел 3'!M121:M121)+SUM('Раздел 3'!Q121:Q121)),"","Неверно!")</f>
        <v/>
      </c>
      <c r="B9655" s="497" t="s">
        <v>550</v>
      </c>
      <c r="C9655" s="498" t="s">
        <v>22804</v>
      </c>
      <c r="D9655" s="498" t="s">
        <v>5538</v>
      </c>
      <c r="E9655" s="499" t="str">
        <f>CONCATENATE(SUM('Раздел 3'!L121:L121),"=",SUM('Раздел 3'!M121:M121),"+",SUM('Раздел 3'!Q121:Q121))</f>
        <v>0=0+0</v>
      </c>
    </row>
    <row r="9656" spans="1:5" ht="30" hidden="1" customHeight="1" thickBot="1">
      <c r="A9656" s="496" t="str">
        <f>IF((SUM('Раздел 3'!L122:L122)=SUM('Раздел 3'!M122:M122)+SUM('Раздел 3'!Q122:Q122)),"","Неверно!")</f>
        <v/>
      </c>
      <c r="B9656" s="497" t="s">
        <v>550</v>
      </c>
      <c r="C9656" s="498" t="s">
        <v>22805</v>
      </c>
      <c r="D9656" s="498" t="s">
        <v>5538</v>
      </c>
      <c r="E9656" s="499" t="str">
        <f>CONCATENATE(SUM('Раздел 3'!L122:L122),"=",SUM('Раздел 3'!M122:M122),"+",SUM('Раздел 3'!Q122:Q122))</f>
        <v>0=0+0</v>
      </c>
    </row>
    <row r="9657" spans="1:5" ht="30" hidden="1" customHeight="1" thickBot="1">
      <c r="A9657" s="496" t="str">
        <f>IF((SUM('Раздел 3'!L123:L123)=SUM('Раздел 3'!M123:M123)+SUM('Раздел 3'!Q123:Q123)),"","Неверно!")</f>
        <v/>
      </c>
      <c r="B9657" s="497" t="s">
        <v>550</v>
      </c>
      <c r="C9657" s="498" t="s">
        <v>22806</v>
      </c>
      <c r="D9657" s="498" t="s">
        <v>5538</v>
      </c>
      <c r="E9657" s="499" t="str">
        <f>CONCATENATE(SUM('Раздел 3'!L123:L123),"=",SUM('Раздел 3'!M123:M123),"+",SUM('Раздел 3'!Q123:Q123))</f>
        <v>0=0+0</v>
      </c>
    </row>
    <row r="9658" spans="1:5" ht="30" hidden="1" customHeight="1" thickBot="1">
      <c r="A9658" s="496" t="str">
        <f>IF((SUM('Раздел 3'!L124:L124)=SUM('Раздел 3'!M124:M124)+SUM('Раздел 3'!Q124:Q124)),"","Неверно!")</f>
        <v/>
      </c>
      <c r="B9658" s="497" t="s">
        <v>550</v>
      </c>
      <c r="C9658" s="498" t="s">
        <v>22807</v>
      </c>
      <c r="D9658" s="498" t="s">
        <v>5538</v>
      </c>
      <c r="E9658" s="499" t="str">
        <f>CONCATENATE(SUM('Раздел 3'!L124:L124),"=",SUM('Раздел 3'!M124:M124),"+",SUM('Раздел 3'!Q124:Q124))</f>
        <v>0=0+0</v>
      </c>
    </row>
    <row r="9659" spans="1:5" ht="30" hidden="1" customHeight="1" thickBot="1">
      <c r="A9659" s="496" t="str">
        <f>IF((SUM('Раздел 3'!L125:L125)=SUM('Раздел 3'!M125:M125)+SUM('Раздел 3'!Q125:Q125)),"","Неверно!")</f>
        <v/>
      </c>
      <c r="B9659" s="497" t="s">
        <v>550</v>
      </c>
      <c r="C9659" s="498" t="s">
        <v>22808</v>
      </c>
      <c r="D9659" s="498" t="s">
        <v>5538</v>
      </c>
      <c r="E9659" s="499" t="str">
        <f>CONCATENATE(SUM('Раздел 3'!L125:L125),"=",SUM('Раздел 3'!M125:M125),"+",SUM('Раздел 3'!Q125:Q125))</f>
        <v>0=0+0</v>
      </c>
    </row>
    <row r="9660" spans="1:5" ht="30" hidden="1" customHeight="1" thickBot="1">
      <c r="A9660" s="496" t="str">
        <f>IF((SUM('Раздел 3'!L126:L126)=SUM('Раздел 3'!M126:M126)+SUM('Раздел 3'!Q126:Q126)),"","Неверно!")</f>
        <v/>
      </c>
      <c r="B9660" s="497" t="s">
        <v>550</v>
      </c>
      <c r="C9660" s="498" t="s">
        <v>22809</v>
      </c>
      <c r="D9660" s="498" t="s">
        <v>5538</v>
      </c>
      <c r="E9660" s="499" t="str">
        <f>CONCATENATE(SUM('Раздел 3'!L126:L126),"=",SUM('Раздел 3'!M126:M126),"+",SUM('Раздел 3'!Q126:Q126))</f>
        <v>0=0+0</v>
      </c>
    </row>
    <row r="9661" spans="1:5" ht="30" hidden="1" customHeight="1" thickBot="1">
      <c r="A9661" s="496" t="str">
        <f>IF((SUM('Раздел 3'!L127:L127)=SUM('Раздел 3'!M127:M127)+SUM('Раздел 3'!Q127:Q127)),"","Неверно!")</f>
        <v/>
      </c>
      <c r="B9661" s="497" t="s">
        <v>550</v>
      </c>
      <c r="C9661" s="498" t="s">
        <v>22810</v>
      </c>
      <c r="D9661" s="498" t="s">
        <v>5538</v>
      </c>
      <c r="E9661" s="499" t="str">
        <f>CONCATENATE(SUM('Раздел 3'!L127:L127),"=",SUM('Раздел 3'!M127:M127),"+",SUM('Раздел 3'!Q127:Q127))</f>
        <v>0=0+0</v>
      </c>
    </row>
    <row r="9662" spans="1:5" ht="30" hidden="1" customHeight="1" thickBot="1">
      <c r="A9662" s="496" t="str">
        <f>IF((SUM('Раздел 3'!L128:L128)=SUM('Раздел 3'!M128:M128)+SUM('Раздел 3'!Q128:Q128)),"","Неверно!")</f>
        <v/>
      </c>
      <c r="B9662" s="497" t="s">
        <v>550</v>
      </c>
      <c r="C9662" s="498" t="s">
        <v>22811</v>
      </c>
      <c r="D9662" s="498" t="s">
        <v>5538</v>
      </c>
      <c r="E9662" s="499" t="str">
        <f>CONCATENATE(SUM('Раздел 3'!L128:L128),"=",SUM('Раздел 3'!M128:M128),"+",SUM('Раздел 3'!Q128:Q128))</f>
        <v>0=0+0</v>
      </c>
    </row>
    <row r="9663" spans="1:5" ht="30" hidden="1" customHeight="1" thickBot="1">
      <c r="A9663" s="496" t="str">
        <f>IF((SUM('Раздел 3'!L129:L129)=SUM('Раздел 3'!M129:M129)+SUM('Раздел 3'!Q129:Q129)),"","Неверно!")</f>
        <v/>
      </c>
      <c r="B9663" s="497" t="s">
        <v>550</v>
      </c>
      <c r="C9663" s="498" t="s">
        <v>22812</v>
      </c>
      <c r="D9663" s="498" t="s">
        <v>5538</v>
      </c>
      <c r="E9663" s="499" t="str">
        <f>CONCATENATE(SUM('Раздел 3'!L129:L129),"=",SUM('Раздел 3'!M129:M129),"+",SUM('Раздел 3'!Q129:Q129))</f>
        <v>0=0+0</v>
      </c>
    </row>
    <row r="9664" spans="1:5" ht="30" hidden="1" customHeight="1" thickBot="1">
      <c r="A9664" s="496" t="str">
        <f>IF((SUM('Раздел 3'!L22:L22)=SUM('Раздел 3'!M22:M22)+SUM('Раздел 3'!Q22:Q22)),"","Неверно!")</f>
        <v/>
      </c>
      <c r="B9664" s="497" t="s">
        <v>550</v>
      </c>
      <c r="C9664" s="498" t="s">
        <v>22813</v>
      </c>
      <c r="D9664" s="498" t="s">
        <v>5538</v>
      </c>
      <c r="E9664" s="499" t="str">
        <f>CONCATENATE(SUM('Раздел 3'!L22:L22),"=",SUM('Раздел 3'!M22:M22),"+",SUM('Раздел 3'!Q22:Q22))</f>
        <v>0=0+0</v>
      </c>
    </row>
    <row r="9665" spans="1:5" ht="30" hidden="1" customHeight="1" thickBot="1">
      <c r="A9665" s="496" t="str">
        <f>IF((SUM('Раздел 3'!L130:L130)=SUM('Раздел 3'!M130:M130)+SUM('Раздел 3'!Q130:Q130)),"","Неверно!")</f>
        <v/>
      </c>
      <c r="B9665" s="497" t="s">
        <v>550</v>
      </c>
      <c r="C9665" s="498" t="s">
        <v>22814</v>
      </c>
      <c r="D9665" s="498" t="s">
        <v>5538</v>
      </c>
      <c r="E9665" s="499" t="str">
        <f>CONCATENATE(SUM('Раздел 3'!L130:L130),"=",SUM('Раздел 3'!M130:M130),"+",SUM('Раздел 3'!Q130:Q130))</f>
        <v>0=0+0</v>
      </c>
    </row>
    <row r="9666" spans="1:5" ht="30" hidden="1" customHeight="1" thickBot="1">
      <c r="A9666" s="496" t="str">
        <f>IF((SUM('Раздел 3'!L131:L131)=SUM('Раздел 3'!M131:M131)+SUM('Раздел 3'!Q131:Q131)),"","Неверно!")</f>
        <v/>
      </c>
      <c r="B9666" s="497" t="s">
        <v>550</v>
      </c>
      <c r="C9666" s="498" t="s">
        <v>22815</v>
      </c>
      <c r="D9666" s="498" t="s">
        <v>5538</v>
      </c>
      <c r="E9666" s="499" t="str">
        <f>CONCATENATE(SUM('Раздел 3'!L131:L131),"=",SUM('Раздел 3'!M131:M131),"+",SUM('Раздел 3'!Q131:Q131))</f>
        <v>0=0+0</v>
      </c>
    </row>
    <row r="9667" spans="1:5" ht="30" hidden="1" customHeight="1" thickBot="1">
      <c r="A9667" s="496" t="str">
        <f>IF((SUM('Раздел 3'!L132:L132)=SUM('Раздел 3'!M132:M132)+SUM('Раздел 3'!Q132:Q132)),"","Неверно!")</f>
        <v/>
      </c>
      <c r="B9667" s="497" t="s">
        <v>550</v>
      </c>
      <c r="C9667" s="498" t="s">
        <v>22816</v>
      </c>
      <c r="D9667" s="498" t="s">
        <v>5538</v>
      </c>
      <c r="E9667" s="499" t="str">
        <f>CONCATENATE(SUM('Раздел 3'!L132:L132),"=",SUM('Раздел 3'!M132:M132),"+",SUM('Раздел 3'!Q132:Q132))</f>
        <v>0=0+0</v>
      </c>
    </row>
    <row r="9668" spans="1:5" ht="30" hidden="1" customHeight="1" thickBot="1">
      <c r="A9668" s="496" t="str">
        <f>IF((SUM('Раздел 3'!L133:L133)=SUM('Раздел 3'!M133:M133)+SUM('Раздел 3'!Q133:Q133)),"","Неверно!")</f>
        <v/>
      </c>
      <c r="B9668" s="497" t="s">
        <v>550</v>
      </c>
      <c r="C9668" s="498" t="s">
        <v>22817</v>
      </c>
      <c r="D9668" s="498" t="s">
        <v>5538</v>
      </c>
      <c r="E9668" s="499" t="str">
        <f>CONCATENATE(SUM('Раздел 3'!L133:L133),"=",SUM('Раздел 3'!M133:M133),"+",SUM('Раздел 3'!Q133:Q133))</f>
        <v>0=0+0</v>
      </c>
    </row>
    <row r="9669" spans="1:5" ht="30" hidden="1" customHeight="1" thickBot="1">
      <c r="A9669" s="496" t="str">
        <f>IF((SUM('Раздел 3'!L134:L134)=SUM('Раздел 3'!M134:M134)+SUM('Раздел 3'!Q134:Q134)),"","Неверно!")</f>
        <v/>
      </c>
      <c r="B9669" s="497" t="s">
        <v>550</v>
      </c>
      <c r="C9669" s="498" t="s">
        <v>22818</v>
      </c>
      <c r="D9669" s="498" t="s">
        <v>5538</v>
      </c>
      <c r="E9669" s="499" t="str">
        <f>CONCATENATE(SUM('Раздел 3'!L134:L134),"=",SUM('Раздел 3'!M134:M134),"+",SUM('Раздел 3'!Q134:Q134))</f>
        <v>0=0+0</v>
      </c>
    </row>
    <row r="9670" spans="1:5" ht="30" hidden="1" customHeight="1" thickBot="1">
      <c r="A9670" s="496" t="str">
        <f>IF((SUM('Раздел 3'!L135:L135)=SUM('Раздел 3'!M135:M135)+SUM('Раздел 3'!Q135:Q135)),"","Неверно!")</f>
        <v/>
      </c>
      <c r="B9670" s="497" t="s">
        <v>550</v>
      </c>
      <c r="C9670" s="498" t="s">
        <v>22819</v>
      </c>
      <c r="D9670" s="498" t="s">
        <v>5538</v>
      </c>
      <c r="E9670" s="499" t="str">
        <f>CONCATENATE(SUM('Раздел 3'!L135:L135),"=",SUM('Раздел 3'!M135:M135),"+",SUM('Раздел 3'!Q135:Q135))</f>
        <v>0=0+0</v>
      </c>
    </row>
    <row r="9671" spans="1:5" ht="30" hidden="1" customHeight="1" thickBot="1">
      <c r="A9671" s="496" t="str">
        <f>IF((SUM('Раздел 3'!L136:L136)=SUM('Раздел 3'!M136:M136)+SUM('Раздел 3'!Q136:Q136)),"","Неверно!")</f>
        <v/>
      </c>
      <c r="B9671" s="497" t="s">
        <v>550</v>
      </c>
      <c r="C9671" s="498" t="s">
        <v>22820</v>
      </c>
      <c r="D9671" s="498" t="s">
        <v>5538</v>
      </c>
      <c r="E9671" s="499" t="str">
        <f>CONCATENATE(SUM('Раздел 3'!L136:L136),"=",SUM('Раздел 3'!M136:M136),"+",SUM('Раздел 3'!Q136:Q136))</f>
        <v>0=0+0</v>
      </c>
    </row>
    <row r="9672" spans="1:5" ht="30" hidden="1" customHeight="1" thickBot="1">
      <c r="A9672" s="496" t="str">
        <f>IF((SUM('Раздел 3'!L137:L137)=SUM('Раздел 3'!M137:M137)+SUM('Раздел 3'!Q137:Q137)),"","Неверно!")</f>
        <v/>
      </c>
      <c r="B9672" s="497" t="s">
        <v>550</v>
      </c>
      <c r="C9672" s="498" t="s">
        <v>22821</v>
      </c>
      <c r="D9672" s="498" t="s">
        <v>5538</v>
      </c>
      <c r="E9672" s="499" t="str">
        <f>CONCATENATE(SUM('Раздел 3'!L137:L137),"=",SUM('Раздел 3'!M137:M137),"+",SUM('Раздел 3'!Q137:Q137))</f>
        <v>0=0+0</v>
      </c>
    </row>
    <row r="9673" spans="1:5" ht="30" hidden="1" customHeight="1" thickBot="1">
      <c r="A9673" s="496" t="str">
        <f>IF((SUM('Раздел 3'!L138:L138)=SUM('Раздел 3'!M138:M138)+SUM('Раздел 3'!Q138:Q138)),"","Неверно!")</f>
        <v/>
      </c>
      <c r="B9673" s="497" t="s">
        <v>550</v>
      </c>
      <c r="C9673" s="498" t="s">
        <v>22822</v>
      </c>
      <c r="D9673" s="498" t="s">
        <v>5538</v>
      </c>
      <c r="E9673" s="499" t="str">
        <f>CONCATENATE(SUM('Раздел 3'!L138:L138),"=",SUM('Раздел 3'!M138:M138),"+",SUM('Раздел 3'!Q138:Q138))</f>
        <v>0=0+0</v>
      </c>
    </row>
    <row r="9674" spans="1:5" ht="30" hidden="1" customHeight="1" thickBot="1">
      <c r="A9674" s="496" t="str">
        <f>IF((SUM('Раздел 3'!L139:L139)=SUM('Раздел 3'!M139:M139)+SUM('Раздел 3'!Q139:Q139)),"","Неверно!")</f>
        <v/>
      </c>
      <c r="B9674" s="497" t="s">
        <v>550</v>
      </c>
      <c r="C9674" s="498" t="s">
        <v>22823</v>
      </c>
      <c r="D9674" s="498" t="s">
        <v>5538</v>
      </c>
      <c r="E9674" s="499" t="str">
        <f>CONCATENATE(SUM('Раздел 3'!L139:L139),"=",SUM('Раздел 3'!M139:M139),"+",SUM('Раздел 3'!Q139:Q139))</f>
        <v>0=0+0</v>
      </c>
    </row>
    <row r="9675" spans="1:5" ht="30" hidden="1" customHeight="1" thickBot="1">
      <c r="A9675" s="496" t="str">
        <f>IF((SUM('Раздел 3'!L23:L23)=SUM('Раздел 3'!M23:M23)+SUM('Раздел 3'!Q23:Q23)),"","Неверно!")</f>
        <v/>
      </c>
      <c r="B9675" s="497" t="s">
        <v>550</v>
      </c>
      <c r="C9675" s="498" t="s">
        <v>22824</v>
      </c>
      <c r="D9675" s="498" t="s">
        <v>5538</v>
      </c>
      <c r="E9675" s="499" t="str">
        <f>CONCATENATE(SUM('Раздел 3'!L23:L23),"=",SUM('Раздел 3'!M23:M23),"+",SUM('Раздел 3'!Q23:Q23))</f>
        <v>0=0+0</v>
      </c>
    </row>
    <row r="9676" spans="1:5" ht="30" hidden="1" customHeight="1" thickBot="1">
      <c r="A9676" s="496" t="str">
        <f>IF((SUM('Раздел 3'!L140:L140)=SUM('Раздел 3'!M140:M140)+SUM('Раздел 3'!Q140:Q140)),"","Неверно!")</f>
        <v/>
      </c>
      <c r="B9676" s="497" t="s">
        <v>550</v>
      </c>
      <c r="C9676" s="498" t="s">
        <v>22825</v>
      </c>
      <c r="D9676" s="498" t="s">
        <v>5538</v>
      </c>
      <c r="E9676" s="499" t="str">
        <f>CONCATENATE(SUM('Раздел 3'!L140:L140),"=",SUM('Раздел 3'!M140:M140),"+",SUM('Раздел 3'!Q140:Q140))</f>
        <v>0=0+0</v>
      </c>
    </row>
    <row r="9677" spans="1:5" ht="30" hidden="1" customHeight="1" thickBot="1">
      <c r="A9677" s="496" t="str">
        <f>IF((SUM('Раздел 3'!L141:L141)=SUM('Раздел 3'!M141:M141)+SUM('Раздел 3'!Q141:Q141)),"","Неверно!")</f>
        <v/>
      </c>
      <c r="B9677" s="497" t="s">
        <v>550</v>
      </c>
      <c r="C9677" s="498" t="s">
        <v>22826</v>
      </c>
      <c r="D9677" s="498" t="s">
        <v>5538</v>
      </c>
      <c r="E9677" s="499" t="str">
        <f>CONCATENATE(SUM('Раздел 3'!L141:L141),"=",SUM('Раздел 3'!M141:M141),"+",SUM('Раздел 3'!Q141:Q141))</f>
        <v>0=0+0</v>
      </c>
    </row>
    <row r="9678" spans="1:5" ht="30" hidden="1" customHeight="1" thickBot="1">
      <c r="A9678" s="496" t="str">
        <f>IF((SUM('Раздел 3'!L142:L142)=SUM('Раздел 3'!M142:M142)+SUM('Раздел 3'!Q142:Q142)),"","Неверно!")</f>
        <v/>
      </c>
      <c r="B9678" s="497" t="s">
        <v>550</v>
      </c>
      <c r="C9678" s="498" t="s">
        <v>22827</v>
      </c>
      <c r="D9678" s="498" t="s">
        <v>5538</v>
      </c>
      <c r="E9678" s="499" t="str">
        <f>CONCATENATE(SUM('Раздел 3'!L142:L142),"=",SUM('Раздел 3'!M142:M142),"+",SUM('Раздел 3'!Q142:Q142))</f>
        <v>0=0+0</v>
      </c>
    </row>
    <row r="9679" spans="1:5" ht="30" hidden="1" customHeight="1" thickBot="1">
      <c r="A9679" s="496" t="str">
        <f>IF((SUM('Раздел 3'!L143:L143)=SUM('Раздел 3'!M143:M143)+SUM('Раздел 3'!Q143:Q143)),"","Неверно!")</f>
        <v/>
      </c>
      <c r="B9679" s="497" t="s">
        <v>550</v>
      </c>
      <c r="C9679" s="498" t="s">
        <v>22828</v>
      </c>
      <c r="D9679" s="498" t="s">
        <v>5538</v>
      </c>
      <c r="E9679" s="499" t="str">
        <f>CONCATENATE(SUM('Раздел 3'!L143:L143),"=",SUM('Раздел 3'!M143:M143),"+",SUM('Раздел 3'!Q143:Q143))</f>
        <v>0=0+0</v>
      </c>
    </row>
    <row r="9680" spans="1:5" ht="30" hidden="1" customHeight="1" thickBot="1">
      <c r="A9680" s="496" t="str">
        <f>IF((SUM('Раздел 3'!L144:L144)=SUM('Раздел 3'!M144:M144)+SUM('Раздел 3'!Q144:Q144)),"","Неверно!")</f>
        <v/>
      </c>
      <c r="B9680" s="497" t="s">
        <v>550</v>
      </c>
      <c r="C9680" s="498" t="s">
        <v>22829</v>
      </c>
      <c r="D9680" s="498" t="s">
        <v>5538</v>
      </c>
      <c r="E9680" s="499" t="str">
        <f>CONCATENATE(SUM('Раздел 3'!L144:L144),"=",SUM('Раздел 3'!M144:M144),"+",SUM('Раздел 3'!Q144:Q144))</f>
        <v>0=0+0</v>
      </c>
    </row>
    <row r="9681" spans="1:5" ht="30" hidden="1" customHeight="1" thickBot="1">
      <c r="A9681" s="496" t="str">
        <f>IF((SUM('Раздел 3'!L145:L145)=SUM('Раздел 3'!M145:M145)+SUM('Раздел 3'!Q145:Q145)),"","Неверно!")</f>
        <v/>
      </c>
      <c r="B9681" s="497" t="s">
        <v>550</v>
      </c>
      <c r="C9681" s="498" t="s">
        <v>22830</v>
      </c>
      <c r="D9681" s="498" t="s">
        <v>5538</v>
      </c>
      <c r="E9681" s="499" t="str">
        <f>CONCATENATE(SUM('Раздел 3'!L145:L145),"=",SUM('Раздел 3'!M145:M145),"+",SUM('Раздел 3'!Q145:Q145))</f>
        <v>0=0+0</v>
      </c>
    </row>
    <row r="9682" spans="1:5" ht="30" hidden="1" customHeight="1" thickBot="1">
      <c r="A9682" s="496" t="str">
        <f>IF((SUM('Раздел 3'!L146:L146)=SUM('Раздел 3'!M146:M146)+SUM('Раздел 3'!Q146:Q146)),"","Неверно!")</f>
        <v/>
      </c>
      <c r="B9682" s="497" t="s">
        <v>550</v>
      </c>
      <c r="C9682" s="498" t="s">
        <v>22831</v>
      </c>
      <c r="D9682" s="498" t="s">
        <v>5538</v>
      </c>
      <c r="E9682" s="499" t="str">
        <f>CONCATENATE(SUM('Раздел 3'!L146:L146),"=",SUM('Раздел 3'!M146:M146),"+",SUM('Раздел 3'!Q146:Q146))</f>
        <v>0=0+0</v>
      </c>
    </row>
    <row r="9683" spans="1:5" ht="30" hidden="1" customHeight="1" thickBot="1">
      <c r="A9683" s="496" t="str">
        <f>IF((SUM('Раздел 3'!L147:L147)=SUM('Раздел 3'!M147:M147)+SUM('Раздел 3'!Q147:Q147)),"","Неверно!")</f>
        <v/>
      </c>
      <c r="B9683" s="497" t="s">
        <v>550</v>
      </c>
      <c r="C9683" s="498" t="s">
        <v>22832</v>
      </c>
      <c r="D9683" s="498" t="s">
        <v>5538</v>
      </c>
      <c r="E9683" s="499" t="str">
        <f>CONCATENATE(SUM('Раздел 3'!L147:L147),"=",SUM('Раздел 3'!M147:M147),"+",SUM('Раздел 3'!Q147:Q147))</f>
        <v>0=0+0</v>
      </c>
    </row>
    <row r="9684" spans="1:5" ht="30" hidden="1" customHeight="1" thickBot="1">
      <c r="A9684" s="496" t="str">
        <f>IF((SUM('Раздел 3'!L148:L148)=SUM('Раздел 3'!M148:M148)+SUM('Раздел 3'!Q148:Q148)),"","Неверно!")</f>
        <v/>
      </c>
      <c r="B9684" s="497" t="s">
        <v>550</v>
      </c>
      <c r="C9684" s="498" t="s">
        <v>22833</v>
      </c>
      <c r="D9684" s="498" t="s">
        <v>5538</v>
      </c>
      <c r="E9684" s="499" t="str">
        <f>CONCATENATE(SUM('Раздел 3'!L148:L148),"=",SUM('Раздел 3'!M148:M148),"+",SUM('Раздел 3'!Q148:Q148))</f>
        <v>0=0+0</v>
      </c>
    </row>
    <row r="9685" spans="1:5" ht="30" hidden="1" customHeight="1" thickBot="1">
      <c r="A9685" s="496" t="str">
        <f>IF((SUM('Раздел 3'!L149:L149)=SUM('Раздел 3'!M149:M149)+SUM('Раздел 3'!Q149:Q149)),"","Неверно!")</f>
        <v/>
      </c>
      <c r="B9685" s="497" t="s">
        <v>550</v>
      </c>
      <c r="C9685" s="498" t="s">
        <v>22834</v>
      </c>
      <c r="D9685" s="498" t="s">
        <v>5538</v>
      </c>
      <c r="E9685" s="499" t="str">
        <f>CONCATENATE(SUM('Раздел 3'!L149:L149),"=",SUM('Раздел 3'!M149:M149),"+",SUM('Раздел 3'!Q149:Q149))</f>
        <v>0=0+0</v>
      </c>
    </row>
    <row r="9686" spans="1:5" ht="30" hidden="1" customHeight="1" thickBot="1">
      <c r="A9686" s="496" t="str">
        <f>IF((SUM('Раздел 3'!L24:L24)=SUM('Раздел 3'!M24:M24)+SUM('Раздел 3'!Q24:Q24)),"","Неверно!")</f>
        <v/>
      </c>
      <c r="B9686" s="497" t="s">
        <v>550</v>
      </c>
      <c r="C9686" s="498" t="s">
        <v>22835</v>
      </c>
      <c r="D9686" s="498" t="s">
        <v>5538</v>
      </c>
      <c r="E9686" s="499" t="str">
        <f>CONCATENATE(SUM('Раздел 3'!L24:L24),"=",SUM('Раздел 3'!M24:M24),"+",SUM('Раздел 3'!Q24:Q24))</f>
        <v>0=0+0</v>
      </c>
    </row>
    <row r="9687" spans="1:5" ht="30" hidden="1" customHeight="1" thickBot="1">
      <c r="A9687" s="496" t="str">
        <f>IF((SUM('Раздел 3'!L150:L150)=SUM('Раздел 3'!M150:M150)+SUM('Раздел 3'!Q150:Q150)),"","Неверно!")</f>
        <v/>
      </c>
      <c r="B9687" s="497" t="s">
        <v>550</v>
      </c>
      <c r="C9687" s="498" t="s">
        <v>22836</v>
      </c>
      <c r="D9687" s="498" t="s">
        <v>5538</v>
      </c>
      <c r="E9687" s="499" t="str">
        <f>CONCATENATE(SUM('Раздел 3'!L150:L150),"=",SUM('Раздел 3'!M150:M150),"+",SUM('Раздел 3'!Q150:Q150))</f>
        <v>0=0+0</v>
      </c>
    </row>
    <row r="9688" spans="1:5" ht="30" hidden="1" customHeight="1" thickBot="1">
      <c r="A9688" s="496" t="str">
        <f>IF((SUM('Раздел 3'!L151:L151)=SUM('Раздел 3'!M151:M151)+SUM('Раздел 3'!Q151:Q151)),"","Неверно!")</f>
        <v/>
      </c>
      <c r="B9688" s="497" t="s">
        <v>550</v>
      </c>
      <c r="C9688" s="498" t="s">
        <v>22837</v>
      </c>
      <c r="D9688" s="498" t="s">
        <v>5538</v>
      </c>
      <c r="E9688" s="499" t="str">
        <f>CONCATENATE(SUM('Раздел 3'!L151:L151),"=",SUM('Раздел 3'!M151:M151),"+",SUM('Раздел 3'!Q151:Q151))</f>
        <v>0=0+0</v>
      </c>
    </row>
    <row r="9689" spans="1:5" ht="30" hidden="1" customHeight="1" thickBot="1">
      <c r="A9689" s="496" t="str">
        <f>IF((SUM('Раздел 3'!L152:L152)=SUM('Раздел 3'!M152:M152)+SUM('Раздел 3'!Q152:Q152)),"","Неверно!")</f>
        <v/>
      </c>
      <c r="B9689" s="497" t="s">
        <v>550</v>
      </c>
      <c r="C9689" s="498" t="s">
        <v>22838</v>
      </c>
      <c r="D9689" s="498" t="s">
        <v>5538</v>
      </c>
      <c r="E9689" s="499" t="str">
        <f>CONCATENATE(SUM('Раздел 3'!L152:L152),"=",SUM('Раздел 3'!M152:M152),"+",SUM('Раздел 3'!Q152:Q152))</f>
        <v>0=0+0</v>
      </c>
    </row>
    <row r="9690" spans="1:5" ht="30" hidden="1" customHeight="1" thickBot="1">
      <c r="A9690" s="496" t="str">
        <f>IF((SUM('Раздел 3'!L153:L153)=SUM('Раздел 3'!M153:M153)+SUM('Раздел 3'!Q153:Q153)),"","Неверно!")</f>
        <v/>
      </c>
      <c r="B9690" s="497" t="s">
        <v>550</v>
      </c>
      <c r="C9690" s="498" t="s">
        <v>22839</v>
      </c>
      <c r="D9690" s="498" t="s">
        <v>5538</v>
      </c>
      <c r="E9690" s="499" t="str">
        <f>CONCATENATE(SUM('Раздел 3'!L153:L153),"=",SUM('Раздел 3'!M153:M153),"+",SUM('Раздел 3'!Q153:Q153))</f>
        <v>0=0+0</v>
      </c>
    </row>
    <row r="9691" spans="1:5" ht="30" hidden="1" customHeight="1" thickBot="1">
      <c r="A9691" s="496" t="str">
        <f>IF((SUM('Раздел 3'!L154:L154)=SUM('Раздел 3'!M154:M154)+SUM('Раздел 3'!Q154:Q154)),"","Неверно!")</f>
        <v/>
      </c>
      <c r="B9691" s="497" t="s">
        <v>550</v>
      </c>
      <c r="C9691" s="498" t="s">
        <v>22840</v>
      </c>
      <c r="D9691" s="498" t="s">
        <v>5538</v>
      </c>
      <c r="E9691" s="499" t="str">
        <f>CONCATENATE(SUM('Раздел 3'!L154:L154),"=",SUM('Раздел 3'!M154:M154),"+",SUM('Раздел 3'!Q154:Q154))</f>
        <v>0=0+0</v>
      </c>
    </row>
    <row r="9692" spans="1:5" ht="30" hidden="1" customHeight="1" thickBot="1">
      <c r="A9692" s="496" t="str">
        <f>IF((SUM('Раздел 3'!L155:L155)=SUM('Раздел 3'!M155:M155)+SUM('Раздел 3'!Q155:Q155)),"","Неверно!")</f>
        <v/>
      </c>
      <c r="B9692" s="497" t="s">
        <v>550</v>
      </c>
      <c r="C9692" s="498" t="s">
        <v>22841</v>
      </c>
      <c r="D9692" s="498" t="s">
        <v>5538</v>
      </c>
      <c r="E9692" s="499" t="str">
        <f>CONCATENATE(SUM('Раздел 3'!L155:L155),"=",SUM('Раздел 3'!M155:M155),"+",SUM('Раздел 3'!Q155:Q155))</f>
        <v>0=0+0</v>
      </c>
    </row>
    <row r="9693" spans="1:5" ht="30" hidden="1" customHeight="1" thickBot="1">
      <c r="A9693" s="496" t="str">
        <f>IF((SUM('Раздел 3'!L156:L156)=SUM('Раздел 3'!M156:M156)+SUM('Раздел 3'!Q156:Q156)),"","Неверно!")</f>
        <v/>
      </c>
      <c r="B9693" s="497" t="s">
        <v>550</v>
      </c>
      <c r="C9693" s="498" t="s">
        <v>22842</v>
      </c>
      <c r="D9693" s="498" t="s">
        <v>5538</v>
      </c>
      <c r="E9693" s="499" t="str">
        <f>CONCATENATE(SUM('Раздел 3'!L156:L156),"=",SUM('Раздел 3'!M156:M156),"+",SUM('Раздел 3'!Q156:Q156))</f>
        <v>0=0+0</v>
      </c>
    </row>
    <row r="9694" spans="1:5" ht="30" hidden="1" customHeight="1" thickBot="1">
      <c r="A9694" s="496" t="str">
        <f>IF((SUM('Раздел 3'!L157:L157)=SUM('Раздел 3'!M157:M157)+SUM('Раздел 3'!Q157:Q157)),"","Неверно!")</f>
        <v/>
      </c>
      <c r="B9694" s="497" t="s">
        <v>550</v>
      </c>
      <c r="C9694" s="498" t="s">
        <v>22843</v>
      </c>
      <c r="D9694" s="498" t="s">
        <v>5538</v>
      </c>
      <c r="E9694" s="499" t="str">
        <f>CONCATENATE(SUM('Раздел 3'!L157:L157),"=",SUM('Раздел 3'!M157:M157),"+",SUM('Раздел 3'!Q157:Q157))</f>
        <v>0=0+0</v>
      </c>
    </row>
    <row r="9695" spans="1:5" ht="30" hidden="1" customHeight="1" thickBot="1">
      <c r="A9695" s="496" t="str">
        <f>IF((SUM('Раздел 3'!L158:L158)=SUM('Раздел 3'!M158:M158)+SUM('Раздел 3'!Q158:Q158)),"","Неверно!")</f>
        <v/>
      </c>
      <c r="B9695" s="497" t="s">
        <v>550</v>
      </c>
      <c r="C9695" s="498" t="s">
        <v>22844</v>
      </c>
      <c r="D9695" s="498" t="s">
        <v>5538</v>
      </c>
      <c r="E9695" s="499" t="str">
        <f>CONCATENATE(SUM('Раздел 3'!L158:L158),"=",SUM('Раздел 3'!M158:M158),"+",SUM('Раздел 3'!Q158:Q158))</f>
        <v>0=0+0</v>
      </c>
    </row>
    <row r="9696" spans="1:5" ht="30" hidden="1" customHeight="1" thickBot="1">
      <c r="A9696" s="496" t="str">
        <f>IF((SUM('Раздел 3'!L159:L159)=SUM('Раздел 3'!M159:M159)+SUM('Раздел 3'!Q159:Q159)),"","Неверно!")</f>
        <v/>
      </c>
      <c r="B9696" s="497" t="s">
        <v>550</v>
      </c>
      <c r="C9696" s="498" t="s">
        <v>22845</v>
      </c>
      <c r="D9696" s="498" t="s">
        <v>5538</v>
      </c>
      <c r="E9696" s="499" t="str">
        <f>CONCATENATE(SUM('Раздел 3'!L159:L159),"=",SUM('Раздел 3'!M159:M159),"+",SUM('Раздел 3'!Q159:Q159))</f>
        <v>0=0+0</v>
      </c>
    </row>
    <row r="9697" spans="1:5" ht="30" hidden="1" customHeight="1" thickBot="1">
      <c r="A9697" s="496" t="str">
        <f>IF((SUM('Раздел 3'!L25:L25)=SUM('Раздел 3'!M25:M25)+SUM('Раздел 3'!Q25:Q25)),"","Неверно!")</f>
        <v/>
      </c>
      <c r="B9697" s="497" t="s">
        <v>550</v>
      </c>
      <c r="C9697" s="498" t="s">
        <v>22846</v>
      </c>
      <c r="D9697" s="498" t="s">
        <v>5538</v>
      </c>
      <c r="E9697" s="499" t="str">
        <f>CONCATENATE(SUM('Раздел 3'!L25:L25),"=",SUM('Раздел 3'!M25:M25),"+",SUM('Раздел 3'!Q25:Q25))</f>
        <v>0=0+0</v>
      </c>
    </row>
    <row r="9698" spans="1:5" ht="30" hidden="1" customHeight="1" thickBot="1">
      <c r="A9698" s="496" t="str">
        <f>IF((SUM('Раздел 3'!L160:L160)=SUM('Раздел 3'!M160:M160)+SUM('Раздел 3'!Q160:Q160)),"","Неверно!")</f>
        <v/>
      </c>
      <c r="B9698" s="497" t="s">
        <v>550</v>
      </c>
      <c r="C9698" s="498" t="s">
        <v>22847</v>
      </c>
      <c r="D9698" s="498" t="s">
        <v>5538</v>
      </c>
      <c r="E9698" s="499" t="str">
        <f>CONCATENATE(SUM('Раздел 3'!L160:L160),"=",SUM('Раздел 3'!M160:M160),"+",SUM('Раздел 3'!Q160:Q160))</f>
        <v>0=0+0</v>
      </c>
    </row>
    <row r="9699" spans="1:5" ht="30" hidden="1" customHeight="1" thickBot="1">
      <c r="A9699" s="496" t="str">
        <f>IF((SUM('Раздел 3'!L161:L161)=SUM('Раздел 3'!M161:M161)+SUM('Раздел 3'!Q161:Q161)),"","Неверно!")</f>
        <v/>
      </c>
      <c r="B9699" s="497" t="s">
        <v>550</v>
      </c>
      <c r="C9699" s="498" t="s">
        <v>22848</v>
      </c>
      <c r="D9699" s="498" t="s">
        <v>5538</v>
      </c>
      <c r="E9699" s="499" t="str">
        <f>CONCATENATE(SUM('Раздел 3'!L161:L161),"=",SUM('Раздел 3'!M161:M161),"+",SUM('Раздел 3'!Q161:Q161))</f>
        <v>0=0+0</v>
      </c>
    </row>
    <row r="9700" spans="1:5" ht="30" hidden="1" customHeight="1" thickBot="1">
      <c r="A9700" s="496" t="str">
        <f>IF((SUM('Раздел 3'!L162:L162)=SUM('Раздел 3'!M162:M162)+SUM('Раздел 3'!Q162:Q162)),"","Неверно!")</f>
        <v/>
      </c>
      <c r="B9700" s="497" t="s">
        <v>550</v>
      </c>
      <c r="C9700" s="498" t="s">
        <v>22849</v>
      </c>
      <c r="D9700" s="498" t="s">
        <v>5538</v>
      </c>
      <c r="E9700" s="499" t="str">
        <f>CONCATENATE(SUM('Раздел 3'!L162:L162),"=",SUM('Раздел 3'!M162:M162),"+",SUM('Раздел 3'!Q162:Q162))</f>
        <v>0=0+0</v>
      </c>
    </row>
    <row r="9701" spans="1:5" ht="30" hidden="1" customHeight="1" thickBot="1">
      <c r="A9701" s="496" t="str">
        <f>IF((SUM('Раздел 3'!L163:L163)=SUM('Раздел 3'!M163:M163)+SUM('Раздел 3'!Q163:Q163)),"","Неверно!")</f>
        <v/>
      </c>
      <c r="B9701" s="497" t="s">
        <v>550</v>
      </c>
      <c r="C9701" s="498" t="s">
        <v>22850</v>
      </c>
      <c r="D9701" s="498" t="s">
        <v>5538</v>
      </c>
      <c r="E9701" s="499" t="str">
        <f>CONCATENATE(SUM('Раздел 3'!L163:L163),"=",SUM('Раздел 3'!M163:M163),"+",SUM('Раздел 3'!Q163:Q163))</f>
        <v>0=0+0</v>
      </c>
    </row>
    <row r="9702" spans="1:5" ht="30" hidden="1" customHeight="1" thickBot="1">
      <c r="A9702" s="496" t="str">
        <f>IF((SUM('Раздел 3'!L164:L164)=SUM('Раздел 3'!M164:M164)+SUM('Раздел 3'!Q164:Q164)),"","Неверно!")</f>
        <v/>
      </c>
      <c r="B9702" s="497" t="s">
        <v>550</v>
      </c>
      <c r="C9702" s="498" t="s">
        <v>22851</v>
      </c>
      <c r="D9702" s="498" t="s">
        <v>5538</v>
      </c>
      <c r="E9702" s="499" t="str">
        <f>CONCATENATE(SUM('Раздел 3'!L164:L164),"=",SUM('Раздел 3'!M164:M164),"+",SUM('Раздел 3'!Q164:Q164))</f>
        <v>0=0+0</v>
      </c>
    </row>
    <row r="9703" spans="1:5" ht="30" hidden="1" customHeight="1" thickBot="1">
      <c r="A9703" s="496" t="str">
        <f>IF((SUM('Раздел 3'!L165:L165)=SUM('Раздел 3'!M165:M165)+SUM('Раздел 3'!Q165:Q165)),"","Неверно!")</f>
        <v/>
      </c>
      <c r="B9703" s="497" t="s">
        <v>550</v>
      </c>
      <c r="C9703" s="498" t="s">
        <v>22852</v>
      </c>
      <c r="D9703" s="498" t="s">
        <v>5538</v>
      </c>
      <c r="E9703" s="499" t="str">
        <f>CONCATENATE(SUM('Раздел 3'!L165:L165),"=",SUM('Раздел 3'!M165:M165),"+",SUM('Раздел 3'!Q165:Q165))</f>
        <v>0=0+0</v>
      </c>
    </row>
    <row r="9704" spans="1:5" ht="30" hidden="1" customHeight="1" thickBot="1">
      <c r="A9704" s="496" t="str">
        <f>IF((SUM('Раздел 3'!L166:L166)=SUM('Раздел 3'!M166:M166)+SUM('Раздел 3'!Q166:Q166)),"","Неверно!")</f>
        <v/>
      </c>
      <c r="B9704" s="497" t="s">
        <v>550</v>
      </c>
      <c r="C9704" s="498" t="s">
        <v>22853</v>
      </c>
      <c r="D9704" s="498" t="s">
        <v>5538</v>
      </c>
      <c r="E9704" s="499" t="str">
        <f>CONCATENATE(SUM('Раздел 3'!L166:L166),"=",SUM('Раздел 3'!M166:M166),"+",SUM('Раздел 3'!Q166:Q166))</f>
        <v>0=0+0</v>
      </c>
    </row>
    <row r="9705" spans="1:5" ht="30" hidden="1" customHeight="1" thickBot="1">
      <c r="A9705" s="496" t="str">
        <f>IF((SUM('Раздел 3'!L167:L167)=SUM('Раздел 3'!M167:M167)+SUM('Раздел 3'!Q167:Q167)),"","Неверно!")</f>
        <v/>
      </c>
      <c r="B9705" s="497" t="s">
        <v>550</v>
      </c>
      <c r="C9705" s="498" t="s">
        <v>22854</v>
      </c>
      <c r="D9705" s="498" t="s">
        <v>5538</v>
      </c>
      <c r="E9705" s="499" t="str">
        <f>CONCATENATE(SUM('Раздел 3'!L167:L167),"=",SUM('Раздел 3'!M167:M167),"+",SUM('Раздел 3'!Q167:Q167))</f>
        <v>0=0+0</v>
      </c>
    </row>
    <row r="9706" spans="1:5" ht="30" hidden="1" customHeight="1" thickBot="1">
      <c r="A9706" s="496" t="str">
        <f>IF((SUM('Раздел 3'!L168:L168)=SUM('Раздел 3'!M168:M168)+SUM('Раздел 3'!Q168:Q168)),"","Неверно!")</f>
        <v/>
      </c>
      <c r="B9706" s="497" t="s">
        <v>550</v>
      </c>
      <c r="C9706" s="498" t="s">
        <v>22855</v>
      </c>
      <c r="D9706" s="498" t="s">
        <v>5538</v>
      </c>
      <c r="E9706" s="499" t="str">
        <f>CONCATENATE(SUM('Раздел 3'!L168:L168),"=",SUM('Раздел 3'!M168:M168),"+",SUM('Раздел 3'!Q168:Q168))</f>
        <v>0=0+0</v>
      </c>
    </row>
    <row r="9707" spans="1:5" ht="30" hidden="1" customHeight="1" thickBot="1">
      <c r="A9707" s="496" t="str">
        <f>IF((SUM('Раздел 3'!L169:L169)=SUM('Раздел 3'!M169:M169)+SUM('Раздел 3'!Q169:Q169)),"","Неверно!")</f>
        <v/>
      </c>
      <c r="B9707" s="497" t="s">
        <v>550</v>
      </c>
      <c r="C9707" s="498" t="s">
        <v>22856</v>
      </c>
      <c r="D9707" s="498" t="s">
        <v>5538</v>
      </c>
      <c r="E9707" s="499" t="str">
        <f>CONCATENATE(SUM('Раздел 3'!L169:L169),"=",SUM('Раздел 3'!M169:M169),"+",SUM('Раздел 3'!Q169:Q169))</f>
        <v>0=0+0</v>
      </c>
    </row>
    <row r="9708" spans="1:5" ht="30" hidden="1" customHeight="1" thickBot="1">
      <c r="A9708" s="496" t="str">
        <f>IF((SUM('Раздел 3'!L26:L26)=SUM('Раздел 3'!M26:M26)+SUM('Раздел 3'!Q26:Q26)),"","Неверно!")</f>
        <v/>
      </c>
      <c r="B9708" s="497" t="s">
        <v>550</v>
      </c>
      <c r="C9708" s="498" t="s">
        <v>22857</v>
      </c>
      <c r="D9708" s="498" t="s">
        <v>5538</v>
      </c>
      <c r="E9708" s="499" t="str">
        <f>CONCATENATE(SUM('Раздел 3'!L26:L26),"=",SUM('Раздел 3'!M26:M26),"+",SUM('Раздел 3'!Q26:Q26))</f>
        <v>0=0+0</v>
      </c>
    </row>
    <row r="9709" spans="1:5" ht="30" hidden="1" customHeight="1" thickBot="1">
      <c r="A9709" s="496" t="str">
        <f>IF((SUM('Раздел 3'!L170:L170)=SUM('Раздел 3'!M170:M170)+SUM('Раздел 3'!Q170:Q170)),"","Неверно!")</f>
        <v/>
      </c>
      <c r="B9709" s="497" t="s">
        <v>550</v>
      </c>
      <c r="C9709" s="498" t="s">
        <v>22858</v>
      </c>
      <c r="D9709" s="498" t="s">
        <v>5538</v>
      </c>
      <c r="E9709" s="499" t="str">
        <f>CONCATENATE(SUM('Раздел 3'!L170:L170),"=",SUM('Раздел 3'!M170:M170),"+",SUM('Раздел 3'!Q170:Q170))</f>
        <v>1=1+0</v>
      </c>
    </row>
    <row r="9710" spans="1:5" ht="30" hidden="1" customHeight="1" thickBot="1">
      <c r="A9710" s="496" t="str">
        <f>IF((SUM('Раздел 3'!L171:L171)=SUM('Раздел 3'!M171:M171)+SUM('Раздел 3'!Q171:Q171)),"","Неверно!")</f>
        <v/>
      </c>
      <c r="B9710" s="497" t="s">
        <v>550</v>
      </c>
      <c r="C9710" s="498" t="s">
        <v>22859</v>
      </c>
      <c r="D9710" s="498" t="s">
        <v>5538</v>
      </c>
      <c r="E9710" s="499" t="str">
        <f>CONCATENATE(SUM('Раздел 3'!L171:L171),"=",SUM('Раздел 3'!M171:M171),"+",SUM('Раздел 3'!Q171:Q171))</f>
        <v>0=0+0</v>
      </c>
    </row>
    <row r="9711" spans="1:5" ht="30" hidden="1" customHeight="1" thickBot="1">
      <c r="A9711" s="496" t="str">
        <f>IF((SUM('Раздел 3'!L172:L172)=SUM('Раздел 3'!M172:M172)+SUM('Раздел 3'!Q172:Q172)),"","Неверно!")</f>
        <v/>
      </c>
      <c r="B9711" s="497" t="s">
        <v>550</v>
      </c>
      <c r="C9711" s="498" t="s">
        <v>22860</v>
      </c>
      <c r="D9711" s="498" t="s">
        <v>5538</v>
      </c>
      <c r="E9711" s="499" t="str">
        <f>CONCATENATE(SUM('Раздел 3'!L172:L172),"=",SUM('Раздел 3'!M172:M172),"+",SUM('Раздел 3'!Q172:Q172))</f>
        <v>0=0+0</v>
      </c>
    </row>
    <row r="9712" spans="1:5" ht="30" hidden="1" customHeight="1" thickBot="1">
      <c r="A9712" s="496" t="str">
        <f>IF((SUM('Раздел 3'!L173:L173)=SUM('Раздел 3'!M173:M173)+SUM('Раздел 3'!Q173:Q173)),"","Неверно!")</f>
        <v/>
      </c>
      <c r="B9712" s="497" t="s">
        <v>550</v>
      </c>
      <c r="C9712" s="498" t="s">
        <v>22861</v>
      </c>
      <c r="D9712" s="498" t="s">
        <v>5538</v>
      </c>
      <c r="E9712" s="499" t="str">
        <f>CONCATENATE(SUM('Раздел 3'!L173:L173),"=",SUM('Раздел 3'!M173:M173),"+",SUM('Раздел 3'!Q173:Q173))</f>
        <v>0=0+0</v>
      </c>
    </row>
    <row r="9713" spans="1:5" ht="30" hidden="1" customHeight="1" thickBot="1">
      <c r="A9713" s="496" t="str">
        <f>IF((SUM('Раздел 3'!L174:L174)=SUM('Раздел 3'!M174:M174)+SUM('Раздел 3'!Q174:Q174)),"","Неверно!")</f>
        <v/>
      </c>
      <c r="B9713" s="497" t="s">
        <v>550</v>
      </c>
      <c r="C9713" s="498" t="s">
        <v>22862</v>
      </c>
      <c r="D9713" s="498" t="s">
        <v>5538</v>
      </c>
      <c r="E9713" s="499" t="str">
        <f>CONCATENATE(SUM('Раздел 3'!L174:L174),"=",SUM('Раздел 3'!M174:M174),"+",SUM('Раздел 3'!Q174:Q174))</f>
        <v>0=0+0</v>
      </c>
    </row>
    <row r="9714" spans="1:5" ht="30" hidden="1" customHeight="1" thickBot="1">
      <c r="A9714" s="496" t="str">
        <f>IF((SUM('Раздел 3'!L175:L175)=SUM('Раздел 3'!M175:M175)+SUM('Раздел 3'!Q175:Q175)),"","Неверно!")</f>
        <v/>
      </c>
      <c r="B9714" s="497" t="s">
        <v>550</v>
      </c>
      <c r="C9714" s="498" t="s">
        <v>22863</v>
      </c>
      <c r="D9714" s="498" t="s">
        <v>5538</v>
      </c>
      <c r="E9714" s="499" t="str">
        <f>CONCATENATE(SUM('Раздел 3'!L175:L175),"=",SUM('Раздел 3'!M175:M175),"+",SUM('Раздел 3'!Q175:Q175))</f>
        <v>0=0+0</v>
      </c>
    </row>
    <row r="9715" spans="1:5" ht="30" hidden="1" customHeight="1" thickBot="1">
      <c r="A9715" s="496" t="str">
        <f>IF((SUM('Раздел 3'!L176:L176)=SUM('Раздел 3'!M176:M176)+SUM('Раздел 3'!Q176:Q176)),"","Неверно!")</f>
        <v/>
      </c>
      <c r="B9715" s="497" t="s">
        <v>550</v>
      </c>
      <c r="C9715" s="498" t="s">
        <v>22864</v>
      </c>
      <c r="D9715" s="498" t="s">
        <v>5538</v>
      </c>
      <c r="E9715" s="499" t="str">
        <f>CONCATENATE(SUM('Раздел 3'!L176:L176),"=",SUM('Раздел 3'!M176:M176),"+",SUM('Раздел 3'!Q176:Q176))</f>
        <v>0=0+0</v>
      </c>
    </row>
    <row r="9716" spans="1:5" ht="30" hidden="1" customHeight="1" thickBot="1">
      <c r="A9716" s="496" t="str">
        <f>IF((SUM('Раздел 3'!L177:L177)=SUM('Раздел 3'!M177:M177)+SUM('Раздел 3'!Q177:Q177)),"","Неверно!")</f>
        <v/>
      </c>
      <c r="B9716" s="497" t="s">
        <v>550</v>
      </c>
      <c r="C9716" s="498" t="s">
        <v>22865</v>
      </c>
      <c r="D9716" s="498" t="s">
        <v>5538</v>
      </c>
      <c r="E9716" s="499" t="str">
        <f>CONCATENATE(SUM('Раздел 3'!L177:L177),"=",SUM('Раздел 3'!M177:M177),"+",SUM('Раздел 3'!Q177:Q177))</f>
        <v>0=0+0</v>
      </c>
    </row>
    <row r="9717" spans="1:5" ht="30" hidden="1" customHeight="1" thickBot="1">
      <c r="A9717" s="496" t="str">
        <f>IF((SUM('Раздел 3'!L178:L178)=SUM('Раздел 3'!M178:M178)+SUM('Раздел 3'!Q178:Q178)),"","Неверно!")</f>
        <v/>
      </c>
      <c r="B9717" s="497" t="s">
        <v>550</v>
      </c>
      <c r="C9717" s="498" t="s">
        <v>22866</v>
      </c>
      <c r="D9717" s="498" t="s">
        <v>5538</v>
      </c>
      <c r="E9717" s="499" t="str">
        <f>CONCATENATE(SUM('Раздел 3'!L178:L178),"=",SUM('Раздел 3'!M178:M178),"+",SUM('Раздел 3'!Q178:Q178))</f>
        <v>0=0+0</v>
      </c>
    </row>
    <row r="9718" spans="1:5" ht="30" hidden="1" customHeight="1" thickBot="1">
      <c r="A9718" s="496" t="str">
        <f>IF((SUM('Раздел 3'!L179:L179)=SUM('Раздел 3'!M179:M179)+SUM('Раздел 3'!Q179:Q179)),"","Неверно!")</f>
        <v/>
      </c>
      <c r="B9718" s="497" t="s">
        <v>550</v>
      </c>
      <c r="C9718" s="498" t="s">
        <v>22867</v>
      </c>
      <c r="D9718" s="498" t="s">
        <v>5538</v>
      </c>
      <c r="E9718" s="499" t="str">
        <f>CONCATENATE(SUM('Раздел 3'!L179:L179),"=",SUM('Раздел 3'!M179:M179),"+",SUM('Раздел 3'!Q179:Q179))</f>
        <v>0=0+0</v>
      </c>
    </row>
    <row r="9719" spans="1:5" ht="30" hidden="1" customHeight="1" thickBot="1">
      <c r="A9719" s="496" t="str">
        <f>IF((SUM('Раздел 3'!L27:L27)=SUM('Раздел 3'!M27:M27)+SUM('Раздел 3'!Q27:Q27)),"","Неверно!")</f>
        <v/>
      </c>
      <c r="B9719" s="497" t="s">
        <v>550</v>
      </c>
      <c r="C9719" s="498" t="s">
        <v>22868</v>
      </c>
      <c r="D9719" s="498" t="s">
        <v>5538</v>
      </c>
      <c r="E9719" s="499" t="str">
        <f>CONCATENATE(SUM('Раздел 3'!L27:L27),"=",SUM('Раздел 3'!M27:M27),"+",SUM('Раздел 3'!Q27:Q27))</f>
        <v>0=0+0</v>
      </c>
    </row>
    <row r="9720" spans="1:5" ht="30" hidden="1" customHeight="1" thickBot="1">
      <c r="A9720" s="496" t="str">
        <f>IF((SUM('Раздел 3'!L180:L180)=SUM('Раздел 3'!M180:M180)+SUM('Раздел 3'!Q180:Q180)),"","Неверно!")</f>
        <v/>
      </c>
      <c r="B9720" s="497" t="s">
        <v>550</v>
      </c>
      <c r="C9720" s="498" t="s">
        <v>22869</v>
      </c>
      <c r="D9720" s="498" t="s">
        <v>5538</v>
      </c>
      <c r="E9720" s="499" t="str">
        <f>CONCATENATE(SUM('Раздел 3'!L180:L180),"=",SUM('Раздел 3'!M180:M180),"+",SUM('Раздел 3'!Q180:Q180))</f>
        <v>1=1+0</v>
      </c>
    </row>
    <row r="9721" spans="1:5" ht="30" hidden="1" customHeight="1" thickBot="1">
      <c r="A9721" s="496" t="str">
        <f>IF((SUM('Раздел 3'!L181:L181)=SUM('Раздел 3'!M181:M181)+SUM('Раздел 3'!Q181:Q181)),"","Неверно!")</f>
        <v/>
      </c>
      <c r="B9721" s="497" t="s">
        <v>550</v>
      </c>
      <c r="C9721" s="498" t="s">
        <v>22870</v>
      </c>
      <c r="D9721" s="498" t="s">
        <v>5538</v>
      </c>
      <c r="E9721" s="499" t="str">
        <f>CONCATENATE(SUM('Раздел 3'!L181:L181),"=",SUM('Раздел 3'!M181:M181),"+",SUM('Раздел 3'!Q181:Q181))</f>
        <v>0=0+0</v>
      </c>
    </row>
    <row r="9722" spans="1:5" ht="30" hidden="1" customHeight="1" thickBot="1">
      <c r="A9722" s="496" t="str">
        <f>IF((SUM('Раздел 3'!L182:L182)=SUM('Раздел 3'!M182:M182)+SUM('Раздел 3'!Q182:Q182)),"","Неверно!")</f>
        <v/>
      </c>
      <c r="B9722" s="497" t="s">
        <v>550</v>
      </c>
      <c r="C9722" s="498" t="s">
        <v>22871</v>
      </c>
      <c r="D9722" s="498" t="s">
        <v>5538</v>
      </c>
      <c r="E9722" s="499" t="str">
        <f>CONCATENATE(SUM('Раздел 3'!L182:L182),"=",SUM('Раздел 3'!M182:M182),"+",SUM('Раздел 3'!Q182:Q182))</f>
        <v>1=1+0</v>
      </c>
    </row>
    <row r="9723" spans="1:5" ht="30" hidden="1" customHeight="1" thickBot="1">
      <c r="A9723" s="496" t="str">
        <f>IF((SUM('Раздел 3'!L183:L183)=SUM('Раздел 3'!M183:M183)+SUM('Раздел 3'!Q183:Q183)),"","Неверно!")</f>
        <v/>
      </c>
      <c r="B9723" s="497" t="s">
        <v>550</v>
      </c>
      <c r="C9723" s="498" t="s">
        <v>22872</v>
      </c>
      <c r="D9723" s="498" t="s">
        <v>5538</v>
      </c>
      <c r="E9723" s="499" t="str">
        <f>CONCATENATE(SUM('Раздел 3'!L183:L183),"=",SUM('Раздел 3'!M183:M183),"+",SUM('Раздел 3'!Q183:Q183))</f>
        <v>0=0+0</v>
      </c>
    </row>
    <row r="9724" spans="1:5" ht="30" hidden="1" customHeight="1" thickBot="1">
      <c r="A9724" s="496" t="str">
        <f>IF((SUM('Раздел 3'!L184:L184)=SUM('Раздел 3'!M184:M184)+SUM('Раздел 3'!Q184:Q184)),"","Неверно!")</f>
        <v/>
      </c>
      <c r="B9724" s="497" t="s">
        <v>550</v>
      </c>
      <c r="C9724" s="498" t="s">
        <v>22873</v>
      </c>
      <c r="D9724" s="498" t="s">
        <v>5538</v>
      </c>
      <c r="E9724" s="499" t="str">
        <f>CONCATENATE(SUM('Раздел 3'!L184:L184),"=",SUM('Раздел 3'!M184:M184),"+",SUM('Раздел 3'!Q184:Q184))</f>
        <v>0=0+0</v>
      </c>
    </row>
    <row r="9725" spans="1:5" ht="30" hidden="1" customHeight="1" thickBot="1">
      <c r="A9725" s="496" t="str">
        <f>IF((SUM('Раздел 3'!L185:L185)=SUM('Раздел 3'!M185:M185)+SUM('Раздел 3'!Q185:Q185)),"","Неверно!")</f>
        <v/>
      </c>
      <c r="B9725" s="497" t="s">
        <v>550</v>
      </c>
      <c r="C9725" s="498" t="s">
        <v>22874</v>
      </c>
      <c r="D9725" s="498" t="s">
        <v>5538</v>
      </c>
      <c r="E9725" s="499" t="str">
        <f>CONCATENATE(SUM('Раздел 3'!L185:L185),"=",SUM('Раздел 3'!M185:M185),"+",SUM('Раздел 3'!Q185:Q185))</f>
        <v>0=0+0</v>
      </c>
    </row>
    <row r="9726" spans="1:5" ht="30" hidden="1" customHeight="1" thickBot="1">
      <c r="A9726" s="496" t="str">
        <f>IF((SUM('Раздел 3'!L186:L186)=SUM('Раздел 3'!M186:M186)+SUM('Раздел 3'!Q186:Q186)),"","Неверно!")</f>
        <v/>
      </c>
      <c r="B9726" s="497" t="s">
        <v>550</v>
      </c>
      <c r="C9726" s="498" t="s">
        <v>22875</v>
      </c>
      <c r="D9726" s="498" t="s">
        <v>5538</v>
      </c>
      <c r="E9726" s="499" t="str">
        <f>CONCATENATE(SUM('Раздел 3'!L186:L186),"=",SUM('Раздел 3'!M186:M186),"+",SUM('Раздел 3'!Q186:Q186))</f>
        <v>0=0+0</v>
      </c>
    </row>
    <row r="9727" spans="1:5" ht="30" hidden="1" customHeight="1" thickBot="1">
      <c r="A9727" s="496" t="str">
        <f>IF((SUM('Раздел 3'!L187:L187)=SUM('Раздел 3'!M187:M187)+SUM('Раздел 3'!Q187:Q187)),"","Неверно!")</f>
        <v/>
      </c>
      <c r="B9727" s="497" t="s">
        <v>550</v>
      </c>
      <c r="C9727" s="498" t="s">
        <v>22876</v>
      </c>
      <c r="D9727" s="498" t="s">
        <v>5538</v>
      </c>
      <c r="E9727" s="499" t="str">
        <f>CONCATENATE(SUM('Раздел 3'!L187:L187),"=",SUM('Раздел 3'!M187:M187),"+",SUM('Раздел 3'!Q187:Q187))</f>
        <v>0=0+0</v>
      </c>
    </row>
    <row r="9728" spans="1:5" ht="30" hidden="1" customHeight="1" thickBot="1">
      <c r="A9728" s="496" t="str">
        <f>IF((SUM('Раздел 3'!L188:L188)=SUM('Раздел 3'!M188:M188)+SUM('Раздел 3'!Q188:Q188)),"","Неверно!")</f>
        <v/>
      </c>
      <c r="B9728" s="497" t="s">
        <v>550</v>
      </c>
      <c r="C9728" s="498" t="s">
        <v>22877</v>
      </c>
      <c r="D9728" s="498" t="s">
        <v>5538</v>
      </c>
      <c r="E9728" s="499" t="str">
        <f>CONCATENATE(SUM('Раздел 3'!L188:L188),"=",SUM('Раздел 3'!M188:M188),"+",SUM('Раздел 3'!Q188:Q188))</f>
        <v>0=0+0</v>
      </c>
    </row>
    <row r="9729" spans="1:5" ht="30" hidden="1" customHeight="1" thickBot="1">
      <c r="A9729" s="496" t="str">
        <f>IF((SUM('Раздел 3'!L189:L189)=SUM('Раздел 3'!M189:M189)+SUM('Раздел 3'!Q189:Q189)),"","Неверно!")</f>
        <v/>
      </c>
      <c r="B9729" s="497" t="s">
        <v>550</v>
      </c>
      <c r="C9729" s="498" t="s">
        <v>22878</v>
      </c>
      <c r="D9729" s="498" t="s">
        <v>5538</v>
      </c>
      <c r="E9729" s="499" t="str">
        <f>CONCATENATE(SUM('Раздел 3'!L189:L189),"=",SUM('Раздел 3'!M189:M189),"+",SUM('Раздел 3'!Q189:Q189))</f>
        <v>0=0+0</v>
      </c>
    </row>
    <row r="9730" spans="1:5" ht="30" hidden="1" customHeight="1" thickBot="1">
      <c r="A9730" s="496" t="str">
        <f>IF((SUM('Раздел 3'!L28:L28)=SUM('Раздел 3'!M28:M28)+SUM('Раздел 3'!Q28:Q28)),"","Неверно!")</f>
        <v/>
      </c>
      <c r="B9730" s="497" t="s">
        <v>550</v>
      </c>
      <c r="C9730" s="498" t="s">
        <v>22879</v>
      </c>
      <c r="D9730" s="498" t="s">
        <v>5538</v>
      </c>
      <c r="E9730" s="499" t="str">
        <f>CONCATENATE(SUM('Раздел 3'!L28:L28),"=",SUM('Раздел 3'!M28:M28),"+",SUM('Раздел 3'!Q28:Q28))</f>
        <v>0=0+0</v>
      </c>
    </row>
    <row r="9731" spans="1:5" ht="30" hidden="1" customHeight="1" thickBot="1">
      <c r="A9731" s="496" t="str">
        <f>IF((SUM('Раздел 3'!L190:L190)=SUM('Раздел 3'!M190:M190)+SUM('Раздел 3'!Q190:Q190)),"","Неверно!")</f>
        <v/>
      </c>
      <c r="B9731" s="497" t="s">
        <v>550</v>
      </c>
      <c r="C9731" s="498" t="s">
        <v>22880</v>
      </c>
      <c r="D9731" s="498" t="s">
        <v>5538</v>
      </c>
      <c r="E9731" s="499" t="str">
        <f>CONCATENATE(SUM('Раздел 3'!L190:L190),"=",SUM('Раздел 3'!M190:M190),"+",SUM('Раздел 3'!Q190:Q190))</f>
        <v>25=23+2</v>
      </c>
    </row>
    <row r="9732" spans="1:5" ht="30" hidden="1" customHeight="1" thickBot="1">
      <c r="A9732" s="496" t="str">
        <f>IF((SUM('Раздел 3'!L191:L191)=SUM('Раздел 3'!M191:M191)+SUM('Раздел 3'!Q191:Q191)),"","Неверно!")</f>
        <v/>
      </c>
      <c r="B9732" s="497" t="s">
        <v>550</v>
      </c>
      <c r="C9732" s="498" t="s">
        <v>22881</v>
      </c>
      <c r="D9732" s="498" t="s">
        <v>5538</v>
      </c>
      <c r="E9732" s="499" t="str">
        <f>CONCATENATE(SUM('Раздел 3'!L191:L191),"=",SUM('Раздел 3'!M191:M191),"+",SUM('Раздел 3'!Q191:Q191))</f>
        <v>1=1+0</v>
      </c>
    </row>
    <row r="9733" spans="1:5" ht="30" hidden="1" customHeight="1" thickBot="1">
      <c r="A9733" s="496" t="str">
        <f>IF((SUM('Раздел 3'!L192:L192)=SUM('Раздел 3'!M192:M192)+SUM('Раздел 3'!Q192:Q192)),"","Неверно!")</f>
        <v/>
      </c>
      <c r="B9733" s="497" t="s">
        <v>550</v>
      </c>
      <c r="C9733" s="498" t="s">
        <v>22882</v>
      </c>
      <c r="D9733" s="498" t="s">
        <v>5538</v>
      </c>
      <c r="E9733" s="499" t="str">
        <f>CONCATENATE(SUM('Раздел 3'!L192:L192),"=",SUM('Раздел 3'!M192:M192),"+",SUM('Раздел 3'!Q192:Q192))</f>
        <v>12=11+1</v>
      </c>
    </row>
    <row r="9734" spans="1:5" ht="30" hidden="1" customHeight="1" thickBot="1">
      <c r="A9734" s="496" t="str">
        <f>IF((SUM('Раздел 3'!L193:L193)=SUM('Раздел 3'!M193:M193)+SUM('Раздел 3'!Q193:Q193)),"","Неверно!")</f>
        <v/>
      </c>
      <c r="B9734" s="497" t="s">
        <v>550</v>
      </c>
      <c r="C9734" s="498" t="s">
        <v>22883</v>
      </c>
      <c r="D9734" s="498" t="s">
        <v>5538</v>
      </c>
      <c r="E9734" s="499" t="str">
        <f>CONCATENATE(SUM('Раздел 3'!L193:L193),"=",SUM('Раздел 3'!M193:M193),"+",SUM('Раздел 3'!Q193:Q193))</f>
        <v>0=0+0</v>
      </c>
    </row>
    <row r="9735" spans="1:5" ht="30" hidden="1" customHeight="1" thickBot="1">
      <c r="A9735" s="496" t="str">
        <f>IF((SUM('Раздел 3'!L194:L194)=SUM('Раздел 3'!M194:M194)+SUM('Раздел 3'!Q194:Q194)),"","Неверно!")</f>
        <v/>
      </c>
      <c r="B9735" s="497" t="s">
        <v>550</v>
      </c>
      <c r="C9735" s="498" t="s">
        <v>22884</v>
      </c>
      <c r="D9735" s="498" t="s">
        <v>5538</v>
      </c>
      <c r="E9735" s="499" t="str">
        <f>CONCATENATE(SUM('Раздел 3'!L194:L194),"=",SUM('Раздел 3'!M194:M194),"+",SUM('Раздел 3'!Q194:Q194))</f>
        <v>0=0+0</v>
      </c>
    </row>
    <row r="9736" spans="1:5" ht="30" hidden="1" customHeight="1" thickBot="1">
      <c r="A9736" s="496" t="str">
        <f>IF((SUM('Раздел 3'!L195:L195)=SUM('Раздел 3'!M195:M195)+SUM('Раздел 3'!Q195:Q195)),"","Неверно!")</f>
        <v/>
      </c>
      <c r="B9736" s="497" t="s">
        <v>550</v>
      </c>
      <c r="C9736" s="498" t="s">
        <v>22885</v>
      </c>
      <c r="D9736" s="498" t="s">
        <v>5538</v>
      </c>
      <c r="E9736" s="499" t="str">
        <f>CONCATENATE(SUM('Раздел 3'!L195:L195),"=",SUM('Раздел 3'!M195:M195),"+",SUM('Раздел 3'!Q195:Q195))</f>
        <v>0=0+0</v>
      </c>
    </row>
    <row r="9737" spans="1:5" ht="30" hidden="1" customHeight="1" thickBot="1">
      <c r="A9737" s="496" t="str">
        <f>IF((SUM('Раздел 3'!L196:L196)=SUM('Раздел 3'!M196:M196)+SUM('Раздел 3'!Q196:Q196)),"","Неверно!")</f>
        <v/>
      </c>
      <c r="B9737" s="497" t="s">
        <v>550</v>
      </c>
      <c r="C9737" s="498" t="s">
        <v>22886</v>
      </c>
      <c r="D9737" s="498" t="s">
        <v>5538</v>
      </c>
      <c r="E9737" s="499" t="str">
        <f>CONCATENATE(SUM('Раздел 3'!L196:L196),"=",SUM('Раздел 3'!M196:M196),"+",SUM('Раздел 3'!Q196:Q196))</f>
        <v>38=35+3</v>
      </c>
    </row>
    <row r="9738" spans="1:5" ht="30" hidden="1" customHeight="1" thickBot="1">
      <c r="A9738" s="496" t="str">
        <f>IF((SUM('Раздел 3'!L197:L197)=SUM('Раздел 3'!M197:M197)+SUM('Раздел 3'!Q197:Q197)),"","Неверно!")</f>
        <v/>
      </c>
      <c r="B9738" s="497" t="s">
        <v>550</v>
      </c>
      <c r="C9738" s="498" t="s">
        <v>22887</v>
      </c>
      <c r="D9738" s="498" t="s">
        <v>5538</v>
      </c>
      <c r="E9738" s="499" t="str">
        <f>CONCATENATE(SUM('Раздел 3'!L197:L197),"=",SUM('Раздел 3'!M197:M197),"+",SUM('Раздел 3'!Q197:Q197))</f>
        <v>7=7+0</v>
      </c>
    </row>
    <row r="9739" spans="1:5" ht="30" hidden="1" customHeight="1" thickBot="1">
      <c r="A9739" s="496" t="str">
        <f>IF((SUM('Раздел 3'!L198:L198)=SUM('Раздел 3'!M198:M198)+SUM('Раздел 3'!Q198:Q198)),"","Неверно!")</f>
        <v/>
      </c>
      <c r="B9739" s="497" t="s">
        <v>550</v>
      </c>
      <c r="C9739" s="498" t="s">
        <v>22888</v>
      </c>
      <c r="D9739" s="498" t="s">
        <v>5538</v>
      </c>
      <c r="E9739" s="499" t="str">
        <f>CONCATENATE(SUM('Раздел 3'!L198:L198),"=",SUM('Раздел 3'!M198:M198),"+",SUM('Раздел 3'!Q198:Q198))</f>
        <v>0=0+0</v>
      </c>
    </row>
    <row r="9740" spans="1:5" ht="30" hidden="1" customHeight="1" thickBot="1">
      <c r="A9740" s="496" t="str">
        <f>IF((SUM('Раздел 3'!L199:L199)=SUM('Раздел 3'!M199:M199)+SUM('Раздел 3'!Q199:Q199)),"","Неверно!")</f>
        <v/>
      </c>
      <c r="B9740" s="497" t="s">
        <v>550</v>
      </c>
      <c r="C9740" s="498" t="s">
        <v>22889</v>
      </c>
      <c r="D9740" s="498" t="s">
        <v>5538</v>
      </c>
      <c r="E9740" s="499" t="str">
        <f>CONCATENATE(SUM('Раздел 3'!L199:L199),"=",SUM('Раздел 3'!M199:M199),"+",SUM('Раздел 3'!Q199:Q199))</f>
        <v>0=0+0</v>
      </c>
    </row>
    <row r="9741" spans="1:5" ht="30" hidden="1" customHeight="1" thickBot="1">
      <c r="A9741" s="496" t="str">
        <f>IF((SUM('Раздел 3'!L29:L29)=SUM('Раздел 3'!M29:M29)+SUM('Раздел 3'!Q29:Q29)),"","Неверно!")</f>
        <v/>
      </c>
      <c r="B9741" s="497" t="s">
        <v>550</v>
      </c>
      <c r="C9741" s="498" t="s">
        <v>22890</v>
      </c>
      <c r="D9741" s="498" t="s">
        <v>5538</v>
      </c>
      <c r="E9741" s="499" t="str">
        <f>CONCATENATE(SUM('Раздел 3'!L29:L29),"=",SUM('Раздел 3'!M29:M29),"+",SUM('Раздел 3'!Q29:Q29))</f>
        <v>0=0+0</v>
      </c>
    </row>
    <row r="9742" spans="1:5" ht="30" hidden="1" customHeight="1" thickBot="1">
      <c r="A9742" s="496" t="str">
        <f>IF((SUM('Раздел 3'!L200:L200)=SUM('Раздел 3'!M200:M200)+SUM('Раздел 3'!Q200:Q200)),"","Неверно!")</f>
        <v/>
      </c>
      <c r="B9742" s="497" t="s">
        <v>550</v>
      </c>
      <c r="C9742" s="498" t="s">
        <v>22891</v>
      </c>
      <c r="D9742" s="498" t="s">
        <v>5538</v>
      </c>
      <c r="E9742" s="499" t="str">
        <f>CONCATENATE(SUM('Раздел 3'!L200:L200),"=",SUM('Раздел 3'!M200:M200),"+",SUM('Раздел 3'!Q200:Q200))</f>
        <v>0=0+0</v>
      </c>
    </row>
    <row r="9743" spans="1:5" ht="30" hidden="1" customHeight="1" thickBot="1">
      <c r="A9743" s="496" t="str">
        <f>IF((SUM('Раздел 3'!L201:L201)=SUM('Раздел 3'!M201:M201)+SUM('Раздел 3'!Q201:Q201)),"","Неверно!")</f>
        <v/>
      </c>
      <c r="B9743" s="497" t="s">
        <v>550</v>
      </c>
      <c r="C9743" s="498" t="s">
        <v>22892</v>
      </c>
      <c r="D9743" s="498" t="s">
        <v>5538</v>
      </c>
      <c r="E9743" s="499" t="str">
        <f>CONCATENATE(SUM('Раздел 3'!L201:L201),"=",SUM('Раздел 3'!M201:M201),"+",SUM('Раздел 3'!Q201:Q201))</f>
        <v>7=7+0</v>
      </c>
    </row>
    <row r="9744" spans="1:5" ht="30" hidden="1" customHeight="1" thickBot="1">
      <c r="A9744" s="496" t="str">
        <f>IF((SUM('Раздел 3'!L202:L202)=SUM('Раздел 3'!M202:M202)+SUM('Раздел 3'!Q202:Q202)),"","Неверно!")</f>
        <v/>
      </c>
      <c r="B9744" s="497" t="s">
        <v>550</v>
      </c>
      <c r="C9744" s="498" t="s">
        <v>22893</v>
      </c>
      <c r="D9744" s="498" t="s">
        <v>5538</v>
      </c>
      <c r="E9744" s="499" t="str">
        <f>CONCATENATE(SUM('Раздел 3'!L202:L202),"=",SUM('Раздел 3'!M202:M202),"+",SUM('Раздел 3'!Q202:Q202))</f>
        <v>1=1+0</v>
      </c>
    </row>
    <row r="9745" spans="1:5" ht="30" hidden="1" customHeight="1" thickBot="1">
      <c r="A9745" s="496" t="str">
        <f>IF((SUM('Раздел 3'!L203:L203)=SUM('Раздел 3'!M203:M203)+SUM('Раздел 3'!Q203:Q203)),"","Неверно!")</f>
        <v/>
      </c>
      <c r="B9745" s="497" t="s">
        <v>550</v>
      </c>
      <c r="C9745" s="498" t="s">
        <v>22894</v>
      </c>
      <c r="D9745" s="498" t="s">
        <v>5538</v>
      </c>
      <c r="E9745" s="499" t="str">
        <f>CONCATENATE(SUM('Раздел 3'!L203:L203),"=",SUM('Раздел 3'!M203:M203),"+",SUM('Раздел 3'!Q203:Q203))</f>
        <v>0=0+0</v>
      </c>
    </row>
    <row r="9746" spans="1:5" ht="30" hidden="1" customHeight="1" thickBot="1">
      <c r="A9746" s="496" t="str">
        <f>IF((SUM('Раздел 3'!L204:L204)=SUM('Раздел 3'!M204:M204)+SUM('Раздел 3'!Q204:Q204)),"","Неверно!")</f>
        <v/>
      </c>
      <c r="B9746" s="497" t="s">
        <v>550</v>
      </c>
      <c r="C9746" s="498" t="s">
        <v>22895</v>
      </c>
      <c r="D9746" s="498" t="s">
        <v>5538</v>
      </c>
      <c r="E9746" s="499" t="str">
        <f>CONCATENATE(SUM('Раздел 3'!L204:L204),"=",SUM('Раздел 3'!M204:M204),"+",SUM('Раздел 3'!Q204:Q204))</f>
        <v>1=1+0</v>
      </c>
    </row>
    <row r="9747" spans="1:5" ht="30" hidden="1" customHeight="1" thickBot="1">
      <c r="A9747" s="496" t="str">
        <f>IF((SUM('Раздел 3'!L205:L205)=SUM('Раздел 3'!M205:M205)+SUM('Раздел 3'!Q205:Q205)),"","Неверно!")</f>
        <v/>
      </c>
      <c r="B9747" s="497" t="s">
        <v>550</v>
      </c>
      <c r="C9747" s="498" t="s">
        <v>22896</v>
      </c>
      <c r="D9747" s="498" t="s">
        <v>5538</v>
      </c>
      <c r="E9747" s="499" t="str">
        <f>CONCATENATE(SUM('Раздел 3'!L205:L205),"=",SUM('Раздел 3'!M205:M205),"+",SUM('Раздел 3'!Q205:Q205))</f>
        <v>0=0+0</v>
      </c>
    </row>
    <row r="9748" spans="1:5" ht="30" hidden="1" customHeight="1" thickBot="1">
      <c r="A9748" s="496" t="str">
        <f>IF((SUM('Раздел 3'!L206:L206)=SUM('Раздел 3'!M206:M206)+SUM('Раздел 3'!Q206:Q206)),"","Неверно!")</f>
        <v/>
      </c>
      <c r="B9748" s="497" t="s">
        <v>550</v>
      </c>
      <c r="C9748" s="498" t="s">
        <v>22897</v>
      </c>
      <c r="D9748" s="498" t="s">
        <v>5538</v>
      </c>
      <c r="E9748" s="499" t="str">
        <f>CONCATENATE(SUM('Раздел 3'!L206:L206),"=",SUM('Раздел 3'!M206:M206),"+",SUM('Раздел 3'!Q206:Q206))</f>
        <v>0=0+0</v>
      </c>
    </row>
    <row r="9749" spans="1:5" ht="30" hidden="1" customHeight="1" thickBot="1">
      <c r="A9749" s="496" t="str">
        <f>IF((SUM('Раздел 3'!L207:L207)=SUM('Раздел 3'!M207:M207)+SUM('Раздел 3'!Q207:Q207)),"","Неверно!")</f>
        <v/>
      </c>
      <c r="B9749" s="497" t="s">
        <v>550</v>
      </c>
      <c r="C9749" s="498" t="s">
        <v>22898</v>
      </c>
      <c r="D9749" s="498" t="s">
        <v>5538</v>
      </c>
      <c r="E9749" s="499" t="str">
        <f>CONCATENATE(SUM('Раздел 3'!L207:L207),"=",SUM('Раздел 3'!M207:M207),"+",SUM('Раздел 3'!Q207:Q207))</f>
        <v>0=0+0</v>
      </c>
    </row>
    <row r="9750" spans="1:5" ht="30" hidden="1" customHeight="1" thickBot="1">
      <c r="A9750" s="496" t="str">
        <f>IF((SUM('Раздел 3'!L208:L208)=SUM('Раздел 3'!M208:M208)+SUM('Раздел 3'!Q208:Q208)),"","Неверно!")</f>
        <v/>
      </c>
      <c r="B9750" s="497" t="s">
        <v>550</v>
      </c>
      <c r="C9750" s="498" t="s">
        <v>22899</v>
      </c>
      <c r="D9750" s="498" t="s">
        <v>5538</v>
      </c>
      <c r="E9750" s="499" t="str">
        <f>CONCATENATE(SUM('Раздел 3'!L208:L208),"=",SUM('Раздел 3'!M208:M208),"+",SUM('Раздел 3'!Q208:Q208))</f>
        <v>8=6+2</v>
      </c>
    </row>
    <row r="9751" spans="1:5" ht="30" hidden="1" customHeight="1" thickBot="1">
      <c r="A9751" s="496" t="str">
        <f>IF((SUM('Раздел 3'!L209:L209)=SUM('Раздел 3'!M209:M209)+SUM('Раздел 3'!Q209:Q209)),"","Неверно!")</f>
        <v/>
      </c>
      <c r="B9751" s="497" t="s">
        <v>550</v>
      </c>
      <c r="C9751" s="498" t="s">
        <v>22900</v>
      </c>
      <c r="D9751" s="498" t="s">
        <v>5538</v>
      </c>
      <c r="E9751" s="499" t="str">
        <f>CONCATENATE(SUM('Раздел 3'!L209:L209),"=",SUM('Раздел 3'!M209:M209),"+",SUM('Раздел 3'!Q209:Q209))</f>
        <v>0=0+0</v>
      </c>
    </row>
    <row r="9752" spans="1:5" ht="30" hidden="1" customHeight="1" thickBot="1">
      <c r="A9752" s="496" t="str">
        <f>IF((SUM('Раздел 3'!L12:L12)=SUM('Раздел 3'!M12:M12)+SUM('Раздел 3'!Q12:Q12)),"","Неверно!")</f>
        <v/>
      </c>
      <c r="B9752" s="497" t="s">
        <v>550</v>
      </c>
      <c r="C9752" s="498" t="s">
        <v>22901</v>
      </c>
      <c r="D9752" s="498" t="s">
        <v>5538</v>
      </c>
      <c r="E9752" s="499" t="str">
        <f>CONCATENATE(SUM('Раздел 3'!L12:L12),"=",SUM('Раздел 3'!M12:M12),"+",SUM('Раздел 3'!Q12:Q12))</f>
        <v>0=0+0</v>
      </c>
    </row>
    <row r="9753" spans="1:5" ht="30" hidden="1" customHeight="1" thickBot="1">
      <c r="A9753" s="496" t="str">
        <f>IF((SUM('Раздел 3'!L30:L30)=SUM('Раздел 3'!M30:M30)+SUM('Раздел 3'!Q30:Q30)),"","Неверно!")</f>
        <v/>
      </c>
      <c r="B9753" s="497" t="s">
        <v>550</v>
      </c>
      <c r="C9753" s="498" t="s">
        <v>22902</v>
      </c>
      <c r="D9753" s="498" t="s">
        <v>5538</v>
      </c>
      <c r="E9753" s="499" t="str">
        <f>CONCATENATE(SUM('Раздел 3'!L30:L30),"=",SUM('Раздел 3'!M30:M30),"+",SUM('Раздел 3'!Q30:Q30))</f>
        <v>4=4+0</v>
      </c>
    </row>
    <row r="9754" spans="1:5" ht="30" hidden="1" customHeight="1" thickBot="1">
      <c r="A9754" s="496" t="str">
        <f>IF((SUM('Раздел 3'!L210:L210)=SUM('Раздел 3'!M210:M210)+SUM('Раздел 3'!Q210:Q210)),"","Неверно!")</f>
        <v/>
      </c>
      <c r="B9754" s="497" t="s">
        <v>550</v>
      </c>
      <c r="C9754" s="498" t="s">
        <v>22903</v>
      </c>
      <c r="D9754" s="498" t="s">
        <v>5538</v>
      </c>
      <c r="E9754" s="499" t="str">
        <f>CONCATENATE(SUM('Раздел 3'!L210:L210),"=",SUM('Раздел 3'!M210:M210),"+",SUM('Раздел 3'!Q210:Q210))</f>
        <v>0=0+0</v>
      </c>
    </row>
    <row r="9755" spans="1:5" ht="30" hidden="1" customHeight="1" thickBot="1">
      <c r="A9755" s="496" t="str">
        <f>IF((SUM('Раздел 3'!L211:L211)=SUM('Раздел 3'!M211:M211)+SUM('Раздел 3'!Q211:Q211)),"","Неверно!")</f>
        <v/>
      </c>
      <c r="B9755" s="497" t="s">
        <v>550</v>
      </c>
      <c r="C9755" s="498" t="s">
        <v>22904</v>
      </c>
      <c r="D9755" s="498" t="s">
        <v>5538</v>
      </c>
      <c r="E9755" s="499" t="str">
        <f>CONCATENATE(SUM('Раздел 3'!L211:L211),"=",SUM('Раздел 3'!M211:M211),"+",SUM('Раздел 3'!Q211:Q211))</f>
        <v>0=0+0</v>
      </c>
    </row>
    <row r="9756" spans="1:5" ht="30" hidden="1" customHeight="1" thickBot="1">
      <c r="A9756" s="496" t="str">
        <f>IF((SUM('Раздел 3'!L212:L212)=SUM('Раздел 3'!M212:M212)+SUM('Раздел 3'!Q212:Q212)),"","Неверно!")</f>
        <v/>
      </c>
      <c r="B9756" s="497" t="s">
        <v>550</v>
      </c>
      <c r="C9756" s="498" t="s">
        <v>22905</v>
      </c>
      <c r="D9756" s="498" t="s">
        <v>5538</v>
      </c>
      <c r="E9756" s="499" t="str">
        <f>CONCATENATE(SUM('Раздел 3'!L212:L212),"=",SUM('Раздел 3'!M212:M212),"+",SUM('Раздел 3'!Q212:Q212))</f>
        <v>0=0+0</v>
      </c>
    </row>
    <row r="9757" spans="1:5" ht="30" hidden="1" customHeight="1" thickBot="1">
      <c r="A9757" s="496" t="str">
        <f>IF((SUM('Раздел 3'!L213:L213)=SUM('Раздел 3'!M213:M213)+SUM('Раздел 3'!Q213:Q213)),"","Неверно!")</f>
        <v/>
      </c>
      <c r="B9757" s="497" t="s">
        <v>550</v>
      </c>
      <c r="C9757" s="498" t="s">
        <v>22906</v>
      </c>
      <c r="D9757" s="498" t="s">
        <v>5538</v>
      </c>
      <c r="E9757" s="499" t="str">
        <f>CONCATENATE(SUM('Раздел 3'!L213:L213),"=",SUM('Раздел 3'!M213:M213),"+",SUM('Раздел 3'!Q213:Q213))</f>
        <v>0=0+0</v>
      </c>
    </row>
    <row r="9758" spans="1:5" ht="30" hidden="1" customHeight="1" thickBot="1">
      <c r="A9758" s="496" t="str">
        <f>IF((SUM('Раздел 3'!L214:L214)=SUM('Раздел 3'!M214:M214)+SUM('Раздел 3'!Q214:Q214)),"","Неверно!")</f>
        <v/>
      </c>
      <c r="B9758" s="497" t="s">
        <v>550</v>
      </c>
      <c r="C9758" s="498" t="s">
        <v>22907</v>
      </c>
      <c r="D9758" s="498" t="s">
        <v>5538</v>
      </c>
      <c r="E9758" s="499" t="str">
        <f>CONCATENATE(SUM('Раздел 3'!L214:L214),"=",SUM('Раздел 3'!M214:M214),"+",SUM('Раздел 3'!Q214:Q214))</f>
        <v>8=6+2</v>
      </c>
    </row>
    <row r="9759" spans="1:5" ht="30" hidden="1" customHeight="1" thickBot="1">
      <c r="A9759" s="496" t="str">
        <f>IF((SUM('Раздел 3'!L215:L215)=SUM('Раздел 3'!M215:M215)+SUM('Раздел 3'!Q215:Q215)),"","Неверно!")</f>
        <v/>
      </c>
      <c r="B9759" s="497" t="s">
        <v>550</v>
      </c>
      <c r="C9759" s="498" t="s">
        <v>22908</v>
      </c>
      <c r="D9759" s="498" t="s">
        <v>5538</v>
      </c>
      <c r="E9759" s="499" t="str">
        <f>CONCATENATE(SUM('Раздел 3'!L215:L215),"=",SUM('Раздел 3'!M215:M215),"+",SUM('Раздел 3'!Q215:Q215))</f>
        <v>0=0+0</v>
      </c>
    </row>
    <row r="9760" spans="1:5" ht="30" hidden="1" customHeight="1" thickBot="1">
      <c r="A9760" s="496" t="str">
        <f>IF((SUM('Раздел 3'!L216:L216)=SUM('Раздел 3'!M216:M216)+SUM('Раздел 3'!Q216:Q216)),"","Неверно!")</f>
        <v/>
      </c>
      <c r="B9760" s="497" t="s">
        <v>550</v>
      </c>
      <c r="C9760" s="498" t="s">
        <v>22909</v>
      </c>
      <c r="D9760" s="498" t="s">
        <v>5538</v>
      </c>
      <c r="E9760" s="499" t="str">
        <f>CONCATENATE(SUM('Раздел 3'!L216:L216),"=",SUM('Раздел 3'!M216:M216),"+",SUM('Раздел 3'!Q216:Q216))</f>
        <v>0=0+0</v>
      </c>
    </row>
    <row r="9761" spans="1:5" ht="30" hidden="1" customHeight="1" thickBot="1">
      <c r="A9761" s="496" t="str">
        <f>IF((SUM('Раздел 3'!L217:L217)=SUM('Раздел 3'!M217:M217)+SUM('Раздел 3'!Q217:Q217)),"","Неверно!")</f>
        <v/>
      </c>
      <c r="B9761" s="497" t="s">
        <v>550</v>
      </c>
      <c r="C9761" s="498" t="s">
        <v>22910</v>
      </c>
      <c r="D9761" s="498" t="s">
        <v>5538</v>
      </c>
      <c r="E9761" s="499" t="str">
        <f>CONCATENATE(SUM('Раздел 3'!L217:L217),"=",SUM('Раздел 3'!M217:M217),"+",SUM('Раздел 3'!Q217:Q217))</f>
        <v>19=19+0</v>
      </c>
    </row>
    <row r="9762" spans="1:5" ht="30" hidden="1" customHeight="1" thickBot="1">
      <c r="A9762" s="496" t="str">
        <f>IF((SUM('Раздел 3'!L218:L218)=SUM('Раздел 3'!M218:M218)+SUM('Раздел 3'!Q218:Q218)),"","Неверно!")</f>
        <v/>
      </c>
      <c r="B9762" s="497" t="s">
        <v>550</v>
      </c>
      <c r="C9762" s="498" t="s">
        <v>22911</v>
      </c>
      <c r="D9762" s="498" t="s">
        <v>5538</v>
      </c>
      <c r="E9762" s="499" t="str">
        <f>CONCATENATE(SUM('Раздел 3'!L218:L218),"=",SUM('Раздел 3'!M218:M218),"+",SUM('Раздел 3'!Q218:Q218))</f>
        <v>0=0+0</v>
      </c>
    </row>
    <row r="9763" spans="1:5" ht="30" hidden="1" customHeight="1" thickBot="1">
      <c r="A9763" s="496" t="str">
        <f>IF((SUM('Раздел 3'!L219:L219)=SUM('Раздел 3'!M219:M219)+SUM('Раздел 3'!Q219:Q219)),"","Неверно!")</f>
        <v/>
      </c>
      <c r="B9763" s="497" t="s">
        <v>550</v>
      </c>
      <c r="C9763" s="498" t="s">
        <v>22912</v>
      </c>
      <c r="D9763" s="498" t="s">
        <v>5538</v>
      </c>
      <c r="E9763" s="499" t="str">
        <f>CONCATENATE(SUM('Раздел 3'!L219:L219),"=",SUM('Раздел 3'!M219:M219),"+",SUM('Раздел 3'!Q219:Q219))</f>
        <v>0=0+0</v>
      </c>
    </row>
    <row r="9764" spans="1:5" ht="30" hidden="1" customHeight="1" thickBot="1">
      <c r="A9764" s="496" t="str">
        <f>IF((SUM('Раздел 3'!L31:L31)=SUM('Раздел 3'!M31:M31)+SUM('Раздел 3'!Q31:Q31)),"","Неверно!")</f>
        <v/>
      </c>
      <c r="B9764" s="497" t="s">
        <v>550</v>
      </c>
      <c r="C9764" s="498" t="s">
        <v>22913</v>
      </c>
      <c r="D9764" s="498" t="s">
        <v>5538</v>
      </c>
      <c r="E9764" s="499" t="str">
        <f>CONCATENATE(SUM('Раздел 3'!L31:L31),"=",SUM('Раздел 3'!M31:M31),"+",SUM('Раздел 3'!Q31:Q31))</f>
        <v>0=0+0</v>
      </c>
    </row>
    <row r="9765" spans="1:5" ht="30" hidden="1" customHeight="1" thickBot="1">
      <c r="A9765" s="496" t="str">
        <f>IF((SUM('Раздел 3'!L220:L220)=SUM('Раздел 3'!M220:M220)+SUM('Раздел 3'!Q220:Q220)),"","Неверно!")</f>
        <v/>
      </c>
      <c r="B9765" s="497" t="s">
        <v>550</v>
      </c>
      <c r="C9765" s="498" t="s">
        <v>22914</v>
      </c>
      <c r="D9765" s="498" t="s">
        <v>5538</v>
      </c>
      <c r="E9765" s="499" t="str">
        <f>CONCATENATE(SUM('Раздел 3'!L220:L220),"=",SUM('Раздел 3'!M220:M220),"+",SUM('Раздел 3'!Q220:Q220))</f>
        <v>0=0+0</v>
      </c>
    </row>
    <row r="9766" spans="1:5" ht="30" hidden="1" customHeight="1" thickBot="1">
      <c r="A9766" s="496" t="str">
        <f>IF((SUM('Раздел 3'!L221:L221)=SUM('Раздел 3'!M221:M221)+SUM('Раздел 3'!Q221:Q221)),"","Неверно!")</f>
        <v/>
      </c>
      <c r="B9766" s="497" t="s">
        <v>550</v>
      </c>
      <c r="C9766" s="498" t="s">
        <v>22915</v>
      </c>
      <c r="D9766" s="498" t="s">
        <v>5538</v>
      </c>
      <c r="E9766" s="499" t="str">
        <f>CONCATENATE(SUM('Раздел 3'!L221:L221),"=",SUM('Раздел 3'!M221:M221),"+",SUM('Раздел 3'!Q221:Q221))</f>
        <v>0=0+0</v>
      </c>
    </row>
    <row r="9767" spans="1:5" ht="30" hidden="1" customHeight="1" thickBot="1">
      <c r="A9767" s="496" t="str">
        <f>IF((SUM('Раздел 3'!L222:L222)=SUM('Раздел 3'!M222:M222)+SUM('Раздел 3'!Q222:Q222)),"","Неверно!")</f>
        <v/>
      </c>
      <c r="B9767" s="497" t="s">
        <v>550</v>
      </c>
      <c r="C9767" s="498" t="s">
        <v>22916</v>
      </c>
      <c r="D9767" s="498" t="s">
        <v>5538</v>
      </c>
      <c r="E9767" s="499" t="str">
        <f>CONCATENATE(SUM('Раздел 3'!L222:L222),"=",SUM('Раздел 3'!M222:M222),"+",SUM('Раздел 3'!Q222:Q222))</f>
        <v>3=3+0</v>
      </c>
    </row>
    <row r="9768" spans="1:5" ht="30" hidden="1" customHeight="1" thickBot="1">
      <c r="A9768" s="496" t="str">
        <f>IF((SUM('Раздел 3'!L223:L223)=SUM('Раздел 3'!M223:M223)+SUM('Раздел 3'!Q223:Q223)),"","Неверно!")</f>
        <v/>
      </c>
      <c r="B9768" s="497" t="s">
        <v>550</v>
      </c>
      <c r="C9768" s="498" t="s">
        <v>22917</v>
      </c>
      <c r="D9768" s="498" t="s">
        <v>5538</v>
      </c>
      <c r="E9768" s="499" t="str">
        <f>CONCATENATE(SUM('Раздел 3'!L223:L223),"=",SUM('Раздел 3'!M223:M223),"+",SUM('Раздел 3'!Q223:Q223))</f>
        <v>0=0+0</v>
      </c>
    </row>
    <row r="9769" spans="1:5" ht="30" hidden="1" customHeight="1" thickBot="1">
      <c r="A9769" s="496" t="str">
        <f>IF((SUM('Раздел 3'!L224:L224)=SUM('Раздел 3'!M224:M224)+SUM('Раздел 3'!Q224:Q224)),"","Неверно!")</f>
        <v/>
      </c>
      <c r="B9769" s="497" t="s">
        <v>550</v>
      </c>
      <c r="C9769" s="498" t="s">
        <v>22918</v>
      </c>
      <c r="D9769" s="498" t="s">
        <v>5538</v>
      </c>
      <c r="E9769" s="499" t="str">
        <f>CONCATENATE(SUM('Раздел 3'!L224:L224),"=",SUM('Раздел 3'!M224:M224),"+",SUM('Раздел 3'!Q224:Q224))</f>
        <v>12=12+0</v>
      </c>
    </row>
    <row r="9770" spans="1:5" ht="30" hidden="1" customHeight="1" thickBot="1">
      <c r="A9770" s="496" t="str">
        <f>IF((SUM('Раздел 3'!L225:L225)=SUM('Раздел 3'!M225:M225)+SUM('Раздел 3'!Q225:Q225)),"","Неверно!")</f>
        <v/>
      </c>
      <c r="B9770" s="497" t="s">
        <v>550</v>
      </c>
      <c r="C9770" s="498" t="s">
        <v>22919</v>
      </c>
      <c r="D9770" s="498" t="s">
        <v>5538</v>
      </c>
      <c r="E9770" s="499" t="str">
        <f>CONCATENATE(SUM('Раздел 3'!L225:L225),"=",SUM('Раздел 3'!M225:M225),"+",SUM('Раздел 3'!Q225:Q225))</f>
        <v>0=0+0</v>
      </c>
    </row>
    <row r="9771" spans="1:5" ht="30" hidden="1" customHeight="1" thickBot="1">
      <c r="A9771" s="496" t="str">
        <f>IF((SUM('Раздел 3'!L226:L226)=SUM('Раздел 3'!M226:M226)+SUM('Раздел 3'!Q226:Q226)),"","Неверно!")</f>
        <v/>
      </c>
      <c r="B9771" s="497" t="s">
        <v>550</v>
      </c>
      <c r="C9771" s="498" t="s">
        <v>22920</v>
      </c>
      <c r="D9771" s="498" t="s">
        <v>5538</v>
      </c>
      <c r="E9771" s="499" t="str">
        <f>CONCATENATE(SUM('Раздел 3'!L226:L226),"=",SUM('Раздел 3'!M226:M226),"+",SUM('Раздел 3'!Q226:Q226))</f>
        <v>0=0+0</v>
      </c>
    </row>
    <row r="9772" spans="1:5" ht="30" hidden="1" customHeight="1" thickBot="1">
      <c r="A9772" s="496" t="str">
        <f>IF((SUM('Раздел 3'!L227:L227)=SUM('Раздел 3'!M227:M227)+SUM('Раздел 3'!Q227:Q227)),"","Неверно!")</f>
        <v/>
      </c>
      <c r="B9772" s="497" t="s">
        <v>550</v>
      </c>
      <c r="C9772" s="498" t="s">
        <v>22921</v>
      </c>
      <c r="D9772" s="498" t="s">
        <v>5538</v>
      </c>
      <c r="E9772" s="499" t="str">
        <f>CONCATENATE(SUM('Раздел 3'!L227:L227),"=",SUM('Раздел 3'!M227:M227),"+",SUM('Раздел 3'!Q227:Q227))</f>
        <v>0=0+0</v>
      </c>
    </row>
    <row r="9773" spans="1:5" ht="30" hidden="1" customHeight="1" thickBot="1">
      <c r="A9773" s="496" t="str">
        <f>IF((SUM('Раздел 3'!L228:L228)=SUM('Раздел 3'!M228:M228)+SUM('Раздел 3'!Q228:Q228)),"","Неверно!")</f>
        <v/>
      </c>
      <c r="B9773" s="497" t="s">
        <v>550</v>
      </c>
      <c r="C9773" s="498" t="s">
        <v>22922</v>
      </c>
      <c r="D9773" s="498" t="s">
        <v>5538</v>
      </c>
      <c r="E9773" s="499" t="str">
        <f>CONCATENATE(SUM('Раздел 3'!L228:L228),"=",SUM('Раздел 3'!M228:M228),"+",SUM('Раздел 3'!Q228:Q228))</f>
        <v>0=0+0</v>
      </c>
    </row>
    <row r="9774" spans="1:5" ht="30" hidden="1" customHeight="1" thickBot="1">
      <c r="A9774" s="496" t="str">
        <f>IF((SUM('Раздел 3'!L229:L229)=SUM('Раздел 3'!M229:M229)+SUM('Раздел 3'!Q229:Q229)),"","Неверно!")</f>
        <v/>
      </c>
      <c r="B9774" s="497" t="s">
        <v>550</v>
      </c>
      <c r="C9774" s="498" t="s">
        <v>22923</v>
      </c>
      <c r="D9774" s="498" t="s">
        <v>5538</v>
      </c>
      <c r="E9774" s="499" t="str">
        <f>CONCATENATE(SUM('Раздел 3'!L229:L229),"=",SUM('Раздел 3'!M229:M229),"+",SUM('Раздел 3'!Q229:Q229))</f>
        <v>0=0+0</v>
      </c>
    </row>
    <row r="9775" spans="1:5" ht="30" hidden="1" customHeight="1" thickBot="1">
      <c r="A9775" s="496" t="str">
        <f>IF((SUM('Раздел 3'!L32:L32)=SUM('Раздел 3'!M32:M32)+SUM('Раздел 3'!Q32:Q32)),"","Неверно!")</f>
        <v/>
      </c>
      <c r="B9775" s="497" t="s">
        <v>550</v>
      </c>
      <c r="C9775" s="498" t="s">
        <v>22924</v>
      </c>
      <c r="D9775" s="498" t="s">
        <v>5538</v>
      </c>
      <c r="E9775" s="499" t="str">
        <f>CONCATENATE(SUM('Раздел 3'!L32:L32),"=",SUM('Раздел 3'!M32:M32),"+",SUM('Раздел 3'!Q32:Q32))</f>
        <v>1=1+0</v>
      </c>
    </row>
    <row r="9776" spans="1:5" ht="30" hidden="1" customHeight="1" thickBot="1">
      <c r="A9776" s="496" t="str">
        <f>IF((SUM('Раздел 3'!L230:L230)=SUM('Раздел 3'!M230:M230)+SUM('Раздел 3'!Q230:Q230)),"","Неверно!")</f>
        <v/>
      </c>
      <c r="B9776" s="497" t="s">
        <v>550</v>
      </c>
      <c r="C9776" s="498" t="s">
        <v>22925</v>
      </c>
      <c r="D9776" s="498" t="s">
        <v>5538</v>
      </c>
      <c r="E9776" s="499" t="str">
        <f>CONCATENATE(SUM('Раздел 3'!L230:L230),"=",SUM('Раздел 3'!M230:M230),"+",SUM('Раздел 3'!Q230:Q230))</f>
        <v>0=0+0</v>
      </c>
    </row>
    <row r="9777" spans="1:5" ht="30" hidden="1" customHeight="1" thickBot="1">
      <c r="A9777" s="496" t="str">
        <f>IF((SUM('Раздел 3'!L231:L231)=SUM('Раздел 3'!M231:M231)+SUM('Раздел 3'!Q231:Q231)),"","Неверно!")</f>
        <v/>
      </c>
      <c r="B9777" s="497" t="s">
        <v>550</v>
      </c>
      <c r="C9777" s="498" t="s">
        <v>22926</v>
      </c>
      <c r="D9777" s="498" t="s">
        <v>5538</v>
      </c>
      <c r="E9777" s="499" t="str">
        <f>CONCATENATE(SUM('Раздел 3'!L231:L231),"=",SUM('Раздел 3'!M231:M231),"+",SUM('Раздел 3'!Q231:Q231))</f>
        <v>15=4+11</v>
      </c>
    </row>
    <row r="9778" spans="1:5" ht="30" hidden="1" customHeight="1" thickBot="1">
      <c r="A9778" s="496" t="str">
        <f>IF((SUM('Раздел 3'!L232:L232)=SUM('Раздел 3'!M232:M232)+SUM('Раздел 3'!Q232:Q232)),"","Неверно!")</f>
        <v/>
      </c>
      <c r="B9778" s="497" t="s">
        <v>550</v>
      </c>
      <c r="C9778" s="498" t="s">
        <v>22927</v>
      </c>
      <c r="D9778" s="498" t="s">
        <v>5538</v>
      </c>
      <c r="E9778" s="499" t="str">
        <f>CONCATENATE(SUM('Раздел 3'!L232:L232),"=",SUM('Раздел 3'!M232:M232),"+",SUM('Раздел 3'!Q232:Q232))</f>
        <v>0=0+0</v>
      </c>
    </row>
    <row r="9779" spans="1:5" ht="30" hidden="1" customHeight="1" thickBot="1">
      <c r="A9779" s="496" t="str">
        <f>IF((SUM('Раздел 3'!L233:L233)=SUM('Раздел 3'!M233:M233)+SUM('Раздел 3'!Q233:Q233)),"","Неверно!")</f>
        <v/>
      </c>
      <c r="B9779" s="497" t="s">
        <v>550</v>
      </c>
      <c r="C9779" s="498" t="s">
        <v>22928</v>
      </c>
      <c r="D9779" s="498" t="s">
        <v>5538</v>
      </c>
      <c r="E9779" s="499" t="str">
        <f>CONCATENATE(SUM('Раздел 3'!L233:L233),"=",SUM('Раздел 3'!M233:M233),"+",SUM('Раздел 3'!Q233:Q233))</f>
        <v>0=0+0</v>
      </c>
    </row>
    <row r="9780" spans="1:5" ht="30" hidden="1" customHeight="1" thickBot="1">
      <c r="A9780" s="496" t="str">
        <f>IF((SUM('Раздел 3'!L234:L234)=SUM('Раздел 3'!M234:M234)+SUM('Раздел 3'!Q234:Q234)),"","Неверно!")</f>
        <v/>
      </c>
      <c r="B9780" s="497" t="s">
        <v>550</v>
      </c>
      <c r="C9780" s="498" t="s">
        <v>22929</v>
      </c>
      <c r="D9780" s="498" t="s">
        <v>5538</v>
      </c>
      <c r="E9780" s="499" t="str">
        <f>CONCATENATE(SUM('Раздел 3'!L234:L234),"=",SUM('Раздел 3'!M234:M234),"+",SUM('Раздел 3'!Q234:Q234))</f>
        <v>4=0+4</v>
      </c>
    </row>
    <row r="9781" spans="1:5" ht="30" hidden="1" customHeight="1" thickBot="1">
      <c r="A9781" s="496" t="str">
        <f>IF((SUM('Раздел 3'!L235:L235)=SUM('Раздел 3'!M235:M235)+SUM('Раздел 3'!Q235:Q235)),"","Неверно!")</f>
        <v/>
      </c>
      <c r="B9781" s="497" t="s">
        <v>550</v>
      </c>
      <c r="C9781" s="498" t="s">
        <v>22930</v>
      </c>
      <c r="D9781" s="498" t="s">
        <v>5538</v>
      </c>
      <c r="E9781" s="499" t="str">
        <f>CONCATENATE(SUM('Раздел 3'!L235:L235),"=",SUM('Раздел 3'!M235:M235),"+",SUM('Раздел 3'!Q235:Q235))</f>
        <v>0=0+0</v>
      </c>
    </row>
    <row r="9782" spans="1:5" ht="30" hidden="1" customHeight="1" thickBot="1">
      <c r="A9782" s="496" t="str">
        <f>IF((SUM('Раздел 3'!L236:L236)=SUM('Раздел 3'!M236:M236)+SUM('Раздел 3'!Q236:Q236)),"","Неверно!")</f>
        <v/>
      </c>
      <c r="B9782" s="497" t="s">
        <v>550</v>
      </c>
      <c r="C9782" s="498" t="s">
        <v>22931</v>
      </c>
      <c r="D9782" s="498" t="s">
        <v>5538</v>
      </c>
      <c r="E9782" s="499" t="str">
        <f>CONCATENATE(SUM('Раздел 3'!L236:L236),"=",SUM('Раздел 3'!M236:M236),"+",SUM('Раздел 3'!Q236:Q236))</f>
        <v>0=0+0</v>
      </c>
    </row>
    <row r="9783" spans="1:5" ht="30" hidden="1" customHeight="1" thickBot="1">
      <c r="A9783" s="496" t="str">
        <f>IF((SUM('Раздел 3'!L237:L237)=SUM('Раздел 3'!M237:M237)+SUM('Раздел 3'!Q237:Q237)),"","Неверно!")</f>
        <v/>
      </c>
      <c r="B9783" s="497" t="s">
        <v>550</v>
      </c>
      <c r="C9783" s="498" t="s">
        <v>22932</v>
      </c>
      <c r="D9783" s="498" t="s">
        <v>5538</v>
      </c>
      <c r="E9783" s="499" t="str">
        <f>CONCATENATE(SUM('Раздел 3'!L237:L237),"=",SUM('Раздел 3'!M237:M237),"+",SUM('Раздел 3'!Q237:Q237))</f>
        <v>0=0+0</v>
      </c>
    </row>
    <row r="9784" spans="1:5" ht="30" hidden="1" customHeight="1" thickBot="1">
      <c r="A9784" s="496" t="str">
        <f>IF((SUM('Раздел 3'!L238:L238)=SUM('Раздел 3'!M238:M238)+SUM('Раздел 3'!Q238:Q238)),"","Неверно!")</f>
        <v/>
      </c>
      <c r="B9784" s="497" t="s">
        <v>550</v>
      </c>
      <c r="C9784" s="498" t="s">
        <v>22933</v>
      </c>
      <c r="D9784" s="498" t="s">
        <v>5538</v>
      </c>
      <c r="E9784" s="499" t="str">
        <f>CONCATENATE(SUM('Раздел 3'!L238:L238),"=",SUM('Раздел 3'!M238:M238),"+",SUM('Раздел 3'!Q238:Q238))</f>
        <v>0=0+0</v>
      </c>
    </row>
    <row r="9785" spans="1:5" ht="30" hidden="1" customHeight="1" thickBot="1">
      <c r="A9785" s="496" t="str">
        <f>IF((SUM('Раздел 3'!L239:L239)=SUM('Раздел 3'!M239:M239)+SUM('Раздел 3'!Q239:Q239)),"","Неверно!")</f>
        <v/>
      </c>
      <c r="B9785" s="497" t="s">
        <v>550</v>
      </c>
      <c r="C9785" s="498" t="s">
        <v>22934</v>
      </c>
      <c r="D9785" s="498" t="s">
        <v>5538</v>
      </c>
      <c r="E9785" s="499" t="str">
        <f>CONCATENATE(SUM('Раздел 3'!L239:L239),"=",SUM('Раздел 3'!M239:M239),"+",SUM('Раздел 3'!Q239:Q239))</f>
        <v>0=0+0</v>
      </c>
    </row>
    <row r="9786" spans="1:5" ht="30" hidden="1" customHeight="1" thickBot="1">
      <c r="A9786" s="496" t="str">
        <f>IF((SUM('Раздел 3'!L33:L33)=SUM('Раздел 3'!M33:M33)+SUM('Раздел 3'!Q33:Q33)),"","Неверно!")</f>
        <v/>
      </c>
      <c r="B9786" s="497" t="s">
        <v>550</v>
      </c>
      <c r="C9786" s="498" t="s">
        <v>22935</v>
      </c>
      <c r="D9786" s="498" t="s">
        <v>5538</v>
      </c>
      <c r="E9786" s="499" t="str">
        <f>CONCATENATE(SUM('Раздел 3'!L33:L33),"=",SUM('Раздел 3'!M33:M33),"+",SUM('Раздел 3'!Q33:Q33))</f>
        <v>0=0+0</v>
      </c>
    </row>
    <row r="9787" spans="1:5" ht="30" hidden="1" customHeight="1" thickBot="1">
      <c r="A9787" s="496" t="str">
        <f>IF((SUM('Раздел 3'!L240:L240)=SUM('Раздел 3'!M240:M240)+SUM('Раздел 3'!Q240:Q240)),"","Неверно!")</f>
        <v/>
      </c>
      <c r="B9787" s="497" t="s">
        <v>550</v>
      </c>
      <c r="C9787" s="498" t="s">
        <v>22936</v>
      </c>
      <c r="D9787" s="498" t="s">
        <v>5538</v>
      </c>
      <c r="E9787" s="499" t="str">
        <f>CONCATENATE(SUM('Раздел 3'!L240:L240),"=",SUM('Раздел 3'!M240:M240),"+",SUM('Раздел 3'!Q240:Q240))</f>
        <v>0=0+0</v>
      </c>
    </row>
    <row r="9788" spans="1:5" ht="30" hidden="1" customHeight="1" thickBot="1">
      <c r="A9788" s="496" t="str">
        <f>IF((SUM('Раздел 3'!L241:L241)=SUM('Раздел 3'!M241:M241)+SUM('Раздел 3'!Q241:Q241)),"","Неверно!")</f>
        <v/>
      </c>
      <c r="B9788" s="497" t="s">
        <v>550</v>
      </c>
      <c r="C9788" s="498" t="s">
        <v>22937</v>
      </c>
      <c r="D9788" s="498" t="s">
        <v>5538</v>
      </c>
      <c r="E9788" s="499" t="str">
        <f>CONCATENATE(SUM('Раздел 3'!L241:L241),"=",SUM('Раздел 3'!M241:M241),"+",SUM('Раздел 3'!Q241:Q241))</f>
        <v>0=0+0</v>
      </c>
    </row>
    <row r="9789" spans="1:5" ht="30" hidden="1" customHeight="1" thickBot="1">
      <c r="A9789" s="496" t="str">
        <f>IF((SUM('Раздел 3'!L242:L242)=SUM('Раздел 3'!M242:M242)+SUM('Раздел 3'!Q242:Q242)),"","Неверно!")</f>
        <v/>
      </c>
      <c r="B9789" s="497" t="s">
        <v>550</v>
      </c>
      <c r="C9789" s="498" t="s">
        <v>22938</v>
      </c>
      <c r="D9789" s="498" t="s">
        <v>5538</v>
      </c>
      <c r="E9789" s="499" t="str">
        <f>CONCATENATE(SUM('Раздел 3'!L242:L242),"=",SUM('Раздел 3'!M242:M242),"+",SUM('Раздел 3'!Q242:Q242))</f>
        <v>0=0+0</v>
      </c>
    </row>
    <row r="9790" spans="1:5" ht="30" hidden="1" customHeight="1" thickBot="1">
      <c r="A9790" s="496" t="str">
        <f>IF((SUM('Раздел 3'!L243:L243)=SUM('Раздел 3'!M243:M243)+SUM('Раздел 3'!Q243:Q243)),"","Неверно!")</f>
        <v/>
      </c>
      <c r="B9790" s="497" t="s">
        <v>550</v>
      </c>
      <c r="C9790" s="498" t="s">
        <v>22939</v>
      </c>
      <c r="D9790" s="498" t="s">
        <v>5538</v>
      </c>
      <c r="E9790" s="499" t="str">
        <f>CONCATENATE(SUM('Раздел 3'!L243:L243),"=",SUM('Раздел 3'!M243:M243),"+",SUM('Раздел 3'!Q243:Q243))</f>
        <v>0=0+0</v>
      </c>
    </row>
    <row r="9791" spans="1:5" ht="30" hidden="1" customHeight="1" thickBot="1">
      <c r="A9791" s="496" t="str">
        <f>IF((SUM('Раздел 3'!L244:L244)=SUM('Раздел 3'!M244:M244)+SUM('Раздел 3'!Q244:Q244)),"","Неверно!")</f>
        <v/>
      </c>
      <c r="B9791" s="497" t="s">
        <v>550</v>
      </c>
      <c r="C9791" s="498" t="s">
        <v>22940</v>
      </c>
      <c r="D9791" s="498" t="s">
        <v>5538</v>
      </c>
      <c r="E9791" s="499" t="str">
        <f>CONCATENATE(SUM('Раздел 3'!L244:L244),"=",SUM('Раздел 3'!M244:M244),"+",SUM('Раздел 3'!Q244:Q244))</f>
        <v>0=0+0</v>
      </c>
    </row>
    <row r="9792" spans="1:5" ht="30" hidden="1" customHeight="1" thickBot="1">
      <c r="A9792" s="496" t="str">
        <f>IF((SUM('Раздел 3'!L245:L245)=SUM('Раздел 3'!M245:M245)+SUM('Раздел 3'!Q245:Q245)),"","Неверно!")</f>
        <v/>
      </c>
      <c r="B9792" s="497" t="s">
        <v>550</v>
      </c>
      <c r="C9792" s="498" t="s">
        <v>22941</v>
      </c>
      <c r="D9792" s="498" t="s">
        <v>5538</v>
      </c>
      <c r="E9792" s="499" t="str">
        <f>CONCATENATE(SUM('Раздел 3'!L245:L245),"=",SUM('Раздел 3'!M245:M245),"+",SUM('Раздел 3'!Q245:Q245))</f>
        <v>58=53+5</v>
      </c>
    </row>
    <row r="9793" spans="1:5" ht="30" hidden="1" customHeight="1" thickBot="1">
      <c r="A9793" s="496" t="str">
        <f>IF((SUM('Раздел 3'!L246:L246)=SUM('Раздел 3'!M246:M246)+SUM('Раздел 3'!Q246:Q246)),"","Неверно!")</f>
        <v/>
      </c>
      <c r="B9793" s="497" t="s">
        <v>550</v>
      </c>
      <c r="C9793" s="498" t="s">
        <v>22942</v>
      </c>
      <c r="D9793" s="498" t="s">
        <v>5538</v>
      </c>
      <c r="E9793" s="499" t="str">
        <f>CONCATENATE(SUM('Раздел 3'!L246:L246),"=",SUM('Раздел 3'!M246:M246),"+",SUM('Раздел 3'!Q246:Q246))</f>
        <v>0=0+0</v>
      </c>
    </row>
    <row r="9794" spans="1:5" ht="30" hidden="1" customHeight="1" thickBot="1">
      <c r="A9794" s="496" t="str">
        <f>IF((SUM('Раздел 3'!L247:L247)=SUM('Раздел 3'!M247:M247)+SUM('Раздел 3'!Q247:Q247)),"","Неверно!")</f>
        <v/>
      </c>
      <c r="B9794" s="497" t="s">
        <v>550</v>
      </c>
      <c r="C9794" s="498" t="s">
        <v>22943</v>
      </c>
      <c r="D9794" s="498" t="s">
        <v>5538</v>
      </c>
      <c r="E9794" s="499" t="str">
        <f>CONCATENATE(SUM('Раздел 3'!L247:L247),"=",SUM('Раздел 3'!M247:M247),"+",SUM('Раздел 3'!Q247:Q247))</f>
        <v>1=1+0</v>
      </c>
    </row>
    <row r="9795" spans="1:5" ht="30" hidden="1" customHeight="1" thickBot="1">
      <c r="A9795" s="496" t="str">
        <f>IF((SUM('Раздел 3'!L248:L248)=SUM('Раздел 3'!M248:M248)+SUM('Раздел 3'!Q248:Q248)),"","Неверно!")</f>
        <v/>
      </c>
      <c r="B9795" s="497" t="s">
        <v>550</v>
      </c>
      <c r="C9795" s="498" t="s">
        <v>22944</v>
      </c>
      <c r="D9795" s="498" t="s">
        <v>5538</v>
      </c>
      <c r="E9795" s="499" t="str">
        <f>CONCATENATE(SUM('Раздел 3'!L248:L248),"=",SUM('Раздел 3'!M248:M248),"+",SUM('Раздел 3'!Q248:Q248))</f>
        <v>0=0+0</v>
      </c>
    </row>
    <row r="9796" spans="1:5" ht="30" hidden="1" customHeight="1" thickBot="1">
      <c r="A9796" s="496" t="str">
        <f>IF((SUM('Раздел 3'!L249:L249)=SUM('Раздел 3'!M249:M249)+SUM('Раздел 3'!Q249:Q249)),"","Неверно!")</f>
        <v/>
      </c>
      <c r="B9796" s="497" t="s">
        <v>550</v>
      </c>
      <c r="C9796" s="498" t="s">
        <v>22945</v>
      </c>
      <c r="D9796" s="498" t="s">
        <v>5538</v>
      </c>
      <c r="E9796" s="499" t="str">
        <f>CONCATENATE(SUM('Раздел 3'!L249:L249),"=",SUM('Раздел 3'!M249:M249),"+",SUM('Раздел 3'!Q249:Q249))</f>
        <v>0=0+0</v>
      </c>
    </row>
    <row r="9797" spans="1:5" ht="30" hidden="1" customHeight="1" thickBot="1">
      <c r="A9797" s="496" t="str">
        <f>IF((SUM('Раздел 3'!L34:L34)=SUM('Раздел 3'!M34:M34)+SUM('Раздел 3'!Q34:Q34)),"","Неверно!")</f>
        <v/>
      </c>
      <c r="B9797" s="497" t="s">
        <v>550</v>
      </c>
      <c r="C9797" s="498" t="s">
        <v>22946</v>
      </c>
      <c r="D9797" s="498" t="s">
        <v>5538</v>
      </c>
      <c r="E9797" s="499" t="str">
        <f>CONCATENATE(SUM('Раздел 3'!L34:L34),"=",SUM('Раздел 3'!M34:M34),"+",SUM('Раздел 3'!Q34:Q34))</f>
        <v>2=0+2</v>
      </c>
    </row>
    <row r="9798" spans="1:5" ht="30" hidden="1" customHeight="1" thickBot="1">
      <c r="A9798" s="496" t="str">
        <f>IF((SUM('Раздел 3'!L250:L250)=SUM('Раздел 3'!M250:M250)+SUM('Раздел 3'!Q250:Q250)),"","Неверно!")</f>
        <v/>
      </c>
      <c r="B9798" s="497" t="s">
        <v>550</v>
      </c>
      <c r="C9798" s="498" t="s">
        <v>22947</v>
      </c>
      <c r="D9798" s="498" t="s">
        <v>5538</v>
      </c>
      <c r="E9798" s="499" t="str">
        <f>CONCATENATE(SUM('Раздел 3'!L250:L250),"=",SUM('Раздел 3'!M250:M250),"+",SUM('Раздел 3'!Q250:Q250))</f>
        <v>7=7+0</v>
      </c>
    </row>
    <row r="9799" spans="1:5" ht="30" hidden="1" customHeight="1" thickBot="1">
      <c r="A9799" s="496" t="str">
        <f>IF((SUM('Раздел 3'!L251:L251)=SUM('Раздел 3'!M251:M251)+SUM('Раздел 3'!Q251:Q251)),"","Неверно!")</f>
        <v/>
      </c>
      <c r="B9799" s="497" t="s">
        <v>550</v>
      </c>
      <c r="C9799" s="498" t="s">
        <v>22948</v>
      </c>
      <c r="D9799" s="498" t="s">
        <v>5538</v>
      </c>
      <c r="E9799" s="499" t="str">
        <f>CONCATENATE(SUM('Раздел 3'!L251:L251),"=",SUM('Раздел 3'!M251:M251),"+",SUM('Раздел 3'!Q251:Q251))</f>
        <v>20=19+1</v>
      </c>
    </row>
    <row r="9800" spans="1:5" ht="30" hidden="1" customHeight="1" thickBot="1">
      <c r="A9800" s="496" t="str">
        <f>IF((SUM('Раздел 3'!L252:L252)=SUM('Раздел 3'!M252:M252)+SUM('Раздел 3'!Q252:Q252)),"","Неверно!")</f>
        <v/>
      </c>
      <c r="B9800" s="497" t="s">
        <v>550</v>
      </c>
      <c r="C9800" s="498" t="s">
        <v>22949</v>
      </c>
      <c r="D9800" s="498" t="s">
        <v>5538</v>
      </c>
      <c r="E9800" s="499" t="str">
        <f>CONCATENATE(SUM('Раздел 3'!L252:L252),"=",SUM('Раздел 3'!M252:M252),"+",SUM('Раздел 3'!Q252:Q252))</f>
        <v>48=45+3</v>
      </c>
    </row>
    <row r="9801" spans="1:5" ht="30" hidden="1" customHeight="1" thickBot="1">
      <c r="A9801" s="496" t="str">
        <f>IF((SUM('Раздел 3'!L253:L253)=SUM('Раздел 3'!M253:M253)+SUM('Раздел 3'!Q253:Q253)),"","Неверно!")</f>
        <v/>
      </c>
      <c r="B9801" s="497" t="s">
        <v>550</v>
      </c>
      <c r="C9801" s="498" t="s">
        <v>22950</v>
      </c>
      <c r="D9801" s="498" t="s">
        <v>5538</v>
      </c>
      <c r="E9801" s="499" t="str">
        <f>CONCATENATE(SUM('Раздел 3'!L253:L253),"=",SUM('Раздел 3'!M253:M253),"+",SUM('Раздел 3'!Q253:Q253))</f>
        <v>7=5+2</v>
      </c>
    </row>
    <row r="9802" spans="1:5" ht="30" hidden="1" customHeight="1" thickBot="1">
      <c r="A9802" s="496" t="str">
        <f>IF((SUM('Раздел 3'!L254:L254)=SUM('Раздел 3'!M254:M254)+SUM('Раздел 3'!Q254:Q254)),"","Неверно!")</f>
        <v/>
      </c>
      <c r="B9802" s="497" t="s">
        <v>550</v>
      </c>
      <c r="C9802" s="498" t="s">
        <v>22951</v>
      </c>
      <c r="D9802" s="498" t="s">
        <v>5538</v>
      </c>
      <c r="E9802" s="499" t="str">
        <f>CONCATENATE(SUM('Раздел 3'!L254:L254),"=",SUM('Раздел 3'!M254:M254),"+",SUM('Раздел 3'!Q254:Q254))</f>
        <v>0=0+0</v>
      </c>
    </row>
    <row r="9803" spans="1:5" ht="30" hidden="1" customHeight="1" thickBot="1">
      <c r="A9803" s="496" t="str">
        <f>IF((SUM('Раздел 3'!L255:L255)=SUM('Раздел 3'!M255:M255)+SUM('Раздел 3'!Q255:Q255)),"","Неверно!")</f>
        <v/>
      </c>
      <c r="B9803" s="497" t="s">
        <v>550</v>
      </c>
      <c r="C9803" s="498" t="s">
        <v>22952</v>
      </c>
      <c r="D9803" s="498" t="s">
        <v>5538</v>
      </c>
      <c r="E9803" s="499" t="str">
        <f>CONCATENATE(SUM('Раздел 3'!L255:L255),"=",SUM('Раздел 3'!M255:M255),"+",SUM('Раздел 3'!Q255:Q255))</f>
        <v>38=21+17</v>
      </c>
    </row>
    <row r="9804" spans="1:5" ht="30" hidden="1" customHeight="1" thickBot="1">
      <c r="A9804" s="496" t="str">
        <f>IF((SUM('Раздел 3'!L256:L256)=SUM('Раздел 3'!M256:M256)+SUM('Раздел 3'!Q256:Q256)),"","Неверно!")</f>
        <v/>
      </c>
      <c r="B9804" s="497" t="s">
        <v>550</v>
      </c>
      <c r="C9804" s="498" t="s">
        <v>22953</v>
      </c>
      <c r="D9804" s="498" t="s">
        <v>5538</v>
      </c>
      <c r="E9804" s="499" t="str">
        <f>CONCATENATE(SUM('Раздел 3'!L256:L256),"=",SUM('Раздел 3'!M256:M256),"+",SUM('Раздел 3'!Q256:Q256))</f>
        <v>1=1+0</v>
      </c>
    </row>
    <row r="9805" spans="1:5" ht="30" hidden="1" customHeight="1" thickBot="1">
      <c r="A9805" s="496" t="str">
        <f>IF((SUM('Раздел 3'!L257:L257)=SUM('Раздел 3'!M257:M257)+SUM('Раздел 3'!Q257:Q257)),"","Неверно!")</f>
        <v/>
      </c>
      <c r="B9805" s="497" t="s">
        <v>550</v>
      </c>
      <c r="C9805" s="498" t="s">
        <v>22954</v>
      </c>
      <c r="D9805" s="498" t="s">
        <v>5538</v>
      </c>
      <c r="E9805" s="499" t="str">
        <f>CONCATENATE(SUM('Раздел 3'!L257:L257),"=",SUM('Раздел 3'!M257:M257),"+",SUM('Раздел 3'!Q257:Q257))</f>
        <v>4=4+0</v>
      </c>
    </row>
    <row r="9806" spans="1:5" ht="30" hidden="1" customHeight="1" thickBot="1">
      <c r="A9806" s="496" t="str">
        <f>IF((SUM('Раздел 3'!L258:L258)=SUM('Раздел 3'!M258:M258)+SUM('Раздел 3'!Q258:Q258)),"","Неверно!")</f>
        <v/>
      </c>
      <c r="B9806" s="497" t="s">
        <v>550</v>
      </c>
      <c r="C9806" s="498" t="s">
        <v>22955</v>
      </c>
      <c r="D9806" s="498" t="s">
        <v>5538</v>
      </c>
      <c r="E9806" s="499" t="str">
        <f>CONCATENATE(SUM('Раздел 3'!L258:L258),"=",SUM('Раздел 3'!M258:M258),"+",SUM('Раздел 3'!Q258:Q258))</f>
        <v>0=0+0</v>
      </c>
    </row>
    <row r="9807" spans="1:5" ht="30" hidden="1" customHeight="1" thickBot="1">
      <c r="A9807" s="496" t="str">
        <f>IF((SUM('Раздел 3'!L259:L259)=SUM('Раздел 3'!M259:M259)+SUM('Раздел 3'!Q259:Q259)),"","Неверно!")</f>
        <v/>
      </c>
      <c r="B9807" s="497" t="s">
        <v>550</v>
      </c>
      <c r="C9807" s="498" t="s">
        <v>22956</v>
      </c>
      <c r="D9807" s="498" t="s">
        <v>5538</v>
      </c>
      <c r="E9807" s="499" t="str">
        <f>CONCATENATE(SUM('Раздел 3'!L259:L259),"=",SUM('Раздел 3'!M259:M259),"+",SUM('Раздел 3'!Q259:Q259))</f>
        <v>0=0+0</v>
      </c>
    </row>
    <row r="9808" spans="1:5" ht="30" hidden="1" customHeight="1" thickBot="1">
      <c r="A9808" s="496" t="str">
        <f>IF((SUM('Раздел 3'!L35:L35)=SUM('Раздел 3'!M35:M35)+SUM('Раздел 3'!Q35:Q35)),"","Неверно!")</f>
        <v/>
      </c>
      <c r="B9808" s="497" t="s">
        <v>550</v>
      </c>
      <c r="C9808" s="498" t="s">
        <v>22957</v>
      </c>
      <c r="D9808" s="498" t="s">
        <v>5538</v>
      </c>
      <c r="E9808" s="499" t="str">
        <f>CONCATENATE(SUM('Раздел 3'!L35:L35),"=",SUM('Раздел 3'!M35:M35),"+",SUM('Раздел 3'!Q35:Q35))</f>
        <v>8=1+7</v>
      </c>
    </row>
    <row r="9809" spans="1:5" ht="30" hidden="1" customHeight="1" thickBot="1">
      <c r="A9809" s="496" t="str">
        <f>IF((SUM('Раздел 3'!L260:L260)=SUM('Раздел 3'!M260:M260)+SUM('Раздел 3'!Q260:Q260)),"","Неверно!")</f>
        <v/>
      </c>
      <c r="B9809" s="497" t="s">
        <v>550</v>
      </c>
      <c r="C9809" s="498" t="s">
        <v>22958</v>
      </c>
      <c r="D9809" s="498" t="s">
        <v>5538</v>
      </c>
      <c r="E9809" s="499" t="str">
        <f>CONCATENATE(SUM('Раздел 3'!L260:L260),"=",SUM('Раздел 3'!M260:M260),"+",SUM('Раздел 3'!Q260:Q260))</f>
        <v>0=0+0</v>
      </c>
    </row>
    <row r="9810" spans="1:5" ht="30" hidden="1" customHeight="1" thickBot="1">
      <c r="A9810" s="496" t="str">
        <f>IF((SUM('Раздел 3'!L261:L261)=SUM('Раздел 3'!M261:M261)+SUM('Раздел 3'!Q261:Q261)),"","Неверно!")</f>
        <v/>
      </c>
      <c r="B9810" s="497" t="s">
        <v>550</v>
      </c>
      <c r="C9810" s="498" t="s">
        <v>22959</v>
      </c>
      <c r="D9810" s="498" t="s">
        <v>5538</v>
      </c>
      <c r="E9810" s="499" t="str">
        <f>CONCATENATE(SUM('Раздел 3'!L261:L261),"=",SUM('Раздел 3'!M261:M261),"+",SUM('Раздел 3'!Q261:Q261))</f>
        <v>1=1+0</v>
      </c>
    </row>
    <row r="9811" spans="1:5" ht="30" hidden="1" customHeight="1" thickBot="1">
      <c r="A9811" s="496" t="str">
        <f>IF((SUM('Раздел 3'!L262:L262)=SUM('Раздел 3'!M262:M262)+SUM('Раздел 3'!Q262:Q262)),"","Неверно!")</f>
        <v/>
      </c>
      <c r="B9811" s="497" t="s">
        <v>550</v>
      </c>
      <c r="C9811" s="498" t="s">
        <v>22960</v>
      </c>
      <c r="D9811" s="498" t="s">
        <v>5538</v>
      </c>
      <c r="E9811" s="499" t="str">
        <f>CONCATENATE(SUM('Раздел 3'!L262:L262),"=",SUM('Раздел 3'!M262:M262),"+",SUM('Раздел 3'!Q262:Q262))</f>
        <v>1=0+1</v>
      </c>
    </row>
    <row r="9812" spans="1:5" ht="30" hidden="1" customHeight="1" thickBot="1">
      <c r="A9812" s="496" t="str">
        <f>IF((SUM('Раздел 3'!L263:L263)=SUM('Раздел 3'!M263:M263)+SUM('Раздел 3'!Q263:Q263)),"","Неверно!")</f>
        <v/>
      </c>
      <c r="B9812" s="497" t="s">
        <v>550</v>
      </c>
      <c r="C9812" s="498" t="s">
        <v>22961</v>
      </c>
      <c r="D9812" s="498" t="s">
        <v>5538</v>
      </c>
      <c r="E9812" s="499" t="str">
        <f>CONCATENATE(SUM('Раздел 3'!L263:L263),"=",SUM('Раздел 3'!M263:M263),"+",SUM('Раздел 3'!Q263:Q263))</f>
        <v>0=0+0</v>
      </c>
    </row>
    <row r="9813" spans="1:5" ht="30" hidden="1" customHeight="1" thickBot="1">
      <c r="A9813" s="496" t="str">
        <f>IF((SUM('Раздел 3'!L264:L264)=SUM('Раздел 3'!M264:M264)+SUM('Раздел 3'!Q264:Q264)),"","Неверно!")</f>
        <v/>
      </c>
      <c r="B9813" s="497" t="s">
        <v>550</v>
      </c>
      <c r="C9813" s="498" t="s">
        <v>22962</v>
      </c>
      <c r="D9813" s="498" t="s">
        <v>5538</v>
      </c>
      <c r="E9813" s="499" t="str">
        <f>CONCATENATE(SUM('Раздел 3'!L264:L264),"=",SUM('Раздел 3'!M264:M264),"+",SUM('Раздел 3'!Q264:Q264))</f>
        <v>0=0+0</v>
      </c>
    </row>
    <row r="9814" spans="1:5" ht="30" hidden="1" customHeight="1" thickBot="1">
      <c r="A9814" s="496" t="str">
        <f>IF((SUM('Раздел 3'!L265:L265)=SUM('Раздел 3'!M265:M265)+SUM('Раздел 3'!Q265:Q265)),"","Неверно!")</f>
        <v/>
      </c>
      <c r="B9814" s="497" t="s">
        <v>550</v>
      </c>
      <c r="C9814" s="498" t="s">
        <v>22963</v>
      </c>
      <c r="D9814" s="498" t="s">
        <v>5538</v>
      </c>
      <c r="E9814" s="499" t="str">
        <f>CONCATENATE(SUM('Раздел 3'!L265:L265),"=",SUM('Раздел 3'!M265:M265),"+",SUM('Раздел 3'!Q265:Q265))</f>
        <v>0=0+0</v>
      </c>
    </row>
    <row r="9815" spans="1:5" ht="30" hidden="1" customHeight="1" thickBot="1">
      <c r="A9815" s="496" t="str">
        <f>IF((SUM('Раздел 3'!L266:L266)=SUM('Раздел 3'!M266:M266)+SUM('Раздел 3'!Q266:Q266)),"","Неверно!")</f>
        <v/>
      </c>
      <c r="B9815" s="497" t="s">
        <v>550</v>
      </c>
      <c r="C9815" s="498" t="s">
        <v>22964</v>
      </c>
      <c r="D9815" s="498" t="s">
        <v>5538</v>
      </c>
      <c r="E9815" s="499" t="str">
        <f>CONCATENATE(SUM('Раздел 3'!L266:L266),"=",SUM('Раздел 3'!M266:M266),"+",SUM('Раздел 3'!Q266:Q266))</f>
        <v>0=0+0</v>
      </c>
    </row>
    <row r="9816" spans="1:5" ht="30" hidden="1" customHeight="1" thickBot="1">
      <c r="A9816" s="496" t="str">
        <f>IF((SUM('Раздел 3'!L267:L267)=SUM('Раздел 3'!M267:M267)+SUM('Раздел 3'!Q267:Q267)),"","Неверно!")</f>
        <v/>
      </c>
      <c r="B9816" s="497" t="s">
        <v>550</v>
      </c>
      <c r="C9816" s="498" t="s">
        <v>22965</v>
      </c>
      <c r="D9816" s="498" t="s">
        <v>5538</v>
      </c>
      <c r="E9816" s="499" t="str">
        <f>CONCATENATE(SUM('Раздел 3'!L267:L267),"=",SUM('Раздел 3'!M267:M267),"+",SUM('Раздел 3'!Q267:Q267))</f>
        <v>0=0+0</v>
      </c>
    </row>
    <row r="9817" spans="1:5" ht="30" hidden="1" customHeight="1" thickBot="1">
      <c r="A9817" s="496" t="str">
        <f>IF((SUM('Раздел 3'!L268:L268)=SUM('Раздел 3'!M268:M268)+SUM('Раздел 3'!Q268:Q268)),"","Неверно!")</f>
        <v/>
      </c>
      <c r="B9817" s="497" t="s">
        <v>550</v>
      </c>
      <c r="C9817" s="498" t="s">
        <v>22966</v>
      </c>
      <c r="D9817" s="498" t="s">
        <v>5538</v>
      </c>
      <c r="E9817" s="499" t="str">
        <f>CONCATENATE(SUM('Раздел 3'!L268:L268),"=",SUM('Раздел 3'!M268:M268),"+",SUM('Раздел 3'!Q268:Q268))</f>
        <v>0=0+0</v>
      </c>
    </row>
    <row r="9818" spans="1:5" ht="30" hidden="1" customHeight="1" thickBot="1">
      <c r="A9818" s="496" t="str">
        <f>IF((SUM('Раздел 3'!L269:L269)=SUM('Раздел 3'!M269:M269)+SUM('Раздел 3'!Q269:Q269)),"","Неверно!")</f>
        <v/>
      </c>
      <c r="B9818" s="497" t="s">
        <v>550</v>
      </c>
      <c r="C9818" s="498" t="s">
        <v>22967</v>
      </c>
      <c r="D9818" s="498" t="s">
        <v>5538</v>
      </c>
      <c r="E9818" s="499" t="str">
        <f>CONCATENATE(SUM('Раздел 3'!L269:L269),"=",SUM('Раздел 3'!M269:M269),"+",SUM('Раздел 3'!Q269:Q269))</f>
        <v>0=0+0</v>
      </c>
    </row>
    <row r="9819" spans="1:5" ht="30" hidden="1" customHeight="1" thickBot="1">
      <c r="A9819" s="496" t="str">
        <f>IF((SUM('Раздел 3'!L36:L36)=SUM('Раздел 3'!M36:M36)+SUM('Раздел 3'!Q36:Q36)),"","Неверно!")</f>
        <v/>
      </c>
      <c r="B9819" s="497" t="s">
        <v>550</v>
      </c>
      <c r="C9819" s="498" t="s">
        <v>22968</v>
      </c>
      <c r="D9819" s="498" t="s">
        <v>5538</v>
      </c>
      <c r="E9819" s="499" t="str">
        <f>CONCATENATE(SUM('Раздел 3'!L36:L36),"=",SUM('Раздел 3'!M36:M36),"+",SUM('Раздел 3'!Q36:Q36))</f>
        <v>3=1+2</v>
      </c>
    </row>
    <row r="9820" spans="1:5" ht="30" hidden="1" customHeight="1" thickBot="1">
      <c r="A9820" s="496" t="str">
        <f>IF((SUM('Раздел 3'!L270:L270)=SUM('Раздел 3'!M270:M270)+SUM('Раздел 3'!Q270:Q270)),"","Неверно!")</f>
        <v/>
      </c>
      <c r="B9820" s="497" t="s">
        <v>550</v>
      </c>
      <c r="C9820" s="498" t="s">
        <v>22969</v>
      </c>
      <c r="D9820" s="498" t="s">
        <v>5538</v>
      </c>
      <c r="E9820" s="499" t="str">
        <f>CONCATENATE(SUM('Раздел 3'!L270:L270),"=",SUM('Раздел 3'!M270:M270),"+",SUM('Раздел 3'!Q270:Q270))</f>
        <v>0=0+0</v>
      </c>
    </row>
    <row r="9821" spans="1:5" ht="30" hidden="1" customHeight="1" thickBot="1">
      <c r="A9821" s="496" t="str">
        <f>IF((SUM('Раздел 3'!L271:L271)=SUM('Раздел 3'!M271:M271)+SUM('Раздел 3'!Q271:Q271)),"","Неверно!")</f>
        <v/>
      </c>
      <c r="B9821" s="497" t="s">
        <v>550</v>
      </c>
      <c r="C9821" s="498" t="s">
        <v>22970</v>
      </c>
      <c r="D9821" s="498" t="s">
        <v>5538</v>
      </c>
      <c r="E9821" s="499" t="str">
        <f>CONCATENATE(SUM('Раздел 3'!L271:L271),"=",SUM('Раздел 3'!M271:M271),"+",SUM('Раздел 3'!Q271:Q271))</f>
        <v>0=0+0</v>
      </c>
    </row>
    <row r="9822" spans="1:5" ht="30" hidden="1" customHeight="1" thickBot="1">
      <c r="A9822" s="496" t="str">
        <f>IF((SUM('Раздел 3'!L272:L272)=SUM('Раздел 3'!M272:M272)+SUM('Раздел 3'!Q272:Q272)),"","Неверно!")</f>
        <v/>
      </c>
      <c r="B9822" s="497" t="s">
        <v>550</v>
      </c>
      <c r="C9822" s="498" t="s">
        <v>22971</v>
      </c>
      <c r="D9822" s="498" t="s">
        <v>5538</v>
      </c>
      <c r="E9822" s="499" t="str">
        <f>CONCATENATE(SUM('Раздел 3'!L272:L272),"=",SUM('Раздел 3'!M272:M272),"+",SUM('Раздел 3'!Q272:Q272))</f>
        <v>0=0+0</v>
      </c>
    </row>
    <row r="9823" spans="1:5" ht="30" hidden="1" customHeight="1" thickBot="1">
      <c r="A9823" s="496" t="str">
        <f>IF((SUM('Раздел 3'!L273:L273)=SUM('Раздел 3'!M273:M273)+SUM('Раздел 3'!Q273:Q273)),"","Неверно!")</f>
        <v/>
      </c>
      <c r="B9823" s="497" t="s">
        <v>550</v>
      </c>
      <c r="C9823" s="498" t="s">
        <v>22972</v>
      </c>
      <c r="D9823" s="498" t="s">
        <v>5538</v>
      </c>
      <c r="E9823" s="499" t="str">
        <f>CONCATENATE(SUM('Раздел 3'!L273:L273),"=",SUM('Раздел 3'!M273:M273),"+",SUM('Раздел 3'!Q273:Q273))</f>
        <v>0=0+0</v>
      </c>
    </row>
    <row r="9824" spans="1:5" ht="30" hidden="1" customHeight="1" thickBot="1">
      <c r="A9824" s="496" t="str">
        <f>IF((SUM('Раздел 3'!L274:L274)=SUM('Раздел 3'!M274:M274)+SUM('Раздел 3'!Q274:Q274)),"","Неверно!")</f>
        <v/>
      </c>
      <c r="B9824" s="497" t="s">
        <v>550</v>
      </c>
      <c r="C9824" s="498" t="s">
        <v>22973</v>
      </c>
      <c r="D9824" s="498" t="s">
        <v>5538</v>
      </c>
      <c r="E9824" s="499" t="str">
        <f>CONCATENATE(SUM('Раздел 3'!L274:L274),"=",SUM('Раздел 3'!M274:M274),"+",SUM('Раздел 3'!Q274:Q274))</f>
        <v>2=0+2</v>
      </c>
    </row>
    <row r="9825" spans="1:5" ht="30" hidden="1" customHeight="1" thickBot="1">
      <c r="A9825" s="496" t="str">
        <f>IF((SUM('Раздел 3'!L275:L275)=SUM('Раздел 3'!M275:M275)+SUM('Раздел 3'!Q275:Q275)),"","Неверно!")</f>
        <v/>
      </c>
      <c r="B9825" s="497" t="s">
        <v>550</v>
      </c>
      <c r="C9825" s="498" t="s">
        <v>22974</v>
      </c>
      <c r="D9825" s="498" t="s">
        <v>5538</v>
      </c>
      <c r="E9825" s="499" t="str">
        <f>CONCATENATE(SUM('Раздел 3'!L275:L275),"=",SUM('Раздел 3'!M275:M275),"+",SUM('Раздел 3'!Q275:Q275))</f>
        <v>0=0+0</v>
      </c>
    </row>
    <row r="9826" spans="1:5" ht="30" hidden="1" customHeight="1" thickBot="1">
      <c r="A9826" s="496" t="str">
        <f>IF((SUM('Раздел 3'!L276:L276)=SUM('Раздел 3'!M276:M276)+SUM('Раздел 3'!Q276:Q276)),"","Неверно!")</f>
        <v/>
      </c>
      <c r="B9826" s="497" t="s">
        <v>550</v>
      </c>
      <c r="C9826" s="498" t="s">
        <v>22975</v>
      </c>
      <c r="D9826" s="498" t="s">
        <v>5538</v>
      </c>
      <c r="E9826" s="499" t="str">
        <f>CONCATENATE(SUM('Раздел 3'!L276:L276),"=",SUM('Раздел 3'!M276:M276),"+",SUM('Раздел 3'!Q276:Q276))</f>
        <v>0=0+0</v>
      </c>
    </row>
    <row r="9827" spans="1:5" ht="30" hidden="1" customHeight="1" thickBot="1">
      <c r="A9827" s="496" t="str">
        <f>IF((SUM('Раздел 3'!L277:L277)=SUM('Раздел 3'!M277:M277)+SUM('Раздел 3'!Q277:Q277)),"","Неверно!")</f>
        <v/>
      </c>
      <c r="B9827" s="497" t="s">
        <v>550</v>
      </c>
      <c r="C9827" s="498" t="s">
        <v>22976</v>
      </c>
      <c r="D9827" s="498" t="s">
        <v>5538</v>
      </c>
      <c r="E9827" s="499" t="str">
        <f>CONCATENATE(SUM('Раздел 3'!L277:L277),"=",SUM('Раздел 3'!M277:M277),"+",SUM('Раздел 3'!Q277:Q277))</f>
        <v>0=0+0</v>
      </c>
    </row>
    <row r="9828" spans="1:5" ht="30" hidden="1" customHeight="1" thickBot="1">
      <c r="A9828" s="496" t="str">
        <f>IF((SUM('Раздел 3'!L278:L278)=SUM('Раздел 3'!M278:M278)+SUM('Раздел 3'!Q278:Q278)),"","Неверно!")</f>
        <v/>
      </c>
      <c r="B9828" s="497" t="s">
        <v>550</v>
      </c>
      <c r="C9828" s="498" t="s">
        <v>22977</v>
      </c>
      <c r="D9828" s="498" t="s">
        <v>5538</v>
      </c>
      <c r="E9828" s="499" t="str">
        <f>CONCATENATE(SUM('Раздел 3'!L278:L278),"=",SUM('Раздел 3'!M278:M278),"+",SUM('Раздел 3'!Q278:Q278))</f>
        <v>0=0+0</v>
      </c>
    </row>
    <row r="9829" spans="1:5" ht="30" hidden="1" customHeight="1" thickBot="1">
      <c r="A9829" s="496" t="str">
        <f>IF((SUM('Раздел 3'!L279:L279)=SUM('Раздел 3'!M279:M279)+SUM('Раздел 3'!Q279:Q279)),"","Неверно!")</f>
        <v/>
      </c>
      <c r="B9829" s="497" t="s">
        <v>550</v>
      </c>
      <c r="C9829" s="498" t="s">
        <v>22978</v>
      </c>
      <c r="D9829" s="498" t="s">
        <v>5538</v>
      </c>
      <c r="E9829" s="499" t="str">
        <f>CONCATENATE(SUM('Раздел 3'!L279:L279),"=",SUM('Раздел 3'!M279:M279),"+",SUM('Раздел 3'!Q279:Q279))</f>
        <v>0=0+0</v>
      </c>
    </row>
    <row r="9830" spans="1:5" ht="30" hidden="1" customHeight="1" thickBot="1">
      <c r="A9830" s="496" t="str">
        <f>IF((SUM('Раздел 3'!L37:L37)=SUM('Раздел 3'!M37:M37)+SUM('Раздел 3'!Q37:Q37)),"","Неверно!")</f>
        <v/>
      </c>
      <c r="B9830" s="497" t="s">
        <v>550</v>
      </c>
      <c r="C9830" s="498" t="s">
        <v>22979</v>
      </c>
      <c r="D9830" s="498" t="s">
        <v>5538</v>
      </c>
      <c r="E9830" s="499" t="str">
        <f>CONCATENATE(SUM('Раздел 3'!L37:L37),"=",SUM('Раздел 3'!M37:M37),"+",SUM('Раздел 3'!Q37:Q37))</f>
        <v>15=8+7</v>
      </c>
    </row>
    <row r="9831" spans="1:5" ht="30" hidden="1" customHeight="1" thickBot="1">
      <c r="A9831" s="496" t="str">
        <f>IF((SUM('Раздел 3'!L280:L280)=SUM('Раздел 3'!M280:M280)+SUM('Раздел 3'!Q280:Q280)),"","Неверно!")</f>
        <v/>
      </c>
      <c r="B9831" s="497" t="s">
        <v>550</v>
      </c>
      <c r="C9831" s="498" t="s">
        <v>22980</v>
      </c>
      <c r="D9831" s="498" t="s">
        <v>5538</v>
      </c>
      <c r="E9831" s="499" t="str">
        <f>CONCATENATE(SUM('Раздел 3'!L280:L280),"=",SUM('Раздел 3'!M280:M280),"+",SUM('Раздел 3'!Q280:Q280))</f>
        <v>0=0+0</v>
      </c>
    </row>
    <row r="9832" spans="1:5" ht="30" hidden="1" customHeight="1" thickBot="1">
      <c r="A9832" s="496" t="str">
        <f>IF((SUM('Раздел 3'!L281:L281)=SUM('Раздел 3'!M281:M281)+SUM('Раздел 3'!Q281:Q281)),"","Неверно!")</f>
        <v/>
      </c>
      <c r="B9832" s="497" t="s">
        <v>550</v>
      </c>
      <c r="C9832" s="498" t="s">
        <v>22981</v>
      </c>
      <c r="D9832" s="498" t="s">
        <v>5538</v>
      </c>
      <c r="E9832" s="499" t="str">
        <f>CONCATENATE(SUM('Раздел 3'!L281:L281),"=",SUM('Раздел 3'!M281:M281),"+",SUM('Раздел 3'!Q281:Q281))</f>
        <v>0=0+0</v>
      </c>
    </row>
    <row r="9833" spans="1:5" ht="30" hidden="1" customHeight="1" thickBot="1">
      <c r="A9833" s="496" t="str">
        <f>IF((SUM('Раздел 3'!L282:L282)=SUM('Раздел 3'!M282:M282)+SUM('Раздел 3'!Q282:Q282)),"","Неверно!")</f>
        <v/>
      </c>
      <c r="B9833" s="497" t="s">
        <v>550</v>
      </c>
      <c r="C9833" s="498" t="s">
        <v>22982</v>
      </c>
      <c r="D9833" s="498" t="s">
        <v>5538</v>
      </c>
      <c r="E9833" s="499" t="str">
        <f>CONCATENATE(SUM('Раздел 3'!L282:L282),"=",SUM('Раздел 3'!M282:M282),"+",SUM('Раздел 3'!Q282:Q282))</f>
        <v>0=0+0</v>
      </c>
    </row>
    <row r="9834" spans="1:5" ht="30" hidden="1" customHeight="1" thickBot="1">
      <c r="A9834" s="496" t="str">
        <f>IF((SUM('Раздел 3'!L283:L283)=SUM('Раздел 3'!M283:M283)+SUM('Раздел 3'!Q283:Q283)),"","Неверно!")</f>
        <v/>
      </c>
      <c r="B9834" s="497" t="s">
        <v>550</v>
      </c>
      <c r="C9834" s="498" t="s">
        <v>22983</v>
      </c>
      <c r="D9834" s="498" t="s">
        <v>5538</v>
      </c>
      <c r="E9834" s="499" t="str">
        <f>CONCATENATE(SUM('Раздел 3'!L283:L283),"=",SUM('Раздел 3'!M283:M283),"+",SUM('Раздел 3'!Q283:Q283))</f>
        <v>0=0+0</v>
      </c>
    </row>
    <row r="9835" spans="1:5" ht="30" hidden="1" customHeight="1" thickBot="1">
      <c r="A9835" s="496" t="str">
        <f>IF((SUM('Раздел 3'!L284:L284)=SUM('Раздел 3'!M284:M284)+SUM('Раздел 3'!Q284:Q284)),"","Неверно!")</f>
        <v/>
      </c>
      <c r="B9835" s="497" t="s">
        <v>550</v>
      </c>
      <c r="C9835" s="498" t="s">
        <v>22984</v>
      </c>
      <c r="D9835" s="498" t="s">
        <v>5538</v>
      </c>
      <c r="E9835" s="499" t="str">
        <f>CONCATENATE(SUM('Раздел 3'!L284:L284),"=",SUM('Раздел 3'!M284:M284),"+",SUM('Раздел 3'!Q284:Q284))</f>
        <v>0=0+0</v>
      </c>
    </row>
    <row r="9836" spans="1:5" ht="30" hidden="1" customHeight="1" thickBot="1">
      <c r="A9836" s="496" t="str">
        <f>IF((SUM('Раздел 3'!L285:L285)=SUM('Раздел 3'!M285:M285)+SUM('Раздел 3'!Q285:Q285)),"","Неверно!")</f>
        <v/>
      </c>
      <c r="B9836" s="497" t="s">
        <v>550</v>
      </c>
      <c r="C9836" s="498" t="s">
        <v>22985</v>
      </c>
      <c r="D9836" s="498" t="s">
        <v>5538</v>
      </c>
      <c r="E9836" s="499" t="str">
        <f>CONCATENATE(SUM('Раздел 3'!L285:L285),"=",SUM('Раздел 3'!M285:M285),"+",SUM('Раздел 3'!Q285:Q285))</f>
        <v>0=0+0</v>
      </c>
    </row>
    <row r="9837" spans="1:5" ht="30" hidden="1" customHeight="1" thickBot="1">
      <c r="A9837" s="496" t="str">
        <f>IF((SUM('Раздел 3'!L286:L286)=SUM('Раздел 3'!M286:M286)+SUM('Раздел 3'!Q286:Q286)),"","Неверно!")</f>
        <v/>
      </c>
      <c r="B9837" s="497" t="s">
        <v>550</v>
      </c>
      <c r="C9837" s="498" t="s">
        <v>22986</v>
      </c>
      <c r="D9837" s="498" t="s">
        <v>5538</v>
      </c>
      <c r="E9837" s="499" t="str">
        <f>CONCATENATE(SUM('Раздел 3'!L286:L286),"=",SUM('Раздел 3'!M286:M286),"+",SUM('Раздел 3'!Q286:Q286))</f>
        <v>0=0+0</v>
      </c>
    </row>
    <row r="9838" spans="1:5" ht="30" hidden="1" customHeight="1" thickBot="1">
      <c r="A9838" s="496" t="str">
        <f>IF((SUM('Раздел 3'!L287:L287)=SUM('Раздел 3'!M287:M287)+SUM('Раздел 3'!Q287:Q287)),"","Неверно!")</f>
        <v/>
      </c>
      <c r="B9838" s="497" t="s">
        <v>550</v>
      </c>
      <c r="C9838" s="498" t="s">
        <v>22987</v>
      </c>
      <c r="D9838" s="498" t="s">
        <v>5538</v>
      </c>
      <c r="E9838" s="499" t="str">
        <f>CONCATENATE(SUM('Раздел 3'!L287:L287),"=",SUM('Раздел 3'!M287:M287),"+",SUM('Раздел 3'!Q287:Q287))</f>
        <v>7=7+0</v>
      </c>
    </row>
    <row r="9839" spans="1:5" ht="30" hidden="1" customHeight="1" thickBot="1">
      <c r="A9839" s="496" t="str">
        <f>IF((SUM('Раздел 3'!L288:L288)=SUM('Раздел 3'!M288:M288)+SUM('Раздел 3'!Q288:Q288)),"","Неверно!")</f>
        <v/>
      </c>
      <c r="B9839" s="497" t="s">
        <v>550</v>
      </c>
      <c r="C9839" s="498" t="s">
        <v>22988</v>
      </c>
      <c r="D9839" s="498" t="s">
        <v>5538</v>
      </c>
      <c r="E9839" s="499" t="str">
        <f>CONCATENATE(SUM('Раздел 3'!L288:L288),"=",SUM('Раздел 3'!M288:M288),"+",SUM('Раздел 3'!Q288:Q288))</f>
        <v>0=0+0</v>
      </c>
    </row>
    <row r="9840" spans="1:5" ht="30" hidden="1" customHeight="1" thickBot="1">
      <c r="A9840" s="496" t="str">
        <f>IF((SUM('Раздел 3'!L289:L289)=SUM('Раздел 3'!M289:M289)+SUM('Раздел 3'!Q289:Q289)),"","Неверно!")</f>
        <v/>
      </c>
      <c r="B9840" s="497" t="s">
        <v>550</v>
      </c>
      <c r="C9840" s="498" t="s">
        <v>22989</v>
      </c>
      <c r="D9840" s="498" t="s">
        <v>5538</v>
      </c>
      <c r="E9840" s="499" t="str">
        <f>CONCATENATE(SUM('Раздел 3'!L289:L289),"=",SUM('Раздел 3'!M289:M289),"+",SUM('Раздел 3'!Q289:Q289))</f>
        <v>0=0+0</v>
      </c>
    </row>
    <row r="9841" spans="1:5" ht="30" hidden="1" customHeight="1" thickBot="1">
      <c r="A9841" s="496" t="str">
        <f>IF((SUM('Раздел 3'!L38:L38)=SUM('Раздел 3'!M38:M38)+SUM('Раздел 3'!Q38:Q38)),"","Неверно!")</f>
        <v/>
      </c>
      <c r="B9841" s="497" t="s">
        <v>550</v>
      </c>
      <c r="C9841" s="498" t="s">
        <v>22990</v>
      </c>
      <c r="D9841" s="498" t="s">
        <v>5538</v>
      </c>
      <c r="E9841" s="499" t="str">
        <f>CONCATENATE(SUM('Раздел 3'!L38:L38),"=",SUM('Раздел 3'!M38:M38),"+",SUM('Раздел 3'!Q38:Q38))</f>
        <v>7=0+7</v>
      </c>
    </row>
    <row r="9842" spans="1:5" ht="30" hidden="1" customHeight="1" thickBot="1">
      <c r="A9842" s="496" t="str">
        <f>IF((SUM('Раздел 3'!L290:L290)=SUM('Раздел 3'!M290:M290)+SUM('Раздел 3'!Q290:Q290)),"","Неверно!")</f>
        <v/>
      </c>
      <c r="B9842" s="497" t="s">
        <v>550</v>
      </c>
      <c r="C9842" s="498" t="s">
        <v>22991</v>
      </c>
      <c r="D9842" s="498" t="s">
        <v>5538</v>
      </c>
      <c r="E9842" s="499" t="str">
        <f>CONCATENATE(SUM('Раздел 3'!L290:L290),"=",SUM('Раздел 3'!M290:M290),"+",SUM('Раздел 3'!Q290:Q290))</f>
        <v>0=0+0</v>
      </c>
    </row>
    <row r="9843" spans="1:5" ht="30" hidden="1" customHeight="1" thickBot="1">
      <c r="A9843" s="496" t="str">
        <f>IF((SUM('Раздел 3'!L291:L291)=SUM('Раздел 3'!M291:M291)+SUM('Раздел 3'!Q291:Q291)),"","Неверно!")</f>
        <v/>
      </c>
      <c r="B9843" s="497" t="s">
        <v>550</v>
      </c>
      <c r="C9843" s="498" t="s">
        <v>22992</v>
      </c>
      <c r="D9843" s="498" t="s">
        <v>5538</v>
      </c>
      <c r="E9843" s="499" t="str">
        <f>CONCATENATE(SUM('Раздел 3'!L291:L291),"=",SUM('Раздел 3'!M291:M291),"+",SUM('Раздел 3'!Q291:Q291))</f>
        <v>0=0+0</v>
      </c>
    </row>
    <row r="9844" spans="1:5" ht="30" hidden="1" customHeight="1" thickBot="1">
      <c r="A9844" s="496" t="str">
        <f>IF((SUM('Раздел 3'!L292:L292)=SUM('Раздел 3'!M292:M292)+SUM('Раздел 3'!Q292:Q292)),"","Неверно!")</f>
        <v/>
      </c>
      <c r="B9844" s="497" t="s">
        <v>550</v>
      </c>
      <c r="C9844" s="498" t="s">
        <v>22993</v>
      </c>
      <c r="D9844" s="498" t="s">
        <v>5538</v>
      </c>
      <c r="E9844" s="499" t="str">
        <f>CONCATENATE(SUM('Раздел 3'!L292:L292),"=",SUM('Раздел 3'!M292:M292),"+",SUM('Раздел 3'!Q292:Q292))</f>
        <v>0=0+0</v>
      </c>
    </row>
    <row r="9845" spans="1:5" ht="30" hidden="1" customHeight="1" thickBot="1">
      <c r="A9845" s="496" t="str">
        <f>IF((SUM('Раздел 3'!L293:L293)=SUM('Раздел 3'!M293:M293)+SUM('Раздел 3'!Q293:Q293)),"","Неверно!")</f>
        <v/>
      </c>
      <c r="B9845" s="497" t="s">
        <v>550</v>
      </c>
      <c r="C9845" s="498" t="s">
        <v>22994</v>
      </c>
      <c r="D9845" s="498" t="s">
        <v>5538</v>
      </c>
      <c r="E9845" s="499" t="str">
        <f>CONCATENATE(SUM('Раздел 3'!L293:L293),"=",SUM('Раздел 3'!M293:M293),"+",SUM('Раздел 3'!Q293:Q293))</f>
        <v>0=0+0</v>
      </c>
    </row>
    <row r="9846" spans="1:5" ht="30" hidden="1" customHeight="1" thickBot="1">
      <c r="A9846" s="496" t="str">
        <f>IF((SUM('Раздел 3'!L294:L294)=SUM('Раздел 3'!M294:M294)+SUM('Раздел 3'!Q294:Q294)),"","Неверно!")</f>
        <v/>
      </c>
      <c r="B9846" s="497" t="s">
        <v>550</v>
      </c>
      <c r="C9846" s="498" t="s">
        <v>22995</v>
      </c>
      <c r="D9846" s="498" t="s">
        <v>5538</v>
      </c>
      <c r="E9846" s="499" t="str">
        <f>CONCATENATE(SUM('Раздел 3'!L294:L294),"=",SUM('Раздел 3'!M294:M294),"+",SUM('Раздел 3'!Q294:Q294))</f>
        <v>0=0+0</v>
      </c>
    </row>
    <row r="9847" spans="1:5" ht="30" hidden="1" customHeight="1" thickBot="1">
      <c r="A9847" s="496" t="str">
        <f>IF((SUM('Раздел 3'!L295:L295)=SUM('Раздел 3'!M295:M295)+SUM('Раздел 3'!Q295:Q295)),"","Неверно!")</f>
        <v/>
      </c>
      <c r="B9847" s="497" t="s">
        <v>550</v>
      </c>
      <c r="C9847" s="498" t="s">
        <v>22996</v>
      </c>
      <c r="D9847" s="498" t="s">
        <v>5538</v>
      </c>
      <c r="E9847" s="499" t="str">
        <f>CONCATENATE(SUM('Раздел 3'!L295:L295),"=",SUM('Раздел 3'!M295:M295),"+",SUM('Раздел 3'!Q295:Q295))</f>
        <v>1=1+0</v>
      </c>
    </row>
    <row r="9848" spans="1:5" ht="30" hidden="1" customHeight="1" thickBot="1">
      <c r="A9848" s="496" t="str">
        <f>IF((SUM('Раздел 3'!L296:L296)=SUM('Раздел 3'!M296:M296)+SUM('Раздел 3'!Q296:Q296)),"","Неверно!")</f>
        <v/>
      </c>
      <c r="B9848" s="497" t="s">
        <v>550</v>
      </c>
      <c r="C9848" s="498" t="s">
        <v>22997</v>
      </c>
      <c r="D9848" s="498" t="s">
        <v>5538</v>
      </c>
      <c r="E9848" s="499" t="str">
        <f>CONCATENATE(SUM('Раздел 3'!L296:L296),"=",SUM('Раздел 3'!M296:M296),"+",SUM('Раздел 3'!Q296:Q296))</f>
        <v>0=0+0</v>
      </c>
    </row>
    <row r="9849" spans="1:5" ht="30" hidden="1" customHeight="1" thickBot="1">
      <c r="A9849" s="496" t="str">
        <f>IF((SUM('Раздел 3'!L297:L297)=SUM('Раздел 3'!M297:M297)+SUM('Раздел 3'!Q297:Q297)),"","Неверно!")</f>
        <v/>
      </c>
      <c r="B9849" s="497" t="s">
        <v>550</v>
      </c>
      <c r="C9849" s="498" t="s">
        <v>22998</v>
      </c>
      <c r="D9849" s="498" t="s">
        <v>5538</v>
      </c>
      <c r="E9849" s="499" t="str">
        <f>CONCATENATE(SUM('Раздел 3'!L297:L297),"=",SUM('Раздел 3'!M297:M297),"+",SUM('Раздел 3'!Q297:Q297))</f>
        <v>0=0+0</v>
      </c>
    </row>
    <row r="9850" spans="1:5" ht="30" hidden="1" customHeight="1" thickBot="1">
      <c r="A9850" s="496" t="str">
        <f>IF((SUM('Раздел 3'!L298:L298)=SUM('Раздел 3'!M298:M298)+SUM('Раздел 3'!Q298:Q298)),"","Неверно!")</f>
        <v/>
      </c>
      <c r="B9850" s="497" t="s">
        <v>550</v>
      </c>
      <c r="C9850" s="498" t="s">
        <v>22999</v>
      </c>
      <c r="D9850" s="498" t="s">
        <v>5538</v>
      </c>
      <c r="E9850" s="499" t="str">
        <f>CONCATENATE(SUM('Раздел 3'!L298:L298),"=",SUM('Раздел 3'!M298:M298),"+",SUM('Раздел 3'!Q298:Q298))</f>
        <v>0=0+0</v>
      </c>
    </row>
    <row r="9851" spans="1:5" ht="30" hidden="1" customHeight="1" thickBot="1">
      <c r="A9851" s="496" t="str">
        <f>IF((SUM('Раздел 3'!L299:L299)=SUM('Раздел 3'!M299:M299)+SUM('Раздел 3'!Q299:Q299)),"","Неверно!")</f>
        <v/>
      </c>
      <c r="B9851" s="497" t="s">
        <v>550</v>
      </c>
      <c r="C9851" s="498" t="s">
        <v>23000</v>
      </c>
      <c r="D9851" s="498" t="s">
        <v>5538</v>
      </c>
      <c r="E9851" s="499" t="str">
        <f>CONCATENATE(SUM('Раздел 3'!L299:L299),"=",SUM('Раздел 3'!M299:M299),"+",SUM('Раздел 3'!Q299:Q299))</f>
        <v>0=0+0</v>
      </c>
    </row>
    <row r="9852" spans="1:5" ht="30" hidden="1" customHeight="1" thickBot="1">
      <c r="A9852" s="496" t="str">
        <f>IF((SUM('Раздел 3'!L39:L39)=SUM('Раздел 3'!M39:M39)+SUM('Раздел 3'!Q39:Q39)),"","Неверно!")</f>
        <v/>
      </c>
      <c r="B9852" s="497" t="s">
        <v>550</v>
      </c>
      <c r="C9852" s="498" t="s">
        <v>23001</v>
      </c>
      <c r="D9852" s="498" t="s">
        <v>5538</v>
      </c>
      <c r="E9852" s="499" t="str">
        <f>CONCATENATE(SUM('Раздел 3'!L39:L39),"=",SUM('Раздел 3'!M39:M39),"+",SUM('Раздел 3'!Q39:Q39))</f>
        <v>0=0+0</v>
      </c>
    </row>
    <row r="9853" spans="1:5" ht="30" hidden="1" customHeight="1" thickBot="1">
      <c r="A9853" s="496" t="str">
        <f>IF((SUM('Раздел 3'!L300:L300)=SUM('Раздел 3'!M300:M300)+SUM('Раздел 3'!Q300:Q300)),"","Неверно!")</f>
        <v/>
      </c>
      <c r="B9853" s="497" t="s">
        <v>550</v>
      </c>
      <c r="C9853" s="498" t="s">
        <v>23002</v>
      </c>
      <c r="D9853" s="498" t="s">
        <v>5538</v>
      </c>
      <c r="E9853" s="499" t="str">
        <f>CONCATENATE(SUM('Раздел 3'!L300:L300),"=",SUM('Раздел 3'!M300:M300),"+",SUM('Раздел 3'!Q300:Q300))</f>
        <v>0=0+0</v>
      </c>
    </row>
    <row r="9854" spans="1:5" ht="30" hidden="1" customHeight="1" thickBot="1">
      <c r="A9854" s="496" t="str">
        <f>IF((SUM('Раздел 3'!L301:L301)=SUM('Раздел 3'!M301:M301)+SUM('Раздел 3'!Q301:Q301)),"","Неверно!")</f>
        <v/>
      </c>
      <c r="B9854" s="497" t="s">
        <v>550</v>
      </c>
      <c r="C9854" s="498" t="s">
        <v>23003</v>
      </c>
      <c r="D9854" s="498" t="s">
        <v>5538</v>
      </c>
      <c r="E9854" s="499" t="str">
        <f>CONCATENATE(SUM('Раздел 3'!L301:L301),"=",SUM('Раздел 3'!M301:M301),"+",SUM('Раздел 3'!Q301:Q301))</f>
        <v>10=3+7</v>
      </c>
    </row>
    <row r="9855" spans="1:5" ht="30" hidden="1" customHeight="1" thickBot="1">
      <c r="A9855" s="496" t="str">
        <f>IF((SUM('Раздел 3'!L302:L302)=SUM('Раздел 3'!M302:M302)+SUM('Раздел 3'!Q302:Q302)),"","Неверно!")</f>
        <v/>
      </c>
      <c r="B9855" s="497" t="s">
        <v>550</v>
      </c>
      <c r="C9855" s="498" t="s">
        <v>23004</v>
      </c>
      <c r="D9855" s="498" t="s">
        <v>5538</v>
      </c>
      <c r="E9855" s="499" t="str">
        <f>CONCATENATE(SUM('Раздел 3'!L302:L302),"=",SUM('Раздел 3'!M302:M302),"+",SUM('Раздел 3'!Q302:Q302))</f>
        <v>0=0+0</v>
      </c>
    </row>
    <row r="9856" spans="1:5" ht="30" hidden="1" customHeight="1" thickBot="1">
      <c r="A9856" s="496" t="str">
        <f>IF((SUM('Раздел 3'!L303:L303)=SUM('Раздел 3'!M303:M303)+SUM('Раздел 3'!Q303:Q303)),"","Неверно!")</f>
        <v/>
      </c>
      <c r="B9856" s="497" t="s">
        <v>550</v>
      </c>
      <c r="C9856" s="498" t="s">
        <v>23005</v>
      </c>
      <c r="D9856" s="498" t="s">
        <v>5538</v>
      </c>
      <c r="E9856" s="499" t="str">
        <f>CONCATENATE(SUM('Раздел 3'!L303:L303),"=",SUM('Раздел 3'!M303:M303),"+",SUM('Раздел 3'!Q303:Q303))</f>
        <v>0=0+0</v>
      </c>
    </row>
    <row r="9857" spans="1:5" ht="30" hidden="1" customHeight="1" thickBot="1">
      <c r="A9857" s="496" t="str">
        <f>IF((SUM('Раздел 3'!L304:L304)=SUM('Раздел 3'!M304:M304)+SUM('Раздел 3'!Q304:Q304)),"","Неверно!")</f>
        <v/>
      </c>
      <c r="B9857" s="497" t="s">
        <v>550</v>
      </c>
      <c r="C9857" s="498" t="s">
        <v>23006</v>
      </c>
      <c r="D9857" s="498" t="s">
        <v>5538</v>
      </c>
      <c r="E9857" s="499" t="str">
        <f>CONCATENATE(SUM('Раздел 3'!L304:L304),"=",SUM('Раздел 3'!M304:M304),"+",SUM('Раздел 3'!Q304:Q304))</f>
        <v>0=0+0</v>
      </c>
    </row>
    <row r="9858" spans="1:5" ht="30" hidden="1" customHeight="1" thickBot="1">
      <c r="A9858" s="496" t="str">
        <f>IF((SUM('Раздел 3'!L305:L305)=SUM('Раздел 3'!M305:M305)+SUM('Раздел 3'!Q305:Q305)),"","Неверно!")</f>
        <v/>
      </c>
      <c r="B9858" s="497" t="s">
        <v>550</v>
      </c>
      <c r="C9858" s="498" t="s">
        <v>23007</v>
      </c>
      <c r="D9858" s="498" t="s">
        <v>5538</v>
      </c>
      <c r="E9858" s="499" t="str">
        <f>CONCATENATE(SUM('Раздел 3'!L305:L305),"=",SUM('Раздел 3'!M305:M305),"+",SUM('Раздел 3'!Q305:Q305))</f>
        <v>0=0+0</v>
      </c>
    </row>
    <row r="9859" spans="1:5" ht="30" hidden="1" customHeight="1" thickBot="1">
      <c r="A9859" s="496" t="str">
        <f>IF((SUM('Раздел 3'!L306:L306)=SUM('Раздел 3'!M306:M306)+SUM('Раздел 3'!Q306:Q306)),"","Неверно!")</f>
        <v/>
      </c>
      <c r="B9859" s="497" t="s">
        <v>550</v>
      </c>
      <c r="C9859" s="498" t="s">
        <v>23008</v>
      </c>
      <c r="D9859" s="498" t="s">
        <v>5538</v>
      </c>
      <c r="E9859" s="499" t="str">
        <f>CONCATENATE(SUM('Раздел 3'!L306:L306),"=",SUM('Раздел 3'!M306:M306),"+",SUM('Раздел 3'!Q306:Q306))</f>
        <v>0=0+0</v>
      </c>
    </row>
    <row r="9860" spans="1:5" ht="30" hidden="1" customHeight="1" thickBot="1">
      <c r="A9860" s="496" t="str">
        <f>IF((SUM('Раздел 3'!L307:L307)=SUM('Раздел 3'!M307:M307)+SUM('Раздел 3'!Q307:Q307)),"","Неверно!")</f>
        <v/>
      </c>
      <c r="B9860" s="497" t="s">
        <v>550</v>
      </c>
      <c r="C9860" s="498" t="s">
        <v>23009</v>
      </c>
      <c r="D9860" s="498" t="s">
        <v>5538</v>
      </c>
      <c r="E9860" s="499" t="str">
        <f>CONCATENATE(SUM('Раздел 3'!L307:L307),"=",SUM('Раздел 3'!M307:M307),"+",SUM('Раздел 3'!Q307:Q307))</f>
        <v>0=0+0</v>
      </c>
    </row>
    <row r="9861" spans="1:5" ht="30" hidden="1" customHeight="1" thickBot="1">
      <c r="A9861" s="496" t="str">
        <f>IF((SUM('Раздел 3'!L308:L308)=SUM('Раздел 3'!M308:M308)+SUM('Раздел 3'!Q308:Q308)),"","Неверно!")</f>
        <v/>
      </c>
      <c r="B9861" s="497" t="s">
        <v>550</v>
      </c>
      <c r="C9861" s="498" t="s">
        <v>23010</v>
      </c>
      <c r="D9861" s="498" t="s">
        <v>5538</v>
      </c>
      <c r="E9861" s="499" t="str">
        <f>CONCATENATE(SUM('Раздел 3'!L308:L308),"=",SUM('Раздел 3'!M308:M308),"+",SUM('Раздел 3'!Q308:Q308))</f>
        <v>0=0+0</v>
      </c>
    </row>
    <row r="9862" spans="1:5" ht="30" hidden="1" customHeight="1" thickBot="1">
      <c r="A9862" s="496" t="str">
        <f>IF((SUM('Раздел 3'!L309:L309)=SUM('Раздел 3'!M309:M309)+SUM('Раздел 3'!Q309:Q309)),"","Неверно!")</f>
        <v/>
      </c>
      <c r="B9862" s="497" t="s">
        <v>550</v>
      </c>
      <c r="C9862" s="498" t="s">
        <v>23011</v>
      </c>
      <c r="D9862" s="498" t="s">
        <v>5538</v>
      </c>
      <c r="E9862" s="499" t="str">
        <f>CONCATENATE(SUM('Раздел 3'!L309:L309),"=",SUM('Раздел 3'!M309:M309),"+",SUM('Раздел 3'!Q309:Q309))</f>
        <v>0=0+0</v>
      </c>
    </row>
    <row r="9863" spans="1:5" ht="30" hidden="1" customHeight="1" thickBot="1">
      <c r="A9863" s="496" t="str">
        <f>IF((SUM('Раздел 3'!L13:L13)=SUM('Раздел 3'!M13:M13)+SUM('Раздел 3'!Q13:Q13)),"","Неверно!")</f>
        <v/>
      </c>
      <c r="B9863" s="497" t="s">
        <v>550</v>
      </c>
      <c r="C9863" s="498" t="s">
        <v>23012</v>
      </c>
      <c r="D9863" s="498" t="s">
        <v>5538</v>
      </c>
      <c r="E9863" s="499" t="str">
        <f>CONCATENATE(SUM('Раздел 3'!L13:L13),"=",SUM('Раздел 3'!M13:M13),"+",SUM('Раздел 3'!Q13:Q13))</f>
        <v>0=0+0</v>
      </c>
    </row>
    <row r="9864" spans="1:5" ht="30" hidden="1" customHeight="1" thickBot="1">
      <c r="A9864" s="496" t="str">
        <f>IF((SUM('Раздел 3'!L40:L40)=SUM('Раздел 3'!M40:M40)+SUM('Раздел 3'!Q40:Q40)),"","Неверно!")</f>
        <v/>
      </c>
      <c r="B9864" s="497" t="s">
        <v>550</v>
      </c>
      <c r="C9864" s="498" t="s">
        <v>23013</v>
      </c>
      <c r="D9864" s="498" t="s">
        <v>5538</v>
      </c>
      <c r="E9864" s="499" t="str">
        <f>CONCATENATE(SUM('Раздел 3'!L40:L40),"=",SUM('Раздел 3'!M40:M40),"+",SUM('Раздел 3'!Q40:Q40))</f>
        <v>8=8+0</v>
      </c>
    </row>
    <row r="9865" spans="1:5" ht="30" hidden="1" customHeight="1" thickBot="1">
      <c r="A9865" s="496" t="str">
        <f>IF((SUM('Раздел 3'!L310:L310)=SUM('Раздел 3'!M310:M310)+SUM('Раздел 3'!Q310:Q310)),"","Неверно!")</f>
        <v/>
      </c>
      <c r="B9865" s="497" t="s">
        <v>550</v>
      </c>
      <c r="C9865" s="498" t="s">
        <v>23014</v>
      </c>
      <c r="D9865" s="498" t="s">
        <v>5538</v>
      </c>
      <c r="E9865" s="499" t="str">
        <f>CONCATENATE(SUM('Раздел 3'!L310:L310),"=",SUM('Раздел 3'!M310:M310),"+",SUM('Раздел 3'!Q310:Q310))</f>
        <v>0=0+0</v>
      </c>
    </row>
    <row r="9866" spans="1:5" ht="30" hidden="1" customHeight="1" thickBot="1">
      <c r="A9866" s="496" t="str">
        <f>IF((SUM('Раздел 3'!L311:L311)=SUM('Раздел 3'!M311:M311)+SUM('Раздел 3'!Q311:Q311)),"","Неверно!")</f>
        <v/>
      </c>
      <c r="B9866" s="497" t="s">
        <v>550</v>
      </c>
      <c r="C9866" s="498" t="s">
        <v>23015</v>
      </c>
      <c r="D9866" s="498" t="s">
        <v>5538</v>
      </c>
      <c r="E9866" s="499" t="str">
        <f>CONCATENATE(SUM('Раздел 3'!L311:L311),"=",SUM('Раздел 3'!M311:M311),"+",SUM('Раздел 3'!Q311:Q311))</f>
        <v>0=0+0</v>
      </c>
    </row>
    <row r="9867" spans="1:5" ht="30" hidden="1" customHeight="1" thickBot="1">
      <c r="A9867" s="496" t="str">
        <f>IF((SUM('Раздел 3'!L312:L312)=SUM('Раздел 3'!M312:M312)+SUM('Раздел 3'!Q312:Q312)),"","Неверно!")</f>
        <v/>
      </c>
      <c r="B9867" s="497" t="s">
        <v>550</v>
      </c>
      <c r="C9867" s="498" t="s">
        <v>23016</v>
      </c>
      <c r="D9867" s="498" t="s">
        <v>5538</v>
      </c>
      <c r="E9867" s="499" t="str">
        <f>CONCATENATE(SUM('Раздел 3'!L312:L312),"=",SUM('Раздел 3'!M312:M312),"+",SUM('Раздел 3'!Q312:Q312))</f>
        <v>0=0+0</v>
      </c>
    </row>
    <row r="9868" spans="1:5" ht="30" hidden="1" customHeight="1" thickBot="1">
      <c r="A9868" s="496" t="str">
        <f>IF((SUM('Раздел 3'!L313:L313)=SUM('Раздел 3'!M313:M313)+SUM('Раздел 3'!Q313:Q313)),"","Неверно!")</f>
        <v/>
      </c>
      <c r="B9868" s="497" t="s">
        <v>550</v>
      </c>
      <c r="C9868" s="498" t="s">
        <v>23017</v>
      </c>
      <c r="D9868" s="498" t="s">
        <v>5538</v>
      </c>
      <c r="E9868" s="499" t="str">
        <f>CONCATENATE(SUM('Раздел 3'!L313:L313),"=",SUM('Раздел 3'!M313:M313),"+",SUM('Раздел 3'!Q313:Q313))</f>
        <v>0=0+0</v>
      </c>
    </row>
    <row r="9869" spans="1:5" ht="30" hidden="1" customHeight="1" thickBot="1">
      <c r="A9869" s="496" t="str">
        <f>IF((SUM('Раздел 3'!L314:L314)=SUM('Раздел 3'!M314:M314)+SUM('Раздел 3'!Q314:Q314)),"","Неверно!")</f>
        <v/>
      </c>
      <c r="B9869" s="497" t="s">
        <v>550</v>
      </c>
      <c r="C9869" s="498" t="s">
        <v>23018</v>
      </c>
      <c r="D9869" s="498" t="s">
        <v>5538</v>
      </c>
      <c r="E9869" s="499" t="str">
        <f>CONCATENATE(SUM('Раздел 3'!L314:L314),"=",SUM('Раздел 3'!M314:M314),"+",SUM('Раздел 3'!Q314:Q314))</f>
        <v>0=0+0</v>
      </c>
    </row>
    <row r="9870" spans="1:5" ht="30" hidden="1" customHeight="1" thickBot="1">
      <c r="A9870" s="496" t="str">
        <f>IF((SUM('Раздел 3'!L315:L315)=SUM('Раздел 3'!M315:M315)+SUM('Раздел 3'!Q315:Q315)),"","Неверно!")</f>
        <v/>
      </c>
      <c r="B9870" s="497" t="s">
        <v>550</v>
      </c>
      <c r="C9870" s="498" t="s">
        <v>23019</v>
      </c>
      <c r="D9870" s="498" t="s">
        <v>5538</v>
      </c>
      <c r="E9870" s="499" t="str">
        <f>CONCATENATE(SUM('Раздел 3'!L315:L315),"=",SUM('Раздел 3'!M315:M315),"+",SUM('Раздел 3'!Q315:Q315))</f>
        <v>0=0+0</v>
      </c>
    </row>
    <row r="9871" spans="1:5" ht="30" hidden="1" customHeight="1" thickBot="1">
      <c r="A9871" s="496" t="str">
        <f>IF((SUM('Раздел 3'!L316:L316)=SUM('Раздел 3'!M316:M316)+SUM('Раздел 3'!Q316:Q316)),"","Неверно!")</f>
        <v/>
      </c>
      <c r="B9871" s="497" t="s">
        <v>550</v>
      </c>
      <c r="C9871" s="498" t="s">
        <v>23020</v>
      </c>
      <c r="D9871" s="498" t="s">
        <v>5538</v>
      </c>
      <c r="E9871" s="499" t="str">
        <f>CONCATENATE(SUM('Раздел 3'!L316:L316),"=",SUM('Раздел 3'!M316:M316),"+",SUM('Раздел 3'!Q316:Q316))</f>
        <v>0=0+0</v>
      </c>
    </row>
    <row r="9872" spans="1:5" ht="30" hidden="1" customHeight="1" thickBot="1">
      <c r="A9872" s="496" t="str">
        <f>IF((SUM('Раздел 3'!L317:L317)=SUM('Раздел 3'!M317:M317)+SUM('Раздел 3'!Q317:Q317)),"","Неверно!")</f>
        <v/>
      </c>
      <c r="B9872" s="497" t="s">
        <v>550</v>
      </c>
      <c r="C9872" s="498" t="s">
        <v>23021</v>
      </c>
      <c r="D9872" s="498" t="s">
        <v>5538</v>
      </c>
      <c r="E9872" s="499" t="str">
        <f>CONCATENATE(SUM('Раздел 3'!L317:L317),"=",SUM('Раздел 3'!M317:M317),"+",SUM('Раздел 3'!Q317:Q317))</f>
        <v>0=0+0</v>
      </c>
    </row>
    <row r="9873" spans="1:5" ht="30" hidden="1" customHeight="1" thickBot="1">
      <c r="A9873" s="496" t="str">
        <f>IF((SUM('Раздел 3'!L318:L318)=SUM('Раздел 3'!M318:M318)+SUM('Раздел 3'!Q318:Q318)),"","Неверно!")</f>
        <v/>
      </c>
      <c r="B9873" s="497" t="s">
        <v>550</v>
      </c>
      <c r="C9873" s="498" t="s">
        <v>23022</v>
      </c>
      <c r="D9873" s="498" t="s">
        <v>5538</v>
      </c>
      <c r="E9873" s="499" t="str">
        <f>CONCATENATE(SUM('Раздел 3'!L318:L318),"=",SUM('Раздел 3'!M318:M318),"+",SUM('Раздел 3'!Q318:Q318))</f>
        <v>0=0+0</v>
      </c>
    </row>
    <row r="9874" spans="1:5" ht="30" hidden="1" customHeight="1" thickBot="1">
      <c r="A9874" s="496" t="str">
        <f>IF((SUM('Раздел 3'!L319:L319)=SUM('Раздел 3'!M319:M319)+SUM('Раздел 3'!Q319:Q319)),"","Неверно!")</f>
        <v/>
      </c>
      <c r="B9874" s="497" t="s">
        <v>550</v>
      </c>
      <c r="C9874" s="498" t="s">
        <v>23023</v>
      </c>
      <c r="D9874" s="498" t="s">
        <v>5538</v>
      </c>
      <c r="E9874" s="499" t="str">
        <f>CONCATENATE(SUM('Раздел 3'!L319:L319),"=",SUM('Раздел 3'!M319:M319),"+",SUM('Раздел 3'!Q319:Q319))</f>
        <v>0=0+0</v>
      </c>
    </row>
    <row r="9875" spans="1:5" ht="30" hidden="1" customHeight="1" thickBot="1">
      <c r="A9875" s="496" t="str">
        <f>IF((SUM('Раздел 3'!L41:L41)=SUM('Раздел 3'!M41:M41)+SUM('Раздел 3'!Q41:Q41)),"","Неверно!")</f>
        <v/>
      </c>
      <c r="B9875" s="497" t="s">
        <v>550</v>
      </c>
      <c r="C9875" s="498" t="s">
        <v>23024</v>
      </c>
      <c r="D9875" s="498" t="s">
        <v>5538</v>
      </c>
      <c r="E9875" s="499" t="str">
        <f>CONCATENATE(SUM('Раздел 3'!L41:L41),"=",SUM('Раздел 3'!M41:M41),"+",SUM('Раздел 3'!Q41:Q41))</f>
        <v>0=0+0</v>
      </c>
    </row>
    <row r="9876" spans="1:5" ht="30" hidden="1" customHeight="1" thickBot="1">
      <c r="A9876" s="496" t="str">
        <f>IF((SUM('Раздел 3'!L320:L320)=SUM('Раздел 3'!M320:M320)+SUM('Раздел 3'!Q320:Q320)),"","Неверно!")</f>
        <v/>
      </c>
      <c r="B9876" s="497" t="s">
        <v>550</v>
      </c>
      <c r="C9876" s="498" t="s">
        <v>23025</v>
      </c>
      <c r="D9876" s="498" t="s">
        <v>5538</v>
      </c>
      <c r="E9876" s="499" t="str">
        <f>CONCATENATE(SUM('Раздел 3'!L320:L320),"=",SUM('Раздел 3'!M320:M320),"+",SUM('Раздел 3'!Q320:Q320))</f>
        <v>0=0+0</v>
      </c>
    </row>
    <row r="9877" spans="1:5" ht="30" hidden="1" customHeight="1" thickBot="1">
      <c r="A9877" s="496" t="str">
        <f>IF((SUM('Раздел 3'!L321:L321)=SUM('Раздел 3'!M321:M321)+SUM('Раздел 3'!Q321:Q321)),"","Неверно!")</f>
        <v/>
      </c>
      <c r="B9877" s="497" t="s">
        <v>550</v>
      </c>
      <c r="C9877" s="498" t="s">
        <v>23026</v>
      </c>
      <c r="D9877" s="498" t="s">
        <v>5538</v>
      </c>
      <c r="E9877" s="499" t="str">
        <f>CONCATENATE(SUM('Раздел 3'!L321:L321),"=",SUM('Раздел 3'!M321:M321),"+",SUM('Раздел 3'!Q321:Q321))</f>
        <v>0=0+0</v>
      </c>
    </row>
    <row r="9878" spans="1:5" ht="30" hidden="1" customHeight="1" thickBot="1">
      <c r="A9878" s="496" t="str">
        <f>IF((SUM('Раздел 3'!L322:L322)=SUM('Раздел 3'!M322:M322)+SUM('Раздел 3'!Q322:Q322)),"","Неверно!")</f>
        <v/>
      </c>
      <c r="B9878" s="497" t="s">
        <v>550</v>
      </c>
      <c r="C9878" s="498" t="s">
        <v>23027</v>
      </c>
      <c r="D9878" s="498" t="s">
        <v>5538</v>
      </c>
      <c r="E9878" s="499" t="str">
        <f>CONCATENATE(SUM('Раздел 3'!L322:L322),"=",SUM('Раздел 3'!M322:M322),"+",SUM('Раздел 3'!Q322:Q322))</f>
        <v>13=8+5</v>
      </c>
    </row>
    <row r="9879" spans="1:5" ht="30" hidden="1" customHeight="1" thickBot="1">
      <c r="A9879" s="496" t="str">
        <f>IF((SUM('Раздел 3'!L323:L323)=SUM('Раздел 3'!M323:M323)+SUM('Раздел 3'!Q323:Q323)),"","Неверно!")</f>
        <v/>
      </c>
      <c r="B9879" s="497" t="s">
        <v>550</v>
      </c>
      <c r="C9879" s="498" t="s">
        <v>3136</v>
      </c>
      <c r="D9879" s="498" t="s">
        <v>5538</v>
      </c>
      <c r="E9879" s="499" t="str">
        <f>CONCATENATE(SUM('Раздел 3'!L323:L323),"=",SUM('Раздел 3'!M323:M323),"+",SUM('Раздел 3'!Q323:Q323))</f>
        <v>0=0+0</v>
      </c>
    </row>
    <row r="9880" spans="1:5" ht="30" hidden="1" customHeight="1" thickBot="1">
      <c r="A9880" s="496" t="str">
        <f>IF((SUM('Раздел 3'!L324:L324)=SUM('Раздел 3'!M324:M324)+SUM('Раздел 3'!Q324:Q324)),"","Неверно!")</f>
        <v/>
      </c>
      <c r="B9880" s="497" t="s">
        <v>550</v>
      </c>
      <c r="C9880" s="498" t="s">
        <v>3137</v>
      </c>
      <c r="D9880" s="498" t="s">
        <v>5538</v>
      </c>
      <c r="E9880" s="499" t="str">
        <f>CONCATENATE(SUM('Раздел 3'!L324:L324),"=",SUM('Раздел 3'!M324:M324),"+",SUM('Раздел 3'!Q324:Q324))</f>
        <v>0=0+0</v>
      </c>
    </row>
    <row r="9881" spans="1:5" ht="30" hidden="1" customHeight="1" thickBot="1">
      <c r="A9881" s="496" t="str">
        <f>IF((SUM('Раздел 3'!L325:L325)=SUM('Раздел 3'!M325:M325)+SUM('Раздел 3'!Q325:Q325)),"","Неверно!")</f>
        <v/>
      </c>
      <c r="B9881" s="497" t="s">
        <v>550</v>
      </c>
      <c r="C9881" s="498" t="s">
        <v>3138</v>
      </c>
      <c r="D9881" s="498" t="s">
        <v>5538</v>
      </c>
      <c r="E9881" s="499" t="str">
        <f>CONCATENATE(SUM('Раздел 3'!L325:L325),"=",SUM('Раздел 3'!M325:M325),"+",SUM('Раздел 3'!Q325:Q325))</f>
        <v>1=1+0</v>
      </c>
    </row>
    <row r="9882" spans="1:5" ht="30" hidden="1" customHeight="1" thickBot="1">
      <c r="A9882" s="496" t="str">
        <f>IF((SUM('Раздел 3'!L326:L326)=SUM('Раздел 3'!M326:M326)+SUM('Раздел 3'!Q326:Q326)),"","Неверно!")</f>
        <v/>
      </c>
      <c r="B9882" s="497" t="s">
        <v>550</v>
      </c>
      <c r="C9882" s="498" t="s">
        <v>3139</v>
      </c>
      <c r="D9882" s="498" t="s">
        <v>5538</v>
      </c>
      <c r="E9882" s="499" t="str">
        <f>CONCATENATE(SUM('Раздел 3'!L326:L326),"=",SUM('Раздел 3'!M326:M326),"+",SUM('Раздел 3'!Q326:Q326))</f>
        <v>0=0+0</v>
      </c>
    </row>
    <row r="9883" spans="1:5" ht="30" hidden="1" customHeight="1" thickBot="1">
      <c r="A9883" s="496" t="str">
        <f>IF((SUM('Раздел 3'!L327:L327)=SUM('Раздел 3'!M327:M327)+SUM('Раздел 3'!Q327:Q327)),"","Неверно!")</f>
        <v/>
      </c>
      <c r="B9883" s="497" t="s">
        <v>550</v>
      </c>
      <c r="C9883" s="498" t="s">
        <v>3140</v>
      </c>
      <c r="D9883" s="498" t="s">
        <v>5538</v>
      </c>
      <c r="E9883" s="499" t="str">
        <f>CONCATENATE(SUM('Раздел 3'!L327:L327),"=",SUM('Раздел 3'!M327:M327),"+",SUM('Раздел 3'!Q327:Q327))</f>
        <v>0=0+0</v>
      </c>
    </row>
    <row r="9884" spans="1:5" ht="30" hidden="1" customHeight="1" thickBot="1">
      <c r="A9884" s="496" t="str">
        <f>IF((SUM('Раздел 3'!L328:L328)=SUM('Раздел 3'!M328:M328)+SUM('Раздел 3'!Q328:Q328)),"","Неверно!")</f>
        <v/>
      </c>
      <c r="B9884" s="497" t="s">
        <v>550</v>
      </c>
      <c r="C9884" s="498" t="s">
        <v>3141</v>
      </c>
      <c r="D9884" s="498" t="s">
        <v>5538</v>
      </c>
      <c r="E9884" s="499" t="str">
        <f>CONCATENATE(SUM('Раздел 3'!L328:L328),"=",SUM('Раздел 3'!M328:M328),"+",SUM('Раздел 3'!Q328:Q328))</f>
        <v>1=1+0</v>
      </c>
    </row>
    <row r="9885" spans="1:5" ht="30" hidden="1" customHeight="1" thickBot="1">
      <c r="A9885" s="496" t="str">
        <f>IF((SUM('Раздел 3'!L42:L42)=SUM('Раздел 3'!M42:M42)+SUM('Раздел 3'!Q42:Q42)),"","Неверно!")</f>
        <v/>
      </c>
      <c r="B9885" s="497" t="s">
        <v>550</v>
      </c>
      <c r="C9885" s="498" t="s">
        <v>23028</v>
      </c>
      <c r="D9885" s="498" t="s">
        <v>5538</v>
      </c>
      <c r="E9885" s="499" t="str">
        <f>CONCATENATE(SUM('Раздел 3'!L42:L42),"=",SUM('Раздел 3'!M42:M42),"+",SUM('Раздел 3'!Q42:Q42))</f>
        <v>0=0+0</v>
      </c>
    </row>
    <row r="9886" spans="1:5" ht="30" hidden="1" customHeight="1" thickBot="1">
      <c r="A9886" s="496" t="str">
        <f>IF((SUM('Раздел 3'!L43:L43)=SUM('Раздел 3'!M43:M43)+SUM('Раздел 3'!Q43:Q43)),"","Неверно!")</f>
        <v/>
      </c>
      <c r="B9886" s="497" t="s">
        <v>550</v>
      </c>
      <c r="C9886" s="498" t="s">
        <v>23029</v>
      </c>
      <c r="D9886" s="498" t="s">
        <v>5538</v>
      </c>
      <c r="E9886" s="499" t="str">
        <f>CONCATENATE(SUM('Раздел 3'!L43:L43),"=",SUM('Раздел 3'!M43:M43),"+",SUM('Раздел 3'!Q43:Q43))</f>
        <v>0=0+0</v>
      </c>
    </row>
    <row r="9887" spans="1:5" ht="30" hidden="1" customHeight="1" thickBot="1">
      <c r="A9887" s="496" t="str">
        <f>IF((SUM('Раздел 3'!L44:L44)=SUM('Раздел 3'!M44:M44)+SUM('Раздел 3'!Q44:Q44)),"","Неверно!")</f>
        <v/>
      </c>
      <c r="B9887" s="497" t="s">
        <v>550</v>
      </c>
      <c r="C9887" s="498" t="s">
        <v>23030</v>
      </c>
      <c r="D9887" s="498" t="s">
        <v>5538</v>
      </c>
      <c r="E9887" s="499" t="str">
        <f>CONCATENATE(SUM('Раздел 3'!L44:L44),"=",SUM('Раздел 3'!M44:M44),"+",SUM('Раздел 3'!Q44:Q44))</f>
        <v>0=0+0</v>
      </c>
    </row>
    <row r="9888" spans="1:5" ht="30" hidden="1" customHeight="1" thickBot="1">
      <c r="A9888" s="496" t="str">
        <f>IF((SUM('Раздел 3'!L45:L45)=SUM('Раздел 3'!M45:M45)+SUM('Раздел 3'!Q45:Q45)),"","Неверно!")</f>
        <v/>
      </c>
      <c r="B9888" s="497" t="s">
        <v>550</v>
      </c>
      <c r="C9888" s="498" t="s">
        <v>23031</v>
      </c>
      <c r="D9888" s="498" t="s">
        <v>5538</v>
      </c>
      <c r="E9888" s="499" t="str">
        <f>CONCATENATE(SUM('Раздел 3'!L45:L45),"=",SUM('Раздел 3'!M45:M45),"+",SUM('Раздел 3'!Q45:Q45))</f>
        <v>0=0+0</v>
      </c>
    </row>
    <row r="9889" spans="1:5" ht="30" hidden="1" customHeight="1" thickBot="1">
      <c r="A9889" s="496" t="str">
        <f>IF((SUM('Раздел 3'!L46:L46)=SUM('Раздел 3'!M46:M46)+SUM('Раздел 3'!Q46:Q46)),"","Неверно!")</f>
        <v/>
      </c>
      <c r="B9889" s="497" t="s">
        <v>550</v>
      </c>
      <c r="C9889" s="498" t="s">
        <v>23032</v>
      </c>
      <c r="D9889" s="498" t="s">
        <v>5538</v>
      </c>
      <c r="E9889" s="499" t="str">
        <f>CONCATENATE(SUM('Раздел 3'!L46:L46),"=",SUM('Раздел 3'!M46:M46),"+",SUM('Раздел 3'!Q46:Q46))</f>
        <v>0=0+0</v>
      </c>
    </row>
    <row r="9890" spans="1:5" ht="30" hidden="1" customHeight="1" thickBot="1">
      <c r="A9890" s="496" t="str">
        <f>IF((SUM('Раздел 3'!L47:L47)=SUM('Раздел 3'!M47:M47)+SUM('Раздел 3'!Q47:Q47)),"","Неверно!")</f>
        <v/>
      </c>
      <c r="B9890" s="497" t="s">
        <v>550</v>
      </c>
      <c r="C9890" s="498" t="s">
        <v>23033</v>
      </c>
      <c r="D9890" s="498" t="s">
        <v>5538</v>
      </c>
      <c r="E9890" s="499" t="str">
        <f>CONCATENATE(SUM('Раздел 3'!L47:L47),"=",SUM('Раздел 3'!M47:M47),"+",SUM('Раздел 3'!Q47:Q47))</f>
        <v>0=0+0</v>
      </c>
    </row>
    <row r="9891" spans="1:5" ht="30" hidden="1" customHeight="1" thickBot="1">
      <c r="A9891" s="496" t="str">
        <f>IF((SUM('Раздел 3'!L48:L48)=SUM('Раздел 3'!M48:M48)+SUM('Раздел 3'!Q48:Q48)),"","Неверно!")</f>
        <v/>
      </c>
      <c r="B9891" s="497" t="s">
        <v>550</v>
      </c>
      <c r="C9891" s="498" t="s">
        <v>23034</v>
      </c>
      <c r="D9891" s="498" t="s">
        <v>5538</v>
      </c>
      <c r="E9891" s="499" t="str">
        <f>CONCATENATE(SUM('Раздел 3'!L48:L48),"=",SUM('Раздел 3'!M48:M48),"+",SUM('Раздел 3'!Q48:Q48))</f>
        <v>0=0+0</v>
      </c>
    </row>
    <row r="9892" spans="1:5" ht="30" hidden="1" customHeight="1" thickBot="1">
      <c r="A9892" s="496" t="str">
        <f>IF((SUM('Раздел 3'!L49:L49)=SUM('Раздел 3'!M49:M49)+SUM('Раздел 3'!Q49:Q49)),"","Неверно!")</f>
        <v/>
      </c>
      <c r="B9892" s="497" t="s">
        <v>550</v>
      </c>
      <c r="C9892" s="498" t="s">
        <v>23035</v>
      </c>
      <c r="D9892" s="498" t="s">
        <v>5538</v>
      </c>
      <c r="E9892" s="499" t="str">
        <f>CONCATENATE(SUM('Раздел 3'!L49:L49),"=",SUM('Раздел 3'!M49:M49),"+",SUM('Раздел 3'!Q49:Q49))</f>
        <v>0=0+0</v>
      </c>
    </row>
    <row r="9893" spans="1:5" ht="30" hidden="1" customHeight="1" thickBot="1">
      <c r="A9893" s="496" t="str">
        <f>IF((SUM('Раздел 3'!L14:L14)=SUM('Раздел 3'!M14:M14)+SUM('Раздел 3'!Q14:Q14)),"","Неверно!")</f>
        <v/>
      </c>
      <c r="B9893" s="497" t="s">
        <v>550</v>
      </c>
      <c r="C9893" s="498" t="s">
        <v>23036</v>
      </c>
      <c r="D9893" s="498" t="s">
        <v>5538</v>
      </c>
      <c r="E9893" s="499" t="str">
        <f>CONCATENATE(SUM('Раздел 3'!L14:L14),"=",SUM('Раздел 3'!M14:M14),"+",SUM('Раздел 3'!Q14:Q14))</f>
        <v>0=0+0</v>
      </c>
    </row>
    <row r="9894" spans="1:5" ht="30" hidden="1" customHeight="1" thickBot="1">
      <c r="A9894" s="496" t="str">
        <f>IF((SUM('Раздел 3'!L50:L50)=SUM('Раздел 3'!M50:M50)+SUM('Раздел 3'!Q50:Q50)),"","Неверно!")</f>
        <v/>
      </c>
      <c r="B9894" s="497" t="s">
        <v>550</v>
      </c>
      <c r="C9894" s="498" t="s">
        <v>23037</v>
      </c>
      <c r="D9894" s="498" t="s">
        <v>5538</v>
      </c>
      <c r="E9894" s="499" t="str">
        <f>CONCATENATE(SUM('Раздел 3'!L50:L50),"=",SUM('Раздел 3'!M50:M50),"+",SUM('Раздел 3'!Q50:Q50))</f>
        <v>0=0+0</v>
      </c>
    </row>
    <row r="9895" spans="1:5" ht="30" hidden="1" customHeight="1" thickBot="1">
      <c r="A9895" s="496" t="str">
        <f>IF((SUM('Раздел 3'!L51:L51)=SUM('Раздел 3'!M51:M51)+SUM('Раздел 3'!Q51:Q51)),"","Неверно!")</f>
        <v/>
      </c>
      <c r="B9895" s="497" t="s">
        <v>550</v>
      </c>
      <c r="C9895" s="498" t="s">
        <v>23038</v>
      </c>
      <c r="D9895" s="498" t="s">
        <v>5538</v>
      </c>
      <c r="E9895" s="499" t="str">
        <f>CONCATENATE(SUM('Раздел 3'!L51:L51),"=",SUM('Раздел 3'!M51:M51),"+",SUM('Раздел 3'!Q51:Q51))</f>
        <v>0=0+0</v>
      </c>
    </row>
    <row r="9896" spans="1:5" ht="30" hidden="1" customHeight="1" thickBot="1">
      <c r="A9896" s="496" t="str">
        <f>IF((SUM('Раздел 3'!L52:L52)=SUM('Раздел 3'!M52:M52)+SUM('Раздел 3'!Q52:Q52)),"","Неверно!")</f>
        <v/>
      </c>
      <c r="B9896" s="497" t="s">
        <v>550</v>
      </c>
      <c r="C9896" s="498" t="s">
        <v>23039</v>
      </c>
      <c r="D9896" s="498" t="s">
        <v>5538</v>
      </c>
      <c r="E9896" s="499" t="str">
        <f>CONCATENATE(SUM('Раздел 3'!L52:L52),"=",SUM('Раздел 3'!M52:M52),"+",SUM('Раздел 3'!Q52:Q52))</f>
        <v>0=0+0</v>
      </c>
    </row>
    <row r="9897" spans="1:5" ht="30" hidden="1" customHeight="1" thickBot="1">
      <c r="A9897" s="496" t="str">
        <f>IF((SUM('Раздел 3'!L53:L53)=SUM('Раздел 3'!M53:M53)+SUM('Раздел 3'!Q53:Q53)),"","Неверно!")</f>
        <v/>
      </c>
      <c r="B9897" s="497" t="s">
        <v>550</v>
      </c>
      <c r="C9897" s="498" t="s">
        <v>23040</v>
      </c>
      <c r="D9897" s="498" t="s">
        <v>5538</v>
      </c>
      <c r="E9897" s="499" t="str">
        <f>CONCATENATE(SUM('Раздел 3'!L53:L53),"=",SUM('Раздел 3'!M53:M53),"+",SUM('Раздел 3'!Q53:Q53))</f>
        <v>0=0+0</v>
      </c>
    </row>
    <row r="9898" spans="1:5" ht="30" hidden="1" customHeight="1" thickBot="1">
      <c r="A9898" s="496" t="str">
        <f>IF((SUM('Раздел 3'!L54:L54)=SUM('Раздел 3'!M54:M54)+SUM('Раздел 3'!Q54:Q54)),"","Неверно!")</f>
        <v/>
      </c>
      <c r="B9898" s="497" t="s">
        <v>550</v>
      </c>
      <c r="C9898" s="498" t="s">
        <v>23041</v>
      </c>
      <c r="D9898" s="498" t="s">
        <v>5538</v>
      </c>
      <c r="E9898" s="499" t="str">
        <f>CONCATENATE(SUM('Раздел 3'!L54:L54),"=",SUM('Раздел 3'!M54:M54),"+",SUM('Раздел 3'!Q54:Q54))</f>
        <v>0=0+0</v>
      </c>
    </row>
    <row r="9899" spans="1:5" ht="30" hidden="1" customHeight="1" thickBot="1">
      <c r="A9899" s="496" t="str">
        <f>IF((SUM('Раздел 3'!L55:L55)=SUM('Раздел 3'!M55:M55)+SUM('Раздел 3'!Q55:Q55)),"","Неверно!")</f>
        <v/>
      </c>
      <c r="B9899" s="497" t="s">
        <v>550</v>
      </c>
      <c r="C9899" s="498" t="s">
        <v>23042</v>
      </c>
      <c r="D9899" s="498" t="s">
        <v>5538</v>
      </c>
      <c r="E9899" s="499" t="str">
        <f>CONCATENATE(SUM('Раздел 3'!L55:L55),"=",SUM('Раздел 3'!M55:M55),"+",SUM('Раздел 3'!Q55:Q55))</f>
        <v>33=15+18</v>
      </c>
    </row>
    <row r="9900" spans="1:5" ht="30" hidden="1" customHeight="1" thickBot="1">
      <c r="A9900" s="496" t="str">
        <f>IF((SUM('Раздел 3'!L56:L56)=SUM('Раздел 3'!M56:M56)+SUM('Раздел 3'!Q56:Q56)),"","Неверно!")</f>
        <v/>
      </c>
      <c r="B9900" s="497" t="s">
        <v>550</v>
      </c>
      <c r="C9900" s="498" t="s">
        <v>23043</v>
      </c>
      <c r="D9900" s="498" t="s">
        <v>5538</v>
      </c>
      <c r="E9900" s="499" t="str">
        <f>CONCATENATE(SUM('Раздел 3'!L56:L56),"=",SUM('Раздел 3'!M56:M56),"+",SUM('Раздел 3'!Q56:Q56))</f>
        <v>0=0+0</v>
      </c>
    </row>
    <row r="9901" spans="1:5" ht="30" hidden="1" customHeight="1" thickBot="1">
      <c r="A9901" s="496" t="str">
        <f>IF((SUM('Раздел 3'!L57:L57)=SUM('Раздел 3'!M57:M57)+SUM('Раздел 3'!Q57:Q57)),"","Неверно!")</f>
        <v/>
      </c>
      <c r="B9901" s="497" t="s">
        <v>550</v>
      </c>
      <c r="C9901" s="498" t="s">
        <v>23044</v>
      </c>
      <c r="D9901" s="498" t="s">
        <v>5538</v>
      </c>
      <c r="E9901" s="499" t="str">
        <f>CONCATENATE(SUM('Раздел 3'!L57:L57),"=",SUM('Раздел 3'!M57:M57),"+",SUM('Раздел 3'!Q57:Q57))</f>
        <v>0=0+0</v>
      </c>
    </row>
    <row r="9902" spans="1:5" ht="30" hidden="1" customHeight="1" thickBot="1">
      <c r="A9902" s="496" t="str">
        <f>IF((SUM('Раздел 3'!L58:L58)=SUM('Раздел 3'!M58:M58)+SUM('Раздел 3'!Q58:Q58)),"","Неверно!")</f>
        <v/>
      </c>
      <c r="B9902" s="497" t="s">
        <v>550</v>
      </c>
      <c r="C9902" s="498" t="s">
        <v>23045</v>
      </c>
      <c r="D9902" s="498" t="s">
        <v>5538</v>
      </c>
      <c r="E9902" s="499" t="str">
        <f>CONCATENATE(SUM('Раздел 3'!L58:L58),"=",SUM('Раздел 3'!M58:M58),"+",SUM('Раздел 3'!Q58:Q58))</f>
        <v>0=0+0</v>
      </c>
    </row>
    <row r="9903" spans="1:5" ht="30" hidden="1" customHeight="1" thickBot="1">
      <c r="A9903" s="496" t="str">
        <f>IF((SUM('Раздел 3'!L59:L59)=SUM('Раздел 3'!M59:M59)+SUM('Раздел 3'!Q59:Q59)),"","Неверно!")</f>
        <v/>
      </c>
      <c r="B9903" s="497" t="s">
        <v>550</v>
      </c>
      <c r="C9903" s="498" t="s">
        <v>23046</v>
      </c>
      <c r="D9903" s="498" t="s">
        <v>5538</v>
      </c>
      <c r="E9903" s="499" t="str">
        <f>CONCATENATE(SUM('Раздел 3'!L59:L59),"=",SUM('Раздел 3'!M59:M59),"+",SUM('Раздел 3'!Q59:Q59))</f>
        <v>0=0+0</v>
      </c>
    </row>
    <row r="9904" spans="1:5" ht="30" hidden="1" customHeight="1" thickBot="1">
      <c r="A9904" s="496" t="str">
        <f>IF((SUM('Раздел 3'!L15:L15)=SUM('Раздел 3'!M15:M15)+SUM('Раздел 3'!Q15:Q15)),"","Неверно!")</f>
        <v/>
      </c>
      <c r="B9904" s="497" t="s">
        <v>550</v>
      </c>
      <c r="C9904" s="498" t="s">
        <v>23047</v>
      </c>
      <c r="D9904" s="498" t="s">
        <v>5538</v>
      </c>
      <c r="E9904" s="499" t="str">
        <f>CONCATENATE(SUM('Раздел 3'!L15:L15),"=",SUM('Раздел 3'!M15:M15),"+",SUM('Раздел 3'!Q15:Q15))</f>
        <v>0=0+0</v>
      </c>
    </row>
    <row r="9905" spans="1:5" ht="30" hidden="1" customHeight="1" thickBot="1">
      <c r="A9905" s="496" t="str">
        <f>IF((SUM('Раздел 3'!L60:L60)=SUM('Раздел 3'!M60:M60)+SUM('Раздел 3'!Q60:Q60)),"","Неверно!")</f>
        <v/>
      </c>
      <c r="B9905" s="497" t="s">
        <v>550</v>
      </c>
      <c r="C9905" s="498" t="s">
        <v>23048</v>
      </c>
      <c r="D9905" s="498" t="s">
        <v>5538</v>
      </c>
      <c r="E9905" s="499" t="str">
        <f>CONCATENATE(SUM('Раздел 3'!L60:L60),"=",SUM('Раздел 3'!M60:M60),"+",SUM('Раздел 3'!Q60:Q60))</f>
        <v>0=0+0</v>
      </c>
    </row>
    <row r="9906" spans="1:5" ht="30" hidden="1" customHeight="1" thickBot="1">
      <c r="A9906" s="496" t="str">
        <f>IF((SUM('Раздел 3'!L61:L61)=SUM('Раздел 3'!M61:M61)+SUM('Раздел 3'!Q61:Q61)),"","Неверно!")</f>
        <v/>
      </c>
      <c r="B9906" s="497" t="s">
        <v>550</v>
      </c>
      <c r="C9906" s="498" t="s">
        <v>23049</v>
      </c>
      <c r="D9906" s="498" t="s">
        <v>5538</v>
      </c>
      <c r="E9906" s="499" t="str">
        <f>CONCATENATE(SUM('Раздел 3'!L61:L61),"=",SUM('Раздел 3'!M61:M61),"+",SUM('Раздел 3'!Q61:Q61))</f>
        <v>0=0+0</v>
      </c>
    </row>
    <row r="9907" spans="1:5" ht="30" hidden="1" customHeight="1" thickBot="1">
      <c r="A9907" s="496" t="str">
        <f>IF((SUM('Раздел 3'!L62:L62)=SUM('Раздел 3'!M62:M62)+SUM('Раздел 3'!Q62:Q62)),"","Неверно!")</f>
        <v/>
      </c>
      <c r="B9907" s="497" t="s">
        <v>550</v>
      </c>
      <c r="C9907" s="498" t="s">
        <v>23050</v>
      </c>
      <c r="D9907" s="498" t="s">
        <v>5538</v>
      </c>
      <c r="E9907" s="499" t="str">
        <f>CONCATENATE(SUM('Раздел 3'!L62:L62),"=",SUM('Раздел 3'!M62:M62),"+",SUM('Раздел 3'!Q62:Q62))</f>
        <v>0=0+0</v>
      </c>
    </row>
    <row r="9908" spans="1:5" ht="30" hidden="1" customHeight="1" thickBot="1">
      <c r="A9908" s="496" t="str">
        <f>IF((SUM('Раздел 3'!L63:L63)=SUM('Раздел 3'!M63:M63)+SUM('Раздел 3'!Q63:Q63)),"","Неверно!")</f>
        <v/>
      </c>
      <c r="B9908" s="497" t="s">
        <v>550</v>
      </c>
      <c r="C9908" s="498" t="s">
        <v>23051</v>
      </c>
      <c r="D9908" s="498" t="s">
        <v>5538</v>
      </c>
      <c r="E9908" s="499" t="str">
        <f>CONCATENATE(SUM('Раздел 3'!L63:L63),"=",SUM('Раздел 3'!M63:M63),"+",SUM('Раздел 3'!Q63:Q63))</f>
        <v>0=0+0</v>
      </c>
    </row>
    <row r="9909" spans="1:5" ht="30" hidden="1" customHeight="1" thickBot="1">
      <c r="A9909" s="496" t="str">
        <f>IF((SUM('Раздел 3'!L64:L64)=SUM('Раздел 3'!M64:M64)+SUM('Раздел 3'!Q64:Q64)),"","Неверно!")</f>
        <v/>
      </c>
      <c r="B9909" s="497" t="s">
        <v>550</v>
      </c>
      <c r="C9909" s="498" t="s">
        <v>23052</v>
      </c>
      <c r="D9909" s="498" t="s">
        <v>5538</v>
      </c>
      <c r="E9909" s="499" t="str">
        <f>CONCATENATE(SUM('Раздел 3'!L64:L64),"=",SUM('Раздел 3'!M64:M64),"+",SUM('Раздел 3'!Q64:Q64))</f>
        <v>0=0+0</v>
      </c>
    </row>
    <row r="9910" spans="1:5" ht="30" hidden="1" customHeight="1" thickBot="1">
      <c r="A9910" s="496" t="str">
        <f>IF((SUM('Раздел 3'!L65:L65)=SUM('Раздел 3'!M65:M65)+SUM('Раздел 3'!Q65:Q65)),"","Неверно!")</f>
        <v/>
      </c>
      <c r="B9910" s="497" t="s">
        <v>550</v>
      </c>
      <c r="C9910" s="498" t="s">
        <v>23053</v>
      </c>
      <c r="D9910" s="498" t="s">
        <v>5538</v>
      </c>
      <c r="E9910" s="499" t="str">
        <f>CONCATENATE(SUM('Раздел 3'!L65:L65),"=",SUM('Раздел 3'!M65:M65),"+",SUM('Раздел 3'!Q65:Q65))</f>
        <v>0=0+0</v>
      </c>
    </row>
    <row r="9911" spans="1:5" ht="30" hidden="1" customHeight="1" thickBot="1">
      <c r="A9911" s="496" t="str">
        <f>IF((SUM('Раздел 3'!L66:L66)=SUM('Раздел 3'!M66:M66)+SUM('Раздел 3'!Q66:Q66)),"","Неверно!")</f>
        <v/>
      </c>
      <c r="B9911" s="497" t="s">
        <v>550</v>
      </c>
      <c r="C9911" s="498" t="s">
        <v>23054</v>
      </c>
      <c r="D9911" s="498" t="s">
        <v>5538</v>
      </c>
      <c r="E9911" s="499" t="str">
        <f>CONCATENATE(SUM('Раздел 3'!L66:L66),"=",SUM('Раздел 3'!M66:M66),"+",SUM('Раздел 3'!Q66:Q66))</f>
        <v>0=0+0</v>
      </c>
    </row>
    <row r="9912" spans="1:5" ht="30" hidden="1" customHeight="1" thickBot="1">
      <c r="A9912" s="496" t="str">
        <f>IF((SUM('Раздел 3'!L67:L67)=SUM('Раздел 3'!M67:M67)+SUM('Раздел 3'!Q67:Q67)),"","Неверно!")</f>
        <v/>
      </c>
      <c r="B9912" s="497" t="s">
        <v>550</v>
      </c>
      <c r="C9912" s="498" t="s">
        <v>23055</v>
      </c>
      <c r="D9912" s="498" t="s">
        <v>5538</v>
      </c>
      <c r="E9912" s="499" t="str">
        <f>CONCATENATE(SUM('Раздел 3'!L67:L67),"=",SUM('Раздел 3'!M67:M67),"+",SUM('Раздел 3'!Q67:Q67))</f>
        <v>0=0+0</v>
      </c>
    </row>
    <row r="9913" spans="1:5" ht="30" hidden="1" customHeight="1" thickBot="1">
      <c r="A9913" s="496" t="str">
        <f>IF((SUM('Раздел 3'!L68:L68)=SUM('Раздел 3'!M68:M68)+SUM('Раздел 3'!Q68:Q68)),"","Неверно!")</f>
        <v/>
      </c>
      <c r="B9913" s="497" t="s">
        <v>550</v>
      </c>
      <c r="C9913" s="498" t="s">
        <v>23056</v>
      </c>
      <c r="D9913" s="498" t="s">
        <v>5538</v>
      </c>
      <c r="E9913" s="499" t="str">
        <f>CONCATENATE(SUM('Раздел 3'!L68:L68),"=",SUM('Раздел 3'!M68:M68),"+",SUM('Раздел 3'!Q68:Q68))</f>
        <v>0=0+0</v>
      </c>
    </row>
    <row r="9914" spans="1:5" ht="30" hidden="1" customHeight="1" thickBot="1">
      <c r="A9914" s="496" t="str">
        <f>IF((SUM('Раздел 3'!L69:L69)=SUM('Раздел 3'!M69:M69)+SUM('Раздел 3'!Q69:Q69)),"","Неверно!")</f>
        <v/>
      </c>
      <c r="B9914" s="497" t="s">
        <v>550</v>
      </c>
      <c r="C9914" s="498" t="s">
        <v>23057</v>
      </c>
      <c r="D9914" s="498" t="s">
        <v>5538</v>
      </c>
      <c r="E9914" s="499" t="str">
        <f>CONCATENATE(SUM('Раздел 3'!L69:L69),"=",SUM('Раздел 3'!M69:M69),"+",SUM('Раздел 3'!Q69:Q69))</f>
        <v>0=0+0</v>
      </c>
    </row>
    <row r="9915" spans="1:5" ht="30" hidden="1" customHeight="1" thickBot="1">
      <c r="A9915" s="496" t="str">
        <f>IF((SUM('Раздел 3'!L16:L16)=SUM('Раздел 3'!M16:M16)+SUM('Раздел 3'!Q16:Q16)),"","Неверно!")</f>
        <v/>
      </c>
      <c r="B9915" s="497" t="s">
        <v>550</v>
      </c>
      <c r="C9915" s="498" t="s">
        <v>23058</v>
      </c>
      <c r="D9915" s="498" t="s">
        <v>5538</v>
      </c>
      <c r="E9915" s="499" t="str">
        <f>CONCATENATE(SUM('Раздел 3'!L16:L16),"=",SUM('Раздел 3'!M16:M16),"+",SUM('Раздел 3'!Q16:Q16))</f>
        <v>0=0+0</v>
      </c>
    </row>
    <row r="9916" spans="1:5" ht="30" hidden="1" customHeight="1" thickBot="1">
      <c r="A9916" s="496" t="str">
        <f>IF((SUM('Раздел 3'!L70:L70)=SUM('Раздел 3'!M70:M70)+SUM('Раздел 3'!Q70:Q70)),"","Неверно!")</f>
        <v/>
      </c>
      <c r="B9916" s="497" t="s">
        <v>550</v>
      </c>
      <c r="C9916" s="498" t="s">
        <v>23059</v>
      </c>
      <c r="D9916" s="498" t="s">
        <v>5538</v>
      </c>
      <c r="E9916" s="499" t="str">
        <f>CONCATENATE(SUM('Раздел 3'!L70:L70),"=",SUM('Раздел 3'!M70:M70),"+",SUM('Раздел 3'!Q70:Q70))</f>
        <v>0=0+0</v>
      </c>
    </row>
    <row r="9917" spans="1:5" ht="30" hidden="1" customHeight="1" thickBot="1">
      <c r="A9917" s="496" t="str">
        <f>IF((SUM('Раздел 3'!L71:L71)=SUM('Раздел 3'!M71:M71)+SUM('Раздел 3'!Q71:Q71)),"","Неверно!")</f>
        <v/>
      </c>
      <c r="B9917" s="497" t="s">
        <v>550</v>
      </c>
      <c r="C9917" s="498" t="s">
        <v>23060</v>
      </c>
      <c r="D9917" s="498" t="s">
        <v>5538</v>
      </c>
      <c r="E9917" s="499" t="str">
        <f>CONCATENATE(SUM('Раздел 3'!L71:L71),"=",SUM('Раздел 3'!M71:M71),"+",SUM('Раздел 3'!Q71:Q71))</f>
        <v>0=0+0</v>
      </c>
    </row>
    <row r="9918" spans="1:5" ht="30" hidden="1" customHeight="1" thickBot="1">
      <c r="A9918" s="496" t="str">
        <f>IF((SUM('Раздел 3'!L72:L72)=SUM('Раздел 3'!M72:M72)+SUM('Раздел 3'!Q72:Q72)),"","Неверно!")</f>
        <v/>
      </c>
      <c r="B9918" s="497" t="s">
        <v>550</v>
      </c>
      <c r="C9918" s="498" t="s">
        <v>23061</v>
      </c>
      <c r="D9918" s="498" t="s">
        <v>5538</v>
      </c>
      <c r="E9918" s="499" t="str">
        <f>CONCATENATE(SUM('Раздел 3'!L72:L72),"=",SUM('Раздел 3'!M72:M72),"+",SUM('Раздел 3'!Q72:Q72))</f>
        <v>0=0+0</v>
      </c>
    </row>
    <row r="9919" spans="1:5" ht="30" hidden="1" customHeight="1" thickBot="1">
      <c r="A9919" s="496" t="str">
        <f>IF((SUM('Раздел 3'!L73:L73)=SUM('Раздел 3'!M73:M73)+SUM('Раздел 3'!Q73:Q73)),"","Неверно!")</f>
        <v/>
      </c>
      <c r="B9919" s="497" t="s">
        <v>550</v>
      </c>
      <c r="C9919" s="498" t="s">
        <v>23062</v>
      </c>
      <c r="D9919" s="498" t="s">
        <v>5538</v>
      </c>
      <c r="E9919" s="499" t="str">
        <f>CONCATENATE(SUM('Раздел 3'!L73:L73),"=",SUM('Раздел 3'!M73:M73),"+",SUM('Раздел 3'!Q73:Q73))</f>
        <v>0=0+0</v>
      </c>
    </row>
    <row r="9920" spans="1:5" ht="30" hidden="1" customHeight="1" thickBot="1">
      <c r="A9920" s="496" t="str">
        <f>IF((SUM('Раздел 3'!L74:L74)=SUM('Раздел 3'!M74:M74)+SUM('Раздел 3'!Q74:Q74)),"","Неверно!")</f>
        <v/>
      </c>
      <c r="B9920" s="497" t="s">
        <v>550</v>
      </c>
      <c r="C9920" s="498" t="s">
        <v>23063</v>
      </c>
      <c r="D9920" s="498" t="s">
        <v>5538</v>
      </c>
      <c r="E9920" s="499" t="str">
        <f>CONCATENATE(SUM('Раздел 3'!L74:L74),"=",SUM('Раздел 3'!M74:M74),"+",SUM('Раздел 3'!Q74:Q74))</f>
        <v>0=0+0</v>
      </c>
    </row>
    <row r="9921" spans="1:5" ht="30" hidden="1" customHeight="1" thickBot="1">
      <c r="A9921" s="496" t="str">
        <f>IF((SUM('Раздел 3'!L75:L75)=SUM('Раздел 3'!M75:M75)+SUM('Раздел 3'!Q75:Q75)),"","Неверно!")</f>
        <v/>
      </c>
      <c r="B9921" s="497" t="s">
        <v>550</v>
      </c>
      <c r="C9921" s="498" t="s">
        <v>23064</v>
      </c>
      <c r="D9921" s="498" t="s">
        <v>5538</v>
      </c>
      <c r="E9921" s="499" t="str">
        <f>CONCATENATE(SUM('Раздел 3'!L75:L75),"=",SUM('Раздел 3'!M75:M75),"+",SUM('Раздел 3'!Q75:Q75))</f>
        <v>0=0+0</v>
      </c>
    </row>
    <row r="9922" spans="1:5" ht="30" hidden="1" customHeight="1" thickBot="1">
      <c r="A9922" s="496" t="str">
        <f>IF((SUM('Раздел 3'!L76:L76)=SUM('Раздел 3'!M76:M76)+SUM('Раздел 3'!Q76:Q76)),"","Неверно!")</f>
        <v/>
      </c>
      <c r="B9922" s="497" t="s">
        <v>550</v>
      </c>
      <c r="C9922" s="498" t="s">
        <v>23065</v>
      </c>
      <c r="D9922" s="498" t="s">
        <v>5538</v>
      </c>
      <c r="E9922" s="499" t="str">
        <f>CONCATENATE(SUM('Раздел 3'!L76:L76),"=",SUM('Раздел 3'!M76:M76),"+",SUM('Раздел 3'!Q76:Q76))</f>
        <v>0=0+0</v>
      </c>
    </row>
    <row r="9923" spans="1:5" ht="30" hidden="1" customHeight="1" thickBot="1">
      <c r="A9923" s="496" t="str">
        <f>IF((SUM('Раздел 3'!L77:L77)=SUM('Раздел 3'!M77:M77)+SUM('Раздел 3'!Q77:Q77)),"","Неверно!")</f>
        <v/>
      </c>
      <c r="B9923" s="497" t="s">
        <v>550</v>
      </c>
      <c r="C9923" s="498" t="s">
        <v>23066</v>
      </c>
      <c r="D9923" s="498" t="s">
        <v>5538</v>
      </c>
      <c r="E9923" s="499" t="str">
        <f>CONCATENATE(SUM('Раздел 3'!L77:L77),"=",SUM('Раздел 3'!M77:M77),"+",SUM('Раздел 3'!Q77:Q77))</f>
        <v>0=0+0</v>
      </c>
    </row>
    <row r="9924" spans="1:5" ht="30" hidden="1" customHeight="1" thickBot="1">
      <c r="A9924" s="496" t="str">
        <f>IF((SUM('Раздел 3'!L78:L78)=SUM('Раздел 3'!M78:M78)+SUM('Раздел 3'!Q78:Q78)),"","Неверно!")</f>
        <v/>
      </c>
      <c r="B9924" s="497" t="s">
        <v>550</v>
      </c>
      <c r="C9924" s="498" t="s">
        <v>23067</v>
      </c>
      <c r="D9924" s="498" t="s">
        <v>5538</v>
      </c>
      <c r="E9924" s="499" t="str">
        <f>CONCATENATE(SUM('Раздел 3'!L78:L78),"=",SUM('Раздел 3'!M78:M78),"+",SUM('Раздел 3'!Q78:Q78))</f>
        <v>0=0+0</v>
      </c>
    </row>
    <row r="9925" spans="1:5" ht="30" hidden="1" customHeight="1" thickBot="1">
      <c r="A9925" s="496" t="str">
        <f>IF((SUM('Раздел 3'!L79:L79)=SUM('Раздел 3'!M79:M79)+SUM('Раздел 3'!Q79:Q79)),"","Неверно!")</f>
        <v/>
      </c>
      <c r="B9925" s="497" t="s">
        <v>550</v>
      </c>
      <c r="C9925" s="498" t="s">
        <v>23068</v>
      </c>
      <c r="D9925" s="498" t="s">
        <v>5538</v>
      </c>
      <c r="E9925" s="499" t="str">
        <f>CONCATENATE(SUM('Раздел 3'!L79:L79),"=",SUM('Раздел 3'!M79:M79),"+",SUM('Раздел 3'!Q79:Q79))</f>
        <v>0=0+0</v>
      </c>
    </row>
    <row r="9926" spans="1:5" ht="30" hidden="1" customHeight="1" thickBot="1">
      <c r="A9926" s="496" t="str">
        <f>IF((SUM('Раздел 3'!L17:L17)=SUM('Раздел 3'!M17:M17)+SUM('Раздел 3'!Q17:Q17)),"","Неверно!")</f>
        <v/>
      </c>
      <c r="B9926" s="497" t="s">
        <v>550</v>
      </c>
      <c r="C9926" s="498" t="s">
        <v>23069</v>
      </c>
      <c r="D9926" s="498" t="s">
        <v>5538</v>
      </c>
      <c r="E9926" s="499" t="str">
        <f>CONCATENATE(SUM('Раздел 3'!L17:L17),"=",SUM('Раздел 3'!M17:M17),"+",SUM('Раздел 3'!Q17:Q17))</f>
        <v>0=0+0</v>
      </c>
    </row>
    <row r="9927" spans="1:5" ht="30" hidden="1" customHeight="1" thickBot="1">
      <c r="A9927" s="496" t="str">
        <f>IF((SUM('Раздел 3'!L80:L80)=SUM('Раздел 3'!M80:M80)+SUM('Раздел 3'!Q80:Q80)),"","Неверно!")</f>
        <v/>
      </c>
      <c r="B9927" s="497" t="s">
        <v>550</v>
      </c>
      <c r="C9927" s="498" t="s">
        <v>23070</v>
      </c>
      <c r="D9927" s="498" t="s">
        <v>5538</v>
      </c>
      <c r="E9927" s="499" t="str">
        <f>CONCATENATE(SUM('Раздел 3'!L80:L80),"=",SUM('Раздел 3'!M80:M80),"+",SUM('Раздел 3'!Q80:Q80))</f>
        <v>0=0+0</v>
      </c>
    </row>
    <row r="9928" spans="1:5" ht="30" hidden="1" customHeight="1" thickBot="1">
      <c r="A9928" s="496" t="str">
        <f>IF((SUM('Раздел 3'!L81:L81)=SUM('Раздел 3'!M81:M81)+SUM('Раздел 3'!Q81:Q81)),"","Неверно!")</f>
        <v/>
      </c>
      <c r="B9928" s="497" t="s">
        <v>550</v>
      </c>
      <c r="C9928" s="498" t="s">
        <v>23071</v>
      </c>
      <c r="D9928" s="498" t="s">
        <v>5538</v>
      </c>
      <c r="E9928" s="499" t="str">
        <f>CONCATENATE(SUM('Раздел 3'!L81:L81),"=",SUM('Раздел 3'!M81:M81),"+",SUM('Раздел 3'!Q81:Q81))</f>
        <v>0=0+0</v>
      </c>
    </row>
    <row r="9929" spans="1:5" ht="30" hidden="1" customHeight="1" thickBot="1">
      <c r="A9929" s="496" t="str">
        <f>IF((SUM('Раздел 3'!L82:L82)=SUM('Раздел 3'!M82:M82)+SUM('Раздел 3'!Q82:Q82)),"","Неверно!")</f>
        <v/>
      </c>
      <c r="B9929" s="497" t="s">
        <v>550</v>
      </c>
      <c r="C9929" s="498" t="s">
        <v>23072</v>
      </c>
      <c r="D9929" s="498" t="s">
        <v>5538</v>
      </c>
      <c r="E9929" s="499" t="str">
        <f>CONCATENATE(SUM('Раздел 3'!L82:L82),"=",SUM('Раздел 3'!M82:M82),"+",SUM('Раздел 3'!Q82:Q82))</f>
        <v>0=0+0</v>
      </c>
    </row>
    <row r="9930" spans="1:5" ht="30" hidden="1" customHeight="1" thickBot="1">
      <c r="A9930" s="496" t="str">
        <f>IF((SUM('Раздел 3'!L83:L83)=SUM('Раздел 3'!M83:M83)+SUM('Раздел 3'!Q83:Q83)),"","Неверно!")</f>
        <v/>
      </c>
      <c r="B9930" s="497" t="s">
        <v>550</v>
      </c>
      <c r="C9930" s="498" t="s">
        <v>23073</v>
      </c>
      <c r="D9930" s="498" t="s">
        <v>5538</v>
      </c>
      <c r="E9930" s="499" t="str">
        <f>CONCATENATE(SUM('Раздел 3'!L83:L83),"=",SUM('Раздел 3'!M83:M83),"+",SUM('Раздел 3'!Q83:Q83))</f>
        <v>0=0+0</v>
      </c>
    </row>
    <row r="9931" spans="1:5" ht="30" hidden="1" customHeight="1" thickBot="1">
      <c r="A9931" s="496" t="str">
        <f>IF((SUM('Раздел 3'!L84:L84)=SUM('Раздел 3'!M84:M84)+SUM('Раздел 3'!Q84:Q84)),"","Неверно!")</f>
        <v/>
      </c>
      <c r="B9931" s="497" t="s">
        <v>550</v>
      </c>
      <c r="C9931" s="498" t="s">
        <v>23074</v>
      </c>
      <c r="D9931" s="498" t="s">
        <v>5538</v>
      </c>
      <c r="E9931" s="499" t="str">
        <f>CONCATENATE(SUM('Раздел 3'!L84:L84),"=",SUM('Раздел 3'!M84:M84),"+",SUM('Раздел 3'!Q84:Q84))</f>
        <v>0=0+0</v>
      </c>
    </row>
    <row r="9932" spans="1:5" ht="30" hidden="1" customHeight="1" thickBot="1">
      <c r="A9932" s="496" t="str">
        <f>IF((SUM('Раздел 3'!L85:L85)=SUM('Раздел 3'!M85:M85)+SUM('Раздел 3'!Q85:Q85)),"","Неверно!")</f>
        <v/>
      </c>
      <c r="B9932" s="497" t="s">
        <v>550</v>
      </c>
      <c r="C9932" s="498" t="s">
        <v>23075</v>
      </c>
      <c r="D9932" s="498" t="s">
        <v>5538</v>
      </c>
      <c r="E9932" s="499" t="str">
        <f>CONCATENATE(SUM('Раздел 3'!L85:L85),"=",SUM('Раздел 3'!M85:M85),"+",SUM('Раздел 3'!Q85:Q85))</f>
        <v>0=0+0</v>
      </c>
    </row>
    <row r="9933" spans="1:5" ht="30" hidden="1" customHeight="1" thickBot="1">
      <c r="A9933" s="496" t="str">
        <f>IF((SUM('Раздел 3'!L86:L86)=SUM('Раздел 3'!M86:M86)+SUM('Раздел 3'!Q86:Q86)),"","Неверно!")</f>
        <v/>
      </c>
      <c r="B9933" s="497" t="s">
        <v>550</v>
      </c>
      <c r="C9933" s="498" t="s">
        <v>23076</v>
      </c>
      <c r="D9933" s="498" t="s">
        <v>5538</v>
      </c>
      <c r="E9933" s="499" t="str">
        <f>CONCATENATE(SUM('Раздел 3'!L86:L86),"=",SUM('Раздел 3'!M86:M86),"+",SUM('Раздел 3'!Q86:Q86))</f>
        <v>0=0+0</v>
      </c>
    </row>
    <row r="9934" spans="1:5" ht="30" hidden="1" customHeight="1" thickBot="1">
      <c r="A9934" s="496" t="str">
        <f>IF((SUM('Раздел 3'!L87:L87)=SUM('Раздел 3'!M87:M87)+SUM('Раздел 3'!Q87:Q87)),"","Неверно!")</f>
        <v/>
      </c>
      <c r="B9934" s="497" t="s">
        <v>550</v>
      </c>
      <c r="C9934" s="498" t="s">
        <v>23077</v>
      </c>
      <c r="D9934" s="498" t="s">
        <v>5538</v>
      </c>
      <c r="E9934" s="499" t="str">
        <f>CONCATENATE(SUM('Раздел 3'!L87:L87),"=",SUM('Раздел 3'!M87:M87),"+",SUM('Раздел 3'!Q87:Q87))</f>
        <v>0=0+0</v>
      </c>
    </row>
    <row r="9935" spans="1:5" ht="30" hidden="1" customHeight="1" thickBot="1">
      <c r="A9935" s="496" t="str">
        <f>IF((SUM('Раздел 3'!L88:L88)=SUM('Раздел 3'!M88:M88)+SUM('Раздел 3'!Q88:Q88)),"","Неверно!")</f>
        <v/>
      </c>
      <c r="B9935" s="497" t="s">
        <v>550</v>
      </c>
      <c r="C9935" s="498" t="s">
        <v>22183</v>
      </c>
      <c r="D9935" s="498" t="s">
        <v>5538</v>
      </c>
      <c r="E9935" s="499" t="str">
        <f>CONCATENATE(SUM('Раздел 3'!L88:L88),"=",SUM('Раздел 3'!M88:M88),"+",SUM('Раздел 3'!Q88:Q88))</f>
        <v>0=0+0</v>
      </c>
    </row>
    <row r="9936" spans="1:5" ht="30" hidden="1" customHeight="1" thickBot="1">
      <c r="A9936" s="496" t="str">
        <f>IF((SUM('Раздел 3'!L89:L89)=SUM('Раздел 3'!M89:M89)+SUM('Раздел 3'!Q89:Q89)),"","Неверно!")</f>
        <v/>
      </c>
      <c r="B9936" s="497" t="s">
        <v>550</v>
      </c>
      <c r="C9936" s="498" t="s">
        <v>22184</v>
      </c>
      <c r="D9936" s="498" t="s">
        <v>5538</v>
      </c>
      <c r="E9936" s="499" t="str">
        <f>CONCATENATE(SUM('Раздел 3'!L89:L89),"=",SUM('Раздел 3'!M89:M89),"+",SUM('Раздел 3'!Q89:Q89))</f>
        <v>0=0+0</v>
      </c>
    </row>
    <row r="9937" spans="1:5" ht="30" hidden="1" customHeight="1" thickBot="1">
      <c r="A9937" s="496" t="str">
        <f>IF((SUM('Раздел 3'!L18:L18)=SUM('Раздел 3'!M18:M18)+SUM('Раздел 3'!Q18:Q18)),"","Неверно!")</f>
        <v/>
      </c>
      <c r="B9937" s="497" t="s">
        <v>550</v>
      </c>
      <c r="C9937" s="498" t="s">
        <v>22185</v>
      </c>
      <c r="D9937" s="498" t="s">
        <v>5538</v>
      </c>
      <c r="E9937" s="499" t="str">
        <f>CONCATENATE(SUM('Раздел 3'!L18:L18),"=",SUM('Раздел 3'!M18:M18),"+",SUM('Раздел 3'!Q18:Q18))</f>
        <v>0=0+0</v>
      </c>
    </row>
    <row r="9938" spans="1:5" ht="30" hidden="1" customHeight="1" thickBot="1">
      <c r="A9938" s="496" t="str">
        <f>IF((SUM('Раздел 3'!L90:L90)=SUM('Раздел 3'!M90:M90)+SUM('Раздел 3'!Q90:Q90)),"","Неверно!")</f>
        <v/>
      </c>
      <c r="B9938" s="497" t="s">
        <v>550</v>
      </c>
      <c r="C9938" s="498" t="s">
        <v>22186</v>
      </c>
      <c r="D9938" s="498" t="s">
        <v>5538</v>
      </c>
      <c r="E9938" s="499" t="str">
        <f>CONCATENATE(SUM('Раздел 3'!L90:L90),"=",SUM('Раздел 3'!M90:M90),"+",SUM('Раздел 3'!Q90:Q90))</f>
        <v>0=0+0</v>
      </c>
    </row>
    <row r="9939" spans="1:5" ht="30" hidden="1" customHeight="1" thickBot="1">
      <c r="A9939" s="496" t="str">
        <f>IF((SUM('Раздел 3'!L91:L91)=SUM('Раздел 3'!M91:M91)+SUM('Раздел 3'!Q91:Q91)),"","Неверно!")</f>
        <v/>
      </c>
      <c r="B9939" s="497" t="s">
        <v>550</v>
      </c>
      <c r="C9939" s="498" t="s">
        <v>22187</v>
      </c>
      <c r="D9939" s="498" t="s">
        <v>5538</v>
      </c>
      <c r="E9939" s="499" t="str">
        <f>CONCATENATE(SUM('Раздел 3'!L91:L91),"=",SUM('Раздел 3'!M91:M91),"+",SUM('Раздел 3'!Q91:Q91))</f>
        <v>0=0+0</v>
      </c>
    </row>
    <row r="9940" spans="1:5" ht="30" hidden="1" customHeight="1" thickBot="1">
      <c r="A9940" s="496" t="str">
        <f>IF((SUM('Раздел 3'!L92:L92)=SUM('Раздел 3'!M92:M92)+SUM('Раздел 3'!Q92:Q92)),"","Неверно!")</f>
        <v/>
      </c>
      <c r="B9940" s="497" t="s">
        <v>550</v>
      </c>
      <c r="C9940" s="498" t="s">
        <v>22188</v>
      </c>
      <c r="D9940" s="498" t="s">
        <v>5538</v>
      </c>
      <c r="E9940" s="499" t="str">
        <f>CONCATENATE(SUM('Раздел 3'!L92:L92),"=",SUM('Раздел 3'!M92:M92),"+",SUM('Раздел 3'!Q92:Q92))</f>
        <v>0=0+0</v>
      </c>
    </row>
    <row r="9941" spans="1:5" ht="30" hidden="1" customHeight="1" thickBot="1">
      <c r="A9941" s="496" t="str">
        <f>IF((SUM('Раздел 3'!L93:L93)=SUM('Раздел 3'!M93:M93)+SUM('Раздел 3'!Q93:Q93)),"","Неверно!")</f>
        <v/>
      </c>
      <c r="B9941" s="497" t="s">
        <v>550</v>
      </c>
      <c r="C9941" s="498" t="s">
        <v>22189</v>
      </c>
      <c r="D9941" s="498" t="s">
        <v>5538</v>
      </c>
      <c r="E9941" s="499" t="str">
        <f>CONCATENATE(SUM('Раздел 3'!L93:L93),"=",SUM('Раздел 3'!M93:M93),"+",SUM('Раздел 3'!Q93:Q93))</f>
        <v>0=0+0</v>
      </c>
    </row>
    <row r="9942" spans="1:5" ht="30" hidden="1" customHeight="1" thickBot="1">
      <c r="A9942" s="496" t="str">
        <f>IF((SUM('Раздел 3'!L94:L94)=SUM('Раздел 3'!M94:M94)+SUM('Раздел 3'!Q94:Q94)),"","Неверно!")</f>
        <v/>
      </c>
      <c r="B9942" s="497" t="s">
        <v>550</v>
      </c>
      <c r="C9942" s="498" t="s">
        <v>22190</v>
      </c>
      <c r="D9942" s="498" t="s">
        <v>5538</v>
      </c>
      <c r="E9942" s="499" t="str">
        <f>CONCATENATE(SUM('Раздел 3'!L94:L94),"=",SUM('Раздел 3'!M94:M94),"+",SUM('Раздел 3'!Q94:Q94))</f>
        <v>0=0+0</v>
      </c>
    </row>
    <row r="9943" spans="1:5" ht="30" hidden="1" customHeight="1" thickBot="1">
      <c r="A9943" s="496" t="str">
        <f>IF((SUM('Раздел 3'!L95:L95)=SUM('Раздел 3'!M95:M95)+SUM('Раздел 3'!Q95:Q95)),"","Неверно!")</f>
        <v/>
      </c>
      <c r="B9943" s="497" t="s">
        <v>550</v>
      </c>
      <c r="C9943" s="498" t="s">
        <v>22191</v>
      </c>
      <c r="D9943" s="498" t="s">
        <v>5538</v>
      </c>
      <c r="E9943" s="499" t="str">
        <f>CONCATENATE(SUM('Раздел 3'!L95:L95),"=",SUM('Раздел 3'!M95:M95),"+",SUM('Раздел 3'!Q95:Q95))</f>
        <v>0=0+0</v>
      </c>
    </row>
    <row r="9944" spans="1:5" ht="30" hidden="1" customHeight="1" thickBot="1">
      <c r="A9944" s="496" t="str">
        <f>IF((SUM('Раздел 3'!L96:L96)=SUM('Раздел 3'!M96:M96)+SUM('Раздел 3'!Q96:Q96)),"","Неверно!")</f>
        <v/>
      </c>
      <c r="B9944" s="497" t="s">
        <v>550</v>
      </c>
      <c r="C9944" s="498" t="s">
        <v>22192</v>
      </c>
      <c r="D9944" s="498" t="s">
        <v>5538</v>
      </c>
      <c r="E9944" s="499" t="str">
        <f>CONCATENATE(SUM('Раздел 3'!L96:L96),"=",SUM('Раздел 3'!M96:M96),"+",SUM('Раздел 3'!Q96:Q96))</f>
        <v>0=0+0</v>
      </c>
    </row>
    <row r="9945" spans="1:5" ht="30" hidden="1" customHeight="1" thickBot="1">
      <c r="A9945" s="496" t="str">
        <f>IF((SUM('Раздел 3'!L97:L97)=SUM('Раздел 3'!M97:M97)+SUM('Раздел 3'!Q97:Q97)),"","Неверно!")</f>
        <v/>
      </c>
      <c r="B9945" s="497" t="s">
        <v>550</v>
      </c>
      <c r="C9945" s="498" t="s">
        <v>22193</v>
      </c>
      <c r="D9945" s="498" t="s">
        <v>5538</v>
      </c>
      <c r="E9945" s="499" t="str">
        <f>CONCATENATE(SUM('Раздел 3'!L97:L97),"=",SUM('Раздел 3'!M97:M97),"+",SUM('Раздел 3'!Q97:Q97))</f>
        <v>0=0+0</v>
      </c>
    </row>
    <row r="9946" spans="1:5" ht="30" hidden="1" customHeight="1" thickBot="1">
      <c r="A9946" s="496" t="str">
        <f>IF((SUM('Раздел 3'!L98:L98)=SUM('Раздел 3'!M98:M98)+SUM('Раздел 3'!Q98:Q98)),"","Неверно!")</f>
        <v/>
      </c>
      <c r="B9946" s="497" t="s">
        <v>550</v>
      </c>
      <c r="C9946" s="498" t="s">
        <v>22194</v>
      </c>
      <c r="D9946" s="498" t="s">
        <v>5538</v>
      </c>
      <c r="E9946" s="499" t="str">
        <f>CONCATENATE(SUM('Раздел 3'!L98:L98),"=",SUM('Раздел 3'!M98:M98),"+",SUM('Раздел 3'!Q98:Q98))</f>
        <v>0=0+0</v>
      </c>
    </row>
    <row r="9947" spans="1:5" ht="30" hidden="1" customHeight="1" thickBot="1">
      <c r="A9947" s="496" t="str">
        <f>IF((SUM('Раздел 3'!L99:L99)=SUM('Раздел 3'!M99:M99)+SUM('Раздел 3'!Q99:Q99)),"","Неверно!")</f>
        <v/>
      </c>
      <c r="B9947" s="497" t="s">
        <v>550</v>
      </c>
      <c r="C9947" s="498" t="s">
        <v>22195</v>
      </c>
      <c r="D9947" s="498" t="s">
        <v>5538</v>
      </c>
      <c r="E9947" s="499" t="str">
        <f>CONCATENATE(SUM('Раздел 3'!L99:L99),"=",SUM('Раздел 3'!M99:M99),"+",SUM('Раздел 3'!Q99:Q99))</f>
        <v>0=0+0</v>
      </c>
    </row>
    <row r="9948" spans="1:5" ht="30" hidden="1" customHeight="1" thickBot="1">
      <c r="A9948" s="496" t="str">
        <f>IF((SUM('Раздел 3'!L19:L19)=SUM('Раздел 3'!M19:M19)+SUM('Раздел 3'!Q19:Q19)),"","Неверно!")</f>
        <v/>
      </c>
      <c r="B9948" s="497" t="s">
        <v>550</v>
      </c>
      <c r="C9948" s="498" t="s">
        <v>22196</v>
      </c>
      <c r="D9948" s="498" t="s">
        <v>5538</v>
      </c>
      <c r="E9948" s="499" t="str">
        <f>CONCATENATE(SUM('Раздел 3'!L19:L19),"=",SUM('Раздел 3'!M19:M19),"+",SUM('Раздел 3'!Q19:Q19))</f>
        <v>0=0+0</v>
      </c>
    </row>
    <row r="9949" spans="1:5" ht="30" hidden="1" customHeight="1" thickBot="1">
      <c r="A9949" s="496" t="str">
        <f>IF((SUM('Раздел 3'!L100:L100)=SUM('Раздел 3'!M100:M100)+SUM('Раздел 3'!Q100:Q100)),"","Неверно!")</f>
        <v/>
      </c>
      <c r="B9949" s="497" t="s">
        <v>550</v>
      </c>
      <c r="C9949" s="498" t="s">
        <v>22197</v>
      </c>
      <c r="D9949" s="498" t="s">
        <v>5538</v>
      </c>
      <c r="E9949" s="499" t="str">
        <f>CONCATENATE(SUM('Раздел 3'!L100:L100),"=",SUM('Раздел 3'!M100:M100),"+",SUM('Раздел 3'!Q100:Q100))</f>
        <v>0=0+0</v>
      </c>
    </row>
    <row r="9950" spans="1:5" ht="30" hidden="1" customHeight="1" thickBot="1">
      <c r="A9950" s="496" t="str">
        <f>IF((SUM('Раздел 3'!L101:L101)=SUM('Раздел 3'!M101:M101)+SUM('Раздел 3'!Q101:Q101)),"","Неверно!")</f>
        <v/>
      </c>
      <c r="B9950" s="497" t="s">
        <v>550</v>
      </c>
      <c r="C9950" s="498" t="s">
        <v>22198</v>
      </c>
      <c r="D9950" s="498" t="s">
        <v>5538</v>
      </c>
      <c r="E9950" s="499" t="str">
        <f>CONCATENATE(SUM('Раздел 3'!L101:L101),"=",SUM('Раздел 3'!M101:M101),"+",SUM('Раздел 3'!Q101:Q101))</f>
        <v>0=0+0</v>
      </c>
    </row>
    <row r="9951" spans="1:5" ht="30" hidden="1" customHeight="1" thickBot="1">
      <c r="A9951" s="496" t="str">
        <f>IF((SUM('Раздел 3'!L102:L102)=SUM('Раздел 3'!M102:M102)+SUM('Раздел 3'!Q102:Q102)),"","Неверно!")</f>
        <v/>
      </c>
      <c r="B9951" s="497" t="s">
        <v>550</v>
      </c>
      <c r="C9951" s="498" t="s">
        <v>22199</v>
      </c>
      <c r="D9951" s="498" t="s">
        <v>5538</v>
      </c>
      <c r="E9951" s="499" t="str">
        <f>CONCATENATE(SUM('Раздел 3'!L102:L102),"=",SUM('Раздел 3'!M102:M102),"+",SUM('Раздел 3'!Q102:Q102))</f>
        <v>0=0+0</v>
      </c>
    </row>
    <row r="9952" spans="1:5" ht="30" hidden="1" customHeight="1" thickBot="1">
      <c r="A9952" s="496" t="str">
        <f>IF((SUM('Раздел 3'!L103:L103)=SUM('Раздел 3'!M103:M103)+SUM('Раздел 3'!Q103:Q103)),"","Неверно!")</f>
        <v/>
      </c>
      <c r="B9952" s="497" t="s">
        <v>550</v>
      </c>
      <c r="C9952" s="498" t="s">
        <v>22200</v>
      </c>
      <c r="D9952" s="498" t="s">
        <v>5538</v>
      </c>
      <c r="E9952" s="499" t="str">
        <f>CONCATENATE(SUM('Раздел 3'!L103:L103),"=",SUM('Раздел 3'!M103:M103),"+",SUM('Раздел 3'!Q103:Q103))</f>
        <v>0=0+0</v>
      </c>
    </row>
    <row r="9953" spans="1:5" ht="30" hidden="1" customHeight="1" thickBot="1">
      <c r="A9953" s="496" t="str">
        <f>IF((SUM('Раздел 3'!L104:L104)=SUM('Раздел 3'!M104:M104)+SUM('Раздел 3'!Q104:Q104)),"","Неверно!")</f>
        <v/>
      </c>
      <c r="B9953" s="497" t="s">
        <v>550</v>
      </c>
      <c r="C9953" s="498" t="s">
        <v>22201</v>
      </c>
      <c r="D9953" s="498" t="s">
        <v>5538</v>
      </c>
      <c r="E9953" s="499" t="str">
        <f>CONCATENATE(SUM('Раздел 3'!L104:L104),"=",SUM('Раздел 3'!M104:M104),"+",SUM('Раздел 3'!Q104:Q104))</f>
        <v>0=0+0</v>
      </c>
    </row>
    <row r="9954" spans="1:5" ht="30" hidden="1" customHeight="1" thickBot="1">
      <c r="A9954" s="496" t="str">
        <f>IF((SUM('Раздел 3'!L105:L105)=SUM('Раздел 3'!M105:M105)+SUM('Раздел 3'!Q105:Q105)),"","Неверно!")</f>
        <v/>
      </c>
      <c r="B9954" s="497" t="s">
        <v>550</v>
      </c>
      <c r="C9954" s="498" t="s">
        <v>22202</v>
      </c>
      <c r="D9954" s="498" t="s">
        <v>5538</v>
      </c>
      <c r="E9954" s="499" t="str">
        <f>CONCATENATE(SUM('Раздел 3'!L105:L105),"=",SUM('Раздел 3'!M105:M105),"+",SUM('Раздел 3'!Q105:Q105))</f>
        <v>0=0+0</v>
      </c>
    </row>
    <row r="9955" spans="1:5" ht="30" hidden="1" customHeight="1" thickBot="1">
      <c r="A9955" s="496" t="str">
        <f>IF((SUM('Раздел 3'!L106:L106)=SUM('Раздел 3'!M106:M106)+SUM('Раздел 3'!Q106:Q106)),"","Неверно!")</f>
        <v/>
      </c>
      <c r="B9955" s="497" t="s">
        <v>550</v>
      </c>
      <c r="C9955" s="498" t="s">
        <v>22203</v>
      </c>
      <c r="D9955" s="498" t="s">
        <v>5538</v>
      </c>
      <c r="E9955" s="499" t="str">
        <f>CONCATENATE(SUM('Раздел 3'!L106:L106),"=",SUM('Раздел 3'!M106:M106),"+",SUM('Раздел 3'!Q106:Q106))</f>
        <v>0=0+0</v>
      </c>
    </row>
    <row r="9956" spans="1:5" ht="30" hidden="1" customHeight="1" thickBot="1">
      <c r="A9956" s="496" t="str">
        <f>IF((SUM('Раздел 3'!L107:L107)=SUM('Раздел 3'!M107:M107)+SUM('Раздел 3'!Q107:Q107)),"","Неверно!")</f>
        <v/>
      </c>
      <c r="B9956" s="497" t="s">
        <v>550</v>
      </c>
      <c r="C9956" s="498" t="s">
        <v>22204</v>
      </c>
      <c r="D9956" s="498" t="s">
        <v>5538</v>
      </c>
      <c r="E9956" s="499" t="str">
        <f>CONCATENATE(SUM('Раздел 3'!L107:L107),"=",SUM('Раздел 3'!M107:M107),"+",SUM('Раздел 3'!Q107:Q107))</f>
        <v>0=0+0</v>
      </c>
    </row>
    <row r="9957" spans="1:5" ht="30" hidden="1" customHeight="1" thickBot="1">
      <c r="A9957" s="496" t="str">
        <f>IF((SUM('Раздел 3'!L108:L108)=SUM('Раздел 3'!M108:M108)+SUM('Раздел 3'!Q108:Q108)),"","Неверно!")</f>
        <v/>
      </c>
      <c r="B9957" s="497" t="s">
        <v>550</v>
      </c>
      <c r="C9957" s="498" t="s">
        <v>22205</v>
      </c>
      <c r="D9957" s="498" t="s">
        <v>5538</v>
      </c>
      <c r="E9957" s="499" t="str">
        <f>CONCATENATE(SUM('Раздел 3'!L108:L108),"=",SUM('Раздел 3'!M108:M108),"+",SUM('Раздел 3'!Q108:Q108))</f>
        <v>0=0+0</v>
      </c>
    </row>
    <row r="9958" spans="1:5" ht="30" hidden="1" customHeight="1" thickBot="1">
      <c r="A9958" s="496" t="str">
        <f>IF((SUM('Раздел 3'!L109:L109)=SUM('Раздел 3'!M109:M109)+SUM('Раздел 3'!Q109:Q109)),"","Неверно!")</f>
        <v/>
      </c>
      <c r="B9958" s="497" t="s">
        <v>550</v>
      </c>
      <c r="C9958" s="498" t="s">
        <v>22206</v>
      </c>
      <c r="D9958" s="498" t="s">
        <v>5538</v>
      </c>
      <c r="E9958" s="499" t="str">
        <f>CONCATENATE(SUM('Раздел 3'!L109:L109),"=",SUM('Раздел 3'!M109:M109),"+",SUM('Раздел 3'!Q109:Q109))</f>
        <v>0=0+0</v>
      </c>
    </row>
    <row r="9959" spans="1:5" ht="30" hidden="1" customHeight="1" thickBot="1">
      <c r="A9959" s="496" t="str">
        <f>IF((SUM('Раздел 3'!F225:AM225)=0),"","Неверно!")</f>
        <v/>
      </c>
      <c r="B9959" s="497" t="s">
        <v>551</v>
      </c>
      <c r="C9959" s="498" t="s">
        <v>2459</v>
      </c>
      <c r="D9959" s="498" t="s">
        <v>3142</v>
      </c>
      <c r="E9959" s="499" t="str">
        <f>CONCATENATE(SUM('Раздел 3'!F225:AM225),"=",0)</f>
        <v>0=0</v>
      </c>
    </row>
    <row r="9960" spans="1:5" ht="30" hidden="1" customHeight="1" thickBot="1">
      <c r="A9960" s="496" t="str">
        <f>IF((SUM('Раздел 3'!F215:AM215)=0),"","Неверно!")</f>
        <v/>
      </c>
      <c r="B9960" s="497" t="s">
        <v>552</v>
      </c>
      <c r="C9960" s="498" t="s">
        <v>2458</v>
      </c>
      <c r="D9960" s="498" t="s">
        <v>3143</v>
      </c>
      <c r="E9960" s="499" t="str">
        <f>CONCATENATE(SUM('Раздел 3'!F215:AM215),"=",0)</f>
        <v>0=0</v>
      </c>
    </row>
    <row r="9961" spans="1:5" ht="30" hidden="1" customHeight="1" thickBot="1">
      <c r="A9961" s="496" t="str">
        <f>IF((SUM('Раздел 3'!F216:AM216)=0),"","Неверно!")</f>
        <v/>
      </c>
      <c r="B9961" s="497" t="s">
        <v>553</v>
      </c>
      <c r="C9961" s="498" t="s">
        <v>2457</v>
      </c>
      <c r="D9961" s="498" t="s">
        <v>3144</v>
      </c>
      <c r="E9961" s="499" t="str">
        <f>CONCATENATE(SUM('Раздел 3'!F216:AM216),"=",0)</f>
        <v>0=0</v>
      </c>
    </row>
    <row r="9962" spans="1:5" ht="30" hidden="1" customHeight="1" thickBot="1">
      <c r="A9962" s="496" t="str">
        <f>IF((SUM('Раздел 8'!E56:E56)+SUM('Раздел 8'!E59:E59)&gt;=SUM('Раздел 3'!S11:S11)),"","Неверно!")</f>
        <v/>
      </c>
      <c r="B9962" s="497" t="s">
        <v>554</v>
      </c>
      <c r="C9962" s="498" t="s">
        <v>3152</v>
      </c>
      <c r="D9962" s="498" t="s">
        <v>3153</v>
      </c>
      <c r="E9962" s="499" t="str">
        <f>CONCATENATE(SUM('Раздел 8'!E56:E56),"+",SUM('Раздел 8'!E59:E59),"&gt;=",SUM('Раздел 3'!S11:S11))</f>
        <v>0+0&gt;=0</v>
      </c>
    </row>
    <row r="9963" spans="1:5" ht="30" hidden="1" customHeight="1" thickBot="1">
      <c r="A9963" s="496" t="str">
        <f>IF((SUM('Разделы 4, 5'!E12:E12)&lt;=SUM('Раздел 3'!S11:S11)),"","Неверно!")</f>
        <v/>
      </c>
      <c r="B9963" s="497" t="s">
        <v>555</v>
      </c>
      <c r="C9963" s="498" t="s">
        <v>5517</v>
      </c>
      <c r="D9963" s="498" t="s">
        <v>5518</v>
      </c>
      <c r="E9963" s="499" t="str">
        <f>CONCATENATE(SUM('Разделы 4, 5'!E12:E12),"&lt;=",SUM('Раздел 3'!S11:S11))</f>
        <v>0&lt;=0</v>
      </c>
    </row>
    <row r="9964" spans="1:5" ht="30" hidden="1" customHeight="1" thickBot="1">
      <c r="A9964" s="496" t="str">
        <f>IF((SUM('Разделы 4, 5'!E13:E13)&lt;=SUM('Раздел 3'!S11:S11)),"","Неверно!")</f>
        <v/>
      </c>
      <c r="B9964" s="497" t="s">
        <v>555</v>
      </c>
      <c r="C9964" s="498" t="s">
        <v>5519</v>
      </c>
      <c r="D9964" s="498" t="s">
        <v>5518</v>
      </c>
      <c r="E9964" s="499" t="str">
        <f>CONCATENATE(SUM('Разделы 4, 5'!E13:E13),"&lt;=",SUM('Раздел 3'!S11:S11))</f>
        <v>0&lt;=0</v>
      </c>
    </row>
    <row r="9965" spans="1:5" ht="30" hidden="1" customHeight="1" thickBot="1">
      <c r="A9965" s="496" t="str">
        <f>IF((SUM('Раздел 8'!E58:E58)+SUM('Раздел 8'!E60:E60)=SUM('Раздел 3'!S11:S11)),"","Неверно!")</f>
        <v/>
      </c>
      <c r="B9965" s="497" t="s">
        <v>556</v>
      </c>
      <c r="C9965" s="498" t="s">
        <v>3162</v>
      </c>
      <c r="D9965" s="498" t="s">
        <v>3163</v>
      </c>
      <c r="E9965" s="499" t="str">
        <f>CONCATENATE(SUM('Раздел 8'!E58:E58),"+",SUM('Раздел 8'!E60:E60),"=",SUM('Раздел 3'!S11:S11))</f>
        <v>0+0=0</v>
      </c>
    </row>
    <row r="9966" spans="1:5" ht="30" hidden="1" customHeight="1" thickBot="1">
      <c r="A9966" s="496" t="str">
        <f>IF((SUM('Раздел 3'!G11:G11)&gt;=SUM('Раздел 3'!I11:I11)),"","Неверно!")</f>
        <v/>
      </c>
      <c r="B9966" s="497" t="s">
        <v>557</v>
      </c>
      <c r="C9966" s="498" t="s">
        <v>6663</v>
      </c>
      <c r="D9966" s="498" t="s">
        <v>5515</v>
      </c>
      <c r="E9966" s="499" t="str">
        <f>CONCATENATE(SUM('Раздел 3'!G11:G11),"&gt;=",SUM('Раздел 3'!I11:I11))</f>
        <v>204&gt;=19</v>
      </c>
    </row>
    <row r="9967" spans="1:5" ht="30" hidden="1" customHeight="1" thickBot="1">
      <c r="A9967" s="496" t="str">
        <f>IF((SUM('Раздел 3'!G20:G20)&gt;=SUM('Раздел 3'!I20:I20)),"","Неверно!")</f>
        <v/>
      </c>
      <c r="B9967" s="497" t="s">
        <v>557</v>
      </c>
      <c r="C9967" s="498" t="s">
        <v>6664</v>
      </c>
      <c r="D9967" s="498" t="s">
        <v>5515</v>
      </c>
      <c r="E9967" s="499" t="str">
        <f>CONCATENATE(SUM('Раздел 3'!G20:G20),"&gt;=",SUM('Раздел 3'!I20:I20))</f>
        <v>0&gt;=0</v>
      </c>
    </row>
    <row r="9968" spans="1:5" ht="30" hidden="1" customHeight="1" thickBot="1">
      <c r="A9968" s="496" t="str">
        <f>IF((SUM('Раздел 3'!G110:G110)&gt;=SUM('Раздел 3'!I110:I110)),"","Неверно!")</f>
        <v/>
      </c>
      <c r="B9968" s="497" t="s">
        <v>557</v>
      </c>
      <c r="C9968" s="498" t="s">
        <v>6665</v>
      </c>
      <c r="D9968" s="498" t="s">
        <v>5515</v>
      </c>
      <c r="E9968" s="499" t="str">
        <f>CONCATENATE(SUM('Раздел 3'!G110:G110),"&gt;=",SUM('Раздел 3'!I110:I110))</f>
        <v>0&gt;=0</v>
      </c>
    </row>
    <row r="9969" spans="1:5" ht="30" hidden="1" customHeight="1" thickBot="1">
      <c r="A9969" s="496" t="str">
        <f>IF((SUM('Раздел 3'!G111:G111)&gt;=SUM('Раздел 3'!I111:I111)),"","Неверно!")</f>
        <v/>
      </c>
      <c r="B9969" s="497" t="s">
        <v>557</v>
      </c>
      <c r="C9969" s="498" t="s">
        <v>6666</v>
      </c>
      <c r="D9969" s="498" t="s">
        <v>5515</v>
      </c>
      <c r="E9969" s="499" t="str">
        <f>CONCATENATE(SUM('Раздел 3'!G111:G111),"&gt;=",SUM('Раздел 3'!I111:I111))</f>
        <v>0&gt;=0</v>
      </c>
    </row>
    <row r="9970" spans="1:5" ht="30" hidden="1" customHeight="1" thickBot="1">
      <c r="A9970" s="496" t="str">
        <f>IF((SUM('Раздел 3'!G112:G112)&gt;=SUM('Раздел 3'!I112:I112)),"","Неверно!")</f>
        <v/>
      </c>
      <c r="B9970" s="497" t="s">
        <v>557</v>
      </c>
      <c r="C9970" s="498" t="s">
        <v>6667</v>
      </c>
      <c r="D9970" s="498" t="s">
        <v>5515</v>
      </c>
      <c r="E9970" s="499" t="str">
        <f>CONCATENATE(SUM('Раздел 3'!G112:G112),"&gt;=",SUM('Раздел 3'!I112:I112))</f>
        <v>0&gt;=0</v>
      </c>
    </row>
    <row r="9971" spans="1:5" ht="30" hidden="1" customHeight="1" thickBot="1">
      <c r="A9971" s="496" t="str">
        <f>IF((SUM('Раздел 3'!G113:G113)&gt;=SUM('Раздел 3'!I113:I113)),"","Неверно!")</f>
        <v/>
      </c>
      <c r="B9971" s="497" t="s">
        <v>557</v>
      </c>
      <c r="C9971" s="498" t="s">
        <v>6668</v>
      </c>
      <c r="D9971" s="498" t="s">
        <v>5515</v>
      </c>
      <c r="E9971" s="499" t="str">
        <f>CONCATENATE(SUM('Раздел 3'!G113:G113),"&gt;=",SUM('Раздел 3'!I113:I113))</f>
        <v>0&gt;=0</v>
      </c>
    </row>
    <row r="9972" spans="1:5" ht="30" hidden="1" customHeight="1" thickBot="1">
      <c r="A9972" s="496" t="str">
        <f>IF((SUM('Раздел 3'!G114:G114)&gt;=SUM('Раздел 3'!I114:I114)),"","Неверно!")</f>
        <v/>
      </c>
      <c r="B9972" s="497" t="s">
        <v>557</v>
      </c>
      <c r="C9972" s="498" t="s">
        <v>6669</v>
      </c>
      <c r="D9972" s="498" t="s">
        <v>5515</v>
      </c>
      <c r="E9972" s="499" t="str">
        <f>CONCATENATE(SUM('Раздел 3'!G114:G114),"&gt;=",SUM('Раздел 3'!I114:I114))</f>
        <v>0&gt;=0</v>
      </c>
    </row>
    <row r="9973" spans="1:5" ht="30" hidden="1" customHeight="1" thickBot="1">
      <c r="A9973" s="496" t="str">
        <f>IF((SUM('Раздел 3'!G115:G115)&gt;=SUM('Раздел 3'!I115:I115)),"","Неверно!")</f>
        <v/>
      </c>
      <c r="B9973" s="497" t="s">
        <v>557</v>
      </c>
      <c r="C9973" s="498" t="s">
        <v>6670</v>
      </c>
      <c r="D9973" s="498" t="s">
        <v>5515</v>
      </c>
      <c r="E9973" s="499" t="str">
        <f>CONCATENATE(SUM('Раздел 3'!G115:G115),"&gt;=",SUM('Раздел 3'!I115:I115))</f>
        <v>0&gt;=0</v>
      </c>
    </row>
    <row r="9974" spans="1:5" ht="30" hidden="1" customHeight="1" thickBot="1">
      <c r="A9974" s="496" t="str">
        <f>IF((SUM('Раздел 3'!G116:G116)&gt;=SUM('Раздел 3'!I116:I116)),"","Неверно!")</f>
        <v/>
      </c>
      <c r="B9974" s="497" t="s">
        <v>557</v>
      </c>
      <c r="C9974" s="498" t="s">
        <v>6671</v>
      </c>
      <c r="D9974" s="498" t="s">
        <v>5515</v>
      </c>
      <c r="E9974" s="499" t="str">
        <f>CONCATENATE(SUM('Раздел 3'!G116:G116),"&gt;=",SUM('Раздел 3'!I116:I116))</f>
        <v>0&gt;=0</v>
      </c>
    </row>
    <row r="9975" spans="1:5" ht="30" hidden="1" customHeight="1" thickBot="1">
      <c r="A9975" s="496" t="str">
        <f>IF((SUM('Раздел 3'!G117:G117)&gt;=SUM('Раздел 3'!I117:I117)),"","Неверно!")</f>
        <v/>
      </c>
      <c r="B9975" s="497" t="s">
        <v>557</v>
      </c>
      <c r="C9975" s="498" t="s">
        <v>6672</v>
      </c>
      <c r="D9975" s="498" t="s">
        <v>5515</v>
      </c>
      <c r="E9975" s="499" t="str">
        <f>CONCATENATE(SUM('Раздел 3'!G117:G117),"&gt;=",SUM('Раздел 3'!I117:I117))</f>
        <v>0&gt;=0</v>
      </c>
    </row>
    <row r="9976" spans="1:5" ht="30" hidden="1" customHeight="1" thickBot="1">
      <c r="A9976" s="496" t="str">
        <f>IF((SUM('Раздел 3'!G118:G118)&gt;=SUM('Раздел 3'!I118:I118)),"","Неверно!")</f>
        <v/>
      </c>
      <c r="B9976" s="497" t="s">
        <v>557</v>
      </c>
      <c r="C9976" s="498" t="s">
        <v>6673</v>
      </c>
      <c r="D9976" s="498" t="s">
        <v>5515</v>
      </c>
      <c r="E9976" s="499" t="str">
        <f>CONCATENATE(SUM('Раздел 3'!G118:G118),"&gt;=",SUM('Раздел 3'!I118:I118))</f>
        <v>0&gt;=0</v>
      </c>
    </row>
    <row r="9977" spans="1:5" ht="30" hidden="1" customHeight="1" thickBot="1">
      <c r="A9977" s="496" t="str">
        <f>IF((SUM('Раздел 3'!G119:G119)&gt;=SUM('Раздел 3'!I119:I119)),"","Неверно!")</f>
        <v/>
      </c>
      <c r="B9977" s="497" t="s">
        <v>557</v>
      </c>
      <c r="C9977" s="498" t="s">
        <v>6674</v>
      </c>
      <c r="D9977" s="498" t="s">
        <v>5515</v>
      </c>
      <c r="E9977" s="499" t="str">
        <f>CONCATENATE(SUM('Раздел 3'!G119:G119),"&gt;=",SUM('Раздел 3'!I119:I119))</f>
        <v>0&gt;=0</v>
      </c>
    </row>
    <row r="9978" spans="1:5" ht="30" hidden="1" customHeight="1" thickBot="1">
      <c r="A9978" s="496" t="str">
        <f>IF((SUM('Раздел 3'!G21:G21)&gt;=SUM('Раздел 3'!I21:I21)),"","Неверно!")</f>
        <v/>
      </c>
      <c r="B9978" s="497" t="s">
        <v>557</v>
      </c>
      <c r="C9978" s="498" t="s">
        <v>6675</v>
      </c>
      <c r="D9978" s="498" t="s">
        <v>5515</v>
      </c>
      <c r="E9978" s="499" t="str">
        <f>CONCATENATE(SUM('Раздел 3'!G21:G21),"&gt;=",SUM('Раздел 3'!I21:I21))</f>
        <v>0&gt;=0</v>
      </c>
    </row>
    <row r="9979" spans="1:5" ht="30" hidden="1" customHeight="1" thickBot="1">
      <c r="A9979" s="496" t="str">
        <f>IF((SUM('Раздел 3'!G120:G120)&gt;=SUM('Раздел 3'!I120:I120)),"","Неверно!")</f>
        <v/>
      </c>
      <c r="B9979" s="497" t="s">
        <v>557</v>
      </c>
      <c r="C9979" s="498" t="s">
        <v>6676</v>
      </c>
      <c r="D9979" s="498" t="s">
        <v>5515</v>
      </c>
      <c r="E9979" s="499" t="str">
        <f>CONCATENATE(SUM('Раздел 3'!G120:G120),"&gt;=",SUM('Раздел 3'!I120:I120))</f>
        <v>0&gt;=0</v>
      </c>
    </row>
    <row r="9980" spans="1:5" ht="30" hidden="1" customHeight="1" thickBot="1">
      <c r="A9980" s="496" t="str">
        <f>IF((SUM('Раздел 3'!G121:G121)&gt;=SUM('Раздел 3'!I121:I121)),"","Неверно!")</f>
        <v/>
      </c>
      <c r="B9980" s="497" t="s">
        <v>557</v>
      </c>
      <c r="C9980" s="498" t="s">
        <v>6677</v>
      </c>
      <c r="D9980" s="498" t="s">
        <v>5515</v>
      </c>
      <c r="E9980" s="499" t="str">
        <f>CONCATENATE(SUM('Раздел 3'!G121:G121),"&gt;=",SUM('Раздел 3'!I121:I121))</f>
        <v>0&gt;=0</v>
      </c>
    </row>
    <row r="9981" spans="1:5" ht="30" hidden="1" customHeight="1" thickBot="1">
      <c r="A9981" s="496" t="str">
        <f>IF((SUM('Раздел 3'!G122:G122)&gt;=SUM('Раздел 3'!I122:I122)),"","Неверно!")</f>
        <v/>
      </c>
      <c r="B9981" s="497" t="s">
        <v>557</v>
      </c>
      <c r="C9981" s="498" t="s">
        <v>6678</v>
      </c>
      <c r="D9981" s="498" t="s">
        <v>5515</v>
      </c>
      <c r="E9981" s="499" t="str">
        <f>CONCATENATE(SUM('Раздел 3'!G122:G122),"&gt;=",SUM('Раздел 3'!I122:I122))</f>
        <v>0&gt;=0</v>
      </c>
    </row>
    <row r="9982" spans="1:5" ht="30" hidden="1" customHeight="1" thickBot="1">
      <c r="A9982" s="496" t="str">
        <f>IF((SUM('Раздел 3'!G123:G123)&gt;=SUM('Раздел 3'!I123:I123)),"","Неверно!")</f>
        <v/>
      </c>
      <c r="B9982" s="497" t="s">
        <v>557</v>
      </c>
      <c r="C9982" s="498" t="s">
        <v>6679</v>
      </c>
      <c r="D9982" s="498" t="s">
        <v>5515</v>
      </c>
      <c r="E9982" s="499" t="str">
        <f>CONCATENATE(SUM('Раздел 3'!G123:G123),"&gt;=",SUM('Раздел 3'!I123:I123))</f>
        <v>0&gt;=0</v>
      </c>
    </row>
    <row r="9983" spans="1:5" ht="30" hidden="1" customHeight="1" thickBot="1">
      <c r="A9983" s="496" t="str">
        <f>IF((SUM('Раздел 3'!G124:G124)&gt;=SUM('Раздел 3'!I124:I124)),"","Неверно!")</f>
        <v/>
      </c>
      <c r="B9983" s="497" t="s">
        <v>557</v>
      </c>
      <c r="C9983" s="498" t="s">
        <v>6680</v>
      </c>
      <c r="D9983" s="498" t="s">
        <v>5515</v>
      </c>
      <c r="E9983" s="499" t="str">
        <f>CONCATENATE(SUM('Раздел 3'!G124:G124),"&gt;=",SUM('Раздел 3'!I124:I124))</f>
        <v>0&gt;=0</v>
      </c>
    </row>
    <row r="9984" spans="1:5" ht="30" hidden="1" customHeight="1" thickBot="1">
      <c r="A9984" s="496" t="str">
        <f>IF((SUM('Раздел 3'!G125:G125)&gt;=SUM('Раздел 3'!I125:I125)),"","Неверно!")</f>
        <v/>
      </c>
      <c r="B9984" s="497" t="s">
        <v>557</v>
      </c>
      <c r="C9984" s="498" t="s">
        <v>6681</v>
      </c>
      <c r="D9984" s="498" t="s">
        <v>5515</v>
      </c>
      <c r="E9984" s="499" t="str">
        <f>CONCATENATE(SUM('Раздел 3'!G125:G125),"&gt;=",SUM('Раздел 3'!I125:I125))</f>
        <v>0&gt;=0</v>
      </c>
    </row>
    <row r="9985" spans="1:5" ht="30" hidden="1" customHeight="1" thickBot="1">
      <c r="A9985" s="496" t="str">
        <f>IF((SUM('Раздел 3'!G126:G126)&gt;=SUM('Раздел 3'!I126:I126)),"","Неверно!")</f>
        <v/>
      </c>
      <c r="B9985" s="497" t="s">
        <v>557</v>
      </c>
      <c r="C9985" s="498" t="s">
        <v>6682</v>
      </c>
      <c r="D9985" s="498" t="s">
        <v>5515</v>
      </c>
      <c r="E9985" s="499" t="str">
        <f>CONCATENATE(SUM('Раздел 3'!G126:G126),"&gt;=",SUM('Раздел 3'!I126:I126))</f>
        <v>0&gt;=0</v>
      </c>
    </row>
    <row r="9986" spans="1:5" ht="30" hidden="1" customHeight="1" thickBot="1">
      <c r="A9986" s="496" t="str">
        <f>IF((SUM('Раздел 3'!G127:G127)&gt;=SUM('Раздел 3'!I127:I127)),"","Неверно!")</f>
        <v/>
      </c>
      <c r="B9986" s="497" t="s">
        <v>557</v>
      </c>
      <c r="C9986" s="498" t="s">
        <v>6683</v>
      </c>
      <c r="D9986" s="498" t="s">
        <v>5515</v>
      </c>
      <c r="E9986" s="499" t="str">
        <f>CONCATENATE(SUM('Раздел 3'!G127:G127),"&gt;=",SUM('Раздел 3'!I127:I127))</f>
        <v>0&gt;=0</v>
      </c>
    </row>
    <row r="9987" spans="1:5" ht="30" hidden="1" customHeight="1" thickBot="1">
      <c r="A9987" s="496" t="str">
        <f>IF((SUM('Раздел 3'!G128:G128)&gt;=SUM('Раздел 3'!I128:I128)),"","Неверно!")</f>
        <v/>
      </c>
      <c r="B9987" s="497" t="s">
        <v>557</v>
      </c>
      <c r="C9987" s="498" t="s">
        <v>6684</v>
      </c>
      <c r="D9987" s="498" t="s">
        <v>5515</v>
      </c>
      <c r="E9987" s="499" t="str">
        <f>CONCATENATE(SUM('Раздел 3'!G128:G128),"&gt;=",SUM('Раздел 3'!I128:I128))</f>
        <v>0&gt;=0</v>
      </c>
    </row>
    <row r="9988" spans="1:5" ht="30" hidden="1" customHeight="1" thickBot="1">
      <c r="A9988" s="496" t="str">
        <f>IF((SUM('Раздел 3'!G129:G129)&gt;=SUM('Раздел 3'!I129:I129)),"","Неверно!")</f>
        <v/>
      </c>
      <c r="B9988" s="497" t="s">
        <v>557</v>
      </c>
      <c r="C9988" s="498" t="s">
        <v>6685</v>
      </c>
      <c r="D9988" s="498" t="s">
        <v>5515</v>
      </c>
      <c r="E9988" s="499" t="str">
        <f>CONCATENATE(SUM('Раздел 3'!G129:G129),"&gt;=",SUM('Раздел 3'!I129:I129))</f>
        <v>0&gt;=0</v>
      </c>
    </row>
    <row r="9989" spans="1:5" ht="30" hidden="1" customHeight="1" thickBot="1">
      <c r="A9989" s="496" t="str">
        <f>IF((SUM('Раздел 3'!G22:G22)&gt;=SUM('Раздел 3'!I22:I22)),"","Неверно!")</f>
        <v/>
      </c>
      <c r="B9989" s="497" t="s">
        <v>557</v>
      </c>
      <c r="C9989" s="498" t="s">
        <v>6686</v>
      </c>
      <c r="D9989" s="498" t="s">
        <v>5515</v>
      </c>
      <c r="E9989" s="499" t="str">
        <f>CONCATENATE(SUM('Раздел 3'!G22:G22),"&gt;=",SUM('Раздел 3'!I22:I22))</f>
        <v>0&gt;=0</v>
      </c>
    </row>
    <row r="9990" spans="1:5" ht="30" hidden="1" customHeight="1" thickBot="1">
      <c r="A9990" s="496" t="str">
        <f>IF((SUM('Раздел 3'!G130:G130)&gt;=SUM('Раздел 3'!I130:I130)),"","Неверно!")</f>
        <v/>
      </c>
      <c r="B9990" s="497" t="s">
        <v>557</v>
      </c>
      <c r="C9990" s="498" t="s">
        <v>6687</v>
      </c>
      <c r="D9990" s="498" t="s">
        <v>5515</v>
      </c>
      <c r="E9990" s="499" t="str">
        <f>CONCATENATE(SUM('Раздел 3'!G130:G130),"&gt;=",SUM('Раздел 3'!I130:I130))</f>
        <v>0&gt;=0</v>
      </c>
    </row>
    <row r="9991" spans="1:5" ht="30" hidden="1" customHeight="1" thickBot="1">
      <c r="A9991" s="496" t="str">
        <f>IF((SUM('Раздел 3'!G131:G131)&gt;=SUM('Раздел 3'!I131:I131)),"","Неверно!")</f>
        <v/>
      </c>
      <c r="B9991" s="497" t="s">
        <v>557</v>
      </c>
      <c r="C9991" s="498" t="s">
        <v>6688</v>
      </c>
      <c r="D9991" s="498" t="s">
        <v>5515</v>
      </c>
      <c r="E9991" s="499" t="str">
        <f>CONCATENATE(SUM('Раздел 3'!G131:G131),"&gt;=",SUM('Раздел 3'!I131:I131))</f>
        <v>0&gt;=0</v>
      </c>
    </row>
    <row r="9992" spans="1:5" ht="30" hidden="1" customHeight="1" thickBot="1">
      <c r="A9992" s="496" t="str">
        <f>IF((SUM('Раздел 3'!G132:G132)&gt;=SUM('Раздел 3'!I132:I132)),"","Неверно!")</f>
        <v/>
      </c>
      <c r="B9992" s="497" t="s">
        <v>557</v>
      </c>
      <c r="C9992" s="498" t="s">
        <v>6689</v>
      </c>
      <c r="D9992" s="498" t="s">
        <v>5515</v>
      </c>
      <c r="E9992" s="499" t="str">
        <f>CONCATENATE(SUM('Раздел 3'!G132:G132),"&gt;=",SUM('Раздел 3'!I132:I132))</f>
        <v>0&gt;=0</v>
      </c>
    </row>
    <row r="9993" spans="1:5" ht="30" hidden="1" customHeight="1" thickBot="1">
      <c r="A9993" s="496" t="str">
        <f>IF((SUM('Раздел 3'!G133:G133)&gt;=SUM('Раздел 3'!I133:I133)),"","Неверно!")</f>
        <v/>
      </c>
      <c r="B9993" s="497" t="s">
        <v>557</v>
      </c>
      <c r="C9993" s="498" t="s">
        <v>6690</v>
      </c>
      <c r="D9993" s="498" t="s">
        <v>5515</v>
      </c>
      <c r="E9993" s="499" t="str">
        <f>CONCATENATE(SUM('Раздел 3'!G133:G133),"&gt;=",SUM('Раздел 3'!I133:I133))</f>
        <v>0&gt;=0</v>
      </c>
    </row>
    <row r="9994" spans="1:5" ht="30" hidden="1" customHeight="1" thickBot="1">
      <c r="A9994" s="496" t="str">
        <f>IF((SUM('Раздел 3'!G134:G134)&gt;=SUM('Раздел 3'!I134:I134)),"","Неверно!")</f>
        <v/>
      </c>
      <c r="B9994" s="497" t="s">
        <v>557</v>
      </c>
      <c r="C9994" s="498" t="s">
        <v>6691</v>
      </c>
      <c r="D9994" s="498" t="s">
        <v>5515</v>
      </c>
      <c r="E9994" s="499" t="str">
        <f>CONCATENATE(SUM('Раздел 3'!G134:G134),"&gt;=",SUM('Раздел 3'!I134:I134))</f>
        <v>0&gt;=0</v>
      </c>
    </row>
    <row r="9995" spans="1:5" ht="30" hidden="1" customHeight="1" thickBot="1">
      <c r="A9995" s="496" t="str">
        <f>IF((SUM('Раздел 3'!G135:G135)&gt;=SUM('Раздел 3'!I135:I135)),"","Неверно!")</f>
        <v/>
      </c>
      <c r="B9995" s="497" t="s">
        <v>557</v>
      </c>
      <c r="C9995" s="498" t="s">
        <v>6692</v>
      </c>
      <c r="D9995" s="498" t="s">
        <v>5515</v>
      </c>
      <c r="E9995" s="499" t="str">
        <f>CONCATENATE(SUM('Раздел 3'!G135:G135),"&gt;=",SUM('Раздел 3'!I135:I135))</f>
        <v>0&gt;=0</v>
      </c>
    </row>
    <row r="9996" spans="1:5" ht="30" hidden="1" customHeight="1" thickBot="1">
      <c r="A9996" s="496" t="str">
        <f>IF((SUM('Раздел 3'!G136:G136)&gt;=SUM('Раздел 3'!I136:I136)),"","Неверно!")</f>
        <v/>
      </c>
      <c r="B9996" s="497" t="s">
        <v>557</v>
      </c>
      <c r="C9996" s="498" t="s">
        <v>6693</v>
      </c>
      <c r="D9996" s="498" t="s">
        <v>5515</v>
      </c>
      <c r="E9996" s="499" t="str">
        <f>CONCATENATE(SUM('Раздел 3'!G136:G136),"&gt;=",SUM('Раздел 3'!I136:I136))</f>
        <v>0&gt;=0</v>
      </c>
    </row>
    <row r="9997" spans="1:5" ht="30" hidden="1" customHeight="1" thickBot="1">
      <c r="A9997" s="496" t="str">
        <f>IF((SUM('Раздел 3'!G137:G137)&gt;=SUM('Раздел 3'!I137:I137)),"","Неверно!")</f>
        <v/>
      </c>
      <c r="B9997" s="497" t="s">
        <v>557</v>
      </c>
      <c r="C9997" s="498" t="s">
        <v>6694</v>
      </c>
      <c r="D9997" s="498" t="s">
        <v>5515</v>
      </c>
      <c r="E9997" s="499" t="str">
        <f>CONCATENATE(SUM('Раздел 3'!G137:G137),"&gt;=",SUM('Раздел 3'!I137:I137))</f>
        <v>0&gt;=0</v>
      </c>
    </row>
    <row r="9998" spans="1:5" ht="30" hidden="1" customHeight="1" thickBot="1">
      <c r="A9998" s="496" t="str">
        <f>IF((SUM('Раздел 3'!G138:G138)&gt;=SUM('Раздел 3'!I138:I138)),"","Неверно!")</f>
        <v/>
      </c>
      <c r="B9998" s="497" t="s">
        <v>557</v>
      </c>
      <c r="C9998" s="498" t="s">
        <v>6695</v>
      </c>
      <c r="D9998" s="498" t="s">
        <v>5515</v>
      </c>
      <c r="E9998" s="499" t="str">
        <f>CONCATENATE(SUM('Раздел 3'!G138:G138),"&gt;=",SUM('Раздел 3'!I138:I138))</f>
        <v>0&gt;=0</v>
      </c>
    </row>
    <row r="9999" spans="1:5" ht="30" hidden="1" customHeight="1" thickBot="1">
      <c r="A9999" s="496" t="str">
        <f>IF((SUM('Раздел 3'!G139:G139)&gt;=SUM('Раздел 3'!I139:I139)),"","Неверно!")</f>
        <v/>
      </c>
      <c r="B9999" s="497" t="s">
        <v>557</v>
      </c>
      <c r="C9999" s="498" t="s">
        <v>6696</v>
      </c>
      <c r="D9999" s="498" t="s">
        <v>5515</v>
      </c>
      <c r="E9999" s="499" t="str">
        <f>CONCATENATE(SUM('Раздел 3'!G139:G139),"&gt;=",SUM('Раздел 3'!I139:I139))</f>
        <v>0&gt;=0</v>
      </c>
    </row>
    <row r="10000" spans="1:5" ht="30" hidden="1" customHeight="1" thickBot="1">
      <c r="A10000" s="496" t="str">
        <f>IF((SUM('Раздел 3'!G23:G23)&gt;=SUM('Раздел 3'!I23:I23)),"","Неверно!")</f>
        <v/>
      </c>
      <c r="B10000" s="497" t="s">
        <v>557</v>
      </c>
      <c r="C10000" s="498" t="s">
        <v>6697</v>
      </c>
      <c r="D10000" s="498" t="s">
        <v>5515</v>
      </c>
      <c r="E10000" s="499" t="str">
        <f>CONCATENATE(SUM('Раздел 3'!G23:G23),"&gt;=",SUM('Раздел 3'!I23:I23))</f>
        <v>0&gt;=0</v>
      </c>
    </row>
    <row r="10001" spans="1:5" ht="30" hidden="1" customHeight="1" thickBot="1">
      <c r="A10001" s="496" t="str">
        <f>IF((SUM('Раздел 3'!G140:G140)&gt;=SUM('Раздел 3'!I140:I140)),"","Неверно!")</f>
        <v/>
      </c>
      <c r="B10001" s="497" t="s">
        <v>557</v>
      </c>
      <c r="C10001" s="498" t="s">
        <v>6698</v>
      </c>
      <c r="D10001" s="498" t="s">
        <v>5515</v>
      </c>
      <c r="E10001" s="499" t="str">
        <f>CONCATENATE(SUM('Раздел 3'!G140:G140),"&gt;=",SUM('Раздел 3'!I140:I140))</f>
        <v>0&gt;=0</v>
      </c>
    </row>
    <row r="10002" spans="1:5" ht="30" hidden="1" customHeight="1" thickBot="1">
      <c r="A10002" s="496" t="str">
        <f>IF((SUM('Раздел 3'!G141:G141)&gt;=SUM('Раздел 3'!I141:I141)),"","Неверно!")</f>
        <v/>
      </c>
      <c r="B10002" s="497" t="s">
        <v>557</v>
      </c>
      <c r="C10002" s="498" t="s">
        <v>6699</v>
      </c>
      <c r="D10002" s="498" t="s">
        <v>5515</v>
      </c>
      <c r="E10002" s="499" t="str">
        <f>CONCATENATE(SUM('Раздел 3'!G141:G141),"&gt;=",SUM('Раздел 3'!I141:I141))</f>
        <v>0&gt;=0</v>
      </c>
    </row>
    <row r="10003" spans="1:5" ht="30" hidden="1" customHeight="1" thickBot="1">
      <c r="A10003" s="496" t="str">
        <f>IF((SUM('Раздел 3'!G142:G142)&gt;=SUM('Раздел 3'!I142:I142)),"","Неверно!")</f>
        <v/>
      </c>
      <c r="B10003" s="497" t="s">
        <v>557</v>
      </c>
      <c r="C10003" s="498" t="s">
        <v>6700</v>
      </c>
      <c r="D10003" s="498" t="s">
        <v>5515</v>
      </c>
      <c r="E10003" s="499" t="str">
        <f>CONCATENATE(SUM('Раздел 3'!G142:G142),"&gt;=",SUM('Раздел 3'!I142:I142))</f>
        <v>0&gt;=0</v>
      </c>
    </row>
    <row r="10004" spans="1:5" ht="30" hidden="1" customHeight="1" thickBot="1">
      <c r="A10004" s="496" t="str">
        <f>IF((SUM('Раздел 3'!G143:G143)&gt;=SUM('Раздел 3'!I143:I143)),"","Неверно!")</f>
        <v/>
      </c>
      <c r="B10004" s="497" t="s">
        <v>557</v>
      </c>
      <c r="C10004" s="498" t="s">
        <v>6701</v>
      </c>
      <c r="D10004" s="498" t="s">
        <v>5515</v>
      </c>
      <c r="E10004" s="499" t="str">
        <f>CONCATENATE(SUM('Раздел 3'!G143:G143),"&gt;=",SUM('Раздел 3'!I143:I143))</f>
        <v>0&gt;=0</v>
      </c>
    </row>
    <row r="10005" spans="1:5" ht="30" hidden="1" customHeight="1" thickBot="1">
      <c r="A10005" s="496" t="str">
        <f>IF((SUM('Раздел 3'!G144:G144)&gt;=SUM('Раздел 3'!I144:I144)),"","Неверно!")</f>
        <v/>
      </c>
      <c r="B10005" s="497" t="s">
        <v>557</v>
      </c>
      <c r="C10005" s="498" t="s">
        <v>6702</v>
      </c>
      <c r="D10005" s="498" t="s">
        <v>5515</v>
      </c>
      <c r="E10005" s="499" t="str">
        <f>CONCATENATE(SUM('Раздел 3'!G144:G144),"&gt;=",SUM('Раздел 3'!I144:I144))</f>
        <v>0&gt;=0</v>
      </c>
    </row>
    <row r="10006" spans="1:5" ht="30" hidden="1" customHeight="1" thickBot="1">
      <c r="A10006" s="496" t="str">
        <f>IF((SUM('Раздел 3'!G145:G145)&gt;=SUM('Раздел 3'!I145:I145)),"","Неверно!")</f>
        <v/>
      </c>
      <c r="B10006" s="497" t="s">
        <v>557</v>
      </c>
      <c r="C10006" s="498" t="s">
        <v>6703</v>
      </c>
      <c r="D10006" s="498" t="s">
        <v>5515</v>
      </c>
      <c r="E10006" s="499" t="str">
        <f>CONCATENATE(SUM('Раздел 3'!G145:G145),"&gt;=",SUM('Раздел 3'!I145:I145))</f>
        <v>0&gt;=0</v>
      </c>
    </row>
    <row r="10007" spans="1:5" ht="30" hidden="1" customHeight="1" thickBot="1">
      <c r="A10007" s="496" t="str">
        <f>IF((SUM('Раздел 3'!G146:G146)&gt;=SUM('Раздел 3'!I146:I146)),"","Неверно!")</f>
        <v/>
      </c>
      <c r="B10007" s="497" t="s">
        <v>557</v>
      </c>
      <c r="C10007" s="498" t="s">
        <v>6704</v>
      </c>
      <c r="D10007" s="498" t="s">
        <v>5515</v>
      </c>
      <c r="E10007" s="499" t="str">
        <f>CONCATENATE(SUM('Раздел 3'!G146:G146),"&gt;=",SUM('Раздел 3'!I146:I146))</f>
        <v>0&gt;=0</v>
      </c>
    </row>
    <row r="10008" spans="1:5" ht="30" hidden="1" customHeight="1" thickBot="1">
      <c r="A10008" s="496" t="str">
        <f>IF((SUM('Раздел 3'!G147:G147)&gt;=SUM('Раздел 3'!I147:I147)),"","Неверно!")</f>
        <v/>
      </c>
      <c r="B10008" s="497" t="s">
        <v>557</v>
      </c>
      <c r="C10008" s="498" t="s">
        <v>6705</v>
      </c>
      <c r="D10008" s="498" t="s">
        <v>5515</v>
      </c>
      <c r="E10008" s="499" t="str">
        <f>CONCATENATE(SUM('Раздел 3'!G147:G147),"&gt;=",SUM('Раздел 3'!I147:I147))</f>
        <v>0&gt;=0</v>
      </c>
    </row>
    <row r="10009" spans="1:5" ht="30" hidden="1" customHeight="1" thickBot="1">
      <c r="A10009" s="496" t="str">
        <f>IF((SUM('Раздел 3'!G148:G148)&gt;=SUM('Раздел 3'!I148:I148)),"","Неверно!")</f>
        <v/>
      </c>
      <c r="B10009" s="497" t="s">
        <v>557</v>
      </c>
      <c r="C10009" s="498" t="s">
        <v>6706</v>
      </c>
      <c r="D10009" s="498" t="s">
        <v>5515</v>
      </c>
      <c r="E10009" s="499" t="str">
        <f>CONCATENATE(SUM('Раздел 3'!G148:G148),"&gt;=",SUM('Раздел 3'!I148:I148))</f>
        <v>0&gt;=0</v>
      </c>
    </row>
    <row r="10010" spans="1:5" ht="30" hidden="1" customHeight="1" thickBot="1">
      <c r="A10010" s="496" t="str">
        <f>IF((SUM('Раздел 3'!G149:G149)&gt;=SUM('Раздел 3'!I149:I149)),"","Неверно!")</f>
        <v/>
      </c>
      <c r="B10010" s="497" t="s">
        <v>557</v>
      </c>
      <c r="C10010" s="498" t="s">
        <v>6707</v>
      </c>
      <c r="D10010" s="498" t="s">
        <v>5515</v>
      </c>
      <c r="E10010" s="499" t="str">
        <f>CONCATENATE(SUM('Раздел 3'!G149:G149),"&gt;=",SUM('Раздел 3'!I149:I149))</f>
        <v>0&gt;=0</v>
      </c>
    </row>
    <row r="10011" spans="1:5" ht="30" hidden="1" customHeight="1" thickBot="1">
      <c r="A10011" s="496" t="str">
        <f>IF((SUM('Раздел 3'!G24:G24)&gt;=SUM('Раздел 3'!I24:I24)),"","Неверно!")</f>
        <v/>
      </c>
      <c r="B10011" s="497" t="s">
        <v>557</v>
      </c>
      <c r="C10011" s="498" t="s">
        <v>6708</v>
      </c>
      <c r="D10011" s="498" t="s">
        <v>5515</v>
      </c>
      <c r="E10011" s="499" t="str">
        <f>CONCATENATE(SUM('Раздел 3'!G24:G24),"&gt;=",SUM('Раздел 3'!I24:I24))</f>
        <v>0&gt;=0</v>
      </c>
    </row>
    <row r="10012" spans="1:5" ht="30" hidden="1" customHeight="1" thickBot="1">
      <c r="A10012" s="496" t="str">
        <f>IF((SUM('Раздел 3'!G150:G150)&gt;=SUM('Раздел 3'!I150:I150)),"","Неверно!")</f>
        <v/>
      </c>
      <c r="B10012" s="497" t="s">
        <v>557</v>
      </c>
      <c r="C10012" s="498" t="s">
        <v>6709</v>
      </c>
      <c r="D10012" s="498" t="s">
        <v>5515</v>
      </c>
      <c r="E10012" s="499" t="str">
        <f>CONCATENATE(SUM('Раздел 3'!G150:G150),"&gt;=",SUM('Раздел 3'!I150:I150))</f>
        <v>0&gt;=0</v>
      </c>
    </row>
    <row r="10013" spans="1:5" ht="30" hidden="1" customHeight="1" thickBot="1">
      <c r="A10013" s="496" t="str">
        <f>IF((SUM('Раздел 3'!G151:G151)&gt;=SUM('Раздел 3'!I151:I151)),"","Неверно!")</f>
        <v/>
      </c>
      <c r="B10013" s="497" t="s">
        <v>557</v>
      </c>
      <c r="C10013" s="498" t="s">
        <v>6710</v>
      </c>
      <c r="D10013" s="498" t="s">
        <v>5515</v>
      </c>
      <c r="E10013" s="499" t="str">
        <f>CONCATENATE(SUM('Раздел 3'!G151:G151),"&gt;=",SUM('Раздел 3'!I151:I151))</f>
        <v>0&gt;=0</v>
      </c>
    </row>
    <row r="10014" spans="1:5" ht="30" hidden="1" customHeight="1" thickBot="1">
      <c r="A10014" s="496" t="str">
        <f>IF((SUM('Раздел 3'!G152:G152)&gt;=SUM('Раздел 3'!I152:I152)),"","Неверно!")</f>
        <v/>
      </c>
      <c r="B10014" s="497" t="s">
        <v>557</v>
      </c>
      <c r="C10014" s="498" t="s">
        <v>6711</v>
      </c>
      <c r="D10014" s="498" t="s">
        <v>5515</v>
      </c>
      <c r="E10014" s="499" t="str">
        <f>CONCATENATE(SUM('Раздел 3'!G152:G152),"&gt;=",SUM('Раздел 3'!I152:I152))</f>
        <v>0&gt;=0</v>
      </c>
    </row>
    <row r="10015" spans="1:5" ht="30" hidden="1" customHeight="1" thickBot="1">
      <c r="A10015" s="496" t="str">
        <f>IF((SUM('Раздел 3'!G153:G153)&gt;=SUM('Раздел 3'!I153:I153)),"","Неверно!")</f>
        <v/>
      </c>
      <c r="B10015" s="497" t="s">
        <v>557</v>
      </c>
      <c r="C10015" s="498" t="s">
        <v>6712</v>
      </c>
      <c r="D10015" s="498" t="s">
        <v>5515</v>
      </c>
      <c r="E10015" s="499" t="str">
        <f>CONCATENATE(SUM('Раздел 3'!G153:G153),"&gt;=",SUM('Раздел 3'!I153:I153))</f>
        <v>0&gt;=0</v>
      </c>
    </row>
    <row r="10016" spans="1:5" ht="30" hidden="1" customHeight="1" thickBot="1">
      <c r="A10016" s="496" t="str">
        <f>IF((SUM('Раздел 3'!G154:G154)&gt;=SUM('Раздел 3'!I154:I154)),"","Неверно!")</f>
        <v/>
      </c>
      <c r="B10016" s="497" t="s">
        <v>557</v>
      </c>
      <c r="C10016" s="498" t="s">
        <v>6713</v>
      </c>
      <c r="D10016" s="498" t="s">
        <v>5515</v>
      </c>
      <c r="E10016" s="499" t="str">
        <f>CONCATENATE(SUM('Раздел 3'!G154:G154),"&gt;=",SUM('Раздел 3'!I154:I154))</f>
        <v>0&gt;=0</v>
      </c>
    </row>
    <row r="10017" spans="1:5" ht="30" hidden="1" customHeight="1" thickBot="1">
      <c r="A10017" s="496" t="str">
        <f>IF((SUM('Раздел 3'!G155:G155)&gt;=SUM('Раздел 3'!I155:I155)),"","Неверно!")</f>
        <v/>
      </c>
      <c r="B10017" s="497" t="s">
        <v>557</v>
      </c>
      <c r="C10017" s="498" t="s">
        <v>6714</v>
      </c>
      <c r="D10017" s="498" t="s">
        <v>5515</v>
      </c>
      <c r="E10017" s="499" t="str">
        <f>CONCATENATE(SUM('Раздел 3'!G155:G155),"&gt;=",SUM('Раздел 3'!I155:I155))</f>
        <v>0&gt;=0</v>
      </c>
    </row>
    <row r="10018" spans="1:5" ht="30" hidden="1" customHeight="1" thickBot="1">
      <c r="A10018" s="496" t="str">
        <f>IF((SUM('Раздел 3'!G156:G156)&gt;=SUM('Раздел 3'!I156:I156)),"","Неверно!")</f>
        <v/>
      </c>
      <c r="B10018" s="497" t="s">
        <v>557</v>
      </c>
      <c r="C10018" s="498" t="s">
        <v>6715</v>
      </c>
      <c r="D10018" s="498" t="s">
        <v>5515</v>
      </c>
      <c r="E10018" s="499" t="str">
        <f>CONCATENATE(SUM('Раздел 3'!G156:G156),"&gt;=",SUM('Раздел 3'!I156:I156))</f>
        <v>0&gt;=0</v>
      </c>
    </row>
    <row r="10019" spans="1:5" ht="30" hidden="1" customHeight="1" thickBot="1">
      <c r="A10019" s="496" t="str">
        <f>IF((SUM('Раздел 3'!G157:G157)&gt;=SUM('Раздел 3'!I157:I157)),"","Неверно!")</f>
        <v/>
      </c>
      <c r="B10019" s="497" t="s">
        <v>557</v>
      </c>
      <c r="C10019" s="498" t="s">
        <v>6716</v>
      </c>
      <c r="D10019" s="498" t="s">
        <v>5515</v>
      </c>
      <c r="E10019" s="499" t="str">
        <f>CONCATENATE(SUM('Раздел 3'!G157:G157),"&gt;=",SUM('Раздел 3'!I157:I157))</f>
        <v>0&gt;=0</v>
      </c>
    </row>
    <row r="10020" spans="1:5" ht="30" hidden="1" customHeight="1" thickBot="1">
      <c r="A10020" s="496" t="str">
        <f>IF((SUM('Раздел 3'!G158:G158)&gt;=SUM('Раздел 3'!I158:I158)),"","Неверно!")</f>
        <v/>
      </c>
      <c r="B10020" s="497" t="s">
        <v>557</v>
      </c>
      <c r="C10020" s="498" t="s">
        <v>6717</v>
      </c>
      <c r="D10020" s="498" t="s">
        <v>5515</v>
      </c>
      <c r="E10020" s="499" t="str">
        <f>CONCATENATE(SUM('Раздел 3'!G158:G158),"&gt;=",SUM('Раздел 3'!I158:I158))</f>
        <v>0&gt;=0</v>
      </c>
    </row>
    <row r="10021" spans="1:5" ht="30" hidden="1" customHeight="1" thickBot="1">
      <c r="A10021" s="496" t="str">
        <f>IF((SUM('Раздел 3'!G159:G159)&gt;=SUM('Раздел 3'!I159:I159)),"","Неверно!")</f>
        <v/>
      </c>
      <c r="B10021" s="497" t="s">
        <v>557</v>
      </c>
      <c r="C10021" s="498" t="s">
        <v>6718</v>
      </c>
      <c r="D10021" s="498" t="s">
        <v>5515</v>
      </c>
      <c r="E10021" s="499" t="str">
        <f>CONCATENATE(SUM('Раздел 3'!G159:G159),"&gt;=",SUM('Раздел 3'!I159:I159))</f>
        <v>0&gt;=0</v>
      </c>
    </row>
    <row r="10022" spans="1:5" ht="30" hidden="1" customHeight="1" thickBot="1">
      <c r="A10022" s="496" t="str">
        <f>IF((SUM('Раздел 3'!G25:G25)&gt;=SUM('Раздел 3'!I25:I25)),"","Неверно!")</f>
        <v/>
      </c>
      <c r="B10022" s="497" t="s">
        <v>557</v>
      </c>
      <c r="C10022" s="498" t="s">
        <v>6719</v>
      </c>
      <c r="D10022" s="498" t="s">
        <v>5515</v>
      </c>
      <c r="E10022" s="499" t="str">
        <f>CONCATENATE(SUM('Раздел 3'!G25:G25),"&gt;=",SUM('Раздел 3'!I25:I25))</f>
        <v>0&gt;=0</v>
      </c>
    </row>
    <row r="10023" spans="1:5" ht="30" hidden="1" customHeight="1" thickBot="1">
      <c r="A10023" s="496" t="str">
        <f>IF((SUM('Раздел 3'!G160:G160)&gt;=SUM('Раздел 3'!I160:I160)),"","Неверно!")</f>
        <v/>
      </c>
      <c r="B10023" s="497" t="s">
        <v>557</v>
      </c>
      <c r="C10023" s="498" t="s">
        <v>6720</v>
      </c>
      <c r="D10023" s="498" t="s">
        <v>5515</v>
      </c>
      <c r="E10023" s="499" t="str">
        <f>CONCATENATE(SUM('Раздел 3'!G160:G160),"&gt;=",SUM('Раздел 3'!I160:I160))</f>
        <v>0&gt;=0</v>
      </c>
    </row>
    <row r="10024" spans="1:5" ht="30" hidden="1" customHeight="1" thickBot="1">
      <c r="A10024" s="496" t="str">
        <f>IF((SUM('Раздел 3'!G161:G161)&gt;=SUM('Раздел 3'!I161:I161)),"","Неверно!")</f>
        <v/>
      </c>
      <c r="B10024" s="497" t="s">
        <v>557</v>
      </c>
      <c r="C10024" s="498" t="s">
        <v>6721</v>
      </c>
      <c r="D10024" s="498" t="s">
        <v>5515</v>
      </c>
      <c r="E10024" s="499" t="str">
        <f>CONCATENATE(SUM('Раздел 3'!G161:G161),"&gt;=",SUM('Раздел 3'!I161:I161))</f>
        <v>0&gt;=0</v>
      </c>
    </row>
    <row r="10025" spans="1:5" ht="30" hidden="1" customHeight="1" thickBot="1">
      <c r="A10025" s="496" t="str">
        <f>IF((SUM('Раздел 3'!G162:G162)&gt;=SUM('Раздел 3'!I162:I162)),"","Неверно!")</f>
        <v/>
      </c>
      <c r="B10025" s="497" t="s">
        <v>557</v>
      </c>
      <c r="C10025" s="498" t="s">
        <v>6722</v>
      </c>
      <c r="D10025" s="498" t="s">
        <v>5515</v>
      </c>
      <c r="E10025" s="499" t="str">
        <f>CONCATENATE(SUM('Раздел 3'!G162:G162),"&gt;=",SUM('Раздел 3'!I162:I162))</f>
        <v>0&gt;=0</v>
      </c>
    </row>
    <row r="10026" spans="1:5" ht="30" hidden="1" customHeight="1" thickBot="1">
      <c r="A10026" s="496" t="str">
        <f>IF((SUM('Раздел 3'!G163:G163)&gt;=SUM('Раздел 3'!I163:I163)),"","Неверно!")</f>
        <v/>
      </c>
      <c r="B10026" s="497" t="s">
        <v>557</v>
      </c>
      <c r="C10026" s="498" t="s">
        <v>6723</v>
      </c>
      <c r="D10026" s="498" t="s">
        <v>5515</v>
      </c>
      <c r="E10026" s="499" t="str">
        <f>CONCATENATE(SUM('Раздел 3'!G163:G163),"&gt;=",SUM('Раздел 3'!I163:I163))</f>
        <v>0&gt;=0</v>
      </c>
    </row>
    <row r="10027" spans="1:5" ht="30" hidden="1" customHeight="1" thickBot="1">
      <c r="A10027" s="496" t="str">
        <f>IF((SUM('Раздел 3'!G164:G164)&gt;=SUM('Раздел 3'!I164:I164)),"","Неверно!")</f>
        <v/>
      </c>
      <c r="B10027" s="497" t="s">
        <v>557</v>
      </c>
      <c r="C10027" s="498" t="s">
        <v>6724</v>
      </c>
      <c r="D10027" s="498" t="s">
        <v>5515</v>
      </c>
      <c r="E10027" s="499" t="str">
        <f>CONCATENATE(SUM('Раздел 3'!G164:G164),"&gt;=",SUM('Раздел 3'!I164:I164))</f>
        <v>0&gt;=0</v>
      </c>
    </row>
    <row r="10028" spans="1:5" ht="30" hidden="1" customHeight="1" thickBot="1">
      <c r="A10028" s="496" t="str">
        <f>IF((SUM('Раздел 3'!G165:G165)&gt;=SUM('Раздел 3'!I165:I165)),"","Неверно!")</f>
        <v/>
      </c>
      <c r="B10028" s="497" t="s">
        <v>557</v>
      </c>
      <c r="C10028" s="498" t="s">
        <v>6725</v>
      </c>
      <c r="D10028" s="498" t="s">
        <v>5515</v>
      </c>
      <c r="E10028" s="499" t="str">
        <f>CONCATENATE(SUM('Раздел 3'!G165:G165),"&gt;=",SUM('Раздел 3'!I165:I165))</f>
        <v>0&gt;=0</v>
      </c>
    </row>
    <row r="10029" spans="1:5" ht="30" hidden="1" customHeight="1" thickBot="1">
      <c r="A10029" s="496" t="str">
        <f>IF((SUM('Раздел 3'!G166:G166)&gt;=SUM('Раздел 3'!I166:I166)),"","Неверно!")</f>
        <v/>
      </c>
      <c r="B10029" s="497" t="s">
        <v>557</v>
      </c>
      <c r="C10029" s="498" t="s">
        <v>6726</v>
      </c>
      <c r="D10029" s="498" t="s">
        <v>5515</v>
      </c>
      <c r="E10029" s="499" t="str">
        <f>CONCATENATE(SUM('Раздел 3'!G166:G166),"&gt;=",SUM('Раздел 3'!I166:I166))</f>
        <v>0&gt;=0</v>
      </c>
    </row>
    <row r="10030" spans="1:5" ht="30" hidden="1" customHeight="1" thickBot="1">
      <c r="A10030" s="496" t="str">
        <f>IF((SUM('Раздел 3'!G167:G167)&gt;=SUM('Раздел 3'!I167:I167)),"","Неверно!")</f>
        <v/>
      </c>
      <c r="B10030" s="497" t="s">
        <v>557</v>
      </c>
      <c r="C10030" s="498" t="s">
        <v>6727</v>
      </c>
      <c r="D10030" s="498" t="s">
        <v>5515</v>
      </c>
      <c r="E10030" s="499" t="str">
        <f>CONCATENATE(SUM('Раздел 3'!G167:G167),"&gt;=",SUM('Раздел 3'!I167:I167))</f>
        <v>0&gt;=0</v>
      </c>
    </row>
    <row r="10031" spans="1:5" ht="30" hidden="1" customHeight="1" thickBot="1">
      <c r="A10031" s="496" t="str">
        <f>IF((SUM('Раздел 3'!G168:G168)&gt;=SUM('Раздел 3'!I168:I168)),"","Неверно!")</f>
        <v/>
      </c>
      <c r="B10031" s="497" t="s">
        <v>557</v>
      </c>
      <c r="C10031" s="498" t="s">
        <v>6728</v>
      </c>
      <c r="D10031" s="498" t="s">
        <v>5515</v>
      </c>
      <c r="E10031" s="499" t="str">
        <f>CONCATENATE(SUM('Раздел 3'!G168:G168),"&gt;=",SUM('Раздел 3'!I168:I168))</f>
        <v>0&gt;=0</v>
      </c>
    </row>
    <row r="10032" spans="1:5" ht="30" hidden="1" customHeight="1" thickBot="1">
      <c r="A10032" s="496" t="str">
        <f>IF((SUM('Раздел 3'!G169:G169)&gt;=SUM('Раздел 3'!I169:I169)),"","Неверно!")</f>
        <v/>
      </c>
      <c r="B10032" s="497" t="s">
        <v>557</v>
      </c>
      <c r="C10032" s="498" t="s">
        <v>6729</v>
      </c>
      <c r="D10032" s="498" t="s">
        <v>5515</v>
      </c>
      <c r="E10032" s="499" t="str">
        <f>CONCATENATE(SUM('Раздел 3'!G169:G169),"&gt;=",SUM('Раздел 3'!I169:I169))</f>
        <v>0&gt;=0</v>
      </c>
    </row>
    <row r="10033" spans="1:5" ht="30" hidden="1" customHeight="1" thickBot="1">
      <c r="A10033" s="496" t="str">
        <f>IF((SUM('Раздел 3'!G26:G26)&gt;=SUM('Раздел 3'!I26:I26)),"","Неверно!")</f>
        <v/>
      </c>
      <c r="B10033" s="497" t="s">
        <v>557</v>
      </c>
      <c r="C10033" s="498" t="s">
        <v>6730</v>
      </c>
      <c r="D10033" s="498" t="s">
        <v>5515</v>
      </c>
      <c r="E10033" s="499" t="str">
        <f>CONCATENATE(SUM('Раздел 3'!G26:G26),"&gt;=",SUM('Раздел 3'!I26:I26))</f>
        <v>0&gt;=0</v>
      </c>
    </row>
    <row r="10034" spans="1:5" ht="30" hidden="1" customHeight="1" thickBot="1">
      <c r="A10034" s="496" t="str">
        <f>IF((SUM('Раздел 3'!G170:G170)&gt;=SUM('Раздел 3'!I170:I170)),"","Неверно!")</f>
        <v/>
      </c>
      <c r="B10034" s="497" t="s">
        <v>557</v>
      </c>
      <c r="C10034" s="498" t="s">
        <v>6731</v>
      </c>
      <c r="D10034" s="498" t="s">
        <v>5515</v>
      </c>
      <c r="E10034" s="499" t="str">
        <f>CONCATENATE(SUM('Раздел 3'!G170:G170),"&gt;=",SUM('Раздел 3'!I170:I170))</f>
        <v>1&gt;=0</v>
      </c>
    </row>
    <row r="10035" spans="1:5" ht="30" hidden="1" customHeight="1" thickBot="1">
      <c r="A10035" s="496" t="str">
        <f>IF((SUM('Раздел 3'!G171:G171)&gt;=SUM('Раздел 3'!I171:I171)),"","Неверно!")</f>
        <v/>
      </c>
      <c r="B10035" s="497" t="s">
        <v>557</v>
      </c>
      <c r="C10035" s="498" t="s">
        <v>6732</v>
      </c>
      <c r="D10035" s="498" t="s">
        <v>5515</v>
      </c>
      <c r="E10035" s="499" t="str">
        <f>CONCATENATE(SUM('Раздел 3'!G171:G171),"&gt;=",SUM('Раздел 3'!I171:I171))</f>
        <v>0&gt;=0</v>
      </c>
    </row>
    <row r="10036" spans="1:5" ht="30" hidden="1" customHeight="1" thickBot="1">
      <c r="A10036" s="496" t="str">
        <f>IF((SUM('Раздел 3'!G172:G172)&gt;=SUM('Раздел 3'!I172:I172)),"","Неверно!")</f>
        <v/>
      </c>
      <c r="B10036" s="497" t="s">
        <v>557</v>
      </c>
      <c r="C10036" s="498" t="s">
        <v>6733</v>
      </c>
      <c r="D10036" s="498" t="s">
        <v>5515</v>
      </c>
      <c r="E10036" s="499" t="str">
        <f>CONCATENATE(SUM('Раздел 3'!G172:G172),"&gt;=",SUM('Раздел 3'!I172:I172))</f>
        <v>0&gt;=0</v>
      </c>
    </row>
    <row r="10037" spans="1:5" ht="30" hidden="1" customHeight="1" thickBot="1">
      <c r="A10037" s="496" t="str">
        <f>IF((SUM('Раздел 3'!G173:G173)&gt;=SUM('Раздел 3'!I173:I173)),"","Неверно!")</f>
        <v/>
      </c>
      <c r="B10037" s="497" t="s">
        <v>557</v>
      </c>
      <c r="C10037" s="498" t="s">
        <v>6734</v>
      </c>
      <c r="D10037" s="498" t="s">
        <v>5515</v>
      </c>
      <c r="E10037" s="499" t="str">
        <f>CONCATENATE(SUM('Раздел 3'!G173:G173),"&gt;=",SUM('Раздел 3'!I173:I173))</f>
        <v>0&gt;=0</v>
      </c>
    </row>
    <row r="10038" spans="1:5" ht="30" hidden="1" customHeight="1" thickBot="1">
      <c r="A10038" s="496" t="str">
        <f>IF((SUM('Раздел 3'!G174:G174)&gt;=SUM('Раздел 3'!I174:I174)),"","Неверно!")</f>
        <v/>
      </c>
      <c r="B10038" s="497" t="s">
        <v>557</v>
      </c>
      <c r="C10038" s="498" t="s">
        <v>6735</v>
      </c>
      <c r="D10038" s="498" t="s">
        <v>5515</v>
      </c>
      <c r="E10038" s="499" t="str">
        <f>CONCATENATE(SUM('Раздел 3'!G174:G174),"&gt;=",SUM('Раздел 3'!I174:I174))</f>
        <v>0&gt;=0</v>
      </c>
    </row>
    <row r="10039" spans="1:5" ht="30" hidden="1" customHeight="1" thickBot="1">
      <c r="A10039" s="496" t="str">
        <f>IF((SUM('Раздел 3'!G175:G175)&gt;=SUM('Раздел 3'!I175:I175)),"","Неверно!")</f>
        <v/>
      </c>
      <c r="B10039" s="497" t="s">
        <v>557</v>
      </c>
      <c r="C10039" s="498" t="s">
        <v>6736</v>
      </c>
      <c r="D10039" s="498" t="s">
        <v>5515</v>
      </c>
      <c r="E10039" s="499" t="str">
        <f>CONCATENATE(SUM('Раздел 3'!G175:G175),"&gt;=",SUM('Раздел 3'!I175:I175))</f>
        <v>0&gt;=0</v>
      </c>
    </row>
    <row r="10040" spans="1:5" ht="30" hidden="1" customHeight="1" thickBot="1">
      <c r="A10040" s="496" t="str">
        <f>IF((SUM('Раздел 3'!G176:G176)&gt;=SUM('Раздел 3'!I176:I176)),"","Неверно!")</f>
        <v/>
      </c>
      <c r="B10040" s="497" t="s">
        <v>557</v>
      </c>
      <c r="C10040" s="498" t="s">
        <v>6737</v>
      </c>
      <c r="D10040" s="498" t="s">
        <v>5515</v>
      </c>
      <c r="E10040" s="499" t="str">
        <f>CONCATENATE(SUM('Раздел 3'!G176:G176),"&gt;=",SUM('Раздел 3'!I176:I176))</f>
        <v>0&gt;=0</v>
      </c>
    </row>
    <row r="10041" spans="1:5" ht="30" hidden="1" customHeight="1" thickBot="1">
      <c r="A10041" s="496" t="str">
        <f>IF((SUM('Раздел 3'!G177:G177)&gt;=SUM('Раздел 3'!I177:I177)),"","Неверно!")</f>
        <v/>
      </c>
      <c r="B10041" s="497" t="s">
        <v>557</v>
      </c>
      <c r="C10041" s="498" t="s">
        <v>6738</v>
      </c>
      <c r="D10041" s="498" t="s">
        <v>5515</v>
      </c>
      <c r="E10041" s="499" t="str">
        <f>CONCATENATE(SUM('Раздел 3'!G177:G177),"&gt;=",SUM('Раздел 3'!I177:I177))</f>
        <v>0&gt;=0</v>
      </c>
    </row>
    <row r="10042" spans="1:5" ht="30" hidden="1" customHeight="1" thickBot="1">
      <c r="A10042" s="496" t="str">
        <f>IF((SUM('Раздел 3'!G178:G178)&gt;=SUM('Раздел 3'!I178:I178)),"","Неверно!")</f>
        <v/>
      </c>
      <c r="B10042" s="497" t="s">
        <v>557</v>
      </c>
      <c r="C10042" s="498" t="s">
        <v>6739</v>
      </c>
      <c r="D10042" s="498" t="s">
        <v>5515</v>
      </c>
      <c r="E10042" s="499" t="str">
        <f>CONCATENATE(SUM('Раздел 3'!G178:G178),"&gt;=",SUM('Раздел 3'!I178:I178))</f>
        <v>0&gt;=0</v>
      </c>
    </row>
    <row r="10043" spans="1:5" ht="30" hidden="1" customHeight="1" thickBot="1">
      <c r="A10043" s="496" t="str">
        <f>IF((SUM('Раздел 3'!G179:G179)&gt;=SUM('Раздел 3'!I179:I179)),"","Неверно!")</f>
        <v/>
      </c>
      <c r="B10043" s="497" t="s">
        <v>557</v>
      </c>
      <c r="C10043" s="498" t="s">
        <v>6740</v>
      </c>
      <c r="D10043" s="498" t="s">
        <v>5515</v>
      </c>
      <c r="E10043" s="499" t="str">
        <f>CONCATENATE(SUM('Раздел 3'!G179:G179),"&gt;=",SUM('Раздел 3'!I179:I179))</f>
        <v>0&gt;=0</v>
      </c>
    </row>
    <row r="10044" spans="1:5" ht="30" hidden="1" customHeight="1" thickBot="1">
      <c r="A10044" s="496" t="str">
        <f>IF((SUM('Раздел 3'!G27:G27)&gt;=SUM('Раздел 3'!I27:I27)),"","Неверно!")</f>
        <v/>
      </c>
      <c r="B10044" s="497" t="s">
        <v>557</v>
      </c>
      <c r="C10044" s="498" t="s">
        <v>6741</v>
      </c>
      <c r="D10044" s="498" t="s">
        <v>5515</v>
      </c>
      <c r="E10044" s="499" t="str">
        <f>CONCATENATE(SUM('Раздел 3'!G27:G27),"&gt;=",SUM('Раздел 3'!I27:I27))</f>
        <v>0&gt;=0</v>
      </c>
    </row>
    <row r="10045" spans="1:5" ht="30" hidden="1" customHeight="1" thickBot="1">
      <c r="A10045" s="496" t="str">
        <f>IF((SUM('Раздел 3'!G180:G180)&gt;=SUM('Раздел 3'!I180:I180)),"","Неверно!")</f>
        <v/>
      </c>
      <c r="B10045" s="497" t="s">
        <v>557</v>
      </c>
      <c r="C10045" s="498" t="s">
        <v>6742</v>
      </c>
      <c r="D10045" s="498" t="s">
        <v>5515</v>
      </c>
      <c r="E10045" s="499" t="str">
        <f>CONCATENATE(SUM('Раздел 3'!G180:G180),"&gt;=",SUM('Раздел 3'!I180:I180))</f>
        <v>1&gt;=0</v>
      </c>
    </row>
    <row r="10046" spans="1:5" ht="30" hidden="1" customHeight="1" thickBot="1">
      <c r="A10046" s="496" t="str">
        <f>IF((SUM('Раздел 3'!G181:G181)&gt;=SUM('Раздел 3'!I181:I181)),"","Неверно!")</f>
        <v/>
      </c>
      <c r="B10046" s="497" t="s">
        <v>557</v>
      </c>
      <c r="C10046" s="498" t="s">
        <v>6743</v>
      </c>
      <c r="D10046" s="498" t="s">
        <v>5515</v>
      </c>
      <c r="E10046" s="499" t="str">
        <f>CONCATENATE(SUM('Раздел 3'!G181:G181),"&gt;=",SUM('Раздел 3'!I181:I181))</f>
        <v>0&gt;=0</v>
      </c>
    </row>
    <row r="10047" spans="1:5" ht="30" hidden="1" customHeight="1" thickBot="1">
      <c r="A10047" s="496" t="str">
        <f>IF((SUM('Раздел 3'!G182:G182)&gt;=SUM('Раздел 3'!I182:I182)),"","Неверно!")</f>
        <v/>
      </c>
      <c r="B10047" s="497" t="s">
        <v>557</v>
      </c>
      <c r="C10047" s="498" t="s">
        <v>6744</v>
      </c>
      <c r="D10047" s="498" t="s">
        <v>5515</v>
      </c>
      <c r="E10047" s="499" t="str">
        <f>CONCATENATE(SUM('Раздел 3'!G182:G182),"&gt;=",SUM('Раздел 3'!I182:I182))</f>
        <v>1&gt;=1</v>
      </c>
    </row>
    <row r="10048" spans="1:5" ht="30" hidden="1" customHeight="1" thickBot="1">
      <c r="A10048" s="496" t="str">
        <f>IF((SUM('Раздел 3'!G183:G183)&gt;=SUM('Раздел 3'!I183:I183)),"","Неверно!")</f>
        <v/>
      </c>
      <c r="B10048" s="497" t="s">
        <v>557</v>
      </c>
      <c r="C10048" s="498" t="s">
        <v>6745</v>
      </c>
      <c r="D10048" s="498" t="s">
        <v>5515</v>
      </c>
      <c r="E10048" s="499" t="str">
        <f>CONCATENATE(SUM('Раздел 3'!G183:G183),"&gt;=",SUM('Раздел 3'!I183:I183))</f>
        <v>0&gt;=0</v>
      </c>
    </row>
    <row r="10049" spans="1:5" ht="30" hidden="1" customHeight="1" thickBot="1">
      <c r="A10049" s="496" t="str">
        <f>IF((SUM('Раздел 3'!G184:G184)&gt;=SUM('Раздел 3'!I184:I184)),"","Неверно!")</f>
        <v/>
      </c>
      <c r="B10049" s="497" t="s">
        <v>557</v>
      </c>
      <c r="C10049" s="498" t="s">
        <v>6746</v>
      </c>
      <c r="D10049" s="498" t="s">
        <v>5515</v>
      </c>
      <c r="E10049" s="499" t="str">
        <f>CONCATENATE(SUM('Раздел 3'!G184:G184),"&gt;=",SUM('Раздел 3'!I184:I184))</f>
        <v>0&gt;=0</v>
      </c>
    </row>
    <row r="10050" spans="1:5" ht="30" hidden="1" customHeight="1" thickBot="1">
      <c r="A10050" s="496" t="str">
        <f>IF((SUM('Раздел 3'!G185:G185)&gt;=SUM('Раздел 3'!I185:I185)),"","Неверно!")</f>
        <v/>
      </c>
      <c r="B10050" s="497" t="s">
        <v>557</v>
      </c>
      <c r="C10050" s="498" t="s">
        <v>6747</v>
      </c>
      <c r="D10050" s="498" t="s">
        <v>5515</v>
      </c>
      <c r="E10050" s="499" t="str">
        <f>CONCATENATE(SUM('Раздел 3'!G185:G185),"&gt;=",SUM('Раздел 3'!I185:I185))</f>
        <v>0&gt;=0</v>
      </c>
    </row>
    <row r="10051" spans="1:5" ht="30" hidden="1" customHeight="1" thickBot="1">
      <c r="A10051" s="496" t="str">
        <f>IF((SUM('Раздел 3'!G186:G186)&gt;=SUM('Раздел 3'!I186:I186)),"","Неверно!")</f>
        <v/>
      </c>
      <c r="B10051" s="497" t="s">
        <v>557</v>
      </c>
      <c r="C10051" s="498" t="s">
        <v>6748</v>
      </c>
      <c r="D10051" s="498" t="s">
        <v>5515</v>
      </c>
      <c r="E10051" s="499" t="str">
        <f>CONCATENATE(SUM('Раздел 3'!G186:G186),"&gt;=",SUM('Раздел 3'!I186:I186))</f>
        <v>0&gt;=0</v>
      </c>
    </row>
    <row r="10052" spans="1:5" ht="30" hidden="1" customHeight="1" thickBot="1">
      <c r="A10052" s="496" t="str">
        <f>IF((SUM('Раздел 3'!G187:G187)&gt;=SUM('Раздел 3'!I187:I187)),"","Неверно!")</f>
        <v/>
      </c>
      <c r="B10052" s="497" t="s">
        <v>557</v>
      </c>
      <c r="C10052" s="498" t="s">
        <v>6749</v>
      </c>
      <c r="D10052" s="498" t="s">
        <v>5515</v>
      </c>
      <c r="E10052" s="499" t="str">
        <f>CONCATENATE(SUM('Раздел 3'!G187:G187),"&gt;=",SUM('Раздел 3'!I187:I187))</f>
        <v>0&gt;=0</v>
      </c>
    </row>
    <row r="10053" spans="1:5" ht="30" hidden="1" customHeight="1" thickBot="1">
      <c r="A10053" s="496" t="str">
        <f>IF((SUM('Раздел 3'!G188:G188)&gt;=SUM('Раздел 3'!I188:I188)),"","Неверно!")</f>
        <v/>
      </c>
      <c r="B10053" s="497" t="s">
        <v>557</v>
      </c>
      <c r="C10053" s="498" t="s">
        <v>6750</v>
      </c>
      <c r="D10053" s="498" t="s">
        <v>5515</v>
      </c>
      <c r="E10053" s="499" t="str">
        <f>CONCATENATE(SUM('Раздел 3'!G188:G188),"&gt;=",SUM('Раздел 3'!I188:I188))</f>
        <v>0&gt;=0</v>
      </c>
    </row>
    <row r="10054" spans="1:5" ht="30" hidden="1" customHeight="1" thickBot="1">
      <c r="A10054" s="496" t="str">
        <f>IF((SUM('Раздел 3'!G189:G189)&gt;=SUM('Раздел 3'!I189:I189)),"","Неверно!")</f>
        <v/>
      </c>
      <c r="B10054" s="497" t="s">
        <v>557</v>
      </c>
      <c r="C10054" s="498" t="s">
        <v>6751</v>
      </c>
      <c r="D10054" s="498" t="s">
        <v>5515</v>
      </c>
      <c r="E10054" s="499" t="str">
        <f>CONCATENATE(SUM('Раздел 3'!G189:G189),"&gt;=",SUM('Раздел 3'!I189:I189))</f>
        <v>0&gt;=0</v>
      </c>
    </row>
    <row r="10055" spans="1:5" ht="30" hidden="1" customHeight="1" thickBot="1">
      <c r="A10055" s="496" t="str">
        <f>IF((SUM('Раздел 3'!G28:G28)&gt;=SUM('Раздел 3'!I28:I28)),"","Неверно!")</f>
        <v/>
      </c>
      <c r="B10055" s="497" t="s">
        <v>557</v>
      </c>
      <c r="C10055" s="498" t="s">
        <v>6752</v>
      </c>
      <c r="D10055" s="498" t="s">
        <v>5515</v>
      </c>
      <c r="E10055" s="499" t="str">
        <f>CONCATENATE(SUM('Раздел 3'!G28:G28),"&gt;=",SUM('Раздел 3'!I28:I28))</f>
        <v>0&gt;=0</v>
      </c>
    </row>
    <row r="10056" spans="1:5" ht="30" hidden="1" customHeight="1" thickBot="1">
      <c r="A10056" s="496" t="str">
        <f>IF((SUM('Раздел 3'!G190:G190)&gt;=SUM('Раздел 3'!I190:I190)),"","Неверно!")</f>
        <v/>
      </c>
      <c r="B10056" s="497" t="s">
        <v>557</v>
      </c>
      <c r="C10056" s="498" t="s">
        <v>6753</v>
      </c>
      <c r="D10056" s="498" t="s">
        <v>5515</v>
      </c>
      <c r="E10056" s="499" t="str">
        <f>CONCATENATE(SUM('Раздел 3'!G190:G190),"&gt;=",SUM('Раздел 3'!I190:I190))</f>
        <v>26&gt;=0</v>
      </c>
    </row>
    <row r="10057" spans="1:5" ht="30" hidden="1" customHeight="1" thickBot="1">
      <c r="A10057" s="496" t="str">
        <f>IF((SUM('Раздел 3'!G191:G191)&gt;=SUM('Раздел 3'!I191:I191)),"","Неверно!")</f>
        <v/>
      </c>
      <c r="B10057" s="497" t="s">
        <v>557</v>
      </c>
      <c r="C10057" s="498" t="s">
        <v>6754</v>
      </c>
      <c r="D10057" s="498" t="s">
        <v>5515</v>
      </c>
      <c r="E10057" s="499" t="str">
        <f>CONCATENATE(SUM('Раздел 3'!G191:G191),"&gt;=",SUM('Раздел 3'!I191:I191))</f>
        <v>1&gt;=0</v>
      </c>
    </row>
    <row r="10058" spans="1:5" ht="30" hidden="1" customHeight="1" thickBot="1">
      <c r="A10058" s="496" t="str">
        <f>IF((SUM('Раздел 3'!G192:G192)&gt;=SUM('Раздел 3'!I192:I192)),"","Неверно!")</f>
        <v/>
      </c>
      <c r="B10058" s="497" t="s">
        <v>557</v>
      </c>
      <c r="C10058" s="498" t="s">
        <v>6755</v>
      </c>
      <c r="D10058" s="498" t="s">
        <v>5515</v>
      </c>
      <c r="E10058" s="499" t="str">
        <f>CONCATENATE(SUM('Раздел 3'!G192:G192),"&gt;=",SUM('Раздел 3'!I192:I192))</f>
        <v>13&gt;=0</v>
      </c>
    </row>
    <row r="10059" spans="1:5" ht="30" hidden="1" customHeight="1" thickBot="1">
      <c r="A10059" s="496" t="str">
        <f>IF((SUM('Раздел 3'!G193:G193)&gt;=SUM('Раздел 3'!I193:I193)),"","Неверно!")</f>
        <v/>
      </c>
      <c r="B10059" s="497" t="s">
        <v>557</v>
      </c>
      <c r="C10059" s="498" t="s">
        <v>6756</v>
      </c>
      <c r="D10059" s="498" t="s">
        <v>5515</v>
      </c>
      <c r="E10059" s="499" t="str">
        <f>CONCATENATE(SUM('Раздел 3'!G193:G193),"&gt;=",SUM('Раздел 3'!I193:I193))</f>
        <v>0&gt;=0</v>
      </c>
    </row>
    <row r="10060" spans="1:5" ht="30" hidden="1" customHeight="1" thickBot="1">
      <c r="A10060" s="496" t="str">
        <f>IF((SUM('Раздел 3'!G194:G194)&gt;=SUM('Раздел 3'!I194:I194)),"","Неверно!")</f>
        <v/>
      </c>
      <c r="B10060" s="497" t="s">
        <v>557</v>
      </c>
      <c r="C10060" s="498" t="s">
        <v>6757</v>
      </c>
      <c r="D10060" s="498" t="s">
        <v>5515</v>
      </c>
      <c r="E10060" s="499" t="str">
        <f>CONCATENATE(SUM('Раздел 3'!G194:G194),"&gt;=",SUM('Раздел 3'!I194:I194))</f>
        <v>0&gt;=0</v>
      </c>
    </row>
    <row r="10061" spans="1:5" ht="30" hidden="1" customHeight="1" thickBot="1">
      <c r="A10061" s="496" t="str">
        <f>IF((SUM('Раздел 3'!G195:G195)&gt;=SUM('Раздел 3'!I195:I195)),"","Неверно!")</f>
        <v/>
      </c>
      <c r="B10061" s="497" t="s">
        <v>557</v>
      </c>
      <c r="C10061" s="498" t="s">
        <v>6758</v>
      </c>
      <c r="D10061" s="498" t="s">
        <v>5515</v>
      </c>
      <c r="E10061" s="499" t="str">
        <f>CONCATENATE(SUM('Раздел 3'!G195:G195),"&gt;=",SUM('Раздел 3'!I195:I195))</f>
        <v>0&gt;=0</v>
      </c>
    </row>
    <row r="10062" spans="1:5" ht="30" hidden="1" customHeight="1" thickBot="1">
      <c r="A10062" s="496" t="str">
        <f>IF((SUM('Раздел 3'!G196:G196)&gt;=SUM('Раздел 3'!I196:I196)),"","Неверно!")</f>
        <v/>
      </c>
      <c r="B10062" s="497" t="s">
        <v>557</v>
      </c>
      <c r="C10062" s="498" t="s">
        <v>6759</v>
      </c>
      <c r="D10062" s="498" t="s">
        <v>5515</v>
      </c>
      <c r="E10062" s="499" t="str">
        <f>CONCATENATE(SUM('Раздел 3'!G196:G196),"&gt;=",SUM('Раздел 3'!I196:I196))</f>
        <v>40&gt;=0</v>
      </c>
    </row>
    <row r="10063" spans="1:5" ht="30" hidden="1" customHeight="1" thickBot="1">
      <c r="A10063" s="496" t="str">
        <f>IF((SUM('Раздел 3'!G197:G197)&gt;=SUM('Раздел 3'!I197:I197)),"","Неверно!")</f>
        <v/>
      </c>
      <c r="B10063" s="497" t="s">
        <v>557</v>
      </c>
      <c r="C10063" s="498" t="s">
        <v>6760</v>
      </c>
      <c r="D10063" s="498" t="s">
        <v>5515</v>
      </c>
      <c r="E10063" s="499" t="str">
        <f>CONCATENATE(SUM('Раздел 3'!G197:G197),"&gt;=",SUM('Раздел 3'!I197:I197))</f>
        <v>7&gt;=0</v>
      </c>
    </row>
    <row r="10064" spans="1:5" ht="30" hidden="1" customHeight="1" thickBot="1">
      <c r="A10064" s="496" t="str">
        <f>IF((SUM('Раздел 3'!G198:G198)&gt;=SUM('Раздел 3'!I198:I198)),"","Неверно!")</f>
        <v/>
      </c>
      <c r="B10064" s="497" t="s">
        <v>557</v>
      </c>
      <c r="C10064" s="498" t="s">
        <v>6761</v>
      </c>
      <c r="D10064" s="498" t="s">
        <v>5515</v>
      </c>
      <c r="E10064" s="499" t="str">
        <f>CONCATENATE(SUM('Раздел 3'!G198:G198),"&gt;=",SUM('Раздел 3'!I198:I198))</f>
        <v>0&gt;=0</v>
      </c>
    </row>
    <row r="10065" spans="1:5" ht="30" hidden="1" customHeight="1" thickBot="1">
      <c r="A10065" s="496" t="str">
        <f>IF((SUM('Раздел 3'!G199:G199)&gt;=SUM('Раздел 3'!I199:I199)),"","Неверно!")</f>
        <v/>
      </c>
      <c r="B10065" s="497" t="s">
        <v>557</v>
      </c>
      <c r="C10065" s="498" t="s">
        <v>6762</v>
      </c>
      <c r="D10065" s="498" t="s">
        <v>5515</v>
      </c>
      <c r="E10065" s="499" t="str">
        <f>CONCATENATE(SUM('Раздел 3'!G199:G199),"&gt;=",SUM('Раздел 3'!I199:I199))</f>
        <v>0&gt;=0</v>
      </c>
    </row>
    <row r="10066" spans="1:5" ht="30" hidden="1" customHeight="1" thickBot="1">
      <c r="A10066" s="496" t="str">
        <f>IF((SUM('Раздел 3'!G29:G29)&gt;=SUM('Раздел 3'!I29:I29)),"","Неверно!")</f>
        <v/>
      </c>
      <c r="B10066" s="497" t="s">
        <v>557</v>
      </c>
      <c r="C10066" s="498" t="s">
        <v>6763</v>
      </c>
      <c r="D10066" s="498" t="s">
        <v>5515</v>
      </c>
      <c r="E10066" s="499" t="str">
        <f>CONCATENATE(SUM('Раздел 3'!G29:G29),"&gt;=",SUM('Раздел 3'!I29:I29))</f>
        <v>0&gt;=0</v>
      </c>
    </row>
    <row r="10067" spans="1:5" ht="30" hidden="1" customHeight="1" thickBot="1">
      <c r="A10067" s="496" t="str">
        <f>IF((SUM('Раздел 3'!G200:G200)&gt;=SUM('Раздел 3'!I200:I200)),"","Неверно!")</f>
        <v/>
      </c>
      <c r="B10067" s="497" t="s">
        <v>557</v>
      </c>
      <c r="C10067" s="498" t="s">
        <v>6764</v>
      </c>
      <c r="D10067" s="498" t="s">
        <v>5515</v>
      </c>
      <c r="E10067" s="499" t="str">
        <f>CONCATENATE(SUM('Раздел 3'!G200:G200),"&gt;=",SUM('Раздел 3'!I200:I200))</f>
        <v>0&gt;=0</v>
      </c>
    </row>
    <row r="10068" spans="1:5" ht="30" hidden="1" customHeight="1" thickBot="1">
      <c r="A10068" s="496" t="str">
        <f>IF((SUM('Раздел 3'!G201:G201)&gt;=SUM('Раздел 3'!I201:I201)),"","Неверно!")</f>
        <v/>
      </c>
      <c r="B10068" s="497" t="s">
        <v>557</v>
      </c>
      <c r="C10068" s="498" t="s">
        <v>6765</v>
      </c>
      <c r="D10068" s="498" t="s">
        <v>5515</v>
      </c>
      <c r="E10068" s="499" t="str">
        <f>CONCATENATE(SUM('Раздел 3'!G201:G201),"&gt;=",SUM('Раздел 3'!I201:I201))</f>
        <v>7&gt;=0</v>
      </c>
    </row>
    <row r="10069" spans="1:5" ht="30" hidden="1" customHeight="1" thickBot="1">
      <c r="A10069" s="496" t="str">
        <f>IF((SUM('Раздел 3'!G202:G202)&gt;=SUM('Раздел 3'!I202:I202)),"","Неверно!")</f>
        <v/>
      </c>
      <c r="B10069" s="497" t="s">
        <v>557</v>
      </c>
      <c r="C10069" s="498" t="s">
        <v>6766</v>
      </c>
      <c r="D10069" s="498" t="s">
        <v>5515</v>
      </c>
      <c r="E10069" s="499" t="str">
        <f>CONCATENATE(SUM('Раздел 3'!G202:G202),"&gt;=",SUM('Раздел 3'!I202:I202))</f>
        <v>1&gt;=0</v>
      </c>
    </row>
    <row r="10070" spans="1:5" ht="30" hidden="1" customHeight="1" thickBot="1">
      <c r="A10070" s="496" t="str">
        <f>IF((SUM('Раздел 3'!G203:G203)&gt;=SUM('Раздел 3'!I203:I203)),"","Неверно!")</f>
        <v/>
      </c>
      <c r="B10070" s="497" t="s">
        <v>557</v>
      </c>
      <c r="C10070" s="498" t="s">
        <v>6767</v>
      </c>
      <c r="D10070" s="498" t="s">
        <v>5515</v>
      </c>
      <c r="E10070" s="499" t="str">
        <f>CONCATENATE(SUM('Раздел 3'!G203:G203),"&gt;=",SUM('Раздел 3'!I203:I203))</f>
        <v>0&gt;=0</v>
      </c>
    </row>
    <row r="10071" spans="1:5" ht="30" hidden="1" customHeight="1" thickBot="1">
      <c r="A10071" s="496" t="str">
        <f>IF((SUM('Раздел 3'!G204:G204)&gt;=SUM('Раздел 3'!I204:I204)),"","Неверно!")</f>
        <v/>
      </c>
      <c r="B10071" s="497" t="s">
        <v>557</v>
      </c>
      <c r="C10071" s="498" t="s">
        <v>6768</v>
      </c>
      <c r="D10071" s="498" t="s">
        <v>5515</v>
      </c>
      <c r="E10071" s="499" t="str">
        <f>CONCATENATE(SUM('Раздел 3'!G204:G204),"&gt;=",SUM('Раздел 3'!I204:I204))</f>
        <v>1&gt;=0</v>
      </c>
    </row>
    <row r="10072" spans="1:5" ht="30" hidden="1" customHeight="1" thickBot="1">
      <c r="A10072" s="496" t="str">
        <f>IF((SUM('Раздел 3'!G205:G205)&gt;=SUM('Раздел 3'!I205:I205)),"","Неверно!")</f>
        <v/>
      </c>
      <c r="B10072" s="497" t="s">
        <v>557</v>
      </c>
      <c r="C10072" s="498" t="s">
        <v>6769</v>
      </c>
      <c r="D10072" s="498" t="s">
        <v>5515</v>
      </c>
      <c r="E10072" s="499" t="str">
        <f>CONCATENATE(SUM('Раздел 3'!G205:G205),"&gt;=",SUM('Раздел 3'!I205:I205))</f>
        <v>0&gt;=0</v>
      </c>
    </row>
    <row r="10073" spans="1:5" ht="30" hidden="1" customHeight="1" thickBot="1">
      <c r="A10073" s="496" t="str">
        <f>IF((SUM('Раздел 3'!G206:G206)&gt;=SUM('Раздел 3'!I206:I206)),"","Неверно!")</f>
        <v/>
      </c>
      <c r="B10073" s="497" t="s">
        <v>557</v>
      </c>
      <c r="C10073" s="498" t="s">
        <v>6770</v>
      </c>
      <c r="D10073" s="498" t="s">
        <v>5515</v>
      </c>
      <c r="E10073" s="499" t="str">
        <f>CONCATENATE(SUM('Раздел 3'!G206:G206),"&gt;=",SUM('Раздел 3'!I206:I206))</f>
        <v>0&gt;=0</v>
      </c>
    </row>
    <row r="10074" spans="1:5" ht="30" hidden="1" customHeight="1" thickBot="1">
      <c r="A10074" s="496" t="str">
        <f>IF((SUM('Раздел 3'!G207:G207)&gt;=SUM('Раздел 3'!I207:I207)),"","Неверно!")</f>
        <v/>
      </c>
      <c r="B10074" s="497" t="s">
        <v>557</v>
      </c>
      <c r="C10074" s="498" t="s">
        <v>6771</v>
      </c>
      <c r="D10074" s="498" t="s">
        <v>5515</v>
      </c>
      <c r="E10074" s="499" t="str">
        <f>CONCATENATE(SUM('Раздел 3'!G207:G207),"&gt;=",SUM('Раздел 3'!I207:I207))</f>
        <v>0&gt;=0</v>
      </c>
    </row>
    <row r="10075" spans="1:5" ht="30" hidden="1" customHeight="1" thickBot="1">
      <c r="A10075" s="496" t="str">
        <f>IF((SUM('Раздел 3'!G208:G208)&gt;=SUM('Раздел 3'!I208:I208)),"","Неверно!")</f>
        <v/>
      </c>
      <c r="B10075" s="497" t="s">
        <v>557</v>
      </c>
      <c r="C10075" s="498" t="s">
        <v>6772</v>
      </c>
      <c r="D10075" s="498" t="s">
        <v>5515</v>
      </c>
      <c r="E10075" s="499" t="str">
        <f>CONCATENATE(SUM('Раздел 3'!G208:G208),"&gt;=",SUM('Раздел 3'!I208:I208))</f>
        <v>30&gt;=0</v>
      </c>
    </row>
    <row r="10076" spans="1:5" ht="30" hidden="1" customHeight="1" thickBot="1">
      <c r="A10076" s="496" t="str">
        <f>IF((SUM('Раздел 3'!G209:G209)&gt;=SUM('Раздел 3'!I209:I209)),"","Неверно!")</f>
        <v/>
      </c>
      <c r="B10076" s="497" t="s">
        <v>557</v>
      </c>
      <c r="C10076" s="498" t="s">
        <v>6773</v>
      </c>
      <c r="D10076" s="498" t="s">
        <v>5515</v>
      </c>
      <c r="E10076" s="499" t="str">
        <f>CONCATENATE(SUM('Раздел 3'!G209:G209),"&gt;=",SUM('Раздел 3'!I209:I209))</f>
        <v>0&gt;=0</v>
      </c>
    </row>
    <row r="10077" spans="1:5" ht="30" hidden="1" customHeight="1" thickBot="1">
      <c r="A10077" s="496" t="str">
        <f>IF((SUM('Раздел 3'!G12:G12)&gt;=SUM('Раздел 3'!I12:I12)),"","Неверно!")</f>
        <v/>
      </c>
      <c r="B10077" s="497" t="s">
        <v>557</v>
      </c>
      <c r="C10077" s="498" t="s">
        <v>6774</v>
      </c>
      <c r="D10077" s="498" t="s">
        <v>5515</v>
      </c>
      <c r="E10077" s="499" t="str">
        <f>CONCATENATE(SUM('Раздел 3'!G12:G12),"&gt;=",SUM('Раздел 3'!I12:I12))</f>
        <v>0&gt;=0</v>
      </c>
    </row>
    <row r="10078" spans="1:5" ht="30" hidden="1" customHeight="1" thickBot="1">
      <c r="A10078" s="496" t="str">
        <f>IF((SUM('Раздел 3'!G30:G30)&gt;=SUM('Раздел 3'!I30:I30)),"","Неверно!")</f>
        <v/>
      </c>
      <c r="B10078" s="497" t="s">
        <v>557</v>
      </c>
      <c r="C10078" s="498" t="s">
        <v>6775</v>
      </c>
      <c r="D10078" s="498" t="s">
        <v>5515</v>
      </c>
      <c r="E10078" s="499" t="str">
        <f>CONCATENATE(SUM('Раздел 3'!G30:G30),"&gt;=",SUM('Раздел 3'!I30:I30))</f>
        <v>4&gt;=1</v>
      </c>
    </row>
    <row r="10079" spans="1:5" ht="30" hidden="1" customHeight="1" thickBot="1">
      <c r="A10079" s="496" t="str">
        <f>IF((SUM('Раздел 3'!G210:G210)&gt;=SUM('Раздел 3'!I210:I210)),"","Неверно!")</f>
        <v/>
      </c>
      <c r="B10079" s="497" t="s">
        <v>557</v>
      </c>
      <c r="C10079" s="498" t="s">
        <v>6776</v>
      </c>
      <c r="D10079" s="498" t="s">
        <v>5515</v>
      </c>
      <c r="E10079" s="499" t="str">
        <f>CONCATENATE(SUM('Раздел 3'!G210:G210),"&gt;=",SUM('Раздел 3'!I210:I210))</f>
        <v>0&gt;=0</v>
      </c>
    </row>
    <row r="10080" spans="1:5" ht="30" hidden="1" customHeight="1" thickBot="1">
      <c r="A10080" s="496" t="str">
        <f>IF((SUM('Раздел 3'!G211:G211)&gt;=SUM('Раздел 3'!I211:I211)),"","Неверно!")</f>
        <v/>
      </c>
      <c r="B10080" s="497" t="s">
        <v>557</v>
      </c>
      <c r="C10080" s="498" t="s">
        <v>6777</v>
      </c>
      <c r="D10080" s="498" t="s">
        <v>5515</v>
      </c>
      <c r="E10080" s="499" t="str">
        <f>CONCATENATE(SUM('Раздел 3'!G211:G211),"&gt;=",SUM('Раздел 3'!I211:I211))</f>
        <v>0&gt;=0</v>
      </c>
    </row>
    <row r="10081" spans="1:5" ht="30" hidden="1" customHeight="1" thickBot="1">
      <c r="A10081" s="496" t="str">
        <f>IF((SUM('Раздел 3'!G212:G212)&gt;=SUM('Раздел 3'!I212:I212)),"","Неверно!")</f>
        <v/>
      </c>
      <c r="B10081" s="497" t="s">
        <v>557</v>
      </c>
      <c r="C10081" s="498" t="s">
        <v>6778</v>
      </c>
      <c r="D10081" s="498" t="s">
        <v>5515</v>
      </c>
      <c r="E10081" s="499" t="str">
        <f>CONCATENATE(SUM('Раздел 3'!G212:G212),"&gt;=",SUM('Раздел 3'!I212:I212))</f>
        <v>0&gt;=0</v>
      </c>
    </row>
    <row r="10082" spans="1:5" ht="30" hidden="1" customHeight="1" thickBot="1">
      <c r="A10082" s="496" t="str">
        <f>IF((SUM('Раздел 3'!G213:G213)&gt;=SUM('Раздел 3'!I213:I213)),"","Неверно!")</f>
        <v/>
      </c>
      <c r="B10082" s="497" t="s">
        <v>557</v>
      </c>
      <c r="C10082" s="498" t="s">
        <v>6779</v>
      </c>
      <c r="D10082" s="498" t="s">
        <v>5515</v>
      </c>
      <c r="E10082" s="499" t="str">
        <f>CONCATENATE(SUM('Раздел 3'!G213:G213),"&gt;=",SUM('Раздел 3'!I213:I213))</f>
        <v>0&gt;=0</v>
      </c>
    </row>
    <row r="10083" spans="1:5" ht="30" hidden="1" customHeight="1" thickBot="1">
      <c r="A10083" s="496" t="str">
        <f>IF((SUM('Раздел 3'!G214:G214)&gt;=SUM('Раздел 3'!I214:I214)),"","Неверно!")</f>
        <v/>
      </c>
      <c r="B10083" s="497" t="s">
        <v>557</v>
      </c>
      <c r="C10083" s="498" t="s">
        <v>6780</v>
      </c>
      <c r="D10083" s="498" t="s">
        <v>5515</v>
      </c>
      <c r="E10083" s="499" t="str">
        <f>CONCATENATE(SUM('Раздел 3'!G214:G214),"&gt;=",SUM('Раздел 3'!I214:I214))</f>
        <v>30&gt;=0</v>
      </c>
    </row>
    <row r="10084" spans="1:5" ht="30" hidden="1" customHeight="1" thickBot="1">
      <c r="A10084" s="496" t="str">
        <f>IF((SUM('Раздел 3'!G215:G215)&gt;=SUM('Раздел 3'!I215:I215)),"","Неверно!")</f>
        <v/>
      </c>
      <c r="B10084" s="497" t="s">
        <v>557</v>
      </c>
      <c r="C10084" s="498" t="s">
        <v>5826</v>
      </c>
      <c r="D10084" s="498" t="s">
        <v>5515</v>
      </c>
      <c r="E10084" s="499" t="str">
        <f>CONCATENATE(SUM('Раздел 3'!G215:G215),"&gt;=",SUM('Раздел 3'!I215:I215))</f>
        <v>0&gt;=0</v>
      </c>
    </row>
    <row r="10085" spans="1:5" ht="30" hidden="1" customHeight="1" thickBot="1">
      <c r="A10085" s="496" t="str">
        <f>IF((SUM('Раздел 3'!G216:G216)&gt;=SUM('Раздел 3'!I216:I216)),"","Неверно!")</f>
        <v/>
      </c>
      <c r="B10085" s="497" t="s">
        <v>557</v>
      </c>
      <c r="C10085" s="498" t="s">
        <v>5827</v>
      </c>
      <c r="D10085" s="498" t="s">
        <v>5515</v>
      </c>
      <c r="E10085" s="499" t="str">
        <f>CONCATENATE(SUM('Раздел 3'!G216:G216),"&gt;=",SUM('Раздел 3'!I216:I216))</f>
        <v>0&gt;=0</v>
      </c>
    </row>
    <row r="10086" spans="1:5" ht="30" hidden="1" customHeight="1" thickBot="1">
      <c r="A10086" s="496" t="str">
        <f>IF((SUM('Раздел 3'!G217:G217)&gt;=SUM('Раздел 3'!I217:I217)),"","Неверно!")</f>
        <v/>
      </c>
      <c r="B10086" s="497" t="s">
        <v>557</v>
      </c>
      <c r="C10086" s="498" t="s">
        <v>5828</v>
      </c>
      <c r="D10086" s="498" t="s">
        <v>5515</v>
      </c>
      <c r="E10086" s="499" t="str">
        <f>CONCATENATE(SUM('Раздел 3'!G217:G217),"&gt;=",SUM('Раздел 3'!I217:I217))</f>
        <v>21&gt;=16</v>
      </c>
    </row>
    <row r="10087" spans="1:5" ht="30" hidden="1" customHeight="1" thickBot="1">
      <c r="A10087" s="496" t="str">
        <f>IF((SUM('Раздел 3'!G218:G218)&gt;=SUM('Раздел 3'!I218:I218)),"","Неверно!")</f>
        <v/>
      </c>
      <c r="B10087" s="497" t="s">
        <v>557</v>
      </c>
      <c r="C10087" s="498" t="s">
        <v>5829</v>
      </c>
      <c r="D10087" s="498" t="s">
        <v>5515</v>
      </c>
      <c r="E10087" s="499" t="str">
        <f>CONCATENATE(SUM('Раздел 3'!G218:G218),"&gt;=",SUM('Раздел 3'!I218:I218))</f>
        <v>0&gt;=0</v>
      </c>
    </row>
    <row r="10088" spans="1:5" ht="30" hidden="1" customHeight="1" thickBot="1">
      <c r="A10088" s="496" t="str">
        <f>IF((SUM('Раздел 3'!G219:G219)&gt;=SUM('Раздел 3'!I219:I219)),"","Неверно!")</f>
        <v/>
      </c>
      <c r="B10088" s="497" t="s">
        <v>557</v>
      </c>
      <c r="C10088" s="498" t="s">
        <v>5830</v>
      </c>
      <c r="D10088" s="498" t="s">
        <v>5515</v>
      </c>
      <c r="E10088" s="499" t="str">
        <f>CONCATENATE(SUM('Раздел 3'!G219:G219),"&gt;=",SUM('Раздел 3'!I219:I219))</f>
        <v>0&gt;=0</v>
      </c>
    </row>
    <row r="10089" spans="1:5" ht="30" hidden="1" customHeight="1" thickBot="1">
      <c r="A10089" s="496" t="str">
        <f>IF((SUM('Раздел 3'!G31:G31)&gt;=SUM('Раздел 3'!I31:I31)),"","Неверно!")</f>
        <v/>
      </c>
      <c r="B10089" s="497" t="s">
        <v>557</v>
      </c>
      <c r="C10089" s="498" t="s">
        <v>5831</v>
      </c>
      <c r="D10089" s="498" t="s">
        <v>5515</v>
      </c>
      <c r="E10089" s="499" t="str">
        <f>CONCATENATE(SUM('Раздел 3'!G31:G31),"&gt;=",SUM('Раздел 3'!I31:I31))</f>
        <v>0&gt;=0</v>
      </c>
    </row>
    <row r="10090" spans="1:5" ht="30" hidden="1" customHeight="1" thickBot="1">
      <c r="A10090" s="496" t="str">
        <f>IF((SUM('Раздел 3'!G220:G220)&gt;=SUM('Раздел 3'!I220:I220)),"","Неверно!")</f>
        <v/>
      </c>
      <c r="B10090" s="497" t="s">
        <v>557</v>
      </c>
      <c r="C10090" s="498" t="s">
        <v>5832</v>
      </c>
      <c r="D10090" s="498" t="s">
        <v>5515</v>
      </c>
      <c r="E10090" s="499" t="str">
        <f>CONCATENATE(SUM('Раздел 3'!G220:G220),"&gt;=",SUM('Раздел 3'!I220:I220))</f>
        <v>0&gt;=0</v>
      </c>
    </row>
    <row r="10091" spans="1:5" ht="30" hidden="1" customHeight="1" thickBot="1">
      <c r="A10091" s="496" t="str">
        <f>IF((SUM('Раздел 3'!G221:G221)&gt;=SUM('Раздел 3'!I221:I221)),"","Неверно!")</f>
        <v/>
      </c>
      <c r="B10091" s="497" t="s">
        <v>557</v>
      </c>
      <c r="C10091" s="498" t="s">
        <v>5833</v>
      </c>
      <c r="D10091" s="498" t="s">
        <v>5515</v>
      </c>
      <c r="E10091" s="499" t="str">
        <f>CONCATENATE(SUM('Раздел 3'!G221:G221),"&gt;=",SUM('Раздел 3'!I221:I221))</f>
        <v>0&gt;=0</v>
      </c>
    </row>
    <row r="10092" spans="1:5" ht="30" hidden="1" customHeight="1" thickBot="1">
      <c r="A10092" s="496" t="str">
        <f>IF((SUM('Раздел 3'!G222:G222)&gt;=SUM('Раздел 3'!I222:I222)),"","Неверно!")</f>
        <v/>
      </c>
      <c r="B10092" s="497" t="s">
        <v>557</v>
      </c>
      <c r="C10092" s="498" t="s">
        <v>5834</v>
      </c>
      <c r="D10092" s="498" t="s">
        <v>5515</v>
      </c>
      <c r="E10092" s="499" t="str">
        <f>CONCATENATE(SUM('Раздел 3'!G222:G222),"&gt;=",SUM('Раздел 3'!I222:I222))</f>
        <v>4&gt;=0</v>
      </c>
    </row>
    <row r="10093" spans="1:5" ht="30" hidden="1" customHeight="1" thickBot="1">
      <c r="A10093" s="496" t="str">
        <f>IF((SUM('Раздел 3'!G223:G223)&gt;=SUM('Раздел 3'!I223:I223)),"","Неверно!")</f>
        <v/>
      </c>
      <c r="B10093" s="497" t="s">
        <v>557</v>
      </c>
      <c r="C10093" s="498" t="s">
        <v>5835</v>
      </c>
      <c r="D10093" s="498" t="s">
        <v>5515</v>
      </c>
      <c r="E10093" s="499" t="str">
        <f>CONCATENATE(SUM('Раздел 3'!G223:G223),"&gt;=",SUM('Раздел 3'!I223:I223))</f>
        <v>0&gt;=0</v>
      </c>
    </row>
    <row r="10094" spans="1:5" ht="30" hidden="1" customHeight="1" thickBot="1">
      <c r="A10094" s="496" t="str">
        <f>IF((SUM('Раздел 3'!G224:G224)&gt;=SUM('Раздел 3'!I224:I224)),"","Неверно!")</f>
        <v/>
      </c>
      <c r="B10094" s="497" t="s">
        <v>557</v>
      </c>
      <c r="C10094" s="498" t="s">
        <v>5836</v>
      </c>
      <c r="D10094" s="498" t="s">
        <v>5515</v>
      </c>
      <c r="E10094" s="499" t="str">
        <f>CONCATENATE(SUM('Раздел 3'!G224:G224),"&gt;=",SUM('Раздел 3'!I224:I224))</f>
        <v>12&gt;=12</v>
      </c>
    </row>
    <row r="10095" spans="1:5" ht="30" hidden="1" customHeight="1" thickBot="1">
      <c r="A10095" s="496" t="str">
        <f>IF((SUM('Раздел 3'!G225:G225)&gt;=SUM('Раздел 3'!I225:I225)),"","Неверно!")</f>
        <v/>
      </c>
      <c r="B10095" s="497" t="s">
        <v>557</v>
      </c>
      <c r="C10095" s="498" t="s">
        <v>5837</v>
      </c>
      <c r="D10095" s="498" t="s">
        <v>5515</v>
      </c>
      <c r="E10095" s="499" t="str">
        <f>CONCATENATE(SUM('Раздел 3'!G225:G225),"&gt;=",SUM('Раздел 3'!I225:I225))</f>
        <v>0&gt;=0</v>
      </c>
    </row>
    <row r="10096" spans="1:5" ht="30" hidden="1" customHeight="1" thickBot="1">
      <c r="A10096" s="496" t="str">
        <f>IF((SUM('Раздел 3'!G226:G226)&gt;=SUM('Раздел 3'!I226:I226)),"","Неверно!")</f>
        <v/>
      </c>
      <c r="B10096" s="497" t="s">
        <v>557</v>
      </c>
      <c r="C10096" s="498" t="s">
        <v>5838</v>
      </c>
      <c r="D10096" s="498" t="s">
        <v>5515</v>
      </c>
      <c r="E10096" s="499" t="str">
        <f>CONCATENATE(SUM('Раздел 3'!G226:G226),"&gt;=",SUM('Раздел 3'!I226:I226))</f>
        <v>0&gt;=0</v>
      </c>
    </row>
    <row r="10097" spans="1:5" ht="30" hidden="1" customHeight="1" thickBot="1">
      <c r="A10097" s="496" t="str">
        <f>IF((SUM('Раздел 3'!G227:G227)&gt;=SUM('Раздел 3'!I227:I227)),"","Неверно!")</f>
        <v/>
      </c>
      <c r="B10097" s="497" t="s">
        <v>557</v>
      </c>
      <c r="C10097" s="498" t="s">
        <v>5839</v>
      </c>
      <c r="D10097" s="498" t="s">
        <v>5515</v>
      </c>
      <c r="E10097" s="499" t="str">
        <f>CONCATENATE(SUM('Раздел 3'!G227:G227),"&gt;=",SUM('Раздел 3'!I227:I227))</f>
        <v>0&gt;=0</v>
      </c>
    </row>
    <row r="10098" spans="1:5" ht="30" hidden="1" customHeight="1" thickBot="1">
      <c r="A10098" s="496" t="str">
        <f>IF((SUM('Раздел 3'!G228:G228)&gt;=SUM('Раздел 3'!I228:I228)),"","Неверно!")</f>
        <v/>
      </c>
      <c r="B10098" s="497" t="s">
        <v>557</v>
      </c>
      <c r="C10098" s="498" t="s">
        <v>5840</v>
      </c>
      <c r="D10098" s="498" t="s">
        <v>5515</v>
      </c>
      <c r="E10098" s="499" t="str">
        <f>CONCATENATE(SUM('Раздел 3'!G228:G228),"&gt;=",SUM('Раздел 3'!I228:I228))</f>
        <v>0&gt;=0</v>
      </c>
    </row>
    <row r="10099" spans="1:5" ht="30" hidden="1" customHeight="1" thickBot="1">
      <c r="A10099" s="496" t="str">
        <f>IF((SUM('Раздел 3'!G229:G229)&gt;=SUM('Раздел 3'!I229:I229)),"","Неверно!")</f>
        <v/>
      </c>
      <c r="B10099" s="497" t="s">
        <v>557</v>
      </c>
      <c r="C10099" s="498" t="s">
        <v>5841</v>
      </c>
      <c r="D10099" s="498" t="s">
        <v>5515</v>
      </c>
      <c r="E10099" s="499" t="str">
        <f>CONCATENATE(SUM('Раздел 3'!G229:G229),"&gt;=",SUM('Раздел 3'!I229:I229))</f>
        <v>0&gt;=0</v>
      </c>
    </row>
    <row r="10100" spans="1:5" ht="30" hidden="1" customHeight="1" thickBot="1">
      <c r="A10100" s="496" t="str">
        <f>IF((SUM('Раздел 3'!G32:G32)&gt;=SUM('Раздел 3'!I32:I32)),"","Неверно!")</f>
        <v/>
      </c>
      <c r="B10100" s="497" t="s">
        <v>557</v>
      </c>
      <c r="C10100" s="498" t="s">
        <v>5842</v>
      </c>
      <c r="D10100" s="498" t="s">
        <v>5515</v>
      </c>
      <c r="E10100" s="499" t="str">
        <f>CONCATENATE(SUM('Раздел 3'!G32:G32),"&gt;=",SUM('Раздел 3'!I32:I32))</f>
        <v>3&gt;=1</v>
      </c>
    </row>
    <row r="10101" spans="1:5" ht="30" hidden="1" customHeight="1" thickBot="1">
      <c r="A10101" s="496" t="str">
        <f>IF((SUM('Раздел 3'!G230:G230)&gt;=SUM('Раздел 3'!I230:I230)),"","Неверно!")</f>
        <v/>
      </c>
      <c r="B10101" s="497" t="s">
        <v>557</v>
      </c>
      <c r="C10101" s="498" t="s">
        <v>5843</v>
      </c>
      <c r="D10101" s="498" t="s">
        <v>5515</v>
      </c>
      <c r="E10101" s="499" t="str">
        <f>CONCATENATE(SUM('Раздел 3'!G230:G230),"&gt;=",SUM('Раздел 3'!I230:I230))</f>
        <v>0&gt;=0</v>
      </c>
    </row>
    <row r="10102" spans="1:5" ht="30" hidden="1" customHeight="1" thickBot="1">
      <c r="A10102" s="496" t="str">
        <f>IF((SUM('Раздел 3'!G231:G231)&gt;=SUM('Раздел 3'!I231:I231)),"","Неверно!")</f>
        <v/>
      </c>
      <c r="B10102" s="497" t="s">
        <v>557</v>
      </c>
      <c r="C10102" s="498" t="s">
        <v>5844</v>
      </c>
      <c r="D10102" s="498" t="s">
        <v>5515</v>
      </c>
      <c r="E10102" s="499" t="str">
        <f>CONCATENATE(SUM('Раздел 3'!G231:G231),"&gt;=",SUM('Раздел 3'!I231:I231))</f>
        <v>22&gt;=0</v>
      </c>
    </row>
    <row r="10103" spans="1:5" ht="30" hidden="1" customHeight="1" thickBot="1">
      <c r="A10103" s="496" t="str">
        <f>IF((SUM('Раздел 3'!G232:G232)&gt;=SUM('Раздел 3'!I232:I232)),"","Неверно!")</f>
        <v/>
      </c>
      <c r="B10103" s="497" t="s">
        <v>557</v>
      </c>
      <c r="C10103" s="498" t="s">
        <v>5845</v>
      </c>
      <c r="D10103" s="498" t="s">
        <v>5515</v>
      </c>
      <c r="E10103" s="499" t="str">
        <f>CONCATENATE(SUM('Раздел 3'!G232:G232),"&gt;=",SUM('Раздел 3'!I232:I232))</f>
        <v>0&gt;=0</v>
      </c>
    </row>
    <row r="10104" spans="1:5" ht="30" hidden="1" customHeight="1" thickBot="1">
      <c r="A10104" s="496" t="str">
        <f>IF((SUM('Раздел 3'!G233:G233)&gt;=SUM('Раздел 3'!I233:I233)),"","Неверно!")</f>
        <v/>
      </c>
      <c r="B10104" s="497" t="s">
        <v>557</v>
      </c>
      <c r="C10104" s="498" t="s">
        <v>5846</v>
      </c>
      <c r="D10104" s="498" t="s">
        <v>5515</v>
      </c>
      <c r="E10104" s="499" t="str">
        <f>CONCATENATE(SUM('Раздел 3'!G233:G233),"&gt;=",SUM('Раздел 3'!I233:I233))</f>
        <v>0&gt;=0</v>
      </c>
    </row>
    <row r="10105" spans="1:5" ht="30" hidden="1" customHeight="1" thickBot="1">
      <c r="A10105" s="496" t="str">
        <f>IF((SUM('Раздел 3'!G234:G234)&gt;=SUM('Раздел 3'!I234:I234)),"","Неверно!")</f>
        <v/>
      </c>
      <c r="B10105" s="497" t="s">
        <v>557</v>
      </c>
      <c r="C10105" s="498" t="s">
        <v>5847</v>
      </c>
      <c r="D10105" s="498" t="s">
        <v>5515</v>
      </c>
      <c r="E10105" s="499" t="str">
        <f>CONCATENATE(SUM('Раздел 3'!G234:G234),"&gt;=",SUM('Раздел 3'!I234:I234))</f>
        <v>66&gt;=0</v>
      </c>
    </row>
    <row r="10106" spans="1:5" ht="30" hidden="1" customHeight="1" thickBot="1">
      <c r="A10106" s="496" t="str">
        <f>IF((SUM('Раздел 3'!G235:G235)&gt;=SUM('Раздел 3'!I235:I235)),"","Неверно!")</f>
        <v/>
      </c>
      <c r="B10106" s="497" t="s">
        <v>557</v>
      </c>
      <c r="C10106" s="498" t="s">
        <v>5848</v>
      </c>
      <c r="D10106" s="498" t="s">
        <v>5515</v>
      </c>
      <c r="E10106" s="499" t="str">
        <f>CONCATENATE(SUM('Раздел 3'!G235:G235),"&gt;=",SUM('Раздел 3'!I235:I235))</f>
        <v>0&gt;=0</v>
      </c>
    </row>
    <row r="10107" spans="1:5" ht="30" hidden="1" customHeight="1" thickBot="1">
      <c r="A10107" s="496" t="str">
        <f>IF((SUM('Раздел 3'!G236:G236)&gt;=SUM('Раздел 3'!I236:I236)),"","Неверно!")</f>
        <v/>
      </c>
      <c r="B10107" s="497" t="s">
        <v>557</v>
      </c>
      <c r="C10107" s="498" t="s">
        <v>5849</v>
      </c>
      <c r="D10107" s="498" t="s">
        <v>5515</v>
      </c>
      <c r="E10107" s="499" t="str">
        <f>CONCATENATE(SUM('Раздел 3'!G236:G236),"&gt;=",SUM('Раздел 3'!I236:I236))</f>
        <v>0&gt;=0</v>
      </c>
    </row>
    <row r="10108" spans="1:5" ht="30" hidden="1" customHeight="1" thickBot="1">
      <c r="A10108" s="496" t="str">
        <f>IF((SUM('Раздел 3'!G237:G237)&gt;=SUM('Раздел 3'!I237:I237)),"","Неверно!")</f>
        <v/>
      </c>
      <c r="B10108" s="497" t="s">
        <v>557</v>
      </c>
      <c r="C10108" s="498" t="s">
        <v>5850</v>
      </c>
      <c r="D10108" s="498" t="s">
        <v>5515</v>
      </c>
      <c r="E10108" s="499" t="str">
        <f>CONCATENATE(SUM('Раздел 3'!G237:G237),"&gt;=",SUM('Раздел 3'!I237:I237))</f>
        <v>0&gt;=0</v>
      </c>
    </row>
    <row r="10109" spans="1:5" ht="30" hidden="1" customHeight="1" thickBot="1">
      <c r="A10109" s="496" t="str">
        <f>IF((SUM('Раздел 3'!G238:G238)&gt;=SUM('Раздел 3'!I238:I238)),"","Неверно!")</f>
        <v/>
      </c>
      <c r="B10109" s="497" t="s">
        <v>557</v>
      </c>
      <c r="C10109" s="498" t="s">
        <v>5851</v>
      </c>
      <c r="D10109" s="498" t="s">
        <v>5515</v>
      </c>
      <c r="E10109" s="499" t="str">
        <f>CONCATENATE(SUM('Раздел 3'!G238:G238),"&gt;=",SUM('Раздел 3'!I238:I238))</f>
        <v>0&gt;=0</v>
      </c>
    </row>
    <row r="10110" spans="1:5" ht="30" hidden="1" customHeight="1" thickBot="1">
      <c r="A10110" s="496" t="str">
        <f>IF((SUM('Раздел 3'!G239:G239)&gt;=SUM('Раздел 3'!I239:I239)),"","Неверно!")</f>
        <v/>
      </c>
      <c r="B10110" s="497" t="s">
        <v>557</v>
      </c>
      <c r="C10110" s="498" t="s">
        <v>5852</v>
      </c>
      <c r="D10110" s="498" t="s">
        <v>5515</v>
      </c>
      <c r="E10110" s="499" t="str">
        <f>CONCATENATE(SUM('Раздел 3'!G239:G239),"&gt;=",SUM('Раздел 3'!I239:I239))</f>
        <v>0&gt;=0</v>
      </c>
    </row>
    <row r="10111" spans="1:5" ht="30" hidden="1" customHeight="1" thickBot="1">
      <c r="A10111" s="496" t="str">
        <f>IF((SUM('Раздел 3'!G33:G33)&gt;=SUM('Раздел 3'!I33:I33)),"","Неверно!")</f>
        <v/>
      </c>
      <c r="B10111" s="497" t="s">
        <v>557</v>
      </c>
      <c r="C10111" s="498" t="s">
        <v>5853</v>
      </c>
      <c r="D10111" s="498" t="s">
        <v>5515</v>
      </c>
      <c r="E10111" s="499" t="str">
        <f>CONCATENATE(SUM('Раздел 3'!G33:G33),"&gt;=",SUM('Раздел 3'!I33:I33))</f>
        <v>0&gt;=0</v>
      </c>
    </row>
    <row r="10112" spans="1:5" ht="30" hidden="1" customHeight="1" thickBot="1">
      <c r="A10112" s="496" t="str">
        <f>IF((SUM('Раздел 3'!G240:G240)&gt;=SUM('Раздел 3'!I240:I240)),"","Неверно!")</f>
        <v/>
      </c>
      <c r="B10112" s="497" t="s">
        <v>557</v>
      </c>
      <c r="C10112" s="498" t="s">
        <v>5854</v>
      </c>
      <c r="D10112" s="498" t="s">
        <v>5515</v>
      </c>
      <c r="E10112" s="499" t="str">
        <f>CONCATENATE(SUM('Раздел 3'!G240:G240),"&gt;=",SUM('Раздел 3'!I240:I240))</f>
        <v>0&gt;=0</v>
      </c>
    </row>
    <row r="10113" spans="1:5" ht="30" hidden="1" customHeight="1" thickBot="1">
      <c r="A10113" s="496" t="str">
        <f>IF((SUM('Раздел 3'!G241:G241)&gt;=SUM('Раздел 3'!I241:I241)),"","Неверно!")</f>
        <v/>
      </c>
      <c r="B10113" s="497" t="s">
        <v>557</v>
      </c>
      <c r="C10113" s="498" t="s">
        <v>5855</v>
      </c>
      <c r="D10113" s="498" t="s">
        <v>5515</v>
      </c>
      <c r="E10113" s="499" t="str">
        <f>CONCATENATE(SUM('Раздел 3'!G241:G241),"&gt;=",SUM('Раздел 3'!I241:I241))</f>
        <v>0&gt;=0</v>
      </c>
    </row>
    <row r="10114" spans="1:5" ht="30" hidden="1" customHeight="1" thickBot="1">
      <c r="A10114" s="496" t="str">
        <f>IF((SUM('Раздел 3'!G242:G242)&gt;=SUM('Раздел 3'!I242:I242)),"","Неверно!")</f>
        <v/>
      </c>
      <c r="B10114" s="497" t="s">
        <v>557</v>
      </c>
      <c r="C10114" s="498" t="s">
        <v>5856</v>
      </c>
      <c r="D10114" s="498" t="s">
        <v>5515</v>
      </c>
      <c r="E10114" s="499" t="str">
        <f>CONCATENATE(SUM('Раздел 3'!G242:G242),"&gt;=",SUM('Раздел 3'!I242:I242))</f>
        <v>0&gt;=0</v>
      </c>
    </row>
    <row r="10115" spans="1:5" ht="30" hidden="1" customHeight="1" thickBot="1">
      <c r="A10115" s="496" t="str">
        <f>IF((SUM('Раздел 3'!G243:G243)&gt;=SUM('Раздел 3'!I243:I243)),"","Неверно!")</f>
        <v/>
      </c>
      <c r="B10115" s="497" t="s">
        <v>557</v>
      </c>
      <c r="C10115" s="498" t="s">
        <v>5857</v>
      </c>
      <c r="D10115" s="498" t="s">
        <v>5515</v>
      </c>
      <c r="E10115" s="499" t="str">
        <f>CONCATENATE(SUM('Раздел 3'!G243:G243),"&gt;=",SUM('Раздел 3'!I243:I243))</f>
        <v>0&gt;=0</v>
      </c>
    </row>
    <row r="10116" spans="1:5" ht="30" hidden="1" customHeight="1" thickBot="1">
      <c r="A10116" s="496" t="str">
        <f>IF((SUM('Раздел 3'!G244:G244)&gt;=SUM('Раздел 3'!I244:I244)),"","Неверно!")</f>
        <v/>
      </c>
      <c r="B10116" s="497" t="s">
        <v>557</v>
      </c>
      <c r="C10116" s="498" t="s">
        <v>5858</v>
      </c>
      <c r="D10116" s="498" t="s">
        <v>5515</v>
      </c>
      <c r="E10116" s="499" t="str">
        <f>CONCATENATE(SUM('Раздел 3'!G244:G244),"&gt;=",SUM('Раздел 3'!I244:I244))</f>
        <v>0&gt;=0</v>
      </c>
    </row>
    <row r="10117" spans="1:5" ht="30" hidden="1" customHeight="1" thickBot="1">
      <c r="A10117" s="496" t="str">
        <f>IF((SUM('Раздел 3'!G245:G245)&gt;=SUM('Раздел 3'!I245:I245)),"","Неверно!")</f>
        <v/>
      </c>
      <c r="B10117" s="497" t="s">
        <v>557</v>
      </c>
      <c r="C10117" s="498" t="s">
        <v>5859</v>
      </c>
      <c r="D10117" s="498" t="s">
        <v>5515</v>
      </c>
      <c r="E10117" s="499" t="str">
        <f>CONCATENATE(SUM('Раздел 3'!G245:G245),"&gt;=",SUM('Раздел 3'!I245:I245))</f>
        <v>77&gt;=0</v>
      </c>
    </row>
    <row r="10118" spans="1:5" ht="30" hidden="1" customHeight="1" thickBot="1">
      <c r="A10118" s="496" t="str">
        <f>IF((SUM('Раздел 3'!G246:G246)&gt;=SUM('Раздел 3'!I246:I246)),"","Неверно!")</f>
        <v/>
      </c>
      <c r="B10118" s="497" t="s">
        <v>557</v>
      </c>
      <c r="C10118" s="498" t="s">
        <v>5860</v>
      </c>
      <c r="D10118" s="498" t="s">
        <v>5515</v>
      </c>
      <c r="E10118" s="499" t="str">
        <f>CONCATENATE(SUM('Раздел 3'!G246:G246),"&gt;=",SUM('Раздел 3'!I246:I246))</f>
        <v>0&gt;=0</v>
      </c>
    </row>
    <row r="10119" spans="1:5" ht="30" hidden="1" customHeight="1" thickBot="1">
      <c r="A10119" s="496" t="str">
        <f>IF((SUM('Раздел 3'!G247:G247)&gt;=SUM('Раздел 3'!I247:I247)),"","Неверно!")</f>
        <v/>
      </c>
      <c r="B10119" s="497" t="s">
        <v>557</v>
      </c>
      <c r="C10119" s="498" t="s">
        <v>5861</v>
      </c>
      <c r="D10119" s="498" t="s">
        <v>5515</v>
      </c>
      <c r="E10119" s="499" t="str">
        <f>CONCATENATE(SUM('Раздел 3'!G247:G247),"&gt;=",SUM('Раздел 3'!I247:I247))</f>
        <v>1&gt;=0</v>
      </c>
    </row>
    <row r="10120" spans="1:5" ht="30" hidden="1" customHeight="1" thickBot="1">
      <c r="A10120" s="496" t="str">
        <f>IF((SUM('Раздел 3'!G248:G248)&gt;=SUM('Раздел 3'!I248:I248)),"","Неверно!")</f>
        <v/>
      </c>
      <c r="B10120" s="497" t="s">
        <v>557</v>
      </c>
      <c r="C10120" s="498" t="s">
        <v>5862</v>
      </c>
      <c r="D10120" s="498" t="s">
        <v>5515</v>
      </c>
      <c r="E10120" s="499" t="str">
        <f>CONCATENATE(SUM('Раздел 3'!G248:G248),"&gt;=",SUM('Раздел 3'!I248:I248))</f>
        <v>0&gt;=0</v>
      </c>
    </row>
    <row r="10121" spans="1:5" ht="30" hidden="1" customHeight="1" thickBot="1">
      <c r="A10121" s="496" t="str">
        <f>IF((SUM('Раздел 3'!G249:G249)&gt;=SUM('Раздел 3'!I249:I249)),"","Неверно!")</f>
        <v/>
      </c>
      <c r="B10121" s="497" t="s">
        <v>557</v>
      </c>
      <c r="C10121" s="498" t="s">
        <v>5863</v>
      </c>
      <c r="D10121" s="498" t="s">
        <v>5515</v>
      </c>
      <c r="E10121" s="499" t="str">
        <f>CONCATENATE(SUM('Раздел 3'!G249:G249),"&gt;=",SUM('Раздел 3'!I249:I249))</f>
        <v>0&gt;=0</v>
      </c>
    </row>
    <row r="10122" spans="1:5" ht="30" hidden="1" customHeight="1" thickBot="1">
      <c r="A10122" s="496" t="str">
        <f>IF((SUM('Раздел 3'!G34:G34)&gt;=SUM('Раздел 3'!I34:I34)),"","Неверно!")</f>
        <v/>
      </c>
      <c r="B10122" s="497" t="s">
        <v>557</v>
      </c>
      <c r="C10122" s="498" t="s">
        <v>5864</v>
      </c>
      <c r="D10122" s="498" t="s">
        <v>5515</v>
      </c>
      <c r="E10122" s="499" t="str">
        <f>CONCATENATE(SUM('Раздел 3'!G34:G34),"&gt;=",SUM('Раздел 3'!I34:I34))</f>
        <v>2&gt;=0</v>
      </c>
    </row>
    <row r="10123" spans="1:5" ht="30" hidden="1" customHeight="1" thickBot="1">
      <c r="A10123" s="496" t="str">
        <f>IF((SUM('Раздел 3'!G250:G250)&gt;=SUM('Раздел 3'!I250:I250)),"","Неверно!")</f>
        <v/>
      </c>
      <c r="B10123" s="497" t="s">
        <v>557</v>
      </c>
      <c r="C10123" s="498" t="s">
        <v>5865</v>
      </c>
      <c r="D10123" s="498" t="s">
        <v>5515</v>
      </c>
      <c r="E10123" s="499" t="str">
        <f>CONCATENATE(SUM('Раздел 3'!G250:G250),"&gt;=",SUM('Раздел 3'!I250:I250))</f>
        <v>7&gt;=0</v>
      </c>
    </row>
    <row r="10124" spans="1:5" ht="30" hidden="1" customHeight="1" thickBot="1">
      <c r="A10124" s="496" t="str">
        <f>IF((SUM('Раздел 3'!G251:G251)&gt;=SUM('Раздел 3'!I251:I251)),"","Неверно!")</f>
        <v/>
      </c>
      <c r="B10124" s="497" t="s">
        <v>557</v>
      </c>
      <c r="C10124" s="498" t="s">
        <v>5866</v>
      </c>
      <c r="D10124" s="498" t="s">
        <v>5515</v>
      </c>
      <c r="E10124" s="499" t="str">
        <f>CONCATENATE(SUM('Раздел 3'!G251:G251),"&gt;=",SUM('Раздел 3'!I251:I251))</f>
        <v>19&gt;=19</v>
      </c>
    </row>
    <row r="10125" spans="1:5" ht="30" hidden="1" customHeight="1" thickBot="1">
      <c r="A10125" s="496" t="str">
        <f>IF((SUM('Раздел 3'!G252:G252)&gt;=SUM('Раздел 3'!I252:I252)),"","Неверно!")</f>
        <v/>
      </c>
      <c r="B10125" s="497" t="s">
        <v>557</v>
      </c>
      <c r="C10125" s="498" t="s">
        <v>5867</v>
      </c>
      <c r="D10125" s="498" t="s">
        <v>5515</v>
      </c>
      <c r="E10125" s="499" t="str">
        <f>CONCATENATE(SUM('Раздел 3'!G252:G252),"&gt;=",SUM('Раздел 3'!I252:I252))</f>
        <v>75&gt;=8</v>
      </c>
    </row>
    <row r="10126" spans="1:5" ht="30" hidden="1" customHeight="1" thickBot="1">
      <c r="A10126" s="496" t="str">
        <f>IF((SUM('Раздел 3'!G253:G253)&gt;=SUM('Раздел 3'!I253:I253)),"","Неверно!")</f>
        <v/>
      </c>
      <c r="B10126" s="497" t="s">
        <v>557</v>
      </c>
      <c r="C10126" s="498" t="s">
        <v>5868</v>
      </c>
      <c r="D10126" s="498" t="s">
        <v>5515</v>
      </c>
      <c r="E10126" s="499" t="str">
        <f>CONCATENATE(SUM('Раздел 3'!G253:G253),"&gt;=",SUM('Раздел 3'!I253:I253))</f>
        <v>7&gt;=0</v>
      </c>
    </row>
    <row r="10127" spans="1:5" ht="30" hidden="1" customHeight="1" thickBot="1">
      <c r="A10127" s="496" t="str">
        <f>IF((SUM('Раздел 3'!G254:G254)&gt;=SUM('Раздел 3'!I254:I254)),"","Неверно!")</f>
        <v/>
      </c>
      <c r="B10127" s="497" t="s">
        <v>557</v>
      </c>
      <c r="C10127" s="498" t="s">
        <v>5869</v>
      </c>
      <c r="D10127" s="498" t="s">
        <v>5515</v>
      </c>
      <c r="E10127" s="499" t="str">
        <f>CONCATENATE(SUM('Раздел 3'!G254:G254),"&gt;=",SUM('Раздел 3'!I254:I254))</f>
        <v>0&gt;=0</v>
      </c>
    </row>
    <row r="10128" spans="1:5" ht="30" hidden="1" customHeight="1" thickBot="1">
      <c r="A10128" s="496" t="str">
        <f>IF((SUM('Раздел 3'!G255:G255)&gt;=SUM('Раздел 3'!I255:I255)),"","Неверно!")</f>
        <v/>
      </c>
      <c r="B10128" s="497" t="s">
        <v>557</v>
      </c>
      <c r="C10128" s="498" t="s">
        <v>5870</v>
      </c>
      <c r="D10128" s="498" t="s">
        <v>5515</v>
      </c>
      <c r="E10128" s="499" t="str">
        <f>CONCATENATE(SUM('Раздел 3'!G255:G255),"&gt;=",SUM('Раздел 3'!I255:I255))</f>
        <v>103&gt;=3</v>
      </c>
    </row>
    <row r="10129" spans="1:5" ht="30" hidden="1" customHeight="1" thickBot="1">
      <c r="A10129" s="496" t="str">
        <f>IF((SUM('Раздел 3'!G256:G256)&gt;=SUM('Раздел 3'!I256:I256)),"","Неверно!")</f>
        <v/>
      </c>
      <c r="B10129" s="497" t="s">
        <v>557</v>
      </c>
      <c r="C10129" s="498" t="s">
        <v>5871</v>
      </c>
      <c r="D10129" s="498" t="s">
        <v>5515</v>
      </c>
      <c r="E10129" s="499" t="str">
        <f>CONCATENATE(SUM('Раздел 3'!G256:G256),"&gt;=",SUM('Раздел 3'!I256:I256))</f>
        <v>1&gt;=0</v>
      </c>
    </row>
    <row r="10130" spans="1:5" ht="30" hidden="1" customHeight="1" thickBot="1">
      <c r="A10130" s="496" t="str">
        <f>IF((SUM('Раздел 3'!G257:G257)&gt;=SUM('Раздел 3'!I257:I257)),"","Неверно!")</f>
        <v/>
      </c>
      <c r="B10130" s="497" t="s">
        <v>557</v>
      </c>
      <c r="C10130" s="498" t="s">
        <v>5872</v>
      </c>
      <c r="D10130" s="498" t="s">
        <v>5515</v>
      </c>
      <c r="E10130" s="499" t="str">
        <f>CONCATENATE(SUM('Раздел 3'!G257:G257),"&gt;=",SUM('Раздел 3'!I257:I257))</f>
        <v>6&gt;=3</v>
      </c>
    </row>
    <row r="10131" spans="1:5" ht="30" hidden="1" customHeight="1" thickBot="1">
      <c r="A10131" s="496" t="str">
        <f>IF((SUM('Раздел 3'!G258:G258)&gt;=SUM('Раздел 3'!I258:I258)),"","Неверно!")</f>
        <v/>
      </c>
      <c r="B10131" s="497" t="s">
        <v>557</v>
      </c>
      <c r="C10131" s="498" t="s">
        <v>5873</v>
      </c>
      <c r="D10131" s="498" t="s">
        <v>5515</v>
      </c>
      <c r="E10131" s="499" t="str">
        <f>CONCATENATE(SUM('Раздел 3'!G258:G258),"&gt;=",SUM('Раздел 3'!I258:I258))</f>
        <v>0&gt;=0</v>
      </c>
    </row>
    <row r="10132" spans="1:5" ht="30" hidden="1" customHeight="1" thickBot="1">
      <c r="A10132" s="496" t="str">
        <f>IF((SUM('Раздел 3'!G259:G259)&gt;=SUM('Раздел 3'!I259:I259)),"","Неверно!")</f>
        <v/>
      </c>
      <c r="B10132" s="497" t="s">
        <v>557</v>
      </c>
      <c r="C10132" s="498" t="s">
        <v>5874</v>
      </c>
      <c r="D10132" s="498" t="s">
        <v>5515</v>
      </c>
      <c r="E10132" s="499" t="str">
        <f>CONCATENATE(SUM('Раздел 3'!G259:G259),"&gt;=",SUM('Раздел 3'!I259:I259))</f>
        <v>0&gt;=0</v>
      </c>
    </row>
    <row r="10133" spans="1:5" ht="30" hidden="1" customHeight="1" thickBot="1">
      <c r="A10133" s="496" t="str">
        <f>IF((SUM('Раздел 3'!G35:G35)&gt;=SUM('Раздел 3'!I35:I35)),"","Неверно!")</f>
        <v/>
      </c>
      <c r="B10133" s="497" t="s">
        <v>557</v>
      </c>
      <c r="C10133" s="498" t="s">
        <v>5875</v>
      </c>
      <c r="D10133" s="498" t="s">
        <v>5515</v>
      </c>
      <c r="E10133" s="499" t="str">
        <f>CONCATENATE(SUM('Раздел 3'!G35:G35),"&gt;=",SUM('Раздел 3'!I35:I35))</f>
        <v>9&gt;=0</v>
      </c>
    </row>
    <row r="10134" spans="1:5" ht="30" hidden="1" customHeight="1" thickBot="1">
      <c r="A10134" s="496" t="str">
        <f>IF((SUM('Раздел 3'!G260:G260)&gt;=SUM('Раздел 3'!I260:I260)),"","Неверно!")</f>
        <v/>
      </c>
      <c r="B10134" s="497" t="s">
        <v>557</v>
      </c>
      <c r="C10134" s="498" t="s">
        <v>5876</v>
      </c>
      <c r="D10134" s="498" t="s">
        <v>5515</v>
      </c>
      <c r="E10134" s="499" t="str">
        <f>CONCATENATE(SUM('Раздел 3'!G260:G260),"&gt;=",SUM('Раздел 3'!I260:I260))</f>
        <v>0&gt;=0</v>
      </c>
    </row>
    <row r="10135" spans="1:5" ht="30" hidden="1" customHeight="1" thickBot="1">
      <c r="A10135" s="496" t="str">
        <f>IF((SUM('Раздел 3'!G261:G261)&gt;=SUM('Раздел 3'!I261:I261)),"","Неверно!")</f>
        <v/>
      </c>
      <c r="B10135" s="497" t="s">
        <v>557</v>
      </c>
      <c r="C10135" s="498" t="s">
        <v>5877</v>
      </c>
      <c r="D10135" s="498" t="s">
        <v>5515</v>
      </c>
      <c r="E10135" s="499" t="str">
        <f>CONCATENATE(SUM('Раздел 3'!G261:G261),"&gt;=",SUM('Раздел 3'!I261:I261))</f>
        <v>1&gt;=0</v>
      </c>
    </row>
    <row r="10136" spans="1:5" ht="30" hidden="1" customHeight="1" thickBot="1">
      <c r="A10136" s="496" t="str">
        <f>IF((SUM('Раздел 3'!G262:G262)&gt;=SUM('Раздел 3'!I262:I262)),"","Неверно!")</f>
        <v/>
      </c>
      <c r="B10136" s="497" t="s">
        <v>557</v>
      </c>
      <c r="C10136" s="498" t="s">
        <v>5878</v>
      </c>
      <c r="D10136" s="498" t="s">
        <v>5515</v>
      </c>
      <c r="E10136" s="499" t="str">
        <f>CONCATENATE(SUM('Раздел 3'!G262:G262),"&gt;=",SUM('Раздел 3'!I262:I262))</f>
        <v>1&gt;=0</v>
      </c>
    </row>
    <row r="10137" spans="1:5" ht="30" hidden="1" customHeight="1" thickBot="1">
      <c r="A10137" s="496" t="str">
        <f>IF((SUM('Раздел 3'!G263:G263)&gt;=SUM('Раздел 3'!I263:I263)),"","Неверно!")</f>
        <v/>
      </c>
      <c r="B10137" s="497" t="s">
        <v>557</v>
      </c>
      <c r="C10137" s="498" t="s">
        <v>5879</v>
      </c>
      <c r="D10137" s="498" t="s">
        <v>5515</v>
      </c>
      <c r="E10137" s="499" t="str">
        <f>CONCATENATE(SUM('Раздел 3'!G263:G263),"&gt;=",SUM('Раздел 3'!I263:I263))</f>
        <v>2&gt;=0</v>
      </c>
    </row>
    <row r="10138" spans="1:5" ht="30" hidden="1" customHeight="1" thickBot="1">
      <c r="A10138" s="496" t="str">
        <f>IF((SUM('Раздел 3'!G264:G264)&gt;=SUM('Раздел 3'!I264:I264)),"","Неверно!")</f>
        <v/>
      </c>
      <c r="B10138" s="497" t="s">
        <v>557</v>
      </c>
      <c r="C10138" s="498" t="s">
        <v>5880</v>
      </c>
      <c r="D10138" s="498" t="s">
        <v>5515</v>
      </c>
      <c r="E10138" s="499" t="str">
        <f>CONCATENATE(SUM('Раздел 3'!G264:G264),"&gt;=",SUM('Раздел 3'!I264:I264))</f>
        <v>0&gt;=0</v>
      </c>
    </row>
    <row r="10139" spans="1:5" ht="30" hidden="1" customHeight="1" thickBot="1">
      <c r="A10139" s="496" t="str">
        <f>IF((SUM('Раздел 3'!G265:G265)&gt;=SUM('Раздел 3'!I265:I265)),"","Неверно!")</f>
        <v/>
      </c>
      <c r="B10139" s="497" t="s">
        <v>557</v>
      </c>
      <c r="C10139" s="498" t="s">
        <v>5881</v>
      </c>
      <c r="D10139" s="498" t="s">
        <v>5515</v>
      </c>
      <c r="E10139" s="499" t="str">
        <f>CONCATENATE(SUM('Раздел 3'!G265:G265),"&gt;=",SUM('Раздел 3'!I265:I265))</f>
        <v>0&gt;=0</v>
      </c>
    </row>
    <row r="10140" spans="1:5" ht="30" hidden="1" customHeight="1" thickBot="1">
      <c r="A10140" s="496" t="str">
        <f>IF((SUM('Раздел 3'!G266:G266)&gt;=SUM('Раздел 3'!I266:I266)),"","Неверно!")</f>
        <v/>
      </c>
      <c r="B10140" s="497" t="s">
        <v>557</v>
      </c>
      <c r="C10140" s="498" t="s">
        <v>5882</v>
      </c>
      <c r="D10140" s="498" t="s">
        <v>5515</v>
      </c>
      <c r="E10140" s="499" t="str">
        <f>CONCATENATE(SUM('Раздел 3'!G266:G266),"&gt;=",SUM('Раздел 3'!I266:I266))</f>
        <v>0&gt;=0</v>
      </c>
    </row>
    <row r="10141" spans="1:5" ht="30" hidden="1" customHeight="1" thickBot="1">
      <c r="A10141" s="496" t="str">
        <f>IF((SUM('Раздел 3'!G267:G267)&gt;=SUM('Раздел 3'!I267:I267)),"","Неверно!")</f>
        <v/>
      </c>
      <c r="B10141" s="497" t="s">
        <v>557</v>
      </c>
      <c r="C10141" s="498" t="s">
        <v>5883</v>
      </c>
      <c r="D10141" s="498" t="s">
        <v>5515</v>
      </c>
      <c r="E10141" s="499" t="str">
        <f>CONCATENATE(SUM('Раздел 3'!G267:G267),"&gt;=",SUM('Раздел 3'!I267:I267))</f>
        <v>0&gt;=0</v>
      </c>
    </row>
    <row r="10142" spans="1:5" ht="30" hidden="1" customHeight="1" thickBot="1">
      <c r="A10142" s="496" t="str">
        <f>IF((SUM('Раздел 3'!G268:G268)&gt;=SUM('Раздел 3'!I268:I268)),"","Неверно!")</f>
        <v/>
      </c>
      <c r="B10142" s="497" t="s">
        <v>557</v>
      </c>
      <c r="C10142" s="498" t="s">
        <v>5884</v>
      </c>
      <c r="D10142" s="498" t="s">
        <v>5515</v>
      </c>
      <c r="E10142" s="499" t="str">
        <f>CONCATENATE(SUM('Раздел 3'!G268:G268),"&gt;=",SUM('Раздел 3'!I268:I268))</f>
        <v>0&gt;=0</v>
      </c>
    </row>
    <row r="10143" spans="1:5" ht="30" hidden="1" customHeight="1" thickBot="1">
      <c r="A10143" s="496" t="str">
        <f>IF((SUM('Раздел 3'!G269:G269)&gt;=SUM('Раздел 3'!I269:I269)),"","Неверно!")</f>
        <v/>
      </c>
      <c r="B10143" s="497" t="s">
        <v>557</v>
      </c>
      <c r="C10143" s="498" t="s">
        <v>5885</v>
      </c>
      <c r="D10143" s="498" t="s">
        <v>5515</v>
      </c>
      <c r="E10143" s="499" t="str">
        <f>CONCATENATE(SUM('Раздел 3'!G269:G269),"&gt;=",SUM('Раздел 3'!I269:I269))</f>
        <v>0&gt;=0</v>
      </c>
    </row>
    <row r="10144" spans="1:5" ht="30" hidden="1" customHeight="1" thickBot="1">
      <c r="A10144" s="496" t="str">
        <f>IF((SUM('Раздел 3'!G36:G36)&gt;=SUM('Раздел 3'!I36:I36)),"","Неверно!")</f>
        <v/>
      </c>
      <c r="B10144" s="497" t="s">
        <v>557</v>
      </c>
      <c r="C10144" s="498" t="s">
        <v>5886</v>
      </c>
      <c r="D10144" s="498" t="s">
        <v>5515</v>
      </c>
      <c r="E10144" s="499" t="str">
        <f>CONCATENATE(SUM('Раздел 3'!G36:G36),"&gt;=",SUM('Раздел 3'!I36:I36))</f>
        <v>3&gt;=0</v>
      </c>
    </row>
    <row r="10145" spans="1:5" ht="30" hidden="1" customHeight="1" thickBot="1">
      <c r="A10145" s="496" t="str">
        <f>IF((SUM('Раздел 3'!G270:G270)&gt;=SUM('Раздел 3'!I270:I270)),"","Неверно!")</f>
        <v/>
      </c>
      <c r="B10145" s="497" t="s">
        <v>557</v>
      </c>
      <c r="C10145" s="498" t="s">
        <v>5887</v>
      </c>
      <c r="D10145" s="498" t="s">
        <v>5515</v>
      </c>
      <c r="E10145" s="499" t="str">
        <f>CONCATENATE(SUM('Раздел 3'!G270:G270),"&gt;=",SUM('Раздел 3'!I270:I270))</f>
        <v>0&gt;=0</v>
      </c>
    </row>
    <row r="10146" spans="1:5" ht="30" hidden="1" customHeight="1" thickBot="1">
      <c r="A10146" s="496" t="str">
        <f>IF((SUM('Раздел 3'!G271:G271)&gt;=SUM('Раздел 3'!I271:I271)),"","Неверно!")</f>
        <v/>
      </c>
      <c r="B10146" s="497" t="s">
        <v>557</v>
      </c>
      <c r="C10146" s="498" t="s">
        <v>5888</v>
      </c>
      <c r="D10146" s="498" t="s">
        <v>5515</v>
      </c>
      <c r="E10146" s="499" t="str">
        <f>CONCATENATE(SUM('Раздел 3'!G271:G271),"&gt;=",SUM('Раздел 3'!I271:I271))</f>
        <v>0&gt;=0</v>
      </c>
    </row>
    <row r="10147" spans="1:5" ht="30" hidden="1" customHeight="1" thickBot="1">
      <c r="A10147" s="496" t="str">
        <f>IF((SUM('Раздел 3'!G272:G272)&gt;=SUM('Раздел 3'!I272:I272)),"","Неверно!")</f>
        <v/>
      </c>
      <c r="B10147" s="497" t="s">
        <v>557</v>
      </c>
      <c r="C10147" s="498" t="s">
        <v>5889</v>
      </c>
      <c r="D10147" s="498" t="s">
        <v>5515</v>
      </c>
      <c r="E10147" s="499" t="str">
        <f>CONCATENATE(SUM('Раздел 3'!G272:G272),"&gt;=",SUM('Раздел 3'!I272:I272))</f>
        <v>0&gt;=0</v>
      </c>
    </row>
    <row r="10148" spans="1:5" ht="30" hidden="1" customHeight="1" thickBot="1">
      <c r="A10148" s="496" t="str">
        <f>IF((SUM('Раздел 3'!G273:G273)&gt;=SUM('Раздел 3'!I273:I273)),"","Неверно!")</f>
        <v/>
      </c>
      <c r="B10148" s="497" t="s">
        <v>557</v>
      </c>
      <c r="C10148" s="498" t="s">
        <v>5890</v>
      </c>
      <c r="D10148" s="498" t="s">
        <v>5515</v>
      </c>
      <c r="E10148" s="499" t="str">
        <f>CONCATENATE(SUM('Раздел 3'!G273:G273),"&gt;=",SUM('Раздел 3'!I273:I273))</f>
        <v>0&gt;=0</v>
      </c>
    </row>
    <row r="10149" spans="1:5" ht="30" hidden="1" customHeight="1" thickBot="1">
      <c r="A10149" s="496" t="str">
        <f>IF((SUM('Раздел 3'!G274:G274)&gt;=SUM('Раздел 3'!I274:I274)),"","Неверно!")</f>
        <v/>
      </c>
      <c r="B10149" s="497" t="s">
        <v>557</v>
      </c>
      <c r="C10149" s="498" t="s">
        <v>5891</v>
      </c>
      <c r="D10149" s="498" t="s">
        <v>5515</v>
      </c>
      <c r="E10149" s="499" t="str">
        <f>CONCATENATE(SUM('Раздел 3'!G274:G274),"&gt;=",SUM('Раздел 3'!I274:I274))</f>
        <v>2&gt;=0</v>
      </c>
    </row>
    <row r="10150" spans="1:5" ht="30" hidden="1" customHeight="1" thickBot="1">
      <c r="A10150" s="496" t="str">
        <f>IF((SUM('Раздел 3'!G275:G275)&gt;=SUM('Раздел 3'!I275:I275)),"","Неверно!")</f>
        <v/>
      </c>
      <c r="B10150" s="497" t="s">
        <v>557</v>
      </c>
      <c r="C10150" s="498" t="s">
        <v>5892</v>
      </c>
      <c r="D10150" s="498" t="s">
        <v>5515</v>
      </c>
      <c r="E10150" s="499" t="str">
        <f>CONCATENATE(SUM('Раздел 3'!G275:G275),"&gt;=",SUM('Раздел 3'!I275:I275))</f>
        <v>0&gt;=0</v>
      </c>
    </row>
    <row r="10151" spans="1:5" ht="30" hidden="1" customHeight="1" thickBot="1">
      <c r="A10151" s="496" t="str">
        <f>IF((SUM('Раздел 3'!G276:G276)&gt;=SUM('Раздел 3'!I276:I276)),"","Неверно!")</f>
        <v/>
      </c>
      <c r="B10151" s="497" t="s">
        <v>557</v>
      </c>
      <c r="C10151" s="498" t="s">
        <v>5893</v>
      </c>
      <c r="D10151" s="498" t="s">
        <v>5515</v>
      </c>
      <c r="E10151" s="499" t="str">
        <f>CONCATENATE(SUM('Раздел 3'!G276:G276),"&gt;=",SUM('Раздел 3'!I276:I276))</f>
        <v>0&gt;=0</v>
      </c>
    </row>
    <row r="10152" spans="1:5" ht="30" hidden="1" customHeight="1" thickBot="1">
      <c r="A10152" s="496" t="str">
        <f>IF((SUM('Раздел 3'!G277:G277)&gt;=SUM('Раздел 3'!I277:I277)),"","Неверно!")</f>
        <v/>
      </c>
      <c r="B10152" s="497" t="s">
        <v>557</v>
      </c>
      <c r="C10152" s="498" t="s">
        <v>5894</v>
      </c>
      <c r="D10152" s="498" t="s">
        <v>5515</v>
      </c>
      <c r="E10152" s="499" t="str">
        <f>CONCATENATE(SUM('Раздел 3'!G277:G277),"&gt;=",SUM('Раздел 3'!I277:I277))</f>
        <v>0&gt;=0</v>
      </c>
    </row>
    <row r="10153" spans="1:5" ht="30" hidden="1" customHeight="1" thickBot="1">
      <c r="A10153" s="496" t="str">
        <f>IF((SUM('Раздел 3'!G278:G278)&gt;=SUM('Раздел 3'!I278:I278)),"","Неверно!")</f>
        <v/>
      </c>
      <c r="B10153" s="497" t="s">
        <v>557</v>
      </c>
      <c r="C10153" s="498" t="s">
        <v>5895</v>
      </c>
      <c r="D10153" s="498" t="s">
        <v>5515</v>
      </c>
      <c r="E10153" s="499" t="str">
        <f>CONCATENATE(SUM('Раздел 3'!G278:G278),"&gt;=",SUM('Раздел 3'!I278:I278))</f>
        <v>0&gt;=0</v>
      </c>
    </row>
    <row r="10154" spans="1:5" ht="30" hidden="1" customHeight="1" thickBot="1">
      <c r="A10154" s="496" t="str">
        <f>IF((SUM('Раздел 3'!G279:G279)&gt;=SUM('Раздел 3'!I279:I279)),"","Неверно!")</f>
        <v/>
      </c>
      <c r="B10154" s="497" t="s">
        <v>557</v>
      </c>
      <c r="C10154" s="498" t="s">
        <v>5896</v>
      </c>
      <c r="D10154" s="498" t="s">
        <v>5515</v>
      </c>
      <c r="E10154" s="499" t="str">
        <f>CONCATENATE(SUM('Раздел 3'!G279:G279),"&gt;=",SUM('Раздел 3'!I279:I279))</f>
        <v>0&gt;=0</v>
      </c>
    </row>
    <row r="10155" spans="1:5" ht="30" hidden="1" customHeight="1" thickBot="1">
      <c r="A10155" s="496" t="str">
        <f>IF((SUM('Раздел 3'!G37:G37)&gt;=SUM('Раздел 3'!I37:I37)),"","Неверно!")</f>
        <v/>
      </c>
      <c r="B10155" s="497" t="s">
        <v>557</v>
      </c>
      <c r="C10155" s="498" t="s">
        <v>5897</v>
      </c>
      <c r="D10155" s="498" t="s">
        <v>5515</v>
      </c>
      <c r="E10155" s="499" t="str">
        <f>CONCATENATE(SUM('Раздел 3'!G37:G37),"&gt;=",SUM('Раздел 3'!I37:I37))</f>
        <v>82&gt;=0</v>
      </c>
    </row>
    <row r="10156" spans="1:5" ht="30" hidden="1" customHeight="1" thickBot="1">
      <c r="A10156" s="496" t="str">
        <f>IF((SUM('Раздел 3'!G280:G280)&gt;=SUM('Раздел 3'!I280:I280)),"","Неверно!")</f>
        <v/>
      </c>
      <c r="B10156" s="497" t="s">
        <v>557</v>
      </c>
      <c r="C10156" s="498" t="s">
        <v>5898</v>
      </c>
      <c r="D10156" s="498" t="s">
        <v>5515</v>
      </c>
      <c r="E10156" s="499" t="str">
        <f>CONCATENATE(SUM('Раздел 3'!G280:G280),"&gt;=",SUM('Раздел 3'!I280:I280))</f>
        <v>0&gt;=0</v>
      </c>
    </row>
    <row r="10157" spans="1:5" ht="30" hidden="1" customHeight="1" thickBot="1">
      <c r="A10157" s="496" t="str">
        <f>IF((SUM('Раздел 3'!G281:G281)&gt;=SUM('Раздел 3'!I281:I281)),"","Неверно!")</f>
        <v/>
      </c>
      <c r="B10157" s="497" t="s">
        <v>557</v>
      </c>
      <c r="C10157" s="498" t="s">
        <v>5899</v>
      </c>
      <c r="D10157" s="498" t="s">
        <v>5515</v>
      </c>
      <c r="E10157" s="499" t="str">
        <f>CONCATENATE(SUM('Раздел 3'!G281:G281),"&gt;=",SUM('Раздел 3'!I281:I281))</f>
        <v>0&gt;=0</v>
      </c>
    </row>
    <row r="10158" spans="1:5" ht="30" hidden="1" customHeight="1" thickBot="1">
      <c r="A10158" s="496" t="str">
        <f>IF((SUM('Раздел 3'!G282:G282)&gt;=SUM('Раздел 3'!I282:I282)),"","Неверно!")</f>
        <v/>
      </c>
      <c r="B10158" s="497" t="s">
        <v>557</v>
      </c>
      <c r="C10158" s="498" t="s">
        <v>5900</v>
      </c>
      <c r="D10158" s="498" t="s">
        <v>5515</v>
      </c>
      <c r="E10158" s="499" t="str">
        <f>CONCATENATE(SUM('Раздел 3'!G282:G282),"&gt;=",SUM('Раздел 3'!I282:I282))</f>
        <v>0&gt;=0</v>
      </c>
    </row>
    <row r="10159" spans="1:5" ht="30" hidden="1" customHeight="1" thickBot="1">
      <c r="A10159" s="496" t="str">
        <f>IF((SUM('Раздел 3'!G283:G283)&gt;=SUM('Раздел 3'!I283:I283)),"","Неверно!")</f>
        <v/>
      </c>
      <c r="B10159" s="497" t="s">
        <v>557</v>
      </c>
      <c r="C10159" s="498" t="s">
        <v>5901</v>
      </c>
      <c r="D10159" s="498" t="s">
        <v>5515</v>
      </c>
      <c r="E10159" s="499" t="str">
        <f>CONCATENATE(SUM('Раздел 3'!G283:G283),"&gt;=",SUM('Раздел 3'!I283:I283))</f>
        <v>0&gt;=0</v>
      </c>
    </row>
    <row r="10160" spans="1:5" ht="30" hidden="1" customHeight="1" thickBot="1">
      <c r="A10160" s="496" t="str">
        <f>IF((SUM('Раздел 3'!G284:G284)&gt;=SUM('Раздел 3'!I284:I284)),"","Неверно!")</f>
        <v/>
      </c>
      <c r="B10160" s="497" t="s">
        <v>557</v>
      </c>
      <c r="C10160" s="498" t="s">
        <v>5902</v>
      </c>
      <c r="D10160" s="498" t="s">
        <v>5515</v>
      </c>
      <c r="E10160" s="499" t="str">
        <f>CONCATENATE(SUM('Раздел 3'!G284:G284),"&gt;=",SUM('Раздел 3'!I284:I284))</f>
        <v>0&gt;=0</v>
      </c>
    </row>
    <row r="10161" spans="1:5" ht="30" hidden="1" customHeight="1" thickBot="1">
      <c r="A10161" s="496" t="str">
        <f>IF((SUM('Раздел 3'!G285:G285)&gt;=SUM('Раздел 3'!I285:I285)),"","Неверно!")</f>
        <v/>
      </c>
      <c r="B10161" s="497" t="s">
        <v>557</v>
      </c>
      <c r="C10161" s="498" t="s">
        <v>5903</v>
      </c>
      <c r="D10161" s="498" t="s">
        <v>5515</v>
      </c>
      <c r="E10161" s="499" t="str">
        <f>CONCATENATE(SUM('Раздел 3'!G285:G285),"&gt;=",SUM('Раздел 3'!I285:I285))</f>
        <v>0&gt;=0</v>
      </c>
    </row>
    <row r="10162" spans="1:5" ht="30" hidden="1" customHeight="1" thickBot="1">
      <c r="A10162" s="496" t="str">
        <f>IF((SUM('Раздел 3'!G286:G286)&gt;=SUM('Раздел 3'!I286:I286)),"","Неверно!")</f>
        <v/>
      </c>
      <c r="B10162" s="497" t="s">
        <v>557</v>
      </c>
      <c r="C10162" s="498" t="s">
        <v>5904</v>
      </c>
      <c r="D10162" s="498" t="s">
        <v>5515</v>
      </c>
      <c r="E10162" s="499" t="str">
        <f>CONCATENATE(SUM('Раздел 3'!G286:G286),"&gt;=",SUM('Раздел 3'!I286:I286))</f>
        <v>0&gt;=0</v>
      </c>
    </row>
    <row r="10163" spans="1:5" ht="30" hidden="1" customHeight="1" thickBot="1">
      <c r="A10163" s="496" t="str">
        <f>IF((SUM('Раздел 3'!G287:G287)&gt;=SUM('Раздел 3'!I287:I287)),"","Неверно!")</f>
        <v/>
      </c>
      <c r="B10163" s="497" t="s">
        <v>557</v>
      </c>
      <c r="C10163" s="498" t="s">
        <v>5905</v>
      </c>
      <c r="D10163" s="498" t="s">
        <v>5515</v>
      </c>
      <c r="E10163" s="499" t="str">
        <f>CONCATENATE(SUM('Раздел 3'!G287:G287),"&gt;=",SUM('Раздел 3'!I287:I287))</f>
        <v>7&gt;=0</v>
      </c>
    </row>
    <row r="10164" spans="1:5" ht="30" hidden="1" customHeight="1" thickBot="1">
      <c r="A10164" s="496" t="str">
        <f>IF((SUM('Раздел 3'!G288:G288)&gt;=SUM('Раздел 3'!I288:I288)),"","Неверно!")</f>
        <v/>
      </c>
      <c r="B10164" s="497" t="s">
        <v>557</v>
      </c>
      <c r="C10164" s="498" t="s">
        <v>5906</v>
      </c>
      <c r="D10164" s="498" t="s">
        <v>5515</v>
      </c>
      <c r="E10164" s="499" t="str">
        <f>CONCATENATE(SUM('Раздел 3'!G288:G288),"&gt;=",SUM('Раздел 3'!I288:I288))</f>
        <v>0&gt;=0</v>
      </c>
    </row>
    <row r="10165" spans="1:5" ht="30" hidden="1" customHeight="1" thickBot="1">
      <c r="A10165" s="496" t="str">
        <f>IF((SUM('Раздел 3'!G289:G289)&gt;=SUM('Раздел 3'!I289:I289)),"","Неверно!")</f>
        <v/>
      </c>
      <c r="B10165" s="497" t="s">
        <v>557</v>
      </c>
      <c r="C10165" s="498" t="s">
        <v>5907</v>
      </c>
      <c r="D10165" s="498" t="s">
        <v>5515</v>
      </c>
      <c r="E10165" s="499" t="str">
        <f>CONCATENATE(SUM('Раздел 3'!G289:G289),"&gt;=",SUM('Раздел 3'!I289:I289))</f>
        <v>0&gt;=0</v>
      </c>
    </row>
    <row r="10166" spans="1:5" ht="30" hidden="1" customHeight="1" thickBot="1">
      <c r="A10166" s="496" t="str">
        <f>IF((SUM('Раздел 3'!G38:G38)&gt;=SUM('Раздел 3'!I38:I38)),"","Неверно!")</f>
        <v/>
      </c>
      <c r="B10166" s="497" t="s">
        <v>557</v>
      </c>
      <c r="C10166" s="498" t="s">
        <v>5908</v>
      </c>
      <c r="D10166" s="498" t="s">
        <v>5515</v>
      </c>
      <c r="E10166" s="499" t="str">
        <f>CONCATENATE(SUM('Раздел 3'!G38:G38),"&gt;=",SUM('Раздел 3'!I38:I38))</f>
        <v>74&gt;=0</v>
      </c>
    </row>
    <row r="10167" spans="1:5" ht="30" hidden="1" customHeight="1" thickBot="1">
      <c r="A10167" s="496" t="str">
        <f>IF((SUM('Раздел 3'!G290:G290)&gt;=SUM('Раздел 3'!I290:I290)),"","Неверно!")</f>
        <v/>
      </c>
      <c r="B10167" s="497" t="s">
        <v>557</v>
      </c>
      <c r="C10167" s="498" t="s">
        <v>5909</v>
      </c>
      <c r="D10167" s="498" t="s">
        <v>5515</v>
      </c>
      <c r="E10167" s="499" t="str">
        <f>CONCATENATE(SUM('Раздел 3'!G290:G290),"&gt;=",SUM('Раздел 3'!I290:I290))</f>
        <v>0&gt;=0</v>
      </c>
    </row>
    <row r="10168" spans="1:5" ht="30" hidden="1" customHeight="1" thickBot="1">
      <c r="A10168" s="496" t="str">
        <f>IF((SUM('Раздел 3'!G291:G291)&gt;=SUM('Раздел 3'!I291:I291)),"","Неверно!")</f>
        <v/>
      </c>
      <c r="B10168" s="497" t="s">
        <v>557</v>
      </c>
      <c r="C10168" s="498" t="s">
        <v>5910</v>
      </c>
      <c r="D10168" s="498" t="s">
        <v>5515</v>
      </c>
      <c r="E10168" s="499" t="str">
        <f>CONCATENATE(SUM('Раздел 3'!G291:G291),"&gt;=",SUM('Раздел 3'!I291:I291))</f>
        <v>0&gt;=0</v>
      </c>
    </row>
    <row r="10169" spans="1:5" ht="30" hidden="1" customHeight="1" thickBot="1">
      <c r="A10169" s="496" t="str">
        <f>IF((SUM('Раздел 3'!G292:G292)&gt;=SUM('Раздел 3'!I292:I292)),"","Неверно!")</f>
        <v/>
      </c>
      <c r="B10169" s="497" t="s">
        <v>557</v>
      </c>
      <c r="C10169" s="498" t="s">
        <v>5911</v>
      </c>
      <c r="D10169" s="498" t="s">
        <v>5515</v>
      </c>
      <c r="E10169" s="499" t="str">
        <f>CONCATENATE(SUM('Раздел 3'!G292:G292),"&gt;=",SUM('Раздел 3'!I292:I292))</f>
        <v>0&gt;=0</v>
      </c>
    </row>
    <row r="10170" spans="1:5" ht="30" hidden="1" customHeight="1" thickBot="1">
      <c r="A10170" s="496" t="str">
        <f>IF((SUM('Раздел 3'!G293:G293)&gt;=SUM('Раздел 3'!I293:I293)),"","Неверно!")</f>
        <v/>
      </c>
      <c r="B10170" s="497" t="s">
        <v>557</v>
      </c>
      <c r="C10170" s="498" t="s">
        <v>5912</v>
      </c>
      <c r="D10170" s="498" t="s">
        <v>5515</v>
      </c>
      <c r="E10170" s="499" t="str">
        <f>CONCATENATE(SUM('Раздел 3'!G293:G293),"&gt;=",SUM('Раздел 3'!I293:I293))</f>
        <v>0&gt;=0</v>
      </c>
    </row>
    <row r="10171" spans="1:5" ht="30" hidden="1" customHeight="1" thickBot="1">
      <c r="A10171" s="496" t="str">
        <f>IF((SUM('Раздел 3'!G294:G294)&gt;=SUM('Раздел 3'!I294:I294)),"","Неверно!")</f>
        <v/>
      </c>
      <c r="B10171" s="497" t="s">
        <v>557</v>
      </c>
      <c r="C10171" s="498" t="s">
        <v>5913</v>
      </c>
      <c r="D10171" s="498" t="s">
        <v>5515</v>
      </c>
      <c r="E10171" s="499" t="str">
        <f>CONCATENATE(SUM('Раздел 3'!G294:G294),"&gt;=",SUM('Раздел 3'!I294:I294))</f>
        <v>0&gt;=0</v>
      </c>
    </row>
    <row r="10172" spans="1:5" ht="30" hidden="1" customHeight="1" thickBot="1">
      <c r="A10172" s="496" t="str">
        <f>IF((SUM('Раздел 3'!G295:G295)&gt;=SUM('Раздел 3'!I295:I295)),"","Неверно!")</f>
        <v/>
      </c>
      <c r="B10172" s="497" t="s">
        <v>557</v>
      </c>
      <c r="C10172" s="498" t="s">
        <v>5914</v>
      </c>
      <c r="D10172" s="498" t="s">
        <v>5515</v>
      </c>
      <c r="E10172" s="499" t="str">
        <f>CONCATENATE(SUM('Раздел 3'!G295:G295),"&gt;=",SUM('Раздел 3'!I295:I295))</f>
        <v>1&gt;=0</v>
      </c>
    </row>
    <row r="10173" spans="1:5" ht="30" hidden="1" customHeight="1" thickBot="1">
      <c r="A10173" s="496" t="str">
        <f>IF((SUM('Раздел 3'!G296:G296)&gt;=SUM('Раздел 3'!I296:I296)),"","Неверно!")</f>
        <v/>
      </c>
      <c r="B10173" s="497" t="s">
        <v>557</v>
      </c>
      <c r="C10173" s="498" t="s">
        <v>5915</v>
      </c>
      <c r="D10173" s="498" t="s">
        <v>5515</v>
      </c>
      <c r="E10173" s="499" t="str">
        <f>CONCATENATE(SUM('Раздел 3'!G296:G296),"&gt;=",SUM('Раздел 3'!I296:I296))</f>
        <v>0&gt;=0</v>
      </c>
    </row>
    <row r="10174" spans="1:5" ht="30" hidden="1" customHeight="1" thickBot="1">
      <c r="A10174" s="496" t="str">
        <f>IF((SUM('Раздел 3'!G297:G297)&gt;=SUM('Раздел 3'!I297:I297)),"","Неверно!")</f>
        <v/>
      </c>
      <c r="B10174" s="497" t="s">
        <v>557</v>
      </c>
      <c r="C10174" s="498" t="s">
        <v>5916</v>
      </c>
      <c r="D10174" s="498" t="s">
        <v>5515</v>
      </c>
      <c r="E10174" s="499" t="str">
        <f>CONCATENATE(SUM('Раздел 3'!G297:G297),"&gt;=",SUM('Раздел 3'!I297:I297))</f>
        <v>0&gt;=0</v>
      </c>
    </row>
    <row r="10175" spans="1:5" ht="30" hidden="1" customHeight="1" thickBot="1">
      <c r="A10175" s="496" t="str">
        <f>IF((SUM('Раздел 3'!G298:G298)&gt;=SUM('Раздел 3'!I298:I298)),"","Неверно!")</f>
        <v/>
      </c>
      <c r="B10175" s="497" t="s">
        <v>557</v>
      </c>
      <c r="C10175" s="498" t="s">
        <v>5917</v>
      </c>
      <c r="D10175" s="498" t="s">
        <v>5515</v>
      </c>
      <c r="E10175" s="499" t="str">
        <f>CONCATENATE(SUM('Раздел 3'!G298:G298),"&gt;=",SUM('Раздел 3'!I298:I298))</f>
        <v>0&gt;=0</v>
      </c>
    </row>
    <row r="10176" spans="1:5" ht="30" hidden="1" customHeight="1" thickBot="1">
      <c r="A10176" s="496" t="str">
        <f>IF((SUM('Раздел 3'!G299:G299)&gt;=SUM('Раздел 3'!I299:I299)),"","Неверно!")</f>
        <v/>
      </c>
      <c r="B10176" s="497" t="s">
        <v>557</v>
      </c>
      <c r="C10176" s="498" t="s">
        <v>5918</v>
      </c>
      <c r="D10176" s="498" t="s">
        <v>5515</v>
      </c>
      <c r="E10176" s="499" t="str">
        <f>CONCATENATE(SUM('Раздел 3'!G299:G299),"&gt;=",SUM('Раздел 3'!I299:I299))</f>
        <v>0&gt;=0</v>
      </c>
    </row>
    <row r="10177" spans="1:5" ht="30" hidden="1" customHeight="1" thickBot="1">
      <c r="A10177" s="496" t="str">
        <f>IF((SUM('Раздел 3'!G39:G39)&gt;=SUM('Раздел 3'!I39:I39)),"","Неверно!")</f>
        <v/>
      </c>
      <c r="B10177" s="497" t="s">
        <v>557</v>
      </c>
      <c r="C10177" s="498" t="s">
        <v>5919</v>
      </c>
      <c r="D10177" s="498" t="s">
        <v>5515</v>
      </c>
      <c r="E10177" s="499" t="str">
        <f>CONCATENATE(SUM('Раздел 3'!G39:G39),"&gt;=",SUM('Раздел 3'!I39:I39))</f>
        <v>0&gt;=0</v>
      </c>
    </row>
    <row r="10178" spans="1:5" ht="30" hidden="1" customHeight="1" thickBot="1">
      <c r="A10178" s="496" t="str">
        <f>IF((SUM('Раздел 3'!G300:G300)&gt;=SUM('Раздел 3'!I300:I300)),"","Неверно!")</f>
        <v/>
      </c>
      <c r="B10178" s="497" t="s">
        <v>557</v>
      </c>
      <c r="C10178" s="498" t="s">
        <v>5920</v>
      </c>
      <c r="D10178" s="498" t="s">
        <v>5515</v>
      </c>
      <c r="E10178" s="499" t="str">
        <f>CONCATENATE(SUM('Раздел 3'!G300:G300),"&gt;=",SUM('Раздел 3'!I300:I300))</f>
        <v>0&gt;=0</v>
      </c>
    </row>
    <row r="10179" spans="1:5" ht="30" hidden="1" customHeight="1" thickBot="1">
      <c r="A10179" s="496" t="str">
        <f>IF((SUM('Раздел 3'!G301:G301)&gt;=SUM('Раздел 3'!I301:I301)),"","Неверно!")</f>
        <v/>
      </c>
      <c r="B10179" s="497" t="s">
        <v>557</v>
      </c>
      <c r="C10179" s="498" t="s">
        <v>5921</v>
      </c>
      <c r="D10179" s="498" t="s">
        <v>5515</v>
      </c>
      <c r="E10179" s="499" t="str">
        <f>CONCATENATE(SUM('Раздел 3'!G301:G301),"&gt;=",SUM('Раздел 3'!I301:I301))</f>
        <v>12&gt;=3</v>
      </c>
    </row>
    <row r="10180" spans="1:5" ht="30" hidden="1" customHeight="1" thickBot="1">
      <c r="A10180" s="496" t="str">
        <f>IF((SUM('Раздел 3'!G302:G302)&gt;=SUM('Раздел 3'!I302:I302)),"","Неверно!")</f>
        <v/>
      </c>
      <c r="B10180" s="497" t="s">
        <v>557</v>
      </c>
      <c r="C10180" s="498" t="s">
        <v>5922</v>
      </c>
      <c r="D10180" s="498" t="s">
        <v>5515</v>
      </c>
      <c r="E10180" s="499" t="str">
        <f>CONCATENATE(SUM('Раздел 3'!G302:G302),"&gt;=",SUM('Раздел 3'!I302:I302))</f>
        <v>0&gt;=0</v>
      </c>
    </row>
    <row r="10181" spans="1:5" ht="30" hidden="1" customHeight="1" thickBot="1">
      <c r="A10181" s="496" t="str">
        <f>IF((SUM('Раздел 3'!G303:G303)&gt;=SUM('Раздел 3'!I303:I303)),"","Неверно!")</f>
        <v/>
      </c>
      <c r="B10181" s="497" t="s">
        <v>557</v>
      </c>
      <c r="C10181" s="498" t="s">
        <v>5923</v>
      </c>
      <c r="D10181" s="498" t="s">
        <v>5515</v>
      </c>
      <c r="E10181" s="499" t="str">
        <f>CONCATENATE(SUM('Раздел 3'!G303:G303),"&gt;=",SUM('Раздел 3'!I303:I303))</f>
        <v>0&gt;=0</v>
      </c>
    </row>
    <row r="10182" spans="1:5" ht="30" hidden="1" customHeight="1" thickBot="1">
      <c r="A10182" s="496" t="str">
        <f>IF((SUM('Раздел 3'!G304:G304)&gt;=SUM('Раздел 3'!I304:I304)),"","Неверно!")</f>
        <v/>
      </c>
      <c r="B10182" s="497" t="s">
        <v>557</v>
      </c>
      <c r="C10182" s="498" t="s">
        <v>5924</v>
      </c>
      <c r="D10182" s="498" t="s">
        <v>5515</v>
      </c>
      <c r="E10182" s="499" t="str">
        <f>CONCATENATE(SUM('Раздел 3'!G304:G304),"&gt;=",SUM('Раздел 3'!I304:I304))</f>
        <v>0&gt;=0</v>
      </c>
    </row>
    <row r="10183" spans="1:5" ht="30" hidden="1" customHeight="1" thickBot="1">
      <c r="A10183" s="496" t="str">
        <f>IF((SUM('Раздел 3'!G305:G305)&gt;=SUM('Раздел 3'!I305:I305)),"","Неверно!")</f>
        <v/>
      </c>
      <c r="B10183" s="497" t="s">
        <v>557</v>
      </c>
      <c r="C10183" s="498" t="s">
        <v>5925</v>
      </c>
      <c r="D10183" s="498" t="s">
        <v>5515</v>
      </c>
      <c r="E10183" s="499" t="str">
        <f>CONCATENATE(SUM('Раздел 3'!G305:G305),"&gt;=",SUM('Раздел 3'!I305:I305))</f>
        <v>0&gt;=0</v>
      </c>
    </row>
    <row r="10184" spans="1:5" ht="30" hidden="1" customHeight="1" thickBot="1">
      <c r="A10184" s="496" t="str">
        <f>IF((SUM('Раздел 3'!G306:G306)&gt;=SUM('Раздел 3'!I306:I306)),"","Неверно!")</f>
        <v/>
      </c>
      <c r="B10184" s="497" t="s">
        <v>557</v>
      </c>
      <c r="C10184" s="498" t="s">
        <v>5926</v>
      </c>
      <c r="D10184" s="498" t="s">
        <v>5515</v>
      </c>
      <c r="E10184" s="499" t="str">
        <f>CONCATENATE(SUM('Раздел 3'!G306:G306),"&gt;=",SUM('Раздел 3'!I306:I306))</f>
        <v>0&gt;=0</v>
      </c>
    </row>
    <row r="10185" spans="1:5" ht="30" hidden="1" customHeight="1" thickBot="1">
      <c r="A10185" s="496" t="str">
        <f>IF((SUM('Раздел 3'!G307:G307)&gt;=SUM('Раздел 3'!I307:I307)),"","Неверно!")</f>
        <v/>
      </c>
      <c r="B10185" s="497" t="s">
        <v>557</v>
      </c>
      <c r="C10185" s="498" t="s">
        <v>5927</v>
      </c>
      <c r="D10185" s="498" t="s">
        <v>5515</v>
      </c>
      <c r="E10185" s="499" t="str">
        <f>CONCATENATE(SUM('Раздел 3'!G307:G307),"&gt;=",SUM('Раздел 3'!I307:I307))</f>
        <v>0&gt;=0</v>
      </c>
    </row>
    <row r="10186" spans="1:5" ht="30" hidden="1" customHeight="1" thickBot="1">
      <c r="A10186" s="496" t="str">
        <f>IF((SUM('Раздел 3'!G308:G308)&gt;=SUM('Раздел 3'!I308:I308)),"","Неверно!")</f>
        <v/>
      </c>
      <c r="B10186" s="497" t="s">
        <v>557</v>
      </c>
      <c r="C10186" s="498" t="s">
        <v>5928</v>
      </c>
      <c r="D10186" s="498" t="s">
        <v>5515</v>
      </c>
      <c r="E10186" s="499" t="str">
        <f>CONCATENATE(SUM('Раздел 3'!G308:G308),"&gt;=",SUM('Раздел 3'!I308:I308))</f>
        <v>0&gt;=0</v>
      </c>
    </row>
    <row r="10187" spans="1:5" ht="30" hidden="1" customHeight="1" thickBot="1">
      <c r="A10187" s="496" t="str">
        <f>IF((SUM('Раздел 3'!G309:G309)&gt;=SUM('Раздел 3'!I309:I309)),"","Неверно!")</f>
        <v/>
      </c>
      <c r="B10187" s="497" t="s">
        <v>557</v>
      </c>
      <c r="C10187" s="498" t="s">
        <v>5929</v>
      </c>
      <c r="D10187" s="498" t="s">
        <v>5515</v>
      </c>
      <c r="E10187" s="499" t="str">
        <f>CONCATENATE(SUM('Раздел 3'!G309:G309),"&gt;=",SUM('Раздел 3'!I309:I309))</f>
        <v>0&gt;=0</v>
      </c>
    </row>
    <row r="10188" spans="1:5" ht="30" hidden="1" customHeight="1" thickBot="1">
      <c r="A10188" s="496" t="str">
        <f>IF((SUM('Раздел 3'!G13:G13)&gt;=SUM('Раздел 3'!I13:I13)),"","Неверно!")</f>
        <v/>
      </c>
      <c r="B10188" s="497" t="s">
        <v>557</v>
      </c>
      <c r="C10188" s="498" t="s">
        <v>5930</v>
      </c>
      <c r="D10188" s="498" t="s">
        <v>5515</v>
      </c>
      <c r="E10188" s="499" t="str">
        <f>CONCATENATE(SUM('Раздел 3'!G13:G13),"&gt;=",SUM('Раздел 3'!I13:I13))</f>
        <v>0&gt;=0</v>
      </c>
    </row>
    <row r="10189" spans="1:5" ht="30" hidden="1" customHeight="1" thickBot="1">
      <c r="A10189" s="496" t="str">
        <f>IF((SUM('Раздел 3'!G40:G40)&gt;=SUM('Раздел 3'!I40:I40)),"","Неверно!")</f>
        <v/>
      </c>
      <c r="B10189" s="497" t="s">
        <v>557</v>
      </c>
      <c r="C10189" s="498" t="s">
        <v>5931</v>
      </c>
      <c r="D10189" s="498" t="s">
        <v>5515</v>
      </c>
      <c r="E10189" s="499" t="str">
        <f>CONCATENATE(SUM('Раздел 3'!G40:G40),"&gt;=",SUM('Раздел 3'!I40:I40))</f>
        <v>2&gt;=0</v>
      </c>
    </row>
    <row r="10190" spans="1:5" ht="30" hidden="1" customHeight="1" thickBot="1">
      <c r="A10190" s="496" t="str">
        <f>IF((SUM('Раздел 3'!G310:G310)&gt;=SUM('Раздел 3'!I310:I310)),"","Неверно!")</f>
        <v/>
      </c>
      <c r="B10190" s="497" t="s">
        <v>557</v>
      </c>
      <c r="C10190" s="498" t="s">
        <v>5932</v>
      </c>
      <c r="D10190" s="498" t="s">
        <v>5515</v>
      </c>
      <c r="E10190" s="499" t="str">
        <f>CONCATENATE(SUM('Раздел 3'!G310:G310),"&gt;=",SUM('Раздел 3'!I310:I310))</f>
        <v>0&gt;=0</v>
      </c>
    </row>
    <row r="10191" spans="1:5" ht="30" hidden="1" customHeight="1" thickBot="1">
      <c r="A10191" s="496" t="str">
        <f>IF((SUM('Раздел 3'!G311:G311)&gt;=SUM('Раздел 3'!I311:I311)),"","Неверно!")</f>
        <v/>
      </c>
      <c r="B10191" s="497" t="s">
        <v>557</v>
      </c>
      <c r="C10191" s="498" t="s">
        <v>5933</v>
      </c>
      <c r="D10191" s="498" t="s">
        <v>5515</v>
      </c>
      <c r="E10191" s="499" t="str">
        <f>CONCATENATE(SUM('Раздел 3'!G311:G311),"&gt;=",SUM('Раздел 3'!I311:I311))</f>
        <v>0&gt;=0</v>
      </c>
    </row>
    <row r="10192" spans="1:5" ht="30" hidden="1" customHeight="1" thickBot="1">
      <c r="A10192" s="496" t="str">
        <f>IF((SUM('Раздел 3'!G312:G312)&gt;=SUM('Раздел 3'!I312:I312)),"","Неверно!")</f>
        <v/>
      </c>
      <c r="B10192" s="497" t="s">
        <v>557</v>
      </c>
      <c r="C10192" s="498" t="s">
        <v>5934</v>
      </c>
      <c r="D10192" s="498" t="s">
        <v>5515</v>
      </c>
      <c r="E10192" s="499" t="str">
        <f>CONCATENATE(SUM('Раздел 3'!G312:G312),"&gt;=",SUM('Раздел 3'!I312:I312))</f>
        <v>0&gt;=0</v>
      </c>
    </row>
    <row r="10193" spans="1:5" ht="30" hidden="1" customHeight="1" thickBot="1">
      <c r="A10193" s="496" t="str">
        <f>IF((SUM('Раздел 3'!G313:G313)&gt;=SUM('Раздел 3'!I313:I313)),"","Неверно!")</f>
        <v/>
      </c>
      <c r="B10193" s="497" t="s">
        <v>557</v>
      </c>
      <c r="C10193" s="498" t="s">
        <v>5935</v>
      </c>
      <c r="D10193" s="498" t="s">
        <v>5515</v>
      </c>
      <c r="E10193" s="499" t="str">
        <f>CONCATENATE(SUM('Раздел 3'!G313:G313),"&gt;=",SUM('Раздел 3'!I313:I313))</f>
        <v>0&gt;=0</v>
      </c>
    </row>
    <row r="10194" spans="1:5" ht="30" hidden="1" customHeight="1" thickBot="1">
      <c r="A10194" s="496" t="str">
        <f>IF((SUM('Раздел 3'!G314:G314)&gt;=SUM('Раздел 3'!I314:I314)),"","Неверно!")</f>
        <v/>
      </c>
      <c r="B10194" s="497" t="s">
        <v>557</v>
      </c>
      <c r="C10194" s="498" t="s">
        <v>5936</v>
      </c>
      <c r="D10194" s="498" t="s">
        <v>5515</v>
      </c>
      <c r="E10194" s="499" t="str">
        <f>CONCATENATE(SUM('Раздел 3'!G314:G314),"&gt;=",SUM('Раздел 3'!I314:I314))</f>
        <v>0&gt;=0</v>
      </c>
    </row>
    <row r="10195" spans="1:5" ht="30" hidden="1" customHeight="1" thickBot="1">
      <c r="A10195" s="496" t="str">
        <f>IF((SUM('Раздел 3'!G315:G315)&gt;=SUM('Раздел 3'!I315:I315)),"","Неверно!")</f>
        <v/>
      </c>
      <c r="B10195" s="497" t="s">
        <v>557</v>
      </c>
      <c r="C10195" s="498" t="s">
        <v>5937</v>
      </c>
      <c r="D10195" s="498" t="s">
        <v>5515</v>
      </c>
      <c r="E10195" s="499" t="str">
        <f>CONCATENATE(SUM('Раздел 3'!G315:G315),"&gt;=",SUM('Раздел 3'!I315:I315))</f>
        <v>0&gt;=0</v>
      </c>
    </row>
    <row r="10196" spans="1:5" ht="30" hidden="1" customHeight="1" thickBot="1">
      <c r="A10196" s="496" t="str">
        <f>IF((SUM('Раздел 3'!G316:G316)&gt;=SUM('Раздел 3'!I316:I316)),"","Неверно!")</f>
        <v/>
      </c>
      <c r="B10196" s="497" t="s">
        <v>557</v>
      </c>
      <c r="C10196" s="498" t="s">
        <v>5938</v>
      </c>
      <c r="D10196" s="498" t="s">
        <v>5515</v>
      </c>
      <c r="E10196" s="499" t="str">
        <f>CONCATENATE(SUM('Раздел 3'!G316:G316),"&gt;=",SUM('Раздел 3'!I316:I316))</f>
        <v>0&gt;=0</v>
      </c>
    </row>
    <row r="10197" spans="1:5" ht="30" hidden="1" customHeight="1" thickBot="1">
      <c r="A10197" s="496" t="str">
        <f>IF((SUM('Раздел 3'!G317:G317)&gt;=SUM('Раздел 3'!I317:I317)),"","Неверно!")</f>
        <v/>
      </c>
      <c r="B10197" s="497" t="s">
        <v>557</v>
      </c>
      <c r="C10197" s="498" t="s">
        <v>5939</v>
      </c>
      <c r="D10197" s="498" t="s">
        <v>5515</v>
      </c>
      <c r="E10197" s="499" t="str">
        <f>CONCATENATE(SUM('Раздел 3'!G317:G317),"&gt;=",SUM('Раздел 3'!I317:I317))</f>
        <v>0&gt;=0</v>
      </c>
    </row>
    <row r="10198" spans="1:5" ht="30" hidden="1" customHeight="1" thickBot="1">
      <c r="A10198" s="496" t="str">
        <f>IF((SUM('Раздел 3'!G318:G318)&gt;=SUM('Раздел 3'!I318:I318)),"","Неверно!")</f>
        <v/>
      </c>
      <c r="B10198" s="497" t="s">
        <v>557</v>
      </c>
      <c r="C10198" s="498" t="s">
        <v>5940</v>
      </c>
      <c r="D10198" s="498" t="s">
        <v>5515</v>
      </c>
      <c r="E10198" s="499" t="str">
        <f>CONCATENATE(SUM('Раздел 3'!G318:G318),"&gt;=",SUM('Раздел 3'!I318:I318))</f>
        <v>0&gt;=0</v>
      </c>
    </row>
    <row r="10199" spans="1:5" ht="30" hidden="1" customHeight="1" thickBot="1">
      <c r="A10199" s="496" t="str">
        <f>IF((SUM('Раздел 3'!G319:G319)&gt;=SUM('Раздел 3'!I319:I319)),"","Неверно!")</f>
        <v/>
      </c>
      <c r="B10199" s="497" t="s">
        <v>557</v>
      </c>
      <c r="C10199" s="498" t="s">
        <v>5941</v>
      </c>
      <c r="D10199" s="498" t="s">
        <v>5515</v>
      </c>
      <c r="E10199" s="499" t="str">
        <f>CONCATENATE(SUM('Раздел 3'!G319:G319),"&gt;=",SUM('Раздел 3'!I319:I319))</f>
        <v>0&gt;=0</v>
      </c>
    </row>
    <row r="10200" spans="1:5" ht="30" hidden="1" customHeight="1" thickBot="1">
      <c r="A10200" s="496" t="str">
        <f>IF((SUM('Раздел 3'!G41:G41)&gt;=SUM('Раздел 3'!I41:I41)),"","Неверно!")</f>
        <v/>
      </c>
      <c r="B10200" s="497" t="s">
        <v>557</v>
      </c>
      <c r="C10200" s="498" t="s">
        <v>5942</v>
      </c>
      <c r="D10200" s="498" t="s">
        <v>5515</v>
      </c>
      <c r="E10200" s="499" t="str">
        <f>CONCATENATE(SUM('Раздел 3'!G41:G41),"&gt;=",SUM('Раздел 3'!I41:I41))</f>
        <v>0&gt;=0</v>
      </c>
    </row>
    <row r="10201" spans="1:5" ht="30" hidden="1" customHeight="1" thickBot="1">
      <c r="A10201" s="496" t="str">
        <f>IF((SUM('Раздел 3'!G320:G320)&gt;=SUM('Раздел 3'!I320:I320)),"","Неверно!")</f>
        <v/>
      </c>
      <c r="B10201" s="497" t="s">
        <v>557</v>
      </c>
      <c r="C10201" s="498" t="s">
        <v>5943</v>
      </c>
      <c r="D10201" s="498" t="s">
        <v>5515</v>
      </c>
      <c r="E10201" s="499" t="str">
        <f>CONCATENATE(SUM('Раздел 3'!G320:G320),"&gt;=",SUM('Раздел 3'!I320:I320))</f>
        <v>0&gt;=0</v>
      </c>
    </row>
    <row r="10202" spans="1:5" ht="30" hidden="1" customHeight="1" thickBot="1">
      <c r="A10202" s="496" t="str">
        <f>IF((SUM('Раздел 3'!G321:G321)&gt;=SUM('Раздел 3'!I321:I321)),"","Неверно!")</f>
        <v/>
      </c>
      <c r="B10202" s="497" t="s">
        <v>557</v>
      </c>
      <c r="C10202" s="498" t="s">
        <v>5944</v>
      </c>
      <c r="D10202" s="498" t="s">
        <v>5515</v>
      </c>
      <c r="E10202" s="499" t="str">
        <f>CONCATENATE(SUM('Раздел 3'!G321:G321),"&gt;=",SUM('Раздел 3'!I321:I321))</f>
        <v>0&gt;=0</v>
      </c>
    </row>
    <row r="10203" spans="1:5" ht="30" hidden="1" customHeight="1" thickBot="1">
      <c r="A10203" s="496" t="str">
        <f>IF((SUM('Раздел 3'!G322:G322)&gt;=SUM('Раздел 3'!I322:I322)),"","Неверно!")</f>
        <v/>
      </c>
      <c r="B10203" s="497" t="s">
        <v>557</v>
      </c>
      <c r="C10203" s="498" t="s">
        <v>5945</v>
      </c>
      <c r="D10203" s="498" t="s">
        <v>5515</v>
      </c>
      <c r="E10203" s="499" t="str">
        <f>CONCATENATE(SUM('Раздел 3'!G322:G322),"&gt;=",SUM('Раздел 3'!I322:I322))</f>
        <v>72&gt;=0</v>
      </c>
    </row>
    <row r="10204" spans="1:5" ht="30" hidden="1" customHeight="1" thickBot="1">
      <c r="A10204" s="496" t="str">
        <f>IF((SUM('Раздел 3'!G323:G323)&gt;=SUM('Раздел 3'!I323:I323)),"","Неверно!")</f>
        <v/>
      </c>
      <c r="B10204" s="497" t="s">
        <v>557</v>
      </c>
      <c r="C10204" s="498" t="s">
        <v>3170</v>
      </c>
      <c r="D10204" s="498" t="s">
        <v>5515</v>
      </c>
      <c r="E10204" s="499" t="str">
        <f>CONCATENATE(SUM('Раздел 3'!G323:G323),"&gt;=",SUM('Раздел 3'!I323:I323))</f>
        <v>0&gt;=0</v>
      </c>
    </row>
    <row r="10205" spans="1:5" ht="30" hidden="1" customHeight="1" thickBot="1">
      <c r="A10205" s="496" t="str">
        <f>IF((SUM('Раздел 3'!G324:G324)&gt;=SUM('Раздел 3'!I324:I324)),"","Неверно!")</f>
        <v/>
      </c>
      <c r="B10205" s="497" t="s">
        <v>557</v>
      </c>
      <c r="C10205" s="498" t="s">
        <v>3171</v>
      </c>
      <c r="D10205" s="498" t="s">
        <v>5515</v>
      </c>
      <c r="E10205" s="499" t="str">
        <f>CONCATENATE(SUM('Раздел 3'!G324:G324),"&gt;=",SUM('Раздел 3'!I324:I324))</f>
        <v>0&gt;=0</v>
      </c>
    </row>
    <row r="10206" spans="1:5" ht="30" hidden="1" customHeight="1" thickBot="1">
      <c r="A10206" s="496" t="str">
        <f>IF((SUM('Раздел 3'!G325:G325)&gt;=SUM('Раздел 3'!I325:I325)),"","Неверно!")</f>
        <v/>
      </c>
      <c r="B10206" s="497" t="s">
        <v>557</v>
      </c>
      <c r="C10206" s="498" t="s">
        <v>3172</v>
      </c>
      <c r="D10206" s="498" t="s">
        <v>5515</v>
      </c>
      <c r="E10206" s="499" t="str">
        <f>CONCATENATE(SUM('Раздел 3'!G325:G325),"&gt;=",SUM('Раздел 3'!I325:I325))</f>
        <v>1&gt;=0</v>
      </c>
    </row>
    <row r="10207" spans="1:5" ht="30" hidden="1" customHeight="1" thickBot="1">
      <c r="A10207" s="496" t="str">
        <f>IF((SUM('Раздел 3'!G326:G326)&gt;=SUM('Раздел 3'!I326:I326)),"","Неверно!")</f>
        <v/>
      </c>
      <c r="B10207" s="497" t="s">
        <v>557</v>
      </c>
      <c r="C10207" s="498" t="s">
        <v>3173</v>
      </c>
      <c r="D10207" s="498" t="s">
        <v>5515</v>
      </c>
      <c r="E10207" s="499" t="str">
        <f>CONCATENATE(SUM('Раздел 3'!G326:G326),"&gt;=",SUM('Раздел 3'!I326:I326))</f>
        <v>0&gt;=0</v>
      </c>
    </row>
    <row r="10208" spans="1:5" ht="30" hidden="1" customHeight="1" thickBot="1">
      <c r="A10208" s="496" t="str">
        <f>IF((SUM('Раздел 3'!G327:G327)&gt;=SUM('Раздел 3'!I327:I327)),"","Неверно!")</f>
        <v/>
      </c>
      <c r="B10208" s="497" t="s">
        <v>557</v>
      </c>
      <c r="C10208" s="498" t="s">
        <v>3174</v>
      </c>
      <c r="D10208" s="498" t="s">
        <v>5515</v>
      </c>
      <c r="E10208" s="499" t="str">
        <f>CONCATENATE(SUM('Раздел 3'!G327:G327),"&gt;=",SUM('Раздел 3'!I327:I327))</f>
        <v>0&gt;=0</v>
      </c>
    </row>
    <row r="10209" spans="1:5" ht="30" hidden="1" customHeight="1" thickBot="1">
      <c r="A10209" s="496" t="str">
        <f>IF((SUM('Раздел 3'!G328:G328)&gt;=SUM('Раздел 3'!I328:I328)),"","Неверно!")</f>
        <v/>
      </c>
      <c r="B10209" s="497" t="s">
        <v>557</v>
      </c>
      <c r="C10209" s="498" t="s">
        <v>3175</v>
      </c>
      <c r="D10209" s="498" t="s">
        <v>5515</v>
      </c>
      <c r="E10209" s="499" t="str">
        <f>CONCATENATE(SUM('Раздел 3'!G328:G328),"&gt;=",SUM('Раздел 3'!I328:I328))</f>
        <v>1&gt;=0</v>
      </c>
    </row>
    <row r="10210" spans="1:5" ht="30" hidden="1" customHeight="1" thickBot="1">
      <c r="A10210" s="496" t="str">
        <f>IF((SUM('Раздел 3'!G42:G42)&gt;=SUM('Раздел 3'!I42:I42)),"","Неверно!")</f>
        <v/>
      </c>
      <c r="B10210" s="497" t="s">
        <v>557</v>
      </c>
      <c r="C10210" s="498" t="s">
        <v>5946</v>
      </c>
      <c r="D10210" s="498" t="s">
        <v>5515</v>
      </c>
      <c r="E10210" s="499" t="str">
        <f>CONCATENATE(SUM('Раздел 3'!G42:G42),"&gt;=",SUM('Раздел 3'!I42:I42))</f>
        <v>0&gt;=0</v>
      </c>
    </row>
    <row r="10211" spans="1:5" ht="30" hidden="1" customHeight="1" thickBot="1">
      <c r="A10211" s="496" t="str">
        <f>IF((SUM('Раздел 3'!G43:G43)&gt;=SUM('Раздел 3'!I43:I43)),"","Неверно!")</f>
        <v/>
      </c>
      <c r="B10211" s="497" t="s">
        <v>557</v>
      </c>
      <c r="C10211" s="498" t="s">
        <v>5947</v>
      </c>
      <c r="D10211" s="498" t="s">
        <v>5515</v>
      </c>
      <c r="E10211" s="499" t="str">
        <f>CONCATENATE(SUM('Раздел 3'!G43:G43),"&gt;=",SUM('Раздел 3'!I43:I43))</f>
        <v>0&gt;=0</v>
      </c>
    </row>
    <row r="10212" spans="1:5" ht="30" hidden="1" customHeight="1" thickBot="1">
      <c r="A10212" s="496" t="str">
        <f>IF((SUM('Раздел 3'!G44:G44)&gt;=SUM('Раздел 3'!I44:I44)),"","Неверно!")</f>
        <v/>
      </c>
      <c r="B10212" s="497" t="s">
        <v>557</v>
      </c>
      <c r="C10212" s="498" t="s">
        <v>5948</v>
      </c>
      <c r="D10212" s="498" t="s">
        <v>5515</v>
      </c>
      <c r="E10212" s="499" t="str">
        <f>CONCATENATE(SUM('Раздел 3'!G44:G44),"&gt;=",SUM('Раздел 3'!I44:I44))</f>
        <v>0&gt;=0</v>
      </c>
    </row>
    <row r="10213" spans="1:5" ht="30" hidden="1" customHeight="1" thickBot="1">
      <c r="A10213" s="496" t="str">
        <f>IF((SUM('Раздел 3'!G45:G45)&gt;=SUM('Раздел 3'!I45:I45)),"","Неверно!")</f>
        <v/>
      </c>
      <c r="B10213" s="497" t="s">
        <v>557</v>
      </c>
      <c r="C10213" s="498" t="s">
        <v>5949</v>
      </c>
      <c r="D10213" s="498" t="s">
        <v>5515</v>
      </c>
      <c r="E10213" s="499" t="str">
        <f>CONCATENATE(SUM('Раздел 3'!G45:G45),"&gt;=",SUM('Раздел 3'!I45:I45))</f>
        <v>0&gt;=0</v>
      </c>
    </row>
    <row r="10214" spans="1:5" ht="30" hidden="1" customHeight="1" thickBot="1">
      <c r="A10214" s="496" t="str">
        <f>IF((SUM('Раздел 3'!G46:G46)&gt;=SUM('Раздел 3'!I46:I46)),"","Неверно!")</f>
        <v/>
      </c>
      <c r="B10214" s="497" t="s">
        <v>557</v>
      </c>
      <c r="C10214" s="498" t="s">
        <v>5950</v>
      </c>
      <c r="D10214" s="498" t="s">
        <v>5515</v>
      </c>
      <c r="E10214" s="499" t="str">
        <f>CONCATENATE(SUM('Раздел 3'!G46:G46),"&gt;=",SUM('Раздел 3'!I46:I46))</f>
        <v>0&gt;=0</v>
      </c>
    </row>
    <row r="10215" spans="1:5" ht="30" hidden="1" customHeight="1" thickBot="1">
      <c r="A10215" s="496" t="str">
        <f>IF((SUM('Раздел 3'!G47:G47)&gt;=SUM('Раздел 3'!I47:I47)),"","Неверно!")</f>
        <v/>
      </c>
      <c r="B10215" s="497" t="s">
        <v>557</v>
      </c>
      <c r="C10215" s="498" t="s">
        <v>5951</v>
      </c>
      <c r="D10215" s="498" t="s">
        <v>5515</v>
      </c>
      <c r="E10215" s="499" t="str">
        <f>CONCATENATE(SUM('Раздел 3'!G47:G47),"&gt;=",SUM('Раздел 3'!I47:I47))</f>
        <v>0&gt;=0</v>
      </c>
    </row>
    <row r="10216" spans="1:5" ht="30" hidden="1" customHeight="1" thickBot="1">
      <c r="A10216" s="496" t="str">
        <f>IF((SUM('Раздел 3'!G48:G48)&gt;=SUM('Раздел 3'!I48:I48)),"","Неверно!")</f>
        <v/>
      </c>
      <c r="B10216" s="497" t="s">
        <v>557</v>
      </c>
      <c r="C10216" s="498" t="s">
        <v>5952</v>
      </c>
      <c r="D10216" s="498" t="s">
        <v>5515</v>
      </c>
      <c r="E10216" s="499" t="str">
        <f>CONCATENATE(SUM('Раздел 3'!G48:G48),"&gt;=",SUM('Раздел 3'!I48:I48))</f>
        <v>0&gt;=0</v>
      </c>
    </row>
    <row r="10217" spans="1:5" ht="30" hidden="1" customHeight="1" thickBot="1">
      <c r="A10217" s="496" t="str">
        <f>IF((SUM('Раздел 3'!G49:G49)&gt;=SUM('Раздел 3'!I49:I49)),"","Неверно!")</f>
        <v/>
      </c>
      <c r="B10217" s="497" t="s">
        <v>557</v>
      </c>
      <c r="C10217" s="498" t="s">
        <v>5953</v>
      </c>
      <c r="D10217" s="498" t="s">
        <v>5515</v>
      </c>
      <c r="E10217" s="499" t="str">
        <f>CONCATENATE(SUM('Раздел 3'!G49:G49),"&gt;=",SUM('Раздел 3'!I49:I49))</f>
        <v>0&gt;=0</v>
      </c>
    </row>
    <row r="10218" spans="1:5" ht="30" hidden="1" customHeight="1" thickBot="1">
      <c r="A10218" s="496" t="str">
        <f>IF((SUM('Раздел 3'!G14:G14)&gt;=SUM('Раздел 3'!I14:I14)),"","Неверно!")</f>
        <v/>
      </c>
      <c r="B10218" s="497" t="s">
        <v>557</v>
      </c>
      <c r="C10218" s="498" t="s">
        <v>5954</v>
      </c>
      <c r="D10218" s="498" t="s">
        <v>5515</v>
      </c>
      <c r="E10218" s="499" t="str">
        <f>CONCATENATE(SUM('Раздел 3'!G14:G14),"&gt;=",SUM('Раздел 3'!I14:I14))</f>
        <v>0&gt;=0</v>
      </c>
    </row>
    <row r="10219" spans="1:5" ht="30" hidden="1" customHeight="1" thickBot="1">
      <c r="A10219" s="496" t="str">
        <f>IF((SUM('Раздел 3'!G50:G50)&gt;=SUM('Раздел 3'!I50:I50)),"","Неверно!")</f>
        <v/>
      </c>
      <c r="B10219" s="497" t="s">
        <v>557</v>
      </c>
      <c r="C10219" s="498" t="s">
        <v>5955</v>
      </c>
      <c r="D10219" s="498" t="s">
        <v>5515</v>
      </c>
      <c r="E10219" s="499" t="str">
        <f>CONCATENATE(SUM('Раздел 3'!G50:G50),"&gt;=",SUM('Раздел 3'!I50:I50))</f>
        <v>0&gt;=0</v>
      </c>
    </row>
    <row r="10220" spans="1:5" ht="30" hidden="1" customHeight="1" thickBot="1">
      <c r="A10220" s="496" t="str">
        <f>IF((SUM('Раздел 3'!G51:G51)&gt;=SUM('Раздел 3'!I51:I51)),"","Неверно!")</f>
        <v/>
      </c>
      <c r="B10220" s="497" t="s">
        <v>557</v>
      </c>
      <c r="C10220" s="498" t="s">
        <v>5956</v>
      </c>
      <c r="D10220" s="498" t="s">
        <v>5515</v>
      </c>
      <c r="E10220" s="499" t="str">
        <f>CONCATENATE(SUM('Раздел 3'!G51:G51),"&gt;=",SUM('Раздел 3'!I51:I51))</f>
        <v>0&gt;=0</v>
      </c>
    </row>
    <row r="10221" spans="1:5" ht="30" hidden="1" customHeight="1" thickBot="1">
      <c r="A10221" s="496" t="str">
        <f>IF((SUM('Раздел 3'!G52:G52)&gt;=SUM('Раздел 3'!I52:I52)),"","Неверно!")</f>
        <v/>
      </c>
      <c r="B10221" s="497" t="s">
        <v>557</v>
      </c>
      <c r="C10221" s="498" t="s">
        <v>5957</v>
      </c>
      <c r="D10221" s="498" t="s">
        <v>5515</v>
      </c>
      <c r="E10221" s="499" t="str">
        <f>CONCATENATE(SUM('Раздел 3'!G52:G52),"&gt;=",SUM('Раздел 3'!I52:I52))</f>
        <v>0&gt;=0</v>
      </c>
    </row>
    <row r="10222" spans="1:5" ht="30" hidden="1" customHeight="1" thickBot="1">
      <c r="A10222" s="496" t="str">
        <f>IF((SUM('Раздел 3'!G53:G53)&gt;=SUM('Раздел 3'!I53:I53)),"","Неверно!")</f>
        <v/>
      </c>
      <c r="B10222" s="497" t="s">
        <v>557</v>
      </c>
      <c r="C10222" s="498" t="s">
        <v>5958</v>
      </c>
      <c r="D10222" s="498" t="s">
        <v>5515</v>
      </c>
      <c r="E10222" s="499" t="str">
        <f>CONCATENATE(SUM('Раздел 3'!G53:G53),"&gt;=",SUM('Раздел 3'!I53:I53))</f>
        <v>0&gt;=0</v>
      </c>
    </row>
    <row r="10223" spans="1:5" ht="30" hidden="1" customHeight="1" thickBot="1">
      <c r="A10223" s="496" t="str">
        <f>IF((SUM('Раздел 3'!G54:G54)&gt;=SUM('Раздел 3'!I54:I54)),"","Неверно!")</f>
        <v/>
      </c>
      <c r="B10223" s="497" t="s">
        <v>557</v>
      </c>
      <c r="C10223" s="498" t="s">
        <v>5959</v>
      </c>
      <c r="D10223" s="498" t="s">
        <v>5515</v>
      </c>
      <c r="E10223" s="499" t="str">
        <f>CONCATENATE(SUM('Раздел 3'!G54:G54),"&gt;=",SUM('Раздел 3'!I54:I54))</f>
        <v>0&gt;=0</v>
      </c>
    </row>
    <row r="10224" spans="1:5" ht="30" hidden="1" customHeight="1" thickBot="1">
      <c r="A10224" s="496" t="str">
        <f>IF((SUM('Раздел 3'!G55:G55)&gt;=SUM('Раздел 3'!I55:I55)),"","Неверно!")</f>
        <v/>
      </c>
      <c r="B10224" s="497" t="s">
        <v>557</v>
      </c>
      <c r="C10224" s="498" t="s">
        <v>5960</v>
      </c>
      <c r="D10224" s="498" t="s">
        <v>5515</v>
      </c>
      <c r="E10224" s="499" t="str">
        <f>CONCATENATE(SUM('Раздел 3'!G55:G55),"&gt;=",SUM('Раздел 3'!I55:I55))</f>
        <v>103&gt;=2</v>
      </c>
    </row>
    <row r="10225" spans="1:5" ht="30" hidden="1" customHeight="1" thickBot="1">
      <c r="A10225" s="496" t="str">
        <f>IF((SUM('Раздел 3'!G56:G56)&gt;=SUM('Раздел 3'!I56:I56)),"","Неверно!")</f>
        <v/>
      </c>
      <c r="B10225" s="497" t="s">
        <v>557</v>
      </c>
      <c r="C10225" s="498" t="s">
        <v>5961</v>
      </c>
      <c r="D10225" s="498" t="s">
        <v>5515</v>
      </c>
      <c r="E10225" s="499" t="str">
        <f>CONCATENATE(SUM('Раздел 3'!G56:G56),"&gt;=",SUM('Раздел 3'!I56:I56))</f>
        <v>0&gt;=0</v>
      </c>
    </row>
    <row r="10226" spans="1:5" ht="30" hidden="1" customHeight="1" thickBot="1">
      <c r="A10226" s="496" t="str">
        <f>IF((SUM('Раздел 3'!G57:G57)&gt;=SUM('Раздел 3'!I57:I57)),"","Неверно!")</f>
        <v/>
      </c>
      <c r="B10226" s="497" t="s">
        <v>557</v>
      </c>
      <c r="C10226" s="498" t="s">
        <v>5962</v>
      </c>
      <c r="D10226" s="498" t="s">
        <v>5515</v>
      </c>
      <c r="E10226" s="499" t="str">
        <f>CONCATENATE(SUM('Раздел 3'!G57:G57),"&gt;=",SUM('Раздел 3'!I57:I57))</f>
        <v>0&gt;=0</v>
      </c>
    </row>
    <row r="10227" spans="1:5" ht="30" hidden="1" customHeight="1" thickBot="1">
      <c r="A10227" s="496" t="str">
        <f>IF((SUM('Раздел 3'!G58:G58)&gt;=SUM('Раздел 3'!I58:I58)),"","Неверно!")</f>
        <v/>
      </c>
      <c r="B10227" s="497" t="s">
        <v>557</v>
      </c>
      <c r="C10227" s="498" t="s">
        <v>5963</v>
      </c>
      <c r="D10227" s="498" t="s">
        <v>5515</v>
      </c>
      <c r="E10227" s="499" t="str">
        <f>CONCATENATE(SUM('Раздел 3'!G58:G58),"&gt;=",SUM('Раздел 3'!I58:I58))</f>
        <v>0&gt;=0</v>
      </c>
    </row>
    <row r="10228" spans="1:5" ht="30" hidden="1" customHeight="1" thickBot="1">
      <c r="A10228" s="496" t="str">
        <f>IF((SUM('Раздел 3'!G59:G59)&gt;=SUM('Раздел 3'!I59:I59)),"","Неверно!")</f>
        <v/>
      </c>
      <c r="B10228" s="497" t="s">
        <v>557</v>
      </c>
      <c r="C10228" s="498" t="s">
        <v>5964</v>
      </c>
      <c r="D10228" s="498" t="s">
        <v>5515</v>
      </c>
      <c r="E10228" s="499" t="str">
        <f>CONCATENATE(SUM('Раздел 3'!G59:G59),"&gt;=",SUM('Раздел 3'!I59:I59))</f>
        <v>0&gt;=0</v>
      </c>
    </row>
    <row r="10229" spans="1:5" ht="30" hidden="1" customHeight="1" thickBot="1">
      <c r="A10229" s="496" t="str">
        <f>IF((SUM('Раздел 3'!G15:G15)&gt;=SUM('Раздел 3'!I15:I15)),"","Неверно!")</f>
        <v/>
      </c>
      <c r="B10229" s="497" t="s">
        <v>557</v>
      </c>
      <c r="C10229" s="498" t="s">
        <v>5965</v>
      </c>
      <c r="D10229" s="498" t="s">
        <v>5515</v>
      </c>
      <c r="E10229" s="499" t="str">
        <f>CONCATENATE(SUM('Раздел 3'!G15:G15),"&gt;=",SUM('Раздел 3'!I15:I15))</f>
        <v>0&gt;=0</v>
      </c>
    </row>
    <row r="10230" spans="1:5" ht="30" hidden="1" customHeight="1" thickBot="1">
      <c r="A10230" s="496" t="str">
        <f>IF((SUM('Раздел 3'!G60:G60)&gt;=SUM('Раздел 3'!I60:I60)),"","Неверно!")</f>
        <v/>
      </c>
      <c r="B10230" s="497" t="s">
        <v>557</v>
      </c>
      <c r="C10230" s="498" t="s">
        <v>5966</v>
      </c>
      <c r="D10230" s="498" t="s">
        <v>5515</v>
      </c>
      <c r="E10230" s="499" t="str">
        <f>CONCATENATE(SUM('Раздел 3'!G60:G60),"&gt;=",SUM('Раздел 3'!I60:I60))</f>
        <v>0&gt;=0</v>
      </c>
    </row>
    <row r="10231" spans="1:5" ht="30" hidden="1" customHeight="1" thickBot="1">
      <c r="A10231" s="496" t="str">
        <f>IF((SUM('Раздел 3'!G61:G61)&gt;=SUM('Раздел 3'!I61:I61)),"","Неверно!")</f>
        <v/>
      </c>
      <c r="B10231" s="497" t="s">
        <v>557</v>
      </c>
      <c r="C10231" s="498" t="s">
        <v>5967</v>
      </c>
      <c r="D10231" s="498" t="s">
        <v>5515</v>
      </c>
      <c r="E10231" s="499" t="str">
        <f>CONCATENATE(SUM('Раздел 3'!G61:G61),"&gt;=",SUM('Раздел 3'!I61:I61))</f>
        <v>0&gt;=0</v>
      </c>
    </row>
    <row r="10232" spans="1:5" ht="30" hidden="1" customHeight="1" thickBot="1">
      <c r="A10232" s="496" t="str">
        <f>IF((SUM('Раздел 3'!G62:G62)&gt;=SUM('Раздел 3'!I62:I62)),"","Неверно!")</f>
        <v/>
      </c>
      <c r="B10232" s="497" t="s">
        <v>557</v>
      </c>
      <c r="C10232" s="498" t="s">
        <v>5968</v>
      </c>
      <c r="D10232" s="498" t="s">
        <v>5515</v>
      </c>
      <c r="E10232" s="499" t="str">
        <f>CONCATENATE(SUM('Раздел 3'!G62:G62),"&gt;=",SUM('Раздел 3'!I62:I62))</f>
        <v>0&gt;=0</v>
      </c>
    </row>
    <row r="10233" spans="1:5" ht="30" hidden="1" customHeight="1" thickBot="1">
      <c r="A10233" s="496" t="str">
        <f>IF((SUM('Раздел 3'!G63:G63)&gt;=SUM('Раздел 3'!I63:I63)),"","Неверно!")</f>
        <v/>
      </c>
      <c r="B10233" s="497" t="s">
        <v>557</v>
      </c>
      <c r="C10233" s="498" t="s">
        <v>5969</v>
      </c>
      <c r="D10233" s="498" t="s">
        <v>5515</v>
      </c>
      <c r="E10233" s="499" t="str">
        <f>CONCATENATE(SUM('Раздел 3'!G63:G63),"&gt;=",SUM('Раздел 3'!I63:I63))</f>
        <v>0&gt;=0</v>
      </c>
    </row>
    <row r="10234" spans="1:5" ht="30" hidden="1" customHeight="1" thickBot="1">
      <c r="A10234" s="496" t="str">
        <f>IF((SUM('Раздел 3'!G64:G64)&gt;=SUM('Раздел 3'!I64:I64)),"","Неверно!")</f>
        <v/>
      </c>
      <c r="B10234" s="497" t="s">
        <v>557</v>
      </c>
      <c r="C10234" s="498" t="s">
        <v>5970</v>
      </c>
      <c r="D10234" s="498" t="s">
        <v>5515</v>
      </c>
      <c r="E10234" s="499" t="str">
        <f>CONCATENATE(SUM('Раздел 3'!G64:G64),"&gt;=",SUM('Раздел 3'!I64:I64))</f>
        <v>0&gt;=0</v>
      </c>
    </row>
    <row r="10235" spans="1:5" ht="30" hidden="1" customHeight="1" thickBot="1">
      <c r="A10235" s="496" t="str">
        <f>IF((SUM('Раздел 3'!G65:G65)&gt;=SUM('Раздел 3'!I65:I65)),"","Неверно!")</f>
        <v/>
      </c>
      <c r="B10235" s="497" t="s">
        <v>557</v>
      </c>
      <c r="C10235" s="498" t="s">
        <v>5971</v>
      </c>
      <c r="D10235" s="498" t="s">
        <v>5515</v>
      </c>
      <c r="E10235" s="499" t="str">
        <f>CONCATENATE(SUM('Раздел 3'!G65:G65),"&gt;=",SUM('Раздел 3'!I65:I65))</f>
        <v>0&gt;=0</v>
      </c>
    </row>
    <row r="10236" spans="1:5" ht="30" hidden="1" customHeight="1" thickBot="1">
      <c r="A10236" s="496" t="str">
        <f>IF((SUM('Раздел 3'!G66:G66)&gt;=SUM('Раздел 3'!I66:I66)),"","Неверно!")</f>
        <v/>
      </c>
      <c r="B10236" s="497" t="s">
        <v>557</v>
      </c>
      <c r="C10236" s="498" t="s">
        <v>5972</v>
      </c>
      <c r="D10236" s="498" t="s">
        <v>5515</v>
      </c>
      <c r="E10236" s="499" t="str">
        <f>CONCATENATE(SUM('Раздел 3'!G66:G66),"&gt;=",SUM('Раздел 3'!I66:I66))</f>
        <v>0&gt;=0</v>
      </c>
    </row>
    <row r="10237" spans="1:5" ht="30" hidden="1" customHeight="1" thickBot="1">
      <c r="A10237" s="496" t="str">
        <f>IF((SUM('Раздел 3'!G67:G67)&gt;=SUM('Раздел 3'!I67:I67)),"","Неверно!")</f>
        <v/>
      </c>
      <c r="B10237" s="497" t="s">
        <v>557</v>
      </c>
      <c r="C10237" s="498" t="s">
        <v>5973</v>
      </c>
      <c r="D10237" s="498" t="s">
        <v>5515</v>
      </c>
      <c r="E10237" s="499" t="str">
        <f>CONCATENATE(SUM('Раздел 3'!G67:G67),"&gt;=",SUM('Раздел 3'!I67:I67))</f>
        <v>0&gt;=0</v>
      </c>
    </row>
    <row r="10238" spans="1:5" ht="30" hidden="1" customHeight="1" thickBot="1">
      <c r="A10238" s="496" t="str">
        <f>IF((SUM('Раздел 3'!G68:G68)&gt;=SUM('Раздел 3'!I68:I68)),"","Неверно!")</f>
        <v/>
      </c>
      <c r="B10238" s="497" t="s">
        <v>557</v>
      </c>
      <c r="C10238" s="498" t="s">
        <v>5974</v>
      </c>
      <c r="D10238" s="498" t="s">
        <v>5515</v>
      </c>
      <c r="E10238" s="499" t="str">
        <f>CONCATENATE(SUM('Раздел 3'!G68:G68),"&gt;=",SUM('Раздел 3'!I68:I68))</f>
        <v>0&gt;=0</v>
      </c>
    </row>
    <row r="10239" spans="1:5" ht="30" hidden="1" customHeight="1" thickBot="1">
      <c r="A10239" s="496" t="str">
        <f>IF((SUM('Раздел 3'!G69:G69)&gt;=SUM('Раздел 3'!I69:I69)),"","Неверно!")</f>
        <v/>
      </c>
      <c r="B10239" s="497" t="s">
        <v>557</v>
      </c>
      <c r="C10239" s="498" t="s">
        <v>5975</v>
      </c>
      <c r="D10239" s="498" t="s">
        <v>5515</v>
      </c>
      <c r="E10239" s="499" t="str">
        <f>CONCATENATE(SUM('Раздел 3'!G69:G69),"&gt;=",SUM('Раздел 3'!I69:I69))</f>
        <v>0&gt;=0</v>
      </c>
    </row>
    <row r="10240" spans="1:5" ht="30" hidden="1" customHeight="1" thickBot="1">
      <c r="A10240" s="496" t="str">
        <f>IF((SUM('Раздел 3'!G16:G16)&gt;=SUM('Раздел 3'!I16:I16)),"","Неверно!")</f>
        <v/>
      </c>
      <c r="B10240" s="497" t="s">
        <v>557</v>
      </c>
      <c r="C10240" s="498" t="s">
        <v>5976</v>
      </c>
      <c r="D10240" s="498" t="s">
        <v>5515</v>
      </c>
      <c r="E10240" s="499" t="str">
        <f>CONCATENATE(SUM('Раздел 3'!G16:G16),"&gt;=",SUM('Раздел 3'!I16:I16))</f>
        <v>0&gt;=0</v>
      </c>
    </row>
    <row r="10241" spans="1:5" ht="30" hidden="1" customHeight="1" thickBot="1">
      <c r="A10241" s="496" t="str">
        <f>IF((SUM('Раздел 3'!G70:G70)&gt;=SUM('Раздел 3'!I70:I70)),"","Неверно!")</f>
        <v/>
      </c>
      <c r="B10241" s="497" t="s">
        <v>557</v>
      </c>
      <c r="C10241" s="498" t="s">
        <v>5977</v>
      </c>
      <c r="D10241" s="498" t="s">
        <v>5515</v>
      </c>
      <c r="E10241" s="499" t="str">
        <f>CONCATENATE(SUM('Раздел 3'!G70:G70),"&gt;=",SUM('Раздел 3'!I70:I70))</f>
        <v>0&gt;=0</v>
      </c>
    </row>
    <row r="10242" spans="1:5" ht="30" hidden="1" customHeight="1" thickBot="1">
      <c r="A10242" s="496" t="str">
        <f>IF((SUM('Раздел 3'!G71:G71)&gt;=SUM('Раздел 3'!I71:I71)),"","Неверно!")</f>
        <v/>
      </c>
      <c r="B10242" s="497" t="s">
        <v>557</v>
      </c>
      <c r="C10242" s="498" t="s">
        <v>5978</v>
      </c>
      <c r="D10242" s="498" t="s">
        <v>5515</v>
      </c>
      <c r="E10242" s="499" t="str">
        <f>CONCATENATE(SUM('Раздел 3'!G71:G71),"&gt;=",SUM('Раздел 3'!I71:I71))</f>
        <v>0&gt;=0</v>
      </c>
    </row>
    <row r="10243" spans="1:5" ht="30" hidden="1" customHeight="1" thickBot="1">
      <c r="A10243" s="496" t="str">
        <f>IF((SUM('Раздел 3'!G72:G72)&gt;=SUM('Раздел 3'!I72:I72)),"","Неверно!")</f>
        <v/>
      </c>
      <c r="B10243" s="497" t="s">
        <v>557</v>
      </c>
      <c r="C10243" s="498" t="s">
        <v>5979</v>
      </c>
      <c r="D10243" s="498" t="s">
        <v>5515</v>
      </c>
      <c r="E10243" s="499" t="str">
        <f>CONCATENATE(SUM('Раздел 3'!G72:G72),"&gt;=",SUM('Раздел 3'!I72:I72))</f>
        <v>0&gt;=0</v>
      </c>
    </row>
    <row r="10244" spans="1:5" ht="30" hidden="1" customHeight="1" thickBot="1">
      <c r="A10244" s="496" t="str">
        <f>IF((SUM('Раздел 3'!G73:G73)&gt;=SUM('Раздел 3'!I73:I73)),"","Неверно!")</f>
        <v/>
      </c>
      <c r="B10244" s="497" t="s">
        <v>557</v>
      </c>
      <c r="C10244" s="498" t="s">
        <v>5980</v>
      </c>
      <c r="D10244" s="498" t="s">
        <v>5515</v>
      </c>
      <c r="E10244" s="499" t="str">
        <f>CONCATENATE(SUM('Раздел 3'!G73:G73),"&gt;=",SUM('Раздел 3'!I73:I73))</f>
        <v>0&gt;=0</v>
      </c>
    </row>
    <row r="10245" spans="1:5" ht="30" hidden="1" customHeight="1" thickBot="1">
      <c r="A10245" s="496" t="str">
        <f>IF((SUM('Раздел 3'!G74:G74)&gt;=SUM('Раздел 3'!I74:I74)),"","Неверно!")</f>
        <v/>
      </c>
      <c r="B10245" s="497" t="s">
        <v>557</v>
      </c>
      <c r="C10245" s="498" t="s">
        <v>5981</v>
      </c>
      <c r="D10245" s="498" t="s">
        <v>5515</v>
      </c>
      <c r="E10245" s="499" t="str">
        <f>CONCATENATE(SUM('Раздел 3'!G74:G74),"&gt;=",SUM('Раздел 3'!I74:I74))</f>
        <v>0&gt;=0</v>
      </c>
    </row>
    <row r="10246" spans="1:5" ht="30" hidden="1" customHeight="1" thickBot="1">
      <c r="A10246" s="496" t="str">
        <f>IF((SUM('Раздел 3'!G75:G75)&gt;=SUM('Раздел 3'!I75:I75)),"","Неверно!")</f>
        <v/>
      </c>
      <c r="B10246" s="497" t="s">
        <v>557</v>
      </c>
      <c r="C10246" s="498" t="s">
        <v>5982</v>
      </c>
      <c r="D10246" s="498" t="s">
        <v>5515</v>
      </c>
      <c r="E10246" s="499" t="str">
        <f>CONCATENATE(SUM('Раздел 3'!G75:G75),"&gt;=",SUM('Раздел 3'!I75:I75))</f>
        <v>0&gt;=0</v>
      </c>
    </row>
    <row r="10247" spans="1:5" ht="30" hidden="1" customHeight="1" thickBot="1">
      <c r="A10247" s="496" t="str">
        <f>IF((SUM('Раздел 3'!G76:G76)&gt;=SUM('Раздел 3'!I76:I76)),"","Неверно!")</f>
        <v/>
      </c>
      <c r="B10247" s="497" t="s">
        <v>557</v>
      </c>
      <c r="C10247" s="498" t="s">
        <v>5983</v>
      </c>
      <c r="D10247" s="498" t="s">
        <v>5515</v>
      </c>
      <c r="E10247" s="499" t="str">
        <f>CONCATENATE(SUM('Раздел 3'!G76:G76),"&gt;=",SUM('Раздел 3'!I76:I76))</f>
        <v>0&gt;=0</v>
      </c>
    </row>
    <row r="10248" spans="1:5" ht="30" hidden="1" customHeight="1" thickBot="1">
      <c r="A10248" s="496" t="str">
        <f>IF((SUM('Раздел 3'!G77:G77)&gt;=SUM('Раздел 3'!I77:I77)),"","Неверно!")</f>
        <v/>
      </c>
      <c r="B10248" s="497" t="s">
        <v>557</v>
      </c>
      <c r="C10248" s="498" t="s">
        <v>5984</v>
      </c>
      <c r="D10248" s="498" t="s">
        <v>5515</v>
      </c>
      <c r="E10248" s="499" t="str">
        <f>CONCATENATE(SUM('Раздел 3'!G77:G77),"&gt;=",SUM('Раздел 3'!I77:I77))</f>
        <v>0&gt;=0</v>
      </c>
    </row>
    <row r="10249" spans="1:5" ht="30" hidden="1" customHeight="1" thickBot="1">
      <c r="A10249" s="496" t="str">
        <f>IF((SUM('Раздел 3'!G78:G78)&gt;=SUM('Раздел 3'!I78:I78)),"","Неверно!")</f>
        <v/>
      </c>
      <c r="B10249" s="497" t="s">
        <v>557</v>
      </c>
      <c r="C10249" s="498" t="s">
        <v>5985</v>
      </c>
      <c r="D10249" s="498" t="s">
        <v>5515</v>
      </c>
      <c r="E10249" s="499" t="str">
        <f>CONCATENATE(SUM('Раздел 3'!G78:G78),"&gt;=",SUM('Раздел 3'!I78:I78))</f>
        <v>0&gt;=0</v>
      </c>
    </row>
    <row r="10250" spans="1:5" ht="30" hidden="1" customHeight="1" thickBot="1">
      <c r="A10250" s="496" t="str">
        <f>IF((SUM('Раздел 3'!G79:G79)&gt;=SUM('Раздел 3'!I79:I79)),"","Неверно!")</f>
        <v/>
      </c>
      <c r="B10250" s="497" t="s">
        <v>557</v>
      </c>
      <c r="C10250" s="498" t="s">
        <v>5986</v>
      </c>
      <c r="D10250" s="498" t="s">
        <v>5515</v>
      </c>
      <c r="E10250" s="499" t="str">
        <f>CONCATENATE(SUM('Раздел 3'!G79:G79),"&gt;=",SUM('Раздел 3'!I79:I79))</f>
        <v>0&gt;=0</v>
      </c>
    </row>
    <row r="10251" spans="1:5" ht="30" hidden="1" customHeight="1" thickBot="1">
      <c r="A10251" s="496" t="str">
        <f>IF((SUM('Раздел 3'!G17:G17)&gt;=SUM('Раздел 3'!I17:I17)),"","Неверно!")</f>
        <v/>
      </c>
      <c r="B10251" s="497" t="s">
        <v>557</v>
      </c>
      <c r="C10251" s="498" t="s">
        <v>5987</v>
      </c>
      <c r="D10251" s="498" t="s">
        <v>5515</v>
      </c>
      <c r="E10251" s="499" t="str">
        <f>CONCATENATE(SUM('Раздел 3'!G17:G17),"&gt;=",SUM('Раздел 3'!I17:I17))</f>
        <v>0&gt;=0</v>
      </c>
    </row>
    <row r="10252" spans="1:5" ht="30" hidden="1" customHeight="1" thickBot="1">
      <c r="A10252" s="496" t="str">
        <f>IF((SUM('Раздел 3'!G80:G80)&gt;=SUM('Раздел 3'!I80:I80)),"","Неверно!")</f>
        <v/>
      </c>
      <c r="B10252" s="497" t="s">
        <v>557</v>
      </c>
      <c r="C10252" s="498" t="s">
        <v>5988</v>
      </c>
      <c r="D10252" s="498" t="s">
        <v>5515</v>
      </c>
      <c r="E10252" s="499" t="str">
        <f>CONCATENATE(SUM('Раздел 3'!G80:G80),"&gt;=",SUM('Раздел 3'!I80:I80))</f>
        <v>0&gt;=0</v>
      </c>
    </row>
    <row r="10253" spans="1:5" ht="30" hidden="1" customHeight="1" thickBot="1">
      <c r="A10253" s="496" t="str">
        <f>IF((SUM('Раздел 3'!G81:G81)&gt;=SUM('Раздел 3'!I81:I81)),"","Неверно!")</f>
        <v/>
      </c>
      <c r="B10253" s="497" t="s">
        <v>557</v>
      </c>
      <c r="C10253" s="498" t="s">
        <v>5989</v>
      </c>
      <c r="D10253" s="498" t="s">
        <v>5515</v>
      </c>
      <c r="E10253" s="499" t="str">
        <f>CONCATENATE(SUM('Раздел 3'!G81:G81),"&gt;=",SUM('Раздел 3'!I81:I81))</f>
        <v>0&gt;=0</v>
      </c>
    </row>
    <row r="10254" spans="1:5" ht="30" hidden="1" customHeight="1" thickBot="1">
      <c r="A10254" s="496" t="str">
        <f>IF((SUM('Раздел 3'!G82:G82)&gt;=SUM('Раздел 3'!I82:I82)),"","Неверно!")</f>
        <v/>
      </c>
      <c r="B10254" s="497" t="s">
        <v>557</v>
      </c>
      <c r="C10254" s="498" t="s">
        <v>5990</v>
      </c>
      <c r="D10254" s="498" t="s">
        <v>5515</v>
      </c>
      <c r="E10254" s="499" t="str">
        <f>CONCATENATE(SUM('Раздел 3'!G82:G82),"&gt;=",SUM('Раздел 3'!I82:I82))</f>
        <v>0&gt;=0</v>
      </c>
    </row>
    <row r="10255" spans="1:5" ht="30" hidden="1" customHeight="1" thickBot="1">
      <c r="A10255" s="496" t="str">
        <f>IF((SUM('Раздел 3'!G83:G83)&gt;=SUM('Раздел 3'!I83:I83)),"","Неверно!")</f>
        <v/>
      </c>
      <c r="B10255" s="497" t="s">
        <v>557</v>
      </c>
      <c r="C10255" s="498" t="s">
        <v>5991</v>
      </c>
      <c r="D10255" s="498" t="s">
        <v>5515</v>
      </c>
      <c r="E10255" s="499" t="str">
        <f>CONCATENATE(SUM('Раздел 3'!G83:G83),"&gt;=",SUM('Раздел 3'!I83:I83))</f>
        <v>0&gt;=0</v>
      </c>
    </row>
    <row r="10256" spans="1:5" ht="30" hidden="1" customHeight="1" thickBot="1">
      <c r="A10256" s="496" t="str">
        <f>IF((SUM('Раздел 3'!G84:G84)&gt;=SUM('Раздел 3'!I84:I84)),"","Неверно!")</f>
        <v/>
      </c>
      <c r="B10256" s="497" t="s">
        <v>557</v>
      </c>
      <c r="C10256" s="498" t="s">
        <v>5992</v>
      </c>
      <c r="D10256" s="498" t="s">
        <v>5515</v>
      </c>
      <c r="E10256" s="499" t="str">
        <f>CONCATENATE(SUM('Раздел 3'!G84:G84),"&gt;=",SUM('Раздел 3'!I84:I84))</f>
        <v>0&gt;=0</v>
      </c>
    </row>
    <row r="10257" spans="1:5" ht="30" hidden="1" customHeight="1" thickBot="1">
      <c r="A10257" s="496" t="str">
        <f>IF((SUM('Раздел 3'!G85:G85)&gt;=SUM('Раздел 3'!I85:I85)),"","Неверно!")</f>
        <v/>
      </c>
      <c r="B10257" s="497" t="s">
        <v>557</v>
      </c>
      <c r="C10257" s="498" t="s">
        <v>5993</v>
      </c>
      <c r="D10257" s="498" t="s">
        <v>5515</v>
      </c>
      <c r="E10257" s="499" t="str">
        <f>CONCATENATE(SUM('Раздел 3'!G85:G85),"&gt;=",SUM('Раздел 3'!I85:I85))</f>
        <v>0&gt;=0</v>
      </c>
    </row>
    <row r="10258" spans="1:5" ht="30" hidden="1" customHeight="1" thickBot="1">
      <c r="A10258" s="496" t="str">
        <f>IF((SUM('Раздел 3'!G86:G86)&gt;=SUM('Раздел 3'!I86:I86)),"","Неверно!")</f>
        <v/>
      </c>
      <c r="B10258" s="497" t="s">
        <v>557</v>
      </c>
      <c r="C10258" s="498" t="s">
        <v>5994</v>
      </c>
      <c r="D10258" s="498" t="s">
        <v>5515</v>
      </c>
      <c r="E10258" s="499" t="str">
        <f>CONCATENATE(SUM('Раздел 3'!G86:G86),"&gt;=",SUM('Раздел 3'!I86:I86))</f>
        <v>0&gt;=0</v>
      </c>
    </row>
    <row r="10259" spans="1:5" ht="30" hidden="1" customHeight="1" thickBot="1">
      <c r="A10259" s="496" t="str">
        <f>IF((SUM('Раздел 3'!G87:G87)&gt;=SUM('Раздел 3'!I87:I87)),"","Неверно!")</f>
        <v/>
      </c>
      <c r="B10259" s="497" t="s">
        <v>557</v>
      </c>
      <c r="C10259" s="498" t="s">
        <v>5995</v>
      </c>
      <c r="D10259" s="498" t="s">
        <v>5515</v>
      </c>
      <c r="E10259" s="499" t="str">
        <f>CONCATENATE(SUM('Раздел 3'!G87:G87),"&gt;=",SUM('Раздел 3'!I87:I87))</f>
        <v>0&gt;=0</v>
      </c>
    </row>
    <row r="10260" spans="1:5" ht="30" hidden="1" customHeight="1" thickBot="1">
      <c r="A10260" s="496" t="str">
        <f>IF((SUM('Раздел 3'!G88:G88)&gt;=SUM('Раздел 3'!I88:I88)),"","Неверно!")</f>
        <v/>
      </c>
      <c r="B10260" s="497" t="s">
        <v>557</v>
      </c>
      <c r="C10260" s="498" t="s">
        <v>5996</v>
      </c>
      <c r="D10260" s="498" t="s">
        <v>5515</v>
      </c>
      <c r="E10260" s="499" t="str">
        <f>CONCATENATE(SUM('Раздел 3'!G88:G88),"&gt;=",SUM('Раздел 3'!I88:I88))</f>
        <v>0&gt;=0</v>
      </c>
    </row>
    <row r="10261" spans="1:5" ht="30" hidden="1" customHeight="1" thickBot="1">
      <c r="A10261" s="496" t="str">
        <f>IF((SUM('Раздел 3'!G89:G89)&gt;=SUM('Раздел 3'!I89:I89)),"","Неверно!")</f>
        <v/>
      </c>
      <c r="B10261" s="497" t="s">
        <v>557</v>
      </c>
      <c r="C10261" s="498" t="s">
        <v>5997</v>
      </c>
      <c r="D10261" s="498" t="s">
        <v>5515</v>
      </c>
      <c r="E10261" s="499" t="str">
        <f>CONCATENATE(SUM('Раздел 3'!G89:G89),"&gt;=",SUM('Раздел 3'!I89:I89))</f>
        <v>0&gt;=0</v>
      </c>
    </row>
    <row r="10262" spans="1:5" ht="30" hidden="1" customHeight="1" thickBot="1">
      <c r="A10262" s="496" t="str">
        <f>IF((SUM('Раздел 3'!G18:G18)&gt;=SUM('Раздел 3'!I18:I18)),"","Неверно!")</f>
        <v/>
      </c>
      <c r="B10262" s="497" t="s">
        <v>557</v>
      </c>
      <c r="C10262" s="498" t="s">
        <v>5998</v>
      </c>
      <c r="D10262" s="498" t="s">
        <v>5515</v>
      </c>
      <c r="E10262" s="499" t="str">
        <f>CONCATENATE(SUM('Раздел 3'!G18:G18),"&gt;=",SUM('Раздел 3'!I18:I18))</f>
        <v>0&gt;=0</v>
      </c>
    </row>
    <row r="10263" spans="1:5" ht="30" hidden="1" customHeight="1" thickBot="1">
      <c r="A10263" s="496" t="str">
        <f>IF((SUM('Раздел 3'!G90:G90)&gt;=SUM('Раздел 3'!I90:I90)),"","Неверно!")</f>
        <v/>
      </c>
      <c r="B10263" s="497" t="s">
        <v>557</v>
      </c>
      <c r="C10263" s="498" t="s">
        <v>5999</v>
      </c>
      <c r="D10263" s="498" t="s">
        <v>5515</v>
      </c>
      <c r="E10263" s="499" t="str">
        <f>CONCATENATE(SUM('Раздел 3'!G90:G90),"&gt;=",SUM('Раздел 3'!I90:I90))</f>
        <v>0&gt;=0</v>
      </c>
    </row>
    <row r="10264" spans="1:5" ht="30" hidden="1" customHeight="1" thickBot="1">
      <c r="A10264" s="496" t="str">
        <f>IF((SUM('Раздел 3'!G91:G91)&gt;=SUM('Раздел 3'!I91:I91)),"","Неверно!")</f>
        <v/>
      </c>
      <c r="B10264" s="497" t="s">
        <v>557</v>
      </c>
      <c r="C10264" s="498" t="s">
        <v>6000</v>
      </c>
      <c r="D10264" s="498" t="s">
        <v>5515</v>
      </c>
      <c r="E10264" s="499" t="str">
        <f>CONCATENATE(SUM('Раздел 3'!G91:G91),"&gt;=",SUM('Раздел 3'!I91:I91))</f>
        <v>0&gt;=0</v>
      </c>
    </row>
    <row r="10265" spans="1:5" ht="30" hidden="1" customHeight="1" thickBot="1">
      <c r="A10265" s="496" t="str">
        <f>IF((SUM('Раздел 3'!G92:G92)&gt;=SUM('Раздел 3'!I92:I92)),"","Неверно!")</f>
        <v/>
      </c>
      <c r="B10265" s="497" t="s">
        <v>557</v>
      </c>
      <c r="C10265" s="498" t="s">
        <v>6001</v>
      </c>
      <c r="D10265" s="498" t="s">
        <v>5515</v>
      </c>
      <c r="E10265" s="499" t="str">
        <f>CONCATENATE(SUM('Раздел 3'!G92:G92),"&gt;=",SUM('Раздел 3'!I92:I92))</f>
        <v>0&gt;=0</v>
      </c>
    </row>
    <row r="10266" spans="1:5" ht="30" hidden="1" customHeight="1" thickBot="1">
      <c r="A10266" s="496" t="str">
        <f>IF((SUM('Раздел 3'!G93:G93)&gt;=SUM('Раздел 3'!I93:I93)),"","Неверно!")</f>
        <v/>
      </c>
      <c r="B10266" s="497" t="s">
        <v>557</v>
      </c>
      <c r="C10266" s="498" t="s">
        <v>6002</v>
      </c>
      <c r="D10266" s="498" t="s">
        <v>5515</v>
      </c>
      <c r="E10266" s="499" t="str">
        <f>CONCATENATE(SUM('Раздел 3'!G93:G93),"&gt;=",SUM('Раздел 3'!I93:I93))</f>
        <v>0&gt;=0</v>
      </c>
    </row>
    <row r="10267" spans="1:5" ht="30" hidden="1" customHeight="1" thickBot="1">
      <c r="A10267" s="496" t="str">
        <f>IF((SUM('Раздел 3'!G94:G94)&gt;=SUM('Раздел 3'!I94:I94)),"","Неверно!")</f>
        <v/>
      </c>
      <c r="B10267" s="497" t="s">
        <v>557</v>
      </c>
      <c r="C10267" s="498" t="s">
        <v>6003</v>
      </c>
      <c r="D10267" s="498" t="s">
        <v>5515</v>
      </c>
      <c r="E10267" s="499" t="str">
        <f>CONCATENATE(SUM('Раздел 3'!G94:G94),"&gt;=",SUM('Раздел 3'!I94:I94))</f>
        <v>0&gt;=0</v>
      </c>
    </row>
    <row r="10268" spans="1:5" ht="30" hidden="1" customHeight="1" thickBot="1">
      <c r="A10268" s="496" t="str">
        <f>IF((SUM('Раздел 3'!G95:G95)&gt;=SUM('Раздел 3'!I95:I95)),"","Неверно!")</f>
        <v/>
      </c>
      <c r="B10268" s="497" t="s">
        <v>557</v>
      </c>
      <c r="C10268" s="498" t="s">
        <v>6004</v>
      </c>
      <c r="D10268" s="498" t="s">
        <v>5515</v>
      </c>
      <c r="E10268" s="499" t="str">
        <f>CONCATENATE(SUM('Раздел 3'!G95:G95),"&gt;=",SUM('Раздел 3'!I95:I95))</f>
        <v>0&gt;=0</v>
      </c>
    </row>
    <row r="10269" spans="1:5" ht="30" hidden="1" customHeight="1" thickBot="1">
      <c r="A10269" s="496" t="str">
        <f>IF((SUM('Раздел 3'!G96:G96)&gt;=SUM('Раздел 3'!I96:I96)),"","Неверно!")</f>
        <v/>
      </c>
      <c r="B10269" s="497" t="s">
        <v>557</v>
      </c>
      <c r="C10269" s="498" t="s">
        <v>6005</v>
      </c>
      <c r="D10269" s="498" t="s">
        <v>5515</v>
      </c>
      <c r="E10269" s="499" t="str">
        <f>CONCATENATE(SUM('Раздел 3'!G96:G96),"&gt;=",SUM('Раздел 3'!I96:I96))</f>
        <v>0&gt;=0</v>
      </c>
    </row>
    <row r="10270" spans="1:5" ht="30" hidden="1" customHeight="1" thickBot="1">
      <c r="A10270" s="496" t="str">
        <f>IF((SUM('Раздел 3'!G97:G97)&gt;=SUM('Раздел 3'!I97:I97)),"","Неверно!")</f>
        <v/>
      </c>
      <c r="B10270" s="497" t="s">
        <v>557</v>
      </c>
      <c r="C10270" s="498" t="s">
        <v>6006</v>
      </c>
      <c r="D10270" s="498" t="s">
        <v>5515</v>
      </c>
      <c r="E10270" s="499" t="str">
        <f>CONCATENATE(SUM('Раздел 3'!G97:G97),"&gt;=",SUM('Раздел 3'!I97:I97))</f>
        <v>0&gt;=0</v>
      </c>
    </row>
    <row r="10271" spans="1:5" ht="30" hidden="1" customHeight="1" thickBot="1">
      <c r="A10271" s="496" t="str">
        <f>IF((SUM('Раздел 3'!G98:G98)&gt;=SUM('Раздел 3'!I98:I98)),"","Неверно!")</f>
        <v/>
      </c>
      <c r="B10271" s="497" t="s">
        <v>557</v>
      </c>
      <c r="C10271" s="498" t="s">
        <v>6007</v>
      </c>
      <c r="D10271" s="498" t="s">
        <v>5515</v>
      </c>
      <c r="E10271" s="499" t="str">
        <f>CONCATENATE(SUM('Раздел 3'!G98:G98),"&gt;=",SUM('Раздел 3'!I98:I98))</f>
        <v>0&gt;=0</v>
      </c>
    </row>
    <row r="10272" spans="1:5" ht="30" hidden="1" customHeight="1" thickBot="1">
      <c r="A10272" s="496" t="str">
        <f>IF((SUM('Раздел 3'!G99:G99)&gt;=SUM('Раздел 3'!I99:I99)),"","Неверно!")</f>
        <v/>
      </c>
      <c r="B10272" s="497" t="s">
        <v>557</v>
      </c>
      <c r="C10272" s="498" t="s">
        <v>6008</v>
      </c>
      <c r="D10272" s="498" t="s">
        <v>5515</v>
      </c>
      <c r="E10272" s="499" t="str">
        <f>CONCATENATE(SUM('Раздел 3'!G99:G99),"&gt;=",SUM('Раздел 3'!I99:I99))</f>
        <v>0&gt;=0</v>
      </c>
    </row>
    <row r="10273" spans="1:5" ht="30" hidden="1" customHeight="1" thickBot="1">
      <c r="A10273" s="496" t="str">
        <f>IF((SUM('Раздел 3'!G19:G19)&gt;=SUM('Раздел 3'!I19:I19)),"","Неверно!")</f>
        <v/>
      </c>
      <c r="B10273" s="497" t="s">
        <v>557</v>
      </c>
      <c r="C10273" s="498" t="s">
        <v>6009</v>
      </c>
      <c r="D10273" s="498" t="s">
        <v>5515</v>
      </c>
      <c r="E10273" s="499" t="str">
        <f>CONCATENATE(SUM('Раздел 3'!G19:G19),"&gt;=",SUM('Раздел 3'!I19:I19))</f>
        <v>0&gt;=0</v>
      </c>
    </row>
    <row r="10274" spans="1:5" ht="30" hidden="1" customHeight="1" thickBot="1">
      <c r="A10274" s="496" t="str">
        <f>IF((SUM('Раздел 3'!G100:G100)&gt;=SUM('Раздел 3'!I100:I100)),"","Неверно!")</f>
        <v/>
      </c>
      <c r="B10274" s="497" t="s">
        <v>557</v>
      </c>
      <c r="C10274" s="498" t="s">
        <v>6010</v>
      </c>
      <c r="D10274" s="498" t="s">
        <v>5515</v>
      </c>
      <c r="E10274" s="499" t="str">
        <f>CONCATENATE(SUM('Раздел 3'!G100:G100),"&gt;=",SUM('Раздел 3'!I100:I100))</f>
        <v>0&gt;=0</v>
      </c>
    </row>
    <row r="10275" spans="1:5" ht="30" hidden="1" customHeight="1" thickBot="1">
      <c r="A10275" s="496" t="str">
        <f>IF((SUM('Раздел 3'!G101:G101)&gt;=SUM('Раздел 3'!I101:I101)),"","Неверно!")</f>
        <v/>
      </c>
      <c r="B10275" s="497" t="s">
        <v>557</v>
      </c>
      <c r="C10275" s="498" t="s">
        <v>6011</v>
      </c>
      <c r="D10275" s="498" t="s">
        <v>5515</v>
      </c>
      <c r="E10275" s="499" t="str">
        <f>CONCATENATE(SUM('Раздел 3'!G101:G101),"&gt;=",SUM('Раздел 3'!I101:I101))</f>
        <v>0&gt;=0</v>
      </c>
    </row>
    <row r="10276" spans="1:5" ht="30" hidden="1" customHeight="1" thickBot="1">
      <c r="A10276" s="496" t="str">
        <f>IF((SUM('Раздел 3'!G102:G102)&gt;=SUM('Раздел 3'!I102:I102)),"","Неверно!")</f>
        <v/>
      </c>
      <c r="B10276" s="497" t="s">
        <v>557</v>
      </c>
      <c r="C10276" s="498" t="s">
        <v>6012</v>
      </c>
      <c r="D10276" s="498" t="s">
        <v>5515</v>
      </c>
      <c r="E10276" s="499" t="str">
        <f>CONCATENATE(SUM('Раздел 3'!G102:G102),"&gt;=",SUM('Раздел 3'!I102:I102))</f>
        <v>0&gt;=0</v>
      </c>
    </row>
    <row r="10277" spans="1:5" ht="30" hidden="1" customHeight="1" thickBot="1">
      <c r="A10277" s="496" t="str">
        <f>IF((SUM('Раздел 3'!G103:G103)&gt;=SUM('Раздел 3'!I103:I103)),"","Неверно!")</f>
        <v/>
      </c>
      <c r="B10277" s="497" t="s">
        <v>557</v>
      </c>
      <c r="C10277" s="498" t="s">
        <v>6013</v>
      </c>
      <c r="D10277" s="498" t="s">
        <v>5515</v>
      </c>
      <c r="E10277" s="499" t="str">
        <f>CONCATENATE(SUM('Раздел 3'!G103:G103),"&gt;=",SUM('Раздел 3'!I103:I103))</f>
        <v>0&gt;=0</v>
      </c>
    </row>
    <row r="10278" spans="1:5" ht="30" hidden="1" customHeight="1" thickBot="1">
      <c r="A10278" s="496" t="str">
        <f>IF((SUM('Раздел 3'!G104:G104)&gt;=SUM('Раздел 3'!I104:I104)),"","Неверно!")</f>
        <v/>
      </c>
      <c r="B10278" s="497" t="s">
        <v>557</v>
      </c>
      <c r="C10278" s="498" t="s">
        <v>6014</v>
      </c>
      <c r="D10278" s="498" t="s">
        <v>5515</v>
      </c>
      <c r="E10278" s="499" t="str">
        <f>CONCATENATE(SUM('Раздел 3'!G104:G104),"&gt;=",SUM('Раздел 3'!I104:I104))</f>
        <v>0&gt;=0</v>
      </c>
    </row>
    <row r="10279" spans="1:5" ht="30" hidden="1" customHeight="1" thickBot="1">
      <c r="A10279" s="496" t="str">
        <f>IF((SUM('Раздел 3'!G105:G105)&gt;=SUM('Раздел 3'!I105:I105)),"","Неверно!")</f>
        <v/>
      </c>
      <c r="B10279" s="497" t="s">
        <v>557</v>
      </c>
      <c r="C10279" s="498" t="s">
        <v>6015</v>
      </c>
      <c r="D10279" s="498" t="s">
        <v>5515</v>
      </c>
      <c r="E10279" s="499" t="str">
        <f>CONCATENATE(SUM('Раздел 3'!G105:G105),"&gt;=",SUM('Раздел 3'!I105:I105))</f>
        <v>0&gt;=0</v>
      </c>
    </row>
    <row r="10280" spans="1:5" ht="30" hidden="1" customHeight="1" thickBot="1">
      <c r="A10280" s="496" t="str">
        <f>IF((SUM('Раздел 3'!G106:G106)&gt;=SUM('Раздел 3'!I106:I106)),"","Неверно!")</f>
        <v/>
      </c>
      <c r="B10280" s="497" t="s">
        <v>557</v>
      </c>
      <c r="C10280" s="498" t="s">
        <v>6016</v>
      </c>
      <c r="D10280" s="498" t="s">
        <v>5515</v>
      </c>
      <c r="E10280" s="499" t="str">
        <f>CONCATENATE(SUM('Раздел 3'!G106:G106),"&gt;=",SUM('Раздел 3'!I106:I106))</f>
        <v>0&gt;=0</v>
      </c>
    </row>
    <row r="10281" spans="1:5" ht="30" hidden="1" customHeight="1" thickBot="1">
      <c r="A10281" s="496" t="str">
        <f>IF((SUM('Раздел 3'!G107:G107)&gt;=SUM('Раздел 3'!I107:I107)),"","Неверно!")</f>
        <v/>
      </c>
      <c r="B10281" s="497" t="s">
        <v>557</v>
      </c>
      <c r="C10281" s="498" t="s">
        <v>6017</v>
      </c>
      <c r="D10281" s="498" t="s">
        <v>5515</v>
      </c>
      <c r="E10281" s="499" t="str">
        <f>CONCATENATE(SUM('Раздел 3'!G107:G107),"&gt;=",SUM('Раздел 3'!I107:I107))</f>
        <v>0&gt;=0</v>
      </c>
    </row>
    <row r="10282" spans="1:5" ht="30" hidden="1" customHeight="1" thickBot="1">
      <c r="A10282" s="496" t="str">
        <f>IF((SUM('Раздел 3'!G108:G108)&gt;=SUM('Раздел 3'!I108:I108)),"","Неверно!")</f>
        <v/>
      </c>
      <c r="B10282" s="497" t="s">
        <v>557</v>
      </c>
      <c r="C10282" s="498" t="s">
        <v>6018</v>
      </c>
      <c r="D10282" s="498" t="s">
        <v>5515</v>
      </c>
      <c r="E10282" s="499" t="str">
        <f>CONCATENATE(SUM('Раздел 3'!G108:G108),"&gt;=",SUM('Раздел 3'!I108:I108))</f>
        <v>0&gt;=0</v>
      </c>
    </row>
    <row r="10283" spans="1:5" ht="30" hidden="1" customHeight="1" thickBot="1">
      <c r="A10283" s="496" t="str">
        <f>IF((SUM('Раздел 3'!G109:G109)&gt;=SUM('Раздел 3'!I109:I109)),"","Неверно!")</f>
        <v/>
      </c>
      <c r="B10283" s="497" t="s">
        <v>557</v>
      </c>
      <c r="C10283" s="498" t="s">
        <v>6019</v>
      </c>
      <c r="D10283" s="498" t="s">
        <v>5515</v>
      </c>
      <c r="E10283" s="499" t="str">
        <f>CONCATENATE(SUM('Раздел 3'!G109:G109),"&gt;=",SUM('Раздел 3'!I109:I109))</f>
        <v>0&gt;=0</v>
      </c>
    </row>
    <row r="10284" spans="1:5" ht="30" hidden="1" customHeight="1" thickBot="1">
      <c r="A10284" s="496" t="str">
        <f>IF((SUM('Раздел 3'!F46:F46)&lt;=SUM('Раздел 3'!F42:F42)),"","Неверно!")</f>
        <v/>
      </c>
      <c r="B10284" s="497" t="s">
        <v>558</v>
      </c>
      <c r="C10284" s="498" t="s">
        <v>5441</v>
      </c>
      <c r="D10284" s="498" t="s">
        <v>5442</v>
      </c>
      <c r="E10284" s="499" t="str">
        <f>CONCATENATE(SUM('Раздел 3'!F46:F46),"&lt;=",SUM('Раздел 3'!F42:F42))</f>
        <v>0&lt;=0</v>
      </c>
    </row>
    <row r="10285" spans="1:5" ht="30" hidden="1" customHeight="1" thickBot="1">
      <c r="A10285" s="496" t="str">
        <f>IF((SUM('Раздел 3'!O46:O46)&lt;=SUM('Раздел 3'!O42:O42)),"","Неверно!")</f>
        <v/>
      </c>
      <c r="B10285" s="497" t="s">
        <v>558</v>
      </c>
      <c r="C10285" s="498" t="s">
        <v>5443</v>
      </c>
      <c r="D10285" s="498" t="s">
        <v>5442</v>
      </c>
      <c r="E10285" s="499" t="str">
        <f>CONCATENATE(SUM('Раздел 3'!O46:O46),"&lt;=",SUM('Раздел 3'!O42:O42))</f>
        <v>0&lt;=0</v>
      </c>
    </row>
    <row r="10286" spans="1:5" ht="30" hidden="1" customHeight="1" thickBot="1">
      <c r="A10286" s="496" t="str">
        <f>IF((SUM('Раздел 3'!P46:P46)&lt;=SUM('Раздел 3'!P42:P42)),"","Неверно!")</f>
        <v/>
      </c>
      <c r="B10286" s="497" t="s">
        <v>558</v>
      </c>
      <c r="C10286" s="498" t="s">
        <v>5444</v>
      </c>
      <c r="D10286" s="498" t="s">
        <v>5442</v>
      </c>
      <c r="E10286" s="499" t="str">
        <f>CONCATENATE(SUM('Раздел 3'!P46:P46),"&lt;=",SUM('Раздел 3'!P42:P42))</f>
        <v>0&lt;=0</v>
      </c>
    </row>
    <row r="10287" spans="1:5" ht="30" hidden="1" customHeight="1" thickBot="1">
      <c r="A10287" s="496" t="str">
        <f>IF((SUM('Раздел 3'!Q46:Q46)&lt;=SUM('Раздел 3'!Q42:Q42)),"","Неверно!")</f>
        <v/>
      </c>
      <c r="B10287" s="497" t="s">
        <v>558</v>
      </c>
      <c r="C10287" s="498" t="s">
        <v>5445</v>
      </c>
      <c r="D10287" s="498" t="s">
        <v>5442</v>
      </c>
      <c r="E10287" s="499" t="str">
        <f>CONCATENATE(SUM('Раздел 3'!Q46:Q46),"&lt;=",SUM('Раздел 3'!Q42:Q42))</f>
        <v>0&lt;=0</v>
      </c>
    </row>
    <row r="10288" spans="1:5" ht="30" hidden="1" customHeight="1" thickBot="1">
      <c r="A10288" s="496" t="str">
        <f>IF((SUM('Раздел 3'!R46:R46)&lt;=SUM('Раздел 3'!R42:R42)),"","Неверно!")</f>
        <v/>
      </c>
      <c r="B10288" s="497" t="s">
        <v>558</v>
      </c>
      <c r="C10288" s="498" t="s">
        <v>5446</v>
      </c>
      <c r="D10288" s="498" t="s">
        <v>5442</v>
      </c>
      <c r="E10288" s="499" t="str">
        <f>CONCATENATE(SUM('Раздел 3'!R46:R46),"&lt;=",SUM('Раздел 3'!R42:R42))</f>
        <v>0&lt;=0</v>
      </c>
    </row>
    <row r="10289" spans="1:5" ht="30" hidden="1" customHeight="1" thickBot="1">
      <c r="A10289" s="496" t="str">
        <f>IF((SUM('Раздел 3'!S46:S46)&lt;=SUM('Раздел 3'!S42:S42)),"","Неверно!")</f>
        <v/>
      </c>
      <c r="B10289" s="497" t="s">
        <v>558</v>
      </c>
      <c r="C10289" s="498" t="s">
        <v>5447</v>
      </c>
      <c r="D10289" s="498" t="s">
        <v>5442</v>
      </c>
      <c r="E10289" s="499" t="str">
        <f>CONCATENATE(SUM('Раздел 3'!S46:S46),"&lt;=",SUM('Раздел 3'!S42:S42))</f>
        <v>0&lt;=0</v>
      </c>
    </row>
    <row r="10290" spans="1:5" ht="30" hidden="1" customHeight="1" thickBot="1">
      <c r="A10290" s="496" t="str">
        <f>IF((SUM('Раздел 3'!T46:T46)&lt;=SUM('Раздел 3'!T42:T42)),"","Неверно!")</f>
        <v/>
      </c>
      <c r="B10290" s="497" t="s">
        <v>558</v>
      </c>
      <c r="C10290" s="498" t="s">
        <v>5448</v>
      </c>
      <c r="D10290" s="498" t="s">
        <v>5442</v>
      </c>
      <c r="E10290" s="499" t="str">
        <f>CONCATENATE(SUM('Раздел 3'!T46:T46),"&lt;=",SUM('Раздел 3'!T42:T42))</f>
        <v>0&lt;=0</v>
      </c>
    </row>
    <row r="10291" spans="1:5" ht="30" hidden="1" customHeight="1" thickBot="1">
      <c r="A10291" s="496" t="str">
        <f>IF((SUM('Раздел 3'!U46:U46)&lt;=SUM('Раздел 3'!U42:U42)),"","Неверно!")</f>
        <v/>
      </c>
      <c r="B10291" s="497" t="s">
        <v>558</v>
      </c>
      <c r="C10291" s="498" t="s">
        <v>5449</v>
      </c>
      <c r="D10291" s="498" t="s">
        <v>5442</v>
      </c>
      <c r="E10291" s="499" t="str">
        <f>CONCATENATE(SUM('Раздел 3'!U46:U46),"&lt;=",SUM('Раздел 3'!U42:U42))</f>
        <v>0&lt;=0</v>
      </c>
    </row>
    <row r="10292" spans="1:5" ht="30" hidden="1" customHeight="1" thickBot="1">
      <c r="A10292" s="496" t="str">
        <f>IF((SUM('Раздел 3'!V46:V46)&lt;=SUM('Раздел 3'!V42:V42)),"","Неверно!")</f>
        <v/>
      </c>
      <c r="B10292" s="497" t="s">
        <v>558</v>
      </c>
      <c r="C10292" s="498" t="s">
        <v>5450</v>
      </c>
      <c r="D10292" s="498" t="s">
        <v>5442</v>
      </c>
      <c r="E10292" s="499" t="str">
        <f>CONCATENATE(SUM('Раздел 3'!V46:V46),"&lt;=",SUM('Раздел 3'!V42:V42))</f>
        <v>0&lt;=0</v>
      </c>
    </row>
    <row r="10293" spans="1:5" ht="30" hidden="1" customHeight="1" thickBot="1">
      <c r="A10293" s="496" t="str">
        <f>IF((SUM('Раздел 3'!W46:W46)&lt;=SUM('Раздел 3'!W42:W42)),"","Неверно!")</f>
        <v/>
      </c>
      <c r="B10293" s="497" t="s">
        <v>558</v>
      </c>
      <c r="C10293" s="498" t="s">
        <v>5451</v>
      </c>
      <c r="D10293" s="498" t="s">
        <v>5442</v>
      </c>
      <c r="E10293" s="499" t="str">
        <f>CONCATENATE(SUM('Раздел 3'!W46:W46),"&lt;=",SUM('Раздел 3'!W42:W42))</f>
        <v>0&lt;=0</v>
      </c>
    </row>
    <row r="10294" spans="1:5" ht="30" hidden="1" customHeight="1" thickBot="1">
      <c r="A10294" s="496" t="str">
        <f>IF((SUM('Раздел 3'!X46:X46)&lt;=SUM('Раздел 3'!X42:X42)),"","Неверно!")</f>
        <v/>
      </c>
      <c r="B10294" s="497" t="s">
        <v>558</v>
      </c>
      <c r="C10294" s="498" t="s">
        <v>5452</v>
      </c>
      <c r="D10294" s="498" t="s">
        <v>5442</v>
      </c>
      <c r="E10294" s="499" t="str">
        <f>CONCATENATE(SUM('Раздел 3'!X46:X46),"&lt;=",SUM('Раздел 3'!X42:X42))</f>
        <v>0&lt;=0</v>
      </c>
    </row>
    <row r="10295" spans="1:5" ht="30" hidden="1" customHeight="1" thickBot="1">
      <c r="A10295" s="496" t="str">
        <f>IF((SUM('Раздел 3'!G46:G46)&lt;=SUM('Раздел 3'!G42:G42)),"","Неверно!")</f>
        <v/>
      </c>
      <c r="B10295" s="497" t="s">
        <v>558</v>
      </c>
      <c r="C10295" s="498" t="s">
        <v>5453</v>
      </c>
      <c r="D10295" s="498" t="s">
        <v>5442</v>
      </c>
      <c r="E10295" s="499" t="str">
        <f>CONCATENATE(SUM('Раздел 3'!G46:G46),"&lt;=",SUM('Раздел 3'!G42:G42))</f>
        <v>0&lt;=0</v>
      </c>
    </row>
    <row r="10296" spans="1:5" ht="30" hidden="1" customHeight="1" thickBot="1">
      <c r="A10296" s="496" t="str">
        <f>IF((SUM('Раздел 3'!Y46:Y46)&lt;=SUM('Раздел 3'!Y42:Y42)),"","Неверно!")</f>
        <v/>
      </c>
      <c r="B10296" s="497" t="s">
        <v>558</v>
      </c>
      <c r="C10296" s="498" t="s">
        <v>5454</v>
      </c>
      <c r="D10296" s="498" t="s">
        <v>5442</v>
      </c>
      <c r="E10296" s="499" t="str">
        <f>CONCATENATE(SUM('Раздел 3'!Y46:Y46),"&lt;=",SUM('Раздел 3'!Y42:Y42))</f>
        <v>0&lt;=0</v>
      </c>
    </row>
    <row r="10297" spans="1:5" ht="30" hidden="1" customHeight="1" thickBot="1">
      <c r="A10297" s="496" t="str">
        <f>IF((SUM('Раздел 3'!Z46:Z46)&lt;=SUM('Раздел 3'!Z42:Z42)),"","Неверно!")</f>
        <v/>
      </c>
      <c r="B10297" s="497" t="s">
        <v>558</v>
      </c>
      <c r="C10297" s="498" t="s">
        <v>5455</v>
      </c>
      <c r="D10297" s="498" t="s">
        <v>5442</v>
      </c>
      <c r="E10297" s="499" t="str">
        <f>CONCATENATE(SUM('Раздел 3'!Z46:Z46),"&lt;=",SUM('Раздел 3'!Z42:Z42))</f>
        <v>0&lt;=0</v>
      </c>
    </row>
    <row r="10298" spans="1:5" ht="30" hidden="1" customHeight="1" thickBot="1">
      <c r="A10298" s="496" t="str">
        <f>IF((SUM('Раздел 3'!AA46:AA46)&lt;=SUM('Раздел 3'!AA42:AA42)),"","Неверно!")</f>
        <v/>
      </c>
      <c r="B10298" s="497" t="s">
        <v>558</v>
      </c>
      <c r="C10298" s="498" t="s">
        <v>5456</v>
      </c>
      <c r="D10298" s="498" t="s">
        <v>5442</v>
      </c>
      <c r="E10298" s="499" t="str">
        <f>CONCATENATE(SUM('Раздел 3'!AA46:AA46),"&lt;=",SUM('Раздел 3'!AA42:AA42))</f>
        <v>0&lt;=0</v>
      </c>
    </row>
    <row r="10299" spans="1:5" ht="30" hidden="1" customHeight="1" thickBot="1">
      <c r="A10299" s="496" t="str">
        <f>IF((SUM('Раздел 3'!AB46:AB46)&lt;=SUM('Раздел 3'!AB42:AB42)),"","Неверно!")</f>
        <v/>
      </c>
      <c r="B10299" s="497" t="s">
        <v>558</v>
      </c>
      <c r="C10299" s="498" t="s">
        <v>5457</v>
      </c>
      <c r="D10299" s="498" t="s">
        <v>5442</v>
      </c>
      <c r="E10299" s="499" t="str">
        <f>CONCATENATE(SUM('Раздел 3'!AB46:AB46),"&lt;=",SUM('Раздел 3'!AB42:AB42))</f>
        <v>0&lt;=0</v>
      </c>
    </row>
    <row r="10300" spans="1:5" ht="30" hidden="1" customHeight="1" thickBot="1">
      <c r="A10300" s="496" t="str">
        <f>IF((SUM('Раздел 3'!AC46:AC46)&lt;=SUM('Раздел 3'!AC42:AC42)),"","Неверно!")</f>
        <v/>
      </c>
      <c r="B10300" s="497" t="s">
        <v>558</v>
      </c>
      <c r="C10300" s="498" t="s">
        <v>5458</v>
      </c>
      <c r="D10300" s="498" t="s">
        <v>5442</v>
      </c>
      <c r="E10300" s="499" t="str">
        <f>CONCATENATE(SUM('Раздел 3'!AC46:AC46),"&lt;=",SUM('Раздел 3'!AC42:AC42))</f>
        <v>0&lt;=0</v>
      </c>
    </row>
    <row r="10301" spans="1:5" ht="30" hidden="1" customHeight="1" thickBot="1">
      <c r="A10301" s="496" t="str">
        <f>IF((SUM('Раздел 3'!AD46:AD46)&lt;=SUM('Раздел 3'!AD42:AD42)),"","Неверно!")</f>
        <v/>
      </c>
      <c r="B10301" s="497" t="s">
        <v>558</v>
      </c>
      <c r="C10301" s="498" t="s">
        <v>5459</v>
      </c>
      <c r="D10301" s="498" t="s">
        <v>5442</v>
      </c>
      <c r="E10301" s="499" t="str">
        <f>CONCATENATE(SUM('Раздел 3'!AD46:AD46),"&lt;=",SUM('Раздел 3'!AD42:AD42))</f>
        <v>0&lt;=0</v>
      </c>
    </row>
    <row r="10302" spans="1:5" ht="30" hidden="1" customHeight="1" thickBot="1">
      <c r="A10302" s="496" t="str">
        <f>IF((SUM('Раздел 3'!AE46:AE46)&lt;=SUM('Раздел 3'!AE42:AE42)),"","Неверно!")</f>
        <v/>
      </c>
      <c r="B10302" s="497" t="s">
        <v>558</v>
      </c>
      <c r="C10302" s="498" t="s">
        <v>5460</v>
      </c>
      <c r="D10302" s="498" t="s">
        <v>5442</v>
      </c>
      <c r="E10302" s="499" t="str">
        <f>CONCATENATE(SUM('Раздел 3'!AE46:AE46),"&lt;=",SUM('Раздел 3'!AE42:AE42))</f>
        <v>0&lt;=0</v>
      </c>
    </row>
    <row r="10303" spans="1:5" ht="30" hidden="1" customHeight="1" thickBot="1">
      <c r="A10303" s="496" t="str">
        <f>IF((SUM('Раздел 3'!AF46:AF46)&lt;=SUM('Раздел 3'!AF42:AF42)),"","Неверно!")</f>
        <v/>
      </c>
      <c r="B10303" s="497" t="s">
        <v>558</v>
      </c>
      <c r="C10303" s="498" t="s">
        <v>5461</v>
      </c>
      <c r="D10303" s="498" t="s">
        <v>5442</v>
      </c>
      <c r="E10303" s="499" t="str">
        <f>CONCATENATE(SUM('Раздел 3'!AF46:AF46),"&lt;=",SUM('Раздел 3'!AF42:AF42))</f>
        <v>0&lt;=0</v>
      </c>
    </row>
    <row r="10304" spans="1:5" ht="30" hidden="1" customHeight="1" thickBot="1">
      <c r="A10304" s="496" t="str">
        <f>IF((SUM('Раздел 3'!AG46:AG46)&lt;=SUM('Раздел 3'!AG42:AG42)),"","Неверно!")</f>
        <v/>
      </c>
      <c r="B10304" s="497" t="s">
        <v>558</v>
      </c>
      <c r="C10304" s="498" t="s">
        <v>5462</v>
      </c>
      <c r="D10304" s="498" t="s">
        <v>5442</v>
      </c>
      <c r="E10304" s="499" t="str">
        <f>CONCATENATE(SUM('Раздел 3'!AG46:AG46),"&lt;=",SUM('Раздел 3'!AG42:AG42))</f>
        <v>0&lt;=0</v>
      </c>
    </row>
    <row r="10305" spans="1:5" ht="30" hidden="1" customHeight="1" thickBot="1">
      <c r="A10305" s="496" t="str">
        <f>IF((SUM('Раздел 3'!AH46:AH46)&lt;=SUM('Раздел 3'!AH42:AH42)),"","Неверно!")</f>
        <v/>
      </c>
      <c r="B10305" s="497" t="s">
        <v>558</v>
      </c>
      <c r="C10305" s="498" t="s">
        <v>5463</v>
      </c>
      <c r="D10305" s="498" t="s">
        <v>5442</v>
      </c>
      <c r="E10305" s="499" t="str">
        <f>CONCATENATE(SUM('Раздел 3'!AH46:AH46),"&lt;=",SUM('Раздел 3'!AH42:AH42))</f>
        <v>0&lt;=0</v>
      </c>
    </row>
    <row r="10306" spans="1:5" ht="30" hidden="1" customHeight="1" thickBot="1">
      <c r="A10306" s="496" t="str">
        <f>IF((SUM('Раздел 3'!H46:H46)&lt;=SUM('Раздел 3'!H42:H42)),"","Неверно!")</f>
        <v/>
      </c>
      <c r="B10306" s="497" t="s">
        <v>558</v>
      </c>
      <c r="C10306" s="498" t="s">
        <v>5464</v>
      </c>
      <c r="D10306" s="498" t="s">
        <v>5442</v>
      </c>
      <c r="E10306" s="499" t="str">
        <f>CONCATENATE(SUM('Раздел 3'!H46:H46),"&lt;=",SUM('Раздел 3'!H42:H42))</f>
        <v>0&lt;=0</v>
      </c>
    </row>
    <row r="10307" spans="1:5" ht="30" hidden="1" customHeight="1" thickBot="1">
      <c r="A10307" s="496" t="str">
        <f>IF((SUM('Раздел 3'!AI46:AI46)&lt;=SUM('Раздел 3'!AI42:AI42)),"","Неверно!")</f>
        <v/>
      </c>
      <c r="B10307" s="497" t="s">
        <v>558</v>
      </c>
      <c r="C10307" s="498" t="s">
        <v>5465</v>
      </c>
      <c r="D10307" s="498" t="s">
        <v>5442</v>
      </c>
      <c r="E10307" s="499" t="str">
        <f>CONCATENATE(SUM('Раздел 3'!AI46:AI46),"&lt;=",SUM('Раздел 3'!AI42:AI42))</f>
        <v>0&lt;=0</v>
      </c>
    </row>
    <row r="10308" spans="1:5" ht="30" hidden="1" customHeight="1" thickBot="1">
      <c r="A10308" s="496" t="str">
        <f>IF((SUM('Раздел 3'!AJ46:AJ46)&lt;=SUM('Раздел 3'!AJ42:AJ42)),"","Неверно!")</f>
        <v/>
      </c>
      <c r="B10308" s="497" t="s">
        <v>558</v>
      </c>
      <c r="C10308" s="498" t="s">
        <v>5466</v>
      </c>
      <c r="D10308" s="498" t="s">
        <v>5442</v>
      </c>
      <c r="E10308" s="499" t="str">
        <f>CONCATENATE(SUM('Раздел 3'!AJ46:AJ46),"&lt;=",SUM('Раздел 3'!AJ42:AJ42))</f>
        <v>0&lt;=0</v>
      </c>
    </row>
    <row r="10309" spans="1:5" ht="30" hidden="1" customHeight="1" thickBot="1">
      <c r="A10309" s="496" t="str">
        <f>IF((SUM('Раздел 3'!AK46:AK46)&lt;=SUM('Раздел 3'!AK42:AK42)),"","Неверно!")</f>
        <v/>
      </c>
      <c r="B10309" s="497" t="s">
        <v>558</v>
      </c>
      <c r="C10309" s="498" t="s">
        <v>5467</v>
      </c>
      <c r="D10309" s="498" t="s">
        <v>5442</v>
      </c>
      <c r="E10309" s="499" t="str">
        <f>CONCATENATE(SUM('Раздел 3'!AK46:AK46),"&lt;=",SUM('Раздел 3'!AK42:AK42))</f>
        <v>0&lt;=0</v>
      </c>
    </row>
    <row r="10310" spans="1:5" ht="30" hidden="1" customHeight="1" thickBot="1">
      <c r="A10310" s="496" t="str">
        <f>IF((SUM('Раздел 3'!AL46:AL46)&lt;=SUM('Раздел 3'!AL42:AL42)),"","Неверно!")</f>
        <v/>
      </c>
      <c r="B10310" s="497" t="s">
        <v>558</v>
      </c>
      <c r="C10310" s="498" t="s">
        <v>5468</v>
      </c>
      <c r="D10310" s="498" t="s">
        <v>5442</v>
      </c>
      <c r="E10310" s="499" t="str">
        <f>CONCATENATE(SUM('Раздел 3'!AL46:AL46),"&lt;=",SUM('Раздел 3'!AL42:AL42))</f>
        <v>0&lt;=0</v>
      </c>
    </row>
    <row r="10311" spans="1:5" ht="30" hidden="1" customHeight="1" thickBot="1">
      <c r="A10311" s="496" t="str">
        <f>IF((SUM('Раздел 3'!AM46:AM46)&lt;=SUM('Раздел 3'!AM42:AM42)),"","Неверно!")</f>
        <v/>
      </c>
      <c r="B10311" s="497" t="s">
        <v>558</v>
      </c>
      <c r="C10311" s="498" t="s">
        <v>2456</v>
      </c>
      <c r="D10311" s="498" t="s">
        <v>5442</v>
      </c>
      <c r="E10311" s="499" t="str">
        <f>CONCATENATE(SUM('Раздел 3'!AM46:AM46),"&lt;=",SUM('Раздел 3'!AM42:AM42))</f>
        <v>0&lt;=0</v>
      </c>
    </row>
    <row r="10312" spans="1:5" ht="30" hidden="1" customHeight="1" thickBot="1">
      <c r="A10312" s="496" t="str">
        <f>IF((SUM('Раздел 3'!I46:I46)&lt;=SUM('Раздел 3'!I42:I42)),"","Неверно!")</f>
        <v/>
      </c>
      <c r="B10312" s="497" t="s">
        <v>558</v>
      </c>
      <c r="C10312" s="498" t="s">
        <v>5469</v>
      </c>
      <c r="D10312" s="498" t="s">
        <v>5442</v>
      </c>
      <c r="E10312" s="499" t="str">
        <f>CONCATENATE(SUM('Раздел 3'!I46:I46),"&lt;=",SUM('Раздел 3'!I42:I42))</f>
        <v>0&lt;=0</v>
      </c>
    </row>
    <row r="10313" spans="1:5" ht="30" hidden="1" customHeight="1" thickBot="1">
      <c r="A10313" s="496" t="str">
        <f>IF((SUM('Раздел 3'!J46:J46)&lt;=SUM('Раздел 3'!J42:J42)),"","Неверно!")</f>
        <v/>
      </c>
      <c r="B10313" s="497" t="s">
        <v>558</v>
      </c>
      <c r="C10313" s="498" t="s">
        <v>5470</v>
      </c>
      <c r="D10313" s="498" t="s">
        <v>5442</v>
      </c>
      <c r="E10313" s="499" t="str">
        <f>CONCATENATE(SUM('Раздел 3'!J46:J46),"&lt;=",SUM('Раздел 3'!J42:J42))</f>
        <v>0&lt;=0</v>
      </c>
    </row>
    <row r="10314" spans="1:5" ht="30" hidden="1" customHeight="1" thickBot="1">
      <c r="A10314" s="496" t="str">
        <f>IF((SUM('Раздел 3'!K46:K46)&lt;=SUM('Раздел 3'!K42:K42)),"","Неверно!")</f>
        <v/>
      </c>
      <c r="B10314" s="497" t="s">
        <v>558</v>
      </c>
      <c r="C10314" s="498" t="s">
        <v>5471</v>
      </c>
      <c r="D10314" s="498" t="s">
        <v>5442</v>
      </c>
      <c r="E10314" s="499" t="str">
        <f>CONCATENATE(SUM('Раздел 3'!K46:K46),"&lt;=",SUM('Раздел 3'!K42:K42))</f>
        <v>0&lt;=0</v>
      </c>
    </row>
    <row r="10315" spans="1:5" ht="30" hidden="1" customHeight="1" thickBot="1">
      <c r="A10315" s="496" t="str">
        <f>IF((SUM('Раздел 3'!L46:L46)&lt;=SUM('Раздел 3'!L42:L42)),"","Неверно!")</f>
        <v/>
      </c>
      <c r="B10315" s="497" t="s">
        <v>558</v>
      </c>
      <c r="C10315" s="498" t="s">
        <v>5472</v>
      </c>
      <c r="D10315" s="498" t="s">
        <v>5442</v>
      </c>
      <c r="E10315" s="499" t="str">
        <f>CONCATENATE(SUM('Раздел 3'!L46:L46),"&lt;=",SUM('Раздел 3'!L42:L42))</f>
        <v>0&lt;=0</v>
      </c>
    </row>
    <row r="10316" spans="1:5" ht="30" hidden="1" customHeight="1" thickBot="1">
      <c r="A10316" s="496" t="str">
        <f>IF((SUM('Раздел 3'!M46:M46)&lt;=SUM('Раздел 3'!M42:M42)),"","Неверно!")</f>
        <v/>
      </c>
      <c r="B10316" s="497" t="s">
        <v>558</v>
      </c>
      <c r="C10316" s="498" t="s">
        <v>5473</v>
      </c>
      <c r="D10316" s="498" t="s">
        <v>5442</v>
      </c>
      <c r="E10316" s="499" t="str">
        <f>CONCATENATE(SUM('Раздел 3'!M46:M46),"&lt;=",SUM('Раздел 3'!M42:M42))</f>
        <v>0&lt;=0</v>
      </c>
    </row>
    <row r="10317" spans="1:5" ht="30" hidden="1" customHeight="1" thickBot="1">
      <c r="A10317" s="496" t="str">
        <f>IF((SUM('Раздел 3'!N46:N46)&lt;=SUM('Раздел 3'!N42:N42)),"","Неверно!")</f>
        <v/>
      </c>
      <c r="B10317" s="497" t="s">
        <v>558</v>
      </c>
      <c r="C10317" s="498" t="s">
        <v>5474</v>
      </c>
      <c r="D10317" s="498" t="s">
        <v>5442</v>
      </c>
      <c r="E10317" s="499" t="str">
        <f>CONCATENATE(SUM('Раздел 3'!N46:N46),"&lt;=",SUM('Раздел 3'!N42:N42))</f>
        <v>0&lt;=0</v>
      </c>
    </row>
    <row r="10318" spans="1:5" ht="30" hidden="1" customHeight="1" thickBot="1">
      <c r="A10318" s="496" t="str">
        <f>IF((SUM('Раздел 3'!F219:F219)&lt;=SUM('Раздел 3'!F217:F217)),"","Неверно!")</f>
        <v/>
      </c>
      <c r="B10318" s="497" t="s">
        <v>559</v>
      </c>
      <c r="C10318" s="498" t="s">
        <v>3176</v>
      </c>
      <c r="D10318" s="498" t="s">
        <v>3177</v>
      </c>
      <c r="E10318" s="499" t="str">
        <f>CONCATENATE(SUM('Раздел 3'!F219:F219),"&lt;=",SUM('Раздел 3'!F217:F217))</f>
        <v>0&lt;=0</v>
      </c>
    </row>
    <row r="10319" spans="1:5" ht="30" hidden="1" customHeight="1" thickBot="1">
      <c r="A10319" s="496" t="str">
        <f>IF((SUM('Раздел 3'!O219:O219)&lt;=SUM('Раздел 3'!O217:O217)),"","Неверно!")</f>
        <v/>
      </c>
      <c r="B10319" s="497" t="s">
        <v>559</v>
      </c>
      <c r="C10319" s="498" t="s">
        <v>3178</v>
      </c>
      <c r="D10319" s="498" t="s">
        <v>3177</v>
      </c>
      <c r="E10319" s="499" t="str">
        <f>CONCATENATE(SUM('Раздел 3'!O219:O219),"&lt;=",SUM('Раздел 3'!O217:O217))</f>
        <v>0&lt;=0</v>
      </c>
    </row>
    <row r="10320" spans="1:5" ht="30" hidden="1" customHeight="1" thickBot="1">
      <c r="A10320" s="496" t="str">
        <f>IF((SUM('Раздел 3'!P219:P219)&lt;=SUM('Раздел 3'!P217:P217)),"","Неверно!")</f>
        <v/>
      </c>
      <c r="B10320" s="497" t="s">
        <v>559</v>
      </c>
      <c r="C10320" s="498" t="s">
        <v>3179</v>
      </c>
      <c r="D10320" s="498" t="s">
        <v>3177</v>
      </c>
      <c r="E10320" s="499" t="str">
        <f>CONCATENATE(SUM('Раздел 3'!P219:P219),"&lt;=",SUM('Раздел 3'!P217:P217))</f>
        <v>0&lt;=0</v>
      </c>
    </row>
    <row r="10321" spans="1:5" ht="30" hidden="1" customHeight="1" thickBot="1">
      <c r="A10321" s="496" t="str">
        <f>IF((SUM('Раздел 3'!Q219:Q219)&lt;=SUM('Раздел 3'!Q217:Q217)),"","Неверно!")</f>
        <v/>
      </c>
      <c r="B10321" s="497" t="s">
        <v>559</v>
      </c>
      <c r="C10321" s="498" t="s">
        <v>3180</v>
      </c>
      <c r="D10321" s="498" t="s">
        <v>3177</v>
      </c>
      <c r="E10321" s="499" t="str">
        <f>CONCATENATE(SUM('Раздел 3'!Q219:Q219),"&lt;=",SUM('Раздел 3'!Q217:Q217))</f>
        <v>0&lt;=0</v>
      </c>
    </row>
    <row r="10322" spans="1:5" ht="30" hidden="1" customHeight="1" thickBot="1">
      <c r="A10322" s="496" t="str">
        <f>IF((SUM('Раздел 3'!R219:R219)&lt;=SUM('Раздел 3'!R217:R217)),"","Неверно!")</f>
        <v/>
      </c>
      <c r="B10322" s="497" t="s">
        <v>559</v>
      </c>
      <c r="C10322" s="498" t="s">
        <v>3181</v>
      </c>
      <c r="D10322" s="498" t="s">
        <v>3177</v>
      </c>
      <c r="E10322" s="499" t="str">
        <f>CONCATENATE(SUM('Раздел 3'!R219:R219),"&lt;=",SUM('Раздел 3'!R217:R217))</f>
        <v>0&lt;=2</v>
      </c>
    </row>
    <row r="10323" spans="1:5" ht="30" hidden="1" customHeight="1" thickBot="1">
      <c r="A10323" s="496" t="str">
        <f>IF((SUM('Раздел 3'!S219:S219)&lt;=SUM('Раздел 3'!S217:S217)),"","Неверно!")</f>
        <v/>
      </c>
      <c r="B10323" s="497" t="s">
        <v>559</v>
      </c>
      <c r="C10323" s="498" t="s">
        <v>3182</v>
      </c>
      <c r="D10323" s="498" t="s">
        <v>3177</v>
      </c>
      <c r="E10323" s="499" t="str">
        <f>CONCATENATE(SUM('Раздел 3'!S219:S219),"&lt;=",SUM('Раздел 3'!S217:S217))</f>
        <v>0&lt;=0</v>
      </c>
    </row>
    <row r="10324" spans="1:5" ht="30" hidden="1" customHeight="1" thickBot="1">
      <c r="A10324" s="496" t="str">
        <f>IF((SUM('Раздел 3'!T219:T219)&lt;=SUM('Раздел 3'!T217:T217)),"","Неверно!")</f>
        <v/>
      </c>
      <c r="B10324" s="497" t="s">
        <v>559</v>
      </c>
      <c r="C10324" s="498" t="s">
        <v>3183</v>
      </c>
      <c r="D10324" s="498" t="s">
        <v>3177</v>
      </c>
      <c r="E10324" s="499" t="str">
        <f>CONCATENATE(SUM('Раздел 3'!T219:T219),"&lt;=",SUM('Раздел 3'!T217:T217))</f>
        <v>0&lt;=0</v>
      </c>
    </row>
    <row r="10325" spans="1:5" ht="30" hidden="1" customHeight="1" thickBot="1">
      <c r="A10325" s="496" t="str">
        <f>IF((SUM('Раздел 3'!U219:U219)&lt;=SUM('Раздел 3'!U217:U217)),"","Неверно!")</f>
        <v/>
      </c>
      <c r="B10325" s="497" t="s">
        <v>559</v>
      </c>
      <c r="C10325" s="498" t="s">
        <v>3184</v>
      </c>
      <c r="D10325" s="498" t="s">
        <v>3177</v>
      </c>
      <c r="E10325" s="499" t="str">
        <f>CONCATENATE(SUM('Раздел 3'!U219:U219),"&lt;=",SUM('Раздел 3'!U217:U217))</f>
        <v>0&lt;=0</v>
      </c>
    </row>
    <row r="10326" spans="1:5" ht="30" hidden="1" customHeight="1" thickBot="1">
      <c r="A10326" s="496" t="str">
        <f>IF((SUM('Раздел 3'!V219:V219)&lt;=SUM('Раздел 3'!V217:V217)),"","Неверно!")</f>
        <v/>
      </c>
      <c r="B10326" s="497" t="s">
        <v>559</v>
      </c>
      <c r="C10326" s="498" t="s">
        <v>3185</v>
      </c>
      <c r="D10326" s="498" t="s">
        <v>3177</v>
      </c>
      <c r="E10326" s="499" t="str">
        <f>CONCATENATE(SUM('Раздел 3'!V219:V219),"&lt;=",SUM('Раздел 3'!V217:V217))</f>
        <v>0&lt;=21</v>
      </c>
    </row>
    <row r="10327" spans="1:5" ht="30" hidden="1" customHeight="1" thickBot="1">
      <c r="A10327" s="496" t="str">
        <f>IF((SUM('Раздел 3'!W219:W219)&lt;=SUM('Раздел 3'!W217:W217)),"","Неверно!")</f>
        <v/>
      </c>
      <c r="B10327" s="497" t="s">
        <v>559</v>
      </c>
      <c r="C10327" s="498" t="s">
        <v>3186</v>
      </c>
      <c r="D10327" s="498" t="s">
        <v>3177</v>
      </c>
      <c r="E10327" s="499" t="str">
        <f>CONCATENATE(SUM('Раздел 3'!W219:W219),"&lt;=",SUM('Раздел 3'!W217:W217))</f>
        <v>0&lt;=0</v>
      </c>
    </row>
    <row r="10328" spans="1:5" ht="30" hidden="1" customHeight="1" thickBot="1">
      <c r="A10328" s="496" t="str">
        <f>IF((SUM('Раздел 3'!X219:X219)&lt;=SUM('Раздел 3'!X217:X217)),"","Неверно!")</f>
        <v/>
      </c>
      <c r="B10328" s="497" t="s">
        <v>559</v>
      </c>
      <c r="C10328" s="498" t="s">
        <v>3187</v>
      </c>
      <c r="D10328" s="498" t="s">
        <v>3177</v>
      </c>
      <c r="E10328" s="499" t="str">
        <f>CONCATENATE(SUM('Раздел 3'!X219:X219),"&lt;=",SUM('Раздел 3'!X217:X217))</f>
        <v>0&lt;=0</v>
      </c>
    </row>
    <row r="10329" spans="1:5" ht="30" hidden="1" customHeight="1" thickBot="1">
      <c r="A10329" s="496" t="str">
        <f>IF((SUM('Раздел 3'!G219:G219)&lt;=SUM('Раздел 3'!G217:G217)),"","Неверно!")</f>
        <v/>
      </c>
      <c r="B10329" s="497" t="s">
        <v>559</v>
      </c>
      <c r="C10329" s="498" t="s">
        <v>3188</v>
      </c>
      <c r="D10329" s="498" t="s">
        <v>3177</v>
      </c>
      <c r="E10329" s="499" t="str">
        <f>CONCATENATE(SUM('Раздел 3'!G219:G219),"&lt;=",SUM('Раздел 3'!G217:G217))</f>
        <v>0&lt;=21</v>
      </c>
    </row>
    <row r="10330" spans="1:5" ht="30" hidden="1" customHeight="1" thickBot="1">
      <c r="A10330" s="496" t="str">
        <f>IF((SUM('Раздел 3'!Y219:Y219)&lt;=SUM('Раздел 3'!Y217:Y217)),"","Неверно!")</f>
        <v/>
      </c>
      <c r="B10330" s="497" t="s">
        <v>559</v>
      </c>
      <c r="C10330" s="498" t="s">
        <v>3189</v>
      </c>
      <c r="D10330" s="498" t="s">
        <v>3177</v>
      </c>
      <c r="E10330" s="499" t="str">
        <f>CONCATENATE(SUM('Раздел 3'!Y219:Y219),"&lt;=",SUM('Раздел 3'!Y217:Y217))</f>
        <v>0&lt;=0</v>
      </c>
    </row>
    <row r="10331" spans="1:5" ht="30" hidden="1" customHeight="1" thickBot="1">
      <c r="A10331" s="496" t="str">
        <f>IF((SUM('Раздел 3'!Z219:Z219)&lt;=SUM('Раздел 3'!Z217:Z217)),"","Неверно!")</f>
        <v/>
      </c>
      <c r="B10331" s="497" t="s">
        <v>559</v>
      </c>
      <c r="C10331" s="498" t="s">
        <v>3190</v>
      </c>
      <c r="D10331" s="498" t="s">
        <v>3177</v>
      </c>
      <c r="E10331" s="499" t="str">
        <f>CONCATENATE(SUM('Раздел 3'!Z219:Z219),"&lt;=",SUM('Раздел 3'!Z217:Z217))</f>
        <v>0&lt;=0</v>
      </c>
    </row>
    <row r="10332" spans="1:5" ht="30" hidden="1" customHeight="1" thickBot="1">
      <c r="A10332" s="496" t="str">
        <f>IF((SUM('Раздел 3'!AA219:AA219)&lt;=SUM('Раздел 3'!AA217:AA217)),"","Неверно!")</f>
        <v/>
      </c>
      <c r="B10332" s="497" t="s">
        <v>559</v>
      </c>
      <c r="C10332" s="498" t="s">
        <v>3191</v>
      </c>
      <c r="D10332" s="498" t="s">
        <v>3177</v>
      </c>
      <c r="E10332" s="499" t="str">
        <f>CONCATENATE(SUM('Раздел 3'!AA219:AA219),"&lt;=",SUM('Раздел 3'!AA217:AA217))</f>
        <v>0&lt;=0</v>
      </c>
    </row>
    <row r="10333" spans="1:5" ht="30" hidden="1" customHeight="1" thickBot="1">
      <c r="A10333" s="496" t="str">
        <f>IF((SUM('Раздел 3'!AB219:AB219)&lt;=SUM('Раздел 3'!AB217:AB217)),"","Неверно!")</f>
        <v/>
      </c>
      <c r="B10333" s="497" t="s">
        <v>559</v>
      </c>
      <c r="C10333" s="498" t="s">
        <v>3192</v>
      </c>
      <c r="D10333" s="498" t="s">
        <v>3177</v>
      </c>
      <c r="E10333" s="499" t="str">
        <f>CONCATENATE(SUM('Раздел 3'!AB219:AB219),"&lt;=",SUM('Раздел 3'!AB217:AB217))</f>
        <v>0&lt;=0</v>
      </c>
    </row>
    <row r="10334" spans="1:5" ht="30" hidden="1" customHeight="1" thickBot="1">
      <c r="A10334" s="496" t="str">
        <f>IF((SUM('Раздел 3'!AC219:AC219)&lt;=SUM('Раздел 3'!AC217:AC217)),"","Неверно!")</f>
        <v/>
      </c>
      <c r="B10334" s="497" t="s">
        <v>559</v>
      </c>
      <c r="C10334" s="498" t="s">
        <v>3193</v>
      </c>
      <c r="D10334" s="498" t="s">
        <v>3177</v>
      </c>
      <c r="E10334" s="499" t="str">
        <f>CONCATENATE(SUM('Раздел 3'!AC219:AC219),"&lt;=",SUM('Раздел 3'!AC217:AC217))</f>
        <v>0&lt;=0</v>
      </c>
    </row>
    <row r="10335" spans="1:5" ht="30" hidden="1" customHeight="1" thickBot="1">
      <c r="A10335" s="496" t="str">
        <f>IF((SUM('Раздел 3'!AD219:AD219)&lt;=SUM('Раздел 3'!AD217:AD217)),"","Неверно!")</f>
        <v/>
      </c>
      <c r="B10335" s="497" t="s">
        <v>559</v>
      </c>
      <c r="C10335" s="498" t="s">
        <v>3194</v>
      </c>
      <c r="D10335" s="498" t="s">
        <v>3177</v>
      </c>
      <c r="E10335" s="499" t="str">
        <f>CONCATENATE(SUM('Раздел 3'!AD219:AD219),"&lt;=",SUM('Раздел 3'!AD217:AD217))</f>
        <v>0&lt;=0</v>
      </c>
    </row>
    <row r="10336" spans="1:5" ht="30" hidden="1" customHeight="1" thickBot="1">
      <c r="A10336" s="496" t="str">
        <f>IF((SUM('Раздел 3'!AE219:AE219)&lt;=SUM('Раздел 3'!AE217:AE217)),"","Неверно!")</f>
        <v/>
      </c>
      <c r="B10336" s="497" t="s">
        <v>559</v>
      </c>
      <c r="C10336" s="498" t="s">
        <v>3195</v>
      </c>
      <c r="D10336" s="498" t="s">
        <v>3177</v>
      </c>
      <c r="E10336" s="499" t="str">
        <f>CONCATENATE(SUM('Раздел 3'!AE219:AE219),"&lt;=",SUM('Раздел 3'!AE217:AE217))</f>
        <v>0&lt;=0</v>
      </c>
    </row>
    <row r="10337" spans="1:5" ht="30" hidden="1" customHeight="1" thickBot="1">
      <c r="A10337" s="496" t="str">
        <f>IF((SUM('Раздел 3'!AF219:AF219)&lt;=SUM('Раздел 3'!AF217:AF217)),"","Неверно!")</f>
        <v/>
      </c>
      <c r="B10337" s="497" t="s">
        <v>559</v>
      </c>
      <c r="C10337" s="498" t="s">
        <v>3196</v>
      </c>
      <c r="D10337" s="498" t="s">
        <v>3177</v>
      </c>
      <c r="E10337" s="499" t="str">
        <f>CONCATENATE(SUM('Раздел 3'!AF219:AF219),"&lt;=",SUM('Раздел 3'!AF217:AF217))</f>
        <v>0&lt;=0</v>
      </c>
    </row>
    <row r="10338" spans="1:5" ht="30" hidden="1" customHeight="1" thickBot="1">
      <c r="A10338" s="496" t="str">
        <f>IF((SUM('Раздел 3'!AG219:AG219)&lt;=SUM('Раздел 3'!AG217:AG217)),"","Неверно!")</f>
        <v/>
      </c>
      <c r="B10338" s="497" t="s">
        <v>559</v>
      </c>
      <c r="C10338" s="498" t="s">
        <v>3197</v>
      </c>
      <c r="D10338" s="498" t="s">
        <v>3177</v>
      </c>
      <c r="E10338" s="499" t="str">
        <f>CONCATENATE(SUM('Раздел 3'!AG219:AG219),"&lt;=",SUM('Раздел 3'!AG217:AG217))</f>
        <v>0&lt;=0</v>
      </c>
    </row>
    <row r="10339" spans="1:5" ht="30" hidden="1" customHeight="1" thickBot="1">
      <c r="A10339" s="496" t="str">
        <f>IF((SUM('Раздел 3'!AH219:AH219)&lt;=SUM('Раздел 3'!AH217:AH217)),"","Неверно!")</f>
        <v/>
      </c>
      <c r="B10339" s="497" t="s">
        <v>559</v>
      </c>
      <c r="C10339" s="498" t="s">
        <v>3198</v>
      </c>
      <c r="D10339" s="498" t="s">
        <v>3177</v>
      </c>
      <c r="E10339" s="499" t="str">
        <f>CONCATENATE(SUM('Раздел 3'!AH219:AH219),"&lt;=",SUM('Раздел 3'!AH217:AH217))</f>
        <v>0&lt;=0</v>
      </c>
    </row>
    <row r="10340" spans="1:5" ht="30" hidden="1" customHeight="1" thickBot="1">
      <c r="A10340" s="496" t="str">
        <f>IF((SUM('Раздел 3'!H219:H219)&lt;=SUM('Раздел 3'!H217:H217)),"","Неверно!")</f>
        <v/>
      </c>
      <c r="B10340" s="497" t="s">
        <v>559</v>
      </c>
      <c r="C10340" s="498" t="s">
        <v>3199</v>
      </c>
      <c r="D10340" s="498" t="s">
        <v>3177</v>
      </c>
      <c r="E10340" s="499" t="str">
        <f>CONCATENATE(SUM('Раздел 3'!H219:H219),"&lt;=",SUM('Раздел 3'!H217:H217))</f>
        <v>0&lt;=8</v>
      </c>
    </row>
    <row r="10341" spans="1:5" ht="30" hidden="1" customHeight="1" thickBot="1">
      <c r="A10341" s="496" t="str">
        <f>IF((SUM('Раздел 3'!AI219:AI219)&lt;=SUM('Раздел 3'!AI217:AI217)),"","Неверно!")</f>
        <v/>
      </c>
      <c r="B10341" s="497" t="s">
        <v>559</v>
      </c>
      <c r="C10341" s="498" t="s">
        <v>3200</v>
      </c>
      <c r="D10341" s="498" t="s">
        <v>3177</v>
      </c>
      <c r="E10341" s="499" t="str">
        <f>CONCATENATE(SUM('Раздел 3'!AI219:AI219),"&lt;=",SUM('Раздел 3'!AI217:AI217))</f>
        <v>0&lt;=0</v>
      </c>
    </row>
    <row r="10342" spans="1:5" ht="30" hidden="1" customHeight="1" thickBot="1">
      <c r="A10342" s="496" t="str">
        <f>IF((SUM('Раздел 3'!AJ219:AJ219)&lt;=SUM('Раздел 3'!AJ217:AJ217)),"","Неверно!")</f>
        <v/>
      </c>
      <c r="B10342" s="497" t="s">
        <v>559</v>
      </c>
      <c r="C10342" s="498" t="s">
        <v>3201</v>
      </c>
      <c r="D10342" s="498" t="s">
        <v>3177</v>
      </c>
      <c r="E10342" s="499" t="str">
        <f>CONCATENATE(SUM('Раздел 3'!AJ219:AJ219),"&lt;=",SUM('Раздел 3'!AJ217:AJ217))</f>
        <v>0&lt;=0</v>
      </c>
    </row>
    <row r="10343" spans="1:5" ht="30" hidden="1" customHeight="1" thickBot="1">
      <c r="A10343" s="496" t="str">
        <f>IF((SUM('Раздел 3'!AK219:AK219)&lt;=SUM('Раздел 3'!AK217:AK217)),"","Неверно!")</f>
        <v/>
      </c>
      <c r="B10343" s="497" t="s">
        <v>559</v>
      </c>
      <c r="C10343" s="498" t="s">
        <v>3202</v>
      </c>
      <c r="D10343" s="498" t="s">
        <v>3177</v>
      </c>
      <c r="E10343" s="499" t="str">
        <f>CONCATENATE(SUM('Раздел 3'!AK219:AK219),"&lt;=",SUM('Раздел 3'!AK217:AK217))</f>
        <v>0&lt;=0</v>
      </c>
    </row>
    <row r="10344" spans="1:5" ht="30" hidden="1" customHeight="1" thickBot="1">
      <c r="A10344" s="496" t="str">
        <f>IF((SUM('Раздел 3'!AL219:AL219)&lt;=SUM('Раздел 3'!AL217:AL217)),"","Неверно!")</f>
        <v/>
      </c>
      <c r="B10344" s="497" t="s">
        <v>559</v>
      </c>
      <c r="C10344" s="498" t="s">
        <v>3203</v>
      </c>
      <c r="D10344" s="498" t="s">
        <v>3177</v>
      </c>
      <c r="E10344" s="499" t="str">
        <f>CONCATENATE(SUM('Раздел 3'!AL219:AL219),"&lt;=",SUM('Раздел 3'!AL217:AL217))</f>
        <v>0&lt;=0</v>
      </c>
    </row>
    <row r="10345" spans="1:5" ht="30" hidden="1" customHeight="1" thickBot="1">
      <c r="A10345" s="496" t="str">
        <f>IF((SUM('Раздел 3'!AM219:AM219)&lt;=SUM('Раздел 3'!AM217:AM217)),"","Неверно!")</f>
        <v/>
      </c>
      <c r="B10345" s="497" t="s">
        <v>559</v>
      </c>
      <c r="C10345" s="498" t="s">
        <v>2455</v>
      </c>
      <c r="D10345" s="498" t="s">
        <v>3177</v>
      </c>
      <c r="E10345" s="499" t="str">
        <f>CONCATENATE(SUM('Раздел 3'!AM219:AM219),"&lt;=",SUM('Раздел 3'!AM217:AM217))</f>
        <v>0&lt;=0</v>
      </c>
    </row>
    <row r="10346" spans="1:5" ht="30" hidden="1" customHeight="1" thickBot="1">
      <c r="A10346" s="496" t="str">
        <f>IF((SUM('Раздел 3'!I219:I219)&lt;=SUM('Раздел 3'!I217:I217)),"","Неверно!")</f>
        <v/>
      </c>
      <c r="B10346" s="497" t="s">
        <v>559</v>
      </c>
      <c r="C10346" s="498" t="s">
        <v>3204</v>
      </c>
      <c r="D10346" s="498" t="s">
        <v>3177</v>
      </c>
      <c r="E10346" s="499" t="str">
        <f>CONCATENATE(SUM('Раздел 3'!I219:I219),"&lt;=",SUM('Раздел 3'!I217:I217))</f>
        <v>0&lt;=16</v>
      </c>
    </row>
    <row r="10347" spans="1:5" ht="30" hidden="1" customHeight="1" thickBot="1">
      <c r="A10347" s="496" t="str">
        <f>IF((SUM('Раздел 3'!J219:J219)&lt;=SUM('Раздел 3'!J217:J217)),"","Неверно!")</f>
        <v/>
      </c>
      <c r="B10347" s="497" t="s">
        <v>559</v>
      </c>
      <c r="C10347" s="498" t="s">
        <v>3205</v>
      </c>
      <c r="D10347" s="498" t="s">
        <v>3177</v>
      </c>
      <c r="E10347" s="499" t="str">
        <f>CONCATENATE(SUM('Раздел 3'!J219:J219),"&lt;=",SUM('Раздел 3'!J217:J217))</f>
        <v>0&lt;=0</v>
      </c>
    </row>
    <row r="10348" spans="1:5" ht="30" hidden="1" customHeight="1" thickBot="1">
      <c r="A10348" s="496" t="str">
        <f>IF((SUM('Раздел 3'!K219:K219)&lt;=SUM('Раздел 3'!K217:K217)),"","Неверно!")</f>
        <v/>
      </c>
      <c r="B10348" s="497" t="s">
        <v>559</v>
      </c>
      <c r="C10348" s="498" t="s">
        <v>3206</v>
      </c>
      <c r="D10348" s="498" t="s">
        <v>3177</v>
      </c>
      <c r="E10348" s="499" t="str">
        <f>CONCATENATE(SUM('Раздел 3'!K219:K219),"&lt;=",SUM('Раздел 3'!K217:K217))</f>
        <v>0&lt;=0</v>
      </c>
    </row>
    <row r="10349" spans="1:5" ht="30" hidden="1" customHeight="1" thickBot="1">
      <c r="A10349" s="496" t="str">
        <f>IF((SUM('Раздел 3'!L219:L219)&lt;=SUM('Раздел 3'!L217:L217)),"","Неверно!")</f>
        <v/>
      </c>
      <c r="B10349" s="497" t="s">
        <v>559</v>
      </c>
      <c r="C10349" s="498" t="s">
        <v>3207</v>
      </c>
      <c r="D10349" s="498" t="s">
        <v>3177</v>
      </c>
      <c r="E10349" s="499" t="str">
        <f>CONCATENATE(SUM('Раздел 3'!L219:L219),"&lt;=",SUM('Раздел 3'!L217:L217))</f>
        <v>0&lt;=19</v>
      </c>
    </row>
    <row r="10350" spans="1:5" ht="30" hidden="1" customHeight="1" thickBot="1">
      <c r="A10350" s="496" t="str">
        <f>IF((SUM('Раздел 3'!M219:M219)&lt;=SUM('Раздел 3'!M217:M217)),"","Неверно!")</f>
        <v/>
      </c>
      <c r="B10350" s="497" t="s">
        <v>559</v>
      </c>
      <c r="C10350" s="498" t="s">
        <v>3208</v>
      </c>
      <c r="D10350" s="498" t="s">
        <v>3177</v>
      </c>
      <c r="E10350" s="499" t="str">
        <f>CONCATENATE(SUM('Раздел 3'!M219:M219),"&lt;=",SUM('Раздел 3'!M217:M217))</f>
        <v>0&lt;=19</v>
      </c>
    </row>
    <row r="10351" spans="1:5" ht="30" hidden="1" customHeight="1" thickBot="1">
      <c r="A10351" s="496" t="str">
        <f>IF((SUM('Раздел 3'!N219:N219)&lt;=SUM('Раздел 3'!N217:N217)),"","Неверно!")</f>
        <v/>
      </c>
      <c r="B10351" s="497" t="s">
        <v>559</v>
      </c>
      <c r="C10351" s="498" t="s">
        <v>3209</v>
      </c>
      <c r="D10351" s="498" t="s">
        <v>3177</v>
      </c>
      <c r="E10351" s="499" t="str">
        <f>CONCATENATE(SUM('Раздел 3'!N219:N219),"&lt;=",SUM('Раздел 3'!N217:N217))</f>
        <v>0&lt;=0</v>
      </c>
    </row>
    <row r="10352" spans="1:5" ht="30" hidden="1" customHeight="1" thickBot="1">
      <c r="A10352" s="496" t="str">
        <f>IF((SUM('Раздел 3'!F220:F220)&lt;=SUM('Раздел 3'!F217:F217)),"","Неверно!")</f>
        <v/>
      </c>
      <c r="B10352" s="497" t="s">
        <v>560</v>
      </c>
      <c r="C10352" s="498" t="s">
        <v>3210</v>
      </c>
      <c r="D10352" s="498" t="s">
        <v>3211</v>
      </c>
      <c r="E10352" s="499" t="str">
        <f>CONCATENATE(SUM('Раздел 3'!F220:F220),"&lt;=",SUM('Раздел 3'!F217:F217))</f>
        <v>0&lt;=0</v>
      </c>
    </row>
    <row r="10353" spans="1:5" ht="30" hidden="1" customHeight="1" thickBot="1">
      <c r="A10353" s="496" t="str">
        <f>IF((SUM('Раздел 3'!O220:O220)&lt;=SUM('Раздел 3'!O217:O217)),"","Неверно!")</f>
        <v/>
      </c>
      <c r="B10353" s="497" t="s">
        <v>560</v>
      </c>
      <c r="C10353" s="498" t="s">
        <v>3212</v>
      </c>
      <c r="D10353" s="498" t="s">
        <v>3211</v>
      </c>
      <c r="E10353" s="499" t="str">
        <f>CONCATENATE(SUM('Раздел 3'!O220:O220),"&lt;=",SUM('Раздел 3'!O217:O217))</f>
        <v>0&lt;=0</v>
      </c>
    </row>
    <row r="10354" spans="1:5" ht="30" hidden="1" customHeight="1" thickBot="1">
      <c r="A10354" s="496" t="str">
        <f>IF((SUM('Раздел 3'!P220:P220)&lt;=SUM('Раздел 3'!P217:P217)),"","Неверно!")</f>
        <v/>
      </c>
      <c r="B10354" s="497" t="s">
        <v>560</v>
      </c>
      <c r="C10354" s="498" t="s">
        <v>3213</v>
      </c>
      <c r="D10354" s="498" t="s">
        <v>3211</v>
      </c>
      <c r="E10354" s="499" t="str">
        <f>CONCATENATE(SUM('Раздел 3'!P220:P220),"&lt;=",SUM('Раздел 3'!P217:P217))</f>
        <v>0&lt;=0</v>
      </c>
    </row>
    <row r="10355" spans="1:5" ht="30" hidden="1" customHeight="1" thickBot="1">
      <c r="A10355" s="496" t="str">
        <f>IF((SUM('Раздел 3'!Q220:Q220)&lt;=SUM('Раздел 3'!Q217:Q217)),"","Неверно!")</f>
        <v/>
      </c>
      <c r="B10355" s="497" t="s">
        <v>560</v>
      </c>
      <c r="C10355" s="498" t="s">
        <v>3214</v>
      </c>
      <c r="D10355" s="498" t="s">
        <v>3211</v>
      </c>
      <c r="E10355" s="499" t="str">
        <f>CONCATENATE(SUM('Раздел 3'!Q220:Q220),"&lt;=",SUM('Раздел 3'!Q217:Q217))</f>
        <v>0&lt;=0</v>
      </c>
    </row>
    <row r="10356" spans="1:5" ht="30" hidden="1" customHeight="1" thickBot="1">
      <c r="A10356" s="496" t="str">
        <f>IF((SUM('Раздел 3'!R220:R220)&lt;=SUM('Раздел 3'!R217:R217)),"","Неверно!")</f>
        <v/>
      </c>
      <c r="B10356" s="497" t="s">
        <v>560</v>
      </c>
      <c r="C10356" s="498" t="s">
        <v>3215</v>
      </c>
      <c r="D10356" s="498" t="s">
        <v>3211</v>
      </c>
      <c r="E10356" s="499" t="str">
        <f>CONCATENATE(SUM('Раздел 3'!R220:R220),"&lt;=",SUM('Раздел 3'!R217:R217))</f>
        <v>0&lt;=2</v>
      </c>
    </row>
    <row r="10357" spans="1:5" ht="30" hidden="1" customHeight="1" thickBot="1">
      <c r="A10357" s="496" t="str">
        <f>IF((SUM('Раздел 3'!S220:S220)&lt;=SUM('Раздел 3'!S217:S217)),"","Неверно!")</f>
        <v/>
      </c>
      <c r="B10357" s="497" t="s">
        <v>560</v>
      </c>
      <c r="C10357" s="498" t="s">
        <v>3216</v>
      </c>
      <c r="D10357" s="498" t="s">
        <v>3211</v>
      </c>
      <c r="E10357" s="499" t="str">
        <f>CONCATENATE(SUM('Раздел 3'!S220:S220),"&lt;=",SUM('Раздел 3'!S217:S217))</f>
        <v>0&lt;=0</v>
      </c>
    </row>
    <row r="10358" spans="1:5" ht="30" hidden="1" customHeight="1" thickBot="1">
      <c r="A10358" s="496" t="str">
        <f>IF((SUM('Раздел 3'!T220:T220)&lt;=SUM('Раздел 3'!T217:T217)),"","Неверно!")</f>
        <v/>
      </c>
      <c r="B10358" s="497" t="s">
        <v>560</v>
      </c>
      <c r="C10358" s="498" t="s">
        <v>3217</v>
      </c>
      <c r="D10358" s="498" t="s">
        <v>3211</v>
      </c>
      <c r="E10358" s="499" t="str">
        <f>CONCATENATE(SUM('Раздел 3'!T220:T220),"&lt;=",SUM('Раздел 3'!T217:T217))</f>
        <v>0&lt;=0</v>
      </c>
    </row>
    <row r="10359" spans="1:5" ht="30" hidden="1" customHeight="1" thickBot="1">
      <c r="A10359" s="496" t="str">
        <f>IF((SUM('Раздел 3'!U220:U220)&lt;=SUM('Раздел 3'!U217:U217)),"","Неверно!")</f>
        <v/>
      </c>
      <c r="B10359" s="497" t="s">
        <v>560</v>
      </c>
      <c r="C10359" s="498" t="s">
        <v>3218</v>
      </c>
      <c r="D10359" s="498" t="s">
        <v>3211</v>
      </c>
      <c r="E10359" s="499" t="str">
        <f>CONCATENATE(SUM('Раздел 3'!U220:U220),"&lt;=",SUM('Раздел 3'!U217:U217))</f>
        <v>0&lt;=0</v>
      </c>
    </row>
    <row r="10360" spans="1:5" ht="30" hidden="1" customHeight="1" thickBot="1">
      <c r="A10360" s="496" t="str">
        <f>IF((SUM('Раздел 3'!V220:V220)&lt;=SUM('Раздел 3'!V217:V217)),"","Неверно!")</f>
        <v/>
      </c>
      <c r="B10360" s="497" t="s">
        <v>560</v>
      </c>
      <c r="C10360" s="498" t="s">
        <v>3219</v>
      </c>
      <c r="D10360" s="498" t="s">
        <v>3211</v>
      </c>
      <c r="E10360" s="499" t="str">
        <f>CONCATENATE(SUM('Раздел 3'!V220:V220),"&lt;=",SUM('Раздел 3'!V217:V217))</f>
        <v>0&lt;=21</v>
      </c>
    </row>
    <row r="10361" spans="1:5" ht="30" hidden="1" customHeight="1" thickBot="1">
      <c r="A10361" s="496" t="str">
        <f>IF((SUM('Раздел 3'!W220:W220)&lt;=SUM('Раздел 3'!W217:W217)),"","Неверно!")</f>
        <v/>
      </c>
      <c r="B10361" s="497" t="s">
        <v>560</v>
      </c>
      <c r="C10361" s="498" t="s">
        <v>3220</v>
      </c>
      <c r="D10361" s="498" t="s">
        <v>3211</v>
      </c>
      <c r="E10361" s="499" t="str">
        <f>CONCATENATE(SUM('Раздел 3'!W220:W220),"&lt;=",SUM('Раздел 3'!W217:W217))</f>
        <v>0&lt;=0</v>
      </c>
    </row>
    <row r="10362" spans="1:5" ht="30" hidden="1" customHeight="1" thickBot="1">
      <c r="A10362" s="496" t="str">
        <f>IF((SUM('Раздел 3'!X220:X220)&lt;=SUM('Раздел 3'!X217:X217)),"","Неверно!")</f>
        <v/>
      </c>
      <c r="B10362" s="497" t="s">
        <v>560</v>
      </c>
      <c r="C10362" s="498" t="s">
        <v>3221</v>
      </c>
      <c r="D10362" s="498" t="s">
        <v>3211</v>
      </c>
      <c r="E10362" s="499" t="str">
        <f>CONCATENATE(SUM('Раздел 3'!X220:X220),"&lt;=",SUM('Раздел 3'!X217:X217))</f>
        <v>0&lt;=0</v>
      </c>
    </row>
    <row r="10363" spans="1:5" ht="30" hidden="1" customHeight="1" thickBot="1">
      <c r="A10363" s="496" t="str">
        <f>IF((SUM('Раздел 3'!G220:G220)&lt;=SUM('Раздел 3'!G217:G217)),"","Неверно!")</f>
        <v/>
      </c>
      <c r="B10363" s="497" t="s">
        <v>560</v>
      </c>
      <c r="C10363" s="498" t="s">
        <v>3222</v>
      </c>
      <c r="D10363" s="498" t="s">
        <v>3211</v>
      </c>
      <c r="E10363" s="499" t="str">
        <f>CONCATENATE(SUM('Раздел 3'!G220:G220),"&lt;=",SUM('Раздел 3'!G217:G217))</f>
        <v>0&lt;=21</v>
      </c>
    </row>
    <row r="10364" spans="1:5" ht="30" hidden="1" customHeight="1" thickBot="1">
      <c r="A10364" s="496" t="str">
        <f>IF((SUM('Раздел 3'!Y220:Y220)&lt;=SUM('Раздел 3'!Y217:Y217)),"","Неверно!")</f>
        <v/>
      </c>
      <c r="B10364" s="497" t="s">
        <v>560</v>
      </c>
      <c r="C10364" s="498" t="s">
        <v>3223</v>
      </c>
      <c r="D10364" s="498" t="s">
        <v>3211</v>
      </c>
      <c r="E10364" s="499" t="str">
        <f>CONCATENATE(SUM('Раздел 3'!Y220:Y220),"&lt;=",SUM('Раздел 3'!Y217:Y217))</f>
        <v>0&lt;=0</v>
      </c>
    </row>
    <row r="10365" spans="1:5" ht="30" hidden="1" customHeight="1" thickBot="1">
      <c r="A10365" s="496" t="str">
        <f>IF((SUM('Раздел 3'!Z220:Z220)&lt;=SUM('Раздел 3'!Z217:Z217)),"","Неверно!")</f>
        <v/>
      </c>
      <c r="B10365" s="497" t="s">
        <v>560</v>
      </c>
      <c r="C10365" s="498" t="s">
        <v>3224</v>
      </c>
      <c r="D10365" s="498" t="s">
        <v>3211</v>
      </c>
      <c r="E10365" s="499" t="str">
        <f>CONCATENATE(SUM('Раздел 3'!Z220:Z220),"&lt;=",SUM('Раздел 3'!Z217:Z217))</f>
        <v>0&lt;=0</v>
      </c>
    </row>
    <row r="10366" spans="1:5" ht="30" hidden="1" customHeight="1" thickBot="1">
      <c r="A10366" s="496" t="str">
        <f>IF((SUM('Раздел 3'!AA220:AA220)&lt;=SUM('Раздел 3'!AA217:AA217)),"","Неверно!")</f>
        <v/>
      </c>
      <c r="B10366" s="497" t="s">
        <v>560</v>
      </c>
      <c r="C10366" s="498" t="s">
        <v>3225</v>
      </c>
      <c r="D10366" s="498" t="s">
        <v>3211</v>
      </c>
      <c r="E10366" s="499" t="str">
        <f>CONCATENATE(SUM('Раздел 3'!AA220:AA220),"&lt;=",SUM('Раздел 3'!AA217:AA217))</f>
        <v>0&lt;=0</v>
      </c>
    </row>
    <row r="10367" spans="1:5" ht="30" hidden="1" customHeight="1" thickBot="1">
      <c r="A10367" s="496" t="str">
        <f>IF((SUM('Раздел 3'!AB220:AB220)&lt;=SUM('Раздел 3'!AB217:AB217)),"","Неверно!")</f>
        <v/>
      </c>
      <c r="B10367" s="497" t="s">
        <v>560</v>
      </c>
      <c r="C10367" s="498" t="s">
        <v>3226</v>
      </c>
      <c r="D10367" s="498" t="s">
        <v>3211</v>
      </c>
      <c r="E10367" s="499" t="str">
        <f>CONCATENATE(SUM('Раздел 3'!AB220:AB220),"&lt;=",SUM('Раздел 3'!AB217:AB217))</f>
        <v>0&lt;=0</v>
      </c>
    </row>
    <row r="10368" spans="1:5" ht="30" hidden="1" customHeight="1" thickBot="1">
      <c r="A10368" s="496" t="str">
        <f>IF((SUM('Раздел 3'!AC220:AC220)&lt;=SUM('Раздел 3'!AC217:AC217)),"","Неверно!")</f>
        <v/>
      </c>
      <c r="B10368" s="497" t="s">
        <v>560</v>
      </c>
      <c r="C10368" s="498" t="s">
        <v>3227</v>
      </c>
      <c r="D10368" s="498" t="s">
        <v>3211</v>
      </c>
      <c r="E10368" s="499" t="str">
        <f>CONCATENATE(SUM('Раздел 3'!AC220:AC220),"&lt;=",SUM('Раздел 3'!AC217:AC217))</f>
        <v>0&lt;=0</v>
      </c>
    </row>
    <row r="10369" spans="1:5" ht="30" hidden="1" customHeight="1" thickBot="1">
      <c r="A10369" s="496" t="str">
        <f>IF((SUM('Раздел 3'!AD220:AD220)&lt;=SUM('Раздел 3'!AD217:AD217)),"","Неверно!")</f>
        <v/>
      </c>
      <c r="B10369" s="497" t="s">
        <v>560</v>
      </c>
      <c r="C10369" s="498" t="s">
        <v>3228</v>
      </c>
      <c r="D10369" s="498" t="s">
        <v>3211</v>
      </c>
      <c r="E10369" s="499" t="str">
        <f>CONCATENATE(SUM('Раздел 3'!AD220:AD220),"&lt;=",SUM('Раздел 3'!AD217:AD217))</f>
        <v>0&lt;=0</v>
      </c>
    </row>
    <row r="10370" spans="1:5" ht="30" hidden="1" customHeight="1" thickBot="1">
      <c r="A10370" s="496" t="str">
        <f>IF((SUM('Раздел 3'!AE220:AE220)&lt;=SUM('Раздел 3'!AE217:AE217)),"","Неверно!")</f>
        <v/>
      </c>
      <c r="B10370" s="497" t="s">
        <v>560</v>
      </c>
      <c r="C10370" s="498" t="s">
        <v>3229</v>
      </c>
      <c r="D10370" s="498" t="s">
        <v>3211</v>
      </c>
      <c r="E10370" s="499" t="str">
        <f>CONCATENATE(SUM('Раздел 3'!AE220:AE220),"&lt;=",SUM('Раздел 3'!AE217:AE217))</f>
        <v>0&lt;=0</v>
      </c>
    </row>
    <row r="10371" spans="1:5" ht="30" hidden="1" customHeight="1" thickBot="1">
      <c r="A10371" s="496" t="str">
        <f>IF((SUM('Раздел 3'!AF220:AF220)&lt;=SUM('Раздел 3'!AF217:AF217)),"","Неверно!")</f>
        <v/>
      </c>
      <c r="B10371" s="497" t="s">
        <v>560</v>
      </c>
      <c r="C10371" s="498" t="s">
        <v>3230</v>
      </c>
      <c r="D10371" s="498" t="s">
        <v>3211</v>
      </c>
      <c r="E10371" s="499" t="str">
        <f>CONCATENATE(SUM('Раздел 3'!AF220:AF220),"&lt;=",SUM('Раздел 3'!AF217:AF217))</f>
        <v>0&lt;=0</v>
      </c>
    </row>
    <row r="10372" spans="1:5" ht="30" hidden="1" customHeight="1" thickBot="1">
      <c r="A10372" s="496" t="str">
        <f>IF((SUM('Раздел 3'!AG220:AG220)&lt;=SUM('Раздел 3'!AG217:AG217)),"","Неверно!")</f>
        <v/>
      </c>
      <c r="B10372" s="497" t="s">
        <v>560</v>
      </c>
      <c r="C10372" s="498" t="s">
        <v>3231</v>
      </c>
      <c r="D10372" s="498" t="s">
        <v>3211</v>
      </c>
      <c r="E10372" s="499" t="str">
        <f>CONCATENATE(SUM('Раздел 3'!AG220:AG220),"&lt;=",SUM('Раздел 3'!AG217:AG217))</f>
        <v>0&lt;=0</v>
      </c>
    </row>
    <row r="10373" spans="1:5" ht="30" hidden="1" customHeight="1" thickBot="1">
      <c r="A10373" s="496" t="str">
        <f>IF((SUM('Раздел 3'!AH220:AH220)&lt;=SUM('Раздел 3'!AH217:AH217)),"","Неверно!")</f>
        <v/>
      </c>
      <c r="B10373" s="497" t="s">
        <v>560</v>
      </c>
      <c r="C10373" s="498" t="s">
        <v>3232</v>
      </c>
      <c r="D10373" s="498" t="s">
        <v>3211</v>
      </c>
      <c r="E10373" s="499" t="str">
        <f>CONCATENATE(SUM('Раздел 3'!AH220:AH220),"&lt;=",SUM('Раздел 3'!AH217:AH217))</f>
        <v>0&lt;=0</v>
      </c>
    </row>
    <row r="10374" spans="1:5" ht="30" hidden="1" customHeight="1" thickBot="1">
      <c r="A10374" s="496" t="str">
        <f>IF((SUM('Раздел 3'!H220:H220)&lt;=SUM('Раздел 3'!H217:H217)),"","Неверно!")</f>
        <v/>
      </c>
      <c r="B10374" s="497" t="s">
        <v>560</v>
      </c>
      <c r="C10374" s="498" t="s">
        <v>3233</v>
      </c>
      <c r="D10374" s="498" t="s">
        <v>3211</v>
      </c>
      <c r="E10374" s="499" t="str">
        <f>CONCATENATE(SUM('Раздел 3'!H220:H220),"&lt;=",SUM('Раздел 3'!H217:H217))</f>
        <v>0&lt;=8</v>
      </c>
    </row>
    <row r="10375" spans="1:5" ht="30" hidden="1" customHeight="1" thickBot="1">
      <c r="A10375" s="496" t="str">
        <f>IF((SUM('Раздел 3'!AI220:AI220)&lt;=SUM('Раздел 3'!AI217:AI217)),"","Неверно!")</f>
        <v/>
      </c>
      <c r="B10375" s="497" t="s">
        <v>560</v>
      </c>
      <c r="C10375" s="498" t="s">
        <v>3234</v>
      </c>
      <c r="D10375" s="498" t="s">
        <v>3211</v>
      </c>
      <c r="E10375" s="499" t="str">
        <f>CONCATENATE(SUM('Раздел 3'!AI220:AI220),"&lt;=",SUM('Раздел 3'!AI217:AI217))</f>
        <v>0&lt;=0</v>
      </c>
    </row>
    <row r="10376" spans="1:5" ht="30" hidden="1" customHeight="1" thickBot="1">
      <c r="A10376" s="496" t="str">
        <f>IF((SUM('Раздел 3'!AJ220:AJ220)&lt;=SUM('Раздел 3'!AJ217:AJ217)),"","Неверно!")</f>
        <v/>
      </c>
      <c r="B10376" s="497" t="s">
        <v>560</v>
      </c>
      <c r="C10376" s="498" t="s">
        <v>3235</v>
      </c>
      <c r="D10376" s="498" t="s">
        <v>3211</v>
      </c>
      <c r="E10376" s="499" t="str">
        <f>CONCATENATE(SUM('Раздел 3'!AJ220:AJ220),"&lt;=",SUM('Раздел 3'!AJ217:AJ217))</f>
        <v>0&lt;=0</v>
      </c>
    </row>
    <row r="10377" spans="1:5" ht="30" hidden="1" customHeight="1" thickBot="1">
      <c r="A10377" s="496" t="str">
        <f>IF((SUM('Раздел 3'!AK220:AK220)&lt;=SUM('Раздел 3'!AK217:AK217)),"","Неверно!")</f>
        <v/>
      </c>
      <c r="B10377" s="497" t="s">
        <v>560</v>
      </c>
      <c r="C10377" s="498" t="s">
        <v>3236</v>
      </c>
      <c r="D10377" s="498" t="s">
        <v>3211</v>
      </c>
      <c r="E10377" s="499" t="str">
        <f>CONCATENATE(SUM('Раздел 3'!AK220:AK220),"&lt;=",SUM('Раздел 3'!AK217:AK217))</f>
        <v>0&lt;=0</v>
      </c>
    </row>
    <row r="10378" spans="1:5" ht="30" hidden="1" customHeight="1" thickBot="1">
      <c r="A10378" s="496" t="str">
        <f>IF((SUM('Раздел 3'!AL220:AL220)&lt;=SUM('Раздел 3'!AL217:AL217)),"","Неверно!")</f>
        <v/>
      </c>
      <c r="B10378" s="497" t="s">
        <v>560</v>
      </c>
      <c r="C10378" s="498" t="s">
        <v>3237</v>
      </c>
      <c r="D10378" s="498" t="s">
        <v>3211</v>
      </c>
      <c r="E10378" s="499" t="str">
        <f>CONCATENATE(SUM('Раздел 3'!AL220:AL220),"&lt;=",SUM('Раздел 3'!AL217:AL217))</f>
        <v>0&lt;=0</v>
      </c>
    </row>
    <row r="10379" spans="1:5" ht="30" hidden="1" customHeight="1" thickBot="1">
      <c r="A10379" s="496" t="str">
        <f>IF((SUM('Раздел 3'!AM220:AM220)&lt;=SUM('Раздел 3'!AM217:AM217)),"","Неверно!")</f>
        <v/>
      </c>
      <c r="B10379" s="497" t="s">
        <v>560</v>
      </c>
      <c r="C10379" s="498" t="s">
        <v>2454</v>
      </c>
      <c r="D10379" s="498" t="s">
        <v>3211</v>
      </c>
      <c r="E10379" s="499" t="str">
        <f>CONCATENATE(SUM('Раздел 3'!AM220:AM220),"&lt;=",SUM('Раздел 3'!AM217:AM217))</f>
        <v>0&lt;=0</v>
      </c>
    </row>
    <row r="10380" spans="1:5" ht="30" hidden="1" customHeight="1" thickBot="1">
      <c r="A10380" s="496" t="str">
        <f>IF((SUM('Раздел 3'!I220:I220)&lt;=SUM('Раздел 3'!I217:I217)),"","Неверно!")</f>
        <v/>
      </c>
      <c r="B10380" s="497" t="s">
        <v>560</v>
      </c>
      <c r="C10380" s="498" t="s">
        <v>3238</v>
      </c>
      <c r="D10380" s="498" t="s">
        <v>3211</v>
      </c>
      <c r="E10380" s="499" t="str">
        <f>CONCATENATE(SUM('Раздел 3'!I220:I220),"&lt;=",SUM('Раздел 3'!I217:I217))</f>
        <v>0&lt;=16</v>
      </c>
    </row>
    <row r="10381" spans="1:5" ht="30" hidden="1" customHeight="1" thickBot="1">
      <c r="A10381" s="496" t="str">
        <f>IF((SUM('Раздел 3'!J220:J220)&lt;=SUM('Раздел 3'!J217:J217)),"","Неверно!")</f>
        <v/>
      </c>
      <c r="B10381" s="497" t="s">
        <v>560</v>
      </c>
      <c r="C10381" s="498" t="s">
        <v>3239</v>
      </c>
      <c r="D10381" s="498" t="s">
        <v>3211</v>
      </c>
      <c r="E10381" s="499" t="str">
        <f>CONCATENATE(SUM('Раздел 3'!J220:J220),"&lt;=",SUM('Раздел 3'!J217:J217))</f>
        <v>0&lt;=0</v>
      </c>
    </row>
    <row r="10382" spans="1:5" ht="30" hidden="1" customHeight="1" thickBot="1">
      <c r="A10382" s="496" t="str">
        <f>IF((SUM('Раздел 3'!K220:K220)&lt;=SUM('Раздел 3'!K217:K217)),"","Неверно!")</f>
        <v/>
      </c>
      <c r="B10382" s="497" t="s">
        <v>560</v>
      </c>
      <c r="C10382" s="498" t="s">
        <v>3240</v>
      </c>
      <c r="D10382" s="498" t="s">
        <v>3211</v>
      </c>
      <c r="E10382" s="499" t="str">
        <f>CONCATENATE(SUM('Раздел 3'!K220:K220),"&lt;=",SUM('Раздел 3'!K217:K217))</f>
        <v>0&lt;=0</v>
      </c>
    </row>
    <row r="10383" spans="1:5" ht="30" hidden="1" customHeight="1" thickBot="1">
      <c r="A10383" s="496" t="str">
        <f>IF((SUM('Раздел 3'!L220:L220)&lt;=SUM('Раздел 3'!L217:L217)),"","Неверно!")</f>
        <v/>
      </c>
      <c r="B10383" s="497" t="s">
        <v>560</v>
      </c>
      <c r="C10383" s="498" t="s">
        <v>3241</v>
      </c>
      <c r="D10383" s="498" t="s">
        <v>3211</v>
      </c>
      <c r="E10383" s="499" t="str">
        <f>CONCATENATE(SUM('Раздел 3'!L220:L220),"&lt;=",SUM('Раздел 3'!L217:L217))</f>
        <v>0&lt;=19</v>
      </c>
    </row>
    <row r="10384" spans="1:5" ht="30" hidden="1" customHeight="1" thickBot="1">
      <c r="A10384" s="496" t="str">
        <f>IF((SUM('Раздел 3'!M220:M220)&lt;=SUM('Раздел 3'!M217:M217)),"","Неверно!")</f>
        <v/>
      </c>
      <c r="B10384" s="497" t="s">
        <v>560</v>
      </c>
      <c r="C10384" s="498" t="s">
        <v>3242</v>
      </c>
      <c r="D10384" s="498" t="s">
        <v>3211</v>
      </c>
      <c r="E10384" s="499" t="str">
        <f>CONCATENATE(SUM('Раздел 3'!M220:M220),"&lt;=",SUM('Раздел 3'!M217:M217))</f>
        <v>0&lt;=19</v>
      </c>
    </row>
    <row r="10385" spans="1:5" ht="30" hidden="1" customHeight="1" thickBot="1">
      <c r="A10385" s="496" t="str">
        <f>IF((SUM('Раздел 3'!N220:N220)&lt;=SUM('Раздел 3'!N217:N217)),"","Неверно!")</f>
        <v/>
      </c>
      <c r="B10385" s="497" t="s">
        <v>560</v>
      </c>
      <c r="C10385" s="498" t="s">
        <v>3243</v>
      </c>
      <c r="D10385" s="498" t="s">
        <v>3211</v>
      </c>
      <c r="E10385" s="499" t="str">
        <f>CONCATENATE(SUM('Раздел 3'!N220:N220),"&lt;=",SUM('Раздел 3'!N217:N217))</f>
        <v>0&lt;=0</v>
      </c>
    </row>
    <row r="10386" spans="1:5" ht="30" hidden="1" customHeight="1" thickBot="1">
      <c r="A10386" s="496" t="str">
        <f>IF((SUM('Раздел 1'!C20:C20)=SUM('Раздел 3'!F214:F214)),"","Неверно!")</f>
        <v/>
      </c>
      <c r="B10386" s="497" t="s">
        <v>561</v>
      </c>
      <c r="C10386" s="498" t="s">
        <v>2828</v>
      </c>
      <c r="D10386" s="498" t="s">
        <v>2829</v>
      </c>
      <c r="E10386" s="499" t="str">
        <f>CONCATENATE(SUM('Раздел 1'!C20:C20),"=",SUM('Раздел 3'!F214:F214))</f>
        <v>2=2</v>
      </c>
    </row>
    <row r="10387" spans="1:5" ht="30" hidden="1" customHeight="1" thickBot="1">
      <c r="A10387" s="496" t="str">
        <f>IF((SUM('Раздел 1'!L20:L20)=SUM('Раздел 3'!O214:O214)),"","Неверно!")</f>
        <v/>
      </c>
      <c r="B10387" s="497" t="s">
        <v>561</v>
      </c>
      <c r="C10387" s="498" t="s">
        <v>2830</v>
      </c>
      <c r="D10387" s="498" t="s">
        <v>2829</v>
      </c>
      <c r="E10387" s="499" t="str">
        <f>CONCATENATE(SUM('Раздел 1'!L20:L20),"=",SUM('Раздел 3'!O214:O214))</f>
        <v>0=0</v>
      </c>
    </row>
    <row r="10388" spans="1:5" ht="30" hidden="1" customHeight="1" thickBot="1">
      <c r="A10388" s="496" t="str">
        <f>IF((SUM('Раздел 1'!M20:M20)=SUM('Раздел 3'!P214:P214)),"","Неверно!")</f>
        <v/>
      </c>
      <c r="B10388" s="497" t="s">
        <v>561</v>
      </c>
      <c r="C10388" s="498" t="s">
        <v>2831</v>
      </c>
      <c r="D10388" s="498" t="s">
        <v>2829</v>
      </c>
      <c r="E10388" s="499" t="str">
        <f>CONCATENATE(SUM('Раздел 1'!M20:M20),"=",SUM('Раздел 3'!P214:P214))</f>
        <v>0=0</v>
      </c>
    </row>
    <row r="10389" spans="1:5" ht="30" hidden="1" customHeight="1" thickBot="1">
      <c r="A10389" s="496" t="str">
        <f>IF((SUM('Раздел 1'!N20:N20)=SUM('Раздел 3'!Q214:Q214)),"","Неверно!")</f>
        <v/>
      </c>
      <c r="B10389" s="497" t="s">
        <v>561</v>
      </c>
      <c r="C10389" s="498" t="s">
        <v>2832</v>
      </c>
      <c r="D10389" s="498" t="s">
        <v>2829</v>
      </c>
      <c r="E10389" s="499" t="str">
        <f>CONCATENATE(SUM('Раздел 1'!N20:N20),"=",SUM('Раздел 3'!Q214:Q214))</f>
        <v>2=2</v>
      </c>
    </row>
    <row r="10390" spans="1:5" ht="30" hidden="1" customHeight="1" thickBot="1">
      <c r="A10390" s="496" t="str">
        <f>IF((SUM('Раздел 1'!O20:O20)=SUM('Раздел 3'!R214:R214)),"","Неверно!")</f>
        <v/>
      </c>
      <c r="B10390" s="497" t="s">
        <v>561</v>
      </c>
      <c r="C10390" s="498" t="s">
        <v>2833</v>
      </c>
      <c r="D10390" s="498" t="s">
        <v>2829</v>
      </c>
      <c r="E10390" s="499" t="str">
        <f>CONCATENATE(SUM('Раздел 1'!O20:O20),"=",SUM('Раздел 3'!R214:R214))</f>
        <v>3=3</v>
      </c>
    </row>
    <row r="10391" spans="1:5" ht="30" hidden="1" customHeight="1" thickBot="1">
      <c r="A10391" s="496" t="str">
        <f>IF((SUM('Раздел 1'!P20:P20)=SUM('Раздел 3'!S214:S214)),"","Неверно!")</f>
        <v/>
      </c>
      <c r="B10391" s="497" t="s">
        <v>561</v>
      </c>
      <c r="C10391" s="498" t="s">
        <v>2834</v>
      </c>
      <c r="D10391" s="498" t="s">
        <v>2829</v>
      </c>
      <c r="E10391" s="499" t="str">
        <f>CONCATENATE(SUM('Раздел 1'!P20:P20),"=",SUM('Раздел 3'!S214:S214))</f>
        <v>0=0</v>
      </c>
    </row>
    <row r="10392" spans="1:5" ht="30" hidden="1" customHeight="1" thickBot="1">
      <c r="A10392" s="496" t="str">
        <f>IF((SUM('Раздел 1'!Q20:Q20)=SUM('Раздел 3'!T214:T214)),"","Неверно!")</f>
        <v/>
      </c>
      <c r="B10392" s="497" t="s">
        <v>561</v>
      </c>
      <c r="C10392" s="498" t="s">
        <v>2835</v>
      </c>
      <c r="D10392" s="498" t="s">
        <v>2829</v>
      </c>
      <c r="E10392" s="499" t="str">
        <f>CONCATENATE(SUM('Раздел 1'!Q20:Q20),"=",SUM('Раздел 3'!T214:T214))</f>
        <v>17=17</v>
      </c>
    </row>
    <row r="10393" spans="1:5" ht="30" hidden="1" customHeight="1" thickBot="1">
      <c r="A10393" s="496" t="str">
        <f>IF((SUM('Раздел 1'!R20:R20)=SUM('Раздел 3'!U214:U214)),"","Неверно!")</f>
        <v/>
      </c>
      <c r="B10393" s="497" t="s">
        <v>561</v>
      </c>
      <c r="C10393" s="498" t="s">
        <v>2836</v>
      </c>
      <c r="D10393" s="498" t="s">
        <v>2829</v>
      </c>
      <c r="E10393" s="499" t="str">
        <f>CONCATENATE(SUM('Раздел 1'!R20:R20),"=",SUM('Раздел 3'!U214:U214))</f>
        <v>2=2</v>
      </c>
    </row>
    <row r="10394" spans="1:5" ht="30" hidden="1" customHeight="1" thickBot="1">
      <c r="A10394" s="496" t="str">
        <f>IF((SUM('Раздел 1'!S20:S20)=SUM('Раздел 3'!V214:V214)),"","Неверно!")</f>
        <v/>
      </c>
      <c r="B10394" s="497" t="s">
        <v>561</v>
      </c>
      <c r="C10394" s="498" t="s">
        <v>2837</v>
      </c>
      <c r="D10394" s="498" t="s">
        <v>2829</v>
      </c>
      <c r="E10394" s="499" t="str">
        <f>CONCATENATE(SUM('Раздел 1'!S20:S20),"=",SUM('Раздел 3'!V214:V214))</f>
        <v>30=30</v>
      </c>
    </row>
    <row r="10395" spans="1:5" ht="30" hidden="1" customHeight="1" thickBot="1">
      <c r="A10395" s="496" t="str">
        <f>IF((SUM('Раздел 1'!T20:T20)=SUM('Раздел 3'!W214:W214)),"","Неверно!")</f>
        <v/>
      </c>
      <c r="B10395" s="497" t="s">
        <v>561</v>
      </c>
      <c r="C10395" s="498" t="s">
        <v>2838</v>
      </c>
      <c r="D10395" s="498" t="s">
        <v>2829</v>
      </c>
      <c r="E10395" s="499" t="str">
        <f>CONCATENATE(SUM('Раздел 1'!T20:T20),"=",SUM('Раздел 3'!W214:W214))</f>
        <v>0=0</v>
      </c>
    </row>
    <row r="10396" spans="1:5" ht="30" hidden="1" customHeight="1" thickBot="1">
      <c r="A10396" s="496" t="str">
        <f>IF((SUM('Раздел 1'!U20:U20)=SUM('Раздел 3'!X214:X214)),"","Неверно!")</f>
        <v/>
      </c>
      <c r="B10396" s="497" t="s">
        <v>561</v>
      </c>
      <c r="C10396" s="498" t="s">
        <v>2839</v>
      </c>
      <c r="D10396" s="498" t="s">
        <v>2829</v>
      </c>
      <c r="E10396" s="499" t="str">
        <f>CONCATENATE(SUM('Раздел 1'!U20:U20),"=",SUM('Раздел 3'!X214:X214))</f>
        <v>2=2</v>
      </c>
    </row>
    <row r="10397" spans="1:5" ht="30" hidden="1" customHeight="1" thickBot="1">
      <c r="A10397" s="496" t="str">
        <f>IF((SUM('Раздел 1'!D20:D20)=SUM('Раздел 3'!G214:G214)),"","Неверно!")</f>
        <v/>
      </c>
      <c r="B10397" s="497" t="s">
        <v>561</v>
      </c>
      <c r="C10397" s="498" t="s">
        <v>2840</v>
      </c>
      <c r="D10397" s="498" t="s">
        <v>2829</v>
      </c>
      <c r="E10397" s="499" t="str">
        <f>CONCATENATE(SUM('Раздел 1'!D20:D20),"=",SUM('Раздел 3'!G214:G214))</f>
        <v>30=30</v>
      </c>
    </row>
    <row r="10398" spans="1:5" ht="30" hidden="1" customHeight="1" thickBot="1">
      <c r="A10398" s="496" t="str">
        <f>IF((SUM('Раздел 1'!V20:V20)=SUM('Раздел 3'!Y214:Y214)),"","Неверно!")</f>
        <v/>
      </c>
      <c r="B10398" s="497" t="s">
        <v>561</v>
      </c>
      <c r="C10398" s="498" t="s">
        <v>2841</v>
      </c>
      <c r="D10398" s="498" t="s">
        <v>2829</v>
      </c>
      <c r="E10398" s="499" t="str">
        <f>CONCATENATE(SUM('Раздел 1'!V20:V20),"=",SUM('Раздел 3'!Y214:Y214))</f>
        <v>0=0</v>
      </c>
    </row>
    <row r="10399" spans="1:5" ht="30" hidden="1" customHeight="1" thickBot="1">
      <c r="A10399" s="496" t="str">
        <f>IF((SUM('Раздел 1'!W20:W20)=SUM('Раздел 3'!Z214:Z214)),"","Неверно!")</f>
        <v/>
      </c>
      <c r="B10399" s="497" t="s">
        <v>561</v>
      </c>
      <c r="C10399" s="498" t="s">
        <v>2842</v>
      </c>
      <c r="D10399" s="498" t="s">
        <v>2829</v>
      </c>
      <c r="E10399" s="499" t="str">
        <f>CONCATENATE(SUM('Раздел 1'!W20:W20),"=",SUM('Раздел 3'!Z214:Z214))</f>
        <v>0=0</v>
      </c>
    </row>
    <row r="10400" spans="1:5" ht="30" hidden="1" customHeight="1" thickBot="1">
      <c r="A10400" s="496" t="str">
        <f>IF((SUM('Раздел 1'!X20:X20)=SUM('Раздел 3'!AA214:AA214)),"","Неверно!")</f>
        <v/>
      </c>
      <c r="B10400" s="497" t="s">
        <v>561</v>
      </c>
      <c r="C10400" s="498" t="s">
        <v>2843</v>
      </c>
      <c r="D10400" s="498" t="s">
        <v>2829</v>
      </c>
      <c r="E10400" s="499" t="str">
        <f>CONCATENATE(SUM('Раздел 1'!X20:X20),"=",SUM('Раздел 3'!AA214:AA214))</f>
        <v>0=0</v>
      </c>
    </row>
    <row r="10401" spans="1:5" ht="30" hidden="1" customHeight="1" thickBot="1">
      <c r="A10401" s="496" t="str">
        <f>IF((SUM('Раздел 1'!Y20:Y20)=SUM('Раздел 3'!AB214:AB214)),"","Неверно!")</f>
        <v/>
      </c>
      <c r="B10401" s="497" t="s">
        <v>561</v>
      </c>
      <c r="C10401" s="498" t="s">
        <v>2844</v>
      </c>
      <c r="D10401" s="498" t="s">
        <v>2829</v>
      </c>
      <c r="E10401" s="499" t="str">
        <f>CONCATENATE(SUM('Раздел 1'!Y20:Y20),"=",SUM('Раздел 3'!AB214:AB214))</f>
        <v>23=23</v>
      </c>
    </row>
    <row r="10402" spans="1:5" ht="30" hidden="1" customHeight="1" thickBot="1">
      <c r="A10402" s="496" t="str">
        <f>IF((SUM('Раздел 1'!Z20:Z20)=SUM('Раздел 3'!AC214:AC214)),"","Неверно!")</f>
        <v/>
      </c>
      <c r="B10402" s="497" t="s">
        <v>561</v>
      </c>
      <c r="C10402" s="498" t="s">
        <v>2845</v>
      </c>
      <c r="D10402" s="498" t="s">
        <v>2829</v>
      </c>
      <c r="E10402" s="499" t="str">
        <f>CONCATENATE(SUM('Раздел 1'!Z20:Z20),"=",SUM('Раздел 3'!AC214:AC214))</f>
        <v>5=5</v>
      </c>
    </row>
    <row r="10403" spans="1:5" ht="30" hidden="1" customHeight="1" thickBot="1">
      <c r="A10403" s="496" t="str">
        <f>IF((SUM('Раздел 1'!AA20:AA20)=SUM('Раздел 3'!AD214:AD214)),"","Неверно!")</f>
        <v/>
      </c>
      <c r="B10403" s="497" t="s">
        <v>561</v>
      </c>
      <c r="C10403" s="498" t="s">
        <v>2846</v>
      </c>
      <c r="D10403" s="498" t="s">
        <v>2829</v>
      </c>
      <c r="E10403" s="499" t="str">
        <f>CONCATENATE(SUM('Раздел 1'!AA20:AA20),"=",SUM('Раздел 3'!AD214:AD214))</f>
        <v>0=0</v>
      </c>
    </row>
    <row r="10404" spans="1:5" ht="30" hidden="1" customHeight="1" thickBot="1">
      <c r="A10404" s="496" t="str">
        <f>IF((SUM('Раздел 1'!AB20:AB20)=SUM('Раздел 3'!AE214:AE214)),"","Неверно!")</f>
        <v/>
      </c>
      <c r="B10404" s="497" t="s">
        <v>561</v>
      </c>
      <c r="C10404" s="498" t="s">
        <v>2847</v>
      </c>
      <c r="D10404" s="498" t="s">
        <v>2829</v>
      </c>
      <c r="E10404" s="499" t="str">
        <f>CONCATENATE(SUM('Раздел 1'!AB20:AB20),"=",SUM('Раздел 3'!AE214:AE214))</f>
        <v>0=0</v>
      </c>
    </row>
    <row r="10405" spans="1:5" ht="30" hidden="1" customHeight="1" thickBot="1">
      <c r="A10405" s="496" t="str">
        <f>IF((SUM('Раздел 1'!AC20:AC20)=SUM('Раздел 3'!AF214:AF214)),"","Неверно!")</f>
        <v/>
      </c>
      <c r="B10405" s="497" t="s">
        <v>561</v>
      </c>
      <c r="C10405" s="498" t="s">
        <v>2848</v>
      </c>
      <c r="D10405" s="498" t="s">
        <v>2829</v>
      </c>
      <c r="E10405" s="499" t="str">
        <f>CONCATENATE(SUM('Раздел 1'!AC20:AC20),"=",SUM('Раздел 3'!AF214:AF214))</f>
        <v>0=0</v>
      </c>
    </row>
    <row r="10406" spans="1:5" ht="30" hidden="1" customHeight="1" thickBot="1">
      <c r="A10406" s="496" t="str">
        <f>IF((SUM('Раздел 1'!AD20:AD20)=SUM('Раздел 3'!AG214:AG214)),"","Неверно!")</f>
        <v/>
      </c>
      <c r="B10406" s="497" t="s">
        <v>561</v>
      </c>
      <c r="C10406" s="498" t="s">
        <v>2849</v>
      </c>
      <c r="D10406" s="498" t="s">
        <v>2829</v>
      </c>
      <c r="E10406" s="499" t="str">
        <f>CONCATENATE(SUM('Раздел 1'!AD20:AD20),"=",SUM('Раздел 3'!AG214:AG214))</f>
        <v>0=0</v>
      </c>
    </row>
    <row r="10407" spans="1:5" ht="30" hidden="1" customHeight="1" thickBot="1">
      <c r="A10407" s="496" t="str">
        <f>IF((SUM('Раздел 1'!AE20:AE20)=SUM('Раздел 3'!AH214:AH214)),"","Неверно!")</f>
        <v/>
      </c>
      <c r="B10407" s="497" t="s">
        <v>561</v>
      </c>
      <c r="C10407" s="498" t="s">
        <v>2850</v>
      </c>
      <c r="D10407" s="498" t="s">
        <v>2829</v>
      </c>
      <c r="E10407" s="499" t="str">
        <f>CONCATENATE(SUM('Раздел 1'!AE20:AE20),"=",SUM('Раздел 3'!AH214:AH214))</f>
        <v>123266=123266</v>
      </c>
    </row>
    <row r="10408" spans="1:5" ht="30" hidden="1" customHeight="1" thickBot="1">
      <c r="A10408" s="496" t="str">
        <f>IF((SUM('Раздел 1'!E20:E20)=SUM('Раздел 3'!H214:H214)),"","Неверно!")</f>
        <v/>
      </c>
      <c r="B10408" s="497" t="s">
        <v>561</v>
      </c>
      <c r="C10408" s="498" t="s">
        <v>2851</v>
      </c>
      <c r="D10408" s="498" t="s">
        <v>2829</v>
      </c>
      <c r="E10408" s="499" t="str">
        <f>CONCATENATE(SUM('Раздел 1'!E20:E20),"=",SUM('Раздел 3'!H214:H214))</f>
        <v>30=30</v>
      </c>
    </row>
    <row r="10409" spans="1:5" ht="30" hidden="1" customHeight="1" thickBot="1">
      <c r="A10409" s="496" t="str">
        <f>IF((SUM('Раздел 1'!AF20:AF20)=SUM('Раздел 3'!AI214:AI214)),"","Неверно!")</f>
        <v/>
      </c>
      <c r="B10409" s="497" t="s">
        <v>561</v>
      </c>
      <c r="C10409" s="498" t="s">
        <v>2852</v>
      </c>
      <c r="D10409" s="498" t="s">
        <v>2829</v>
      </c>
      <c r="E10409" s="499" t="str">
        <f>CONCATENATE(SUM('Раздел 1'!AF20:AF20),"=",SUM('Раздел 3'!AI214:AI214))</f>
        <v>0=0</v>
      </c>
    </row>
    <row r="10410" spans="1:5" ht="30" hidden="1" customHeight="1" thickBot="1">
      <c r="A10410" s="496" t="str">
        <f>IF((SUM('Раздел 1'!AG20:AG20)=SUM('Раздел 3'!AJ214:AJ214)),"","Неверно!")</f>
        <v/>
      </c>
      <c r="B10410" s="497" t="s">
        <v>561</v>
      </c>
      <c r="C10410" s="498" t="s">
        <v>2853</v>
      </c>
      <c r="D10410" s="498" t="s">
        <v>2829</v>
      </c>
      <c r="E10410" s="499" t="str">
        <f>CONCATENATE(SUM('Раздел 1'!AG20:AG20),"=",SUM('Раздел 3'!AJ214:AJ214))</f>
        <v>4851=4851</v>
      </c>
    </row>
    <row r="10411" spans="1:5" ht="30" hidden="1" customHeight="1" thickBot="1">
      <c r="A10411" s="496" t="str">
        <f>IF((SUM('Раздел 1'!AH20:AH20)=SUM('Раздел 3'!AK214:AK214)),"","Неверно!")</f>
        <v/>
      </c>
      <c r="B10411" s="497" t="s">
        <v>561</v>
      </c>
      <c r="C10411" s="498" t="s">
        <v>2854</v>
      </c>
      <c r="D10411" s="498" t="s">
        <v>2829</v>
      </c>
      <c r="E10411" s="499" t="str">
        <f>CONCATENATE(SUM('Раздел 1'!AH20:AH20),"=",SUM('Раздел 3'!AK214:AK214))</f>
        <v>0=0</v>
      </c>
    </row>
    <row r="10412" spans="1:5" ht="30" hidden="1" customHeight="1" thickBot="1">
      <c r="A10412" s="496" t="str">
        <f>IF((SUM('Раздел 1'!AI20:AI20)=SUM('Раздел 3'!AL214:AL214)),"","Неверно!")</f>
        <v/>
      </c>
      <c r="B10412" s="497" t="s">
        <v>561</v>
      </c>
      <c r="C10412" s="498" t="s">
        <v>2855</v>
      </c>
      <c r="D10412" s="498" t="s">
        <v>2829</v>
      </c>
      <c r="E10412" s="499" t="str">
        <f>CONCATENATE(SUM('Раздел 1'!AI20:AI20),"=",SUM('Раздел 3'!AL214:AL214))</f>
        <v>0=0</v>
      </c>
    </row>
    <row r="10413" spans="1:5" ht="30" hidden="1" customHeight="1" thickBot="1">
      <c r="A10413" s="496" t="str">
        <f>IF((SUM('Раздел 1'!AJ20:AJ20)=SUM('Раздел 3'!AM214:AM214)),"","Неверно!")</f>
        <v/>
      </c>
      <c r="B10413" s="497" t="s">
        <v>561</v>
      </c>
      <c r="C10413" s="498" t="s">
        <v>2453</v>
      </c>
      <c r="D10413" s="498" t="s">
        <v>2829</v>
      </c>
      <c r="E10413" s="499" t="str">
        <f>CONCATENATE(SUM('Раздел 1'!AJ20:AJ20),"=",SUM('Раздел 3'!AM214:AM214))</f>
        <v>0=0</v>
      </c>
    </row>
    <row r="10414" spans="1:5" ht="30" hidden="1" customHeight="1" thickBot="1">
      <c r="A10414" s="496" t="str">
        <f>IF((SUM('Раздел 1'!F20:F20)=SUM('Раздел 3'!I214:I214)),"","Неверно!")</f>
        <v/>
      </c>
      <c r="B10414" s="497" t="s">
        <v>561</v>
      </c>
      <c r="C10414" s="498" t="s">
        <v>2856</v>
      </c>
      <c r="D10414" s="498" t="s">
        <v>2829</v>
      </c>
      <c r="E10414" s="499" t="str">
        <f>CONCATENATE(SUM('Раздел 1'!F20:F20),"=",SUM('Раздел 3'!I214:I214))</f>
        <v>0=0</v>
      </c>
    </row>
    <row r="10415" spans="1:5" ht="30" hidden="1" customHeight="1" thickBot="1">
      <c r="A10415" s="496" t="str">
        <f>IF((SUM('Раздел 1'!G20:G20)=SUM('Раздел 3'!J214:J214)),"","Неверно!")</f>
        <v/>
      </c>
      <c r="B10415" s="497" t="s">
        <v>561</v>
      </c>
      <c r="C10415" s="498" t="s">
        <v>2857</v>
      </c>
      <c r="D10415" s="498" t="s">
        <v>2829</v>
      </c>
      <c r="E10415" s="499" t="str">
        <f>CONCATENATE(SUM('Раздел 1'!G20:G20),"=",SUM('Раздел 3'!J214:J214))</f>
        <v>662979=662979</v>
      </c>
    </row>
    <row r="10416" spans="1:5" ht="30" hidden="1" customHeight="1" thickBot="1">
      <c r="A10416" s="496" t="str">
        <f>IF((SUM('Раздел 1'!H20:H20)=SUM('Раздел 3'!K214:K214)),"","Неверно!")</f>
        <v/>
      </c>
      <c r="B10416" s="497" t="s">
        <v>561</v>
      </c>
      <c r="C10416" s="498" t="s">
        <v>2858</v>
      </c>
      <c r="D10416" s="498" t="s">
        <v>2829</v>
      </c>
      <c r="E10416" s="499" t="str">
        <f>CONCATENATE(SUM('Раздел 1'!H20:H20),"=",SUM('Раздел 3'!K214:K214))</f>
        <v>0=0</v>
      </c>
    </row>
    <row r="10417" spans="1:5" ht="30" hidden="1" customHeight="1" thickBot="1">
      <c r="A10417" s="496" t="str">
        <f>IF((SUM('Раздел 1'!I20:I20)=SUM('Раздел 3'!L214:L214)),"","Неверно!")</f>
        <v/>
      </c>
      <c r="B10417" s="497" t="s">
        <v>561</v>
      </c>
      <c r="C10417" s="498" t="s">
        <v>2859</v>
      </c>
      <c r="D10417" s="498" t="s">
        <v>2829</v>
      </c>
      <c r="E10417" s="499" t="str">
        <f>CONCATENATE(SUM('Раздел 1'!I20:I20),"=",SUM('Раздел 3'!L214:L214))</f>
        <v>8=8</v>
      </c>
    </row>
    <row r="10418" spans="1:5" ht="30" hidden="1" customHeight="1" thickBot="1">
      <c r="A10418" s="496" t="str">
        <f>IF((SUM('Раздел 1'!J20:J20)=SUM('Раздел 3'!M214:M214)),"","Неверно!")</f>
        <v/>
      </c>
      <c r="B10418" s="497" t="s">
        <v>561</v>
      </c>
      <c r="C10418" s="498" t="s">
        <v>2860</v>
      </c>
      <c r="D10418" s="498" t="s">
        <v>2829</v>
      </c>
      <c r="E10418" s="499" t="str">
        <f>CONCATENATE(SUM('Раздел 1'!J20:J20),"=",SUM('Раздел 3'!M214:M214))</f>
        <v>6=6</v>
      </c>
    </row>
    <row r="10419" spans="1:5" ht="30" hidden="1" customHeight="1" thickBot="1">
      <c r="A10419" s="496" t="str">
        <f>IF((SUM('Раздел 1'!K20:K20)=SUM('Раздел 3'!N214:N214)),"","Неверно!")</f>
        <v/>
      </c>
      <c r="B10419" s="497" t="s">
        <v>561</v>
      </c>
      <c r="C10419" s="498" t="s">
        <v>2861</v>
      </c>
      <c r="D10419" s="498" t="s">
        <v>2829</v>
      </c>
      <c r="E10419" s="499" t="str">
        <f>CONCATENATE(SUM('Раздел 1'!K20:K20),"=",SUM('Раздел 3'!N214:N214))</f>
        <v>1=1</v>
      </c>
    </row>
    <row r="10420" spans="1:5" ht="30" hidden="1" customHeight="1" thickBot="1">
      <c r="A10420" s="496" t="str">
        <f>IF((SUM('Разделы 4, 5'!D30:D35)=SUM('Раздел 3'!L11:L11)+SUM('Раздел 3'!R11:R11)),"","Неверно!")</f>
        <v/>
      </c>
      <c r="B10420" s="497" t="s">
        <v>562</v>
      </c>
      <c r="C10420" s="498" t="s">
        <v>21874</v>
      </c>
      <c r="D10420" s="498" t="s">
        <v>5707</v>
      </c>
      <c r="E10420" s="499" t="str">
        <f>CONCATENATE(SUM('Разделы 4, 5'!D30:D35),"=",SUM('Раздел 3'!L11:L11),"+",SUM('Раздел 3'!R11:R11))</f>
        <v>191=108+83</v>
      </c>
    </row>
    <row r="10421" spans="1:5" ht="30" hidden="1" customHeight="1" thickBot="1">
      <c r="A10421" s="496" t="str">
        <f>IF((SUM('Разделы 4, 5'!F30:F35)=SUM('Раздел 3'!T11:T11)+SUM('Раздел 3'!U11:U11)),"","Неверно!")</f>
        <v/>
      </c>
      <c r="B10421" s="497" t="s">
        <v>563</v>
      </c>
      <c r="C10421" s="498" t="s">
        <v>21873</v>
      </c>
      <c r="D10421" s="498" t="s">
        <v>5706</v>
      </c>
      <c r="E10421" s="499" t="str">
        <f>CONCATENATE(SUM('Разделы 4, 5'!F30:F35),"=",SUM('Раздел 3'!T11:T11),"+",SUM('Раздел 3'!U11:U11))</f>
        <v>20=18+2</v>
      </c>
    </row>
    <row r="10422" spans="1:5" ht="30" hidden="1" customHeight="1" thickBot="1">
      <c r="A10422" s="496" t="str">
        <f>IF((SUM('Разделы 4, 5'!G30:G35)=SUM('Раздел 3'!X11:X11)),"","Неверно!")</f>
        <v/>
      </c>
      <c r="B10422" s="497" t="s">
        <v>564</v>
      </c>
      <c r="C10422" s="498" t="s">
        <v>21872</v>
      </c>
      <c r="D10422" s="498" t="s">
        <v>5705</v>
      </c>
      <c r="E10422" s="499" t="str">
        <f>CONCATENATE(SUM('Разделы 4, 5'!G30:G35),"=",SUM('Раздел 3'!X11:X11))</f>
        <v>3=3</v>
      </c>
    </row>
    <row r="10423" spans="1:5" ht="30" hidden="1" customHeight="1" thickBot="1">
      <c r="A10423" s="496" t="str">
        <f>IF((SUM('Раздел 3'!F252:F254)&gt;=SUM('Раздел 3'!F214:F214)),"","Неверно!")</f>
        <v/>
      </c>
      <c r="B10423" s="497" t="s">
        <v>565</v>
      </c>
      <c r="C10423" s="498" t="s">
        <v>2590</v>
      </c>
      <c r="D10423" s="498" t="s">
        <v>26</v>
      </c>
      <c r="E10423" s="499" t="str">
        <f>CONCATENATE(SUM('Раздел 3'!F252:F254),"&gt;=",SUM('Раздел 3'!F214:F214))</f>
        <v>2&gt;=2</v>
      </c>
    </row>
    <row r="10424" spans="1:5" ht="30" hidden="1" customHeight="1" thickBot="1">
      <c r="A10424" s="496" t="str">
        <f>IF((SUM('Раздел 3'!O252:O254)&gt;=SUM('Раздел 3'!O214:O214)),"","Неверно!")</f>
        <v/>
      </c>
      <c r="B10424" s="497" t="s">
        <v>565</v>
      </c>
      <c r="C10424" s="498" t="s">
        <v>2591</v>
      </c>
      <c r="D10424" s="498" t="s">
        <v>26</v>
      </c>
      <c r="E10424" s="499" t="str">
        <f>CONCATENATE(SUM('Раздел 3'!O252:O254),"&gt;=",SUM('Раздел 3'!O214:O214))</f>
        <v>0&gt;=0</v>
      </c>
    </row>
    <row r="10425" spans="1:5" ht="30" hidden="1" customHeight="1" thickBot="1">
      <c r="A10425" s="496" t="str">
        <f>IF((SUM('Раздел 3'!P252:P254)&gt;=SUM('Раздел 3'!P214:P214)),"","Неверно!")</f>
        <v/>
      </c>
      <c r="B10425" s="497" t="s">
        <v>565</v>
      </c>
      <c r="C10425" s="498" t="s">
        <v>2592</v>
      </c>
      <c r="D10425" s="498" t="s">
        <v>26</v>
      </c>
      <c r="E10425" s="499" t="str">
        <f>CONCATENATE(SUM('Раздел 3'!P252:P254),"&gt;=",SUM('Раздел 3'!P214:P214))</f>
        <v>0&gt;=0</v>
      </c>
    </row>
    <row r="10426" spans="1:5" ht="30" hidden="1" customHeight="1" thickBot="1">
      <c r="A10426" s="496" t="str">
        <f>IF((SUM('Раздел 3'!Q252:Q254)&gt;=SUM('Раздел 3'!Q214:Q214)),"","Неверно!")</f>
        <v/>
      </c>
      <c r="B10426" s="497" t="s">
        <v>565</v>
      </c>
      <c r="C10426" s="498" t="s">
        <v>2593</v>
      </c>
      <c r="D10426" s="498" t="s">
        <v>26</v>
      </c>
      <c r="E10426" s="499" t="str">
        <f>CONCATENATE(SUM('Раздел 3'!Q252:Q254),"&gt;=",SUM('Раздел 3'!Q214:Q214))</f>
        <v>5&gt;=2</v>
      </c>
    </row>
    <row r="10427" spans="1:5" ht="30" hidden="1" customHeight="1" thickBot="1">
      <c r="A10427" s="496" t="str">
        <f>IF((SUM('Раздел 3'!R252:R254)&gt;=SUM('Раздел 3'!R214:R214)),"","Неверно!")</f>
        <v/>
      </c>
      <c r="B10427" s="497" t="s">
        <v>565</v>
      </c>
      <c r="C10427" s="498" t="s">
        <v>2594</v>
      </c>
      <c r="D10427" s="498" t="s">
        <v>26</v>
      </c>
      <c r="E10427" s="499" t="str">
        <f>CONCATENATE(SUM('Раздел 3'!R252:R254),"&gt;=",SUM('Раздел 3'!R214:R214))</f>
        <v>7&gt;=3</v>
      </c>
    </row>
    <row r="10428" spans="1:5" ht="30" hidden="1" customHeight="1" thickBot="1">
      <c r="A10428" s="496" t="str">
        <f>IF((SUM('Раздел 3'!S252:S254)&gt;=SUM('Раздел 3'!S214:S214)),"","Неверно!")</f>
        <v/>
      </c>
      <c r="B10428" s="497" t="s">
        <v>565</v>
      </c>
      <c r="C10428" s="498" t="s">
        <v>2595</v>
      </c>
      <c r="D10428" s="498" t="s">
        <v>26</v>
      </c>
      <c r="E10428" s="499" t="str">
        <f>CONCATENATE(SUM('Раздел 3'!S252:S254),"&gt;=",SUM('Раздел 3'!S214:S214))</f>
        <v>0&gt;=0</v>
      </c>
    </row>
    <row r="10429" spans="1:5" ht="30" hidden="1" customHeight="1" thickBot="1">
      <c r="A10429" s="496" t="str">
        <f>IF((SUM('Раздел 3'!T252:T254)&gt;=SUM('Раздел 3'!T214:T214)),"","Неверно!")</f>
        <v/>
      </c>
      <c r="B10429" s="497" t="s">
        <v>565</v>
      </c>
      <c r="C10429" s="498" t="s">
        <v>2596</v>
      </c>
      <c r="D10429" s="498" t="s">
        <v>26</v>
      </c>
      <c r="E10429" s="499" t="str">
        <f>CONCATENATE(SUM('Раздел 3'!T252:T254),"&gt;=",SUM('Раздел 3'!T214:T214))</f>
        <v>17&gt;=17</v>
      </c>
    </row>
    <row r="10430" spans="1:5" ht="30" hidden="1" customHeight="1" thickBot="1">
      <c r="A10430" s="496" t="str">
        <f>IF((SUM('Раздел 3'!U252:U254)&gt;=SUM('Раздел 3'!U214:U214)),"","Неверно!")</f>
        <v/>
      </c>
      <c r="B10430" s="497" t="s">
        <v>565</v>
      </c>
      <c r="C10430" s="498" t="s">
        <v>2597</v>
      </c>
      <c r="D10430" s="498" t="s">
        <v>26</v>
      </c>
      <c r="E10430" s="499" t="str">
        <f>CONCATENATE(SUM('Раздел 3'!U252:U254),"&gt;=",SUM('Раздел 3'!U214:U214))</f>
        <v>2&gt;=2</v>
      </c>
    </row>
    <row r="10431" spans="1:5" ht="30" hidden="1" customHeight="1" thickBot="1">
      <c r="A10431" s="496" t="str">
        <f>IF((SUM('Раздел 3'!V252:V254)&gt;=SUM('Раздел 3'!V214:V214)),"","Неверно!")</f>
        <v/>
      </c>
      <c r="B10431" s="497" t="s">
        <v>565</v>
      </c>
      <c r="C10431" s="498" t="s">
        <v>2598</v>
      </c>
      <c r="D10431" s="498" t="s">
        <v>26</v>
      </c>
      <c r="E10431" s="499" t="str">
        <f>CONCATENATE(SUM('Раздел 3'!V252:V254),"&gt;=",SUM('Раздел 3'!V214:V214))</f>
        <v>81&gt;=30</v>
      </c>
    </row>
    <row r="10432" spans="1:5" ht="30" hidden="1" customHeight="1" thickBot="1">
      <c r="A10432" s="496" t="str">
        <f>IF((SUM('Раздел 3'!W252:W254)&gt;=SUM('Раздел 3'!W214:W214)),"","Неверно!")</f>
        <v/>
      </c>
      <c r="B10432" s="497" t="s">
        <v>565</v>
      </c>
      <c r="C10432" s="498" t="s">
        <v>2599</v>
      </c>
      <c r="D10432" s="498" t="s">
        <v>26</v>
      </c>
      <c r="E10432" s="499" t="str">
        <f>CONCATENATE(SUM('Раздел 3'!W252:W254),"&gt;=",SUM('Раздел 3'!W214:W214))</f>
        <v>0&gt;=0</v>
      </c>
    </row>
    <row r="10433" spans="1:5" ht="30" hidden="1" customHeight="1" thickBot="1">
      <c r="A10433" s="496" t="str">
        <f>IF((SUM('Раздел 3'!X252:X254)&gt;=SUM('Раздел 3'!X214:X214)),"","Неверно!")</f>
        <v/>
      </c>
      <c r="B10433" s="497" t="s">
        <v>565</v>
      </c>
      <c r="C10433" s="498" t="s">
        <v>2600</v>
      </c>
      <c r="D10433" s="498" t="s">
        <v>26</v>
      </c>
      <c r="E10433" s="499" t="str">
        <f>CONCATENATE(SUM('Раздел 3'!X252:X254),"&gt;=",SUM('Раздел 3'!X214:X214))</f>
        <v>3&gt;=2</v>
      </c>
    </row>
    <row r="10434" spans="1:5" ht="30" hidden="1" customHeight="1" thickBot="1">
      <c r="A10434" s="496" t="str">
        <f>IF((SUM('Раздел 3'!G252:G254)&gt;=SUM('Раздел 3'!G214:G214)),"","Неверно!")</f>
        <v/>
      </c>
      <c r="B10434" s="497" t="s">
        <v>565</v>
      </c>
      <c r="C10434" s="498" t="s">
        <v>2601</v>
      </c>
      <c r="D10434" s="498" t="s">
        <v>26</v>
      </c>
      <c r="E10434" s="499" t="str">
        <f>CONCATENATE(SUM('Раздел 3'!G252:G254),"&gt;=",SUM('Раздел 3'!G214:G214))</f>
        <v>82&gt;=30</v>
      </c>
    </row>
    <row r="10435" spans="1:5" ht="30" hidden="1" customHeight="1" thickBot="1">
      <c r="A10435" s="496" t="str">
        <f>IF((SUM('Раздел 3'!Y252:Y254)&gt;=SUM('Раздел 3'!Y214:Y214)),"","Неверно!")</f>
        <v/>
      </c>
      <c r="B10435" s="497" t="s">
        <v>565</v>
      </c>
      <c r="C10435" s="498" t="s">
        <v>2602</v>
      </c>
      <c r="D10435" s="498" t="s">
        <v>26</v>
      </c>
      <c r="E10435" s="499" t="str">
        <f>CONCATENATE(SUM('Раздел 3'!Y252:Y254),"&gt;=",SUM('Раздел 3'!Y214:Y214))</f>
        <v>0&gt;=0</v>
      </c>
    </row>
    <row r="10436" spans="1:5" ht="30" hidden="1" customHeight="1" thickBot="1">
      <c r="A10436" s="496" t="str">
        <f>IF((SUM('Раздел 3'!Z252:Z254)&gt;=SUM('Раздел 3'!Z214:Z214)),"","Неверно!")</f>
        <v/>
      </c>
      <c r="B10436" s="497" t="s">
        <v>565</v>
      </c>
      <c r="C10436" s="498" t="s">
        <v>2603</v>
      </c>
      <c r="D10436" s="498" t="s">
        <v>26</v>
      </c>
      <c r="E10436" s="499" t="str">
        <f>CONCATENATE(SUM('Раздел 3'!Z252:Z254),"&gt;=",SUM('Раздел 3'!Z214:Z214))</f>
        <v>0&gt;=0</v>
      </c>
    </row>
    <row r="10437" spans="1:5" ht="30" hidden="1" customHeight="1" thickBot="1">
      <c r="A10437" s="496" t="str">
        <f>IF((SUM('Раздел 3'!AA252:AA254)&gt;=SUM('Раздел 3'!AA214:AA214)),"","Неверно!")</f>
        <v/>
      </c>
      <c r="B10437" s="497" t="s">
        <v>565</v>
      </c>
      <c r="C10437" s="498" t="s">
        <v>2604</v>
      </c>
      <c r="D10437" s="498" t="s">
        <v>26</v>
      </c>
      <c r="E10437" s="499" t="str">
        <f>CONCATENATE(SUM('Раздел 3'!AA252:AA254),"&gt;=",SUM('Раздел 3'!AA214:AA214))</f>
        <v>3&gt;=0</v>
      </c>
    </row>
    <row r="10438" spans="1:5" ht="30" hidden="1" customHeight="1" thickBot="1">
      <c r="A10438" s="496" t="str">
        <f>IF((SUM('Раздел 3'!AB252:AB254)&gt;=SUM('Раздел 3'!AB214:AB214)),"","Неверно!")</f>
        <v/>
      </c>
      <c r="B10438" s="497" t="s">
        <v>565</v>
      </c>
      <c r="C10438" s="498" t="s">
        <v>2605</v>
      </c>
      <c r="D10438" s="498" t="s">
        <v>26</v>
      </c>
      <c r="E10438" s="499" t="str">
        <f>CONCATENATE(SUM('Раздел 3'!AB252:AB254),"&gt;=",SUM('Раздел 3'!AB214:AB214))</f>
        <v>23&gt;=23</v>
      </c>
    </row>
    <row r="10439" spans="1:5" ht="30" hidden="1" customHeight="1" thickBot="1">
      <c r="A10439" s="496" t="str">
        <f>IF((SUM('Раздел 3'!AC252:AC254)&gt;=SUM('Раздел 3'!AC214:AC214)),"","Неверно!")</f>
        <v/>
      </c>
      <c r="B10439" s="497" t="s">
        <v>565</v>
      </c>
      <c r="C10439" s="498" t="s">
        <v>2606</v>
      </c>
      <c r="D10439" s="498" t="s">
        <v>26</v>
      </c>
      <c r="E10439" s="499" t="str">
        <f>CONCATENATE(SUM('Раздел 3'!AC252:AC254),"&gt;=",SUM('Раздел 3'!AC214:AC214))</f>
        <v>5&gt;=5</v>
      </c>
    </row>
    <row r="10440" spans="1:5" ht="30" hidden="1" customHeight="1" thickBot="1">
      <c r="A10440" s="496" t="str">
        <f>IF((SUM('Раздел 3'!AD252:AD254)&gt;=SUM('Раздел 3'!AD214:AD214)),"","Неверно!")</f>
        <v/>
      </c>
      <c r="B10440" s="497" t="s">
        <v>565</v>
      </c>
      <c r="C10440" s="498" t="s">
        <v>2607</v>
      </c>
      <c r="D10440" s="498" t="s">
        <v>26</v>
      </c>
      <c r="E10440" s="499" t="str">
        <f>CONCATENATE(SUM('Раздел 3'!AD252:AD254),"&gt;=",SUM('Раздел 3'!AD214:AD214))</f>
        <v>0&gt;=0</v>
      </c>
    </row>
    <row r="10441" spans="1:5" ht="30" hidden="1" customHeight="1" thickBot="1">
      <c r="A10441" s="496" t="str">
        <f>IF((SUM('Раздел 3'!AE252:AE254)&gt;=SUM('Раздел 3'!AE214:AE214)),"","Неверно!")</f>
        <v/>
      </c>
      <c r="B10441" s="497" t="s">
        <v>565</v>
      </c>
      <c r="C10441" s="498" t="s">
        <v>2608</v>
      </c>
      <c r="D10441" s="498" t="s">
        <v>26</v>
      </c>
      <c r="E10441" s="499" t="str">
        <f>CONCATENATE(SUM('Раздел 3'!AE252:AE254),"&gt;=",SUM('Раздел 3'!AE214:AE214))</f>
        <v>0&gt;=0</v>
      </c>
    </row>
    <row r="10442" spans="1:5" ht="30" hidden="1" customHeight="1" thickBot="1">
      <c r="A10442" s="496" t="str">
        <f>IF((SUM('Раздел 3'!AF252:AF254)&gt;=SUM('Раздел 3'!AF214:AF214)),"","Неверно!")</f>
        <v/>
      </c>
      <c r="B10442" s="497" t="s">
        <v>565</v>
      </c>
      <c r="C10442" s="498" t="s">
        <v>2609</v>
      </c>
      <c r="D10442" s="498" t="s">
        <v>26</v>
      </c>
      <c r="E10442" s="499" t="str">
        <f>CONCATENATE(SUM('Раздел 3'!AF252:AF254),"&gt;=",SUM('Раздел 3'!AF214:AF214))</f>
        <v>0&gt;=0</v>
      </c>
    </row>
    <row r="10443" spans="1:5" ht="30" hidden="1" customHeight="1" thickBot="1">
      <c r="A10443" s="496" t="str">
        <f>IF((SUM('Раздел 3'!AG252:AG254)&gt;=SUM('Раздел 3'!AG214:AG214)),"","Неверно!")</f>
        <v/>
      </c>
      <c r="B10443" s="497" t="s">
        <v>565</v>
      </c>
      <c r="C10443" s="498" t="s">
        <v>2610</v>
      </c>
      <c r="D10443" s="498" t="s">
        <v>26</v>
      </c>
      <c r="E10443" s="499" t="str">
        <f>CONCATENATE(SUM('Раздел 3'!AG252:AG254),"&gt;=",SUM('Раздел 3'!AG214:AG214))</f>
        <v>0&gt;=0</v>
      </c>
    </row>
    <row r="10444" spans="1:5" ht="30" hidden="1" customHeight="1" thickBot="1">
      <c r="A10444" s="496" t="str">
        <f>IF((SUM('Раздел 3'!AH252:AH254)&gt;=SUM('Раздел 3'!AH214:AH214)),"","Неверно!")</f>
        <v/>
      </c>
      <c r="B10444" s="497" t="s">
        <v>565</v>
      </c>
      <c r="C10444" s="498" t="s">
        <v>2611</v>
      </c>
      <c r="D10444" s="498" t="s">
        <v>26</v>
      </c>
      <c r="E10444" s="499" t="str">
        <f>CONCATENATE(SUM('Раздел 3'!AH252:AH254),"&gt;=",SUM('Раздел 3'!AH214:AH214))</f>
        <v>123266&gt;=123266</v>
      </c>
    </row>
    <row r="10445" spans="1:5" ht="30" hidden="1" customHeight="1" thickBot="1">
      <c r="A10445" s="496" t="str">
        <f>IF((SUM('Раздел 3'!H252:H254)&gt;=SUM('Раздел 3'!H214:H214)),"","Неверно!")</f>
        <v/>
      </c>
      <c r="B10445" s="497" t="s">
        <v>565</v>
      </c>
      <c r="C10445" s="498" t="s">
        <v>2612</v>
      </c>
      <c r="D10445" s="498" t="s">
        <v>26</v>
      </c>
      <c r="E10445" s="499" t="str">
        <f>CONCATENATE(SUM('Раздел 3'!H252:H254),"&gt;=",SUM('Раздел 3'!H214:H214))</f>
        <v>73&gt;=30</v>
      </c>
    </row>
    <row r="10446" spans="1:5" ht="30" hidden="1" customHeight="1" thickBot="1">
      <c r="A10446" s="496" t="str">
        <f>IF((SUM('Раздел 3'!AI252:AI254)&gt;=SUM('Раздел 3'!AI214:AI214)),"","Неверно!")</f>
        <v/>
      </c>
      <c r="B10446" s="497" t="s">
        <v>565</v>
      </c>
      <c r="C10446" s="498" t="s">
        <v>2613</v>
      </c>
      <c r="D10446" s="498" t="s">
        <v>26</v>
      </c>
      <c r="E10446" s="499" t="str">
        <f>CONCATENATE(SUM('Раздел 3'!AI252:AI254),"&gt;=",SUM('Раздел 3'!AI214:AI214))</f>
        <v>0&gt;=0</v>
      </c>
    </row>
    <row r="10447" spans="1:5" ht="30" hidden="1" customHeight="1" thickBot="1">
      <c r="A10447" s="496" t="str">
        <f>IF((SUM('Раздел 3'!AJ252:AJ254)&gt;=SUM('Раздел 3'!AJ214:AJ214)),"","Неверно!")</f>
        <v/>
      </c>
      <c r="B10447" s="497" t="s">
        <v>565</v>
      </c>
      <c r="C10447" s="498" t="s">
        <v>2614</v>
      </c>
      <c r="D10447" s="498" t="s">
        <v>26</v>
      </c>
      <c r="E10447" s="499" t="str">
        <f>CONCATENATE(SUM('Раздел 3'!AJ252:AJ254),"&gt;=",SUM('Раздел 3'!AJ214:AJ214))</f>
        <v>4851&gt;=4851</v>
      </c>
    </row>
    <row r="10448" spans="1:5" ht="30" hidden="1" customHeight="1" thickBot="1">
      <c r="A10448" s="496" t="str">
        <f>IF((SUM('Раздел 3'!AK252:AK254)&gt;=SUM('Раздел 3'!AK214:AK214)),"","Неверно!")</f>
        <v/>
      </c>
      <c r="B10448" s="497" t="s">
        <v>565</v>
      </c>
      <c r="C10448" s="498" t="s">
        <v>2615</v>
      </c>
      <c r="D10448" s="498" t="s">
        <v>26</v>
      </c>
      <c r="E10448" s="499" t="str">
        <f>CONCATENATE(SUM('Раздел 3'!AK252:AK254),"&gt;=",SUM('Раздел 3'!AK214:AK214))</f>
        <v>0&gt;=0</v>
      </c>
    </row>
    <row r="10449" spans="1:5" ht="30" hidden="1" customHeight="1" thickBot="1">
      <c r="A10449" s="496" t="str">
        <f>IF((SUM('Раздел 3'!AL252:AL254)&gt;=SUM('Раздел 3'!AL214:AL214)),"","Неверно!")</f>
        <v/>
      </c>
      <c r="B10449" s="497" t="s">
        <v>565</v>
      </c>
      <c r="C10449" s="498" t="s">
        <v>2616</v>
      </c>
      <c r="D10449" s="498" t="s">
        <v>26</v>
      </c>
      <c r="E10449" s="499" t="str">
        <f>CONCATENATE(SUM('Раздел 3'!AL252:AL254),"&gt;=",SUM('Раздел 3'!AL214:AL214))</f>
        <v>0&gt;=0</v>
      </c>
    </row>
    <row r="10450" spans="1:5" ht="30" hidden="1" customHeight="1" thickBot="1">
      <c r="A10450" s="496" t="str">
        <f>IF((SUM('Раздел 3'!AM252:AM254)&gt;=SUM('Раздел 3'!AM214:AM214)),"","Неверно!")</f>
        <v/>
      </c>
      <c r="B10450" s="497" t="s">
        <v>565</v>
      </c>
      <c r="C10450" s="498" t="s">
        <v>2452</v>
      </c>
      <c r="D10450" s="498" t="s">
        <v>26</v>
      </c>
      <c r="E10450" s="499" t="str">
        <f>CONCATENATE(SUM('Раздел 3'!AM252:AM254),"&gt;=",SUM('Раздел 3'!AM214:AM214))</f>
        <v>0&gt;=0</v>
      </c>
    </row>
    <row r="10451" spans="1:5" ht="30" hidden="1" customHeight="1" thickBot="1">
      <c r="A10451" s="496" t="str">
        <f>IF((SUM('Раздел 3'!I252:I254)&gt;=SUM('Раздел 3'!I214:I214)),"","Неверно!")</f>
        <v/>
      </c>
      <c r="B10451" s="497" t="s">
        <v>565</v>
      </c>
      <c r="C10451" s="498" t="s">
        <v>2617</v>
      </c>
      <c r="D10451" s="498" t="s">
        <v>26</v>
      </c>
      <c r="E10451" s="499" t="str">
        <f>CONCATENATE(SUM('Раздел 3'!I252:I254),"&gt;=",SUM('Раздел 3'!I214:I214))</f>
        <v>8&gt;=0</v>
      </c>
    </row>
    <row r="10452" spans="1:5" ht="30" hidden="1" customHeight="1" thickBot="1">
      <c r="A10452" s="496" t="str">
        <f>IF((SUM('Раздел 3'!J252:J254)&gt;=SUM('Раздел 3'!J214:J214)),"","Неверно!")</f>
        <v/>
      </c>
      <c r="B10452" s="497" t="s">
        <v>565</v>
      </c>
      <c r="C10452" s="498" t="s">
        <v>2618</v>
      </c>
      <c r="D10452" s="498" t="s">
        <v>26</v>
      </c>
      <c r="E10452" s="499" t="str">
        <f>CONCATENATE(SUM('Раздел 3'!J252:J254),"&gt;=",SUM('Раздел 3'!J214:J214))</f>
        <v>662979&gt;=662979</v>
      </c>
    </row>
    <row r="10453" spans="1:5" ht="30" hidden="1" customHeight="1" thickBot="1">
      <c r="A10453" s="496" t="str">
        <f>IF((SUM('Раздел 3'!K252:K254)&gt;=SUM('Раздел 3'!K214:K214)),"","Неверно!")</f>
        <v/>
      </c>
      <c r="B10453" s="497" t="s">
        <v>565</v>
      </c>
      <c r="C10453" s="498" t="s">
        <v>2619</v>
      </c>
      <c r="D10453" s="498" t="s">
        <v>26</v>
      </c>
      <c r="E10453" s="499" t="str">
        <f>CONCATENATE(SUM('Раздел 3'!K252:K254),"&gt;=",SUM('Раздел 3'!K214:K214))</f>
        <v>0&gt;=0</v>
      </c>
    </row>
    <row r="10454" spans="1:5" ht="30" hidden="1" customHeight="1" thickBot="1">
      <c r="A10454" s="496" t="str">
        <f>IF((SUM('Раздел 3'!L252:L254)&gt;=SUM('Раздел 3'!L214:L214)),"","Неверно!")</f>
        <v/>
      </c>
      <c r="B10454" s="497" t="s">
        <v>565</v>
      </c>
      <c r="C10454" s="498" t="s">
        <v>2620</v>
      </c>
      <c r="D10454" s="498" t="s">
        <v>26</v>
      </c>
      <c r="E10454" s="499" t="str">
        <f>CONCATENATE(SUM('Раздел 3'!L252:L254),"&gt;=",SUM('Раздел 3'!L214:L214))</f>
        <v>55&gt;=8</v>
      </c>
    </row>
    <row r="10455" spans="1:5" ht="30" hidden="1" customHeight="1" thickBot="1">
      <c r="A10455" s="496" t="str">
        <f>IF((SUM('Раздел 3'!M252:M254)&gt;=SUM('Раздел 3'!M214:M214)),"","Неверно!")</f>
        <v/>
      </c>
      <c r="B10455" s="497" t="s">
        <v>565</v>
      </c>
      <c r="C10455" s="498" t="s">
        <v>2621</v>
      </c>
      <c r="D10455" s="498" t="s">
        <v>26</v>
      </c>
      <c r="E10455" s="499" t="str">
        <f>CONCATENATE(SUM('Раздел 3'!M252:M254),"&gt;=",SUM('Раздел 3'!M214:M214))</f>
        <v>50&gt;=6</v>
      </c>
    </row>
    <row r="10456" spans="1:5" ht="30" hidden="1" customHeight="1" thickBot="1">
      <c r="A10456" s="496" t="str">
        <f>IF((SUM('Раздел 3'!N252:N254)&gt;=SUM('Раздел 3'!N214:N214)),"","Неверно!")</f>
        <v/>
      </c>
      <c r="B10456" s="497" t="s">
        <v>565</v>
      </c>
      <c r="C10456" s="498" t="s">
        <v>2622</v>
      </c>
      <c r="D10456" s="498" t="s">
        <v>26</v>
      </c>
      <c r="E10456" s="499" t="str">
        <f>CONCATENATE(SUM('Раздел 3'!N252:N254),"&gt;=",SUM('Раздел 3'!N214:N214))</f>
        <v>1&gt;=1</v>
      </c>
    </row>
    <row r="10457" spans="1:5" ht="30" hidden="1" customHeight="1" thickBot="1">
      <c r="A10457" s="496" t="str">
        <f>IF((SUM('Раздел 3'!F245:F247)+SUM('Раздел 3'!F250:F250)&gt;=SUM('Раздел 3'!F214:F214)),"","Неверно!")</f>
        <v/>
      </c>
      <c r="B10457" s="497" t="s">
        <v>566</v>
      </c>
      <c r="C10457" s="498" t="s">
        <v>2623</v>
      </c>
      <c r="D10457" s="498" t="s">
        <v>27</v>
      </c>
      <c r="E10457" s="499" t="str">
        <f>CONCATENATE(SUM('Раздел 3'!F245:F247),"+",SUM('Раздел 3'!F250:F250),"&gt;=",SUM('Раздел 3'!F214:F214))</f>
        <v>8+0&gt;=2</v>
      </c>
    </row>
    <row r="10458" spans="1:5" ht="30" hidden="1" customHeight="1" thickBot="1">
      <c r="A10458" s="496" t="str">
        <f>IF((SUM('Раздел 3'!O245:O247)+SUM('Раздел 3'!O250:O250)&gt;=SUM('Раздел 3'!O214:O214)),"","Неверно!")</f>
        <v/>
      </c>
      <c r="B10458" s="497" t="s">
        <v>566</v>
      </c>
      <c r="C10458" s="498" t="s">
        <v>2624</v>
      </c>
      <c r="D10458" s="498" t="s">
        <v>27</v>
      </c>
      <c r="E10458" s="499" t="str">
        <f>CONCATENATE(SUM('Раздел 3'!O245:O247),"+",SUM('Раздел 3'!O250:O250),"&gt;=",SUM('Раздел 3'!O214:O214))</f>
        <v>0+0&gt;=0</v>
      </c>
    </row>
    <row r="10459" spans="1:5" ht="30" hidden="1" customHeight="1" thickBot="1">
      <c r="A10459" s="496" t="str">
        <f>IF((SUM('Раздел 3'!P245:P247)+SUM('Раздел 3'!P250:P250)&gt;=SUM('Раздел 3'!P214:P214)),"","Неверно!")</f>
        <v/>
      </c>
      <c r="B10459" s="497" t="s">
        <v>566</v>
      </c>
      <c r="C10459" s="498" t="s">
        <v>2625</v>
      </c>
      <c r="D10459" s="498" t="s">
        <v>27</v>
      </c>
      <c r="E10459" s="499" t="str">
        <f>CONCATENATE(SUM('Раздел 3'!P245:P247),"+",SUM('Раздел 3'!P250:P250),"&gt;=",SUM('Раздел 3'!P214:P214))</f>
        <v>0+0&gt;=0</v>
      </c>
    </row>
    <row r="10460" spans="1:5" ht="30" hidden="1" customHeight="1" thickBot="1">
      <c r="A10460" s="496" t="str">
        <f>IF((SUM('Раздел 3'!Q245:Q247)+SUM('Раздел 3'!Q250:Q250)&gt;=SUM('Раздел 3'!Q214:Q214)),"","Неверно!")</f>
        <v/>
      </c>
      <c r="B10460" s="497" t="s">
        <v>566</v>
      </c>
      <c r="C10460" s="498" t="s">
        <v>2626</v>
      </c>
      <c r="D10460" s="498" t="s">
        <v>27</v>
      </c>
      <c r="E10460" s="499" t="str">
        <f>CONCATENATE(SUM('Раздел 3'!Q245:Q247),"+",SUM('Раздел 3'!Q250:Q250),"&gt;=",SUM('Раздел 3'!Q214:Q214))</f>
        <v>5+0&gt;=2</v>
      </c>
    </row>
    <row r="10461" spans="1:5" ht="30" hidden="1" customHeight="1" thickBot="1">
      <c r="A10461" s="496" t="str">
        <f>IF((SUM('Раздел 3'!R245:R247)+SUM('Раздел 3'!R250:R250)&gt;=SUM('Раздел 3'!R214:R214)),"","Неверно!")</f>
        <v/>
      </c>
      <c r="B10461" s="497" t="s">
        <v>566</v>
      </c>
      <c r="C10461" s="498" t="s">
        <v>2627</v>
      </c>
      <c r="D10461" s="498" t="s">
        <v>27</v>
      </c>
      <c r="E10461" s="499" t="str">
        <f>CONCATENATE(SUM('Раздел 3'!R245:R247),"+",SUM('Раздел 3'!R250:R250),"&gt;=",SUM('Раздел 3'!R214:R214))</f>
        <v>5+0&gt;=3</v>
      </c>
    </row>
    <row r="10462" spans="1:5" ht="30" hidden="1" customHeight="1" thickBot="1">
      <c r="A10462" s="496" t="str">
        <f>IF((SUM('Раздел 3'!S245:S247)+SUM('Раздел 3'!S250:S250)&gt;=SUM('Раздел 3'!S214:S214)),"","Неверно!")</f>
        <v/>
      </c>
      <c r="B10462" s="497" t="s">
        <v>566</v>
      </c>
      <c r="C10462" s="498" t="s">
        <v>2628</v>
      </c>
      <c r="D10462" s="498" t="s">
        <v>27</v>
      </c>
      <c r="E10462" s="499" t="str">
        <f>CONCATENATE(SUM('Раздел 3'!S245:S247),"+",SUM('Раздел 3'!S250:S250),"&gt;=",SUM('Раздел 3'!S214:S214))</f>
        <v>0+0&gt;=0</v>
      </c>
    </row>
    <row r="10463" spans="1:5" ht="30" hidden="1" customHeight="1" thickBot="1">
      <c r="A10463" s="496" t="str">
        <f>IF((SUM('Раздел 3'!T245:T247)+SUM('Раздел 3'!T250:T250)&gt;=SUM('Раздел 3'!T214:T214)),"","Неверно!")</f>
        <v/>
      </c>
      <c r="B10463" s="497" t="s">
        <v>566</v>
      </c>
      <c r="C10463" s="498" t="s">
        <v>2629</v>
      </c>
      <c r="D10463" s="498" t="s">
        <v>27</v>
      </c>
      <c r="E10463" s="499" t="str">
        <f>CONCATENATE(SUM('Раздел 3'!T245:T247),"+",SUM('Раздел 3'!T250:T250),"&gt;=",SUM('Раздел 3'!T214:T214))</f>
        <v>17+0&gt;=17</v>
      </c>
    </row>
    <row r="10464" spans="1:5" ht="30" hidden="1" customHeight="1" thickBot="1">
      <c r="A10464" s="496" t="str">
        <f>IF((SUM('Раздел 3'!U245:U247)+SUM('Раздел 3'!U250:U250)&gt;=SUM('Раздел 3'!U214:U214)),"","Неверно!")</f>
        <v/>
      </c>
      <c r="B10464" s="497" t="s">
        <v>566</v>
      </c>
      <c r="C10464" s="498" t="s">
        <v>2630</v>
      </c>
      <c r="D10464" s="498" t="s">
        <v>27</v>
      </c>
      <c r="E10464" s="499" t="str">
        <f>CONCATENATE(SUM('Раздел 3'!U245:U247),"+",SUM('Раздел 3'!U250:U250),"&gt;=",SUM('Раздел 3'!U214:U214))</f>
        <v>2+0&gt;=2</v>
      </c>
    </row>
    <row r="10465" spans="1:5" ht="30" hidden="1" customHeight="1" thickBot="1">
      <c r="A10465" s="496" t="str">
        <f>IF((SUM('Раздел 3'!V245:V247)+SUM('Раздел 3'!V250:V250)&gt;=SUM('Раздел 3'!V214:V214)),"","Неверно!")</f>
        <v/>
      </c>
      <c r="B10465" s="497" t="s">
        <v>566</v>
      </c>
      <c r="C10465" s="498" t="s">
        <v>2631</v>
      </c>
      <c r="D10465" s="498" t="s">
        <v>27</v>
      </c>
      <c r="E10465" s="499" t="str">
        <f>CONCATENATE(SUM('Раздел 3'!V245:V247),"+",SUM('Раздел 3'!V250:V250),"&gt;=",SUM('Раздел 3'!V214:V214))</f>
        <v>83+7&gt;=30</v>
      </c>
    </row>
    <row r="10466" spans="1:5" ht="30" hidden="1" customHeight="1" thickBot="1">
      <c r="A10466" s="496" t="str">
        <f>IF((SUM('Раздел 3'!W245:W247)+SUM('Раздел 3'!W250:W250)&gt;=SUM('Раздел 3'!W214:W214)),"","Неверно!")</f>
        <v/>
      </c>
      <c r="B10466" s="497" t="s">
        <v>566</v>
      </c>
      <c r="C10466" s="498" t="s">
        <v>2632</v>
      </c>
      <c r="D10466" s="498" t="s">
        <v>27</v>
      </c>
      <c r="E10466" s="499" t="str">
        <f>CONCATENATE(SUM('Раздел 3'!W245:W247),"+",SUM('Раздел 3'!W250:W250),"&gt;=",SUM('Раздел 3'!W214:W214))</f>
        <v>0+0&gt;=0</v>
      </c>
    </row>
    <row r="10467" spans="1:5" ht="30" hidden="1" customHeight="1" thickBot="1">
      <c r="A10467" s="496" t="str">
        <f>IF((SUM('Раздел 3'!X245:X247)+SUM('Раздел 3'!X250:X250)&gt;=SUM('Раздел 3'!X214:X214)),"","Неверно!")</f>
        <v/>
      </c>
      <c r="B10467" s="497" t="s">
        <v>566</v>
      </c>
      <c r="C10467" s="498" t="s">
        <v>2633</v>
      </c>
      <c r="D10467" s="498" t="s">
        <v>27</v>
      </c>
      <c r="E10467" s="499" t="str">
        <f>CONCATENATE(SUM('Раздел 3'!X245:X247),"+",SUM('Раздел 3'!X250:X250),"&gt;=",SUM('Раздел 3'!X214:X214))</f>
        <v>3+0&gt;=2</v>
      </c>
    </row>
    <row r="10468" spans="1:5" ht="30" hidden="1" customHeight="1" thickBot="1">
      <c r="A10468" s="496" t="str">
        <f>IF((SUM('Раздел 3'!G245:G247)+SUM('Раздел 3'!G250:G250)&gt;=SUM('Раздел 3'!G214:G214)),"","Неверно!")</f>
        <v/>
      </c>
      <c r="B10468" s="497" t="s">
        <v>566</v>
      </c>
      <c r="C10468" s="498" t="s">
        <v>2634</v>
      </c>
      <c r="D10468" s="498" t="s">
        <v>27</v>
      </c>
      <c r="E10468" s="499" t="str">
        <f>CONCATENATE(SUM('Раздел 3'!G245:G247),"+",SUM('Раздел 3'!G250:G250),"&gt;=",SUM('Раздел 3'!G214:G214))</f>
        <v>78+7&gt;=30</v>
      </c>
    </row>
    <row r="10469" spans="1:5" ht="30" hidden="1" customHeight="1" thickBot="1">
      <c r="A10469" s="496" t="str">
        <f>IF((SUM('Раздел 3'!Y245:Y247)+SUM('Раздел 3'!Y250:Y250)&gt;=SUM('Раздел 3'!Y214:Y214)),"","Неверно!")</f>
        <v/>
      </c>
      <c r="B10469" s="497" t="s">
        <v>566</v>
      </c>
      <c r="C10469" s="498" t="s">
        <v>2635</v>
      </c>
      <c r="D10469" s="498" t="s">
        <v>27</v>
      </c>
      <c r="E10469" s="499" t="str">
        <f>CONCATENATE(SUM('Раздел 3'!Y245:Y247),"+",SUM('Раздел 3'!Y250:Y250),"&gt;=",SUM('Раздел 3'!Y214:Y214))</f>
        <v>0+0&gt;=0</v>
      </c>
    </row>
    <row r="10470" spans="1:5" ht="30" hidden="1" customHeight="1" thickBot="1">
      <c r="A10470" s="496" t="str">
        <f>IF((SUM('Раздел 3'!Z245:Z247)+SUM('Раздел 3'!Z250:Z250)&gt;=SUM('Раздел 3'!Z214:Z214)),"","Неверно!")</f>
        <v/>
      </c>
      <c r="B10470" s="497" t="s">
        <v>566</v>
      </c>
      <c r="C10470" s="498" t="s">
        <v>2636</v>
      </c>
      <c r="D10470" s="498" t="s">
        <v>27</v>
      </c>
      <c r="E10470" s="499" t="str">
        <f>CONCATENATE(SUM('Раздел 3'!Z245:Z247),"+",SUM('Раздел 3'!Z250:Z250),"&gt;=",SUM('Раздел 3'!Z214:Z214))</f>
        <v>0+0&gt;=0</v>
      </c>
    </row>
    <row r="10471" spans="1:5" ht="30" hidden="1" customHeight="1" thickBot="1">
      <c r="A10471" s="496" t="str">
        <f>IF((SUM('Раздел 3'!AA245:AA247)+SUM('Раздел 3'!AA250:AA250)&gt;=SUM('Раздел 3'!AA214:AA214)),"","Неверно!")</f>
        <v/>
      </c>
      <c r="B10471" s="497" t="s">
        <v>566</v>
      </c>
      <c r="C10471" s="498" t="s">
        <v>2637</v>
      </c>
      <c r="D10471" s="498" t="s">
        <v>27</v>
      </c>
      <c r="E10471" s="499" t="str">
        <f>CONCATENATE(SUM('Раздел 3'!AA245:AA247),"+",SUM('Раздел 3'!AA250:AA250),"&gt;=",SUM('Раздел 3'!AA214:AA214))</f>
        <v>3+0&gt;=0</v>
      </c>
    </row>
    <row r="10472" spans="1:5" ht="30" hidden="1" customHeight="1" thickBot="1">
      <c r="A10472" s="496" t="str">
        <f>IF((SUM('Раздел 3'!AB245:AB247)+SUM('Раздел 3'!AB250:AB250)&gt;=SUM('Раздел 3'!AB214:AB214)),"","Неверно!")</f>
        <v/>
      </c>
      <c r="B10472" s="497" t="s">
        <v>566</v>
      </c>
      <c r="C10472" s="498" t="s">
        <v>2638</v>
      </c>
      <c r="D10472" s="498" t="s">
        <v>27</v>
      </c>
      <c r="E10472" s="499" t="str">
        <f>CONCATENATE(SUM('Раздел 3'!AB245:AB247),"+",SUM('Раздел 3'!AB250:AB250),"&gt;=",SUM('Раздел 3'!AB214:AB214))</f>
        <v>23+0&gt;=23</v>
      </c>
    </row>
    <row r="10473" spans="1:5" ht="30" hidden="1" customHeight="1" thickBot="1">
      <c r="A10473" s="496" t="str">
        <f>IF((SUM('Раздел 3'!AC245:AC247)+SUM('Раздел 3'!AC250:AC250)&gt;=SUM('Раздел 3'!AC214:AC214)),"","Неверно!")</f>
        <v/>
      </c>
      <c r="B10473" s="497" t="s">
        <v>566</v>
      </c>
      <c r="C10473" s="498" t="s">
        <v>2639</v>
      </c>
      <c r="D10473" s="498" t="s">
        <v>27</v>
      </c>
      <c r="E10473" s="499" t="str">
        <f>CONCATENATE(SUM('Раздел 3'!AC245:AC247),"+",SUM('Раздел 3'!AC250:AC250),"&gt;=",SUM('Раздел 3'!AC214:AC214))</f>
        <v>5+0&gt;=5</v>
      </c>
    </row>
    <row r="10474" spans="1:5" ht="30" hidden="1" customHeight="1" thickBot="1">
      <c r="A10474" s="496" t="str">
        <f>IF((SUM('Раздел 3'!AD245:AD247)+SUM('Раздел 3'!AD250:AD250)&gt;=SUM('Раздел 3'!AD214:AD214)),"","Неверно!")</f>
        <v/>
      </c>
      <c r="B10474" s="497" t="s">
        <v>566</v>
      </c>
      <c r="C10474" s="498" t="s">
        <v>2640</v>
      </c>
      <c r="D10474" s="498" t="s">
        <v>27</v>
      </c>
      <c r="E10474" s="499" t="str">
        <f>CONCATENATE(SUM('Раздел 3'!AD245:AD247),"+",SUM('Раздел 3'!AD250:AD250),"&gt;=",SUM('Раздел 3'!AD214:AD214))</f>
        <v>0+0&gt;=0</v>
      </c>
    </row>
    <row r="10475" spans="1:5" ht="30" hidden="1" customHeight="1" thickBot="1">
      <c r="A10475" s="496" t="str">
        <f>IF((SUM('Раздел 3'!AE245:AE247)+SUM('Раздел 3'!AE250:AE250)&gt;=SUM('Раздел 3'!AE214:AE214)),"","Неверно!")</f>
        <v/>
      </c>
      <c r="B10475" s="497" t="s">
        <v>566</v>
      </c>
      <c r="C10475" s="498" t="s">
        <v>2641</v>
      </c>
      <c r="D10475" s="498" t="s">
        <v>27</v>
      </c>
      <c r="E10475" s="499" t="str">
        <f>CONCATENATE(SUM('Раздел 3'!AE245:AE247),"+",SUM('Раздел 3'!AE250:AE250),"&gt;=",SUM('Раздел 3'!AE214:AE214))</f>
        <v>0+0&gt;=0</v>
      </c>
    </row>
    <row r="10476" spans="1:5" ht="30" hidden="1" customHeight="1" thickBot="1">
      <c r="A10476" s="496" t="str">
        <f>IF((SUM('Раздел 3'!AF245:AF247)+SUM('Раздел 3'!AF250:AF250)&gt;=SUM('Раздел 3'!AF214:AF214)),"","Неверно!")</f>
        <v/>
      </c>
      <c r="B10476" s="497" t="s">
        <v>566</v>
      </c>
      <c r="C10476" s="498" t="s">
        <v>2642</v>
      </c>
      <c r="D10476" s="498" t="s">
        <v>27</v>
      </c>
      <c r="E10476" s="499" t="str">
        <f>CONCATENATE(SUM('Раздел 3'!AF245:AF247),"+",SUM('Раздел 3'!AF250:AF250),"&gt;=",SUM('Раздел 3'!AF214:AF214))</f>
        <v>0+0&gt;=0</v>
      </c>
    </row>
    <row r="10477" spans="1:5" ht="30" hidden="1" customHeight="1" thickBot="1">
      <c r="A10477" s="496" t="str">
        <f>IF((SUM('Раздел 3'!AG245:AG247)+SUM('Раздел 3'!AG250:AG250)&gt;=SUM('Раздел 3'!AG214:AG214)),"","Неверно!")</f>
        <v/>
      </c>
      <c r="B10477" s="497" t="s">
        <v>566</v>
      </c>
      <c r="C10477" s="498" t="s">
        <v>2643</v>
      </c>
      <c r="D10477" s="498" t="s">
        <v>27</v>
      </c>
      <c r="E10477" s="499" t="str">
        <f>CONCATENATE(SUM('Раздел 3'!AG245:AG247),"+",SUM('Раздел 3'!AG250:AG250),"&gt;=",SUM('Раздел 3'!AG214:AG214))</f>
        <v>0+0&gt;=0</v>
      </c>
    </row>
    <row r="10478" spans="1:5" ht="30" hidden="1" customHeight="1" thickBot="1">
      <c r="A10478" s="496" t="str">
        <f>IF((SUM('Раздел 3'!AH245:AH247)+SUM('Раздел 3'!AH250:AH250)&gt;=SUM('Раздел 3'!AH214:AH214)),"","Неверно!")</f>
        <v/>
      </c>
      <c r="B10478" s="497" t="s">
        <v>566</v>
      </c>
      <c r="C10478" s="498" t="s">
        <v>2644</v>
      </c>
      <c r="D10478" s="498" t="s">
        <v>27</v>
      </c>
      <c r="E10478" s="499" t="str">
        <f>CONCATENATE(SUM('Раздел 3'!AH245:AH247),"+",SUM('Раздел 3'!AH250:AH250),"&gt;=",SUM('Раздел 3'!AH214:AH214))</f>
        <v>123266+0&gt;=123266</v>
      </c>
    </row>
    <row r="10479" spans="1:5" ht="30" hidden="1" customHeight="1" thickBot="1">
      <c r="A10479" s="496" t="str">
        <f>IF((SUM('Раздел 3'!H245:H247)+SUM('Раздел 3'!H250:H250)&gt;=SUM('Раздел 3'!H214:H214)),"","Неверно!")</f>
        <v/>
      </c>
      <c r="B10479" s="497" t="s">
        <v>566</v>
      </c>
      <c r="C10479" s="498" t="s">
        <v>2645</v>
      </c>
      <c r="D10479" s="498" t="s">
        <v>27</v>
      </c>
      <c r="E10479" s="499" t="str">
        <f>CONCATENATE(SUM('Раздел 3'!H245:H247),"+",SUM('Раздел 3'!H250:H250),"&gt;=",SUM('Раздел 3'!H214:H214))</f>
        <v>77+7&gt;=30</v>
      </c>
    </row>
    <row r="10480" spans="1:5" ht="30" hidden="1" customHeight="1" thickBot="1">
      <c r="A10480" s="496" t="str">
        <f>IF((SUM('Раздел 3'!AI245:AI247)+SUM('Раздел 3'!AI250:AI250)&gt;=SUM('Раздел 3'!AI214:AI214)),"","Неверно!")</f>
        <v/>
      </c>
      <c r="B10480" s="497" t="s">
        <v>566</v>
      </c>
      <c r="C10480" s="498" t="s">
        <v>2646</v>
      </c>
      <c r="D10480" s="498" t="s">
        <v>27</v>
      </c>
      <c r="E10480" s="499" t="str">
        <f>CONCATENATE(SUM('Раздел 3'!AI245:AI247),"+",SUM('Раздел 3'!AI250:AI250),"&gt;=",SUM('Раздел 3'!AI214:AI214))</f>
        <v>0+0&gt;=0</v>
      </c>
    </row>
    <row r="10481" spans="1:5" ht="30" hidden="1" customHeight="1" thickBot="1">
      <c r="A10481" s="496" t="str">
        <f>IF((SUM('Раздел 3'!AJ245:AJ247)+SUM('Раздел 3'!AJ250:AJ250)&gt;=SUM('Раздел 3'!AJ214:AJ214)),"","Неверно!")</f>
        <v/>
      </c>
      <c r="B10481" s="497" t="s">
        <v>566</v>
      </c>
      <c r="C10481" s="498" t="s">
        <v>2647</v>
      </c>
      <c r="D10481" s="498" t="s">
        <v>27</v>
      </c>
      <c r="E10481" s="499" t="str">
        <f>CONCATENATE(SUM('Раздел 3'!AJ245:AJ247),"+",SUM('Раздел 3'!AJ250:AJ250),"&gt;=",SUM('Раздел 3'!AJ214:AJ214))</f>
        <v>4851+0&gt;=4851</v>
      </c>
    </row>
    <row r="10482" spans="1:5" ht="30" hidden="1" customHeight="1" thickBot="1">
      <c r="A10482" s="496" t="str">
        <f>IF((SUM('Раздел 3'!AK245:AK247)+SUM('Раздел 3'!AK250:AK250)&gt;=SUM('Раздел 3'!AK214:AK214)),"","Неверно!")</f>
        <v/>
      </c>
      <c r="B10482" s="497" t="s">
        <v>566</v>
      </c>
      <c r="C10482" s="498" t="s">
        <v>2648</v>
      </c>
      <c r="D10482" s="498" t="s">
        <v>27</v>
      </c>
      <c r="E10482" s="499" t="str">
        <f>CONCATENATE(SUM('Раздел 3'!AK245:AK247),"+",SUM('Раздел 3'!AK250:AK250),"&gt;=",SUM('Раздел 3'!AK214:AK214))</f>
        <v>0+0&gt;=0</v>
      </c>
    </row>
    <row r="10483" spans="1:5" ht="30" hidden="1" customHeight="1" thickBot="1">
      <c r="A10483" s="496" t="str">
        <f>IF((SUM('Раздел 3'!AL245:AL247)+SUM('Раздел 3'!AL250:AL250)&gt;=SUM('Раздел 3'!AL214:AL214)),"","Неверно!")</f>
        <v/>
      </c>
      <c r="B10483" s="497" t="s">
        <v>566</v>
      </c>
      <c r="C10483" s="498" t="s">
        <v>2649</v>
      </c>
      <c r="D10483" s="498" t="s">
        <v>27</v>
      </c>
      <c r="E10483" s="499" t="str">
        <f>CONCATENATE(SUM('Раздел 3'!AL245:AL247),"+",SUM('Раздел 3'!AL250:AL250),"&gt;=",SUM('Раздел 3'!AL214:AL214))</f>
        <v>0+0&gt;=0</v>
      </c>
    </row>
    <row r="10484" spans="1:5" ht="30" hidden="1" customHeight="1" thickBot="1">
      <c r="A10484" s="496" t="str">
        <f>IF((SUM('Раздел 3'!AM245:AM247)+SUM('Раздел 3'!AM250:AM250)&gt;=SUM('Раздел 3'!AM214:AM214)),"","Неверно!")</f>
        <v/>
      </c>
      <c r="B10484" s="497" t="s">
        <v>566</v>
      </c>
      <c r="C10484" s="498" t="s">
        <v>2451</v>
      </c>
      <c r="D10484" s="498" t="s">
        <v>27</v>
      </c>
      <c r="E10484" s="499" t="str">
        <f>CONCATENATE(SUM('Раздел 3'!AM245:AM247),"+",SUM('Раздел 3'!AM250:AM250),"&gt;=",SUM('Раздел 3'!AM214:AM214))</f>
        <v>0+0&gt;=0</v>
      </c>
    </row>
    <row r="10485" spans="1:5" ht="30" hidden="1" customHeight="1" thickBot="1">
      <c r="A10485" s="496" t="str">
        <f>IF((SUM('Раздел 3'!I245:I247)+SUM('Раздел 3'!I250:I250)&gt;=SUM('Раздел 3'!I214:I214)),"","Неверно!")</f>
        <v/>
      </c>
      <c r="B10485" s="497" t="s">
        <v>566</v>
      </c>
      <c r="C10485" s="498" t="s">
        <v>2650</v>
      </c>
      <c r="D10485" s="498" t="s">
        <v>27</v>
      </c>
      <c r="E10485" s="499" t="str">
        <f>CONCATENATE(SUM('Раздел 3'!I245:I247),"+",SUM('Раздел 3'!I250:I250),"&gt;=",SUM('Раздел 3'!I214:I214))</f>
        <v>0+0&gt;=0</v>
      </c>
    </row>
    <row r="10486" spans="1:5" ht="30" hidden="1" customHeight="1" thickBot="1">
      <c r="A10486" s="496" t="str">
        <f>IF((SUM('Раздел 3'!J245:J247)+SUM('Раздел 3'!J250:J250)&gt;=SUM('Раздел 3'!J214:J214)),"","Неверно!")</f>
        <v/>
      </c>
      <c r="B10486" s="497" t="s">
        <v>566</v>
      </c>
      <c r="C10486" s="498" t="s">
        <v>2651</v>
      </c>
      <c r="D10486" s="498" t="s">
        <v>27</v>
      </c>
      <c r="E10486" s="499" t="str">
        <f>CONCATENATE(SUM('Раздел 3'!J245:J247),"+",SUM('Раздел 3'!J250:J250),"&gt;=",SUM('Раздел 3'!J214:J214))</f>
        <v>662979+0&gt;=662979</v>
      </c>
    </row>
    <row r="10487" spans="1:5" ht="30" hidden="1" customHeight="1" thickBot="1">
      <c r="A10487" s="496" t="str">
        <f>IF((SUM('Раздел 3'!K245:K247)+SUM('Раздел 3'!K250:K250)&gt;=SUM('Раздел 3'!K214:K214)),"","Неверно!")</f>
        <v/>
      </c>
      <c r="B10487" s="497" t="s">
        <v>566</v>
      </c>
      <c r="C10487" s="498" t="s">
        <v>2652</v>
      </c>
      <c r="D10487" s="498" t="s">
        <v>27</v>
      </c>
      <c r="E10487" s="499" t="str">
        <f>CONCATENATE(SUM('Раздел 3'!K245:K247),"+",SUM('Раздел 3'!K250:K250),"&gt;=",SUM('Раздел 3'!K214:K214))</f>
        <v>0+0&gt;=0</v>
      </c>
    </row>
    <row r="10488" spans="1:5" ht="30" hidden="1" customHeight="1" thickBot="1">
      <c r="A10488" s="496" t="str">
        <f>IF((SUM('Раздел 3'!L245:L247)+SUM('Раздел 3'!L250:L250)&gt;=SUM('Раздел 3'!L214:L214)),"","Неверно!")</f>
        <v/>
      </c>
      <c r="B10488" s="497" t="s">
        <v>566</v>
      </c>
      <c r="C10488" s="498" t="s">
        <v>2653</v>
      </c>
      <c r="D10488" s="498" t="s">
        <v>27</v>
      </c>
      <c r="E10488" s="499" t="str">
        <f>CONCATENATE(SUM('Раздел 3'!L245:L247),"+",SUM('Раздел 3'!L250:L250),"&gt;=",SUM('Раздел 3'!L214:L214))</f>
        <v>59+7&gt;=8</v>
      </c>
    </row>
    <row r="10489" spans="1:5" ht="30" hidden="1" customHeight="1" thickBot="1">
      <c r="A10489" s="496" t="str">
        <f>IF((SUM('Раздел 3'!M245:M247)+SUM('Раздел 3'!M250:M250)&gt;=SUM('Раздел 3'!M214:M214)),"","Неверно!")</f>
        <v/>
      </c>
      <c r="B10489" s="497" t="s">
        <v>566</v>
      </c>
      <c r="C10489" s="498" t="s">
        <v>2654</v>
      </c>
      <c r="D10489" s="498" t="s">
        <v>27</v>
      </c>
      <c r="E10489" s="499" t="str">
        <f>CONCATENATE(SUM('Раздел 3'!M245:M247),"+",SUM('Раздел 3'!M250:M250),"&gt;=",SUM('Раздел 3'!M214:M214))</f>
        <v>54+7&gt;=6</v>
      </c>
    </row>
    <row r="10490" spans="1:5" ht="30" hidden="1" customHeight="1" thickBot="1">
      <c r="A10490" s="496" t="str">
        <f>IF((SUM('Раздел 3'!N245:N247)+SUM('Раздел 3'!N250:N250)&gt;=SUM('Раздел 3'!N214:N214)),"","Неверно!")</f>
        <v/>
      </c>
      <c r="B10490" s="497" t="s">
        <v>566</v>
      </c>
      <c r="C10490" s="498" t="s">
        <v>2655</v>
      </c>
      <c r="D10490" s="498" t="s">
        <v>27</v>
      </c>
      <c r="E10490" s="499" t="str">
        <f>CONCATENATE(SUM('Раздел 3'!N245:N247),"+",SUM('Раздел 3'!N250:N250),"&gt;=",SUM('Раздел 3'!N214:N214))</f>
        <v>1+0&gt;=1</v>
      </c>
    </row>
    <row r="10491" spans="1:5" ht="30" hidden="1" customHeight="1" thickBot="1">
      <c r="A10491" s="496" t="str">
        <f>IF((SUM('Раздел 3'!AH231:AH251)&lt;=SUM('Раздел 3'!AH11:AH11)),"","Неверно!")</f>
        <v/>
      </c>
      <c r="B10491" s="497" t="s">
        <v>567</v>
      </c>
      <c r="C10491" s="498" t="s">
        <v>2656</v>
      </c>
      <c r="D10491" s="498" t="s">
        <v>2657</v>
      </c>
      <c r="E10491" s="499" t="str">
        <f>CONCATENATE(SUM('Раздел 3'!AH231:AH251),"&lt;=",SUM('Раздел 3'!AH11:AH11))</f>
        <v>123266&lt;=123266</v>
      </c>
    </row>
    <row r="10492" spans="1:5" ht="30" hidden="1" customHeight="1" thickBot="1">
      <c r="A10492" s="496" t="str">
        <f>IF((SUM('Раздел 3'!AH252:AH264)&lt;=SUM('Раздел 3'!AH11:AH11)),"","Неверно!")</f>
        <v/>
      </c>
      <c r="B10492" s="497" t="s">
        <v>568</v>
      </c>
      <c r="C10492" s="498" t="s">
        <v>2658</v>
      </c>
      <c r="D10492" s="498" t="s">
        <v>2659</v>
      </c>
      <c r="E10492" s="499" t="str">
        <f>CONCATENATE(SUM('Раздел 3'!AH252:AH264),"&lt;=",SUM('Раздел 3'!AH11:AH11))</f>
        <v>123266&lt;=123266</v>
      </c>
    </row>
    <row r="10493" spans="1:5" ht="30" hidden="1" customHeight="1" thickBot="1">
      <c r="A10493" s="496" t="str">
        <f>IF((SUM('Раздел 3'!P110:P110)=0),"","Неверно!")</f>
        <v/>
      </c>
      <c r="B10493" s="497" t="s">
        <v>569</v>
      </c>
      <c r="C10493" s="498" t="s">
        <v>5292</v>
      </c>
      <c r="D10493" s="498" t="s">
        <v>2660</v>
      </c>
      <c r="E10493" s="499" t="str">
        <f>CONCATENATE(SUM('Раздел 3'!P110:P110),"=",0)</f>
        <v>0=0</v>
      </c>
    </row>
    <row r="10494" spans="1:5" ht="30" hidden="1" customHeight="1" thickBot="1">
      <c r="A10494" s="496" t="str">
        <f>IF((SUM('Раздел 3'!P111:P111)=0),"","Неверно!")</f>
        <v/>
      </c>
      <c r="B10494" s="497" t="s">
        <v>569</v>
      </c>
      <c r="C10494" s="498" t="s">
        <v>5293</v>
      </c>
      <c r="D10494" s="498" t="s">
        <v>2660</v>
      </c>
      <c r="E10494" s="499" t="str">
        <f>CONCATENATE(SUM('Раздел 3'!P111:P111),"=",0)</f>
        <v>0=0</v>
      </c>
    </row>
    <row r="10495" spans="1:5" ht="30" hidden="1" customHeight="1" thickBot="1">
      <c r="A10495" s="496" t="str">
        <f>IF((SUM('Раздел 3'!P112:P112)=0),"","Неверно!")</f>
        <v/>
      </c>
      <c r="B10495" s="497" t="s">
        <v>569</v>
      </c>
      <c r="C10495" s="498" t="s">
        <v>15552</v>
      </c>
      <c r="D10495" s="498" t="s">
        <v>2660</v>
      </c>
      <c r="E10495" s="499" t="str">
        <f>CONCATENATE(SUM('Раздел 3'!P112:P112),"=",0)</f>
        <v>0=0</v>
      </c>
    </row>
    <row r="10496" spans="1:5" ht="30" hidden="1" customHeight="1" thickBot="1">
      <c r="A10496" s="496" t="str">
        <f>IF((SUM('Раздел 3'!P113:P113)=0),"","Неверно!")</f>
        <v/>
      </c>
      <c r="B10496" s="497" t="s">
        <v>569</v>
      </c>
      <c r="C10496" s="498" t="s">
        <v>15553</v>
      </c>
      <c r="D10496" s="498" t="s">
        <v>2660</v>
      </c>
      <c r="E10496" s="499" t="str">
        <f>CONCATENATE(SUM('Раздел 3'!P113:P113),"=",0)</f>
        <v>0=0</v>
      </c>
    </row>
    <row r="10497" spans="1:5" ht="30" hidden="1" customHeight="1" thickBot="1">
      <c r="A10497" s="496" t="str">
        <f>IF((SUM('Раздел 3'!P114:P114)=0),"","Неверно!")</f>
        <v/>
      </c>
      <c r="B10497" s="497" t="s">
        <v>569</v>
      </c>
      <c r="C10497" s="498" t="s">
        <v>15554</v>
      </c>
      <c r="D10497" s="498" t="s">
        <v>2660</v>
      </c>
      <c r="E10497" s="499" t="str">
        <f>CONCATENATE(SUM('Раздел 3'!P114:P114),"=",0)</f>
        <v>0=0</v>
      </c>
    </row>
    <row r="10498" spans="1:5" ht="30" hidden="1" customHeight="1" thickBot="1">
      <c r="A10498" s="496" t="str">
        <f>IF((SUM('Раздел 3'!P115:P115)=0),"","Неверно!")</f>
        <v/>
      </c>
      <c r="B10498" s="497" t="s">
        <v>569</v>
      </c>
      <c r="C10498" s="498" t="s">
        <v>15555</v>
      </c>
      <c r="D10498" s="498" t="s">
        <v>2660</v>
      </c>
      <c r="E10498" s="499" t="str">
        <f>CONCATENATE(SUM('Раздел 3'!P115:P115),"=",0)</f>
        <v>0=0</v>
      </c>
    </row>
    <row r="10499" spans="1:5" ht="30" hidden="1" customHeight="1" thickBot="1">
      <c r="A10499" s="496" t="str">
        <f>IF((SUM('Раздел 3'!P116:P116)=0),"","Неверно!")</f>
        <v/>
      </c>
      <c r="B10499" s="497" t="s">
        <v>569</v>
      </c>
      <c r="C10499" s="498" t="s">
        <v>5294</v>
      </c>
      <c r="D10499" s="498" t="s">
        <v>2660</v>
      </c>
      <c r="E10499" s="499" t="str">
        <f>CONCATENATE(SUM('Раздел 3'!P116:P116),"=",0)</f>
        <v>0=0</v>
      </c>
    </row>
    <row r="10500" spans="1:5" ht="30" hidden="1" customHeight="1" thickBot="1">
      <c r="A10500" s="496" t="str">
        <f>IF((SUM('Раздел 3'!P117:P117)=0),"","Неверно!")</f>
        <v/>
      </c>
      <c r="B10500" s="497" t="s">
        <v>569</v>
      </c>
      <c r="C10500" s="498" t="s">
        <v>5295</v>
      </c>
      <c r="D10500" s="498" t="s">
        <v>2660</v>
      </c>
      <c r="E10500" s="499" t="str">
        <f>CONCATENATE(SUM('Раздел 3'!P117:P117),"=",0)</f>
        <v>0=0</v>
      </c>
    </row>
    <row r="10501" spans="1:5" ht="30" hidden="1" customHeight="1" thickBot="1">
      <c r="A10501" s="496" t="str">
        <f>IF((SUM('Раздел 3'!P118:P118)=0),"","Неверно!")</f>
        <v/>
      </c>
      <c r="B10501" s="497" t="s">
        <v>569</v>
      </c>
      <c r="C10501" s="498" t="s">
        <v>5296</v>
      </c>
      <c r="D10501" s="498" t="s">
        <v>2660</v>
      </c>
      <c r="E10501" s="499" t="str">
        <f>CONCATENATE(SUM('Раздел 3'!P118:P118),"=",0)</f>
        <v>0=0</v>
      </c>
    </row>
    <row r="10502" spans="1:5" ht="30" hidden="1" customHeight="1" thickBot="1">
      <c r="A10502" s="496" t="str">
        <f>IF((SUM('Раздел 3'!P119:P119)=0),"","Неверно!")</f>
        <v/>
      </c>
      <c r="B10502" s="497" t="s">
        <v>569</v>
      </c>
      <c r="C10502" s="498" t="s">
        <v>5297</v>
      </c>
      <c r="D10502" s="498" t="s">
        <v>2660</v>
      </c>
      <c r="E10502" s="499" t="str">
        <f>CONCATENATE(SUM('Раздел 3'!P119:P119),"=",0)</f>
        <v>0=0</v>
      </c>
    </row>
    <row r="10503" spans="1:5" ht="30" hidden="1" customHeight="1" thickBot="1">
      <c r="A10503" s="496" t="str">
        <f>IF((SUM('Раздел 3'!P120:P120)=0),"","Неверно!")</f>
        <v/>
      </c>
      <c r="B10503" s="497" t="s">
        <v>569</v>
      </c>
      <c r="C10503" s="498" t="s">
        <v>5298</v>
      </c>
      <c r="D10503" s="498" t="s">
        <v>2660</v>
      </c>
      <c r="E10503" s="499" t="str">
        <f>CONCATENATE(SUM('Раздел 3'!P120:P120),"=",0)</f>
        <v>0=0</v>
      </c>
    </row>
    <row r="10504" spans="1:5" ht="30" hidden="1" customHeight="1" thickBot="1">
      <c r="A10504" s="496" t="str">
        <f>IF((SUM('Раздел 3'!P121:P121)=0),"","Неверно!")</f>
        <v/>
      </c>
      <c r="B10504" s="497" t="s">
        <v>569</v>
      </c>
      <c r="C10504" s="498" t="s">
        <v>5299</v>
      </c>
      <c r="D10504" s="498" t="s">
        <v>2660</v>
      </c>
      <c r="E10504" s="499" t="str">
        <f>CONCATENATE(SUM('Раздел 3'!P121:P121),"=",0)</f>
        <v>0=0</v>
      </c>
    </row>
    <row r="10505" spans="1:5" ht="30" hidden="1" customHeight="1" thickBot="1">
      <c r="A10505" s="496" t="str">
        <f>IF((SUM('Раздел 3'!P122:P122)=0),"","Неверно!")</f>
        <v/>
      </c>
      <c r="B10505" s="497" t="s">
        <v>569</v>
      </c>
      <c r="C10505" s="498" t="s">
        <v>5300</v>
      </c>
      <c r="D10505" s="498" t="s">
        <v>2660</v>
      </c>
      <c r="E10505" s="499" t="str">
        <f>CONCATENATE(SUM('Раздел 3'!P122:P122),"=",0)</f>
        <v>0=0</v>
      </c>
    </row>
    <row r="10506" spans="1:5" ht="30" hidden="1" customHeight="1" thickBot="1">
      <c r="A10506" s="496" t="str">
        <f>IF((SUM('Раздел 3'!P123:P123)=0),"","Неверно!")</f>
        <v/>
      </c>
      <c r="B10506" s="497" t="s">
        <v>569</v>
      </c>
      <c r="C10506" s="498" t="s">
        <v>5301</v>
      </c>
      <c r="D10506" s="498" t="s">
        <v>2660</v>
      </c>
      <c r="E10506" s="499" t="str">
        <f>CONCATENATE(SUM('Раздел 3'!P123:P123),"=",0)</f>
        <v>0=0</v>
      </c>
    </row>
    <row r="10507" spans="1:5" ht="30" hidden="1" customHeight="1" thickBot="1">
      <c r="A10507" s="496" t="str">
        <f>IF((SUM('Раздел 3'!P124:P124)=0),"","Неверно!")</f>
        <v/>
      </c>
      <c r="B10507" s="497" t="s">
        <v>569</v>
      </c>
      <c r="C10507" s="498" t="s">
        <v>5302</v>
      </c>
      <c r="D10507" s="498" t="s">
        <v>2660</v>
      </c>
      <c r="E10507" s="499" t="str">
        <f>CONCATENATE(SUM('Раздел 3'!P124:P124),"=",0)</f>
        <v>0=0</v>
      </c>
    </row>
    <row r="10508" spans="1:5" ht="30" hidden="1" customHeight="1" thickBot="1">
      <c r="A10508" s="496" t="str">
        <f>IF((SUM('Раздел 3'!P125:P125)=0),"","Неверно!")</f>
        <v/>
      </c>
      <c r="B10508" s="497" t="s">
        <v>569</v>
      </c>
      <c r="C10508" s="498" t="s">
        <v>5303</v>
      </c>
      <c r="D10508" s="498" t="s">
        <v>2660</v>
      </c>
      <c r="E10508" s="499" t="str">
        <f>CONCATENATE(SUM('Раздел 3'!P125:P125),"=",0)</f>
        <v>0=0</v>
      </c>
    </row>
    <row r="10509" spans="1:5" ht="30" hidden="1" customHeight="1" thickBot="1">
      <c r="A10509" s="496" t="str">
        <f>IF((SUM('Раздел 3'!P126:P126)=0),"","Неверно!")</f>
        <v/>
      </c>
      <c r="B10509" s="497" t="s">
        <v>569</v>
      </c>
      <c r="C10509" s="498" t="s">
        <v>5304</v>
      </c>
      <c r="D10509" s="498" t="s">
        <v>2660</v>
      </c>
      <c r="E10509" s="499" t="str">
        <f>CONCATENATE(SUM('Раздел 3'!P126:P126),"=",0)</f>
        <v>0=0</v>
      </c>
    </row>
    <row r="10510" spans="1:5" ht="30" hidden="1" customHeight="1" thickBot="1">
      <c r="A10510" s="496" t="str">
        <f>IF((SUM('Раздел 3'!P127:P127)=0),"","Неверно!")</f>
        <v/>
      </c>
      <c r="B10510" s="497" t="s">
        <v>569</v>
      </c>
      <c r="C10510" s="498" t="s">
        <v>5305</v>
      </c>
      <c r="D10510" s="498" t="s">
        <v>2660</v>
      </c>
      <c r="E10510" s="499" t="str">
        <f>CONCATENATE(SUM('Раздел 3'!P127:P127),"=",0)</f>
        <v>0=0</v>
      </c>
    </row>
    <row r="10511" spans="1:5" ht="30" hidden="1" customHeight="1" thickBot="1">
      <c r="A10511" s="496" t="str">
        <f>IF((SUM('Раздел 3'!P128:P128)=0),"","Неверно!")</f>
        <v/>
      </c>
      <c r="B10511" s="497" t="s">
        <v>569</v>
      </c>
      <c r="C10511" s="498" t="s">
        <v>5306</v>
      </c>
      <c r="D10511" s="498" t="s">
        <v>2660</v>
      </c>
      <c r="E10511" s="499" t="str">
        <f>CONCATENATE(SUM('Раздел 3'!P128:P128),"=",0)</f>
        <v>0=0</v>
      </c>
    </row>
    <row r="10512" spans="1:5" ht="30" hidden="1" customHeight="1" thickBot="1">
      <c r="A10512" s="496" t="str">
        <f>IF((SUM('Раздел 3'!P129:P129)=0),"","Неверно!")</f>
        <v/>
      </c>
      <c r="B10512" s="497" t="s">
        <v>569</v>
      </c>
      <c r="C10512" s="498" t="s">
        <v>5307</v>
      </c>
      <c r="D10512" s="498" t="s">
        <v>2660</v>
      </c>
      <c r="E10512" s="499" t="str">
        <f>CONCATENATE(SUM('Раздел 3'!P129:P129),"=",0)</f>
        <v>0=0</v>
      </c>
    </row>
    <row r="10513" spans="1:5" ht="30" hidden="1" customHeight="1" thickBot="1">
      <c r="A10513" s="496" t="str">
        <f>IF((SUM('Раздел 3'!P130:P130)=0),"","Неверно!")</f>
        <v/>
      </c>
      <c r="B10513" s="497" t="s">
        <v>569</v>
      </c>
      <c r="C10513" s="498" t="s">
        <v>5308</v>
      </c>
      <c r="D10513" s="498" t="s">
        <v>2660</v>
      </c>
      <c r="E10513" s="499" t="str">
        <f>CONCATENATE(SUM('Раздел 3'!P130:P130),"=",0)</f>
        <v>0=0</v>
      </c>
    </row>
    <row r="10514" spans="1:5" ht="30" hidden="1" customHeight="1" thickBot="1">
      <c r="A10514" s="496" t="str">
        <f>IF((SUM('Раздел 3'!P131:P131)=0),"","Неверно!")</f>
        <v/>
      </c>
      <c r="B10514" s="497" t="s">
        <v>569</v>
      </c>
      <c r="C10514" s="498" t="s">
        <v>15773</v>
      </c>
      <c r="D10514" s="498" t="s">
        <v>2660</v>
      </c>
      <c r="E10514" s="499" t="str">
        <f>CONCATENATE(SUM('Раздел 3'!P131:P131),"=",0)</f>
        <v>0=0</v>
      </c>
    </row>
    <row r="10515" spans="1:5" ht="30" hidden="1" customHeight="1" thickBot="1">
      <c r="A10515" s="496" t="str">
        <f>IF((SUM('Раздел 3'!P132:P132)=0),"","Неверно!")</f>
        <v/>
      </c>
      <c r="B10515" s="497" t="s">
        <v>569</v>
      </c>
      <c r="C10515" s="498" t="s">
        <v>15774</v>
      </c>
      <c r="D10515" s="498" t="s">
        <v>2660</v>
      </c>
      <c r="E10515" s="499" t="str">
        <f>CONCATENATE(SUM('Раздел 3'!P132:P132),"=",0)</f>
        <v>0=0</v>
      </c>
    </row>
    <row r="10516" spans="1:5" ht="30" hidden="1" customHeight="1" thickBot="1">
      <c r="A10516" s="496" t="str">
        <f>IF((SUM('Раздел 3'!P90:P90)=0),"","Неверно!")</f>
        <v/>
      </c>
      <c r="B10516" s="497" t="s">
        <v>569</v>
      </c>
      <c r="C10516" s="498" t="s">
        <v>5311</v>
      </c>
      <c r="D10516" s="498" t="s">
        <v>2660</v>
      </c>
      <c r="E10516" s="499" t="str">
        <f>CONCATENATE(SUM('Раздел 3'!P90:P90),"=",0)</f>
        <v>0=0</v>
      </c>
    </row>
    <row r="10517" spans="1:5" ht="30" hidden="1" customHeight="1" thickBot="1">
      <c r="A10517" s="496" t="str">
        <f>IF((SUM('Раздел 3'!P91:P91)=0),"","Неверно!")</f>
        <v/>
      </c>
      <c r="B10517" s="497" t="s">
        <v>569</v>
      </c>
      <c r="C10517" s="498" t="s">
        <v>5312</v>
      </c>
      <c r="D10517" s="498" t="s">
        <v>2660</v>
      </c>
      <c r="E10517" s="499" t="str">
        <f>CONCATENATE(SUM('Раздел 3'!P91:P91),"=",0)</f>
        <v>0=0</v>
      </c>
    </row>
    <row r="10518" spans="1:5" ht="30" hidden="1" customHeight="1" thickBot="1">
      <c r="A10518" s="496" t="str">
        <f>IF((SUM('Раздел 3'!P92:P92)=0),"","Неверно!")</f>
        <v/>
      </c>
      <c r="B10518" s="497" t="s">
        <v>569</v>
      </c>
      <c r="C10518" s="498" t="s">
        <v>5313</v>
      </c>
      <c r="D10518" s="498" t="s">
        <v>2660</v>
      </c>
      <c r="E10518" s="499" t="str">
        <f>CONCATENATE(SUM('Раздел 3'!P92:P92),"=",0)</f>
        <v>0=0</v>
      </c>
    </row>
    <row r="10519" spans="1:5" ht="30" hidden="1" customHeight="1" thickBot="1">
      <c r="A10519" s="496" t="str">
        <f>IF((SUM('Раздел 3'!P93:P93)=0),"","Неверно!")</f>
        <v/>
      </c>
      <c r="B10519" s="497" t="s">
        <v>569</v>
      </c>
      <c r="C10519" s="498" t="s">
        <v>5314</v>
      </c>
      <c r="D10519" s="498" t="s">
        <v>2660</v>
      </c>
      <c r="E10519" s="499" t="str">
        <f>CONCATENATE(SUM('Раздел 3'!P93:P93),"=",0)</f>
        <v>0=0</v>
      </c>
    </row>
    <row r="10520" spans="1:5" ht="30" hidden="1" customHeight="1" thickBot="1">
      <c r="A10520" s="496" t="str">
        <f>IF((SUM('Раздел 3'!P94:P94)=0),"","Неверно!")</f>
        <v/>
      </c>
      <c r="B10520" s="497" t="s">
        <v>569</v>
      </c>
      <c r="C10520" s="498" t="s">
        <v>5315</v>
      </c>
      <c r="D10520" s="498" t="s">
        <v>2660</v>
      </c>
      <c r="E10520" s="499" t="str">
        <f>CONCATENATE(SUM('Раздел 3'!P94:P94),"=",0)</f>
        <v>0=0</v>
      </c>
    </row>
    <row r="10521" spans="1:5" ht="30" hidden="1" customHeight="1" thickBot="1">
      <c r="A10521" s="496" t="str">
        <f>IF((SUM('Раздел 3'!P95:P95)=0),"","Неверно!")</f>
        <v/>
      </c>
      <c r="B10521" s="497" t="s">
        <v>569</v>
      </c>
      <c r="C10521" s="498" t="s">
        <v>15399</v>
      </c>
      <c r="D10521" s="498" t="s">
        <v>2660</v>
      </c>
      <c r="E10521" s="499" t="str">
        <f>CONCATENATE(SUM('Раздел 3'!P95:P95),"=",0)</f>
        <v>0=0</v>
      </c>
    </row>
    <row r="10522" spans="1:5" ht="30" hidden="1" customHeight="1" thickBot="1">
      <c r="A10522" s="496" t="str">
        <f>IF((SUM('Раздел 3'!P96:P96)=0),"","Неверно!")</f>
        <v/>
      </c>
      <c r="B10522" s="497" t="s">
        <v>569</v>
      </c>
      <c r="C10522" s="498" t="s">
        <v>15400</v>
      </c>
      <c r="D10522" s="498" t="s">
        <v>2660</v>
      </c>
      <c r="E10522" s="499" t="str">
        <f>CONCATENATE(SUM('Раздел 3'!P96:P96),"=",0)</f>
        <v>0=0</v>
      </c>
    </row>
    <row r="10523" spans="1:5" ht="30" hidden="1" customHeight="1" thickBot="1">
      <c r="A10523" s="496" t="str">
        <f>IF((SUM('Раздел 3'!P97:P97)=0),"","Неверно!")</f>
        <v/>
      </c>
      <c r="B10523" s="497" t="s">
        <v>569</v>
      </c>
      <c r="C10523" s="498" t="s">
        <v>15401</v>
      </c>
      <c r="D10523" s="498" t="s">
        <v>2660</v>
      </c>
      <c r="E10523" s="499" t="str">
        <f>CONCATENATE(SUM('Раздел 3'!P97:P97),"=",0)</f>
        <v>0=0</v>
      </c>
    </row>
    <row r="10524" spans="1:5" ht="30" hidden="1" customHeight="1" thickBot="1">
      <c r="A10524" s="496" t="str">
        <f>IF((SUM('Раздел 3'!P98:P98)=0),"","Неверно!")</f>
        <v/>
      </c>
      <c r="B10524" s="497" t="s">
        <v>569</v>
      </c>
      <c r="C10524" s="498" t="s">
        <v>15402</v>
      </c>
      <c r="D10524" s="498" t="s">
        <v>2660</v>
      </c>
      <c r="E10524" s="499" t="str">
        <f>CONCATENATE(SUM('Раздел 3'!P98:P98),"=",0)</f>
        <v>0=0</v>
      </c>
    </row>
    <row r="10525" spans="1:5" ht="30" hidden="1" customHeight="1" thickBot="1">
      <c r="A10525" s="496" t="str">
        <f>IF((SUM('Раздел 3'!P99:P99)=0),"","Неверно!")</f>
        <v/>
      </c>
      <c r="B10525" s="497" t="s">
        <v>569</v>
      </c>
      <c r="C10525" s="498" t="s">
        <v>15403</v>
      </c>
      <c r="D10525" s="498" t="s">
        <v>2660</v>
      </c>
      <c r="E10525" s="499" t="str">
        <f>CONCATENATE(SUM('Раздел 3'!P99:P99),"=",0)</f>
        <v>0=0</v>
      </c>
    </row>
    <row r="10526" spans="1:5" ht="30" hidden="1" customHeight="1" thickBot="1">
      <c r="A10526" s="496" t="str">
        <f>IF((SUM('Раздел 3'!P100:P100)=0),"","Неверно!")</f>
        <v/>
      </c>
      <c r="B10526" s="497" t="s">
        <v>569</v>
      </c>
      <c r="C10526" s="498" t="s">
        <v>15404</v>
      </c>
      <c r="D10526" s="498" t="s">
        <v>2660</v>
      </c>
      <c r="E10526" s="499" t="str">
        <f>CONCATENATE(SUM('Раздел 3'!P100:P100),"=",0)</f>
        <v>0=0</v>
      </c>
    </row>
    <row r="10527" spans="1:5" ht="30" hidden="1" customHeight="1" thickBot="1">
      <c r="A10527" s="496" t="str">
        <f>IF((SUM('Раздел 3'!P101:P101)=0),"","Неверно!")</f>
        <v/>
      </c>
      <c r="B10527" s="497" t="s">
        <v>569</v>
      </c>
      <c r="C10527" s="498" t="s">
        <v>15405</v>
      </c>
      <c r="D10527" s="498" t="s">
        <v>2660</v>
      </c>
      <c r="E10527" s="499" t="str">
        <f>CONCATENATE(SUM('Раздел 3'!P101:P101),"=",0)</f>
        <v>0=0</v>
      </c>
    </row>
    <row r="10528" spans="1:5" ht="30" hidden="1" customHeight="1" thickBot="1">
      <c r="A10528" s="496" t="str">
        <f>IF((SUM('Раздел 3'!P102:P102)=0),"","Неверно!")</f>
        <v/>
      </c>
      <c r="B10528" s="497" t="s">
        <v>569</v>
      </c>
      <c r="C10528" s="498" t="s">
        <v>15406</v>
      </c>
      <c r="D10528" s="498" t="s">
        <v>2660</v>
      </c>
      <c r="E10528" s="499" t="str">
        <f>CONCATENATE(SUM('Раздел 3'!P102:P102),"=",0)</f>
        <v>0=0</v>
      </c>
    </row>
    <row r="10529" spans="1:5" ht="30" hidden="1" customHeight="1" thickBot="1">
      <c r="A10529" s="496" t="str">
        <f>IF((SUM('Раздел 3'!P103:P103)=0),"","Неверно!")</f>
        <v/>
      </c>
      <c r="B10529" s="497" t="s">
        <v>569</v>
      </c>
      <c r="C10529" s="498" t="s">
        <v>15407</v>
      </c>
      <c r="D10529" s="498" t="s">
        <v>2660</v>
      </c>
      <c r="E10529" s="499" t="str">
        <f>CONCATENATE(SUM('Раздел 3'!P103:P103),"=",0)</f>
        <v>0=0</v>
      </c>
    </row>
    <row r="10530" spans="1:5" ht="30" hidden="1" customHeight="1" thickBot="1">
      <c r="A10530" s="496" t="str">
        <f>IF((SUM('Раздел 3'!P104:P104)=0),"","Неверно!")</f>
        <v/>
      </c>
      <c r="B10530" s="497" t="s">
        <v>569</v>
      </c>
      <c r="C10530" s="498" t="s">
        <v>15408</v>
      </c>
      <c r="D10530" s="498" t="s">
        <v>2660</v>
      </c>
      <c r="E10530" s="499" t="str">
        <f>CONCATENATE(SUM('Раздел 3'!P104:P104),"=",0)</f>
        <v>0=0</v>
      </c>
    </row>
    <row r="10531" spans="1:5" ht="30" hidden="1" customHeight="1" thickBot="1">
      <c r="A10531" s="496" t="str">
        <f>IF((SUM('Раздел 3'!P105:P105)=0),"","Неверно!")</f>
        <v/>
      </c>
      <c r="B10531" s="497" t="s">
        <v>569</v>
      </c>
      <c r="C10531" s="498" t="s">
        <v>15409</v>
      </c>
      <c r="D10531" s="498" t="s">
        <v>2660</v>
      </c>
      <c r="E10531" s="499" t="str">
        <f>CONCATENATE(SUM('Раздел 3'!P105:P105),"=",0)</f>
        <v>0=0</v>
      </c>
    </row>
    <row r="10532" spans="1:5" ht="30" hidden="1" customHeight="1" thickBot="1">
      <c r="A10532" s="496" t="str">
        <f>IF((SUM('Раздел 3'!P106:P106)=0),"","Неверно!")</f>
        <v/>
      </c>
      <c r="B10532" s="497" t="s">
        <v>569</v>
      </c>
      <c r="C10532" s="498" t="s">
        <v>5316</v>
      </c>
      <c r="D10532" s="498" t="s">
        <v>2660</v>
      </c>
      <c r="E10532" s="499" t="str">
        <f>CONCATENATE(SUM('Раздел 3'!P106:P106),"=",0)</f>
        <v>0=0</v>
      </c>
    </row>
    <row r="10533" spans="1:5" ht="30" hidden="1" customHeight="1" thickBot="1">
      <c r="A10533" s="496" t="str">
        <f>IF((SUM('Раздел 3'!P107:P107)=0),"","Неверно!")</f>
        <v/>
      </c>
      <c r="B10533" s="497" t="s">
        <v>569</v>
      </c>
      <c r="C10533" s="498" t="s">
        <v>15377</v>
      </c>
      <c r="D10533" s="498" t="s">
        <v>2660</v>
      </c>
      <c r="E10533" s="499" t="str">
        <f>CONCATENATE(SUM('Раздел 3'!P107:P107),"=",0)</f>
        <v>0=0</v>
      </c>
    </row>
    <row r="10534" spans="1:5" ht="30" hidden="1" customHeight="1" thickBot="1">
      <c r="A10534" s="496" t="str">
        <f>IF((SUM('Раздел 3'!P108:P108)=0),"","Неверно!")</f>
        <v/>
      </c>
      <c r="B10534" s="497" t="s">
        <v>569</v>
      </c>
      <c r="C10534" s="498" t="s">
        <v>15378</v>
      </c>
      <c r="D10534" s="498" t="s">
        <v>2660</v>
      </c>
      <c r="E10534" s="499" t="str">
        <f>CONCATENATE(SUM('Раздел 3'!P108:P108),"=",0)</f>
        <v>0=0</v>
      </c>
    </row>
    <row r="10535" spans="1:5" ht="30" hidden="1" customHeight="1" thickBot="1">
      <c r="A10535" s="496" t="str">
        <f>IF((SUM('Раздел 3'!P109:P109)=0),"","Неверно!")</f>
        <v/>
      </c>
      <c r="B10535" s="497" t="s">
        <v>569</v>
      </c>
      <c r="C10535" s="498" t="s">
        <v>5317</v>
      </c>
      <c r="D10535" s="498" t="s">
        <v>2660</v>
      </c>
      <c r="E10535" s="499" t="str">
        <f>CONCATENATE(SUM('Раздел 3'!P109:P109),"=",0)</f>
        <v>0=0</v>
      </c>
    </row>
    <row r="10536" spans="1:5" ht="30" hidden="1" customHeight="1" thickBot="1">
      <c r="A10536" s="496" t="str">
        <f>IF((SUM('Раздел 3'!P186:P186)=0),"","Неверно!")</f>
        <v/>
      </c>
      <c r="B10536" s="497" t="s">
        <v>570</v>
      </c>
      <c r="C10536" s="498" t="s">
        <v>5277</v>
      </c>
      <c r="D10536" s="498" t="s">
        <v>5276</v>
      </c>
      <c r="E10536" s="499" t="str">
        <f>CONCATENATE(SUM('Раздел 3'!P186:P186),"=",0)</f>
        <v>0=0</v>
      </c>
    </row>
    <row r="10537" spans="1:5" ht="30" hidden="1" customHeight="1" thickBot="1">
      <c r="A10537" s="496" t="str">
        <f>IF((SUM('Раздел 3'!P187:P187)=0),"","Неверно!")</f>
        <v/>
      </c>
      <c r="B10537" s="497" t="s">
        <v>570</v>
      </c>
      <c r="C10537" s="498" t="s">
        <v>5278</v>
      </c>
      <c r="D10537" s="498" t="s">
        <v>5276</v>
      </c>
      <c r="E10537" s="499" t="str">
        <f>CONCATENATE(SUM('Раздел 3'!P187:P187),"=",0)</f>
        <v>0=0</v>
      </c>
    </row>
    <row r="10538" spans="1:5" ht="30" hidden="1" customHeight="1" thickBot="1">
      <c r="A10538" s="496" t="str">
        <f>IF((SUM('Раздел 3'!P188:P188)=0),"","Неверно!")</f>
        <v/>
      </c>
      <c r="B10538" s="497" t="s">
        <v>570</v>
      </c>
      <c r="C10538" s="498" t="s">
        <v>5279</v>
      </c>
      <c r="D10538" s="498" t="s">
        <v>5276</v>
      </c>
      <c r="E10538" s="499" t="str">
        <f>CONCATENATE(SUM('Раздел 3'!P188:P188),"=",0)</f>
        <v>0=0</v>
      </c>
    </row>
    <row r="10539" spans="1:5" ht="30" hidden="1" customHeight="1" thickBot="1">
      <c r="A10539" s="496" t="str">
        <f>IF((SUM('Раздел 3'!P189:P189)=0),"","Неверно!")</f>
        <v/>
      </c>
      <c r="B10539" s="497" t="s">
        <v>570</v>
      </c>
      <c r="C10539" s="498" t="s">
        <v>5280</v>
      </c>
      <c r="D10539" s="498" t="s">
        <v>5276</v>
      </c>
      <c r="E10539" s="499" t="str">
        <f>CONCATENATE(SUM('Раздел 3'!P189:P189),"=",0)</f>
        <v>0=0</v>
      </c>
    </row>
    <row r="10540" spans="1:5" ht="30" hidden="1" customHeight="1" thickBot="1">
      <c r="A10540" s="496" t="str">
        <f>IF((SUM('Раздел 3'!P190:P190)=0),"","Неверно!")</f>
        <v/>
      </c>
      <c r="B10540" s="497" t="s">
        <v>570</v>
      </c>
      <c r="C10540" s="498" t="s">
        <v>5281</v>
      </c>
      <c r="D10540" s="498" t="s">
        <v>5276</v>
      </c>
      <c r="E10540" s="499" t="str">
        <f>CONCATENATE(SUM('Раздел 3'!P190:P190),"=",0)</f>
        <v>0=0</v>
      </c>
    </row>
    <row r="10541" spans="1:5" ht="30" hidden="1" customHeight="1" thickBot="1">
      <c r="A10541" s="496" t="str">
        <f>IF((SUM('Раздел 3'!P191:P191)=0),"","Неверно!")</f>
        <v/>
      </c>
      <c r="B10541" s="497" t="s">
        <v>570</v>
      </c>
      <c r="C10541" s="498" t="s">
        <v>12961</v>
      </c>
      <c r="D10541" s="498" t="s">
        <v>5276</v>
      </c>
      <c r="E10541" s="499" t="str">
        <f>CONCATENATE(SUM('Раздел 3'!P191:P191),"=",0)</f>
        <v>0=0</v>
      </c>
    </row>
    <row r="10542" spans="1:5" ht="30" hidden="1" customHeight="1" thickBot="1">
      <c r="A10542" s="496" t="str">
        <f>IF((SUM('Раздел 3'!P192:P192)=0),"","Неверно!")</f>
        <v/>
      </c>
      <c r="B10542" s="497" t="s">
        <v>570</v>
      </c>
      <c r="C10542" s="498" t="s">
        <v>5282</v>
      </c>
      <c r="D10542" s="498" t="s">
        <v>5276</v>
      </c>
      <c r="E10542" s="499" t="str">
        <f>CONCATENATE(SUM('Раздел 3'!P192:P192),"=",0)</f>
        <v>0=0</v>
      </c>
    </row>
    <row r="10543" spans="1:5" ht="30" hidden="1" customHeight="1" thickBot="1">
      <c r="A10543" s="496" t="str">
        <f>IF((SUM('Раздел 3'!P193:P193)=0),"","Неверно!")</f>
        <v/>
      </c>
      <c r="B10543" s="497" t="s">
        <v>570</v>
      </c>
      <c r="C10543" s="498" t="s">
        <v>5283</v>
      </c>
      <c r="D10543" s="498" t="s">
        <v>5276</v>
      </c>
      <c r="E10543" s="499" t="str">
        <f>CONCATENATE(SUM('Раздел 3'!P193:P193),"=",0)</f>
        <v>0=0</v>
      </c>
    </row>
    <row r="10544" spans="1:5" ht="30" hidden="1" customHeight="1" thickBot="1">
      <c r="A10544" s="496" t="str">
        <f>IF((SUM('Раздел 3'!P194:P194)=0),"","Неверно!")</f>
        <v/>
      </c>
      <c r="B10544" s="497" t="s">
        <v>570</v>
      </c>
      <c r="C10544" s="498" t="s">
        <v>5284</v>
      </c>
      <c r="D10544" s="498" t="s">
        <v>5276</v>
      </c>
      <c r="E10544" s="499" t="str">
        <f>CONCATENATE(SUM('Раздел 3'!P194:P194),"=",0)</f>
        <v>0=0</v>
      </c>
    </row>
    <row r="10545" spans="1:5" ht="30" hidden="1" customHeight="1" thickBot="1">
      <c r="A10545" s="496" t="str">
        <f>IF((SUM('Раздел 3'!P195:P195)=0),"","Неверно!")</f>
        <v/>
      </c>
      <c r="B10545" s="497" t="s">
        <v>570</v>
      </c>
      <c r="C10545" s="498" t="s">
        <v>5285</v>
      </c>
      <c r="D10545" s="498" t="s">
        <v>5276</v>
      </c>
      <c r="E10545" s="499" t="str">
        <f>CONCATENATE(SUM('Раздел 3'!P195:P195),"=",0)</f>
        <v>0=0</v>
      </c>
    </row>
    <row r="10546" spans="1:5" ht="30" hidden="1" customHeight="1" thickBot="1">
      <c r="A10546" s="496" t="str">
        <f>IF((SUM('Раздел 3'!P196:P196)=0),"","Неверно!")</f>
        <v/>
      </c>
      <c r="B10546" s="497" t="s">
        <v>570</v>
      </c>
      <c r="C10546" s="498" t="s">
        <v>5286</v>
      </c>
      <c r="D10546" s="498" t="s">
        <v>5276</v>
      </c>
      <c r="E10546" s="499" t="str">
        <f>CONCATENATE(SUM('Раздел 3'!P196:P196),"=",0)</f>
        <v>0=0</v>
      </c>
    </row>
    <row r="10547" spans="1:5" ht="30" hidden="1" customHeight="1" thickBot="1">
      <c r="A10547" s="496" t="str">
        <f>IF((SUM('Раздел 3'!P197:P197)=0),"","Неверно!")</f>
        <v/>
      </c>
      <c r="B10547" s="497" t="s">
        <v>570</v>
      </c>
      <c r="C10547" s="498" t="s">
        <v>5287</v>
      </c>
      <c r="D10547" s="498" t="s">
        <v>5276</v>
      </c>
      <c r="E10547" s="499" t="str">
        <f>CONCATENATE(SUM('Раздел 3'!P197:P197),"=",0)</f>
        <v>0=0</v>
      </c>
    </row>
    <row r="10548" spans="1:5" ht="30" hidden="1" customHeight="1" thickBot="1">
      <c r="A10548" s="496" t="str">
        <f>IF((SUM('Раздел 3'!P198:P198)=0),"","Неверно!")</f>
        <v/>
      </c>
      <c r="B10548" s="497" t="s">
        <v>570</v>
      </c>
      <c r="C10548" s="498" t="s">
        <v>5288</v>
      </c>
      <c r="D10548" s="498" t="s">
        <v>5276</v>
      </c>
      <c r="E10548" s="499" t="str">
        <f>CONCATENATE(SUM('Раздел 3'!P198:P198),"=",0)</f>
        <v>0=0</v>
      </c>
    </row>
    <row r="10549" spans="1:5" ht="30" hidden="1" customHeight="1" thickBot="1">
      <c r="A10549" s="496" t="str">
        <f>IF((SUM('Раздел 3'!P199:P199)=0),"","Неверно!")</f>
        <v/>
      </c>
      <c r="B10549" s="497" t="s">
        <v>570</v>
      </c>
      <c r="C10549" s="498" t="s">
        <v>5289</v>
      </c>
      <c r="D10549" s="498" t="s">
        <v>5276</v>
      </c>
      <c r="E10549" s="499" t="str">
        <f>CONCATENATE(SUM('Раздел 3'!P199:P199),"=",0)</f>
        <v>0=0</v>
      </c>
    </row>
    <row r="10550" spans="1:5" ht="30" hidden="1" customHeight="1" thickBot="1">
      <c r="A10550" s="496" t="str">
        <f>IF((SUM('Раздел 3'!P200:P200)=0),"","Неверно!")</f>
        <v/>
      </c>
      <c r="B10550" s="497" t="s">
        <v>570</v>
      </c>
      <c r="C10550" s="498" t="s">
        <v>5290</v>
      </c>
      <c r="D10550" s="498" t="s">
        <v>5276</v>
      </c>
      <c r="E10550" s="499" t="str">
        <f>CONCATENATE(SUM('Раздел 3'!P200:P200),"=",0)</f>
        <v>0=0</v>
      </c>
    </row>
    <row r="10551" spans="1:5" ht="30" hidden="1" customHeight="1" thickBot="1">
      <c r="A10551" s="496" t="str">
        <f>IF((SUM('Раздел 3'!P201:P201)=0),"","Неверно!")</f>
        <v/>
      </c>
      <c r="B10551" s="497" t="s">
        <v>570</v>
      </c>
      <c r="C10551" s="498" t="s">
        <v>5291</v>
      </c>
      <c r="D10551" s="498" t="s">
        <v>5276</v>
      </c>
      <c r="E10551" s="499" t="str">
        <f>CONCATENATE(SUM('Раздел 3'!P201:P201),"=",0)</f>
        <v>0=0</v>
      </c>
    </row>
    <row r="10552" spans="1:5" ht="30" hidden="1" customHeight="1" thickBot="1">
      <c r="A10552" s="496" t="str">
        <f>IF((SUM('Раздел 3'!P202:P202)=0),"","Неверно!")</f>
        <v/>
      </c>
      <c r="B10552" s="497" t="s">
        <v>570</v>
      </c>
      <c r="C10552" s="498" t="s">
        <v>2661</v>
      </c>
      <c r="D10552" s="498" t="s">
        <v>5276</v>
      </c>
      <c r="E10552" s="499" t="str">
        <f>CONCATENATE(SUM('Раздел 3'!P202:P202),"=",0)</f>
        <v>0=0</v>
      </c>
    </row>
    <row r="10553" spans="1:5" ht="30" hidden="1" customHeight="1" thickBot="1">
      <c r="A10553" s="496" t="str">
        <f>IF((SUM('Раздел 3'!P203:P203)=0),"","Неверно!")</f>
        <v/>
      </c>
      <c r="B10553" s="497" t="s">
        <v>570</v>
      </c>
      <c r="C10553" s="498" t="s">
        <v>2662</v>
      </c>
      <c r="D10553" s="498" t="s">
        <v>5276</v>
      </c>
      <c r="E10553" s="499" t="str">
        <f>CONCATENATE(SUM('Раздел 3'!P203:P203),"=",0)</f>
        <v>0=0</v>
      </c>
    </row>
    <row r="10554" spans="1:5" ht="30" hidden="1" customHeight="1" thickBot="1">
      <c r="A10554" s="496" t="str">
        <f>IF((SUM('Раздел 3'!P204:P204)=0),"","Неверно!")</f>
        <v/>
      </c>
      <c r="B10554" s="497" t="s">
        <v>570</v>
      </c>
      <c r="C10554" s="498" t="s">
        <v>2663</v>
      </c>
      <c r="D10554" s="498" t="s">
        <v>5276</v>
      </c>
      <c r="E10554" s="499" t="str">
        <f>CONCATENATE(SUM('Раздел 3'!P204:P204),"=",0)</f>
        <v>0=0</v>
      </c>
    </row>
    <row r="10555" spans="1:5" ht="30" hidden="1" customHeight="1" thickBot="1">
      <c r="A10555" s="496" t="str">
        <f>IF((SUM('Раздел 3'!P205:P205)=0),"","Неверно!")</f>
        <v/>
      </c>
      <c r="B10555" s="497" t="s">
        <v>570</v>
      </c>
      <c r="C10555" s="498" t="s">
        <v>2664</v>
      </c>
      <c r="D10555" s="498" t="s">
        <v>5276</v>
      </c>
      <c r="E10555" s="499" t="str">
        <f>CONCATENATE(SUM('Раздел 3'!P205:P205),"=",0)</f>
        <v>0=0</v>
      </c>
    </row>
    <row r="10556" spans="1:5" ht="30" hidden="1" customHeight="1" thickBot="1">
      <c r="A10556" s="496" t="str">
        <f>IF((SUM('Раздел 3'!AJ252:AJ264)&lt;=SUM('Раздел 3'!AJ11:AJ11)),"","Неверно!")</f>
        <v/>
      </c>
      <c r="B10556" s="497" t="s">
        <v>571</v>
      </c>
      <c r="C10556" s="498" t="s">
        <v>2665</v>
      </c>
      <c r="D10556" s="498" t="s">
        <v>2666</v>
      </c>
      <c r="E10556" s="499" t="str">
        <f>CONCATENATE(SUM('Раздел 3'!AJ252:AJ264),"&lt;=",SUM('Раздел 3'!AJ11:AJ11))</f>
        <v>4851&lt;=4851</v>
      </c>
    </row>
    <row r="10557" spans="1:5" ht="30" hidden="1" customHeight="1" thickBot="1">
      <c r="A10557" s="496" t="str">
        <f>IF((SUM('Раздел 3'!AJ231:AJ251)&lt;=SUM('Раздел 3'!AJ11:AJ11)),"","Неверно!")</f>
        <v/>
      </c>
      <c r="B10557" s="497" t="s">
        <v>572</v>
      </c>
      <c r="C10557" s="498" t="s">
        <v>2667</v>
      </c>
      <c r="D10557" s="498" t="s">
        <v>2668</v>
      </c>
      <c r="E10557" s="499" t="str">
        <f>CONCATENATE(SUM('Раздел 3'!AJ231:AJ251),"&lt;=",SUM('Раздел 3'!AJ11:AJ11))</f>
        <v>4851&lt;=4851</v>
      </c>
    </row>
    <row r="10558" spans="1:5" ht="30" hidden="1" customHeight="1" thickBot="1">
      <c r="A10558" s="496" t="str">
        <f>IF((SUM('Раздел 3'!AI252:AI264)&lt;=SUM('Раздел 3'!AI11:AI11)),"","Неверно!")</f>
        <v/>
      </c>
      <c r="B10558" s="497" t="s">
        <v>573</v>
      </c>
      <c r="C10558" s="498" t="s">
        <v>2669</v>
      </c>
      <c r="D10558" s="498" t="s">
        <v>2670</v>
      </c>
      <c r="E10558" s="499" t="str">
        <f>CONCATENATE(SUM('Раздел 3'!AI252:AI264),"&lt;=",SUM('Раздел 3'!AI11:AI11))</f>
        <v>0&lt;=0</v>
      </c>
    </row>
    <row r="10559" spans="1:5" ht="30" hidden="1" customHeight="1" thickBot="1">
      <c r="A10559" s="496" t="str">
        <f>IF((SUM('Раздел 3'!AI231:AI251)&lt;=SUM('Раздел 3'!AI11:AI11)),"","Неверно!")</f>
        <v/>
      </c>
      <c r="B10559" s="497" t="s">
        <v>574</v>
      </c>
      <c r="C10559" s="498" t="s">
        <v>2671</v>
      </c>
      <c r="D10559" s="498" t="s">
        <v>2672</v>
      </c>
      <c r="E10559" s="499" t="str">
        <f>CONCATENATE(SUM('Раздел 3'!AI231:AI251),"&lt;=",SUM('Раздел 3'!AI11:AI11))</f>
        <v>0&lt;=0</v>
      </c>
    </row>
    <row r="10560" spans="1:5" ht="30" hidden="1" customHeight="1" thickBot="1">
      <c r="A10560" s="496" t="str">
        <f>IF((SUM('Раздел 3'!K252:K264)&lt;=SUM('Раздел 3'!K11:K11)),"","Неверно!")</f>
        <v/>
      </c>
      <c r="B10560" s="497" t="s">
        <v>575</v>
      </c>
      <c r="C10560" s="498" t="s">
        <v>2673</v>
      </c>
      <c r="D10560" s="498" t="s">
        <v>2674</v>
      </c>
      <c r="E10560" s="499" t="str">
        <f>CONCATENATE(SUM('Раздел 3'!K252:K264),"&lt;=",SUM('Раздел 3'!K11:K11))</f>
        <v>2400&lt;=2400</v>
      </c>
    </row>
    <row r="10561" spans="1:5" ht="30" hidden="1" customHeight="1" thickBot="1">
      <c r="A10561" s="496" t="str">
        <f>IF((SUM('Раздел 3'!K231:K251)&lt;=SUM('Раздел 3'!K11:K11)),"","Неверно!")</f>
        <v/>
      </c>
      <c r="B10561" s="497" t="s">
        <v>576</v>
      </c>
      <c r="C10561" s="498" t="s">
        <v>2675</v>
      </c>
      <c r="D10561" s="498" t="s">
        <v>2676</v>
      </c>
      <c r="E10561" s="499" t="str">
        <f>CONCATENATE(SUM('Раздел 3'!K231:K251),"&lt;=",SUM('Раздел 3'!K11:K11))</f>
        <v>2400&lt;=2400</v>
      </c>
    </row>
    <row r="10562" spans="1:5" ht="30" hidden="1" customHeight="1" thickBot="1">
      <c r="A10562" s="496" t="str">
        <f>IF((SUM('Раздел 3'!J252:J264)&lt;=SUM('Раздел 3'!J11:J11)),"","Неверно!")</f>
        <v/>
      </c>
      <c r="B10562" s="497" t="s">
        <v>577</v>
      </c>
      <c r="C10562" s="498" t="s">
        <v>2677</v>
      </c>
      <c r="D10562" s="498" t="s">
        <v>2678</v>
      </c>
      <c r="E10562" s="499" t="str">
        <f>CONCATENATE(SUM('Раздел 3'!J252:J264),"&lt;=",SUM('Раздел 3'!J11:J11))</f>
        <v>662979&lt;=662979</v>
      </c>
    </row>
    <row r="10563" spans="1:5" ht="30" hidden="1" customHeight="1" thickBot="1">
      <c r="A10563" s="496" t="str">
        <f>IF((SUM('Раздел 3'!J231:J251)&lt;=SUM('Раздел 3'!J11:J11)),"","Неверно!")</f>
        <v/>
      </c>
      <c r="B10563" s="497" t="s">
        <v>578</v>
      </c>
      <c r="C10563" s="498" t="s">
        <v>2679</v>
      </c>
      <c r="D10563" s="498" t="s">
        <v>2680</v>
      </c>
      <c r="E10563" s="499" t="str">
        <f>CONCATENATE(SUM('Раздел 3'!J231:J251),"&lt;=",SUM('Раздел 3'!J11:J11))</f>
        <v>662979&lt;=662979</v>
      </c>
    </row>
    <row r="10564" spans="1:5" ht="30" hidden="1" customHeight="1" thickBot="1">
      <c r="A10564" s="496" t="str">
        <f>IF((SUM('Раздел 3'!F265:F328)&lt;=SUM('Раздел 3'!F255:F257)+SUM('Раздел 3'!F263:F264)),"","Неверно!")</f>
        <v/>
      </c>
      <c r="B10564" s="497" t="s">
        <v>579</v>
      </c>
      <c r="C10564" s="498" t="s">
        <v>2681</v>
      </c>
      <c r="D10564" s="498" t="s">
        <v>2682</v>
      </c>
      <c r="E10564" s="499" t="str">
        <f>CONCATENATE(SUM('Раздел 3'!F265:F328),"&lt;=",SUM('Раздел 3'!F255:F257),"+",SUM('Раздел 3'!F263:F264))</f>
        <v>8&lt;=8+0</v>
      </c>
    </row>
    <row r="10565" spans="1:5" ht="30" hidden="1" customHeight="1" thickBot="1">
      <c r="A10565" s="496" t="str">
        <f>IF((SUM('Раздел 3'!O265:O328)&lt;=SUM('Раздел 3'!O255:O257)+SUM('Раздел 3'!O263:O264)),"","Неверно!")</f>
        <v/>
      </c>
      <c r="B10565" s="497" t="s">
        <v>579</v>
      </c>
      <c r="C10565" s="498" t="s">
        <v>2683</v>
      </c>
      <c r="D10565" s="498" t="s">
        <v>2682</v>
      </c>
      <c r="E10565" s="499" t="str">
        <f>CONCATENATE(SUM('Раздел 3'!O265:O328),"&lt;=",SUM('Раздел 3'!O255:O257),"+",SUM('Раздел 3'!O263:O264))</f>
        <v>0&lt;=0+0</v>
      </c>
    </row>
    <row r="10566" spans="1:5" ht="30" hidden="1" customHeight="1" thickBot="1">
      <c r="A10566" s="496" t="str">
        <f>IF((SUM('Раздел 3'!P265:P328)&lt;=SUM('Раздел 3'!P255:P257)+SUM('Раздел 3'!P263:P264)),"","Неверно!")</f>
        <v/>
      </c>
      <c r="B10566" s="497" t="s">
        <v>579</v>
      </c>
      <c r="C10566" s="498" t="s">
        <v>2684</v>
      </c>
      <c r="D10566" s="498" t="s">
        <v>2682</v>
      </c>
      <c r="E10566" s="499" t="str">
        <f>CONCATENATE(SUM('Раздел 3'!P265:P328),"&lt;=",SUM('Раздел 3'!P255:P257),"+",SUM('Раздел 3'!P263:P264))</f>
        <v>0&lt;=0+0</v>
      </c>
    </row>
    <row r="10567" spans="1:5" ht="30" hidden="1" customHeight="1" thickBot="1">
      <c r="A10567" s="496" t="str">
        <f>IF((SUM('Раздел 3'!Q265:Q328)&lt;=SUM('Раздел 3'!Q255:Q257)+SUM('Раздел 3'!Q263:Q264)),"","Неверно!")</f>
        <v/>
      </c>
      <c r="B10567" s="497" t="s">
        <v>579</v>
      </c>
      <c r="C10567" s="498" t="s">
        <v>2685</v>
      </c>
      <c r="D10567" s="498" t="s">
        <v>2682</v>
      </c>
      <c r="E10567" s="499" t="str">
        <f>CONCATENATE(SUM('Раздел 3'!Q265:Q328),"&lt;=",SUM('Раздел 3'!Q255:Q257),"+",SUM('Раздел 3'!Q263:Q264))</f>
        <v>14&lt;=17+0</v>
      </c>
    </row>
    <row r="10568" spans="1:5" ht="30" hidden="1" customHeight="1" thickBot="1">
      <c r="A10568" s="496" t="str">
        <f>IF((SUM('Раздел 3'!R265:R328)&lt;=SUM('Раздел 3'!R255:R257)+SUM('Раздел 3'!R263:R264)),"","Неверно!")</f>
        <v/>
      </c>
      <c r="B10568" s="497" t="s">
        <v>579</v>
      </c>
      <c r="C10568" s="498" t="s">
        <v>2686</v>
      </c>
      <c r="D10568" s="498" t="s">
        <v>2682</v>
      </c>
      <c r="E10568" s="499" t="str">
        <f>CONCATENATE(SUM('Раздел 3'!R265:R328),"&lt;=",SUM('Раздел 3'!R255:R257),"+",SUM('Раздел 3'!R263:R264))</f>
        <v>68&lt;=74+2</v>
      </c>
    </row>
    <row r="10569" spans="1:5" ht="30" hidden="1" customHeight="1" thickBot="1">
      <c r="A10569" s="496" t="str">
        <f>IF((SUM('Раздел 3'!S265:S328)&lt;=SUM('Раздел 3'!S255:S257)+SUM('Раздел 3'!S263:S264)),"","Неверно!")</f>
        <v/>
      </c>
      <c r="B10569" s="497" t="s">
        <v>579</v>
      </c>
      <c r="C10569" s="498" t="s">
        <v>2687</v>
      </c>
      <c r="D10569" s="498" t="s">
        <v>2682</v>
      </c>
      <c r="E10569" s="499" t="str">
        <f>CONCATENATE(SUM('Раздел 3'!S265:S328),"&lt;=",SUM('Раздел 3'!S255:S257),"+",SUM('Раздел 3'!S263:S264))</f>
        <v>0&lt;=0+0</v>
      </c>
    </row>
    <row r="10570" spans="1:5" ht="30" hidden="1" customHeight="1" thickBot="1">
      <c r="A10570" s="496" t="str">
        <f>IF((SUM('Раздел 3'!T265:T328)&lt;=SUM('Раздел 3'!T255:T257)+SUM('Раздел 3'!T263:T264)),"","Неверно!")</f>
        <v/>
      </c>
      <c r="B10570" s="497" t="s">
        <v>579</v>
      </c>
      <c r="C10570" s="498" t="s">
        <v>2688</v>
      </c>
      <c r="D10570" s="498" t="s">
        <v>2682</v>
      </c>
      <c r="E10570" s="499" t="str">
        <f>CONCATENATE(SUM('Раздел 3'!T265:T328),"&lt;=",SUM('Раздел 3'!T255:T257),"+",SUM('Раздел 3'!T263:T264))</f>
        <v>1&lt;=1+0</v>
      </c>
    </row>
    <row r="10571" spans="1:5" ht="30" hidden="1" customHeight="1" thickBot="1">
      <c r="A10571" s="496" t="str">
        <f>IF((SUM('Раздел 3'!U265:U328)&lt;=SUM('Раздел 3'!U255:U257)+SUM('Раздел 3'!U263:U264)),"","Неверно!")</f>
        <v/>
      </c>
      <c r="B10571" s="497" t="s">
        <v>579</v>
      </c>
      <c r="C10571" s="498" t="s">
        <v>2689</v>
      </c>
      <c r="D10571" s="498" t="s">
        <v>2682</v>
      </c>
      <c r="E10571" s="499" t="str">
        <f>CONCATENATE(SUM('Раздел 3'!U265:U328),"&lt;=",SUM('Раздел 3'!U255:U257),"+",SUM('Раздел 3'!U263:U264))</f>
        <v>0&lt;=0+0</v>
      </c>
    </row>
    <row r="10572" spans="1:5" ht="30" hidden="1" customHeight="1" thickBot="1">
      <c r="A10572" s="496" t="str">
        <f>IF((SUM('Раздел 3'!V265:V328)&lt;=SUM('Раздел 3'!V255:V257)+SUM('Раздел 3'!V263:V264)),"","Неверно!")</f>
        <v/>
      </c>
      <c r="B10572" s="497" t="s">
        <v>579</v>
      </c>
      <c r="C10572" s="498" t="s">
        <v>2690</v>
      </c>
      <c r="D10572" s="498" t="s">
        <v>2682</v>
      </c>
      <c r="E10572" s="499" t="str">
        <f>CONCATENATE(SUM('Раздел 3'!V265:V328),"&lt;=",SUM('Раздел 3'!V255:V257),"+",SUM('Раздел 3'!V263:V264))</f>
        <v>104&lt;=118+2</v>
      </c>
    </row>
    <row r="10573" spans="1:5" ht="30" hidden="1" customHeight="1" thickBot="1">
      <c r="A10573" s="496" t="str">
        <f>IF((SUM('Раздел 3'!W265:W328)&lt;=SUM('Раздел 3'!W255:W257)+SUM('Раздел 3'!W263:W264)),"","Неверно!")</f>
        <v/>
      </c>
      <c r="B10573" s="497" t="s">
        <v>579</v>
      </c>
      <c r="C10573" s="498" t="s">
        <v>2691</v>
      </c>
      <c r="D10573" s="498" t="s">
        <v>2682</v>
      </c>
      <c r="E10573" s="499" t="str">
        <f>CONCATENATE(SUM('Раздел 3'!W265:W328),"&lt;=",SUM('Раздел 3'!W255:W257),"+",SUM('Раздел 3'!W263:W264))</f>
        <v>0&lt;=0+0</v>
      </c>
    </row>
    <row r="10574" spans="1:5" ht="30" hidden="1" customHeight="1" thickBot="1">
      <c r="A10574" s="496" t="str">
        <f>IF((SUM('Раздел 3'!X265:X328)&lt;=SUM('Раздел 3'!X255:X257)+SUM('Раздел 3'!X263:X264)),"","Неверно!")</f>
        <v/>
      </c>
      <c r="B10574" s="497" t="s">
        <v>579</v>
      </c>
      <c r="C10574" s="498" t="s">
        <v>2692</v>
      </c>
      <c r="D10574" s="498" t="s">
        <v>2682</v>
      </c>
      <c r="E10574" s="499" t="str">
        <f>CONCATENATE(SUM('Раздел 3'!X265:X328),"&lt;=",SUM('Раздел 3'!X255:X257),"+",SUM('Раздел 3'!X263:X264))</f>
        <v>0&lt;=0+0</v>
      </c>
    </row>
    <row r="10575" spans="1:5" ht="30" hidden="1" customHeight="1" thickBot="1">
      <c r="A10575" s="496" t="str">
        <f>IF((SUM('Раздел 3'!G265:G328)&lt;=SUM('Раздел 3'!G255:G257)+SUM('Раздел 3'!G263:G264)),"","Неверно!")</f>
        <v/>
      </c>
      <c r="B10575" s="497" t="s">
        <v>579</v>
      </c>
      <c r="C10575" s="498" t="s">
        <v>2693</v>
      </c>
      <c r="D10575" s="498" t="s">
        <v>2682</v>
      </c>
      <c r="E10575" s="499" t="str">
        <f>CONCATENATE(SUM('Раздел 3'!G265:G328),"&lt;=",SUM('Раздел 3'!G255:G257),"+",SUM('Раздел 3'!G263:G264))</f>
        <v>96&lt;=110+2</v>
      </c>
    </row>
    <row r="10576" spans="1:5" ht="30" hidden="1" customHeight="1" thickBot="1">
      <c r="A10576" s="496" t="str">
        <f>IF((SUM('Раздел 3'!Y265:Y328)&lt;=SUM('Раздел 3'!Y255:Y257)+SUM('Раздел 3'!Y263:Y264)),"","Неверно!")</f>
        <v/>
      </c>
      <c r="B10576" s="497" t="s">
        <v>579</v>
      </c>
      <c r="C10576" s="498" t="s">
        <v>2694</v>
      </c>
      <c r="D10576" s="498" t="s">
        <v>2682</v>
      </c>
      <c r="E10576" s="499" t="str">
        <f>CONCATENATE(SUM('Раздел 3'!Y265:Y328),"&lt;=",SUM('Раздел 3'!Y255:Y257),"+",SUM('Раздел 3'!Y263:Y264))</f>
        <v>0&lt;=0+0</v>
      </c>
    </row>
    <row r="10577" spans="1:5" ht="30" hidden="1" customHeight="1" thickBot="1">
      <c r="A10577" s="496" t="str">
        <f>IF((SUM('Раздел 3'!Z265:Z328)&lt;=SUM('Раздел 3'!Z255:Z257)+SUM('Раздел 3'!Z263:Z264)),"","Неверно!")</f>
        <v/>
      </c>
      <c r="B10577" s="497" t="s">
        <v>579</v>
      </c>
      <c r="C10577" s="498" t="s">
        <v>2695</v>
      </c>
      <c r="D10577" s="498" t="s">
        <v>2682</v>
      </c>
      <c r="E10577" s="499" t="str">
        <f>CONCATENATE(SUM('Раздел 3'!Z265:Z328),"&lt;=",SUM('Раздел 3'!Z255:Z257),"+",SUM('Раздел 3'!Z263:Z264))</f>
        <v>0&lt;=0+0</v>
      </c>
    </row>
    <row r="10578" spans="1:5" ht="30" hidden="1" customHeight="1" thickBot="1">
      <c r="A10578" s="496" t="str">
        <f>IF((SUM('Раздел 3'!AA265:AA328)&lt;=SUM('Раздел 3'!AA255:AA257)+SUM('Раздел 3'!AA263:AA264)),"","Неверно!")</f>
        <v/>
      </c>
      <c r="B10578" s="497" t="s">
        <v>579</v>
      </c>
      <c r="C10578" s="498" t="s">
        <v>2696</v>
      </c>
      <c r="D10578" s="498" t="s">
        <v>2682</v>
      </c>
      <c r="E10578" s="499" t="str">
        <f>CONCATENATE(SUM('Раздел 3'!AA265:AA328),"&lt;=",SUM('Раздел 3'!AA255:AA257),"+",SUM('Раздел 3'!AA263:AA264))</f>
        <v>0&lt;=0+0</v>
      </c>
    </row>
    <row r="10579" spans="1:5" ht="30" hidden="1" customHeight="1" thickBot="1">
      <c r="A10579" s="496" t="str">
        <f>IF((SUM('Раздел 3'!AB265:AB328)&lt;=SUM('Раздел 3'!AB255:AB257)+SUM('Раздел 3'!AB263:AB264)),"","Неверно!")</f>
        <v/>
      </c>
      <c r="B10579" s="497" t="s">
        <v>579</v>
      </c>
      <c r="C10579" s="498" t="s">
        <v>2697</v>
      </c>
      <c r="D10579" s="498" t="s">
        <v>2682</v>
      </c>
      <c r="E10579" s="499" t="str">
        <f>CONCATENATE(SUM('Раздел 3'!AB265:AB328),"&lt;=",SUM('Раздел 3'!AB255:AB257),"+",SUM('Раздел 3'!AB263:AB264))</f>
        <v>0&lt;=0+0</v>
      </c>
    </row>
    <row r="10580" spans="1:5" ht="30" hidden="1" customHeight="1" thickBot="1">
      <c r="A10580" s="496" t="str">
        <f>IF((SUM('Раздел 3'!AC265:AC328)&lt;=SUM('Раздел 3'!AC255:AC257)+SUM('Раздел 3'!AC263:AC264)),"","Неверно!")</f>
        <v/>
      </c>
      <c r="B10580" s="497" t="s">
        <v>579</v>
      </c>
      <c r="C10580" s="498" t="s">
        <v>2698</v>
      </c>
      <c r="D10580" s="498" t="s">
        <v>2682</v>
      </c>
      <c r="E10580" s="499" t="str">
        <f>CONCATENATE(SUM('Раздел 3'!AC265:AC328),"&lt;=",SUM('Раздел 3'!AC255:AC257),"+",SUM('Раздел 3'!AC263:AC264))</f>
        <v>0&lt;=0+0</v>
      </c>
    </row>
    <row r="10581" spans="1:5" ht="30" hidden="1" customHeight="1" thickBot="1">
      <c r="A10581" s="496" t="str">
        <f>IF((SUM('Раздел 3'!AD265:AD328)&lt;=SUM('Раздел 3'!AD255:AD257)+SUM('Раздел 3'!AD263:AD264)),"","Неверно!")</f>
        <v/>
      </c>
      <c r="B10581" s="497" t="s">
        <v>579</v>
      </c>
      <c r="C10581" s="498" t="s">
        <v>2699</v>
      </c>
      <c r="D10581" s="498" t="s">
        <v>2682</v>
      </c>
      <c r="E10581" s="499" t="str">
        <f>CONCATENATE(SUM('Раздел 3'!AD265:AD328),"&lt;=",SUM('Раздел 3'!AD255:AD257),"+",SUM('Раздел 3'!AD263:AD264))</f>
        <v>0&lt;=0+0</v>
      </c>
    </row>
    <row r="10582" spans="1:5" ht="30" hidden="1" customHeight="1" thickBot="1">
      <c r="A10582" s="496" t="str">
        <f>IF((SUM('Раздел 3'!AE265:AE328)&lt;=SUM('Раздел 3'!AE255:AE257)+SUM('Раздел 3'!AE263:AE264)),"","Неверно!")</f>
        <v/>
      </c>
      <c r="B10582" s="497" t="s">
        <v>579</v>
      </c>
      <c r="C10582" s="498" t="s">
        <v>2700</v>
      </c>
      <c r="D10582" s="498" t="s">
        <v>2682</v>
      </c>
      <c r="E10582" s="499" t="str">
        <f>CONCATENATE(SUM('Раздел 3'!AE265:AE328),"&lt;=",SUM('Раздел 3'!AE255:AE257),"+",SUM('Раздел 3'!AE263:AE264))</f>
        <v>0&lt;=0+0</v>
      </c>
    </row>
    <row r="10583" spans="1:5" ht="30" hidden="1" customHeight="1" thickBot="1">
      <c r="A10583" s="496" t="str">
        <f>IF((SUM('Раздел 3'!AF265:AF328)&lt;=SUM('Раздел 3'!AF255:AF257)+SUM('Раздел 3'!AF263:AF264)),"","Неверно!")</f>
        <v/>
      </c>
      <c r="B10583" s="497" t="s">
        <v>579</v>
      </c>
      <c r="C10583" s="498" t="s">
        <v>2701</v>
      </c>
      <c r="D10583" s="498" t="s">
        <v>2682</v>
      </c>
      <c r="E10583" s="499" t="str">
        <f>CONCATENATE(SUM('Раздел 3'!AF265:AF328),"&lt;=",SUM('Раздел 3'!AF255:AF257),"+",SUM('Раздел 3'!AF263:AF264))</f>
        <v>0&lt;=0+0</v>
      </c>
    </row>
    <row r="10584" spans="1:5" ht="30" hidden="1" customHeight="1" thickBot="1">
      <c r="A10584" s="496" t="str">
        <f>IF((SUM('Раздел 3'!AG265:AG328)&lt;=SUM('Раздел 3'!AG255:AG257)+SUM('Раздел 3'!AG263:AG264)),"","Неверно!")</f>
        <v/>
      </c>
      <c r="B10584" s="497" t="s">
        <v>579</v>
      </c>
      <c r="C10584" s="498" t="s">
        <v>2702</v>
      </c>
      <c r="D10584" s="498" t="s">
        <v>2682</v>
      </c>
      <c r="E10584" s="499" t="str">
        <f>CONCATENATE(SUM('Раздел 3'!AG265:AG328),"&lt;=",SUM('Раздел 3'!AG255:AG257),"+",SUM('Раздел 3'!AG263:AG264))</f>
        <v>0&lt;=0+0</v>
      </c>
    </row>
    <row r="10585" spans="1:5" ht="30" hidden="1" customHeight="1" thickBot="1">
      <c r="A10585" s="496" t="str">
        <f>IF((SUM('Раздел 3'!AH265:AH328)&lt;=SUM('Раздел 3'!AH255:AH257)+SUM('Раздел 3'!AH263:AH264)),"","Неверно!")</f>
        <v/>
      </c>
      <c r="B10585" s="497" t="s">
        <v>579</v>
      </c>
      <c r="C10585" s="498" t="s">
        <v>2703</v>
      </c>
      <c r="D10585" s="498" t="s">
        <v>2682</v>
      </c>
      <c r="E10585" s="499" t="str">
        <f>CONCATENATE(SUM('Раздел 3'!AH265:AH328),"&lt;=",SUM('Раздел 3'!AH255:AH257),"+",SUM('Раздел 3'!AH263:AH264))</f>
        <v>0&lt;=0+0</v>
      </c>
    </row>
    <row r="10586" spans="1:5" ht="30" hidden="1" customHeight="1" thickBot="1">
      <c r="A10586" s="496" t="str">
        <f>IF((SUM('Раздел 3'!H265:H328)&lt;=SUM('Раздел 3'!H255:H257)+SUM('Раздел 3'!H263:H264)),"","Неверно!")</f>
        <v/>
      </c>
      <c r="B10586" s="497" t="s">
        <v>579</v>
      </c>
      <c r="C10586" s="498" t="s">
        <v>2704</v>
      </c>
      <c r="D10586" s="498" t="s">
        <v>2682</v>
      </c>
      <c r="E10586" s="499" t="str">
        <f>CONCATENATE(SUM('Раздел 3'!H265:H328),"&lt;=",SUM('Раздел 3'!H255:H257),"+",SUM('Раздел 3'!H263:H264))</f>
        <v>77&lt;=82+2</v>
      </c>
    </row>
    <row r="10587" spans="1:5" ht="30" hidden="1" customHeight="1" thickBot="1">
      <c r="A10587" s="496" t="str">
        <f>IF((SUM('Раздел 3'!AI265:AI328)&lt;=SUM('Раздел 3'!AI255:AI257)+SUM('Раздел 3'!AI263:AI264)),"","Неверно!")</f>
        <v/>
      </c>
      <c r="B10587" s="497" t="s">
        <v>579</v>
      </c>
      <c r="C10587" s="498" t="s">
        <v>2705</v>
      </c>
      <c r="D10587" s="498" t="s">
        <v>2682</v>
      </c>
      <c r="E10587" s="499" t="str">
        <f>CONCATENATE(SUM('Раздел 3'!AI265:AI328),"&lt;=",SUM('Раздел 3'!AI255:AI257),"+",SUM('Раздел 3'!AI263:AI264))</f>
        <v>0&lt;=0+0</v>
      </c>
    </row>
    <row r="10588" spans="1:5" ht="30" hidden="1" customHeight="1" thickBot="1">
      <c r="A10588" s="496" t="str">
        <f>IF((SUM('Раздел 3'!AJ265:AJ328)&lt;=SUM('Раздел 3'!AJ255:AJ257)+SUM('Раздел 3'!AJ263:AJ264)),"","Неверно!")</f>
        <v/>
      </c>
      <c r="B10588" s="497" t="s">
        <v>579</v>
      </c>
      <c r="C10588" s="498" t="s">
        <v>2706</v>
      </c>
      <c r="D10588" s="498" t="s">
        <v>2682</v>
      </c>
      <c r="E10588" s="499" t="str">
        <f>CONCATENATE(SUM('Раздел 3'!AJ265:AJ328),"&lt;=",SUM('Раздел 3'!AJ255:AJ257),"+",SUM('Раздел 3'!AJ263:AJ264))</f>
        <v>0&lt;=0+0</v>
      </c>
    </row>
    <row r="10589" spans="1:5" ht="30" hidden="1" customHeight="1" thickBot="1">
      <c r="A10589" s="496" t="str">
        <f>IF((SUM('Раздел 3'!AK265:AK328)&lt;=SUM('Раздел 3'!AK255:AK257)+SUM('Раздел 3'!AK263:AK264)),"","Неверно!")</f>
        <v/>
      </c>
      <c r="B10589" s="497" t="s">
        <v>579</v>
      </c>
      <c r="C10589" s="498" t="s">
        <v>2707</v>
      </c>
      <c r="D10589" s="498" t="s">
        <v>2682</v>
      </c>
      <c r="E10589" s="499" t="str">
        <f>CONCATENATE(SUM('Раздел 3'!AK265:AK328),"&lt;=",SUM('Раздел 3'!AK255:AK257),"+",SUM('Раздел 3'!AK263:AK264))</f>
        <v>0&lt;=0+0</v>
      </c>
    </row>
    <row r="10590" spans="1:5" ht="30" hidden="1" customHeight="1" thickBot="1">
      <c r="A10590" s="496" t="str">
        <f>IF((SUM('Раздел 3'!AL265:AL328)&lt;=SUM('Раздел 3'!AL255:AL257)+SUM('Раздел 3'!AL263:AL264)),"","Неверно!")</f>
        <v/>
      </c>
      <c r="B10590" s="497" t="s">
        <v>579</v>
      </c>
      <c r="C10590" s="498" t="s">
        <v>2708</v>
      </c>
      <c r="D10590" s="498" t="s">
        <v>2682</v>
      </c>
      <c r="E10590" s="499" t="str">
        <f>CONCATENATE(SUM('Раздел 3'!AL265:AL328),"&lt;=",SUM('Раздел 3'!AL255:AL257),"+",SUM('Раздел 3'!AL263:AL264))</f>
        <v>0&lt;=0+0</v>
      </c>
    </row>
    <row r="10591" spans="1:5" ht="30" hidden="1" customHeight="1" thickBot="1">
      <c r="A10591" s="496" t="str">
        <f>IF((SUM('Раздел 3'!AM265:AM328)&lt;=SUM('Раздел 3'!AM255:AM257)+SUM('Раздел 3'!AM263:AM264)),"","Неверно!")</f>
        <v/>
      </c>
      <c r="B10591" s="497" t="s">
        <v>579</v>
      </c>
      <c r="C10591" s="498" t="s">
        <v>2450</v>
      </c>
      <c r="D10591" s="498" t="s">
        <v>2682</v>
      </c>
      <c r="E10591" s="499" t="str">
        <f>CONCATENATE(SUM('Раздел 3'!AM265:AM328),"&lt;=",SUM('Раздел 3'!AM255:AM257),"+",SUM('Раздел 3'!AM263:AM264))</f>
        <v>0&lt;=0+0</v>
      </c>
    </row>
    <row r="10592" spans="1:5" ht="30" hidden="1" customHeight="1" thickBot="1">
      <c r="A10592" s="496" t="str">
        <f>IF((SUM('Раздел 3'!I265:I328)&lt;=SUM('Раздел 3'!I255:I257)+SUM('Раздел 3'!I263:I264)),"","Неверно!")</f>
        <v/>
      </c>
      <c r="B10592" s="497" t="s">
        <v>579</v>
      </c>
      <c r="C10592" s="498" t="s">
        <v>2709</v>
      </c>
      <c r="D10592" s="498" t="s">
        <v>2682</v>
      </c>
      <c r="E10592" s="499" t="str">
        <f>CONCATENATE(SUM('Раздел 3'!I265:I328),"&lt;=",SUM('Раздел 3'!I255:I257),"+",SUM('Раздел 3'!I263:I264))</f>
        <v>3&lt;=6+0</v>
      </c>
    </row>
    <row r="10593" spans="1:5" ht="30" hidden="1" customHeight="1" thickBot="1">
      <c r="A10593" s="496" t="str">
        <f>IF((SUM('Раздел 3'!J265:J328)&lt;=SUM('Раздел 3'!J255:J257)+SUM('Раздел 3'!J263:J264)),"","Неверно!")</f>
        <v/>
      </c>
      <c r="B10593" s="497" t="s">
        <v>579</v>
      </c>
      <c r="C10593" s="498" t="s">
        <v>2710</v>
      </c>
      <c r="D10593" s="498" t="s">
        <v>2682</v>
      </c>
      <c r="E10593" s="499" t="str">
        <f>CONCATENATE(SUM('Раздел 3'!J265:J328),"&lt;=",SUM('Раздел 3'!J255:J257),"+",SUM('Раздел 3'!J263:J264))</f>
        <v>0&lt;=0+0</v>
      </c>
    </row>
    <row r="10594" spans="1:5" ht="30" hidden="1" customHeight="1" thickBot="1">
      <c r="A10594" s="496" t="str">
        <f>IF((SUM('Раздел 3'!K265:K328)&lt;=SUM('Раздел 3'!K255:K257)+SUM('Раздел 3'!K263:K264)),"","Неверно!")</f>
        <v/>
      </c>
      <c r="B10594" s="497" t="s">
        <v>579</v>
      </c>
      <c r="C10594" s="498" t="s">
        <v>2711</v>
      </c>
      <c r="D10594" s="498" t="s">
        <v>2682</v>
      </c>
      <c r="E10594" s="499" t="str">
        <f>CONCATENATE(SUM('Раздел 3'!K265:K328),"&lt;=",SUM('Раздел 3'!K255:K257),"+",SUM('Раздел 3'!K263:K264))</f>
        <v>1800&lt;=2100+0</v>
      </c>
    </row>
    <row r="10595" spans="1:5" ht="30" hidden="1" customHeight="1" thickBot="1">
      <c r="A10595" s="496" t="str">
        <f>IF((SUM('Раздел 3'!L265:L328)&lt;=SUM('Раздел 3'!L255:L257)+SUM('Раздел 3'!L263:L264)),"","Неверно!")</f>
        <v/>
      </c>
      <c r="B10595" s="497" t="s">
        <v>579</v>
      </c>
      <c r="C10595" s="498" t="s">
        <v>2712</v>
      </c>
      <c r="D10595" s="498" t="s">
        <v>2682</v>
      </c>
      <c r="E10595" s="499" t="str">
        <f>CONCATENATE(SUM('Раздел 3'!L265:L328),"&lt;=",SUM('Раздел 3'!L255:L257),"+",SUM('Раздел 3'!L263:L264))</f>
        <v>35&lt;=43+0</v>
      </c>
    </row>
    <row r="10596" spans="1:5" ht="30" hidden="1" customHeight="1" thickBot="1">
      <c r="A10596" s="496" t="str">
        <f>IF((SUM('Раздел 3'!M265:M328)&lt;=SUM('Раздел 3'!M255:M257)+SUM('Раздел 3'!M263:M264)),"","Неверно!")</f>
        <v/>
      </c>
      <c r="B10596" s="497" t="s">
        <v>579</v>
      </c>
      <c r="C10596" s="498" t="s">
        <v>2713</v>
      </c>
      <c r="D10596" s="498" t="s">
        <v>2682</v>
      </c>
      <c r="E10596" s="499" t="str">
        <f>CONCATENATE(SUM('Раздел 3'!M265:M328),"&lt;=",SUM('Раздел 3'!M255:M257),"+",SUM('Раздел 3'!M263:M264))</f>
        <v>21&lt;=26+0</v>
      </c>
    </row>
    <row r="10597" spans="1:5" ht="30" hidden="1" customHeight="1" thickBot="1">
      <c r="A10597" s="496" t="str">
        <f>IF((SUM('Раздел 3'!N265:N328)&lt;=SUM('Раздел 3'!N255:N257)+SUM('Раздел 3'!N263:N264)),"","Неверно!")</f>
        <v/>
      </c>
      <c r="B10597" s="497" t="s">
        <v>579</v>
      </c>
      <c r="C10597" s="498" t="s">
        <v>2714</v>
      </c>
      <c r="D10597" s="498" t="s">
        <v>2682</v>
      </c>
      <c r="E10597" s="499" t="str">
        <f>CONCATENATE(SUM('Раздел 3'!N265:N328),"&lt;=",SUM('Раздел 3'!N255:N257),"+",SUM('Раздел 3'!N263:N264))</f>
        <v>1&lt;=2+0</v>
      </c>
    </row>
    <row r="10598" spans="1:5" ht="30" hidden="1" customHeight="1" thickBot="1">
      <c r="A10598" s="496" t="str">
        <f>IF((SUM('Раздел 3'!Y24:Y24)=0),"","Неверно!")</f>
        <v/>
      </c>
      <c r="B10598" s="497" t="s">
        <v>580</v>
      </c>
      <c r="C10598" s="498" t="s">
        <v>5352</v>
      </c>
      <c r="D10598" s="498" t="s">
        <v>5353</v>
      </c>
      <c r="E10598" s="499" t="str">
        <f>CONCATENATE(SUM('Раздел 3'!Y24:Y24),"=",0)</f>
        <v>0=0</v>
      </c>
    </row>
    <row r="10599" spans="1:5" ht="30" hidden="1" customHeight="1" thickBot="1">
      <c r="A10599" s="496" t="str">
        <f>IF((SUM('Раздел 3'!Z24:Z24)=0),"","Неверно!")</f>
        <v/>
      </c>
      <c r="B10599" s="497" t="s">
        <v>580</v>
      </c>
      <c r="C10599" s="498" t="s">
        <v>5354</v>
      </c>
      <c r="D10599" s="498" t="s">
        <v>5353</v>
      </c>
      <c r="E10599" s="499" t="str">
        <f>CONCATENATE(SUM('Раздел 3'!Z24:Z24),"=",0)</f>
        <v>0=0</v>
      </c>
    </row>
    <row r="10600" spans="1:5" ht="30" hidden="1" customHeight="1" thickBot="1">
      <c r="A10600" s="496" t="str">
        <f>IF((SUM('Раздел 3'!AA24:AA24)=0),"","Неверно!")</f>
        <v/>
      </c>
      <c r="B10600" s="497" t="s">
        <v>580</v>
      </c>
      <c r="C10600" s="498" t="s">
        <v>5355</v>
      </c>
      <c r="D10600" s="498" t="s">
        <v>5353</v>
      </c>
      <c r="E10600" s="499" t="str">
        <f>CONCATENATE(SUM('Раздел 3'!AA24:AA24),"=",0)</f>
        <v>0=0</v>
      </c>
    </row>
    <row r="10601" spans="1:5" ht="30" hidden="1" customHeight="1" thickBot="1">
      <c r="A10601" s="496" t="str">
        <f>IF((SUM('Раздел 3'!AB24:AB24)=0),"","Неверно!")</f>
        <v/>
      </c>
      <c r="B10601" s="497" t="s">
        <v>580</v>
      </c>
      <c r="C10601" s="498" t="s">
        <v>5356</v>
      </c>
      <c r="D10601" s="498" t="s">
        <v>5353</v>
      </c>
      <c r="E10601" s="499" t="str">
        <f>CONCATENATE(SUM('Раздел 3'!AB24:AB24),"=",0)</f>
        <v>0=0</v>
      </c>
    </row>
    <row r="10602" spans="1:5" ht="30" hidden="1" customHeight="1" thickBot="1">
      <c r="A10602" s="496" t="str">
        <f>IF((SUM('Раздел 3'!AC24:AC24)=0),"","Неверно!")</f>
        <v/>
      </c>
      <c r="B10602" s="497" t="s">
        <v>580</v>
      </c>
      <c r="C10602" s="498" t="s">
        <v>5357</v>
      </c>
      <c r="D10602" s="498" t="s">
        <v>5353</v>
      </c>
      <c r="E10602" s="499" t="str">
        <f>CONCATENATE(SUM('Раздел 3'!AC24:AC24),"=",0)</f>
        <v>0=0</v>
      </c>
    </row>
    <row r="10603" spans="1:5" ht="30" hidden="1" customHeight="1" thickBot="1">
      <c r="A10603" s="496" t="str">
        <f>IF((SUM('Раздел 3'!AD24:AD24)=0),"","Неверно!")</f>
        <v/>
      </c>
      <c r="B10603" s="497" t="s">
        <v>580</v>
      </c>
      <c r="C10603" s="498" t="s">
        <v>5358</v>
      </c>
      <c r="D10603" s="498" t="s">
        <v>5353</v>
      </c>
      <c r="E10603" s="499" t="str">
        <f>CONCATENATE(SUM('Раздел 3'!AD24:AD24),"=",0)</f>
        <v>0=0</v>
      </c>
    </row>
    <row r="10604" spans="1:5" ht="30" hidden="1" customHeight="1" thickBot="1">
      <c r="A10604" s="496" t="str">
        <f>IF((SUM('Раздел 3'!AE24:AE24)=0),"","Неверно!")</f>
        <v/>
      </c>
      <c r="B10604" s="497" t="s">
        <v>580</v>
      </c>
      <c r="C10604" s="498" t="s">
        <v>5359</v>
      </c>
      <c r="D10604" s="498" t="s">
        <v>5353</v>
      </c>
      <c r="E10604" s="499" t="str">
        <f>CONCATENATE(SUM('Раздел 3'!AE24:AE24),"=",0)</f>
        <v>0=0</v>
      </c>
    </row>
    <row r="10605" spans="1:5" ht="30" hidden="1" customHeight="1" thickBot="1">
      <c r="A10605" s="496" t="str">
        <f>IF((SUM('Раздел 3'!AF24:AF24)=0),"","Неверно!")</f>
        <v/>
      </c>
      <c r="B10605" s="497" t="s">
        <v>580</v>
      </c>
      <c r="C10605" s="498" t="s">
        <v>5360</v>
      </c>
      <c r="D10605" s="498" t="s">
        <v>5353</v>
      </c>
      <c r="E10605" s="499" t="str">
        <f>CONCATENATE(SUM('Раздел 3'!AF24:AF24),"=",0)</f>
        <v>0=0</v>
      </c>
    </row>
    <row r="10606" spans="1:5" ht="30" hidden="1" customHeight="1" thickBot="1">
      <c r="A10606" s="496" t="str">
        <f>IF((SUM('Раздел 3'!AG24:AG24)=0),"","Неверно!")</f>
        <v/>
      </c>
      <c r="B10606" s="497" t="s">
        <v>580</v>
      </c>
      <c r="C10606" s="498" t="s">
        <v>5361</v>
      </c>
      <c r="D10606" s="498" t="s">
        <v>5353</v>
      </c>
      <c r="E10606" s="499" t="str">
        <f>CONCATENATE(SUM('Раздел 3'!AG24:AG24),"=",0)</f>
        <v>0=0</v>
      </c>
    </row>
    <row r="10607" spans="1:5" ht="30" hidden="1" customHeight="1" thickBot="1">
      <c r="A10607" s="496" t="str">
        <f>IF((SUM('Раздел 3'!AH24:AH24)=0),"","Неверно!")</f>
        <v/>
      </c>
      <c r="B10607" s="497" t="s">
        <v>580</v>
      </c>
      <c r="C10607" s="498" t="s">
        <v>5362</v>
      </c>
      <c r="D10607" s="498" t="s">
        <v>5353</v>
      </c>
      <c r="E10607" s="499" t="str">
        <f>CONCATENATE(SUM('Раздел 3'!AH24:AH24),"=",0)</f>
        <v>0=0</v>
      </c>
    </row>
    <row r="10608" spans="1:5" ht="30" hidden="1" customHeight="1" thickBot="1">
      <c r="A10608" s="496" t="str">
        <f>IF((SUM('Раздел 3'!AI24:AI24)=0),"","Неверно!")</f>
        <v/>
      </c>
      <c r="B10608" s="497" t="s">
        <v>580</v>
      </c>
      <c r="C10608" s="498" t="s">
        <v>5363</v>
      </c>
      <c r="D10608" s="498" t="s">
        <v>5353</v>
      </c>
      <c r="E10608" s="499" t="str">
        <f>CONCATENATE(SUM('Раздел 3'!AI24:AI24),"=",0)</f>
        <v>0=0</v>
      </c>
    </row>
    <row r="10609" spans="1:6" ht="30" hidden="1" customHeight="1" thickBot="1">
      <c r="A10609" s="496" t="str">
        <f>IF((SUM('Раздел 3'!AJ24:AJ24)=0),"","Неверно!")</f>
        <v/>
      </c>
      <c r="B10609" s="497" t="s">
        <v>580</v>
      </c>
      <c r="C10609" s="498" t="s">
        <v>5364</v>
      </c>
      <c r="D10609" s="498" t="s">
        <v>5353</v>
      </c>
      <c r="E10609" s="499" t="str">
        <f>CONCATENATE(SUM('Раздел 3'!AJ24:AJ24),"=",0)</f>
        <v>0=0</v>
      </c>
    </row>
    <row r="10610" spans="1:6" ht="30" hidden="1" customHeight="1" thickBot="1">
      <c r="A10610" s="496" t="str">
        <f>IF((SUM('Раздел 3'!O24:O24)=0),"","Неверно!")</f>
        <v/>
      </c>
      <c r="B10610" s="497" t="s">
        <v>581</v>
      </c>
      <c r="C10610" s="498" t="s">
        <v>16708</v>
      </c>
      <c r="D10610" s="498" t="s">
        <v>5344</v>
      </c>
      <c r="E10610" s="499" t="str">
        <f>CONCATENATE(SUM('Раздел 3'!O24:O24),"=",0)</f>
        <v>0=0</v>
      </c>
    </row>
    <row r="10611" spans="1:6" ht="30" hidden="1" customHeight="1" thickBot="1">
      <c r="A10611" s="496" t="str">
        <f>IF((SUM('Раздел 3'!P24:P24)=0),"","Неверно!")</f>
        <v/>
      </c>
      <c r="B10611" s="497" t="s">
        <v>581</v>
      </c>
      <c r="C10611" s="498" t="s">
        <v>16715</v>
      </c>
      <c r="D10611" s="498" t="s">
        <v>5344</v>
      </c>
      <c r="E10611" s="499" t="str">
        <f>CONCATENATE(SUM('Раздел 3'!P24:P24),"=",0)</f>
        <v>0=0</v>
      </c>
    </row>
    <row r="10612" spans="1:6" ht="30" hidden="1" customHeight="1" thickBot="1">
      <c r="A10612" s="496" t="str">
        <f>IF((SUM('Раздел 3'!Q24:Q24)=0),"","Неверно!")</f>
        <v/>
      </c>
      <c r="B10612" s="497" t="s">
        <v>581</v>
      </c>
      <c r="C10612" s="498" t="s">
        <v>5345</v>
      </c>
      <c r="D10612" s="498" t="s">
        <v>5344</v>
      </c>
      <c r="E10612" s="499" t="str">
        <f>CONCATENATE(SUM('Раздел 3'!Q24:Q24),"=",0)</f>
        <v>0=0</v>
      </c>
    </row>
    <row r="10613" spans="1:6" ht="30" hidden="1" customHeight="1" thickBot="1">
      <c r="A10613" s="496" t="str">
        <f>IF((SUM('Раздел 3'!R24:R24)=0),"","Неверно!")</f>
        <v/>
      </c>
      <c r="B10613" s="497" t="s">
        <v>581</v>
      </c>
      <c r="C10613" s="498" t="s">
        <v>5346</v>
      </c>
      <c r="D10613" s="498" t="s">
        <v>5344</v>
      </c>
      <c r="E10613" s="499" t="str">
        <f>CONCATENATE(SUM('Раздел 3'!R24:R24),"=",0)</f>
        <v>0=0</v>
      </c>
    </row>
    <row r="10614" spans="1:6" ht="30" hidden="1" customHeight="1" thickBot="1">
      <c r="A10614" s="496" t="str">
        <f>IF((SUM('Раздел 3'!S24:S24)=0),"","Неверно!")</f>
        <v/>
      </c>
      <c r="B10614" s="497" t="s">
        <v>581</v>
      </c>
      <c r="C10614" s="498" t="s">
        <v>14391</v>
      </c>
      <c r="D10614" s="498" t="s">
        <v>5344</v>
      </c>
      <c r="E10614" s="499" t="str">
        <f>CONCATENATE(SUM('Раздел 3'!S24:S24),"=",0)</f>
        <v>0=0</v>
      </c>
    </row>
    <row r="10615" spans="1:6" ht="30" hidden="1" customHeight="1" thickBot="1">
      <c r="A10615" s="496" t="str">
        <f>IF((SUM('Раздел 3'!T24:T24)=0),"","Неверно!")</f>
        <v/>
      </c>
      <c r="B10615" s="497" t="s">
        <v>581</v>
      </c>
      <c r="C10615" s="498" t="s">
        <v>5347</v>
      </c>
      <c r="D10615" s="498" t="s">
        <v>5344</v>
      </c>
      <c r="E10615" s="499" t="str">
        <f>CONCATENATE(SUM('Раздел 3'!T24:T24),"=",0)</f>
        <v>0=0</v>
      </c>
    </row>
    <row r="10616" spans="1:6" ht="30" hidden="1" customHeight="1" thickBot="1">
      <c r="A10616" s="496" t="str">
        <f>IF((SUM('Раздел 3'!K24:K24)=0),"","Неверно!")</f>
        <v/>
      </c>
      <c r="B10616" s="497" t="s">
        <v>581</v>
      </c>
      <c r="C10616" s="498" t="s">
        <v>5348</v>
      </c>
      <c r="D10616" s="498" t="s">
        <v>5344</v>
      </c>
      <c r="E10616" s="499" t="str">
        <f>CONCATENATE(SUM('Раздел 3'!K24:K24),"=",0)</f>
        <v>0=0</v>
      </c>
    </row>
    <row r="10617" spans="1:6" ht="30" hidden="1" customHeight="1" thickBot="1">
      <c r="A10617" s="496" t="str">
        <f>IF((SUM('Раздел 3'!L24:L24)=0),"","Неверно!")</f>
        <v/>
      </c>
      <c r="B10617" s="497" t="s">
        <v>581</v>
      </c>
      <c r="C10617" s="498" t="s">
        <v>5349</v>
      </c>
      <c r="D10617" s="498" t="s">
        <v>5344</v>
      </c>
      <c r="E10617" s="499" t="str">
        <f>CONCATENATE(SUM('Раздел 3'!L24:L24),"=",0)</f>
        <v>0=0</v>
      </c>
    </row>
    <row r="10618" spans="1:6" ht="30" hidden="1" customHeight="1" thickBot="1">
      <c r="A10618" s="496" t="str">
        <f>IF((SUM('Раздел 3'!M24:M24)=0),"","Неверно!")</f>
        <v/>
      </c>
      <c r="B10618" s="497" t="s">
        <v>581</v>
      </c>
      <c r="C10618" s="498" t="s">
        <v>5350</v>
      </c>
      <c r="D10618" s="498" t="s">
        <v>5344</v>
      </c>
      <c r="E10618" s="499" t="str">
        <f>CONCATENATE(SUM('Раздел 3'!M24:M24),"=",0)</f>
        <v>0=0</v>
      </c>
    </row>
    <row r="10619" spans="1:6" ht="30" hidden="1" customHeight="1" thickBot="1">
      <c r="A10619" s="496" t="str">
        <f>IF((SUM('Раздел 3'!N24:N24)=0),"","Неверно!")</f>
        <v/>
      </c>
      <c r="B10619" s="497" t="s">
        <v>581</v>
      </c>
      <c r="C10619" s="498" t="s">
        <v>5351</v>
      </c>
      <c r="D10619" s="498" t="s">
        <v>5344</v>
      </c>
      <c r="E10619" s="499" t="str">
        <f>CONCATENATE(SUM('Раздел 3'!N24:N24),"=",0)</f>
        <v>0=0</v>
      </c>
    </row>
    <row r="10620" spans="1:6" ht="30" hidden="1" customHeight="1" thickBot="1">
      <c r="A10620" s="496" t="str">
        <f>IF((SUM('Разделы 4, 5'!D16:D16)=0),"","Неверно!")</f>
        <v/>
      </c>
      <c r="B10620" s="497" t="s">
        <v>582</v>
      </c>
      <c r="C10620" s="498" t="s">
        <v>16619</v>
      </c>
      <c r="D10620" s="498" t="s">
        <v>5709</v>
      </c>
      <c r="E10620" s="499" t="str">
        <f>CONCATENATE(SUM('Разделы 4, 5'!D16:D16),"=",0)</f>
        <v>0=0</v>
      </c>
    </row>
    <row r="10621" spans="1:6" ht="30" hidden="1" customHeight="1" thickBot="1">
      <c r="A10621" s="496" t="str">
        <f>IF((SUM('Разделы 4, 5'!D12:D12)&lt;=SUM('Разделы 4, 5'!D11:D11)),"","Неверно!")</f>
        <v/>
      </c>
      <c r="B10621" s="497" t="s">
        <v>583</v>
      </c>
      <c r="C10621" s="498" t="s">
        <v>21876</v>
      </c>
      <c r="D10621" s="498" t="s">
        <v>5710</v>
      </c>
      <c r="E10621" s="499" t="str">
        <f>CONCATENATE(SUM('Разделы 4, 5'!D12:D12),"&lt;=",SUM('Разделы 4, 5'!D11:D11))</f>
        <v>0&lt;=14</v>
      </c>
    </row>
    <row r="10622" spans="1:6" ht="30" hidden="1" customHeight="1" thickBot="1">
      <c r="A10622" s="496" t="str">
        <f>IF((SUM('Разделы 4, 5'!E12:E12)&lt;=SUM('Разделы 4, 5'!E11:E11)),"","Неверно!")</f>
        <v/>
      </c>
      <c r="B10622" s="497" t="s">
        <v>583</v>
      </c>
      <c r="C10622" s="498" t="s">
        <v>21877</v>
      </c>
      <c r="D10622" s="498" t="s">
        <v>5710</v>
      </c>
      <c r="E10622" s="499" t="str">
        <f>CONCATENATE(SUM('Разделы 4, 5'!E12:E12),"&lt;=",SUM('Разделы 4, 5'!E11:E11))</f>
        <v>0&lt;=0</v>
      </c>
    </row>
    <row r="10623" spans="1:6" ht="30" hidden="1" customHeight="1" thickBot="1">
      <c r="A10623" s="496" t="str">
        <f>IF((SUM('Разделы 4, 5'!D13:D13)&lt;=SUM('Разделы 4, 5'!D11:D11)),"","Неверно!")</f>
        <v/>
      </c>
      <c r="B10623" s="497" t="s">
        <v>584</v>
      </c>
      <c r="C10623" s="498" t="s">
        <v>12903</v>
      </c>
      <c r="D10623" s="498" t="s">
        <v>5521</v>
      </c>
      <c r="E10623" s="499" t="str">
        <f>CONCATENATE(SUM('Разделы 4, 5'!D13:D13),"&lt;=",SUM('Разделы 4, 5'!D11:D11))</f>
        <v>0&lt;=14</v>
      </c>
    </row>
    <row r="10624" spans="1:6" ht="30" hidden="1" customHeight="1" thickBot="1">
      <c r="A10624" s="496" t="str">
        <f>IF((SUM('Разделы 4, 5'!E13:E13)&lt;=SUM('Разделы 4, 5'!E11:E11)),"","Неверно!")</f>
        <v/>
      </c>
      <c r="B10624" s="497" t="s">
        <v>584</v>
      </c>
      <c r="C10624" s="498" t="s">
        <v>12904</v>
      </c>
      <c r="D10624" s="498" t="s">
        <v>5521</v>
      </c>
      <c r="E10624" s="499" t="str">
        <f>CONCATENATE(SUM('Разделы 4, 5'!E13:E13),"&lt;=",SUM('Разделы 4, 5'!E11:E11))</f>
        <v>0&lt;=0</v>
      </c>
      <c r="F10624" s="503"/>
    </row>
    <row r="10625" spans="1:6" ht="30" hidden="1" customHeight="1" thickBot="1">
      <c r="A10625" s="496" t="str">
        <f>IF((SUM('Разделы 4, 5'!D13:D13)&lt;=SUM('Раздел 8'!D60:D60)),"","Неверно!")</f>
        <v/>
      </c>
      <c r="B10625" s="497" t="s">
        <v>585</v>
      </c>
      <c r="C10625" s="498" t="s">
        <v>3164</v>
      </c>
      <c r="D10625" s="498" t="s">
        <v>3165</v>
      </c>
      <c r="E10625" s="499" t="str">
        <f>CONCATENATE(SUM('Разделы 4, 5'!D13:D13),"&lt;=",SUM('Раздел 8'!D60:D60))</f>
        <v>0&lt;=0</v>
      </c>
      <c r="F10625" s="503"/>
    </row>
    <row r="10626" spans="1:6" ht="30" hidden="1" customHeight="1" thickBot="1">
      <c r="A10626" s="496" t="str">
        <f>IF((SUM('Разделы 4, 5'!E13:E13)&lt;=SUM('Раздел 8'!E60:E60)),"","Неверно!")</f>
        <v/>
      </c>
      <c r="B10626" s="497" t="s">
        <v>586</v>
      </c>
      <c r="C10626" s="498" t="s">
        <v>3166</v>
      </c>
      <c r="D10626" s="498" t="s">
        <v>3167</v>
      </c>
      <c r="E10626" s="499" t="str">
        <f>CONCATENATE(SUM('Разделы 4, 5'!E13:E13),"&lt;=",SUM('Раздел 8'!E60:E60))</f>
        <v>0&lt;=0</v>
      </c>
      <c r="F10626" s="503"/>
    </row>
    <row r="10627" spans="1:6" ht="30" hidden="1" customHeight="1" thickBot="1">
      <c r="A10627" s="496" t="str">
        <f>IF((SUM('Разделы 4, 5'!E24:E36)&lt;=SUM('Разделы 4, 5'!D24:D36)),"","Неверно!")</f>
        <v/>
      </c>
      <c r="B10627" s="497" t="s">
        <v>587</v>
      </c>
      <c r="C10627" s="498" t="s">
        <v>21875</v>
      </c>
      <c r="D10627" s="498" t="s">
        <v>5708</v>
      </c>
      <c r="E10627" s="499" t="str">
        <f>CONCATENATE(SUM('Разделы 4, 5'!E24:E36),"&lt;=",SUM('Разделы 4, 5'!D24:D36))</f>
        <v>31&lt;=658</v>
      </c>
      <c r="F10627" s="503"/>
    </row>
    <row r="10628" spans="1:6" ht="30" hidden="1" customHeight="1" thickBot="1">
      <c r="A10628" s="496" t="str">
        <f>IF((SUM('Разделы 4, 5'!I24:I36)&lt;=SUM('Разделы 4, 5'!E24:E36)),"","Неверно!")</f>
        <v/>
      </c>
      <c r="B10628" s="497" t="s">
        <v>588</v>
      </c>
      <c r="C10628" s="498" t="s">
        <v>21871</v>
      </c>
      <c r="D10628" s="498" t="s">
        <v>5704</v>
      </c>
      <c r="E10628" s="499" t="str">
        <f>CONCATENATE(SUM('Разделы 4, 5'!I24:I36),"&lt;=",SUM('Разделы 4, 5'!E24:E36))</f>
        <v>0&lt;=31</v>
      </c>
      <c r="F10628" s="503"/>
    </row>
    <row r="10629" spans="1:6" ht="30" hidden="1" customHeight="1" thickBot="1">
      <c r="A10629" s="496" t="str">
        <f>IF((SUM('Разделы 4, 5'!D36:D36)&lt;=SUM('Разделы 4, 5'!D24:D35)),"","Неверно!")</f>
        <v/>
      </c>
      <c r="B10629" s="497" t="s">
        <v>589</v>
      </c>
      <c r="C10629" s="498" t="s">
        <v>21865</v>
      </c>
      <c r="D10629" s="498" t="s">
        <v>5703</v>
      </c>
      <c r="E10629" s="499" t="str">
        <f>CONCATENATE(SUM('Разделы 4, 5'!D36:D36),"&lt;=",SUM('Разделы 4, 5'!D24:D35))</f>
        <v>0&lt;=658</v>
      </c>
      <c r="F10629" s="503"/>
    </row>
    <row r="10630" spans="1:6" ht="30" hidden="1" customHeight="1" thickBot="1">
      <c r="A10630" s="496" t="str">
        <f>IF((SUM('Разделы 4, 5'!E36:E36)&lt;=SUM('Разделы 4, 5'!E24:E35)),"","Неверно!")</f>
        <v/>
      </c>
      <c r="B10630" s="497" t="s">
        <v>589</v>
      </c>
      <c r="C10630" s="498" t="s">
        <v>21866</v>
      </c>
      <c r="D10630" s="498" t="s">
        <v>5703</v>
      </c>
      <c r="E10630" s="499" t="str">
        <f>CONCATENATE(SUM('Разделы 4, 5'!E36:E36),"&lt;=",SUM('Разделы 4, 5'!E24:E35))</f>
        <v>0&lt;=31</v>
      </c>
      <c r="F10630" s="503"/>
    </row>
    <row r="10631" spans="1:6" ht="30" hidden="1" customHeight="1" thickBot="1">
      <c r="A10631" s="496" t="str">
        <f>IF((SUM('Разделы 4, 5'!F36:F36)&lt;=SUM('Разделы 4, 5'!F24:F35)),"","Неверно!")</f>
        <v/>
      </c>
      <c r="B10631" s="497" t="s">
        <v>589</v>
      </c>
      <c r="C10631" s="498" t="s">
        <v>21867</v>
      </c>
      <c r="D10631" s="498" t="s">
        <v>5703</v>
      </c>
      <c r="E10631" s="499" t="str">
        <f>CONCATENATE(SUM('Разделы 4, 5'!F36:F36),"&lt;=",SUM('Разделы 4, 5'!F24:F35))</f>
        <v>0&lt;=93</v>
      </c>
      <c r="F10631" s="503"/>
    </row>
    <row r="10632" spans="1:6" ht="30" hidden="1" customHeight="1" thickBot="1">
      <c r="A10632" s="496" t="str">
        <f>IF((SUM('Разделы 4, 5'!G36:G36)&lt;=SUM('Разделы 4, 5'!G24:G35)),"","Неверно!")</f>
        <v/>
      </c>
      <c r="B10632" s="497" t="s">
        <v>589</v>
      </c>
      <c r="C10632" s="498" t="s">
        <v>21868</v>
      </c>
      <c r="D10632" s="498" t="s">
        <v>5703</v>
      </c>
      <c r="E10632" s="499" t="str">
        <f>CONCATENATE(SUM('Разделы 4, 5'!G36:G36),"&lt;=",SUM('Разделы 4, 5'!G24:G35))</f>
        <v>0&lt;=54</v>
      </c>
      <c r="F10632" s="503"/>
    </row>
    <row r="10633" spans="1:6" ht="30" hidden="1" customHeight="1" thickBot="1">
      <c r="A10633" s="496" t="str">
        <f>IF((SUM('Разделы 4, 5'!H36:H36)&lt;=SUM('Разделы 4, 5'!H24:H35)),"","Неверно!")</f>
        <v/>
      </c>
      <c r="B10633" s="497" t="s">
        <v>589</v>
      </c>
      <c r="C10633" s="498" t="s">
        <v>21869</v>
      </c>
      <c r="D10633" s="498" t="s">
        <v>5703</v>
      </c>
      <c r="E10633" s="499" t="str">
        <f>CONCATENATE(SUM('Разделы 4, 5'!H36:H36),"&lt;=",SUM('Разделы 4, 5'!H24:H35))</f>
        <v>0&lt;=765</v>
      </c>
      <c r="F10633" s="503"/>
    </row>
    <row r="10634" spans="1:6" ht="30" hidden="1" customHeight="1" thickBot="1">
      <c r="A10634" s="496" t="str">
        <f>IF((SUM('Разделы 4, 5'!I36:I36)&lt;=SUM('Разделы 4, 5'!I24:I35)),"","Неверно!")</f>
        <v/>
      </c>
      <c r="B10634" s="497" t="s">
        <v>589</v>
      </c>
      <c r="C10634" s="498" t="s">
        <v>21870</v>
      </c>
      <c r="D10634" s="498" t="s">
        <v>5703</v>
      </c>
      <c r="E10634" s="499" t="str">
        <f>CONCATENATE(SUM('Разделы 4, 5'!I36:I36),"&lt;=",SUM('Разделы 4, 5'!I24:I35))</f>
        <v>0&lt;=0</v>
      </c>
      <c r="F10634" s="503"/>
    </row>
    <row r="10635" spans="1:6" ht="30" hidden="1" customHeight="1" thickBot="1">
      <c r="A10635" s="496" t="str">
        <f>IF((SUM('Разделы 6, 7'!J16:J16)=0),"","Неверно!")</f>
        <v/>
      </c>
      <c r="B10635" s="497" t="s">
        <v>590</v>
      </c>
      <c r="C10635" s="498" t="s">
        <v>16623</v>
      </c>
      <c r="D10635" s="498" t="s">
        <v>2411</v>
      </c>
      <c r="E10635" s="499" t="str">
        <f>CONCATENATE(SUM('Разделы 6, 7'!J16:J16),"=",0)</f>
        <v>0=0</v>
      </c>
      <c r="F10635" s="503"/>
    </row>
    <row r="10636" spans="1:6" ht="30" hidden="1" customHeight="1" thickBot="1">
      <c r="A10636" s="496" t="str">
        <f>IF((SUM('Разделы 6, 7'!D8:D8)=SUM('Разделы 6, 7'!E8:J8)),"","Неверно!")</f>
        <v/>
      </c>
      <c r="B10636" s="497" t="s">
        <v>591</v>
      </c>
      <c r="C10636" s="498" t="s">
        <v>4757</v>
      </c>
      <c r="D10636" s="498" t="s">
        <v>4758</v>
      </c>
      <c r="E10636" s="499" t="str">
        <f>CONCATENATE(SUM('Разделы 6, 7'!D8:D8),"=",SUM('Разделы 6, 7'!E8:J8))</f>
        <v>0=0</v>
      </c>
      <c r="F10636" s="503"/>
    </row>
    <row r="10637" spans="1:6" ht="30" hidden="1" customHeight="1" thickBot="1">
      <c r="A10637" s="496" t="str">
        <f>IF((SUM('Разделы 6, 7'!D17:D17)=SUM('Разделы 6, 7'!E17:J17)),"","Неверно!")</f>
        <v/>
      </c>
      <c r="B10637" s="497" t="s">
        <v>591</v>
      </c>
      <c r="C10637" s="498" t="s">
        <v>4759</v>
      </c>
      <c r="D10637" s="498" t="s">
        <v>4758</v>
      </c>
      <c r="E10637" s="499" t="str">
        <f>CONCATENATE(SUM('Разделы 6, 7'!D17:D17),"=",SUM('Разделы 6, 7'!E17:J17))</f>
        <v>0=0</v>
      </c>
      <c r="F10637" s="503"/>
    </row>
    <row r="10638" spans="1:6" ht="30" hidden="1" customHeight="1" thickBot="1">
      <c r="A10638" s="496" t="str">
        <f>IF((SUM('Разделы 6, 7'!D18:D18)=SUM('Разделы 6, 7'!E18:J18)),"","Неверно!")</f>
        <v/>
      </c>
      <c r="B10638" s="497" t="s">
        <v>591</v>
      </c>
      <c r="C10638" s="498" t="s">
        <v>4760</v>
      </c>
      <c r="D10638" s="498" t="s">
        <v>4758</v>
      </c>
      <c r="E10638" s="499" t="str">
        <f>CONCATENATE(SUM('Разделы 6, 7'!D18:D18),"=",SUM('Разделы 6, 7'!E18:J18))</f>
        <v>0=0</v>
      </c>
      <c r="F10638" s="503"/>
    </row>
    <row r="10639" spans="1:6" ht="30" hidden="1" customHeight="1" thickBot="1">
      <c r="A10639" s="496" t="str">
        <f>IF((SUM('Разделы 6, 7'!D9:D9)=SUM('Разделы 6, 7'!E9:J9)),"","Неверно!")</f>
        <v/>
      </c>
      <c r="B10639" s="497" t="s">
        <v>591</v>
      </c>
      <c r="C10639" s="498" t="s">
        <v>4761</v>
      </c>
      <c r="D10639" s="498" t="s">
        <v>4758</v>
      </c>
      <c r="E10639" s="499" t="str">
        <f>CONCATENATE(SUM('Разделы 6, 7'!D9:D9),"=",SUM('Разделы 6, 7'!E9:J9))</f>
        <v>0=0</v>
      </c>
      <c r="F10639" s="503"/>
    </row>
    <row r="10640" spans="1:6" ht="30" hidden="1" customHeight="1" thickBot="1">
      <c r="A10640" s="496" t="str">
        <f>IF((SUM('Разделы 6, 7'!D10:D10)=SUM('Разделы 6, 7'!E10:J10)),"","Неверно!")</f>
        <v/>
      </c>
      <c r="B10640" s="497" t="s">
        <v>591</v>
      </c>
      <c r="C10640" s="498" t="s">
        <v>4762</v>
      </c>
      <c r="D10640" s="498" t="s">
        <v>4758</v>
      </c>
      <c r="E10640" s="499" t="str">
        <f>CONCATENATE(SUM('Разделы 6, 7'!D10:D10),"=",SUM('Разделы 6, 7'!E10:J10))</f>
        <v>0=0</v>
      </c>
      <c r="F10640" s="503"/>
    </row>
    <row r="10641" spans="1:6" ht="30" hidden="1" customHeight="1" thickBot="1">
      <c r="A10641" s="496" t="str">
        <f>IF((SUM('Разделы 6, 7'!D11:D11)=SUM('Разделы 6, 7'!E11:J11)),"","Неверно!")</f>
        <v/>
      </c>
      <c r="B10641" s="497" t="s">
        <v>591</v>
      </c>
      <c r="C10641" s="498" t="s">
        <v>4763</v>
      </c>
      <c r="D10641" s="498" t="s">
        <v>4758</v>
      </c>
      <c r="E10641" s="499" t="str">
        <f>CONCATENATE(SUM('Разделы 6, 7'!D11:D11),"=",SUM('Разделы 6, 7'!E11:J11))</f>
        <v>0=0</v>
      </c>
      <c r="F10641" s="503"/>
    </row>
    <row r="10642" spans="1:6" ht="30" hidden="1" customHeight="1" thickBot="1">
      <c r="A10642" s="496" t="str">
        <f>IF((SUM('Разделы 6, 7'!D12:D12)=SUM('Разделы 6, 7'!E12:J12)),"","Неверно!")</f>
        <v/>
      </c>
      <c r="B10642" s="497" t="s">
        <v>591</v>
      </c>
      <c r="C10642" s="498" t="s">
        <v>4764</v>
      </c>
      <c r="D10642" s="498" t="s">
        <v>4758</v>
      </c>
      <c r="E10642" s="499" t="str">
        <f>CONCATENATE(SUM('Разделы 6, 7'!D12:D12),"=",SUM('Разделы 6, 7'!E12:J12))</f>
        <v>0=0</v>
      </c>
      <c r="F10642" s="503"/>
    </row>
    <row r="10643" spans="1:6" ht="30" hidden="1" customHeight="1" thickBot="1">
      <c r="A10643" s="496" t="str">
        <f>IF((SUM('Разделы 6, 7'!D13:D13)=SUM('Разделы 6, 7'!E13:J13)),"","Неверно!")</f>
        <v/>
      </c>
      <c r="B10643" s="497" t="s">
        <v>591</v>
      </c>
      <c r="C10643" s="498" t="s">
        <v>4765</v>
      </c>
      <c r="D10643" s="498" t="s">
        <v>4758</v>
      </c>
      <c r="E10643" s="499" t="str">
        <f>CONCATENATE(SUM('Разделы 6, 7'!D13:D13),"=",SUM('Разделы 6, 7'!E13:J13))</f>
        <v>0=0</v>
      </c>
      <c r="F10643" s="503"/>
    </row>
    <row r="10644" spans="1:6" ht="30" hidden="1" customHeight="1" thickBot="1">
      <c r="A10644" s="496" t="str">
        <f>IF((SUM('Разделы 6, 7'!D14:D14)=SUM('Разделы 6, 7'!E14:J14)),"","Неверно!")</f>
        <v/>
      </c>
      <c r="B10644" s="497" t="s">
        <v>591</v>
      </c>
      <c r="C10644" s="498" t="s">
        <v>4766</v>
      </c>
      <c r="D10644" s="498" t="s">
        <v>4758</v>
      </c>
      <c r="E10644" s="499" t="str">
        <f>CONCATENATE(SUM('Разделы 6, 7'!D14:D14),"=",SUM('Разделы 6, 7'!E14:J14))</f>
        <v>0=0</v>
      </c>
      <c r="F10644" s="503"/>
    </row>
    <row r="10645" spans="1:6" ht="30" hidden="1" customHeight="1" thickBot="1">
      <c r="A10645" s="496" t="str">
        <f>IF((SUM('Разделы 6, 7'!D15:D15)=SUM('Разделы 6, 7'!E15:J15)),"","Неверно!")</f>
        <v/>
      </c>
      <c r="B10645" s="497" t="s">
        <v>591</v>
      </c>
      <c r="C10645" s="498" t="s">
        <v>4767</v>
      </c>
      <c r="D10645" s="498" t="s">
        <v>4758</v>
      </c>
      <c r="E10645" s="499" t="str">
        <f>CONCATENATE(SUM('Разделы 6, 7'!D15:D15),"=",SUM('Разделы 6, 7'!E15:J15))</f>
        <v>0=0</v>
      </c>
      <c r="F10645" s="503"/>
    </row>
    <row r="10646" spans="1:6" ht="30" hidden="1" customHeight="1" thickBot="1">
      <c r="A10646" s="496" t="str">
        <f>IF((SUM('Разделы 6, 7'!D16:D16)=SUM('Разделы 6, 7'!E16:J16)),"","Неверно!")</f>
        <v/>
      </c>
      <c r="B10646" s="497" t="s">
        <v>591</v>
      </c>
      <c r="C10646" s="498" t="s">
        <v>4768</v>
      </c>
      <c r="D10646" s="498" t="s">
        <v>4758</v>
      </c>
      <c r="E10646" s="499" t="str">
        <f>CONCATENATE(SUM('Разделы 6, 7'!D16:D16),"=",SUM('Разделы 6, 7'!E16:J16))</f>
        <v>0=0</v>
      </c>
      <c r="F10646" s="503"/>
    </row>
    <row r="10647" spans="1:6" ht="30" hidden="1" customHeight="1" thickBot="1">
      <c r="A10647" s="496" t="str">
        <f>IF((SUM('Разделы 6, 7'!J10:J10)=0),"","Неверно!")</f>
        <v/>
      </c>
      <c r="B10647" s="497" t="s">
        <v>592</v>
      </c>
      <c r="C10647" s="498" t="s">
        <v>16620</v>
      </c>
      <c r="D10647" s="498" t="s">
        <v>2449</v>
      </c>
      <c r="E10647" s="499" t="str">
        <f>CONCATENATE(SUM('Разделы 6, 7'!J10:J10),"=",0)</f>
        <v>0=0</v>
      </c>
      <c r="F10647" s="503"/>
    </row>
    <row r="10648" spans="1:6" ht="30" hidden="1" customHeight="1" thickBot="1">
      <c r="A10648" s="496" t="str">
        <f>IF((SUM('Разделы 6, 7'!J11:J11)=0),"","Неверно!")</f>
        <v/>
      </c>
      <c r="B10648" s="497" t="s">
        <v>592</v>
      </c>
      <c r="C10648" s="498" t="s">
        <v>16621</v>
      </c>
      <c r="D10648" s="498" t="s">
        <v>2449</v>
      </c>
      <c r="E10648" s="499" t="str">
        <f>CONCATENATE(SUM('Разделы 6, 7'!J11:J11),"=",0)</f>
        <v>0=0</v>
      </c>
      <c r="F10648" s="503"/>
    </row>
    <row r="10649" spans="1:6" ht="30" hidden="1" customHeight="1" thickBot="1">
      <c r="A10649" s="496" t="str">
        <f>IF((SUM('Разделы 6, 7'!J12:J12)=0),"","Неверно!")</f>
        <v/>
      </c>
      <c r="B10649" s="497" t="s">
        <v>592</v>
      </c>
      <c r="C10649" s="498" t="s">
        <v>16622</v>
      </c>
      <c r="D10649" s="498" t="s">
        <v>2449</v>
      </c>
      <c r="E10649" s="499" t="str">
        <f>CONCATENATE(SUM('Разделы 6, 7'!J12:J12),"=",0)</f>
        <v>0=0</v>
      </c>
      <c r="F10649" s="503"/>
    </row>
    <row r="10650" spans="1:6" ht="30" hidden="1" customHeight="1" thickBot="1">
      <c r="A10650" s="496" t="str">
        <f>IF((SUM('Разделы 6, 7'!D16:D16)=0),"","Неверно!")</f>
        <v/>
      </c>
      <c r="B10650" s="497" t="s">
        <v>593</v>
      </c>
      <c r="C10650" s="498" t="s">
        <v>4769</v>
      </c>
      <c r="D10650" s="498" t="s">
        <v>4770</v>
      </c>
      <c r="E10650" s="499" t="str">
        <f>CONCATENATE(SUM('Разделы 6, 7'!D16:D16),"=",0)</f>
        <v>0=0</v>
      </c>
      <c r="F10650" s="503"/>
    </row>
    <row r="10651" spans="1:6" ht="30" hidden="1" customHeight="1" thickBot="1">
      <c r="A10651" s="496" t="str">
        <f>IF((SUM('Разделы 6, 7'!E16:E16)=0),"","Неверно!")</f>
        <v/>
      </c>
      <c r="B10651" s="497" t="s">
        <v>593</v>
      </c>
      <c r="C10651" s="498" t="s">
        <v>4771</v>
      </c>
      <c r="D10651" s="498" t="s">
        <v>4770</v>
      </c>
      <c r="E10651" s="499" t="str">
        <f>CONCATENATE(SUM('Разделы 6, 7'!E16:E16),"=",0)</f>
        <v>0=0</v>
      </c>
      <c r="F10651" s="503"/>
    </row>
    <row r="10652" spans="1:6" ht="30" hidden="1" customHeight="1" thickBot="1">
      <c r="A10652" s="496" t="str">
        <f>IF((SUM('Разделы 6, 7'!F16:F16)=0),"","Неверно!")</f>
        <v/>
      </c>
      <c r="B10652" s="497" t="s">
        <v>593</v>
      </c>
      <c r="C10652" s="498" t="s">
        <v>4772</v>
      </c>
      <c r="D10652" s="498" t="s">
        <v>4770</v>
      </c>
      <c r="E10652" s="499" t="str">
        <f>CONCATENATE(SUM('Разделы 6, 7'!F16:F16),"=",0)</f>
        <v>0=0</v>
      </c>
      <c r="F10652" s="503"/>
    </row>
    <row r="10653" spans="1:6" ht="30" hidden="1" customHeight="1" thickBot="1">
      <c r="A10653" s="496" t="str">
        <f>IF((SUM('Разделы 6, 7'!G16:G16)=0),"","Неверно!")</f>
        <v/>
      </c>
      <c r="B10653" s="497" t="s">
        <v>593</v>
      </c>
      <c r="C10653" s="498" t="s">
        <v>4773</v>
      </c>
      <c r="D10653" s="498" t="s">
        <v>4770</v>
      </c>
      <c r="E10653" s="499" t="str">
        <f>CONCATENATE(SUM('Разделы 6, 7'!G16:G16),"=",0)</f>
        <v>0=0</v>
      </c>
      <c r="F10653" s="503"/>
    </row>
    <row r="10654" spans="1:6" ht="30" hidden="1" customHeight="1" thickBot="1">
      <c r="A10654" s="496" t="str">
        <f>IF((SUM('Разделы 6, 7'!H16:H16)=0),"","Неверно!")</f>
        <v/>
      </c>
      <c r="B10654" s="497" t="s">
        <v>593</v>
      </c>
      <c r="C10654" s="498" t="s">
        <v>4774</v>
      </c>
      <c r="D10654" s="498" t="s">
        <v>4770</v>
      </c>
      <c r="E10654" s="499" t="str">
        <f>CONCATENATE(SUM('Разделы 6, 7'!H16:H16),"=",0)</f>
        <v>0=0</v>
      </c>
      <c r="F10654" s="503"/>
    </row>
    <row r="10655" spans="1:6" ht="30" hidden="1" customHeight="1" thickBot="1">
      <c r="A10655" s="496" t="str">
        <f>IF((SUM('Разделы 6, 7'!I16:I16)=0),"","Неверно!")</f>
        <v/>
      </c>
      <c r="B10655" s="497" t="s">
        <v>593</v>
      </c>
      <c r="C10655" s="498" t="s">
        <v>4775</v>
      </c>
      <c r="D10655" s="498" t="s">
        <v>4770</v>
      </c>
      <c r="E10655" s="499" t="str">
        <f>CONCATENATE(SUM('Разделы 6, 7'!I16:I16),"=",0)</f>
        <v>0=0</v>
      </c>
      <c r="F10655" s="503"/>
    </row>
    <row r="10656" spans="1:6" ht="30" hidden="1" customHeight="1" thickBot="1">
      <c r="A10656" s="496" t="str">
        <f>IF((SUM('Разделы 6, 7'!I10:I10)=0),"","Неверно!")</f>
        <v/>
      </c>
      <c r="B10656" s="497" t="s">
        <v>594</v>
      </c>
      <c r="C10656" s="498" t="s">
        <v>3278</v>
      </c>
      <c r="D10656" s="498" t="s">
        <v>3279</v>
      </c>
      <c r="E10656" s="499" t="str">
        <f>CONCATENATE(SUM('Разделы 6, 7'!I10:I10),"=",0)</f>
        <v>0=0</v>
      </c>
      <c r="F10656" s="503"/>
    </row>
    <row r="10657" spans="1:6" ht="30" hidden="1" customHeight="1" thickBot="1">
      <c r="A10657" s="496" t="str">
        <f>IF((SUM('Разделы 6, 7'!E13:E13)=0),"","Неверно!")</f>
        <v/>
      </c>
      <c r="B10657" s="497" t="s">
        <v>595</v>
      </c>
      <c r="C10657" s="498" t="s">
        <v>3280</v>
      </c>
      <c r="D10657" s="498" t="s">
        <v>3281</v>
      </c>
      <c r="E10657" s="499" t="str">
        <f>CONCATENATE(SUM('Разделы 6, 7'!E13:E13),"=",0)</f>
        <v>0=0</v>
      </c>
      <c r="F10657" s="503"/>
    </row>
    <row r="10658" spans="1:6" ht="30" hidden="1" customHeight="1" thickBot="1">
      <c r="A10658" s="496" t="str">
        <f>IF((SUM('Разделы 6, 7'!F13:F13)=0),"","Неверно!")</f>
        <v/>
      </c>
      <c r="B10658" s="497" t="s">
        <v>595</v>
      </c>
      <c r="C10658" s="498" t="s">
        <v>3282</v>
      </c>
      <c r="D10658" s="498" t="s">
        <v>3281</v>
      </c>
      <c r="E10658" s="499" t="str">
        <f>CONCATENATE(SUM('Разделы 6, 7'!F13:F13),"=",0)</f>
        <v>0=0</v>
      </c>
      <c r="F10658" s="503"/>
    </row>
    <row r="10659" spans="1:6" ht="30" hidden="1" customHeight="1" thickBot="1">
      <c r="A10659" s="496" t="str">
        <f>IF((SUM('Разделы 6, 7'!D15:D15)&gt;=SUM('Разделы 6, 7'!D18:D18)),"","Неверно!")</f>
        <v/>
      </c>
      <c r="B10659" s="497" t="s">
        <v>596</v>
      </c>
      <c r="C10659" s="498" t="s">
        <v>3283</v>
      </c>
      <c r="D10659" s="498" t="s">
        <v>3284</v>
      </c>
      <c r="E10659" s="499" t="str">
        <f>CONCATENATE(SUM('Разделы 6, 7'!D15:D15),"&gt;=",SUM('Разделы 6, 7'!D18:D18))</f>
        <v>0&gt;=0</v>
      </c>
      <c r="F10659" s="503"/>
    </row>
    <row r="10660" spans="1:6" ht="30" hidden="1" customHeight="1" thickBot="1">
      <c r="A10660" s="496" t="str">
        <f>IF((SUM('Разделы 6, 7'!E15:E15)&gt;=SUM('Разделы 6, 7'!E18:E18)),"","Неверно!")</f>
        <v/>
      </c>
      <c r="B10660" s="497" t="s">
        <v>596</v>
      </c>
      <c r="C10660" s="498" t="s">
        <v>3285</v>
      </c>
      <c r="D10660" s="498" t="s">
        <v>3284</v>
      </c>
      <c r="E10660" s="499" t="str">
        <f>CONCATENATE(SUM('Разделы 6, 7'!E15:E15),"&gt;=",SUM('Разделы 6, 7'!E18:E18))</f>
        <v>0&gt;=0</v>
      </c>
      <c r="F10660" s="503"/>
    </row>
    <row r="10661" spans="1:6" ht="30" hidden="1" customHeight="1" thickBot="1">
      <c r="A10661" s="496" t="str">
        <f>IF((SUM('Разделы 6, 7'!F15:F15)&gt;=SUM('Разделы 6, 7'!F18:F18)),"","Неверно!")</f>
        <v/>
      </c>
      <c r="B10661" s="497" t="s">
        <v>596</v>
      </c>
      <c r="C10661" s="498" t="s">
        <v>3286</v>
      </c>
      <c r="D10661" s="498" t="s">
        <v>3284</v>
      </c>
      <c r="E10661" s="499" t="str">
        <f>CONCATENATE(SUM('Разделы 6, 7'!F15:F15),"&gt;=",SUM('Разделы 6, 7'!F18:F18))</f>
        <v>0&gt;=0</v>
      </c>
      <c r="F10661" s="503"/>
    </row>
    <row r="10662" spans="1:6" ht="30" hidden="1" customHeight="1" thickBot="1">
      <c r="A10662" s="496" t="str">
        <f>IF((SUM('Разделы 6, 7'!G15:G15)&gt;=SUM('Разделы 6, 7'!G18:G18)),"","Неверно!")</f>
        <v/>
      </c>
      <c r="B10662" s="497" t="s">
        <v>596</v>
      </c>
      <c r="C10662" s="498" t="s">
        <v>3287</v>
      </c>
      <c r="D10662" s="498" t="s">
        <v>3284</v>
      </c>
      <c r="E10662" s="499" t="str">
        <f>CONCATENATE(SUM('Разделы 6, 7'!G15:G15),"&gt;=",SUM('Разделы 6, 7'!G18:G18))</f>
        <v>0&gt;=0</v>
      </c>
      <c r="F10662" s="503"/>
    </row>
    <row r="10663" spans="1:6" ht="30" hidden="1" customHeight="1" thickBot="1">
      <c r="A10663" s="496" t="str">
        <f>IF((SUM('Разделы 6, 7'!H15:H15)&gt;=SUM('Разделы 6, 7'!H18:H18)),"","Неверно!")</f>
        <v/>
      </c>
      <c r="B10663" s="497" t="s">
        <v>596</v>
      </c>
      <c r="C10663" s="498" t="s">
        <v>3288</v>
      </c>
      <c r="D10663" s="498" t="s">
        <v>3284</v>
      </c>
      <c r="E10663" s="499" t="str">
        <f>CONCATENATE(SUM('Разделы 6, 7'!H15:H15),"&gt;=",SUM('Разделы 6, 7'!H18:H18))</f>
        <v>0&gt;=0</v>
      </c>
      <c r="F10663" s="503"/>
    </row>
    <row r="10664" spans="1:6" ht="30" hidden="1" customHeight="1" thickBot="1">
      <c r="A10664" s="496" t="str">
        <f>IF((SUM('Разделы 6, 7'!I15:I15)&gt;=SUM('Разделы 6, 7'!I18:I18)),"","Неверно!")</f>
        <v/>
      </c>
      <c r="B10664" s="497" t="s">
        <v>596</v>
      </c>
      <c r="C10664" s="498" t="s">
        <v>3289</v>
      </c>
      <c r="D10664" s="498" t="s">
        <v>3284</v>
      </c>
      <c r="E10664" s="499" t="str">
        <f>CONCATENATE(SUM('Разделы 6, 7'!I15:I15),"&gt;=",SUM('Разделы 6, 7'!I18:I18))</f>
        <v>0&gt;=0</v>
      </c>
      <c r="F10664" s="503"/>
    </row>
    <row r="10665" spans="1:6" ht="30" hidden="1" customHeight="1" thickBot="1">
      <c r="A10665" s="496" t="str">
        <f>IF((SUM('Разделы 6, 7'!J15:J15)&gt;=SUM('Разделы 6, 7'!J18:J18)),"","Неверно!")</f>
        <v/>
      </c>
      <c r="B10665" s="497" t="s">
        <v>596</v>
      </c>
      <c r="C10665" s="498" t="s">
        <v>3290</v>
      </c>
      <c r="D10665" s="498" t="s">
        <v>3284</v>
      </c>
      <c r="E10665" s="499" t="str">
        <f>CONCATENATE(SUM('Разделы 6, 7'!J15:J15),"&gt;=",SUM('Разделы 6, 7'!J18:J18))</f>
        <v>0&gt;=0</v>
      </c>
      <c r="F10665" s="503"/>
    </row>
    <row r="10666" spans="1:6" ht="30" hidden="1" customHeight="1" thickBot="1">
      <c r="A10666" s="496" t="str">
        <f>IF((SUM('Разделы 6, 7'!D8:D8)=SUM('Разделы 6, 7'!D10:D13)),"","Неверно!")</f>
        <v/>
      </c>
      <c r="B10666" s="497" t="s">
        <v>597</v>
      </c>
      <c r="C10666" s="498" t="s">
        <v>20</v>
      </c>
      <c r="D10666" s="498" t="s">
        <v>21</v>
      </c>
      <c r="E10666" s="499" t="str">
        <f>CONCATENATE(SUM('Разделы 6, 7'!D8:D8),"=",SUM('Разделы 6, 7'!D10:D13))</f>
        <v>0=0</v>
      </c>
      <c r="F10666" s="503"/>
    </row>
    <row r="10667" spans="1:6" ht="30" hidden="1" customHeight="1" thickBot="1">
      <c r="A10667" s="496" t="str">
        <f>IF((SUM('Разделы 6, 7'!E8:E8)=SUM('Разделы 6, 7'!E10:E13)),"","Неверно!")</f>
        <v/>
      </c>
      <c r="B10667" s="497" t="s">
        <v>597</v>
      </c>
      <c r="C10667" s="498" t="s">
        <v>20</v>
      </c>
      <c r="D10667" s="498" t="s">
        <v>21</v>
      </c>
      <c r="E10667" s="499" t="str">
        <f>CONCATENATE(SUM('Разделы 6, 7'!E8:E8),"=",SUM('Разделы 6, 7'!E10:E13))</f>
        <v>0=0</v>
      </c>
      <c r="F10667" s="503"/>
    </row>
    <row r="10668" spans="1:6" ht="30" hidden="1" customHeight="1" thickBot="1">
      <c r="A10668" s="496" t="str">
        <f>IF((SUM('Разделы 6, 7'!F8:F8)=SUM('Разделы 6, 7'!F10:F13)),"","Неверно!")</f>
        <v/>
      </c>
      <c r="B10668" s="497" t="s">
        <v>597</v>
      </c>
      <c r="C10668" s="498" t="s">
        <v>20</v>
      </c>
      <c r="D10668" s="498" t="s">
        <v>21</v>
      </c>
      <c r="E10668" s="499" t="str">
        <f>CONCATENATE(SUM('Разделы 6, 7'!F8:F8),"=",SUM('Разделы 6, 7'!F10:F13))</f>
        <v>0=0</v>
      </c>
      <c r="F10668" s="503"/>
    </row>
    <row r="10669" spans="1:6" ht="30" hidden="1" customHeight="1" thickBot="1">
      <c r="A10669" s="496" t="str">
        <f>IF((SUM('Разделы 6, 7'!G8:G8)=SUM('Разделы 6, 7'!G10:G13)),"","Неверно!")</f>
        <v/>
      </c>
      <c r="B10669" s="497" t="s">
        <v>597</v>
      </c>
      <c r="C10669" s="498" t="s">
        <v>20</v>
      </c>
      <c r="D10669" s="498" t="s">
        <v>21</v>
      </c>
      <c r="E10669" s="499" t="str">
        <f>CONCATENATE(SUM('Разделы 6, 7'!G8:G8),"=",SUM('Разделы 6, 7'!G10:G13))</f>
        <v>0=0</v>
      </c>
      <c r="F10669" s="503"/>
    </row>
    <row r="10670" spans="1:6" ht="30" hidden="1" customHeight="1" thickBot="1">
      <c r="A10670" s="496" t="str">
        <f>IF((SUM('Разделы 6, 7'!H8:H8)=SUM('Разделы 6, 7'!H10:H13)),"","Неверно!")</f>
        <v/>
      </c>
      <c r="B10670" s="497" t="s">
        <v>597</v>
      </c>
      <c r="C10670" s="498" t="s">
        <v>20</v>
      </c>
      <c r="D10670" s="498" t="s">
        <v>21</v>
      </c>
      <c r="E10670" s="499" t="str">
        <f>CONCATENATE(SUM('Разделы 6, 7'!H8:H8),"=",SUM('Разделы 6, 7'!H10:H13))</f>
        <v>0=0</v>
      </c>
      <c r="F10670" s="503"/>
    </row>
    <row r="10671" spans="1:6" ht="30" hidden="1" customHeight="1" thickBot="1">
      <c r="A10671" s="496" t="str">
        <f>IF((SUM('Разделы 6, 7'!I8:I8)=SUM('Разделы 6, 7'!I10:I13)),"","Неверно!")</f>
        <v/>
      </c>
      <c r="B10671" s="497" t="s">
        <v>597</v>
      </c>
      <c r="C10671" s="498" t="s">
        <v>20</v>
      </c>
      <c r="D10671" s="498" t="s">
        <v>21</v>
      </c>
      <c r="E10671" s="499" t="str">
        <f>CONCATENATE(SUM('Разделы 6, 7'!I8:I8),"=",SUM('Разделы 6, 7'!I10:I13))</f>
        <v>0=0</v>
      </c>
      <c r="F10671" s="503"/>
    </row>
    <row r="10672" spans="1:6" ht="30" hidden="1" customHeight="1" thickBot="1">
      <c r="A10672" s="496" t="str">
        <f>IF((SUM('Разделы 6, 7'!J8:J8)=SUM('Разделы 6, 7'!J10:J13)),"","Неверно!")</f>
        <v/>
      </c>
      <c r="B10672" s="497" t="s">
        <v>597</v>
      </c>
      <c r="C10672" s="498" t="s">
        <v>20</v>
      </c>
      <c r="D10672" s="498" t="s">
        <v>21</v>
      </c>
      <c r="E10672" s="499" t="str">
        <f>CONCATENATE(SUM('Разделы 6, 7'!J8:J8),"=",SUM('Разделы 6, 7'!J10:J13))</f>
        <v>0=0</v>
      </c>
      <c r="F10672" s="503"/>
    </row>
    <row r="10673" spans="1:6" ht="30" hidden="1" customHeight="1" thickBot="1">
      <c r="A10673" s="496" t="str">
        <f>IF((SUM('Разделы 6, 7'!D15:D15)&gt;=SUM('Разделы 6, 7'!D16:D16)),"","Неверно!")</f>
        <v/>
      </c>
      <c r="B10673" s="497" t="s">
        <v>598</v>
      </c>
      <c r="C10673" s="498" t="s">
        <v>3297</v>
      </c>
      <c r="D10673" s="498" t="s">
        <v>3298</v>
      </c>
      <c r="E10673" s="499" t="str">
        <f>CONCATENATE(SUM('Разделы 6, 7'!D15:D15),"&gt;=",SUM('Разделы 6, 7'!D16:D16))</f>
        <v>0&gt;=0</v>
      </c>
      <c r="F10673" s="503"/>
    </row>
    <row r="10674" spans="1:6" ht="30" hidden="1" customHeight="1" thickBot="1">
      <c r="A10674" s="496" t="str">
        <f>IF((SUM('Разделы 6, 7'!E15:E15)&gt;=SUM('Разделы 6, 7'!E16:E16)),"","Неверно!")</f>
        <v/>
      </c>
      <c r="B10674" s="497" t="s">
        <v>598</v>
      </c>
      <c r="C10674" s="498" t="s">
        <v>3299</v>
      </c>
      <c r="D10674" s="498" t="s">
        <v>3298</v>
      </c>
      <c r="E10674" s="499" t="str">
        <f>CONCATENATE(SUM('Разделы 6, 7'!E15:E15),"&gt;=",SUM('Разделы 6, 7'!E16:E16))</f>
        <v>0&gt;=0</v>
      </c>
      <c r="F10674" s="503"/>
    </row>
    <row r="10675" spans="1:6" ht="30" hidden="1" customHeight="1" thickBot="1">
      <c r="A10675" s="496" t="str">
        <f>IF((SUM('Разделы 6, 7'!F15:F15)&gt;=SUM('Разделы 6, 7'!F16:F16)),"","Неверно!")</f>
        <v/>
      </c>
      <c r="B10675" s="497" t="s">
        <v>598</v>
      </c>
      <c r="C10675" s="498" t="s">
        <v>3300</v>
      </c>
      <c r="D10675" s="498" t="s">
        <v>3298</v>
      </c>
      <c r="E10675" s="499" t="str">
        <f>CONCATENATE(SUM('Разделы 6, 7'!F15:F15),"&gt;=",SUM('Разделы 6, 7'!F16:F16))</f>
        <v>0&gt;=0</v>
      </c>
      <c r="F10675" s="503"/>
    </row>
    <row r="10676" spans="1:6" ht="30" hidden="1" customHeight="1" thickBot="1">
      <c r="A10676" s="496" t="str">
        <f>IF((SUM('Разделы 6, 7'!G15:G15)&gt;=SUM('Разделы 6, 7'!G16:G16)),"","Неверно!")</f>
        <v/>
      </c>
      <c r="B10676" s="497" t="s">
        <v>598</v>
      </c>
      <c r="C10676" s="498" t="s">
        <v>3301</v>
      </c>
      <c r="D10676" s="498" t="s">
        <v>3298</v>
      </c>
      <c r="E10676" s="499" t="str">
        <f>CONCATENATE(SUM('Разделы 6, 7'!G15:G15),"&gt;=",SUM('Разделы 6, 7'!G16:G16))</f>
        <v>0&gt;=0</v>
      </c>
      <c r="F10676" s="503"/>
    </row>
    <row r="10677" spans="1:6" ht="30" hidden="1" customHeight="1" thickBot="1">
      <c r="A10677" s="496" t="str">
        <f>IF((SUM('Разделы 6, 7'!H15:H15)&gt;=SUM('Разделы 6, 7'!H16:H16)),"","Неверно!")</f>
        <v/>
      </c>
      <c r="B10677" s="497" t="s">
        <v>598</v>
      </c>
      <c r="C10677" s="498" t="s">
        <v>3302</v>
      </c>
      <c r="D10677" s="498" t="s">
        <v>3298</v>
      </c>
      <c r="E10677" s="499" t="str">
        <f>CONCATENATE(SUM('Разделы 6, 7'!H15:H15),"&gt;=",SUM('Разделы 6, 7'!H16:H16))</f>
        <v>0&gt;=0</v>
      </c>
      <c r="F10677" s="503"/>
    </row>
    <row r="10678" spans="1:6" ht="30" hidden="1" customHeight="1" thickBot="1">
      <c r="A10678" s="496" t="str">
        <f>IF((SUM('Разделы 6, 7'!I15:I15)&gt;=SUM('Разделы 6, 7'!I16:I16)),"","Неверно!")</f>
        <v/>
      </c>
      <c r="B10678" s="497" t="s">
        <v>598</v>
      </c>
      <c r="C10678" s="498" t="s">
        <v>3303</v>
      </c>
      <c r="D10678" s="498" t="s">
        <v>3298</v>
      </c>
      <c r="E10678" s="499" t="str">
        <f>CONCATENATE(SUM('Разделы 6, 7'!I15:I15),"&gt;=",SUM('Разделы 6, 7'!I16:I16))</f>
        <v>0&gt;=0</v>
      </c>
      <c r="F10678" s="503"/>
    </row>
    <row r="10679" spans="1:6" ht="30" hidden="1" customHeight="1" thickBot="1">
      <c r="A10679" s="496" t="str">
        <f>IF((SUM('Разделы 6, 7'!J15:J15)&gt;=SUM('Разделы 6, 7'!J16:J16)),"","Неверно!")</f>
        <v/>
      </c>
      <c r="B10679" s="497" t="s">
        <v>598</v>
      </c>
      <c r="C10679" s="498" t="s">
        <v>3304</v>
      </c>
      <c r="D10679" s="498" t="s">
        <v>3298</v>
      </c>
      <c r="E10679" s="499" t="str">
        <f>CONCATENATE(SUM('Разделы 6, 7'!J15:J15),"&gt;=",SUM('Разделы 6, 7'!J16:J16))</f>
        <v>0&gt;=0</v>
      </c>
      <c r="F10679" s="503"/>
    </row>
    <row r="10680" spans="1:6" ht="30" hidden="1" customHeight="1" thickBot="1">
      <c r="A10680" s="496" t="str">
        <f>IF((SUM('Разделы 6, 7'!E10:E10)=0),"","Неверно!")</f>
        <v/>
      </c>
      <c r="B10680" s="497" t="s">
        <v>599</v>
      </c>
      <c r="C10680" s="498" t="s">
        <v>21863</v>
      </c>
      <c r="D10680" s="498" t="s">
        <v>3305</v>
      </c>
      <c r="E10680" s="499" t="str">
        <f>CONCATENATE(SUM('Разделы 6, 7'!E10:E10),"=",0)</f>
        <v>0=0</v>
      </c>
      <c r="F10680" s="503"/>
    </row>
    <row r="10681" spans="1:6" ht="30" hidden="1" customHeight="1" thickBot="1">
      <c r="A10681" s="496" t="str">
        <f>IF((SUM('Разделы 6, 7'!E11:E11)=0),"","Неверно!")</f>
        <v/>
      </c>
      <c r="B10681" s="497" t="s">
        <v>599</v>
      </c>
      <c r="C10681" s="498" t="s">
        <v>3306</v>
      </c>
      <c r="D10681" s="498" t="s">
        <v>3305</v>
      </c>
      <c r="E10681" s="499" t="str">
        <f>CONCATENATE(SUM('Разделы 6, 7'!E11:E11),"=",0)</f>
        <v>0=0</v>
      </c>
      <c r="F10681" s="503"/>
    </row>
    <row r="10682" spans="1:6" ht="30" hidden="1" customHeight="1" thickBot="1">
      <c r="A10682" s="496" t="str">
        <f>IF((SUM('Разделы 6, 7'!F10:F10)=0),"","Неверно!")</f>
        <v/>
      </c>
      <c r="B10682" s="497" t="s">
        <v>599</v>
      </c>
      <c r="C10682" s="498" t="s">
        <v>21864</v>
      </c>
      <c r="D10682" s="498" t="s">
        <v>3305</v>
      </c>
      <c r="E10682" s="499" t="str">
        <f>CONCATENATE(SUM('Разделы 6, 7'!F10:F10),"=",0)</f>
        <v>0=0</v>
      </c>
      <c r="F10682" s="503"/>
    </row>
    <row r="10683" spans="1:6" ht="30" hidden="1" customHeight="1" thickBot="1">
      <c r="A10683" s="496" t="str">
        <f>IF((SUM('Разделы 6, 7'!F11:F11)=0),"","Неверно!")</f>
        <v/>
      </c>
      <c r="B10683" s="497" t="s">
        <v>599</v>
      </c>
      <c r="C10683" s="498" t="s">
        <v>3307</v>
      </c>
      <c r="D10683" s="498" t="s">
        <v>3305</v>
      </c>
      <c r="E10683" s="499" t="str">
        <f>CONCATENATE(SUM('Разделы 6, 7'!F11:F11),"=",0)</f>
        <v>0=0</v>
      </c>
      <c r="F10683" s="503"/>
    </row>
    <row r="10684" spans="1:6" ht="30" hidden="1" customHeight="1" thickBot="1">
      <c r="A10684" s="496" t="str">
        <f>IF((SUM('Разделы 6, 7'!D15:D15)&gt;=SUM('Разделы 6, 7'!D17:D17)),"","Неверно!")</f>
        <v/>
      </c>
      <c r="B10684" s="497" t="s">
        <v>600</v>
      </c>
      <c r="C10684" s="498" t="s">
        <v>3308</v>
      </c>
      <c r="D10684" s="498" t="s">
        <v>3309</v>
      </c>
      <c r="E10684" s="499" t="str">
        <f>CONCATENATE(SUM('Разделы 6, 7'!D15:D15),"&gt;=",SUM('Разделы 6, 7'!D17:D17))</f>
        <v>0&gt;=0</v>
      </c>
      <c r="F10684" s="503"/>
    </row>
    <row r="10685" spans="1:6" ht="30" hidden="1" customHeight="1" thickBot="1">
      <c r="A10685" s="496" t="str">
        <f>IF((SUM('Разделы 6, 7'!E15:E15)&gt;=SUM('Разделы 6, 7'!E17:E17)),"","Неверно!")</f>
        <v/>
      </c>
      <c r="B10685" s="497" t="s">
        <v>600</v>
      </c>
      <c r="C10685" s="498" t="s">
        <v>3310</v>
      </c>
      <c r="D10685" s="498" t="s">
        <v>3309</v>
      </c>
      <c r="E10685" s="499" t="str">
        <f>CONCATENATE(SUM('Разделы 6, 7'!E15:E15),"&gt;=",SUM('Разделы 6, 7'!E17:E17))</f>
        <v>0&gt;=0</v>
      </c>
      <c r="F10685" s="503"/>
    </row>
    <row r="10686" spans="1:6" ht="30" hidden="1" customHeight="1" thickBot="1">
      <c r="A10686" s="496" t="str">
        <f>IF((SUM('Разделы 6, 7'!F15:F15)&gt;=SUM('Разделы 6, 7'!F17:F17)),"","Неверно!")</f>
        <v/>
      </c>
      <c r="B10686" s="497" t="s">
        <v>600</v>
      </c>
      <c r="C10686" s="498" t="s">
        <v>3311</v>
      </c>
      <c r="D10686" s="498" t="s">
        <v>3309</v>
      </c>
      <c r="E10686" s="499" t="str">
        <f>CONCATENATE(SUM('Разделы 6, 7'!F15:F15),"&gt;=",SUM('Разделы 6, 7'!F17:F17))</f>
        <v>0&gt;=0</v>
      </c>
      <c r="F10686" s="503"/>
    </row>
    <row r="10687" spans="1:6" ht="30" hidden="1" customHeight="1" thickBot="1">
      <c r="A10687" s="496" t="str">
        <f>IF((SUM('Разделы 6, 7'!G15:G15)&gt;=SUM('Разделы 6, 7'!G17:G17)),"","Неверно!")</f>
        <v/>
      </c>
      <c r="B10687" s="497" t="s">
        <v>600</v>
      </c>
      <c r="C10687" s="498" t="s">
        <v>3312</v>
      </c>
      <c r="D10687" s="498" t="s">
        <v>3309</v>
      </c>
      <c r="E10687" s="499" t="str">
        <f>CONCATENATE(SUM('Разделы 6, 7'!G15:G15),"&gt;=",SUM('Разделы 6, 7'!G17:G17))</f>
        <v>0&gt;=0</v>
      </c>
      <c r="F10687" s="503"/>
    </row>
    <row r="10688" spans="1:6" ht="30" hidden="1" customHeight="1" thickBot="1">
      <c r="A10688" s="496" t="str">
        <f>IF((SUM('Разделы 6, 7'!H15:H15)&gt;=SUM('Разделы 6, 7'!H17:H17)),"","Неверно!")</f>
        <v/>
      </c>
      <c r="B10688" s="497" t="s">
        <v>600</v>
      </c>
      <c r="C10688" s="498" t="s">
        <v>3313</v>
      </c>
      <c r="D10688" s="498" t="s">
        <v>3309</v>
      </c>
      <c r="E10688" s="499" t="str">
        <f>CONCATENATE(SUM('Разделы 6, 7'!H15:H15),"&gt;=",SUM('Разделы 6, 7'!H17:H17))</f>
        <v>0&gt;=0</v>
      </c>
      <c r="F10688" s="503"/>
    </row>
    <row r="10689" spans="1:6" ht="30" hidden="1" customHeight="1" thickBot="1">
      <c r="A10689" s="496" t="str">
        <f>IF((SUM('Разделы 6, 7'!I15:I15)&gt;=SUM('Разделы 6, 7'!I17:I17)),"","Неверно!")</f>
        <v/>
      </c>
      <c r="B10689" s="497" t="s">
        <v>600</v>
      </c>
      <c r="C10689" s="498" t="s">
        <v>3314</v>
      </c>
      <c r="D10689" s="498" t="s">
        <v>3309</v>
      </c>
      <c r="E10689" s="499" t="str">
        <f>CONCATENATE(SUM('Разделы 6, 7'!I15:I15),"&gt;=",SUM('Разделы 6, 7'!I17:I17))</f>
        <v>0&gt;=0</v>
      </c>
      <c r="F10689" s="503"/>
    </row>
    <row r="10690" spans="1:6" ht="30" hidden="1" customHeight="1" thickBot="1">
      <c r="A10690" s="496" t="str">
        <f>IF((SUM('Разделы 6, 7'!J15:J15)&gt;=SUM('Разделы 6, 7'!J17:J17)),"","Неверно!")</f>
        <v/>
      </c>
      <c r="B10690" s="497" t="s">
        <v>600</v>
      </c>
      <c r="C10690" s="498" t="s">
        <v>2585</v>
      </c>
      <c r="D10690" s="498" t="s">
        <v>3309</v>
      </c>
      <c r="E10690" s="499" t="str">
        <f>CONCATENATE(SUM('Разделы 6, 7'!J15:J15),"&gt;=",SUM('Разделы 6, 7'!J17:J17))</f>
        <v>0&gt;=0</v>
      </c>
      <c r="F10690" s="503"/>
    </row>
    <row r="10691" spans="1:6" ht="30" hidden="1" customHeight="1" thickBot="1">
      <c r="A10691" s="496" t="str">
        <f>IF((SUM('Разделы 6, 7'!G12:G13)=0),"","Неверно!")</f>
        <v/>
      </c>
      <c r="B10691" s="497" t="s">
        <v>601</v>
      </c>
      <c r="C10691" s="498" t="s">
        <v>2586</v>
      </c>
      <c r="D10691" s="498" t="s">
        <v>2587</v>
      </c>
      <c r="E10691" s="499" t="str">
        <f>CONCATENATE(SUM('Разделы 6, 7'!G12:G13),"=",0)</f>
        <v>0=0</v>
      </c>
      <c r="F10691" s="503"/>
    </row>
    <row r="10692" spans="1:6" ht="30" hidden="1" customHeight="1" thickBot="1">
      <c r="A10692" s="496" t="str">
        <f>IF((SUM('Разделы 6, 7'!I12:I12)=0),"","Неверно!")</f>
        <v/>
      </c>
      <c r="B10692" s="497" t="s">
        <v>602</v>
      </c>
      <c r="C10692" s="498" t="s">
        <v>2588</v>
      </c>
      <c r="D10692" s="498" t="s">
        <v>2589</v>
      </c>
      <c r="E10692" s="499" t="str">
        <f>CONCATENATE(SUM('Разделы 6, 7'!I12:I12),"=",0)</f>
        <v>0=0</v>
      </c>
      <c r="F10692" s="503"/>
    </row>
    <row r="10693" spans="1:6" ht="30" hidden="1" customHeight="1" thickBot="1">
      <c r="A10693" s="496" t="str">
        <f>IF((SUM('Разделы 6, 7'!D24:D24)&lt;=SUM('Разделы 6, 7'!E24:E24)),"","Неверно!")</f>
        <v/>
      </c>
      <c r="B10693" s="497" t="s">
        <v>603</v>
      </c>
      <c r="C10693" s="498" t="s">
        <v>126</v>
      </c>
      <c r="D10693" s="498" t="s">
        <v>127</v>
      </c>
      <c r="E10693" s="499" t="str">
        <f>CONCATENATE(SUM('Разделы 6, 7'!D24:D24),"&lt;=",SUM('Разделы 6, 7'!E24:E24))</f>
        <v>11&lt;=16</v>
      </c>
      <c r="F10693" s="503"/>
    </row>
    <row r="10694" spans="1:6" ht="30" hidden="1" customHeight="1" thickBot="1">
      <c r="A10694" s="496" t="str">
        <f>IF((SUM('Разделы 6, 7'!D33:D33)&lt;=SUM('Разделы 6, 7'!E33:E33)),"","Неверно!")</f>
        <v/>
      </c>
      <c r="B10694" s="497" t="s">
        <v>603</v>
      </c>
      <c r="C10694" s="498" t="s">
        <v>128</v>
      </c>
      <c r="D10694" s="498" t="s">
        <v>127</v>
      </c>
      <c r="E10694" s="499" t="str">
        <f>CONCATENATE(SUM('Разделы 6, 7'!D33:D33),"&lt;=",SUM('Разделы 6, 7'!E33:E33))</f>
        <v>0&lt;=0</v>
      </c>
      <c r="F10694" s="503"/>
    </row>
    <row r="10695" spans="1:6" ht="30" hidden="1" customHeight="1" thickBot="1">
      <c r="A10695" s="496" t="str">
        <f>IF((SUM('Разделы 6, 7'!D34:D34)&lt;=SUM('Разделы 6, 7'!E34:E34)),"","Неверно!")</f>
        <v/>
      </c>
      <c r="B10695" s="497" t="s">
        <v>603</v>
      </c>
      <c r="C10695" s="498" t="s">
        <v>129</v>
      </c>
      <c r="D10695" s="498" t="s">
        <v>127</v>
      </c>
      <c r="E10695" s="499" t="str">
        <f>CONCATENATE(SUM('Разделы 6, 7'!D34:D34),"&lt;=",SUM('Разделы 6, 7'!E34:E34))</f>
        <v>0&lt;=0</v>
      </c>
      <c r="F10695" s="503"/>
    </row>
    <row r="10696" spans="1:6" ht="30" hidden="1" customHeight="1" thickBot="1">
      <c r="A10696" s="496" t="str">
        <f>IF((SUM('Разделы 6, 7'!D25:D25)&lt;=SUM('Разделы 6, 7'!E25:E25)),"","Неверно!")</f>
        <v/>
      </c>
      <c r="B10696" s="497" t="s">
        <v>603</v>
      </c>
      <c r="C10696" s="498" t="s">
        <v>130</v>
      </c>
      <c r="D10696" s="498" t="s">
        <v>127</v>
      </c>
      <c r="E10696" s="499" t="str">
        <f>CONCATENATE(SUM('Разделы 6, 7'!D25:D25),"&lt;=",SUM('Разделы 6, 7'!E25:E25))</f>
        <v>0&lt;=0</v>
      </c>
      <c r="F10696" s="503"/>
    </row>
    <row r="10697" spans="1:6" ht="30" hidden="1" customHeight="1" thickBot="1">
      <c r="A10697" s="496" t="str">
        <f>IF((SUM('Разделы 6, 7'!D26:D26)&lt;=SUM('Разделы 6, 7'!E26:E26)),"","Неверно!")</f>
        <v/>
      </c>
      <c r="B10697" s="497" t="s">
        <v>603</v>
      </c>
      <c r="C10697" s="498" t="s">
        <v>131</v>
      </c>
      <c r="D10697" s="498" t="s">
        <v>127</v>
      </c>
      <c r="E10697" s="499" t="str">
        <f>CONCATENATE(SUM('Разделы 6, 7'!D26:D26),"&lt;=",SUM('Разделы 6, 7'!E26:E26))</f>
        <v>0&lt;=0</v>
      </c>
      <c r="F10697" s="503"/>
    </row>
    <row r="10698" spans="1:6" ht="30" hidden="1" customHeight="1" thickBot="1">
      <c r="A10698" s="496" t="str">
        <f>IF((SUM('Разделы 6, 7'!D27:D27)&lt;=SUM('Разделы 6, 7'!E27:E27)),"","Неверно!")</f>
        <v/>
      </c>
      <c r="B10698" s="497" t="s">
        <v>603</v>
      </c>
      <c r="C10698" s="498" t="s">
        <v>132</v>
      </c>
      <c r="D10698" s="498" t="s">
        <v>127</v>
      </c>
      <c r="E10698" s="499" t="str">
        <f>CONCATENATE(SUM('Разделы 6, 7'!D27:D27),"&lt;=",SUM('Разделы 6, 7'!E27:E27))</f>
        <v>13&lt;=13</v>
      </c>
      <c r="F10698" s="503"/>
    </row>
    <row r="10699" spans="1:6" ht="30" hidden="1" customHeight="1" thickBot="1">
      <c r="A10699" s="496" t="str">
        <f>IF((SUM('Разделы 6, 7'!D28:D28)&lt;=SUM('Разделы 6, 7'!E28:E28)),"","Неверно!")</f>
        <v/>
      </c>
      <c r="B10699" s="497" t="s">
        <v>603</v>
      </c>
      <c r="C10699" s="498" t="s">
        <v>133</v>
      </c>
      <c r="D10699" s="498" t="s">
        <v>127</v>
      </c>
      <c r="E10699" s="499" t="str">
        <f>CONCATENATE(SUM('Разделы 6, 7'!D28:D28),"&lt;=",SUM('Разделы 6, 7'!E28:E28))</f>
        <v>0&lt;=0</v>
      </c>
      <c r="F10699" s="503"/>
    </row>
    <row r="10700" spans="1:6" ht="30" hidden="1" customHeight="1" thickBot="1">
      <c r="A10700" s="496" t="str">
        <f>IF((SUM('Разделы 6, 7'!D29:D29)&lt;=SUM('Разделы 6, 7'!E29:E29)),"","Неверно!")</f>
        <v/>
      </c>
      <c r="B10700" s="497" t="s">
        <v>603</v>
      </c>
      <c r="C10700" s="498" t="s">
        <v>134</v>
      </c>
      <c r="D10700" s="498" t="s">
        <v>127</v>
      </c>
      <c r="E10700" s="499" t="str">
        <f>CONCATENATE(SUM('Разделы 6, 7'!D29:D29),"&lt;=",SUM('Разделы 6, 7'!E29:E29))</f>
        <v>0&lt;=0</v>
      </c>
      <c r="F10700" s="503"/>
    </row>
    <row r="10701" spans="1:6" ht="30" hidden="1" customHeight="1" thickBot="1">
      <c r="A10701" s="496" t="str">
        <f>IF((SUM('Разделы 6, 7'!D30:D30)&lt;=SUM('Разделы 6, 7'!E30:E30)),"","Неверно!")</f>
        <v/>
      </c>
      <c r="B10701" s="497" t="s">
        <v>603</v>
      </c>
      <c r="C10701" s="498" t="s">
        <v>135</v>
      </c>
      <c r="D10701" s="498" t="s">
        <v>127</v>
      </c>
      <c r="E10701" s="499" t="str">
        <f>CONCATENATE(SUM('Разделы 6, 7'!D30:D30),"&lt;=",SUM('Разделы 6, 7'!E30:E30))</f>
        <v>24&lt;=29</v>
      </c>
      <c r="F10701" s="503"/>
    </row>
    <row r="10702" spans="1:6" ht="30" hidden="1" customHeight="1" thickBot="1">
      <c r="A10702" s="496" t="str">
        <f>IF((SUM('Разделы 6, 7'!D31:D31)&lt;=SUM('Разделы 6, 7'!E31:E31)),"","Неверно!")</f>
        <v/>
      </c>
      <c r="B10702" s="497" t="s">
        <v>603</v>
      </c>
      <c r="C10702" s="498" t="s">
        <v>136</v>
      </c>
      <c r="D10702" s="498" t="s">
        <v>127</v>
      </c>
      <c r="E10702" s="499" t="str">
        <f>CONCATENATE(SUM('Разделы 6, 7'!D31:D31),"&lt;=",SUM('Разделы 6, 7'!E31:E31))</f>
        <v>0&lt;=0</v>
      </c>
      <c r="F10702" s="503"/>
    </row>
    <row r="10703" spans="1:6" ht="30" hidden="1" customHeight="1" thickBot="1">
      <c r="A10703" s="496" t="str">
        <f>IF((SUM('Разделы 6, 7'!D32:D32)&lt;=SUM('Разделы 6, 7'!E32:E32)),"","Неверно!")</f>
        <v/>
      </c>
      <c r="B10703" s="497" t="s">
        <v>603</v>
      </c>
      <c r="C10703" s="498" t="s">
        <v>137</v>
      </c>
      <c r="D10703" s="498" t="s">
        <v>127</v>
      </c>
      <c r="E10703" s="499" t="str">
        <f>CONCATENATE(SUM('Разделы 6, 7'!D32:D32),"&lt;=",SUM('Разделы 6, 7'!E32:E32))</f>
        <v>0&lt;=0</v>
      </c>
      <c r="F10703" s="503"/>
    </row>
    <row r="10704" spans="1:6" ht="30" hidden="1" customHeight="1" thickBot="1">
      <c r="A10704" s="496" t="str">
        <f>IF((SUM('Разделы 6, 7'!D30:D30)=SUM('Разделы 6, 7'!D24:D29)),"","Неверно!")</f>
        <v/>
      </c>
      <c r="B10704" s="497" t="s">
        <v>604</v>
      </c>
      <c r="C10704" s="498" t="s">
        <v>21857</v>
      </c>
      <c r="D10704" s="498" t="s">
        <v>5702</v>
      </c>
      <c r="E10704" s="499" t="str">
        <f>CONCATENATE(SUM('Разделы 6, 7'!D30:D30),"=",SUM('Разделы 6, 7'!D24:D29))</f>
        <v>24=24</v>
      </c>
    </row>
    <row r="10705" spans="1:5" ht="30" hidden="1" customHeight="1" thickBot="1">
      <c r="A10705" s="496" t="str">
        <f>IF((SUM('Разделы 6, 7'!E30:E30)=SUM('Разделы 6, 7'!E24:E29)),"","Неверно!")</f>
        <v/>
      </c>
      <c r="B10705" s="497" t="s">
        <v>604</v>
      </c>
      <c r="C10705" s="498" t="s">
        <v>21858</v>
      </c>
      <c r="D10705" s="498" t="s">
        <v>5702</v>
      </c>
      <c r="E10705" s="499" t="str">
        <f>CONCATENATE(SUM('Разделы 6, 7'!E30:E30),"=",SUM('Разделы 6, 7'!E24:E29))</f>
        <v>29=29</v>
      </c>
    </row>
    <row r="10706" spans="1:5" ht="30" hidden="1" customHeight="1" thickBot="1">
      <c r="A10706" s="496" t="str">
        <f>IF((SUM('Разделы 6, 7'!F30:F30)=SUM('Разделы 6, 7'!F24:F29)),"","Неверно!")</f>
        <v/>
      </c>
      <c r="B10706" s="497" t="s">
        <v>604</v>
      </c>
      <c r="C10706" s="498" t="s">
        <v>21859</v>
      </c>
      <c r="D10706" s="498" t="s">
        <v>5702</v>
      </c>
      <c r="E10706" s="499" t="str">
        <f>CONCATENATE(SUM('Разделы 6, 7'!F30:F30),"=",SUM('Разделы 6, 7'!F24:F29))</f>
        <v>341=341</v>
      </c>
    </row>
    <row r="10707" spans="1:5" ht="30" hidden="1" customHeight="1" thickBot="1">
      <c r="A10707" s="496" t="str">
        <f>IF((SUM('Разделы 6, 7'!G30:G30)=SUM('Разделы 6, 7'!G24:G29)),"","Неверно!")</f>
        <v/>
      </c>
      <c r="B10707" s="497" t="s">
        <v>604</v>
      </c>
      <c r="C10707" s="498" t="s">
        <v>21860</v>
      </c>
      <c r="D10707" s="498" t="s">
        <v>5702</v>
      </c>
      <c r="E10707" s="499" t="str">
        <f>CONCATENATE(SUM('Разделы 6, 7'!G30:G30),"=",SUM('Разделы 6, 7'!G24:G29))</f>
        <v>436=436</v>
      </c>
    </row>
    <row r="10708" spans="1:5" ht="30" hidden="1" customHeight="1" thickBot="1">
      <c r="A10708" s="496" t="str">
        <f>IF((SUM('Разделы 6, 7'!H30:H30)=SUM('Разделы 6, 7'!H24:H29)),"","Неверно!")</f>
        <v/>
      </c>
      <c r="B10708" s="497" t="s">
        <v>604</v>
      </c>
      <c r="C10708" s="498" t="s">
        <v>21861</v>
      </c>
      <c r="D10708" s="498" t="s">
        <v>5702</v>
      </c>
      <c r="E10708" s="499" t="str">
        <f>CONCATENATE(SUM('Разделы 6, 7'!H30:H30),"=",SUM('Разделы 6, 7'!H24:H29))</f>
        <v>0=0</v>
      </c>
    </row>
    <row r="10709" spans="1:5" ht="30" hidden="1" customHeight="1" thickBot="1">
      <c r="A10709" s="496" t="str">
        <f>IF((SUM('Разделы 6, 7'!I30:I30)=SUM('Разделы 6, 7'!I24:I29)),"","Неверно!")</f>
        <v/>
      </c>
      <c r="B10709" s="497" t="s">
        <v>604</v>
      </c>
      <c r="C10709" s="498" t="s">
        <v>21862</v>
      </c>
      <c r="D10709" s="498" t="s">
        <v>5702</v>
      </c>
      <c r="E10709" s="499" t="str">
        <f>CONCATENATE(SUM('Разделы 6, 7'!I30:I30),"=",SUM('Разделы 6, 7'!I24:I29))</f>
        <v>0=0</v>
      </c>
    </row>
    <row r="10710" spans="1:5" ht="30" hidden="1" customHeight="1" thickBot="1">
      <c r="A10710" s="496" t="str">
        <f>IF((SUM('Разделы 6, 7'!D32:D34)&lt;=SUM('Разделы 6, 7'!D31:D31)),"","Неверно!")</f>
        <v/>
      </c>
      <c r="B10710" s="497" t="s">
        <v>605</v>
      </c>
      <c r="C10710" s="498" t="s">
        <v>21851</v>
      </c>
      <c r="D10710" s="498" t="s">
        <v>5701</v>
      </c>
      <c r="E10710" s="499" t="str">
        <f>CONCATENATE(SUM('Разделы 6, 7'!D32:D34),"&lt;=",SUM('Разделы 6, 7'!D31:D31))</f>
        <v>0&lt;=0</v>
      </c>
    </row>
    <row r="10711" spans="1:5" ht="30" hidden="1" customHeight="1" thickBot="1">
      <c r="A10711" s="496" t="str">
        <f>IF((SUM('Разделы 6, 7'!E32:E34)&lt;=SUM('Разделы 6, 7'!E31:E31)),"","Неверно!")</f>
        <v/>
      </c>
      <c r="B10711" s="497" t="s">
        <v>605</v>
      </c>
      <c r="C10711" s="498" t="s">
        <v>21852</v>
      </c>
      <c r="D10711" s="498" t="s">
        <v>5701</v>
      </c>
      <c r="E10711" s="499" t="str">
        <f>CONCATENATE(SUM('Разделы 6, 7'!E32:E34),"&lt;=",SUM('Разделы 6, 7'!E31:E31))</f>
        <v>0&lt;=0</v>
      </c>
    </row>
    <row r="10712" spans="1:5" ht="30" hidden="1" customHeight="1" thickBot="1">
      <c r="A10712" s="496" t="str">
        <f>IF((SUM('Разделы 6, 7'!F32:F34)&lt;=SUM('Разделы 6, 7'!F31:F31)),"","Неверно!")</f>
        <v/>
      </c>
      <c r="B10712" s="497" t="s">
        <v>605</v>
      </c>
      <c r="C10712" s="498" t="s">
        <v>21853</v>
      </c>
      <c r="D10712" s="498" t="s">
        <v>5701</v>
      </c>
      <c r="E10712" s="499" t="str">
        <f>CONCATENATE(SUM('Разделы 6, 7'!F32:F34),"&lt;=",SUM('Разделы 6, 7'!F31:F31))</f>
        <v>0&lt;=0</v>
      </c>
    </row>
    <row r="10713" spans="1:5" ht="30" hidden="1" customHeight="1" thickBot="1">
      <c r="A10713" s="496" t="str">
        <f>IF((SUM('Разделы 6, 7'!G32:G34)&lt;=SUM('Разделы 6, 7'!G31:G31)),"","Неверно!")</f>
        <v/>
      </c>
      <c r="B10713" s="497" t="s">
        <v>605</v>
      </c>
      <c r="C10713" s="498" t="s">
        <v>21854</v>
      </c>
      <c r="D10713" s="498" t="s">
        <v>5701</v>
      </c>
      <c r="E10713" s="499" t="str">
        <f>CONCATENATE(SUM('Разделы 6, 7'!G32:G34),"&lt;=",SUM('Разделы 6, 7'!G31:G31))</f>
        <v>0&lt;=0</v>
      </c>
    </row>
    <row r="10714" spans="1:5" ht="30" hidden="1" customHeight="1" thickBot="1">
      <c r="A10714" s="496" t="str">
        <f>IF((SUM('Разделы 6, 7'!H32:H34)&lt;=SUM('Разделы 6, 7'!H31:H31)),"","Неверно!")</f>
        <v/>
      </c>
      <c r="B10714" s="497" t="s">
        <v>605</v>
      </c>
      <c r="C10714" s="498" t="s">
        <v>21855</v>
      </c>
      <c r="D10714" s="498" t="s">
        <v>5701</v>
      </c>
      <c r="E10714" s="499" t="str">
        <f>CONCATENATE(SUM('Разделы 6, 7'!H32:H34),"&lt;=",SUM('Разделы 6, 7'!H31:H31))</f>
        <v>0&lt;=0</v>
      </c>
    </row>
    <row r="10715" spans="1:5" ht="30" hidden="1" customHeight="1" thickBot="1">
      <c r="A10715" s="496" t="str">
        <f>IF((SUM('Разделы 6, 7'!I32:I34)&lt;=SUM('Разделы 6, 7'!I31:I31)),"","Неверно!")</f>
        <v/>
      </c>
      <c r="B10715" s="497" t="s">
        <v>605</v>
      </c>
      <c r="C10715" s="498" t="s">
        <v>21856</v>
      </c>
      <c r="D10715" s="498" t="s">
        <v>5701</v>
      </c>
      <c r="E10715" s="499" t="str">
        <f>CONCATENATE(SUM('Разделы 6, 7'!I32:I34),"&lt;=",SUM('Разделы 6, 7'!I31:I31))</f>
        <v>0&lt;=0</v>
      </c>
    </row>
    <row r="10716" spans="1:5" ht="30" hidden="1" customHeight="1" thickBot="1">
      <c r="A10716" s="496" t="str">
        <f>IF((SUM('Разделы 6, 7'!I24:I24)&gt;=SUM('Разделы 6, 7'!H24:H24)),"","Неверно!")</f>
        <v/>
      </c>
      <c r="B10716" s="497" t="s">
        <v>606</v>
      </c>
      <c r="C10716" s="498" t="s">
        <v>21840</v>
      </c>
      <c r="D10716" s="498" t="s">
        <v>5700</v>
      </c>
      <c r="E10716" s="499" t="str">
        <f>CONCATENATE(SUM('Разделы 6, 7'!I24:I24),"&gt;=",SUM('Разделы 6, 7'!H24:H24))</f>
        <v>0&gt;=0</v>
      </c>
    </row>
    <row r="10717" spans="1:5" ht="30" hidden="1" customHeight="1" thickBot="1">
      <c r="A10717" s="496" t="str">
        <f>IF((SUM('Разделы 6, 7'!I33:I33)&gt;=SUM('Разделы 6, 7'!H33:H33)),"","Неверно!")</f>
        <v/>
      </c>
      <c r="B10717" s="497" t="s">
        <v>606</v>
      </c>
      <c r="C10717" s="498" t="s">
        <v>21841</v>
      </c>
      <c r="D10717" s="498" t="s">
        <v>5700</v>
      </c>
      <c r="E10717" s="499" t="str">
        <f>CONCATENATE(SUM('Разделы 6, 7'!I33:I33),"&gt;=",SUM('Разделы 6, 7'!H33:H33))</f>
        <v>0&gt;=0</v>
      </c>
    </row>
    <row r="10718" spans="1:5" ht="30" hidden="1" customHeight="1" thickBot="1">
      <c r="A10718" s="496" t="str">
        <f>IF((SUM('Разделы 6, 7'!I34:I34)&gt;=SUM('Разделы 6, 7'!H34:H34)),"","Неверно!")</f>
        <v/>
      </c>
      <c r="B10718" s="497" t="s">
        <v>606</v>
      </c>
      <c r="C10718" s="498" t="s">
        <v>21842</v>
      </c>
      <c r="D10718" s="498" t="s">
        <v>5700</v>
      </c>
      <c r="E10718" s="499" t="str">
        <f>CONCATENATE(SUM('Разделы 6, 7'!I34:I34),"&gt;=",SUM('Разделы 6, 7'!H34:H34))</f>
        <v>0&gt;=0</v>
      </c>
    </row>
    <row r="10719" spans="1:5" ht="30" hidden="1" customHeight="1" thickBot="1">
      <c r="A10719" s="496" t="str">
        <f>IF((SUM('Разделы 6, 7'!I25:I25)&gt;=SUM('Разделы 6, 7'!H25:H25)),"","Неверно!")</f>
        <v/>
      </c>
      <c r="B10719" s="497" t="s">
        <v>606</v>
      </c>
      <c r="C10719" s="498" t="s">
        <v>21843</v>
      </c>
      <c r="D10719" s="498" t="s">
        <v>5700</v>
      </c>
      <c r="E10719" s="499" t="str">
        <f>CONCATENATE(SUM('Разделы 6, 7'!I25:I25),"&gt;=",SUM('Разделы 6, 7'!H25:H25))</f>
        <v>0&gt;=0</v>
      </c>
    </row>
    <row r="10720" spans="1:5" ht="30" hidden="1" customHeight="1" thickBot="1">
      <c r="A10720" s="496" t="str">
        <f>IF((SUM('Разделы 6, 7'!I26:I26)&gt;=SUM('Разделы 6, 7'!H26:H26)),"","Неверно!")</f>
        <v/>
      </c>
      <c r="B10720" s="497" t="s">
        <v>606</v>
      </c>
      <c r="C10720" s="498" t="s">
        <v>21844</v>
      </c>
      <c r="D10720" s="498" t="s">
        <v>5700</v>
      </c>
      <c r="E10720" s="499" t="str">
        <f>CONCATENATE(SUM('Разделы 6, 7'!I26:I26),"&gt;=",SUM('Разделы 6, 7'!H26:H26))</f>
        <v>0&gt;=0</v>
      </c>
    </row>
    <row r="10721" spans="1:5" ht="30" hidden="1" customHeight="1" thickBot="1">
      <c r="A10721" s="496" t="str">
        <f>IF((SUM('Разделы 6, 7'!I27:I27)&gt;=SUM('Разделы 6, 7'!H27:H27)),"","Неверно!")</f>
        <v/>
      </c>
      <c r="B10721" s="497" t="s">
        <v>606</v>
      </c>
      <c r="C10721" s="498" t="s">
        <v>21845</v>
      </c>
      <c r="D10721" s="498" t="s">
        <v>5700</v>
      </c>
      <c r="E10721" s="499" t="str">
        <f>CONCATENATE(SUM('Разделы 6, 7'!I27:I27),"&gt;=",SUM('Разделы 6, 7'!H27:H27))</f>
        <v>0&gt;=0</v>
      </c>
    </row>
    <row r="10722" spans="1:5" ht="30" hidden="1" customHeight="1" thickBot="1">
      <c r="A10722" s="496" t="str">
        <f>IF((SUM('Разделы 6, 7'!I28:I28)&gt;=SUM('Разделы 6, 7'!H28:H28)),"","Неверно!")</f>
        <v/>
      </c>
      <c r="B10722" s="497" t="s">
        <v>606</v>
      </c>
      <c r="C10722" s="498" t="s">
        <v>21846</v>
      </c>
      <c r="D10722" s="498" t="s">
        <v>5700</v>
      </c>
      <c r="E10722" s="499" t="str">
        <f>CONCATENATE(SUM('Разделы 6, 7'!I28:I28),"&gt;=",SUM('Разделы 6, 7'!H28:H28))</f>
        <v>0&gt;=0</v>
      </c>
    </row>
    <row r="10723" spans="1:5" ht="30" hidden="1" customHeight="1" thickBot="1">
      <c r="A10723" s="496" t="str">
        <f>IF((SUM('Разделы 6, 7'!I29:I29)&gt;=SUM('Разделы 6, 7'!H29:H29)),"","Неверно!")</f>
        <v/>
      </c>
      <c r="B10723" s="497" t="s">
        <v>606</v>
      </c>
      <c r="C10723" s="498" t="s">
        <v>21847</v>
      </c>
      <c r="D10723" s="498" t="s">
        <v>5700</v>
      </c>
      <c r="E10723" s="499" t="str">
        <f>CONCATENATE(SUM('Разделы 6, 7'!I29:I29),"&gt;=",SUM('Разделы 6, 7'!H29:H29))</f>
        <v>0&gt;=0</v>
      </c>
    </row>
    <row r="10724" spans="1:5" ht="30" hidden="1" customHeight="1" thickBot="1">
      <c r="A10724" s="496" t="str">
        <f>IF((SUM('Разделы 6, 7'!I30:I30)&gt;=SUM('Разделы 6, 7'!H30:H30)),"","Неверно!")</f>
        <v/>
      </c>
      <c r="B10724" s="497" t="s">
        <v>606</v>
      </c>
      <c r="C10724" s="498" t="s">
        <v>21848</v>
      </c>
      <c r="D10724" s="498" t="s">
        <v>5700</v>
      </c>
      <c r="E10724" s="499" t="str">
        <f>CONCATENATE(SUM('Разделы 6, 7'!I30:I30),"&gt;=",SUM('Разделы 6, 7'!H30:H30))</f>
        <v>0&gt;=0</v>
      </c>
    </row>
    <row r="10725" spans="1:5" ht="30" hidden="1" customHeight="1" thickBot="1">
      <c r="A10725" s="496" t="str">
        <f>IF((SUM('Разделы 6, 7'!I31:I31)&gt;=SUM('Разделы 6, 7'!H31:H31)),"","Неверно!")</f>
        <v/>
      </c>
      <c r="B10725" s="497" t="s">
        <v>606</v>
      </c>
      <c r="C10725" s="498" t="s">
        <v>21849</v>
      </c>
      <c r="D10725" s="498" t="s">
        <v>5700</v>
      </c>
      <c r="E10725" s="499" t="str">
        <f>CONCATENATE(SUM('Разделы 6, 7'!I31:I31),"&gt;=",SUM('Разделы 6, 7'!H31:H31))</f>
        <v>0&gt;=0</v>
      </c>
    </row>
    <row r="10726" spans="1:5" ht="30" hidden="1" customHeight="1" thickBot="1">
      <c r="A10726" s="496" t="str">
        <f>IF((SUM('Разделы 6, 7'!I32:I32)&gt;=SUM('Разделы 6, 7'!H32:H32)),"","Неверно!")</f>
        <v/>
      </c>
      <c r="B10726" s="497" t="s">
        <v>606</v>
      </c>
      <c r="C10726" s="498" t="s">
        <v>21850</v>
      </c>
      <c r="D10726" s="498" t="s">
        <v>5700</v>
      </c>
      <c r="E10726" s="499" t="str">
        <f>CONCATENATE(SUM('Разделы 6, 7'!I32:I32),"&gt;=",SUM('Разделы 6, 7'!H32:H32))</f>
        <v>0&gt;=0</v>
      </c>
    </row>
    <row r="10727" spans="1:5" ht="30" hidden="1" customHeight="1" thickBot="1">
      <c r="A10727" s="496" t="str">
        <f>IF((SUM('Раздел 8'!D26:D26)=0),"","Неверно!")</f>
        <v/>
      </c>
      <c r="B10727" s="497" t="s">
        <v>607</v>
      </c>
      <c r="C10727" s="498" t="s">
        <v>2816</v>
      </c>
      <c r="D10727" s="498" t="s">
        <v>2817</v>
      </c>
      <c r="E10727" s="499" t="str">
        <f>CONCATENATE(SUM('Раздел 8'!D26:D26),"=",0)</f>
        <v>0=0</v>
      </c>
    </row>
    <row r="10728" spans="1:5" ht="30" hidden="1" customHeight="1" thickBot="1">
      <c r="A10728" s="496" t="str">
        <f>IF((SUM('Раздел 8'!D28:D28)=0),"","Неверно!")</f>
        <v/>
      </c>
      <c r="B10728" s="497" t="s">
        <v>608</v>
      </c>
      <c r="C10728" s="498" t="s">
        <v>4962</v>
      </c>
      <c r="D10728" s="498" t="s">
        <v>4776</v>
      </c>
      <c r="E10728" s="499" t="str">
        <f>CONCATENATE(SUM('Раздел 8'!D28:D28),"=",0)</f>
        <v>0=0</v>
      </c>
    </row>
    <row r="10729" spans="1:5" ht="30" hidden="1" customHeight="1" thickBot="1">
      <c r="A10729" s="496" t="str">
        <f>IF((SUM('Раздел 8'!D29:D29)=0),"","Неверно!")</f>
        <v/>
      </c>
      <c r="B10729" s="497" t="s">
        <v>608</v>
      </c>
      <c r="C10729" s="498" t="s">
        <v>4963</v>
      </c>
      <c r="D10729" s="498" t="s">
        <v>4776</v>
      </c>
      <c r="E10729" s="499" t="str">
        <f>CONCATENATE(SUM('Раздел 8'!D29:D29),"=",0)</f>
        <v>0=0</v>
      </c>
    </row>
    <row r="10730" spans="1:5" ht="30" hidden="1" customHeight="1" thickBot="1">
      <c r="A10730" s="496" t="str">
        <f>IF((SUM('Раздел 8'!D30:D30)=0),"","Неверно!")</f>
        <v/>
      </c>
      <c r="B10730" s="497" t="s">
        <v>608</v>
      </c>
      <c r="C10730" s="498" t="s">
        <v>4964</v>
      </c>
      <c r="D10730" s="498" t="s">
        <v>4776</v>
      </c>
      <c r="E10730" s="499" t="str">
        <f>CONCATENATE(SUM('Раздел 8'!D30:D30),"=",0)</f>
        <v>0=0</v>
      </c>
    </row>
    <row r="10731" spans="1:5" ht="30" hidden="1" customHeight="1" thickBot="1">
      <c r="A10731" s="496" t="str">
        <f>IF((SUM('Раздел 8'!D31:D31)=0),"","Неверно!")</f>
        <v/>
      </c>
      <c r="B10731" s="497" t="s">
        <v>608</v>
      </c>
      <c r="C10731" s="498" t="s">
        <v>12906</v>
      </c>
      <c r="D10731" s="498" t="s">
        <v>4776</v>
      </c>
      <c r="E10731" s="499" t="str">
        <f>CONCATENATE(SUM('Раздел 8'!D31:D31),"=",0)</f>
        <v>0=0</v>
      </c>
    </row>
    <row r="10732" spans="1:5" ht="30" hidden="1" customHeight="1" thickBot="1">
      <c r="A10732" s="496" t="str">
        <f>IF((SUM('Раздел 8'!D32:D32)=0),"","Неверно!")</f>
        <v/>
      </c>
      <c r="B10732" s="497" t="s">
        <v>608</v>
      </c>
      <c r="C10732" s="498" t="s">
        <v>21837</v>
      </c>
      <c r="D10732" s="498" t="s">
        <v>4776</v>
      </c>
      <c r="E10732" s="499" t="str">
        <f>CONCATENATE(SUM('Раздел 8'!D32:D32),"=",0)</f>
        <v>0=0</v>
      </c>
    </row>
    <row r="10733" spans="1:5" ht="30" hidden="1" customHeight="1" thickBot="1">
      <c r="A10733" s="496" t="str">
        <f>IF((SUM('Раздел 8'!D33:D33)=0),"","Неверно!")</f>
        <v/>
      </c>
      <c r="B10733" s="497" t="s">
        <v>608</v>
      </c>
      <c r="C10733" s="498" t="s">
        <v>4777</v>
      </c>
      <c r="D10733" s="498" t="s">
        <v>4776</v>
      </c>
      <c r="E10733" s="499" t="str">
        <f>CONCATENATE(SUM('Раздел 8'!D33:D33),"=",0)</f>
        <v>0=0</v>
      </c>
    </row>
    <row r="10734" spans="1:5" ht="30" hidden="1" customHeight="1" thickBot="1">
      <c r="A10734" s="496" t="str">
        <f>IF((SUM('Раздел 8'!D36:D36)&lt;=SUM('Раздел 2'!L11:L11)),"","Неверно!")</f>
        <v/>
      </c>
      <c r="B10734" s="497" t="s">
        <v>609</v>
      </c>
      <c r="C10734" s="498" t="s">
        <v>4087</v>
      </c>
      <c r="D10734" s="498" t="s">
        <v>4088</v>
      </c>
      <c r="E10734" s="499" t="str">
        <f>CONCATENATE(SUM('Раздел 8'!D36:D36),"&lt;=",SUM('Раздел 2'!L11:L11))</f>
        <v>21&lt;=416</v>
      </c>
    </row>
    <row r="10735" spans="1:5" ht="30" hidden="1" customHeight="1" thickBot="1">
      <c r="A10735" s="496" t="str">
        <f>IF((SUM('Раздел 8'!D54:D54)&gt;=SUM('Раздел 8'!D56:D56)+SUM('Раздел 8'!D59:D59)),"","Неверно!")</f>
        <v/>
      </c>
      <c r="B10735" s="497" t="s">
        <v>610</v>
      </c>
      <c r="C10735" s="498" t="s">
        <v>4091</v>
      </c>
      <c r="D10735" s="498" t="s">
        <v>4092</v>
      </c>
      <c r="E10735" s="499" t="str">
        <f>CONCATENATE(SUM('Раздел 8'!D54:D54),"&gt;=",SUM('Раздел 8'!D56:D56),"+",SUM('Раздел 8'!D59:D59))</f>
        <v>0&gt;=0+0</v>
      </c>
    </row>
    <row r="10736" spans="1:5" ht="30" hidden="1" customHeight="1" thickBot="1">
      <c r="A10736" s="496" t="str">
        <f>IF((SUM('Раздел 8'!D34:D34)=SUM('Раздел 2'!O11:O11)),"","Неверно!")</f>
        <v/>
      </c>
      <c r="B10736" s="497" t="s">
        <v>611</v>
      </c>
      <c r="C10736" s="498" t="s">
        <v>4093</v>
      </c>
      <c r="D10736" s="498" t="s">
        <v>4094</v>
      </c>
      <c r="E10736" s="499" t="str">
        <f>CONCATENATE(SUM('Раздел 8'!D34:D34),"=",SUM('Раздел 2'!O11:O11))</f>
        <v>0=0</v>
      </c>
    </row>
    <row r="10737" spans="1:6" ht="30" hidden="1" customHeight="1" thickBot="1">
      <c r="A10737" s="496" t="str">
        <f>IF((SUM('Раздел 8'!D25:D25)&lt;=SUM('Раздел 8'!D24:D24)),"","Неверно!")</f>
        <v/>
      </c>
      <c r="B10737" s="497" t="s">
        <v>612</v>
      </c>
      <c r="C10737" s="498" t="s">
        <v>21838</v>
      </c>
      <c r="D10737" s="498" t="s">
        <v>5699</v>
      </c>
      <c r="E10737" s="499" t="str">
        <f>CONCATENATE(SUM('Раздел 8'!D25:D25),"&lt;=",SUM('Раздел 8'!D24:D24))</f>
        <v>0&lt;=0</v>
      </c>
    </row>
    <row r="10738" spans="1:6" ht="30" hidden="1" customHeight="1" thickBot="1">
      <c r="A10738" s="496" t="str">
        <f>IF((SUM('Раздел 8'!E25:E25)&lt;=SUM('Раздел 8'!E24:E24)),"","Неверно!")</f>
        <v/>
      </c>
      <c r="B10738" s="497" t="s">
        <v>612</v>
      </c>
      <c r="C10738" s="498" t="s">
        <v>21839</v>
      </c>
      <c r="D10738" s="498" t="s">
        <v>5699</v>
      </c>
      <c r="E10738" s="499" t="str">
        <f>CONCATENATE(SUM('Раздел 8'!E25:E25),"&lt;=",SUM('Раздел 8'!E24:E24))</f>
        <v>0&lt;=0</v>
      </c>
    </row>
    <row r="10739" spans="1:6" ht="30" hidden="1" customHeight="1" thickBot="1">
      <c r="A10739" s="496" t="str">
        <f>IF((SUM('Раздел 8'!D29:D29)&lt;=SUM('Раздел 8'!D28:D28)),"","Неверно!")</f>
        <v/>
      </c>
      <c r="B10739" s="497" t="s">
        <v>613</v>
      </c>
      <c r="C10739" s="498" t="s">
        <v>3111</v>
      </c>
      <c r="D10739" s="498" t="s">
        <v>3112</v>
      </c>
      <c r="E10739" s="499" t="str">
        <f>CONCATENATE(SUM('Раздел 8'!D29:D29),"&lt;=",SUM('Раздел 8'!D28:D28))</f>
        <v>0&lt;=0</v>
      </c>
    </row>
    <row r="10740" spans="1:6" ht="30" hidden="1" customHeight="1" thickBot="1">
      <c r="A10740" s="496" t="str">
        <f>IF((SUM('Раздел 8'!E29:E29)&lt;=SUM('Раздел 8'!E28:E28)),"","Неверно!")</f>
        <v/>
      </c>
      <c r="B10740" s="497" t="s">
        <v>613</v>
      </c>
      <c r="C10740" s="498" t="s">
        <v>3113</v>
      </c>
      <c r="D10740" s="498" t="s">
        <v>3112</v>
      </c>
      <c r="E10740" s="499" t="str">
        <f>CONCATENATE(SUM('Раздел 8'!E29:E29),"&lt;=",SUM('Раздел 8'!E28:E28))</f>
        <v>0&lt;=0</v>
      </c>
    </row>
    <row r="10741" spans="1:6" ht="30" hidden="1" customHeight="1" thickBot="1">
      <c r="A10741" s="496" t="str">
        <f>IF((SUM('Раздел 8'!D34:D34)&lt;=SUM('Раздел 8'!D34:D34)),"","Неверно!")</f>
        <v/>
      </c>
      <c r="B10741" s="497" t="s">
        <v>614</v>
      </c>
      <c r="C10741" s="498" t="s">
        <v>3114</v>
      </c>
      <c r="D10741" s="498" t="s">
        <v>3115</v>
      </c>
      <c r="E10741" s="499" t="str">
        <f>CONCATENATE(SUM('Раздел 8'!D34:D34),"&lt;=",SUM('Раздел 8'!D34:D34))</f>
        <v>0&lt;=0</v>
      </c>
    </row>
    <row r="10742" spans="1:6" ht="30" hidden="1" customHeight="1" thickBot="1">
      <c r="A10742" s="496" t="str">
        <f>IF((SUM('Раздел 8'!E34:E34)&lt;=SUM('Раздел 8'!E34:E34)),"","Неверно!")</f>
        <v/>
      </c>
      <c r="B10742" s="497" t="s">
        <v>614</v>
      </c>
      <c r="C10742" s="498" t="s">
        <v>3116</v>
      </c>
      <c r="D10742" s="498" t="s">
        <v>3115</v>
      </c>
      <c r="E10742" s="499" t="str">
        <f>CONCATENATE(SUM('Раздел 8'!E34:E34),"&lt;=",SUM('Раздел 8'!E34:E34))</f>
        <v>0&lt;=0</v>
      </c>
    </row>
    <row r="10743" spans="1:6" ht="30" hidden="1" customHeight="1" thickBot="1">
      <c r="A10743" s="496" t="str">
        <f>IF((SUM('Раздел 8'!D31:D31)&lt;=SUM('Раздел 8'!D30:D30)),"","Неверно!")</f>
        <v/>
      </c>
      <c r="B10743" s="497" t="s">
        <v>615</v>
      </c>
      <c r="C10743" s="498" t="s">
        <v>3117</v>
      </c>
      <c r="D10743" s="498" t="s">
        <v>3118</v>
      </c>
      <c r="E10743" s="499" t="str">
        <f>CONCATENATE(SUM('Раздел 8'!D31:D31),"&lt;=",SUM('Раздел 8'!D30:D30))</f>
        <v>0&lt;=0</v>
      </c>
    </row>
    <row r="10744" spans="1:6" ht="30" hidden="1" customHeight="1" thickBot="1">
      <c r="A10744" s="496" t="str">
        <f>IF((SUM('Раздел 8'!E31:E31)&lt;=SUM('Раздел 8'!E30:E30)),"","Неверно!")</f>
        <v/>
      </c>
      <c r="B10744" s="497" t="s">
        <v>615</v>
      </c>
      <c r="C10744" s="498" t="s">
        <v>3119</v>
      </c>
      <c r="D10744" s="498" t="s">
        <v>3118</v>
      </c>
      <c r="E10744" s="499" t="str">
        <f>CONCATENATE(SUM('Раздел 8'!E31:E31),"&lt;=",SUM('Раздел 8'!E30:E30))</f>
        <v>0&lt;=0</v>
      </c>
    </row>
    <row r="10745" spans="1:6" ht="30" hidden="1" customHeight="1" thickBot="1">
      <c r="A10745" s="496" t="str">
        <f>IF((SUM('Раздел 8'!D56:D56)+SUM('Раздел 8'!D59:D59)&lt;=SUM('Раздел 2'!V11:V11)),"","Неверно!")</f>
        <v/>
      </c>
      <c r="B10745" s="497" t="s">
        <v>616</v>
      </c>
      <c r="C10745" s="498" t="s">
        <v>3120</v>
      </c>
      <c r="D10745" s="498" t="s">
        <v>3121</v>
      </c>
      <c r="E10745" s="499" t="str">
        <f>CONCATENATE(SUM('Раздел 8'!D56:D56),"+",SUM('Раздел 8'!D59:D59),"&lt;=",SUM('Раздел 2'!V11:V11))</f>
        <v>0+0&lt;=540</v>
      </c>
    </row>
    <row r="10746" spans="1:6" ht="30" hidden="1" customHeight="1" thickBot="1">
      <c r="A10746" s="496" t="str">
        <f>IF((SUM('Раздел 8'!D57:D57)&lt;=SUM('Раздел 8'!D56:D56)),"","Неверно!")</f>
        <v/>
      </c>
      <c r="B10746" s="497" t="s">
        <v>617</v>
      </c>
      <c r="C10746" s="498" t="s">
        <v>3122</v>
      </c>
      <c r="D10746" s="498" t="s">
        <v>3123</v>
      </c>
      <c r="E10746" s="499" t="str">
        <f>CONCATENATE(SUM('Раздел 8'!D57:D57),"&lt;=",SUM('Раздел 8'!D56:D56))</f>
        <v>0&lt;=0</v>
      </c>
    </row>
    <row r="10747" spans="1:6" ht="30" hidden="1" customHeight="1" thickBot="1">
      <c r="A10747" s="496" t="str">
        <f>IF((SUM('Раздел 8'!E57:E57)&lt;=SUM('Раздел 8'!E56:E56)),"","Неверно!")</f>
        <v/>
      </c>
      <c r="B10747" s="497" t="s">
        <v>617</v>
      </c>
      <c r="C10747" s="498" t="s">
        <v>3124</v>
      </c>
      <c r="D10747" s="498" t="s">
        <v>3123</v>
      </c>
      <c r="E10747" s="499" t="str">
        <f>CONCATENATE(SUM('Раздел 8'!E57:E57),"&lt;=",SUM('Раздел 8'!E56:E56))</f>
        <v>0&lt;=0</v>
      </c>
    </row>
    <row r="10748" spans="1:6" ht="30" hidden="1" customHeight="1" thickBot="1">
      <c r="A10748" s="496" t="str">
        <f>IF((SUM('Раздел 8'!D49:D49)&lt;=SUM('Раздел 8'!D48:D48)),"","Неверно!")</f>
        <v/>
      </c>
      <c r="B10748" s="497" t="s">
        <v>618</v>
      </c>
      <c r="C10748" s="498" t="s">
        <v>3125</v>
      </c>
      <c r="D10748" s="498" t="s">
        <v>3126</v>
      </c>
      <c r="E10748" s="499" t="str">
        <f>CONCATENATE(SUM('Раздел 8'!D49:D49),"&lt;=",SUM('Раздел 8'!D48:D48))</f>
        <v>0&lt;=603</v>
      </c>
    </row>
    <row r="10749" spans="1:6" ht="30" hidden="1" customHeight="1" thickBot="1">
      <c r="A10749" s="496" t="str">
        <f>IF((SUM('Раздел 8'!E49:E49)&lt;=SUM('Раздел 8'!E48:E48)),"","Неверно!")</f>
        <v/>
      </c>
      <c r="B10749" s="497" t="s">
        <v>618</v>
      </c>
      <c r="C10749" s="498" t="s">
        <v>3127</v>
      </c>
      <c r="D10749" s="498" t="s">
        <v>3126</v>
      </c>
      <c r="E10749" s="499" t="str">
        <f>CONCATENATE(SUM('Раздел 8'!E49:E49),"&lt;=",SUM('Раздел 8'!E48:E48))</f>
        <v>0&lt;=230</v>
      </c>
    </row>
    <row r="10750" spans="1:6" ht="30" hidden="1" customHeight="1" thickBot="1">
      <c r="A10750" s="496" t="str">
        <f>IF((SUM('Раздел 8'!D58:D58)&lt;=SUM('Раздел 8'!D56:D56)),"","Неверно!")</f>
        <v/>
      </c>
      <c r="B10750" s="497" t="s">
        <v>619</v>
      </c>
      <c r="C10750" s="498" t="s">
        <v>3128</v>
      </c>
      <c r="D10750" s="498" t="s">
        <v>3129</v>
      </c>
      <c r="E10750" s="499" t="str">
        <f>CONCATENATE(SUM('Раздел 8'!D58:D58),"&lt;=",SUM('Раздел 8'!D56:D56))</f>
        <v>0&lt;=0</v>
      </c>
    </row>
    <row r="10751" spans="1:6" ht="30" hidden="1" customHeight="1" thickBot="1">
      <c r="A10751" s="496" t="str">
        <f>IF((SUM('Раздел 8'!E58:E58)&lt;=SUM('Раздел 8'!E56:E56)),"","Неверно!")</f>
        <v/>
      </c>
      <c r="B10751" s="497" t="s">
        <v>619</v>
      </c>
      <c r="C10751" s="498" t="s">
        <v>3130</v>
      </c>
      <c r="D10751" s="498" t="s">
        <v>3129</v>
      </c>
      <c r="E10751" s="499" t="str">
        <f>CONCATENATE(SUM('Раздел 8'!E58:E58),"&lt;=",SUM('Раздел 8'!E56:E56))</f>
        <v>0&lt;=0</v>
      </c>
    </row>
    <row r="10752" spans="1:6" ht="30" hidden="1" customHeight="1" thickBot="1">
      <c r="A10752" s="496" t="str">
        <f>IF((SUM('Раздел 8'!D44:D47)=0),"","Неверно!")</f>
        <v/>
      </c>
      <c r="B10752" s="497" t="s">
        <v>620</v>
      </c>
      <c r="C10752" s="498" t="s">
        <v>3131</v>
      </c>
      <c r="D10752" s="498" t="s">
        <v>3132</v>
      </c>
      <c r="E10752" s="499" t="str">
        <f>CONCATENATE(SUM('Раздел 8'!D44:D47),"=",0)</f>
        <v>0=0</v>
      </c>
      <c r="F10752" s="503"/>
    </row>
    <row r="10753" spans="1:6" ht="30" hidden="1" customHeight="1" thickBot="1">
      <c r="A10753" s="496" t="str">
        <f>IF((SUM('Раздел 8'!D33:D33)&lt;=SUM('Раздел 8'!D32:D32)),"","Неверно!")</f>
        <v/>
      </c>
      <c r="B10753" s="497" t="s">
        <v>621</v>
      </c>
      <c r="C10753" s="498" t="s">
        <v>3145</v>
      </c>
      <c r="D10753" s="498" t="s">
        <v>3146</v>
      </c>
      <c r="E10753" s="499" t="str">
        <f>CONCATENATE(SUM('Раздел 8'!D33:D33),"&lt;=",SUM('Раздел 8'!D32:D32))</f>
        <v>0&lt;=0</v>
      </c>
      <c r="F10753" s="503"/>
    </row>
    <row r="10754" spans="1:6" ht="30" hidden="1" customHeight="1" thickBot="1">
      <c r="A10754" s="496" t="str">
        <f>IF((SUM('Раздел 8'!E33:E33)&lt;=SUM('Раздел 8'!E32:E32)),"","Неверно!")</f>
        <v/>
      </c>
      <c r="B10754" s="497" t="s">
        <v>621</v>
      </c>
      <c r="C10754" s="498" t="s">
        <v>3147</v>
      </c>
      <c r="D10754" s="498" t="s">
        <v>3146</v>
      </c>
      <c r="E10754" s="499" t="str">
        <f>CONCATENATE(SUM('Раздел 8'!E33:E33),"&lt;=",SUM('Раздел 8'!E32:E32))</f>
        <v>0&lt;=0</v>
      </c>
      <c r="F10754" s="503"/>
    </row>
    <row r="10755" spans="1:6" ht="30" hidden="1" customHeight="1" thickBot="1">
      <c r="A10755" s="496" t="str">
        <f>IF((SUM('Раздел 8'!E54:E54)&gt;=SUM('Раздел 8'!E56:E56)+SUM('Раздел 8'!E59:E59)),"","Неверно!")</f>
        <v/>
      </c>
      <c r="B10755" s="497" t="s">
        <v>622</v>
      </c>
      <c r="C10755" s="498" t="s">
        <v>3148</v>
      </c>
      <c r="D10755" s="498" t="s">
        <v>3149</v>
      </c>
      <c r="E10755" s="499" t="str">
        <f>CONCATENATE(SUM('Раздел 8'!E54:E54),"&gt;=",SUM('Раздел 8'!E56:E56),"+",SUM('Раздел 8'!E59:E59))</f>
        <v>0&gt;=0+0</v>
      </c>
      <c r="F10755" s="503"/>
    </row>
    <row r="10756" spans="1:6" ht="30" hidden="1" customHeight="1" thickBot="1">
      <c r="A10756" s="496" t="str">
        <f>IF((SUM('Раздел 8'!D60:D60)&lt;=SUM('Раздел 8'!D59:D59)),"","Неверно!")</f>
        <v/>
      </c>
      <c r="B10756" s="497" t="s">
        <v>623</v>
      </c>
      <c r="C10756" s="498" t="s">
        <v>3154</v>
      </c>
      <c r="D10756" s="498" t="s">
        <v>3155</v>
      </c>
      <c r="E10756" s="499" t="str">
        <f>CONCATENATE(SUM('Раздел 8'!D60:D60),"&lt;=",SUM('Раздел 8'!D59:D59))</f>
        <v>0&lt;=0</v>
      </c>
      <c r="F10756" s="503"/>
    </row>
    <row r="10757" spans="1:6" ht="30" hidden="1" customHeight="1" thickBot="1">
      <c r="A10757" s="496" t="str">
        <f>IF((SUM('Раздел 8'!E60:E60)&lt;=SUM('Раздел 8'!E59:E59)),"","Неверно!")</f>
        <v/>
      </c>
      <c r="B10757" s="497" t="s">
        <v>623</v>
      </c>
      <c r="C10757" s="498" t="s">
        <v>3156</v>
      </c>
      <c r="D10757" s="498" t="s">
        <v>3155</v>
      </c>
      <c r="E10757" s="499" t="str">
        <f>CONCATENATE(SUM('Раздел 8'!E60:E60),"&lt;=",SUM('Раздел 8'!E59:E59))</f>
        <v>0&lt;=0</v>
      </c>
      <c r="F10757" s="503"/>
    </row>
    <row r="10758" spans="1:6" ht="30" hidden="1" customHeight="1" thickBot="1">
      <c r="A10758" s="496" t="str">
        <f>IF((SUM('Раздел 8'!D55:D55)&lt;=SUM('Раздел 8'!D54:D54)),"","Неверно!")</f>
        <v/>
      </c>
      <c r="B10758" s="497" t="s">
        <v>624</v>
      </c>
      <c r="C10758" s="498" t="s">
        <v>3157</v>
      </c>
      <c r="D10758" s="498" t="s">
        <v>3158</v>
      </c>
      <c r="E10758" s="499" t="str">
        <f>CONCATENATE(SUM('Раздел 8'!D55:D55),"&lt;=",SUM('Раздел 8'!D54:D54))</f>
        <v>0&lt;=0</v>
      </c>
      <c r="F10758" s="503"/>
    </row>
    <row r="10759" spans="1:6" ht="30" hidden="1" customHeight="1" thickBot="1">
      <c r="A10759" s="496" t="str">
        <f>IF((SUM('Раздел 8'!E55:E55)&lt;=SUM('Раздел 8'!E54:E54)),"","Неверно!")</f>
        <v/>
      </c>
      <c r="B10759" s="497" t="s">
        <v>624</v>
      </c>
      <c r="C10759" s="498" t="s">
        <v>3159</v>
      </c>
      <c r="D10759" s="498" t="s">
        <v>3158</v>
      </c>
      <c r="E10759" s="499" t="str">
        <f>CONCATENATE(SUM('Раздел 8'!E55:E55),"&lt;=",SUM('Раздел 8'!E54:E54))</f>
        <v>0&lt;=0</v>
      </c>
      <c r="F10759" s="503"/>
    </row>
    <row r="10760" spans="1:6" ht="30" hidden="1" customHeight="1" thickBot="1">
      <c r="A10760" s="496" t="str">
        <f>IF((SUM('Раздел 9'!E13:E14)&lt;=SUM('Раздел 9'!E12:E12)),"","Неверно!")</f>
        <v/>
      </c>
      <c r="B10760" s="497" t="s">
        <v>625</v>
      </c>
      <c r="C10760" s="498" t="s">
        <v>626</v>
      </c>
      <c r="D10760" s="498" t="s">
        <v>627</v>
      </c>
      <c r="E10760" s="499" t="str">
        <f>CONCATENATE(SUM('Раздел 9'!E13:E14),"&lt;=",SUM('Раздел 9'!E12:E12))</f>
        <v>0&lt;=0</v>
      </c>
      <c r="F10760" s="503"/>
    </row>
    <row r="10761" spans="1:6" ht="30" hidden="1" customHeight="1" thickBot="1">
      <c r="A10761" s="496" t="str">
        <f>IF((SUM('Раздел 9'!F13:F14)&lt;=SUM('Раздел 9'!F12:F12)),"","Неверно!")</f>
        <v/>
      </c>
      <c r="B10761" s="497" t="s">
        <v>625</v>
      </c>
      <c r="C10761" s="498" t="s">
        <v>628</v>
      </c>
      <c r="D10761" s="498" t="s">
        <v>627</v>
      </c>
      <c r="E10761" s="499" t="str">
        <f>CONCATENATE(SUM('Раздел 9'!F13:F14),"&lt;=",SUM('Раздел 9'!F12:F12))</f>
        <v>0&lt;=0</v>
      </c>
      <c r="F10761" s="503"/>
    </row>
    <row r="10762" spans="1:6" ht="30" hidden="1" customHeight="1" thickBot="1">
      <c r="A10762" s="496" t="str">
        <f>IF((SUM('Раздел 9'!G13:G14)&lt;=SUM('Раздел 9'!G12:G12)),"","Неверно!")</f>
        <v/>
      </c>
      <c r="B10762" s="497" t="s">
        <v>625</v>
      </c>
      <c r="C10762" s="498" t="s">
        <v>629</v>
      </c>
      <c r="D10762" s="498" t="s">
        <v>627</v>
      </c>
      <c r="E10762" s="499" t="str">
        <f>CONCATENATE(SUM('Раздел 9'!G13:G14),"&lt;=",SUM('Раздел 9'!G12:G12))</f>
        <v>0&lt;=0</v>
      </c>
      <c r="F10762" s="503"/>
    </row>
    <row r="10763" spans="1:6" ht="30" hidden="1" customHeight="1" thickBot="1">
      <c r="A10763" s="496" t="str">
        <f>IF((SUM('Раздел 9'!H13:H14)&lt;=SUM('Раздел 9'!H12:H12)),"","Неверно!")</f>
        <v/>
      </c>
      <c r="B10763" s="497" t="s">
        <v>625</v>
      </c>
      <c r="C10763" s="498" t="s">
        <v>630</v>
      </c>
      <c r="D10763" s="498" t="s">
        <v>627</v>
      </c>
      <c r="E10763" s="499" t="str">
        <f>CONCATENATE(SUM('Раздел 9'!H13:H14),"&lt;=",SUM('Раздел 9'!H12:H12))</f>
        <v>0&lt;=0</v>
      </c>
      <c r="F10763" s="503"/>
    </row>
    <row r="10764" spans="1:6" ht="30" hidden="1" customHeight="1" thickBot="1">
      <c r="A10764" s="496" t="str">
        <f>IF((SUM('Раздел 9'!I13:I14)&lt;=SUM('Раздел 9'!I12:I12)),"","Неверно!")</f>
        <v/>
      </c>
      <c r="B10764" s="497" t="s">
        <v>625</v>
      </c>
      <c r="C10764" s="498" t="s">
        <v>631</v>
      </c>
      <c r="D10764" s="498" t="s">
        <v>627</v>
      </c>
      <c r="E10764" s="499" t="str">
        <f>CONCATENATE(SUM('Раздел 9'!I13:I14),"&lt;=",SUM('Раздел 9'!I12:I12))</f>
        <v>0&lt;=0</v>
      </c>
      <c r="F10764" s="503"/>
    </row>
    <row r="10765" spans="1:6" ht="30" hidden="1" customHeight="1" thickBot="1">
      <c r="A10765" s="496" t="str">
        <f>IF((SUM('Раздел 9'!J13:J14)&lt;=SUM('Раздел 9'!J12:J12)),"","Неверно!")</f>
        <v/>
      </c>
      <c r="B10765" s="497" t="s">
        <v>625</v>
      </c>
      <c r="C10765" s="498" t="s">
        <v>632</v>
      </c>
      <c r="D10765" s="498" t="s">
        <v>627</v>
      </c>
      <c r="E10765" s="499" t="str">
        <f>CONCATENATE(SUM('Раздел 9'!J13:J14),"&lt;=",SUM('Раздел 9'!J12:J12))</f>
        <v>0&lt;=0</v>
      </c>
      <c r="F10765" s="503"/>
    </row>
    <row r="10766" spans="1:6" ht="30" hidden="1" customHeight="1" thickBot="1">
      <c r="A10766" s="496" t="str">
        <f>IF((SUM('Раздел 9'!K13:K14)&lt;=SUM('Раздел 9'!K12:K12)),"","Неверно!")</f>
        <v/>
      </c>
      <c r="B10766" s="497" t="s">
        <v>625</v>
      </c>
      <c r="C10766" s="498" t="s">
        <v>633</v>
      </c>
      <c r="D10766" s="498" t="s">
        <v>627</v>
      </c>
      <c r="E10766" s="499" t="str">
        <f>CONCATENATE(SUM('Раздел 9'!K13:K14),"&lt;=",SUM('Раздел 9'!K12:K12))</f>
        <v>0&lt;=0</v>
      </c>
      <c r="F10766" s="503"/>
    </row>
    <row r="10767" spans="1:6" ht="30" hidden="1" customHeight="1" thickBot="1">
      <c r="A10767" s="496" t="str">
        <f>IF((SUM('Раздел 9'!L13:L14)&lt;=SUM('Раздел 9'!L12:L12)),"","Неверно!")</f>
        <v/>
      </c>
      <c r="B10767" s="497" t="s">
        <v>625</v>
      </c>
      <c r="C10767" s="498" t="s">
        <v>634</v>
      </c>
      <c r="D10767" s="498" t="s">
        <v>627</v>
      </c>
      <c r="E10767" s="499" t="str">
        <f>CONCATENATE(SUM('Раздел 9'!L13:L14),"&lt;=",SUM('Раздел 9'!L12:L12))</f>
        <v>0&lt;=0</v>
      </c>
      <c r="F10767" s="503"/>
    </row>
    <row r="10768" spans="1:6" ht="30" hidden="1" customHeight="1" thickBot="1">
      <c r="A10768" s="496" t="str">
        <f>IF((SUM('Раздел 9'!E44:E44)&lt;=SUM('Раздел 9'!E43:E43)),"","Неверно!")</f>
        <v/>
      </c>
      <c r="B10768" s="497" t="s">
        <v>635</v>
      </c>
      <c r="C10768" s="498" t="s">
        <v>138</v>
      </c>
      <c r="D10768" s="498" t="s">
        <v>139</v>
      </c>
      <c r="E10768" s="499" t="str">
        <f>CONCATENATE(SUM('Раздел 9'!E44:E44),"&lt;=",SUM('Раздел 9'!E43:E43))</f>
        <v>1&lt;=1</v>
      </c>
      <c r="F10768" s="503"/>
    </row>
    <row r="10769" spans="1:6" ht="30" hidden="1" customHeight="1" thickBot="1">
      <c r="A10769" s="496" t="str">
        <f>IF((SUM('Раздел 9'!F44:F44)&lt;=SUM('Раздел 9'!F43:F43)),"","Неверно!")</f>
        <v/>
      </c>
      <c r="B10769" s="497" t="s">
        <v>635</v>
      </c>
      <c r="C10769" s="498" t="s">
        <v>140</v>
      </c>
      <c r="D10769" s="498" t="s">
        <v>139</v>
      </c>
      <c r="E10769" s="499" t="str">
        <f>CONCATENATE(SUM('Раздел 9'!F44:F44),"&lt;=",SUM('Раздел 9'!F43:F43))</f>
        <v>0&lt;=0</v>
      </c>
      <c r="F10769" s="503"/>
    </row>
    <row r="10770" spans="1:6" ht="30" hidden="1" customHeight="1" thickBot="1">
      <c r="A10770" s="496" t="str">
        <f>IF((SUM('Раздел 9'!G44:G44)&lt;=SUM('Раздел 9'!G43:G43)),"","Неверно!")</f>
        <v/>
      </c>
      <c r="B10770" s="497" t="s">
        <v>635</v>
      </c>
      <c r="C10770" s="498" t="s">
        <v>141</v>
      </c>
      <c r="D10770" s="498" t="s">
        <v>139</v>
      </c>
      <c r="E10770" s="499" t="str">
        <f>CONCATENATE(SUM('Раздел 9'!G44:G44),"&lt;=",SUM('Раздел 9'!G43:G43))</f>
        <v>0&lt;=0</v>
      </c>
      <c r="F10770" s="503"/>
    </row>
    <row r="10771" spans="1:6" ht="30" hidden="1" customHeight="1" thickBot="1">
      <c r="A10771" s="496" t="str">
        <f>IF((SUM('Раздел 9'!H44:H44)&lt;=SUM('Раздел 9'!H43:H43)),"","Неверно!")</f>
        <v/>
      </c>
      <c r="B10771" s="497" t="s">
        <v>635</v>
      </c>
      <c r="C10771" s="498" t="s">
        <v>142</v>
      </c>
      <c r="D10771" s="498" t="s">
        <v>139</v>
      </c>
      <c r="E10771" s="499" t="str">
        <f>CONCATENATE(SUM('Раздел 9'!H44:H44),"&lt;=",SUM('Раздел 9'!H43:H43))</f>
        <v>0&lt;=0</v>
      </c>
      <c r="F10771" s="503"/>
    </row>
    <row r="10772" spans="1:6" ht="30" hidden="1" customHeight="1" thickBot="1">
      <c r="A10772" s="496" t="str">
        <f>IF((SUM('Раздел 9'!I44:I44)&lt;=SUM('Раздел 9'!I43:I43)),"","Неверно!")</f>
        <v/>
      </c>
      <c r="B10772" s="497" t="s">
        <v>635</v>
      </c>
      <c r="C10772" s="498" t="s">
        <v>143</v>
      </c>
      <c r="D10772" s="498" t="s">
        <v>139</v>
      </c>
      <c r="E10772" s="499" t="str">
        <f>CONCATENATE(SUM('Раздел 9'!I44:I44),"&lt;=",SUM('Раздел 9'!I43:I43))</f>
        <v>0&lt;=0</v>
      </c>
      <c r="F10772" s="503"/>
    </row>
    <row r="10773" spans="1:6" ht="30" hidden="1" customHeight="1" thickBot="1">
      <c r="A10773" s="496" t="str">
        <f>IF((SUM('Раздел 9'!J44:J44)&lt;=SUM('Раздел 9'!J43:J43)),"","Неверно!")</f>
        <v/>
      </c>
      <c r="B10773" s="497" t="s">
        <v>635</v>
      </c>
      <c r="C10773" s="498" t="s">
        <v>144</v>
      </c>
      <c r="D10773" s="498" t="s">
        <v>139</v>
      </c>
      <c r="E10773" s="499" t="str">
        <f>CONCATENATE(SUM('Раздел 9'!J44:J44),"&lt;=",SUM('Раздел 9'!J43:J43))</f>
        <v>0&lt;=0</v>
      </c>
      <c r="F10773" s="503"/>
    </row>
    <row r="10774" spans="1:6" ht="30" hidden="1" customHeight="1" thickBot="1">
      <c r="A10774" s="496" t="str">
        <f>IF((SUM('Раздел 9'!K44:K44)&lt;=SUM('Раздел 9'!K43:K43)),"","Неверно!")</f>
        <v/>
      </c>
      <c r="B10774" s="497" t="s">
        <v>635</v>
      </c>
      <c r="C10774" s="498" t="s">
        <v>145</v>
      </c>
      <c r="D10774" s="498" t="s">
        <v>139</v>
      </c>
      <c r="E10774" s="499" t="str">
        <f>CONCATENATE(SUM('Раздел 9'!K44:K44),"&lt;=",SUM('Раздел 9'!K43:K43))</f>
        <v>1&lt;=1</v>
      </c>
      <c r="F10774" s="503"/>
    </row>
    <row r="10775" spans="1:6" ht="30" hidden="1" customHeight="1" thickBot="1">
      <c r="A10775" s="496" t="str">
        <f>IF((SUM('Раздел 9'!L44:L44)&lt;=SUM('Раздел 9'!L43:L43)),"","Неверно!")</f>
        <v/>
      </c>
      <c r="B10775" s="497" t="s">
        <v>635</v>
      </c>
      <c r="C10775" s="498" t="s">
        <v>146</v>
      </c>
      <c r="D10775" s="498" t="s">
        <v>139</v>
      </c>
      <c r="E10775" s="499" t="str">
        <f>CONCATENATE(SUM('Раздел 9'!L44:L44),"&lt;=",SUM('Раздел 9'!L43:L43))</f>
        <v>0&lt;=0</v>
      </c>
      <c r="F10775" s="503"/>
    </row>
    <row r="10776" spans="1:6" ht="30" hidden="1" customHeight="1" thickBot="1">
      <c r="A10776" s="496" t="str">
        <f>IF((SUM('Раздел 9'!E9:E9)=SUM('Раздел 9'!G9:G9)+SUM('Раздел 9'!I9:I9)+SUM('Раздел 9'!K9:K9)),"","Неверно!")</f>
        <v/>
      </c>
      <c r="B10776" s="497" t="s">
        <v>636</v>
      </c>
      <c r="C10776" s="498" t="s">
        <v>21813</v>
      </c>
      <c r="D10776" s="498" t="s">
        <v>5698</v>
      </c>
      <c r="E10776" s="499" t="str">
        <f>CONCATENATE(SUM('Раздел 9'!E9:E9),"=",SUM('Раздел 9'!G9:G9),"+",SUM('Раздел 9'!I9:I9),"+",SUM('Раздел 9'!K9:K9))</f>
        <v>161=113+29+19</v>
      </c>
      <c r="F10776" s="503"/>
    </row>
    <row r="10777" spans="1:6" ht="30" hidden="1" customHeight="1" thickBot="1">
      <c r="A10777" s="496" t="str">
        <f>IF((SUM('Раздел 9'!E18:E18)=SUM('Раздел 9'!G18:G18)+SUM('Раздел 9'!I18:I18)+SUM('Раздел 9'!K18:K18)),"","Неверно!")</f>
        <v/>
      </c>
      <c r="B10777" s="497" t="s">
        <v>636</v>
      </c>
      <c r="C10777" s="498" t="s">
        <v>21814</v>
      </c>
      <c r="D10777" s="498" t="s">
        <v>5698</v>
      </c>
      <c r="E10777" s="499" t="str">
        <f>CONCATENATE(SUM('Раздел 9'!E18:E18),"=",SUM('Раздел 9'!G18:G18),"+",SUM('Раздел 9'!I18:I18),"+",SUM('Раздел 9'!K18:K18))</f>
        <v>1=1+0+0</v>
      </c>
      <c r="F10777" s="503"/>
    </row>
    <row r="10778" spans="1:6" ht="30" hidden="1" customHeight="1" thickBot="1">
      <c r="A10778" s="496" t="str">
        <f>IF((SUM('Раздел 9'!E19:E19)=SUM('Раздел 9'!G19:G19)+SUM('Раздел 9'!I19:I19)+SUM('Раздел 9'!K19:K19)),"","Неверно!")</f>
        <v/>
      </c>
      <c r="B10778" s="497" t="s">
        <v>636</v>
      </c>
      <c r="C10778" s="498" t="s">
        <v>21815</v>
      </c>
      <c r="D10778" s="498" t="s">
        <v>5698</v>
      </c>
      <c r="E10778" s="499" t="str">
        <f>CONCATENATE(SUM('Раздел 9'!E19:E19),"=",SUM('Раздел 9'!G19:G19),"+",SUM('Раздел 9'!I19:I19),"+",SUM('Раздел 9'!K19:K19))</f>
        <v>19=14+2+3</v>
      </c>
      <c r="F10778" s="503"/>
    </row>
    <row r="10779" spans="1:6" ht="30" hidden="1" customHeight="1" thickBot="1">
      <c r="A10779" s="496" t="str">
        <f>IF((SUM('Раздел 9'!E20:E20)=SUM('Раздел 9'!G20:G20)+SUM('Раздел 9'!I20:I20)+SUM('Раздел 9'!K20:K20)),"","Неверно!")</f>
        <v/>
      </c>
      <c r="B10779" s="497" t="s">
        <v>636</v>
      </c>
      <c r="C10779" s="498" t="s">
        <v>21816</v>
      </c>
      <c r="D10779" s="498" t="s">
        <v>5698</v>
      </c>
      <c r="E10779" s="499" t="str">
        <f>CONCATENATE(SUM('Раздел 9'!E20:E20),"=",SUM('Раздел 9'!G20:G20),"+",SUM('Раздел 9'!I20:I20),"+",SUM('Раздел 9'!K20:K20))</f>
        <v>0=0+0+0</v>
      </c>
      <c r="F10779" s="503"/>
    </row>
    <row r="10780" spans="1:6" ht="30" hidden="1" customHeight="1" thickBot="1">
      <c r="A10780" s="496" t="str">
        <f>IF((SUM('Раздел 9'!E21:E21)=SUM('Раздел 9'!G21:G21)+SUM('Раздел 9'!I21:I21)+SUM('Раздел 9'!K21:K21)),"","Неверно!")</f>
        <v/>
      </c>
      <c r="B10780" s="497" t="s">
        <v>636</v>
      </c>
      <c r="C10780" s="498" t="s">
        <v>21817</v>
      </c>
      <c r="D10780" s="498" t="s">
        <v>5698</v>
      </c>
      <c r="E10780" s="499" t="str">
        <f>CONCATENATE(SUM('Раздел 9'!E21:E21),"=",SUM('Раздел 9'!G21:G21),"+",SUM('Раздел 9'!I21:I21),"+",SUM('Раздел 9'!K21:K21))</f>
        <v>11=3+7+1</v>
      </c>
      <c r="F10780" s="503"/>
    </row>
    <row r="10781" spans="1:6" ht="30" hidden="1" customHeight="1" thickBot="1">
      <c r="A10781" s="496" t="str">
        <f>IF((SUM('Раздел 9'!E22:E22)=SUM('Раздел 9'!G22:G22)+SUM('Раздел 9'!I22:I22)+SUM('Раздел 9'!K22:K22)),"","Неверно!")</f>
        <v/>
      </c>
      <c r="B10781" s="497" t="s">
        <v>636</v>
      </c>
      <c r="C10781" s="498" t="s">
        <v>21818</v>
      </c>
      <c r="D10781" s="498" t="s">
        <v>5698</v>
      </c>
      <c r="E10781" s="499" t="str">
        <f>CONCATENATE(SUM('Раздел 9'!E22:E22),"=",SUM('Раздел 9'!G22:G22),"+",SUM('Раздел 9'!I22:I22),"+",SUM('Раздел 9'!K22:K22))</f>
        <v>1=1+0+0</v>
      </c>
      <c r="F10781" s="503"/>
    </row>
    <row r="10782" spans="1:6" ht="30" hidden="1" customHeight="1" thickBot="1">
      <c r="A10782" s="496" t="str">
        <f>IF((SUM('Раздел 9'!E23:E23)=SUM('Раздел 9'!G23:G23)+SUM('Раздел 9'!I23:I23)+SUM('Раздел 9'!K23:K23)),"","Неверно!")</f>
        <v/>
      </c>
      <c r="B10782" s="497" t="s">
        <v>636</v>
      </c>
      <c r="C10782" s="498" t="s">
        <v>21819</v>
      </c>
      <c r="D10782" s="498" t="s">
        <v>5698</v>
      </c>
      <c r="E10782" s="499" t="str">
        <f>CONCATENATE(SUM('Раздел 9'!E23:E23),"=",SUM('Раздел 9'!G23:G23),"+",SUM('Раздел 9'!I23:I23),"+",SUM('Раздел 9'!K23:K23))</f>
        <v>32=25+5+2</v>
      </c>
      <c r="F10782" s="503"/>
    </row>
    <row r="10783" spans="1:6" ht="30" hidden="1" customHeight="1" thickBot="1">
      <c r="A10783" s="496" t="str">
        <f>IF((SUM('Раздел 9'!E24:E24)=SUM('Раздел 9'!G24:G24)+SUM('Раздел 9'!I24:I24)+SUM('Раздел 9'!K24:K24)),"","Неверно!")</f>
        <v/>
      </c>
      <c r="B10783" s="497" t="s">
        <v>636</v>
      </c>
      <c r="C10783" s="498" t="s">
        <v>21820</v>
      </c>
      <c r="D10783" s="498" t="s">
        <v>5698</v>
      </c>
      <c r="E10783" s="499" t="str">
        <f>CONCATENATE(SUM('Раздел 9'!E24:E24),"=",SUM('Раздел 9'!G24:G24),"+",SUM('Раздел 9'!I24:I24),"+",SUM('Раздел 9'!K24:K24))</f>
        <v>0=0+0+0</v>
      </c>
      <c r="F10783" s="503"/>
    </row>
    <row r="10784" spans="1:6" ht="30" hidden="1" customHeight="1" thickBot="1">
      <c r="A10784" s="496" t="str">
        <f>IF((SUM('Раздел 9'!E25:E25)=SUM('Раздел 9'!G25:G25)+SUM('Раздел 9'!I25:I25)+SUM('Раздел 9'!K25:K25)),"","Неверно!")</f>
        <v/>
      </c>
      <c r="B10784" s="497" t="s">
        <v>636</v>
      </c>
      <c r="C10784" s="498" t="s">
        <v>21821</v>
      </c>
      <c r="D10784" s="498" t="s">
        <v>5698</v>
      </c>
      <c r="E10784" s="499" t="str">
        <f>CONCATENATE(SUM('Раздел 9'!E25:E25),"=",SUM('Раздел 9'!G25:G25),"+",SUM('Раздел 9'!I25:I25),"+",SUM('Раздел 9'!K25:K25))</f>
        <v>2=1+0+1</v>
      </c>
      <c r="F10784" s="503"/>
    </row>
    <row r="10785" spans="1:6" ht="30" hidden="1" customHeight="1" thickBot="1">
      <c r="A10785" s="496" t="str">
        <f>IF((SUM('Раздел 9'!E26:E26)=SUM('Раздел 9'!G26:G26)+SUM('Раздел 9'!I26:I26)+SUM('Раздел 9'!K26:K26)),"","Неверно!")</f>
        <v/>
      </c>
      <c r="B10785" s="497" t="s">
        <v>636</v>
      </c>
      <c r="C10785" s="498" t="s">
        <v>21822</v>
      </c>
      <c r="D10785" s="498" t="s">
        <v>5698</v>
      </c>
      <c r="E10785" s="499" t="str">
        <f>CONCATENATE(SUM('Раздел 9'!E26:E26),"=",SUM('Раздел 9'!G26:G26),"+",SUM('Раздел 9'!I26:I26),"+",SUM('Раздел 9'!K26:K26))</f>
        <v>0=0+0+0</v>
      </c>
      <c r="F10785" s="503"/>
    </row>
    <row r="10786" spans="1:6" ht="30" hidden="1" customHeight="1" thickBot="1">
      <c r="A10786" s="496" t="str">
        <f>IF((SUM('Раздел 9'!E27:E27)=SUM('Раздел 9'!G27:G27)+SUM('Раздел 9'!I27:I27)+SUM('Раздел 9'!K27:K27)),"","Неверно!")</f>
        <v/>
      </c>
      <c r="B10786" s="497" t="s">
        <v>636</v>
      </c>
      <c r="C10786" s="498" t="s">
        <v>21823</v>
      </c>
      <c r="D10786" s="498" t="s">
        <v>5698</v>
      </c>
      <c r="E10786" s="499" t="str">
        <f>CONCATENATE(SUM('Раздел 9'!E27:E27),"=",SUM('Раздел 9'!G27:G27),"+",SUM('Раздел 9'!I27:I27),"+",SUM('Раздел 9'!K27:K27))</f>
        <v>0=0+0+0</v>
      </c>
      <c r="F10786" s="503"/>
    </row>
    <row r="10787" spans="1:6" ht="30" hidden="1" customHeight="1" thickBot="1">
      <c r="A10787" s="496" t="str">
        <f>IF((SUM('Раздел 9'!E10:E10)=SUM('Раздел 9'!G10:G10)+SUM('Раздел 9'!I10:I10)+SUM('Раздел 9'!K10:K10)),"","Неверно!")</f>
        <v/>
      </c>
      <c r="B10787" s="497" t="s">
        <v>636</v>
      </c>
      <c r="C10787" s="498" t="s">
        <v>21824</v>
      </c>
      <c r="D10787" s="498" t="s">
        <v>5698</v>
      </c>
      <c r="E10787" s="499" t="str">
        <f>CONCATENATE(SUM('Раздел 9'!E10:E10),"=",SUM('Раздел 9'!G10:G10),"+",SUM('Раздел 9'!I10:I10),"+",SUM('Раздел 9'!K10:K10))</f>
        <v>0=0+0+0</v>
      </c>
      <c r="F10787" s="503"/>
    </row>
    <row r="10788" spans="1:6" ht="30" hidden="1" customHeight="1" thickBot="1">
      <c r="A10788" s="496" t="str">
        <f>IF((SUM('Раздел 9'!E28:E28)=SUM('Раздел 9'!G28:G28)+SUM('Раздел 9'!I28:I28)+SUM('Раздел 9'!K28:K28)),"","Неверно!")</f>
        <v/>
      </c>
      <c r="B10788" s="497" t="s">
        <v>636</v>
      </c>
      <c r="C10788" s="498" t="s">
        <v>21825</v>
      </c>
      <c r="D10788" s="498" t="s">
        <v>5698</v>
      </c>
      <c r="E10788" s="499" t="str">
        <f>CONCATENATE(SUM('Раздел 9'!E28:E28),"=",SUM('Раздел 9'!G28:G28),"+",SUM('Раздел 9'!I28:I28),"+",SUM('Раздел 9'!K28:K28))</f>
        <v>9=1+6+2</v>
      </c>
      <c r="F10788" s="503"/>
    </row>
    <row r="10789" spans="1:6" ht="30" hidden="1" customHeight="1" thickBot="1">
      <c r="A10789" s="496" t="str">
        <f>IF((SUM('Раздел 9'!E29:E29)=SUM('Раздел 9'!G29:G29)+SUM('Раздел 9'!I29:I29)+SUM('Раздел 9'!K29:K29)),"","Неверно!")</f>
        <v/>
      </c>
      <c r="B10789" s="497" t="s">
        <v>636</v>
      </c>
      <c r="C10789" s="498" t="s">
        <v>21826</v>
      </c>
      <c r="D10789" s="498" t="s">
        <v>5698</v>
      </c>
      <c r="E10789" s="499" t="str">
        <f>CONCATENATE(SUM('Раздел 9'!E29:E29),"=",SUM('Раздел 9'!G29:G29),"+",SUM('Раздел 9'!I29:I29),"+",SUM('Раздел 9'!K29:K29))</f>
        <v>0=0+0+0</v>
      </c>
      <c r="F10789" s="503"/>
    </row>
    <row r="10790" spans="1:6" ht="30" hidden="1" customHeight="1" thickBot="1">
      <c r="A10790" s="496" t="str">
        <f>IF((SUM('Раздел 9'!E30:E30)=SUM('Раздел 9'!G30:G30)+SUM('Раздел 9'!I30:I30)+SUM('Раздел 9'!K30:K30)),"","Неверно!")</f>
        <v/>
      </c>
      <c r="B10790" s="497" t="s">
        <v>636</v>
      </c>
      <c r="C10790" s="498" t="s">
        <v>21827</v>
      </c>
      <c r="D10790" s="498" t="s">
        <v>5698</v>
      </c>
      <c r="E10790" s="499" t="str">
        <f>CONCATENATE(SUM('Раздел 9'!E30:E30),"=",SUM('Раздел 9'!G30:G30),"+",SUM('Раздел 9'!I30:I30),"+",SUM('Раздел 9'!K30:K30))</f>
        <v>0=0+0+0</v>
      </c>
      <c r="F10790" s="503"/>
    </row>
    <row r="10791" spans="1:6" ht="30" hidden="1" customHeight="1" thickBot="1">
      <c r="A10791" s="496" t="str">
        <f>IF((SUM('Раздел 9'!E31:E31)=SUM('Раздел 9'!G31:G31)+SUM('Раздел 9'!I31:I31)+SUM('Раздел 9'!K31:K31)),"","Неверно!")</f>
        <v/>
      </c>
      <c r="B10791" s="497" t="s">
        <v>636</v>
      </c>
      <c r="C10791" s="498" t="s">
        <v>21828</v>
      </c>
      <c r="D10791" s="498" t="s">
        <v>5698</v>
      </c>
      <c r="E10791" s="499" t="str">
        <f>CONCATENATE(SUM('Раздел 9'!E31:E31),"=",SUM('Раздел 9'!G31:G31),"+",SUM('Раздел 9'!I31:I31),"+",SUM('Раздел 9'!K31:K31))</f>
        <v>4=4+0+0</v>
      </c>
      <c r="F10791" s="503"/>
    </row>
    <row r="10792" spans="1:6" ht="30" hidden="1" customHeight="1" thickBot="1">
      <c r="A10792" s="496" t="str">
        <f>IF((SUM('Раздел 9'!E32:E32)=SUM('Раздел 9'!G32:G32)+SUM('Раздел 9'!I32:I32)+SUM('Раздел 9'!K32:K32)),"","Неверно!")</f>
        <v/>
      </c>
      <c r="B10792" s="497" t="s">
        <v>636</v>
      </c>
      <c r="C10792" s="498" t="s">
        <v>21829</v>
      </c>
      <c r="D10792" s="498" t="s">
        <v>5698</v>
      </c>
      <c r="E10792" s="499" t="str">
        <f>CONCATENATE(SUM('Раздел 9'!E32:E32),"=",SUM('Раздел 9'!G32:G32),"+",SUM('Раздел 9'!I32:I32),"+",SUM('Раздел 9'!K32:K32))</f>
        <v>2=2+0+0</v>
      </c>
      <c r="F10792" s="503"/>
    </row>
    <row r="10793" spans="1:6" ht="30" hidden="1" customHeight="1" thickBot="1">
      <c r="A10793" s="496" t="str">
        <f>IF((SUM('Раздел 9'!E33:E33)=SUM('Раздел 9'!G33:G33)+SUM('Раздел 9'!I33:I33)+SUM('Раздел 9'!K33:K33)),"","Неверно!")</f>
        <v/>
      </c>
      <c r="B10793" s="497" t="s">
        <v>636</v>
      </c>
      <c r="C10793" s="498" t="s">
        <v>147</v>
      </c>
      <c r="D10793" s="498" t="s">
        <v>5698</v>
      </c>
      <c r="E10793" s="499" t="str">
        <f>CONCATENATE(SUM('Раздел 9'!E33:E33),"=",SUM('Раздел 9'!G33:G33),"+",SUM('Раздел 9'!I33:I33),"+",SUM('Раздел 9'!K33:K33))</f>
        <v>0=0+0+0</v>
      </c>
      <c r="F10793" s="503"/>
    </row>
    <row r="10794" spans="1:6" ht="30" hidden="1" customHeight="1" thickBot="1">
      <c r="A10794" s="496" t="str">
        <f>IF((SUM('Раздел 9'!E34:E34)=SUM('Раздел 9'!G34:G34)+SUM('Раздел 9'!I34:I34)+SUM('Раздел 9'!K34:K34)),"","Неверно!")</f>
        <v/>
      </c>
      <c r="B10794" s="497" t="s">
        <v>636</v>
      </c>
      <c r="C10794" s="498" t="s">
        <v>148</v>
      </c>
      <c r="D10794" s="498" t="s">
        <v>5698</v>
      </c>
      <c r="E10794" s="499" t="str">
        <f>CONCATENATE(SUM('Раздел 9'!E34:E34),"=",SUM('Раздел 9'!G34:G34),"+",SUM('Раздел 9'!I34:I34),"+",SUM('Раздел 9'!K34:K34))</f>
        <v>4=0+0+4</v>
      </c>
      <c r="F10794" s="503"/>
    </row>
    <row r="10795" spans="1:6" ht="30" hidden="1" customHeight="1" thickBot="1">
      <c r="A10795" s="496" t="str">
        <f>IF((SUM('Раздел 9'!E35:E35)=SUM('Раздел 9'!G35:G35)+SUM('Раздел 9'!I35:I35)+SUM('Раздел 9'!K35:K35)),"","Неверно!")</f>
        <v/>
      </c>
      <c r="B10795" s="497" t="s">
        <v>636</v>
      </c>
      <c r="C10795" s="498" t="s">
        <v>149</v>
      </c>
      <c r="D10795" s="498" t="s">
        <v>5698</v>
      </c>
      <c r="E10795" s="499" t="str">
        <f>CONCATENATE(SUM('Раздел 9'!E35:E35),"=",SUM('Раздел 9'!G35:G35),"+",SUM('Раздел 9'!I35:I35),"+",SUM('Раздел 9'!K35:K35))</f>
        <v>0=0+0+0</v>
      </c>
      <c r="F10795" s="503"/>
    </row>
    <row r="10796" spans="1:6" ht="30" hidden="1" customHeight="1" thickBot="1">
      <c r="A10796" s="496" t="str">
        <f>IF((SUM('Раздел 9'!E36:E36)=SUM('Раздел 9'!G36:G36)+SUM('Раздел 9'!I36:I36)+SUM('Раздел 9'!K36:K36)),"","Неверно!")</f>
        <v/>
      </c>
      <c r="B10796" s="497" t="s">
        <v>636</v>
      </c>
      <c r="C10796" s="498" t="s">
        <v>150</v>
      </c>
      <c r="D10796" s="498" t="s">
        <v>5698</v>
      </c>
      <c r="E10796" s="499" t="str">
        <f>CONCATENATE(SUM('Раздел 9'!E36:E36),"=",SUM('Раздел 9'!G36:G36),"+",SUM('Раздел 9'!I36:I36),"+",SUM('Раздел 9'!K36:K36))</f>
        <v>0=0+0+0</v>
      </c>
      <c r="F10796" s="503"/>
    </row>
    <row r="10797" spans="1:6" ht="30" hidden="1" customHeight="1" thickBot="1">
      <c r="A10797" s="496" t="str">
        <f>IF((SUM('Раздел 9'!E37:E37)=SUM('Раздел 9'!G37:G37)+SUM('Раздел 9'!I37:I37)+SUM('Раздел 9'!K37:K37)),"","Неверно!")</f>
        <v/>
      </c>
      <c r="B10797" s="497" t="s">
        <v>636</v>
      </c>
      <c r="C10797" s="498" t="s">
        <v>151</v>
      </c>
      <c r="D10797" s="498" t="s">
        <v>5698</v>
      </c>
      <c r="E10797" s="499" t="str">
        <f>CONCATENATE(SUM('Раздел 9'!E37:E37),"=",SUM('Раздел 9'!G37:G37),"+",SUM('Раздел 9'!I37:I37),"+",SUM('Раздел 9'!K37:K37))</f>
        <v>0=0+0+0</v>
      </c>
      <c r="F10797" s="503"/>
    </row>
    <row r="10798" spans="1:6" ht="30" hidden="1" customHeight="1" thickBot="1">
      <c r="A10798" s="496" t="str">
        <f>IF((SUM('Раздел 9'!E11:E11)=SUM('Раздел 9'!G11:G11)+SUM('Раздел 9'!I11:I11)+SUM('Раздел 9'!K11:K11)),"","Неверно!")</f>
        <v/>
      </c>
      <c r="B10798" s="497" t="s">
        <v>636</v>
      </c>
      <c r="C10798" s="498" t="s">
        <v>21830</v>
      </c>
      <c r="D10798" s="498" t="s">
        <v>5698</v>
      </c>
      <c r="E10798" s="499" t="str">
        <f>CONCATENATE(SUM('Раздел 9'!E11:E11),"=",SUM('Раздел 9'!G11:G11),"+",SUM('Раздел 9'!I11:I11),"+",SUM('Раздел 9'!K11:K11))</f>
        <v>8=8+0+0</v>
      </c>
      <c r="F10798" s="503"/>
    </row>
    <row r="10799" spans="1:6" ht="30" hidden="1" customHeight="1" thickBot="1">
      <c r="A10799" s="496" t="str">
        <f>IF((SUM('Раздел 9'!E38:E38)=SUM('Раздел 9'!G38:G38)+SUM('Раздел 9'!I38:I38)+SUM('Раздел 9'!K38:K38)),"","Неверно!")</f>
        <v/>
      </c>
      <c r="B10799" s="497" t="s">
        <v>636</v>
      </c>
      <c r="C10799" s="498" t="s">
        <v>152</v>
      </c>
      <c r="D10799" s="498" t="s">
        <v>5698</v>
      </c>
      <c r="E10799" s="499" t="str">
        <f>CONCATENATE(SUM('Раздел 9'!E38:E38),"=",SUM('Раздел 9'!G38:G38),"+",SUM('Раздел 9'!I38:I38),"+",SUM('Раздел 9'!K38:K38))</f>
        <v>0=0+0+0</v>
      </c>
      <c r="F10799" s="503"/>
    </row>
    <row r="10800" spans="1:6" ht="30" hidden="1" customHeight="1" thickBot="1">
      <c r="A10800" s="496" t="str">
        <f>IF((SUM('Раздел 9'!E39:E39)=SUM('Раздел 9'!G39:G39)+SUM('Раздел 9'!I39:I39)+SUM('Раздел 9'!K39:K39)),"","Неверно!")</f>
        <v/>
      </c>
      <c r="B10800" s="497" t="s">
        <v>636</v>
      </c>
      <c r="C10800" s="498" t="s">
        <v>153</v>
      </c>
      <c r="D10800" s="498" t="s">
        <v>5698</v>
      </c>
      <c r="E10800" s="499" t="str">
        <f>CONCATENATE(SUM('Раздел 9'!E39:E39),"=",SUM('Раздел 9'!G39:G39),"+",SUM('Раздел 9'!I39:I39),"+",SUM('Раздел 9'!K39:K39))</f>
        <v>0=0+0+0</v>
      </c>
      <c r="F10800" s="503"/>
    </row>
    <row r="10801" spans="1:6" ht="30" hidden="1" customHeight="1" thickBot="1">
      <c r="A10801" s="496" t="str">
        <f>IF((SUM('Раздел 9'!E40:E40)=SUM('Раздел 9'!G40:G40)+SUM('Раздел 9'!I40:I40)+SUM('Раздел 9'!K40:K40)),"","Неверно!")</f>
        <v/>
      </c>
      <c r="B10801" s="497" t="s">
        <v>636</v>
      </c>
      <c r="C10801" s="498" t="s">
        <v>154</v>
      </c>
      <c r="D10801" s="498" t="s">
        <v>5698</v>
      </c>
      <c r="E10801" s="499" t="str">
        <f>CONCATENATE(SUM('Раздел 9'!E40:E40),"=",SUM('Раздел 9'!G40:G40),"+",SUM('Раздел 9'!I40:I40),"+",SUM('Раздел 9'!K40:K40))</f>
        <v>24=20+1+3</v>
      </c>
      <c r="F10801" s="503"/>
    </row>
    <row r="10802" spans="1:6" ht="30" hidden="1" customHeight="1" thickBot="1">
      <c r="A10802" s="496" t="str">
        <f>IF((SUM('Раздел 9'!E41:E41)=SUM('Раздел 9'!G41:G41)+SUM('Раздел 9'!I41:I41)+SUM('Раздел 9'!K41:K41)),"","Неверно!")</f>
        <v/>
      </c>
      <c r="B10802" s="497" t="s">
        <v>636</v>
      </c>
      <c r="C10802" s="498" t="s">
        <v>155</v>
      </c>
      <c r="D10802" s="498" t="s">
        <v>5698</v>
      </c>
      <c r="E10802" s="499" t="str">
        <f>CONCATENATE(SUM('Раздел 9'!E41:E41),"=",SUM('Раздел 9'!G41:G41),"+",SUM('Раздел 9'!I41:I41),"+",SUM('Раздел 9'!K41:K41))</f>
        <v>0=0+0+0</v>
      </c>
      <c r="F10802" s="503"/>
    </row>
    <row r="10803" spans="1:6" ht="30" hidden="1" customHeight="1" thickBot="1">
      <c r="A10803" s="496" t="str">
        <f>IF((SUM('Раздел 9'!E42:E42)=SUM('Раздел 9'!G42:G42)+SUM('Раздел 9'!I42:I42)+SUM('Раздел 9'!K42:K42)),"","Неверно!")</f>
        <v/>
      </c>
      <c r="B10803" s="497" t="s">
        <v>636</v>
      </c>
      <c r="C10803" s="498" t="s">
        <v>156</v>
      </c>
      <c r="D10803" s="498" t="s">
        <v>5698</v>
      </c>
      <c r="E10803" s="499" t="str">
        <f>CONCATENATE(SUM('Раздел 9'!E42:E42),"=",SUM('Раздел 9'!G42:G42),"+",SUM('Раздел 9'!I42:I42),"+",SUM('Раздел 9'!K42:K42))</f>
        <v>0=0+0+0</v>
      </c>
      <c r="F10803" s="503"/>
    </row>
    <row r="10804" spans="1:6" ht="30" hidden="1" customHeight="1" thickBot="1">
      <c r="A10804" s="496" t="str">
        <f>IF((SUM('Раздел 9'!E43:E43)=SUM('Раздел 9'!G43:G43)+SUM('Раздел 9'!I43:I43)+SUM('Раздел 9'!K43:K43)),"","Неверно!")</f>
        <v/>
      </c>
      <c r="B10804" s="497" t="s">
        <v>636</v>
      </c>
      <c r="C10804" s="498" t="s">
        <v>157</v>
      </c>
      <c r="D10804" s="498" t="s">
        <v>5698</v>
      </c>
      <c r="E10804" s="499" t="str">
        <f>CONCATENATE(SUM('Раздел 9'!E43:E43),"=",SUM('Раздел 9'!G43:G43),"+",SUM('Раздел 9'!I43:I43),"+",SUM('Раздел 9'!K43:K43))</f>
        <v>1=0+0+1</v>
      </c>
      <c r="F10804" s="503"/>
    </row>
    <row r="10805" spans="1:6" ht="30" hidden="1" customHeight="1" thickBot="1">
      <c r="A10805" s="496" t="str">
        <f>IF((SUM('Раздел 9'!E44:E44)=SUM('Раздел 9'!G44:G44)+SUM('Раздел 9'!I44:I44)+SUM('Раздел 9'!K44:K44)),"","Неверно!")</f>
        <v/>
      </c>
      <c r="B10805" s="497" t="s">
        <v>636</v>
      </c>
      <c r="C10805" s="498" t="s">
        <v>158</v>
      </c>
      <c r="D10805" s="498" t="s">
        <v>5698</v>
      </c>
      <c r="E10805" s="499" t="str">
        <f>CONCATENATE(SUM('Раздел 9'!E44:E44),"=",SUM('Раздел 9'!G44:G44),"+",SUM('Раздел 9'!I44:I44),"+",SUM('Раздел 9'!K44:K44))</f>
        <v>1=0+0+1</v>
      </c>
      <c r="F10805" s="503"/>
    </row>
    <row r="10806" spans="1:6" ht="30" hidden="1" customHeight="1" thickBot="1">
      <c r="A10806" s="496" t="str">
        <f>IF((SUM('Раздел 9'!E45:E45)=SUM('Раздел 9'!G45:G45)+SUM('Раздел 9'!I45:I45)+SUM('Раздел 9'!K45:K45)),"","Неверно!")</f>
        <v/>
      </c>
      <c r="B10806" s="497" t="s">
        <v>636</v>
      </c>
      <c r="C10806" s="498" t="s">
        <v>159</v>
      </c>
      <c r="D10806" s="498" t="s">
        <v>5698</v>
      </c>
      <c r="E10806" s="499" t="str">
        <f>CONCATENATE(SUM('Раздел 9'!E45:E45),"=",SUM('Раздел 9'!G45:G45),"+",SUM('Раздел 9'!I45:I45),"+",SUM('Раздел 9'!K45:K45))</f>
        <v>42=32+8+2</v>
      </c>
      <c r="F10806" s="503"/>
    </row>
    <row r="10807" spans="1:6" ht="30" hidden="1" customHeight="1" thickBot="1">
      <c r="A10807" s="496" t="str">
        <f>IF((SUM('Раздел 9'!E46:E46)=SUM('Раздел 9'!G46:G46)+SUM('Раздел 9'!I46:I46)+SUM('Раздел 9'!K46:K46)),"","Неверно!")</f>
        <v/>
      </c>
      <c r="B10807" s="497" t="s">
        <v>636</v>
      </c>
      <c r="C10807" s="498" t="s">
        <v>160</v>
      </c>
      <c r="D10807" s="498" t="s">
        <v>5698</v>
      </c>
      <c r="E10807" s="499" t="str">
        <f>CONCATENATE(SUM('Раздел 9'!E46:E46),"=",SUM('Раздел 9'!G46:G46),"+",SUM('Раздел 9'!I46:I46),"+",SUM('Раздел 9'!K46:K46))</f>
        <v>0=0+0+0</v>
      </c>
      <c r="F10807" s="503"/>
    </row>
    <row r="10808" spans="1:6" ht="30" hidden="1" customHeight="1" thickBot="1">
      <c r="A10808" s="496" t="str">
        <f>IF((SUM('Раздел 9'!E47:E47)=SUM('Раздел 9'!G47:G47)+SUM('Раздел 9'!I47:I47)+SUM('Раздел 9'!K47:K47)),"","Неверно!")</f>
        <v/>
      </c>
      <c r="B10808" s="497" t="s">
        <v>636</v>
      </c>
      <c r="C10808" s="498" t="s">
        <v>161</v>
      </c>
      <c r="D10808" s="498" t="s">
        <v>5698</v>
      </c>
      <c r="E10808" s="499" t="str">
        <f>CONCATENATE(SUM('Раздел 9'!E47:E47),"=",SUM('Раздел 9'!G47:G47),"+",SUM('Раздел 9'!I47:I47),"+",SUM('Раздел 9'!K47:K47))</f>
        <v>0=0+0+0</v>
      </c>
      <c r="F10808" s="503"/>
    </row>
    <row r="10809" spans="1:6" ht="30" hidden="1" customHeight="1" thickBot="1">
      <c r="A10809" s="496" t="str">
        <f>IF((SUM('Раздел 9'!E12:E12)=SUM('Раздел 9'!G12:G12)+SUM('Раздел 9'!I12:I12)+SUM('Раздел 9'!K12:K12)),"","Неверно!")</f>
        <v/>
      </c>
      <c r="B10809" s="497" t="s">
        <v>636</v>
      </c>
      <c r="C10809" s="498" t="s">
        <v>21831</v>
      </c>
      <c r="D10809" s="498" t="s">
        <v>5698</v>
      </c>
      <c r="E10809" s="499" t="str">
        <f>CONCATENATE(SUM('Раздел 9'!E12:E12),"=",SUM('Раздел 9'!G12:G12),"+",SUM('Раздел 9'!I12:I12),"+",SUM('Раздел 9'!K12:K12))</f>
        <v>0=0+0+0</v>
      </c>
      <c r="F10809" s="503"/>
    </row>
    <row r="10810" spans="1:6" ht="30" hidden="1" customHeight="1" thickBot="1">
      <c r="A10810" s="496" t="str">
        <f>IF((SUM('Раздел 9'!E13:E13)=SUM('Раздел 9'!G13:G13)+SUM('Раздел 9'!I13:I13)+SUM('Раздел 9'!K13:K13)),"","Неверно!")</f>
        <v/>
      </c>
      <c r="B10810" s="497" t="s">
        <v>636</v>
      </c>
      <c r="C10810" s="498" t="s">
        <v>21832</v>
      </c>
      <c r="D10810" s="498" t="s">
        <v>5698</v>
      </c>
      <c r="E10810" s="499" t="str">
        <f>CONCATENATE(SUM('Раздел 9'!E13:E13),"=",SUM('Раздел 9'!G13:G13),"+",SUM('Раздел 9'!I13:I13),"+",SUM('Раздел 9'!K13:K13))</f>
        <v>0=0+0+0</v>
      </c>
      <c r="F10810" s="503"/>
    </row>
    <row r="10811" spans="1:6" ht="30" hidden="1" customHeight="1" thickBot="1">
      <c r="A10811" s="496" t="str">
        <f>IF((SUM('Раздел 9'!E14:E14)=SUM('Раздел 9'!G14:G14)+SUM('Раздел 9'!I14:I14)+SUM('Раздел 9'!K14:K14)),"","Неверно!")</f>
        <v/>
      </c>
      <c r="B10811" s="497" t="s">
        <v>636</v>
      </c>
      <c r="C10811" s="498" t="s">
        <v>21833</v>
      </c>
      <c r="D10811" s="498" t="s">
        <v>5698</v>
      </c>
      <c r="E10811" s="499" t="str">
        <f>CONCATENATE(SUM('Раздел 9'!E14:E14),"=",SUM('Раздел 9'!G14:G14),"+",SUM('Раздел 9'!I14:I14),"+",SUM('Раздел 9'!K14:K14))</f>
        <v>0=0+0+0</v>
      </c>
      <c r="F10811" s="503"/>
    </row>
    <row r="10812" spans="1:6" ht="30" hidden="1" customHeight="1" thickBot="1">
      <c r="A10812" s="496" t="str">
        <f>IF((SUM('Раздел 9'!E15:E15)=SUM('Раздел 9'!G15:G15)+SUM('Раздел 9'!I15:I15)+SUM('Раздел 9'!K15:K15)),"","Неверно!")</f>
        <v/>
      </c>
      <c r="B10812" s="497" t="s">
        <v>636</v>
      </c>
      <c r="C10812" s="498" t="s">
        <v>21834</v>
      </c>
      <c r="D10812" s="498" t="s">
        <v>5698</v>
      </c>
      <c r="E10812" s="499" t="str">
        <f>CONCATENATE(SUM('Раздел 9'!E15:E15),"=",SUM('Раздел 9'!G15:G15),"+",SUM('Раздел 9'!I15:I15),"+",SUM('Раздел 9'!K15:K15))</f>
        <v>1=1+0+0</v>
      </c>
      <c r="F10812" s="503"/>
    </row>
    <row r="10813" spans="1:6" ht="30" hidden="1" customHeight="1" thickBot="1">
      <c r="A10813" s="496" t="str">
        <f>IF((SUM('Раздел 9'!E16:E16)=SUM('Раздел 9'!G16:G16)+SUM('Раздел 9'!I16:I16)+SUM('Раздел 9'!K16:K16)),"","Неверно!")</f>
        <v/>
      </c>
      <c r="B10813" s="497" t="s">
        <v>636</v>
      </c>
      <c r="C10813" s="498" t="s">
        <v>21835</v>
      </c>
      <c r="D10813" s="498" t="s">
        <v>5698</v>
      </c>
      <c r="E10813" s="499" t="str">
        <f>CONCATENATE(SUM('Раздел 9'!E16:E16),"=",SUM('Раздел 9'!G16:G16),"+",SUM('Раздел 9'!I16:I16),"+",SUM('Раздел 9'!K16:K16))</f>
        <v>0=0+0+0</v>
      </c>
      <c r="F10813" s="503"/>
    </row>
    <row r="10814" spans="1:6" ht="30" hidden="1" customHeight="1" thickBot="1">
      <c r="A10814" s="496" t="str">
        <f>IF((SUM('Раздел 9'!E17:E17)=SUM('Раздел 9'!G17:G17)+SUM('Раздел 9'!I17:I17)+SUM('Раздел 9'!K17:K17)),"","Неверно!")</f>
        <v/>
      </c>
      <c r="B10814" s="497" t="s">
        <v>636</v>
      </c>
      <c r="C10814" s="498" t="s">
        <v>21836</v>
      </c>
      <c r="D10814" s="498" t="s">
        <v>5698</v>
      </c>
      <c r="E10814" s="499" t="str">
        <f>CONCATENATE(SUM('Раздел 9'!E17:E17),"=",SUM('Раздел 9'!G17:G17),"+",SUM('Раздел 9'!I17:I17),"+",SUM('Раздел 9'!K17:K17))</f>
        <v>81=52+20+9</v>
      </c>
      <c r="F10814" s="503"/>
    </row>
    <row r="10815" spans="1:6" ht="30" hidden="1" customHeight="1" thickBot="1">
      <c r="A10815" s="496" t="str">
        <f>IF((SUM('Раздел 9'!F9:F9)=SUM('Раздел 9'!H9:H9)+SUM('Раздел 9'!J9:J9)+SUM('Раздел 9'!L9:L9)),"","Неверно!")</f>
        <v/>
      </c>
      <c r="B10815" s="497" t="s">
        <v>637</v>
      </c>
      <c r="C10815" s="498" t="s">
        <v>21789</v>
      </c>
      <c r="D10815" s="498" t="s">
        <v>5697</v>
      </c>
      <c r="E10815" s="499" t="str">
        <f>CONCATENATE(SUM('Раздел 9'!F9:F9),"=",SUM('Раздел 9'!H9:H9),"+",SUM('Раздел 9'!J9:J9),"+",SUM('Раздел 9'!L9:L9))</f>
        <v>4=1+3+0</v>
      </c>
      <c r="F10815" s="503"/>
    </row>
    <row r="10816" spans="1:6" ht="30" hidden="1" customHeight="1" thickBot="1">
      <c r="A10816" s="496" t="str">
        <f>IF((SUM('Раздел 9'!F18:F18)=SUM('Раздел 9'!H18:H18)+SUM('Раздел 9'!J18:J18)+SUM('Раздел 9'!L18:L18)),"","Неверно!")</f>
        <v/>
      </c>
      <c r="B10816" s="497" t="s">
        <v>637</v>
      </c>
      <c r="C10816" s="498" t="s">
        <v>21790</v>
      </c>
      <c r="D10816" s="498" t="s">
        <v>5697</v>
      </c>
      <c r="E10816" s="499" t="str">
        <f>CONCATENATE(SUM('Раздел 9'!F18:F18),"=",SUM('Раздел 9'!H18:H18),"+",SUM('Раздел 9'!J18:J18),"+",SUM('Раздел 9'!L18:L18))</f>
        <v>0=0+0+0</v>
      </c>
      <c r="F10816" s="503"/>
    </row>
    <row r="10817" spans="1:6" ht="30" hidden="1" customHeight="1" thickBot="1">
      <c r="A10817" s="496" t="str">
        <f>IF((SUM('Раздел 9'!F19:F19)=SUM('Раздел 9'!H19:H19)+SUM('Раздел 9'!J19:J19)+SUM('Раздел 9'!L19:L19)),"","Неверно!")</f>
        <v/>
      </c>
      <c r="B10817" s="497" t="s">
        <v>637</v>
      </c>
      <c r="C10817" s="498" t="s">
        <v>21791</v>
      </c>
      <c r="D10817" s="498" t="s">
        <v>5697</v>
      </c>
      <c r="E10817" s="499" t="str">
        <f>CONCATENATE(SUM('Раздел 9'!F19:F19),"=",SUM('Раздел 9'!H19:H19),"+",SUM('Раздел 9'!J19:J19),"+",SUM('Раздел 9'!L19:L19))</f>
        <v>0=0+0+0</v>
      </c>
      <c r="F10817" s="503"/>
    </row>
    <row r="10818" spans="1:6" ht="30" hidden="1" customHeight="1" thickBot="1">
      <c r="A10818" s="496" t="str">
        <f>IF((SUM('Раздел 9'!F20:F20)=SUM('Раздел 9'!H20:H20)+SUM('Раздел 9'!J20:J20)+SUM('Раздел 9'!L20:L20)),"","Неверно!")</f>
        <v/>
      </c>
      <c r="B10818" s="497" t="s">
        <v>637</v>
      </c>
      <c r="C10818" s="498" t="s">
        <v>21792</v>
      </c>
      <c r="D10818" s="498" t="s">
        <v>5697</v>
      </c>
      <c r="E10818" s="499" t="str">
        <f>CONCATENATE(SUM('Раздел 9'!F20:F20),"=",SUM('Раздел 9'!H20:H20),"+",SUM('Раздел 9'!J20:J20),"+",SUM('Раздел 9'!L20:L20))</f>
        <v>0=0+0+0</v>
      </c>
      <c r="F10818" s="503"/>
    </row>
    <row r="10819" spans="1:6" ht="30" hidden="1" customHeight="1" thickBot="1">
      <c r="A10819" s="496" t="str">
        <f>IF((SUM('Раздел 9'!F21:F21)=SUM('Раздел 9'!H21:H21)+SUM('Раздел 9'!J21:J21)+SUM('Раздел 9'!L21:L21)),"","Неверно!")</f>
        <v/>
      </c>
      <c r="B10819" s="497" t="s">
        <v>637</v>
      </c>
      <c r="C10819" s="498" t="s">
        <v>21793</v>
      </c>
      <c r="D10819" s="498" t="s">
        <v>5697</v>
      </c>
      <c r="E10819" s="499" t="str">
        <f>CONCATENATE(SUM('Раздел 9'!F21:F21),"=",SUM('Раздел 9'!H21:H21),"+",SUM('Раздел 9'!J21:J21),"+",SUM('Раздел 9'!L21:L21))</f>
        <v>1=0+1+0</v>
      </c>
      <c r="F10819" s="503"/>
    </row>
    <row r="10820" spans="1:6" ht="30" hidden="1" customHeight="1" thickBot="1">
      <c r="A10820" s="496" t="str">
        <f>IF((SUM('Раздел 9'!F22:F22)=SUM('Раздел 9'!H22:H22)+SUM('Раздел 9'!J22:J22)+SUM('Раздел 9'!L22:L22)),"","Неверно!")</f>
        <v/>
      </c>
      <c r="B10820" s="497" t="s">
        <v>637</v>
      </c>
      <c r="C10820" s="498" t="s">
        <v>21794</v>
      </c>
      <c r="D10820" s="498" t="s">
        <v>5697</v>
      </c>
      <c r="E10820" s="499" t="str">
        <f>CONCATENATE(SUM('Раздел 9'!F22:F22),"=",SUM('Раздел 9'!H22:H22),"+",SUM('Раздел 9'!J22:J22),"+",SUM('Раздел 9'!L22:L22))</f>
        <v>0=0+0+0</v>
      </c>
      <c r="F10820" s="503"/>
    </row>
    <row r="10821" spans="1:6" ht="30" hidden="1" customHeight="1" thickBot="1">
      <c r="A10821" s="496" t="str">
        <f>IF((SUM('Раздел 9'!F23:F23)=SUM('Раздел 9'!H23:H23)+SUM('Раздел 9'!J23:J23)+SUM('Раздел 9'!L23:L23)),"","Неверно!")</f>
        <v/>
      </c>
      <c r="B10821" s="497" t="s">
        <v>637</v>
      </c>
      <c r="C10821" s="498" t="s">
        <v>21795</v>
      </c>
      <c r="D10821" s="498" t="s">
        <v>5697</v>
      </c>
      <c r="E10821" s="499" t="str">
        <f>CONCATENATE(SUM('Раздел 9'!F23:F23),"=",SUM('Раздел 9'!H23:H23),"+",SUM('Раздел 9'!J23:J23),"+",SUM('Раздел 9'!L23:L23))</f>
        <v>0=0+0+0</v>
      </c>
      <c r="F10821" s="503"/>
    </row>
    <row r="10822" spans="1:6" ht="30" hidden="1" customHeight="1" thickBot="1">
      <c r="A10822" s="496" t="str">
        <f>IF((SUM('Раздел 9'!F24:F24)=SUM('Раздел 9'!H24:H24)+SUM('Раздел 9'!J24:J24)+SUM('Раздел 9'!L24:L24)),"","Неверно!")</f>
        <v/>
      </c>
      <c r="B10822" s="497" t="s">
        <v>637</v>
      </c>
      <c r="C10822" s="498" t="s">
        <v>21796</v>
      </c>
      <c r="D10822" s="498" t="s">
        <v>5697</v>
      </c>
      <c r="E10822" s="499" t="str">
        <f>CONCATENATE(SUM('Раздел 9'!F24:F24),"=",SUM('Раздел 9'!H24:H24),"+",SUM('Раздел 9'!J24:J24),"+",SUM('Раздел 9'!L24:L24))</f>
        <v>0=0+0+0</v>
      </c>
      <c r="F10822" s="503"/>
    </row>
    <row r="10823" spans="1:6" ht="30" hidden="1" customHeight="1" thickBot="1">
      <c r="A10823" s="496" t="str">
        <f>IF((SUM('Раздел 9'!F25:F25)=SUM('Раздел 9'!H25:H25)+SUM('Раздел 9'!J25:J25)+SUM('Раздел 9'!L25:L25)),"","Неверно!")</f>
        <v/>
      </c>
      <c r="B10823" s="497" t="s">
        <v>637</v>
      </c>
      <c r="C10823" s="498" t="s">
        <v>21797</v>
      </c>
      <c r="D10823" s="498" t="s">
        <v>5697</v>
      </c>
      <c r="E10823" s="499" t="str">
        <f>CONCATENATE(SUM('Раздел 9'!F25:F25),"=",SUM('Раздел 9'!H25:H25),"+",SUM('Раздел 9'!J25:J25),"+",SUM('Раздел 9'!L25:L25))</f>
        <v>1=0+1+0</v>
      </c>
      <c r="F10823" s="503"/>
    </row>
    <row r="10824" spans="1:6" ht="30" hidden="1" customHeight="1" thickBot="1">
      <c r="A10824" s="496" t="str">
        <f>IF((SUM('Раздел 9'!F26:F26)=SUM('Раздел 9'!H26:H26)+SUM('Раздел 9'!J26:J26)+SUM('Раздел 9'!L26:L26)),"","Неверно!")</f>
        <v/>
      </c>
      <c r="B10824" s="497" t="s">
        <v>637</v>
      </c>
      <c r="C10824" s="498" t="s">
        <v>21798</v>
      </c>
      <c r="D10824" s="498" t="s">
        <v>5697</v>
      </c>
      <c r="E10824" s="499" t="str">
        <f>CONCATENATE(SUM('Раздел 9'!F26:F26),"=",SUM('Раздел 9'!H26:H26),"+",SUM('Раздел 9'!J26:J26),"+",SUM('Раздел 9'!L26:L26))</f>
        <v>0=0+0+0</v>
      </c>
      <c r="F10824" s="503"/>
    </row>
    <row r="10825" spans="1:6" ht="30" hidden="1" customHeight="1" thickBot="1">
      <c r="A10825" s="496" t="str">
        <f>IF((SUM('Раздел 9'!F27:F27)=SUM('Раздел 9'!H27:H27)+SUM('Раздел 9'!J27:J27)+SUM('Раздел 9'!L27:L27)),"","Неверно!")</f>
        <v/>
      </c>
      <c r="B10825" s="497" t="s">
        <v>637</v>
      </c>
      <c r="C10825" s="498" t="s">
        <v>21799</v>
      </c>
      <c r="D10825" s="498" t="s">
        <v>5697</v>
      </c>
      <c r="E10825" s="499" t="str">
        <f>CONCATENATE(SUM('Раздел 9'!F27:F27),"=",SUM('Раздел 9'!H27:H27),"+",SUM('Раздел 9'!J27:J27),"+",SUM('Раздел 9'!L27:L27))</f>
        <v>0=0+0+0</v>
      </c>
      <c r="F10825" s="503"/>
    </row>
    <row r="10826" spans="1:6" ht="30" hidden="1" customHeight="1" thickBot="1">
      <c r="A10826" s="496" t="str">
        <f>IF((SUM('Раздел 9'!F10:F10)=SUM('Раздел 9'!H10:H10)+SUM('Раздел 9'!J10:J10)+SUM('Раздел 9'!L10:L10)),"","Неверно!")</f>
        <v/>
      </c>
      <c r="B10826" s="497" t="s">
        <v>637</v>
      </c>
      <c r="C10826" s="498" t="s">
        <v>21800</v>
      </c>
      <c r="D10826" s="498" t="s">
        <v>5697</v>
      </c>
      <c r="E10826" s="499" t="str">
        <f>CONCATENATE(SUM('Раздел 9'!F10:F10),"=",SUM('Раздел 9'!H10:H10),"+",SUM('Раздел 9'!J10:J10),"+",SUM('Раздел 9'!L10:L10))</f>
        <v>0=0+0+0</v>
      </c>
      <c r="F10826" s="503"/>
    </row>
    <row r="10827" spans="1:6" ht="30" hidden="1" customHeight="1" thickBot="1">
      <c r="A10827" s="496" t="str">
        <f>IF((SUM('Раздел 9'!F28:F28)=SUM('Раздел 9'!H28:H28)+SUM('Раздел 9'!J28:J28)+SUM('Раздел 9'!L28:L28)),"","Неверно!")</f>
        <v/>
      </c>
      <c r="B10827" s="497" t="s">
        <v>637</v>
      </c>
      <c r="C10827" s="498" t="s">
        <v>21801</v>
      </c>
      <c r="D10827" s="498" t="s">
        <v>5697</v>
      </c>
      <c r="E10827" s="499" t="str">
        <f>CONCATENATE(SUM('Раздел 9'!F28:F28),"=",SUM('Раздел 9'!H28:H28),"+",SUM('Раздел 9'!J28:J28),"+",SUM('Раздел 9'!L28:L28))</f>
        <v>0=0+0+0</v>
      </c>
      <c r="F10827" s="503"/>
    </row>
    <row r="10828" spans="1:6" ht="30" hidden="1" customHeight="1" thickBot="1">
      <c r="A10828" s="496" t="str">
        <f>IF((SUM('Раздел 9'!F29:F29)=SUM('Раздел 9'!H29:H29)+SUM('Раздел 9'!J29:J29)+SUM('Раздел 9'!L29:L29)),"","Неверно!")</f>
        <v/>
      </c>
      <c r="B10828" s="497" t="s">
        <v>637</v>
      </c>
      <c r="C10828" s="498" t="s">
        <v>21802</v>
      </c>
      <c r="D10828" s="498" t="s">
        <v>5697</v>
      </c>
      <c r="E10828" s="499" t="str">
        <f>CONCATENATE(SUM('Раздел 9'!F29:F29),"=",SUM('Раздел 9'!H29:H29),"+",SUM('Раздел 9'!J29:J29),"+",SUM('Раздел 9'!L29:L29))</f>
        <v>0=0+0+0</v>
      </c>
      <c r="F10828" s="503"/>
    </row>
    <row r="10829" spans="1:6" ht="30" hidden="1" customHeight="1" thickBot="1">
      <c r="A10829" s="496" t="str">
        <f>IF((SUM('Раздел 9'!F30:F30)=SUM('Раздел 9'!H30:H30)+SUM('Раздел 9'!J30:J30)+SUM('Раздел 9'!L30:L30)),"","Неверно!")</f>
        <v/>
      </c>
      <c r="B10829" s="497" t="s">
        <v>637</v>
      </c>
      <c r="C10829" s="498" t="s">
        <v>21803</v>
      </c>
      <c r="D10829" s="498" t="s">
        <v>5697</v>
      </c>
      <c r="E10829" s="499" t="str">
        <f>CONCATENATE(SUM('Раздел 9'!F30:F30),"=",SUM('Раздел 9'!H30:H30),"+",SUM('Раздел 9'!J30:J30),"+",SUM('Раздел 9'!L30:L30))</f>
        <v>0=0+0+0</v>
      </c>
      <c r="F10829" s="503"/>
    </row>
    <row r="10830" spans="1:6" ht="30" hidden="1" customHeight="1" thickBot="1">
      <c r="A10830" s="496" t="str">
        <f>IF((SUM('Раздел 9'!F31:F31)=SUM('Раздел 9'!H31:H31)+SUM('Раздел 9'!J31:J31)+SUM('Раздел 9'!L31:L31)),"","Неверно!")</f>
        <v/>
      </c>
      <c r="B10830" s="497" t="s">
        <v>637</v>
      </c>
      <c r="C10830" s="498" t="s">
        <v>21804</v>
      </c>
      <c r="D10830" s="498" t="s">
        <v>5697</v>
      </c>
      <c r="E10830" s="499" t="str">
        <f>CONCATENATE(SUM('Раздел 9'!F31:F31),"=",SUM('Раздел 9'!H31:H31),"+",SUM('Раздел 9'!J31:J31),"+",SUM('Раздел 9'!L31:L31))</f>
        <v>0=0+0+0</v>
      </c>
      <c r="F10830" s="503"/>
    </row>
    <row r="10831" spans="1:6" ht="30" hidden="1" customHeight="1" thickBot="1">
      <c r="A10831" s="496" t="str">
        <f>IF((SUM('Раздел 9'!F32:F32)=SUM('Раздел 9'!H32:H32)+SUM('Раздел 9'!J32:J32)+SUM('Раздел 9'!L32:L32)),"","Неверно!")</f>
        <v/>
      </c>
      <c r="B10831" s="497" t="s">
        <v>637</v>
      </c>
      <c r="C10831" s="498" t="s">
        <v>21805</v>
      </c>
      <c r="D10831" s="498" t="s">
        <v>5697</v>
      </c>
      <c r="E10831" s="499" t="str">
        <f>CONCATENATE(SUM('Раздел 9'!F32:F32),"=",SUM('Раздел 9'!H32:H32),"+",SUM('Раздел 9'!J32:J32),"+",SUM('Раздел 9'!L32:L32))</f>
        <v>0=0+0+0</v>
      </c>
      <c r="F10831" s="503"/>
    </row>
    <row r="10832" spans="1:6" ht="30" hidden="1" customHeight="1" thickBot="1">
      <c r="A10832" s="496" t="str">
        <f>IF((SUM('Раздел 9'!F33:F33)=SUM('Раздел 9'!H33:H33)+SUM('Раздел 9'!J33:J33)+SUM('Раздел 9'!L33:L33)),"","Неверно!")</f>
        <v/>
      </c>
      <c r="B10832" s="497" t="s">
        <v>637</v>
      </c>
      <c r="C10832" s="498" t="s">
        <v>162</v>
      </c>
      <c r="D10832" s="498" t="s">
        <v>5697</v>
      </c>
      <c r="E10832" s="499" t="str">
        <f>CONCATENATE(SUM('Раздел 9'!F33:F33),"=",SUM('Раздел 9'!H33:H33),"+",SUM('Раздел 9'!J33:J33),"+",SUM('Раздел 9'!L33:L33))</f>
        <v>0=0+0+0</v>
      </c>
      <c r="F10832" s="503"/>
    </row>
    <row r="10833" spans="1:6" ht="30" hidden="1" customHeight="1" thickBot="1">
      <c r="A10833" s="496" t="str">
        <f>IF((SUM('Раздел 9'!F34:F34)=SUM('Раздел 9'!H34:H34)+SUM('Раздел 9'!J34:J34)+SUM('Раздел 9'!L34:L34)),"","Неверно!")</f>
        <v/>
      </c>
      <c r="B10833" s="497" t="s">
        <v>637</v>
      </c>
      <c r="C10833" s="498" t="s">
        <v>163</v>
      </c>
      <c r="D10833" s="498" t="s">
        <v>5697</v>
      </c>
      <c r="E10833" s="499" t="str">
        <f>CONCATENATE(SUM('Раздел 9'!F34:F34),"=",SUM('Раздел 9'!H34:H34),"+",SUM('Раздел 9'!J34:J34),"+",SUM('Раздел 9'!L34:L34))</f>
        <v>0=0+0+0</v>
      </c>
      <c r="F10833" s="503"/>
    </row>
    <row r="10834" spans="1:6" ht="30" hidden="1" customHeight="1" thickBot="1">
      <c r="A10834" s="496" t="str">
        <f>IF((SUM('Раздел 9'!F35:F35)=SUM('Раздел 9'!H35:H35)+SUM('Раздел 9'!J35:J35)+SUM('Раздел 9'!L35:L35)),"","Неверно!")</f>
        <v/>
      </c>
      <c r="B10834" s="497" t="s">
        <v>637</v>
      </c>
      <c r="C10834" s="498" t="s">
        <v>164</v>
      </c>
      <c r="D10834" s="498" t="s">
        <v>5697</v>
      </c>
      <c r="E10834" s="499" t="str">
        <f>CONCATENATE(SUM('Раздел 9'!F35:F35),"=",SUM('Раздел 9'!H35:H35),"+",SUM('Раздел 9'!J35:J35),"+",SUM('Раздел 9'!L35:L35))</f>
        <v>0=0+0+0</v>
      </c>
      <c r="F10834" s="503"/>
    </row>
    <row r="10835" spans="1:6" ht="30" hidden="1" customHeight="1" thickBot="1">
      <c r="A10835" s="496" t="str">
        <f>IF((SUM('Раздел 9'!F36:F36)=SUM('Раздел 9'!H36:H36)+SUM('Раздел 9'!J36:J36)+SUM('Раздел 9'!L36:L36)),"","Неверно!")</f>
        <v/>
      </c>
      <c r="B10835" s="497" t="s">
        <v>637</v>
      </c>
      <c r="C10835" s="498" t="s">
        <v>165</v>
      </c>
      <c r="D10835" s="498" t="s">
        <v>5697</v>
      </c>
      <c r="E10835" s="499" t="str">
        <f>CONCATENATE(SUM('Раздел 9'!F36:F36),"=",SUM('Раздел 9'!H36:H36),"+",SUM('Раздел 9'!J36:J36),"+",SUM('Раздел 9'!L36:L36))</f>
        <v>0=0+0+0</v>
      </c>
      <c r="F10835" s="503"/>
    </row>
    <row r="10836" spans="1:6" ht="30" hidden="1" customHeight="1" thickBot="1">
      <c r="A10836" s="496" t="str">
        <f>IF((SUM('Раздел 9'!F37:F37)=SUM('Раздел 9'!H37:H37)+SUM('Раздел 9'!J37:J37)+SUM('Раздел 9'!L37:L37)),"","Неверно!")</f>
        <v/>
      </c>
      <c r="B10836" s="497" t="s">
        <v>637</v>
      </c>
      <c r="C10836" s="498" t="s">
        <v>166</v>
      </c>
      <c r="D10836" s="498" t="s">
        <v>5697</v>
      </c>
      <c r="E10836" s="499" t="str">
        <f>CONCATENATE(SUM('Раздел 9'!F37:F37),"=",SUM('Раздел 9'!H37:H37),"+",SUM('Раздел 9'!J37:J37),"+",SUM('Раздел 9'!L37:L37))</f>
        <v>0=0+0+0</v>
      </c>
      <c r="F10836" s="503"/>
    </row>
    <row r="10837" spans="1:6" ht="30" hidden="1" customHeight="1" thickBot="1">
      <c r="A10837" s="496" t="str">
        <f>IF((SUM('Раздел 9'!F11:F11)=SUM('Раздел 9'!H11:H11)+SUM('Раздел 9'!J11:J11)+SUM('Раздел 9'!L11:L11)),"","Неверно!")</f>
        <v/>
      </c>
      <c r="B10837" s="497" t="s">
        <v>637</v>
      </c>
      <c r="C10837" s="498" t="s">
        <v>21806</v>
      </c>
      <c r="D10837" s="498" t="s">
        <v>5697</v>
      </c>
      <c r="E10837" s="499" t="str">
        <f>CONCATENATE(SUM('Раздел 9'!F11:F11),"=",SUM('Раздел 9'!H11:H11),"+",SUM('Раздел 9'!J11:J11),"+",SUM('Раздел 9'!L11:L11))</f>
        <v>0=0+0+0</v>
      </c>
      <c r="F10837" s="503"/>
    </row>
    <row r="10838" spans="1:6" ht="30" hidden="1" customHeight="1" thickBot="1">
      <c r="A10838" s="496" t="str">
        <f>IF((SUM('Раздел 9'!F38:F38)=SUM('Раздел 9'!H38:H38)+SUM('Раздел 9'!J38:J38)+SUM('Раздел 9'!L38:L38)),"","Неверно!")</f>
        <v/>
      </c>
      <c r="B10838" s="497" t="s">
        <v>637</v>
      </c>
      <c r="C10838" s="498" t="s">
        <v>167</v>
      </c>
      <c r="D10838" s="498" t="s">
        <v>5697</v>
      </c>
      <c r="E10838" s="499" t="str">
        <f>CONCATENATE(SUM('Раздел 9'!F38:F38),"=",SUM('Раздел 9'!H38:H38),"+",SUM('Раздел 9'!J38:J38),"+",SUM('Раздел 9'!L38:L38))</f>
        <v>0=0+0+0</v>
      </c>
      <c r="F10838" s="503"/>
    </row>
    <row r="10839" spans="1:6" ht="30" hidden="1" customHeight="1" thickBot="1">
      <c r="A10839" s="496" t="str">
        <f>IF((SUM('Раздел 9'!F39:F39)=SUM('Раздел 9'!H39:H39)+SUM('Раздел 9'!J39:J39)+SUM('Раздел 9'!L39:L39)),"","Неверно!")</f>
        <v/>
      </c>
      <c r="B10839" s="497" t="s">
        <v>637</v>
      </c>
      <c r="C10839" s="498" t="s">
        <v>168</v>
      </c>
      <c r="D10839" s="498" t="s">
        <v>5697</v>
      </c>
      <c r="E10839" s="499" t="str">
        <f>CONCATENATE(SUM('Раздел 9'!F39:F39),"=",SUM('Раздел 9'!H39:H39),"+",SUM('Раздел 9'!J39:J39),"+",SUM('Раздел 9'!L39:L39))</f>
        <v>0=0+0+0</v>
      </c>
      <c r="F10839" s="503"/>
    </row>
    <row r="10840" spans="1:6" ht="30" hidden="1" customHeight="1" thickBot="1">
      <c r="A10840" s="496" t="str">
        <f>IF((SUM('Раздел 9'!F40:F40)=SUM('Раздел 9'!H40:H40)+SUM('Раздел 9'!J40:J40)+SUM('Раздел 9'!L40:L40)),"","Неверно!")</f>
        <v/>
      </c>
      <c r="B10840" s="497" t="s">
        <v>637</v>
      </c>
      <c r="C10840" s="498" t="s">
        <v>169</v>
      </c>
      <c r="D10840" s="498" t="s">
        <v>5697</v>
      </c>
      <c r="E10840" s="499" t="str">
        <f>CONCATENATE(SUM('Раздел 9'!F40:F40),"=",SUM('Раздел 9'!H40:H40),"+",SUM('Раздел 9'!J40:J40),"+",SUM('Раздел 9'!L40:L40))</f>
        <v>1=1+0+0</v>
      </c>
      <c r="F10840" s="503"/>
    </row>
    <row r="10841" spans="1:6" ht="30" hidden="1" customHeight="1" thickBot="1">
      <c r="A10841" s="496" t="str">
        <f>IF((SUM('Раздел 9'!F41:F41)=SUM('Раздел 9'!H41:H41)+SUM('Раздел 9'!J41:J41)+SUM('Раздел 9'!L41:L41)),"","Неверно!")</f>
        <v/>
      </c>
      <c r="B10841" s="497" t="s">
        <v>637</v>
      </c>
      <c r="C10841" s="498" t="s">
        <v>170</v>
      </c>
      <c r="D10841" s="498" t="s">
        <v>5697</v>
      </c>
      <c r="E10841" s="499" t="str">
        <f>CONCATENATE(SUM('Раздел 9'!F41:F41),"=",SUM('Раздел 9'!H41:H41),"+",SUM('Раздел 9'!J41:J41),"+",SUM('Раздел 9'!L41:L41))</f>
        <v>0=0+0+0</v>
      </c>
      <c r="F10841" s="503"/>
    </row>
    <row r="10842" spans="1:6" ht="30" hidden="1" customHeight="1" thickBot="1">
      <c r="A10842" s="496" t="str">
        <f>IF((SUM('Раздел 9'!F42:F42)=SUM('Раздел 9'!H42:H42)+SUM('Раздел 9'!J42:J42)+SUM('Раздел 9'!L42:L42)),"","Неверно!")</f>
        <v/>
      </c>
      <c r="B10842" s="497" t="s">
        <v>637</v>
      </c>
      <c r="C10842" s="498" t="s">
        <v>171</v>
      </c>
      <c r="D10842" s="498" t="s">
        <v>5697</v>
      </c>
      <c r="E10842" s="499" t="str">
        <f>CONCATENATE(SUM('Раздел 9'!F42:F42),"=",SUM('Раздел 9'!H42:H42),"+",SUM('Раздел 9'!J42:J42),"+",SUM('Раздел 9'!L42:L42))</f>
        <v>0=0+0+0</v>
      </c>
      <c r="F10842" s="503"/>
    </row>
    <row r="10843" spans="1:6" ht="30" hidden="1" customHeight="1" thickBot="1">
      <c r="A10843" s="496" t="str">
        <f>IF((SUM('Раздел 9'!F43:F43)=SUM('Раздел 9'!H43:H43)+SUM('Раздел 9'!J43:J43)+SUM('Раздел 9'!L43:L43)),"","Неверно!")</f>
        <v/>
      </c>
      <c r="B10843" s="497" t="s">
        <v>637</v>
      </c>
      <c r="C10843" s="498" t="s">
        <v>172</v>
      </c>
      <c r="D10843" s="498" t="s">
        <v>5697</v>
      </c>
      <c r="E10843" s="499" t="str">
        <f>CONCATENATE(SUM('Раздел 9'!F43:F43),"=",SUM('Раздел 9'!H43:H43),"+",SUM('Раздел 9'!J43:J43),"+",SUM('Раздел 9'!L43:L43))</f>
        <v>0=0+0+0</v>
      </c>
      <c r="F10843" s="503"/>
    </row>
    <row r="10844" spans="1:6" ht="30" hidden="1" customHeight="1" thickBot="1">
      <c r="A10844" s="496" t="str">
        <f>IF((SUM('Раздел 9'!F44:F44)=SUM('Раздел 9'!H44:H44)+SUM('Раздел 9'!J44:J44)+SUM('Раздел 9'!L44:L44)),"","Неверно!")</f>
        <v/>
      </c>
      <c r="B10844" s="497" t="s">
        <v>637</v>
      </c>
      <c r="C10844" s="498" t="s">
        <v>173</v>
      </c>
      <c r="D10844" s="498" t="s">
        <v>5697</v>
      </c>
      <c r="E10844" s="499" t="str">
        <f>CONCATENATE(SUM('Раздел 9'!F44:F44),"=",SUM('Раздел 9'!H44:H44),"+",SUM('Раздел 9'!J44:J44),"+",SUM('Раздел 9'!L44:L44))</f>
        <v>0=0+0+0</v>
      </c>
      <c r="F10844" s="503"/>
    </row>
    <row r="10845" spans="1:6" ht="30" hidden="1" customHeight="1" thickBot="1">
      <c r="A10845" s="496" t="str">
        <f>IF((SUM('Раздел 9'!F45:F45)=SUM('Раздел 9'!H45:H45)+SUM('Раздел 9'!J45:J45)+SUM('Раздел 9'!L45:L45)),"","Неверно!")</f>
        <v/>
      </c>
      <c r="B10845" s="497" t="s">
        <v>637</v>
      </c>
      <c r="C10845" s="498" t="s">
        <v>174</v>
      </c>
      <c r="D10845" s="498" t="s">
        <v>5697</v>
      </c>
      <c r="E10845" s="499" t="str">
        <f>CONCATENATE(SUM('Раздел 9'!F45:F45),"=",SUM('Раздел 9'!H45:H45),"+",SUM('Раздел 9'!J45:J45),"+",SUM('Раздел 9'!L45:L45))</f>
        <v>1=0+1+0</v>
      </c>
      <c r="F10845" s="503"/>
    </row>
    <row r="10846" spans="1:6" ht="30" hidden="1" customHeight="1" thickBot="1">
      <c r="A10846" s="496" t="str">
        <f>IF((SUM('Раздел 9'!F46:F46)=SUM('Раздел 9'!H46:H46)+SUM('Раздел 9'!J46:J46)+SUM('Раздел 9'!L46:L46)),"","Неверно!")</f>
        <v/>
      </c>
      <c r="B10846" s="497" t="s">
        <v>637</v>
      </c>
      <c r="C10846" s="498" t="s">
        <v>175</v>
      </c>
      <c r="D10846" s="498" t="s">
        <v>5697</v>
      </c>
      <c r="E10846" s="499" t="str">
        <f>CONCATENATE(SUM('Раздел 9'!F46:F46),"=",SUM('Раздел 9'!H46:H46),"+",SUM('Раздел 9'!J46:J46),"+",SUM('Раздел 9'!L46:L46))</f>
        <v>0=0+0+0</v>
      </c>
      <c r="F10846" s="503"/>
    </row>
    <row r="10847" spans="1:6" ht="30" hidden="1" customHeight="1" thickBot="1">
      <c r="A10847" s="496" t="str">
        <f>IF((SUM('Раздел 9'!F47:F47)=SUM('Раздел 9'!H47:H47)+SUM('Раздел 9'!J47:J47)+SUM('Раздел 9'!L47:L47)),"","Неверно!")</f>
        <v/>
      </c>
      <c r="B10847" s="497" t="s">
        <v>637</v>
      </c>
      <c r="C10847" s="498" t="s">
        <v>176</v>
      </c>
      <c r="D10847" s="498" t="s">
        <v>5697</v>
      </c>
      <c r="E10847" s="499" t="str">
        <f>CONCATENATE(SUM('Раздел 9'!F47:F47),"=",SUM('Раздел 9'!H47:H47),"+",SUM('Раздел 9'!J47:J47),"+",SUM('Раздел 9'!L47:L47))</f>
        <v>0=0+0+0</v>
      </c>
      <c r="F10847" s="503"/>
    </row>
    <row r="10848" spans="1:6" ht="30" hidden="1" customHeight="1" thickBot="1">
      <c r="A10848" s="496" t="str">
        <f>IF((SUM('Раздел 9'!F12:F12)=SUM('Раздел 9'!H12:H12)+SUM('Раздел 9'!J12:J12)+SUM('Раздел 9'!L12:L12)),"","Неверно!")</f>
        <v/>
      </c>
      <c r="B10848" s="497" t="s">
        <v>637</v>
      </c>
      <c r="C10848" s="498" t="s">
        <v>21807</v>
      </c>
      <c r="D10848" s="498" t="s">
        <v>5697</v>
      </c>
      <c r="E10848" s="499" t="str">
        <f>CONCATENATE(SUM('Раздел 9'!F12:F12),"=",SUM('Раздел 9'!H12:H12),"+",SUM('Раздел 9'!J12:J12),"+",SUM('Раздел 9'!L12:L12))</f>
        <v>0=0+0+0</v>
      </c>
      <c r="F10848" s="503"/>
    </row>
    <row r="10849" spans="1:6" ht="30" hidden="1" customHeight="1" thickBot="1">
      <c r="A10849" s="496" t="str">
        <f>IF((SUM('Раздел 9'!F13:F13)=SUM('Раздел 9'!H13:H13)+SUM('Раздел 9'!J13:J13)+SUM('Раздел 9'!L13:L13)),"","Неверно!")</f>
        <v/>
      </c>
      <c r="B10849" s="497" t="s">
        <v>637</v>
      </c>
      <c r="C10849" s="498" t="s">
        <v>21808</v>
      </c>
      <c r="D10849" s="498" t="s">
        <v>5697</v>
      </c>
      <c r="E10849" s="499" t="str">
        <f>CONCATENATE(SUM('Раздел 9'!F13:F13),"=",SUM('Раздел 9'!H13:H13),"+",SUM('Раздел 9'!J13:J13),"+",SUM('Раздел 9'!L13:L13))</f>
        <v>0=0+0+0</v>
      </c>
      <c r="F10849" s="503"/>
    </row>
    <row r="10850" spans="1:6" ht="30" hidden="1" customHeight="1" thickBot="1">
      <c r="A10850" s="496" t="str">
        <f>IF((SUM('Раздел 9'!F14:F14)=SUM('Раздел 9'!H14:H14)+SUM('Раздел 9'!J14:J14)+SUM('Раздел 9'!L14:L14)),"","Неверно!")</f>
        <v/>
      </c>
      <c r="B10850" s="497" t="s">
        <v>637</v>
      </c>
      <c r="C10850" s="498" t="s">
        <v>21809</v>
      </c>
      <c r="D10850" s="498" t="s">
        <v>5697</v>
      </c>
      <c r="E10850" s="499" t="str">
        <f>CONCATENATE(SUM('Раздел 9'!F14:F14),"=",SUM('Раздел 9'!H14:H14),"+",SUM('Раздел 9'!J14:J14),"+",SUM('Раздел 9'!L14:L14))</f>
        <v>0=0+0+0</v>
      </c>
      <c r="F10850" s="503"/>
    </row>
    <row r="10851" spans="1:6" ht="30" hidden="1" customHeight="1" thickBot="1">
      <c r="A10851" s="496" t="str">
        <f>IF((SUM('Раздел 9'!F15:F15)=SUM('Раздел 9'!H15:H15)+SUM('Раздел 9'!J15:J15)+SUM('Раздел 9'!L15:L15)),"","Неверно!")</f>
        <v/>
      </c>
      <c r="B10851" s="497" t="s">
        <v>637</v>
      </c>
      <c r="C10851" s="498" t="s">
        <v>21810</v>
      </c>
      <c r="D10851" s="498" t="s">
        <v>5697</v>
      </c>
      <c r="E10851" s="499" t="str">
        <f>CONCATENATE(SUM('Раздел 9'!F15:F15),"=",SUM('Раздел 9'!H15:H15),"+",SUM('Раздел 9'!J15:J15),"+",SUM('Раздел 9'!L15:L15))</f>
        <v>0=0+0+0</v>
      </c>
      <c r="F10851" s="503"/>
    </row>
    <row r="10852" spans="1:6" ht="30" hidden="1" customHeight="1" thickBot="1">
      <c r="A10852" s="496" t="str">
        <f>IF((SUM('Раздел 9'!F16:F16)=SUM('Раздел 9'!H16:H16)+SUM('Раздел 9'!J16:J16)+SUM('Раздел 9'!L16:L16)),"","Неверно!")</f>
        <v/>
      </c>
      <c r="B10852" s="497" t="s">
        <v>637</v>
      </c>
      <c r="C10852" s="498" t="s">
        <v>21811</v>
      </c>
      <c r="D10852" s="498" t="s">
        <v>5697</v>
      </c>
      <c r="E10852" s="499" t="str">
        <f>CONCATENATE(SUM('Раздел 9'!F16:F16),"=",SUM('Раздел 9'!H16:H16),"+",SUM('Раздел 9'!J16:J16),"+",SUM('Раздел 9'!L16:L16))</f>
        <v>0=0+0+0</v>
      </c>
      <c r="F10852" s="503"/>
    </row>
    <row r="10853" spans="1:6" ht="30" hidden="1" customHeight="1" thickBot="1">
      <c r="A10853" s="496" t="str">
        <f>IF((SUM('Раздел 9'!F17:F17)=SUM('Раздел 9'!H17:H17)+SUM('Раздел 9'!J17:J17)+SUM('Раздел 9'!L17:L17)),"","Неверно!")</f>
        <v/>
      </c>
      <c r="B10853" s="497" t="s">
        <v>637</v>
      </c>
      <c r="C10853" s="498" t="s">
        <v>21812</v>
      </c>
      <c r="D10853" s="498" t="s">
        <v>5697</v>
      </c>
      <c r="E10853" s="499" t="str">
        <f>CONCATENATE(SUM('Раздел 9'!F17:F17),"=",SUM('Раздел 9'!H17:H17),"+",SUM('Раздел 9'!J17:J17),"+",SUM('Раздел 9'!L17:L17))</f>
        <v>2=0+2+0</v>
      </c>
      <c r="F10853" s="503"/>
    </row>
    <row r="10854" spans="1:6" ht="30" hidden="1" customHeight="1" thickBot="1">
      <c r="A10854" s="496" t="str">
        <f>IF((SUM('Раздел 9'!E16:E16)&lt;=SUM('Раздел 9'!E15:E15)),"","Неверно!")</f>
        <v/>
      </c>
      <c r="B10854" s="497" t="s">
        <v>638</v>
      </c>
      <c r="C10854" s="498" t="s">
        <v>177</v>
      </c>
      <c r="D10854" s="498" t="s">
        <v>178</v>
      </c>
      <c r="E10854" s="499" t="str">
        <f>CONCATENATE(SUM('Раздел 9'!E16:E16),"&lt;=",SUM('Раздел 9'!E15:E15))</f>
        <v>0&lt;=1</v>
      </c>
      <c r="F10854" s="503"/>
    </row>
    <row r="10855" spans="1:6" ht="30" hidden="1" customHeight="1" thickBot="1">
      <c r="A10855" s="496" t="str">
        <f>IF((SUM('Раздел 9'!F16:F16)&lt;=SUM('Раздел 9'!F15:F15)),"","Неверно!")</f>
        <v/>
      </c>
      <c r="B10855" s="497" t="s">
        <v>638</v>
      </c>
      <c r="C10855" s="498" t="s">
        <v>179</v>
      </c>
      <c r="D10855" s="498" t="s">
        <v>178</v>
      </c>
      <c r="E10855" s="499" t="str">
        <f>CONCATENATE(SUM('Раздел 9'!F16:F16),"&lt;=",SUM('Раздел 9'!F15:F15))</f>
        <v>0&lt;=0</v>
      </c>
      <c r="F10855" s="503"/>
    </row>
    <row r="10856" spans="1:6" ht="30" hidden="1" customHeight="1" thickBot="1">
      <c r="A10856" s="496" t="str">
        <f>IF((SUM('Раздел 9'!G16:G16)&lt;=SUM('Раздел 9'!G15:G15)),"","Неверно!")</f>
        <v/>
      </c>
      <c r="B10856" s="497" t="s">
        <v>638</v>
      </c>
      <c r="C10856" s="498" t="s">
        <v>180</v>
      </c>
      <c r="D10856" s="498" t="s">
        <v>178</v>
      </c>
      <c r="E10856" s="499" t="str">
        <f>CONCATENATE(SUM('Раздел 9'!G16:G16),"&lt;=",SUM('Раздел 9'!G15:G15))</f>
        <v>0&lt;=1</v>
      </c>
      <c r="F10856" s="503"/>
    </row>
    <row r="10857" spans="1:6" ht="30" hidden="1" customHeight="1" thickBot="1">
      <c r="A10857" s="496" t="str">
        <f>IF((SUM('Раздел 9'!H16:H16)&lt;=SUM('Раздел 9'!H15:H15)),"","Неверно!")</f>
        <v/>
      </c>
      <c r="B10857" s="497" t="s">
        <v>638</v>
      </c>
      <c r="C10857" s="498" t="s">
        <v>181</v>
      </c>
      <c r="D10857" s="498" t="s">
        <v>178</v>
      </c>
      <c r="E10857" s="499" t="str">
        <f>CONCATENATE(SUM('Раздел 9'!H16:H16),"&lt;=",SUM('Раздел 9'!H15:H15))</f>
        <v>0&lt;=0</v>
      </c>
      <c r="F10857" s="503"/>
    </row>
    <row r="10858" spans="1:6" ht="30" hidden="1" customHeight="1" thickBot="1">
      <c r="A10858" s="496" t="str">
        <f>IF((SUM('Раздел 9'!I16:I16)&lt;=SUM('Раздел 9'!I15:I15)),"","Неверно!")</f>
        <v/>
      </c>
      <c r="B10858" s="497" t="s">
        <v>638</v>
      </c>
      <c r="C10858" s="498" t="s">
        <v>182</v>
      </c>
      <c r="D10858" s="498" t="s">
        <v>178</v>
      </c>
      <c r="E10858" s="499" t="str">
        <f>CONCATENATE(SUM('Раздел 9'!I16:I16),"&lt;=",SUM('Раздел 9'!I15:I15))</f>
        <v>0&lt;=0</v>
      </c>
      <c r="F10858" s="503"/>
    </row>
    <row r="10859" spans="1:6" ht="30" hidden="1" customHeight="1" thickBot="1">
      <c r="A10859" s="496" t="str">
        <f>IF((SUM('Раздел 9'!J16:J16)&lt;=SUM('Раздел 9'!J15:J15)),"","Неверно!")</f>
        <v/>
      </c>
      <c r="B10859" s="497" t="s">
        <v>638</v>
      </c>
      <c r="C10859" s="498" t="s">
        <v>183</v>
      </c>
      <c r="D10859" s="498" t="s">
        <v>178</v>
      </c>
      <c r="E10859" s="499" t="str">
        <f>CONCATENATE(SUM('Раздел 9'!J16:J16),"&lt;=",SUM('Раздел 9'!J15:J15))</f>
        <v>0&lt;=0</v>
      </c>
      <c r="F10859" s="503"/>
    </row>
    <row r="10860" spans="1:6" ht="30" hidden="1" customHeight="1" thickBot="1">
      <c r="A10860" s="496" t="str">
        <f>IF((SUM('Раздел 9'!K16:K16)&lt;=SUM('Раздел 9'!K15:K15)),"","Неверно!")</f>
        <v/>
      </c>
      <c r="B10860" s="497" t="s">
        <v>638</v>
      </c>
      <c r="C10860" s="498" t="s">
        <v>184</v>
      </c>
      <c r="D10860" s="498" t="s">
        <v>178</v>
      </c>
      <c r="E10860" s="499" t="str">
        <f>CONCATENATE(SUM('Раздел 9'!K16:K16),"&lt;=",SUM('Раздел 9'!K15:K15))</f>
        <v>0&lt;=0</v>
      </c>
      <c r="F10860" s="503"/>
    </row>
    <row r="10861" spans="1:6" ht="30" hidden="1" customHeight="1" thickBot="1">
      <c r="A10861" s="496" t="str">
        <f>IF((SUM('Раздел 9'!L16:L16)&lt;=SUM('Раздел 9'!L15:L15)),"","Неверно!")</f>
        <v/>
      </c>
      <c r="B10861" s="497" t="s">
        <v>638</v>
      </c>
      <c r="C10861" s="498" t="s">
        <v>185</v>
      </c>
      <c r="D10861" s="498" t="s">
        <v>178</v>
      </c>
      <c r="E10861" s="499" t="str">
        <f>CONCATENATE(SUM('Раздел 9'!L16:L16),"&lt;=",SUM('Раздел 9'!L15:L15))</f>
        <v>0&lt;=0</v>
      </c>
      <c r="F10861" s="503"/>
    </row>
    <row r="10862" spans="1:6" ht="30" hidden="1" customHeight="1" thickBot="1">
      <c r="A10862" s="496" t="str">
        <f>IF((SUM('Раздел 9'!E10:E12)+SUM('Раздел 9'!E15:E17)+SUM('Раздел 9'!E34:E34)+SUM('Раздел 9'!E39:E43)+SUM('Раздел 9'!E45:E45)=SUM('Раздел 9'!E9:E9)),"","Неверно!")</f>
        <v/>
      </c>
      <c r="B10862" s="497" t="s">
        <v>639</v>
      </c>
      <c r="C10862" s="498" t="s">
        <v>186</v>
      </c>
      <c r="D10862" s="498" t="s">
        <v>187</v>
      </c>
      <c r="E10862" s="499" t="str">
        <f>CONCATENATE(SUM('Раздел 9'!E10:E12),"+",SUM('Раздел 9'!E15:E17),"+",SUM('Раздел 9'!E34:E34),"+",SUM('Раздел 9'!E39:E43),"+",SUM('Раздел 9'!E45:E45),"=",SUM('Раздел 9'!E9:E9))</f>
        <v>8+82+4+25+42=161</v>
      </c>
      <c r="F10862" s="503"/>
    </row>
    <row r="10863" spans="1:6" ht="30" hidden="1" customHeight="1" thickBot="1">
      <c r="A10863" s="496" t="str">
        <f>IF((SUM('Раздел 9'!F10:F12)+SUM('Раздел 9'!F15:F17)+SUM('Раздел 9'!F34:F34)+SUM('Раздел 9'!F39:F43)+SUM('Раздел 9'!F45:F45)=SUM('Раздел 9'!F9:F9)),"","Неверно!")</f>
        <v/>
      </c>
      <c r="B10863" s="497" t="s">
        <v>639</v>
      </c>
      <c r="C10863" s="498" t="s">
        <v>188</v>
      </c>
      <c r="D10863" s="498" t="s">
        <v>187</v>
      </c>
      <c r="E10863" s="499" t="str">
        <f>CONCATENATE(SUM('Раздел 9'!F10:F12),"+",SUM('Раздел 9'!F15:F17),"+",SUM('Раздел 9'!F34:F34),"+",SUM('Раздел 9'!F39:F43),"+",SUM('Раздел 9'!F45:F45),"=",SUM('Раздел 9'!F9:F9))</f>
        <v>0+2+0+1+1=4</v>
      </c>
      <c r="F10863" s="503"/>
    </row>
    <row r="10864" spans="1:6" ht="30" hidden="1" customHeight="1" thickBot="1">
      <c r="A10864" s="496" t="str">
        <f>IF((SUM('Раздел 9'!G10:G12)+SUM('Раздел 9'!G15:G17)+SUM('Раздел 9'!G34:G34)+SUM('Раздел 9'!G39:G43)+SUM('Раздел 9'!G45:G45)=SUM('Раздел 9'!G9:G9)),"","Неверно!")</f>
        <v/>
      </c>
      <c r="B10864" s="497" t="s">
        <v>639</v>
      </c>
      <c r="C10864" s="498" t="s">
        <v>189</v>
      </c>
      <c r="D10864" s="498" t="s">
        <v>187</v>
      </c>
      <c r="E10864" s="499" t="str">
        <f>CONCATENATE(SUM('Раздел 9'!G10:G12),"+",SUM('Раздел 9'!G15:G17),"+",SUM('Раздел 9'!G34:G34),"+",SUM('Раздел 9'!G39:G43),"+",SUM('Раздел 9'!G45:G45),"=",SUM('Раздел 9'!G9:G9))</f>
        <v>8+53+0+20+32=113</v>
      </c>
      <c r="F10864" s="503"/>
    </row>
    <row r="10865" spans="1:6" ht="30" hidden="1" customHeight="1" thickBot="1">
      <c r="A10865" s="496" t="str">
        <f>IF((SUM('Раздел 9'!H10:H12)+SUM('Раздел 9'!H15:H17)+SUM('Раздел 9'!H34:H34)+SUM('Раздел 9'!H39:H43)+SUM('Раздел 9'!H45:H45)=SUM('Раздел 9'!H9:H9)),"","Неверно!")</f>
        <v/>
      </c>
      <c r="B10865" s="497" t="s">
        <v>639</v>
      </c>
      <c r="C10865" s="498" t="s">
        <v>190</v>
      </c>
      <c r="D10865" s="498" t="s">
        <v>187</v>
      </c>
      <c r="E10865" s="499" t="str">
        <f>CONCATENATE(SUM('Раздел 9'!H10:H12),"+",SUM('Раздел 9'!H15:H17),"+",SUM('Раздел 9'!H34:H34),"+",SUM('Раздел 9'!H39:H43),"+",SUM('Раздел 9'!H45:H45),"=",SUM('Раздел 9'!H9:H9))</f>
        <v>0+0+0+1+0=1</v>
      </c>
      <c r="F10865" s="503"/>
    </row>
    <row r="10866" spans="1:6" ht="30" hidden="1" customHeight="1" thickBot="1">
      <c r="A10866" s="496" t="str">
        <f>IF((SUM('Раздел 9'!I10:I12)+SUM('Раздел 9'!I15:I17)+SUM('Раздел 9'!I34:I34)+SUM('Раздел 9'!I39:I43)+SUM('Раздел 9'!I45:I45)=SUM('Раздел 9'!I9:I9)),"","Неверно!")</f>
        <v/>
      </c>
      <c r="B10866" s="497" t="s">
        <v>639</v>
      </c>
      <c r="C10866" s="498" t="s">
        <v>191</v>
      </c>
      <c r="D10866" s="498" t="s">
        <v>187</v>
      </c>
      <c r="E10866" s="499" t="str">
        <f>CONCATENATE(SUM('Раздел 9'!I10:I12),"+",SUM('Раздел 9'!I15:I17),"+",SUM('Раздел 9'!I34:I34),"+",SUM('Раздел 9'!I39:I43),"+",SUM('Раздел 9'!I45:I45),"=",SUM('Раздел 9'!I9:I9))</f>
        <v>0+20+0+1+8=29</v>
      </c>
      <c r="F10866" s="503"/>
    </row>
    <row r="10867" spans="1:6" ht="30" hidden="1" customHeight="1" thickBot="1">
      <c r="A10867" s="496" t="str">
        <f>IF((SUM('Раздел 9'!J10:J12)+SUM('Раздел 9'!J15:J17)+SUM('Раздел 9'!J34:J34)+SUM('Раздел 9'!J39:J43)+SUM('Раздел 9'!J45:J45)=SUM('Раздел 9'!J9:J9)),"","Неверно!")</f>
        <v/>
      </c>
      <c r="B10867" s="497" t="s">
        <v>639</v>
      </c>
      <c r="C10867" s="498" t="s">
        <v>192</v>
      </c>
      <c r="D10867" s="498" t="s">
        <v>187</v>
      </c>
      <c r="E10867" s="499" t="str">
        <f>CONCATENATE(SUM('Раздел 9'!J10:J12),"+",SUM('Раздел 9'!J15:J17),"+",SUM('Раздел 9'!J34:J34),"+",SUM('Раздел 9'!J39:J43),"+",SUM('Раздел 9'!J45:J45),"=",SUM('Раздел 9'!J9:J9))</f>
        <v>0+2+0+0+1=3</v>
      </c>
      <c r="F10867" s="503"/>
    </row>
    <row r="10868" spans="1:6" ht="30" hidden="1" customHeight="1" thickBot="1">
      <c r="A10868" s="496" t="str">
        <f>IF((SUM('Раздел 9'!K10:K12)+SUM('Раздел 9'!K15:K17)+SUM('Раздел 9'!K34:K34)+SUM('Раздел 9'!K39:K43)+SUM('Раздел 9'!K45:K45)=SUM('Раздел 9'!K9:K9)),"","Неверно!")</f>
        <v/>
      </c>
      <c r="B10868" s="497" t="s">
        <v>639</v>
      </c>
      <c r="C10868" s="498" t="s">
        <v>193</v>
      </c>
      <c r="D10868" s="498" t="s">
        <v>187</v>
      </c>
      <c r="E10868" s="499" t="str">
        <f>CONCATENATE(SUM('Раздел 9'!K10:K12),"+",SUM('Раздел 9'!K15:K17),"+",SUM('Раздел 9'!K34:K34),"+",SUM('Раздел 9'!K39:K43),"+",SUM('Раздел 9'!K45:K45),"=",SUM('Раздел 9'!K9:K9))</f>
        <v>0+9+4+4+2=19</v>
      </c>
      <c r="F10868" s="503"/>
    </row>
    <row r="10869" spans="1:6" ht="30" hidden="1" customHeight="1" thickBot="1">
      <c r="A10869" s="496" t="str">
        <f>IF((SUM('Раздел 9'!L10:L12)+SUM('Раздел 9'!L15:L17)+SUM('Раздел 9'!L34:L34)+SUM('Раздел 9'!L39:L43)+SUM('Раздел 9'!L45:L45)=SUM('Раздел 9'!L9:L9)),"","Неверно!")</f>
        <v/>
      </c>
      <c r="B10869" s="497" t="s">
        <v>639</v>
      </c>
      <c r="C10869" s="498" t="s">
        <v>194</v>
      </c>
      <c r="D10869" s="498" t="s">
        <v>187</v>
      </c>
      <c r="E10869" s="499" t="str">
        <f>CONCATENATE(SUM('Раздел 9'!L10:L12),"+",SUM('Раздел 9'!L15:L17),"+",SUM('Раздел 9'!L34:L34),"+",SUM('Раздел 9'!L39:L43),"+",SUM('Раздел 9'!L45:L45),"=",SUM('Раздел 9'!L9:L9))</f>
        <v>0+0+0+0+0=0</v>
      </c>
      <c r="F10869" s="503"/>
    </row>
    <row r="10870" spans="1:6" ht="30" hidden="1" customHeight="1" thickBot="1">
      <c r="A10870" s="496" t="str">
        <f>IF((SUM('Раздел 9'!E18:E32)&lt;=SUM('Раздел 9'!E17:E17)),"","Неверно!")</f>
        <v/>
      </c>
      <c r="B10870" s="497" t="s">
        <v>640</v>
      </c>
      <c r="C10870" s="498" t="s">
        <v>373</v>
      </c>
      <c r="D10870" s="498" t="s">
        <v>374</v>
      </c>
      <c r="E10870" s="499" t="str">
        <f>CONCATENATE(SUM('Раздел 9'!E18:E32),"&lt;=",SUM('Раздел 9'!E17:E17))</f>
        <v>81&lt;=81</v>
      </c>
      <c r="F10870" s="503"/>
    </row>
    <row r="10871" spans="1:6" ht="30" hidden="1" customHeight="1" thickBot="1">
      <c r="A10871" s="496" t="str">
        <f>IF((SUM('Раздел 9'!F18:F32)&lt;=SUM('Раздел 9'!F17:F17)),"","Неверно!")</f>
        <v/>
      </c>
      <c r="B10871" s="497" t="s">
        <v>640</v>
      </c>
      <c r="C10871" s="498" t="s">
        <v>375</v>
      </c>
      <c r="D10871" s="498" t="s">
        <v>374</v>
      </c>
      <c r="E10871" s="499" t="str">
        <f>CONCATENATE(SUM('Раздел 9'!F18:F32),"&lt;=",SUM('Раздел 9'!F17:F17))</f>
        <v>2&lt;=2</v>
      </c>
      <c r="F10871" s="503"/>
    </row>
    <row r="10872" spans="1:6" ht="30" hidden="1" customHeight="1" thickBot="1">
      <c r="A10872" s="496" t="str">
        <f>IF((SUM('Раздел 9'!G18:G32)&lt;=SUM('Раздел 9'!G17:G17)),"","Неверно!")</f>
        <v/>
      </c>
      <c r="B10872" s="497" t="s">
        <v>640</v>
      </c>
      <c r="C10872" s="498" t="s">
        <v>376</v>
      </c>
      <c r="D10872" s="498" t="s">
        <v>374</v>
      </c>
      <c r="E10872" s="499" t="str">
        <f>CONCATENATE(SUM('Раздел 9'!G18:G32),"&lt;=",SUM('Раздел 9'!G17:G17))</f>
        <v>52&lt;=52</v>
      </c>
      <c r="F10872" s="503"/>
    </row>
    <row r="10873" spans="1:6" ht="30" hidden="1" customHeight="1" thickBot="1">
      <c r="A10873" s="496" t="str">
        <f>IF((SUM('Раздел 9'!H18:H32)&lt;=SUM('Раздел 9'!H17:H17)),"","Неверно!")</f>
        <v/>
      </c>
      <c r="B10873" s="497" t="s">
        <v>640</v>
      </c>
      <c r="C10873" s="498" t="s">
        <v>377</v>
      </c>
      <c r="D10873" s="498" t="s">
        <v>374</v>
      </c>
      <c r="E10873" s="499" t="str">
        <f>CONCATENATE(SUM('Раздел 9'!H18:H32),"&lt;=",SUM('Раздел 9'!H17:H17))</f>
        <v>0&lt;=0</v>
      </c>
      <c r="F10873" s="503"/>
    </row>
    <row r="10874" spans="1:6" ht="30" hidden="1" customHeight="1" thickBot="1">
      <c r="A10874" s="496" t="str">
        <f>IF((SUM('Раздел 9'!I18:I32)&lt;=SUM('Раздел 9'!I17:I17)),"","Неверно!")</f>
        <v/>
      </c>
      <c r="B10874" s="497" t="s">
        <v>640</v>
      </c>
      <c r="C10874" s="498" t="s">
        <v>378</v>
      </c>
      <c r="D10874" s="498" t="s">
        <v>374</v>
      </c>
      <c r="E10874" s="499" t="str">
        <f>CONCATENATE(SUM('Раздел 9'!I18:I32),"&lt;=",SUM('Раздел 9'!I17:I17))</f>
        <v>20&lt;=20</v>
      </c>
      <c r="F10874" s="503"/>
    </row>
    <row r="10875" spans="1:6" ht="30" hidden="1" customHeight="1" thickBot="1">
      <c r="A10875" s="496" t="str">
        <f>IF((SUM('Раздел 9'!J18:J32)&lt;=SUM('Раздел 9'!J17:J17)),"","Неверно!")</f>
        <v/>
      </c>
      <c r="B10875" s="497" t="s">
        <v>640</v>
      </c>
      <c r="C10875" s="498" t="s">
        <v>379</v>
      </c>
      <c r="D10875" s="498" t="s">
        <v>374</v>
      </c>
      <c r="E10875" s="499" t="str">
        <f>CONCATENATE(SUM('Раздел 9'!J18:J32),"&lt;=",SUM('Раздел 9'!J17:J17))</f>
        <v>2&lt;=2</v>
      </c>
      <c r="F10875" s="503"/>
    </row>
    <row r="10876" spans="1:6" ht="30" hidden="1" customHeight="1" thickBot="1">
      <c r="A10876" s="496" t="str">
        <f>IF((SUM('Раздел 9'!K18:K32)&lt;=SUM('Раздел 9'!K17:K17)),"","Неверно!")</f>
        <v/>
      </c>
      <c r="B10876" s="497" t="s">
        <v>640</v>
      </c>
      <c r="C10876" s="498" t="s">
        <v>380</v>
      </c>
      <c r="D10876" s="498" t="s">
        <v>374</v>
      </c>
      <c r="E10876" s="499" t="str">
        <f>CONCATENATE(SUM('Раздел 9'!K18:K32),"&lt;=",SUM('Раздел 9'!K17:K17))</f>
        <v>9&lt;=9</v>
      </c>
      <c r="F10876" s="503"/>
    </row>
    <row r="10877" spans="1:6" ht="30" hidden="1" customHeight="1" thickBot="1">
      <c r="A10877" s="496" t="str">
        <f>IF((SUM('Раздел 9'!L18:L32)&lt;=SUM('Раздел 9'!L17:L17)),"","Неверно!")</f>
        <v/>
      </c>
      <c r="B10877" s="497" t="s">
        <v>640</v>
      </c>
      <c r="C10877" s="498" t="s">
        <v>381</v>
      </c>
      <c r="D10877" s="498" t="s">
        <v>374</v>
      </c>
      <c r="E10877" s="499" t="str">
        <f>CONCATENATE(SUM('Раздел 9'!L18:L32),"&lt;=",SUM('Раздел 9'!L17:L17))</f>
        <v>0&lt;=0</v>
      </c>
      <c r="F10877" s="503"/>
    </row>
    <row r="10878" spans="1:6" ht="30" hidden="1" customHeight="1" thickBot="1">
      <c r="A10878" s="496" t="str">
        <f>IF((SUM('Разделы 10, 11'!E11:E11)&lt;=SUM('Разделы 10, 11'!E9:E9)),"","Неверно!")</f>
        <v/>
      </c>
      <c r="B10878" s="497" t="s">
        <v>641</v>
      </c>
      <c r="C10878" s="498" t="s">
        <v>4940</v>
      </c>
      <c r="D10878" s="498" t="s">
        <v>4941</v>
      </c>
      <c r="E10878" s="499" t="str">
        <f>CONCATENATE(SUM('Разделы 10, 11'!E11:E11),"&lt;=",SUM('Разделы 10, 11'!E9:E9))</f>
        <v>0&lt;=8</v>
      </c>
      <c r="F10878" s="503"/>
    </row>
    <row r="10879" spans="1:6" ht="30" hidden="1" customHeight="1" thickBot="1">
      <c r="A10879" s="496" t="str">
        <f>IF((SUM('Разделы 10, 11'!E10:E10)&lt;=SUM('Разделы 10, 11'!E10:E10)),"","Неверно!")</f>
        <v/>
      </c>
      <c r="B10879" s="497" t="s">
        <v>642</v>
      </c>
      <c r="C10879" s="498" t="s">
        <v>5695</v>
      </c>
      <c r="D10879" s="498" t="s">
        <v>5696</v>
      </c>
      <c r="E10879" s="499" t="str">
        <f>CONCATENATE(SUM('Разделы 10, 11'!E10:E10),"&lt;=",SUM('Разделы 10, 11'!E10:E10))</f>
        <v>0&lt;=0</v>
      </c>
      <c r="F10879" s="503"/>
    </row>
    <row r="10880" spans="1:6" ht="30" hidden="1" customHeight="1" thickBot="1">
      <c r="A10880" s="496" t="str">
        <f>IF((SUM('Разделы 10, 11'!E28:E29)&gt;=0),"","Неверно!")</f>
        <v/>
      </c>
      <c r="B10880" s="497" t="s">
        <v>643</v>
      </c>
      <c r="C10880" s="498" t="s">
        <v>21788</v>
      </c>
      <c r="D10880" s="498" t="s">
        <v>644</v>
      </c>
      <c r="E10880" s="499" t="str">
        <f>CONCATENATE(SUM('Разделы 10, 11'!E28:E29),"&gt;=",0)</f>
        <v>7&gt;=0</v>
      </c>
    </row>
    <row r="10881" spans="1:5" ht="30" hidden="1" customHeight="1" thickBot="1">
      <c r="A10881" s="496" t="str">
        <f>IF((SUM('Раздел 3'!S179:S179)=0),"","Неверно!")</f>
        <v/>
      </c>
      <c r="B10881" s="497" t="s">
        <v>645</v>
      </c>
      <c r="C10881" s="498" t="s">
        <v>4266</v>
      </c>
      <c r="D10881" s="498" t="s">
        <v>4267</v>
      </c>
      <c r="E10881" s="499" t="str">
        <f>CONCATENATE(SUM('Раздел 3'!S179:S179),"=",0)</f>
        <v>0=0</v>
      </c>
    </row>
    <row r="10882" spans="1:5" ht="30" hidden="1" customHeight="1" thickBot="1">
      <c r="A10882" s="496" t="str">
        <f>IF((SUM('Раздел 3'!S180:S180)=0),"","Неверно!")</f>
        <v/>
      </c>
      <c r="B10882" s="497" t="s">
        <v>645</v>
      </c>
      <c r="C10882" s="498" t="s">
        <v>4268</v>
      </c>
      <c r="D10882" s="498" t="s">
        <v>4267</v>
      </c>
      <c r="E10882" s="499" t="str">
        <f>CONCATENATE(SUM('Раздел 3'!S180:S180),"=",0)</f>
        <v>0=0</v>
      </c>
    </row>
    <row r="10883" spans="1:5" ht="30" hidden="1" customHeight="1" thickBot="1">
      <c r="A10883" s="496" t="str">
        <f>IF((SUM('Раздел 3'!S181:S181)=0),"","Неверно!")</f>
        <v/>
      </c>
      <c r="B10883" s="497" t="s">
        <v>645</v>
      </c>
      <c r="C10883" s="498" t="s">
        <v>22497</v>
      </c>
      <c r="D10883" s="498" t="s">
        <v>4267</v>
      </c>
      <c r="E10883" s="499" t="str">
        <f>CONCATENATE(SUM('Раздел 3'!S181:S181),"=",0)</f>
        <v>0=0</v>
      </c>
    </row>
    <row r="10884" spans="1:5" ht="30" hidden="1" customHeight="1" thickBot="1">
      <c r="A10884" s="496" t="str">
        <f>IF((SUM('Раздел 3'!S185:S185)=0),"","Неверно!")</f>
        <v/>
      </c>
      <c r="B10884" s="497" t="s">
        <v>646</v>
      </c>
      <c r="C10884" s="498" t="s">
        <v>22498</v>
      </c>
      <c r="D10884" s="498" t="s">
        <v>4269</v>
      </c>
      <c r="E10884" s="499" t="str">
        <f>CONCATENATE(SUM('Раздел 3'!S185:S185),"=",0)</f>
        <v>0=0</v>
      </c>
    </row>
    <row r="10885" spans="1:5" ht="30" hidden="1" customHeight="1" thickBot="1">
      <c r="A10885" s="496" t="str">
        <f>IF((SUM('Раздел 3'!S186:S186)=0),"","Неверно!")</f>
        <v/>
      </c>
      <c r="B10885" s="497" t="s">
        <v>646</v>
      </c>
      <c r="C10885" s="498" t="s">
        <v>4270</v>
      </c>
      <c r="D10885" s="498" t="s">
        <v>4269</v>
      </c>
      <c r="E10885" s="499" t="str">
        <f>CONCATENATE(SUM('Раздел 3'!S186:S186),"=",0)</f>
        <v>0=0</v>
      </c>
    </row>
    <row r="10886" spans="1:5" ht="30" hidden="1" customHeight="1" thickBot="1">
      <c r="A10886" s="496" t="str">
        <f>IF((SUM('Раздел 3'!S187:S187)=0),"","Неверно!")</f>
        <v/>
      </c>
      <c r="B10886" s="497" t="s">
        <v>646</v>
      </c>
      <c r="C10886" s="498" t="s">
        <v>4271</v>
      </c>
      <c r="D10886" s="498" t="s">
        <v>4269</v>
      </c>
      <c r="E10886" s="499" t="str">
        <f>CONCATENATE(SUM('Раздел 3'!S187:S187),"=",0)</f>
        <v>0=0</v>
      </c>
    </row>
    <row r="10887" spans="1:5" ht="30" hidden="1" customHeight="1" thickBot="1">
      <c r="A10887" s="496" t="str">
        <f>IF((SUM('Раздел 3'!S188:S188)=0),"","Неверно!")</f>
        <v/>
      </c>
      <c r="B10887" s="497" t="s">
        <v>646</v>
      </c>
      <c r="C10887" s="498" t="s">
        <v>4272</v>
      </c>
      <c r="D10887" s="498" t="s">
        <v>4269</v>
      </c>
      <c r="E10887" s="499" t="str">
        <f>CONCATENATE(SUM('Раздел 3'!S188:S188),"=",0)</f>
        <v>0=0</v>
      </c>
    </row>
    <row r="10888" spans="1:5" ht="30" hidden="1" customHeight="1" thickBot="1">
      <c r="A10888" s="496" t="str">
        <f>IF((SUM('Раздел 3'!S189:S189)=0),"","Неверно!")</f>
        <v/>
      </c>
      <c r="B10888" s="497" t="s">
        <v>646</v>
      </c>
      <c r="C10888" s="498" t="s">
        <v>4273</v>
      </c>
      <c r="D10888" s="498" t="s">
        <v>4269</v>
      </c>
      <c r="E10888" s="499" t="str">
        <f>CONCATENATE(SUM('Раздел 3'!S189:S189),"=",0)</f>
        <v>0=0</v>
      </c>
    </row>
    <row r="10889" spans="1:5" ht="30" hidden="1" customHeight="1" thickBot="1">
      <c r="A10889" s="496" t="str">
        <f>IF((SUM('Раздел 12'!E10:E10)&lt;=SUM('Раздел 12'!C10:C10)),"","Неверно!")</f>
        <v/>
      </c>
      <c r="B10889" s="497" t="s">
        <v>647</v>
      </c>
      <c r="C10889" s="498" t="s">
        <v>4942</v>
      </c>
      <c r="D10889" s="498" t="s">
        <v>4943</v>
      </c>
      <c r="E10889" s="499" t="str">
        <f>CONCATENATE(SUM('Раздел 12'!E10:E10),"&lt;=",SUM('Раздел 12'!C10:C10))</f>
        <v>0&lt;=0</v>
      </c>
    </row>
    <row r="10890" spans="1:5" ht="30" hidden="1" customHeight="1" thickBot="1">
      <c r="A10890" s="496" t="str">
        <f>IF((SUM('Раздел 12'!E19:E19)&lt;=SUM('Раздел 12'!C19:C19)),"","Неверно!")</f>
        <v/>
      </c>
      <c r="B10890" s="497" t="s">
        <v>647</v>
      </c>
      <c r="C10890" s="498" t="s">
        <v>4944</v>
      </c>
      <c r="D10890" s="498" t="s">
        <v>4943</v>
      </c>
      <c r="E10890" s="499" t="str">
        <f>CONCATENATE(SUM('Раздел 12'!E19:E19),"&lt;=",SUM('Раздел 12'!C19:C19))</f>
        <v>0&lt;=0</v>
      </c>
    </row>
    <row r="10891" spans="1:5" ht="30" hidden="1" customHeight="1" thickBot="1">
      <c r="A10891" s="496" t="str">
        <f>IF((SUM('Раздел 12'!E20:E20)&lt;=SUM('Раздел 12'!C20:C20)),"","Неверно!")</f>
        <v/>
      </c>
      <c r="B10891" s="497" t="s">
        <v>647</v>
      </c>
      <c r="C10891" s="498" t="s">
        <v>4945</v>
      </c>
      <c r="D10891" s="498" t="s">
        <v>4943</v>
      </c>
      <c r="E10891" s="499" t="str">
        <f>CONCATENATE(SUM('Раздел 12'!E20:E20),"&lt;=",SUM('Раздел 12'!C20:C20))</f>
        <v>0&lt;=0</v>
      </c>
    </row>
    <row r="10892" spans="1:5" ht="30" hidden="1" customHeight="1" thickBot="1">
      <c r="A10892" s="496" t="str">
        <f>IF((SUM('Раздел 12'!E21:E21)&lt;=SUM('Раздел 12'!C21:C21)),"","Неверно!")</f>
        <v/>
      </c>
      <c r="B10892" s="497" t="s">
        <v>647</v>
      </c>
      <c r="C10892" s="498" t="s">
        <v>4946</v>
      </c>
      <c r="D10892" s="498" t="s">
        <v>4943</v>
      </c>
      <c r="E10892" s="499" t="str">
        <f>CONCATENATE(SUM('Раздел 12'!E21:E21),"&lt;=",SUM('Раздел 12'!C21:C21))</f>
        <v>0&lt;=0</v>
      </c>
    </row>
    <row r="10893" spans="1:5" ht="30" hidden="1" customHeight="1" thickBot="1">
      <c r="A10893" s="496" t="str">
        <f>IF((SUM('Раздел 12'!E22:E22)&lt;=SUM('Раздел 12'!C22:C22)),"","Неверно!")</f>
        <v/>
      </c>
      <c r="B10893" s="497" t="s">
        <v>647</v>
      </c>
      <c r="C10893" s="498" t="s">
        <v>4947</v>
      </c>
      <c r="D10893" s="498" t="s">
        <v>4943</v>
      </c>
      <c r="E10893" s="499" t="str">
        <f>CONCATENATE(SUM('Раздел 12'!E22:E22),"&lt;=",SUM('Раздел 12'!C22:C22))</f>
        <v>0&lt;=0</v>
      </c>
    </row>
    <row r="10894" spans="1:5" ht="30" hidden="1" customHeight="1" thickBot="1">
      <c r="A10894" s="496" t="str">
        <f>IF((SUM('Раздел 12'!E23:E23)&lt;=SUM('Раздел 12'!C23:C23)),"","Неверно!")</f>
        <v/>
      </c>
      <c r="B10894" s="497" t="s">
        <v>647</v>
      </c>
      <c r="C10894" s="498" t="s">
        <v>4948</v>
      </c>
      <c r="D10894" s="498" t="s">
        <v>4943</v>
      </c>
      <c r="E10894" s="499" t="str">
        <f>CONCATENATE(SUM('Раздел 12'!E23:E23),"&lt;=",SUM('Раздел 12'!C23:C23))</f>
        <v>0&lt;=0</v>
      </c>
    </row>
    <row r="10895" spans="1:5" ht="30" hidden="1" customHeight="1" thickBot="1">
      <c r="A10895" s="496" t="str">
        <f>IF((SUM('Раздел 12'!E24:E24)&lt;=SUM('Раздел 12'!C24:C24)),"","Неверно!")</f>
        <v/>
      </c>
      <c r="B10895" s="497" t="s">
        <v>647</v>
      </c>
      <c r="C10895" s="498" t="s">
        <v>4949</v>
      </c>
      <c r="D10895" s="498" t="s">
        <v>4943</v>
      </c>
      <c r="E10895" s="499" t="str">
        <f>CONCATENATE(SUM('Раздел 12'!E24:E24),"&lt;=",SUM('Раздел 12'!C24:C24))</f>
        <v>0&lt;=0</v>
      </c>
    </row>
    <row r="10896" spans="1:5" ht="30" hidden="1" customHeight="1" thickBot="1">
      <c r="A10896" s="496" t="str">
        <f>IF((SUM('Раздел 12'!E25:E25)&lt;=SUM('Раздел 12'!C25:C25)),"","Неверно!")</f>
        <v/>
      </c>
      <c r="B10896" s="497" t="s">
        <v>647</v>
      </c>
      <c r="C10896" s="498" t="s">
        <v>4950</v>
      </c>
      <c r="D10896" s="498" t="s">
        <v>4943</v>
      </c>
      <c r="E10896" s="499" t="str">
        <f>CONCATENATE(SUM('Раздел 12'!E25:E25),"&lt;=",SUM('Раздел 12'!C25:C25))</f>
        <v>0&lt;=0</v>
      </c>
    </row>
    <row r="10897" spans="1:5" ht="30" hidden="1" customHeight="1" thickBot="1">
      <c r="A10897" s="496" t="str">
        <f>IF((SUM('Раздел 12'!E26:E26)&lt;=SUM('Раздел 12'!C26:C26)),"","Неверно!")</f>
        <v/>
      </c>
      <c r="B10897" s="497" t="s">
        <v>647</v>
      </c>
      <c r="C10897" s="498" t="s">
        <v>4951</v>
      </c>
      <c r="D10897" s="498" t="s">
        <v>4943</v>
      </c>
      <c r="E10897" s="499" t="str">
        <f>CONCATENATE(SUM('Раздел 12'!E26:E26),"&lt;=",SUM('Раздел 12'!C26:C26))</f>
        <v>0&lt;=0</v>
      </c>
    </row>
    <row r="10898" spans="1:5" ht="30" hidden="1" customHeight="1" thickBot="1">
      <c r="A10898" s="496" t="str">
        <f>IF((SUM('Раздел 12'!E27:E27)&lt;=SUM('Раздел 12'!C27:C27)),"","Неверно!")</f>
        <v/>
      </c>
      <c r="B10898" s="497" t="s">
        <v>647</v>
      </c>
      <c r="C10898" s="498" t="s">
        <v>4952</v>
      </c>
      <c r="D10898" s="498" t="s">
        <v>4943</v>
      </c>
      <c r="E10898" s="499" t="str">
        <f>CONCATENATE(SUM('Раздел 12'!E27:E27),"&lt;=",SUM('Раздел 12'!C27:C27))</f>
        <v>0&lt;=0</v>
      </c>
    </row>
    <row r="10899" spans="1:5" ht="30" hidden="1" customHeight="1" thickBot="1">
      <c r="A10899" s="496" t="str">
        <f>IF((SUM('Раздел 12'!E28:E28)&lt;=SUM('Раздел 12'!C28:C28)),"","Неверно!")</f>
        <v/>
      </c>
      <c r="B10899" s="497" t="s">
        <v>647</v>
      </c>
      <c r="C10899" s="498" t="s">
        <v>4953</v>
      </c>
      <c r="D10899" s="498" t="s">
        <v>4943</v>
      </c>
      <c r="E10899" s="499" t="str">
        <f>CONCATENATE(SUM('Раздел 12'!E28:E28),"&lt;=",SUM('Раздел 12'!C28:C28))</f>
        <v>0&lt;=0</v>
      </c>
    </row>
    <row r="10900" spans="1:5" ht="30" hidden="1" customHeight="1" thickBot="1">
      <c r="A10900" s="496" t="str">
        <f>IF((SUM('Раздел 12'!E11:E11)&lt;=SUM('Раздел 12'!C11:C11)),"","Неверно!")</f>
        <v/>
      </c>
      <c r="B10900" s="497" t="s">
        <v>647</v>
      </c>
      <c r="C10900" s="498" t="s">
        <v>4954</v>
      </c>
      <c r="D10900" s="498" t="s">
        <v>4943</v>
      </c>
      <c r="E10900" s="499" t="str">
        <f>CONCATENATE(SUM('Раздел 12'!E11:E11),"&lt;=",SUM('Раздел 12'!C11:C11))</f>
        <v>0&lt;=0</v>
      </c>
    </row>
    <row r="10901" spans="1:5" ht="30" hidden="1" customHeight="1" thickBot="1">
      <c r="A10901" s="496" t="str">
        <f>IF((SUM('Раздел 12'!E12:E12)&lt;=SUM('Раздел 12'!C12:C12)),"","Неверно!")</f>
        <v/>
      </c>
      <c r="B10901" s="497" t="s">
        <v>647</v>
      </c>
      <c r="C10901" s="498" t="s">
        <v>4955</v>
      </c>
      <c r="D10901" s="498" t="s">
        <v>4943</v>
      </c>
      <c r="E10901" s="499" t="str">
        <f>CONCATENATE(SUM('Раздел 12'!E12:E12),"&lt;=",SUM('Раздел 12'!C12:C12))</f>
        <v>0&lt;=0</v>
      </c>
    </row>
    <row r="10902" spans="1:5" ht="30" hidden="1" customHeight="1" thickBot="1">
      <c r="A10902" s="496" t="str">
        <f>IF((SUM('Раздел 12'!E13:E13)&lt;=SUM('Раздел 12'!C13:C13)),"","Неверно!")</f>
        <v/>
      </c>
      <c r="B10902" s="497" t="s">
        <v>647</v>
      </c>
      <c r="C10902" s="498" t="s">
        <v>4956</v>
      </c>
      <c r="D10902" s="498" t="s">
        <v>4943</v>
      </c>
      <c r="E10902" s="499" t="str">
        <f>CONCATENATE(SUM('Раздел 12'!E13:E13),"&lt;=",SUM('Раздел 12'!C13:C13))</f>
        <v>0&lt;=0</v>
      </c>
    </row>
    <row r="10903" spans="1:5" ht="30" hidden="1" customHeight="1" thickBot="1">
      <c r="A10903" s="496" t="str">
        <f>IF((SUM('Раздел 12'!E14:E14)&lt;=SUM('Раздел 12'!C14:C14)),"","Неверно!")</f>
        <v/>
      </c>
      <c r="B10903" s="497" t="s">
        <v>647</v>
      </c>
      <c r="C10903" s="498" t="s">
        <v>4957</v>
      </c>
      <c r="D10903" s="498" t="s">
        <v>4943</v>
      </c>
      <c r="E10903" s="499" t="str">
        <f>CONCATENATE(SUM('Раздел 12'!E14:E14),"&lt;=",SUM('Раздел 12'!C14:C14))</f>
        <v>0&lt;=0</v>
      </c>
    </row>
    <row r="10904" spans="1:5" ht="30" hidden="1" customHeight="1" thickBot="1">
      <c r="A10904" s="496" t="str">
        <f>IF((SUM('Раздел 12'!E15:E15)&lt;=SUM('Раздел 12'!C15:C15)),"","Неверно!")</f>
        <v/>
      </c>
      <c r="B10904" s="497" t="s">
        <v>647</v>
      </c>
      <c r="C10904" s="498" t="s">
        <v>4958</v>
      </c>
      <c r="D10904" s="498" t="s">
        <v>4943</v>
      </c>
      <c r="E10904" s="499" t="str">
        <f>CONCATENATE(SUM('Раздел 12'!E15:E15),"&lt;=",SUM('Раздел 12'!C15:C15))</f>
        <v>0&lt;=0</v>
      </c>
    </row>
    <row r="10905" spans="1:5" ht="30" hidden="1" customHeight="1" thickBot="1">
      <c r="A10905" s="496" t="str">
        <f>IF((SUM('Раздел 12'!E16:E16)&lt;=SUM('Раздел 12'!C16:C16)),"","Неверно!")</f>
        <v/>
      </c>
      <c r="B10905" s="497" t="s">
        <v>647</v>
      </c>
      <c r="C10905" s="498" t="s">
        <v>4959</v>
      </c>
      <c r="D10905" s="498" t="s">
        <v>4943</v>
      </c>
      <c r="E10905" s="499" t="str">
        <f>CONCATENATE(SUM('Раздел 12'!E16:E16),"&lt;=",SUM('Раздел 12'!C16:C16))</f>
        <v>0&lt;=0</v>
      </c>
    </row>
    <row r="10906" spans="1:5" ht="30" hidden="1" customHeight="1" thickBot="1">
      <c r="A10906" s="496" t="str">
        <f>IF((SUM('Раздел 12'!E17:E17)&lt;=SUM('Раздел 12'!C17:C17)),"","Неверно!")</f>
        <v/>
      </c>
      <c r="B10906" s="497" t="s">
        <v>647</v>
      </c>
      <c r="C10906" s="498" t="s">
        <v>4960</v>
      </c>
      <c r="D10906" s="498" t="s">
        <v>4943</v>
      </c>
      <c r="E10906" s="499" t="str">
        <f>CONCATENATE(SUM('Раздел 12'!E17:E17),"&lt;=",SUM('Раздел 12'!C17:C17))</f>
        <v>0&lt;=0</v>
      </c>
    </row>
    <row r="10907" spans="1:5" ht="30" hidden="1" customHeight="1" thickBot="1">
      <c r="A10907" s="496" t="str">
        <f>IF((SUM('Раздел 12'!E18:E18)&lt;=SUM('Раздел 12'!C18:C18)),"","Неверно!")</f>
        <v/>
      </c>
      <c r="B10907" s="497" t="s">
        <v>647</v>
      </c>
      <c r="C10907" s="498" t="s">
        <v>4961</v>
      </c>
      <c r="D10907" s="498" t="s">
        <v>4943</v>
      </c>
      <c r="E10907" s="499" t="str">
        <f>CONCATENATE(SUM('Раздел 12'!E18:E18),"&lt;=",SUM('Раздел 12'!C18:C18))</f>
        <v>0&lt;=0</v>
      </c>
    </row>
    <row r="10908" spans="1:5" ht="30" hidden="1" customHeight="1" thickBot="1">
      <c r="A10908" s="496" t="str">
        <f>IF((SUM('Раздел 1'!L17:L17)=0),"","Неверно!")</f>
        <v/>
      </c>
      <c r="B10908" s="497" t="s">
        <v>648</v>
      </c>
      <c r="C10908" s="498" t="s">
        <v>16263</v>
      </c>
      <c r="D10908" s="498" t="s">
        <v>4192</v>
      </c>
      <c r="E10908" s="499" t="str">
        <f>CONCATENATE(SUM('Раздел 1'!L17:L17),"=",0)</f>
        <v>0=0</v>
      </c>
    </row>
    <row r="10909" spans="1:5" ht="30" hidden="1" customHeight="1" thickBot="1">
      <c r="A10909" s="496" t="str">
        <f>IF((SUM('Раздел 8'!E38:E38)=0),"","Неверно!")</f>
        <v/>
      </c>
      <c r="B10909" s="497" t="s">
        <v>649</v>
      </c>
      <c r="C10909" s="498" t="s">
        <v>4274</v>
      </c>
      <c r="D10909" s="498" t="s">
        <v>4275</v>
      </c>
      <c r="E10909" s="499" t="str">
        <f>CONCATENATE(SUM('Раздел 8'!E38:E38),"=",0)</f>
        <v>0=0</v>
      </c>
    </row>
    <row r="10910" spans="1:5" ht="30" hidden="1" customHeight="1" thickBot="1">
      <c r="A10910" s="496" t="str">
        <f>IF((SUM('Раздел 12'!D10:D10)&lt;=SUM('Раздел 12'!C10:C10)),"","Неверно!")</f>
        <v/>
      </c>
      <c r="B10910" s="497" t="s">
        <v>650</v>
      </c>
      <c r="C10910" s="498" t="s">
        <v>5675</v>
      </c>
      <c r="D10910" s="498" t="s">
        <v>5676</v>
      </c>
      <c r="E10910" s="499" t="str">
        <f>CONCATENATE(SUM('Раздел 12'!D10:D10),"&lt;=",SUM('Раздел 12'!C10:C10))</f>
        <v>0&lt;=0</v>
      </c>
    </row>
    <row r="10911" spans="1:5" ht="30" hidden="1" customHeight="1" thickBot="1">
      <c r="A10911" s="496" t="str">
        <f>IF((SUM('Раздел 12'!D19:D19)&lt;=SUM('Раздел 12'!C19:C19)),"","Неверно!")</f>
        <v/>
      </c>
      <c r="B10911" s="497" t="s">
        <v>650</v>
      </c>
      <c r="C10911" s="498" t="s">
        <v>5677</v>
      </c>
      <c r="D10911" s="498" t="s">
        <v>5676</v>
      </c>
      <c r="E10911" s="499" t="str">
        <f>CONCATENATE(SUM('Раздел 12'!D19:D19),"&lt;=",SUM('Раздел 12'!C19:C19))</f>
        <v>0&lt;=0</v>
      </c>
    </row>
    <row r="10912" spans="1:5" ht="30" hidden="1" customHeight="1" thickBot="1">
      <c r="A10912" s="496" t="str">
        <f>IF((SUM('Раздел 12'!D20:D20)&lt;=SUM('Раздел 12'!C20:C20)),"","Неверно!")</f>
        <v/>
      </c>
      <c r="B10912" s="497" t="s">
        <v>650</v>
      </c>
      <c r="C10912" s="498" t="s">
        <v>5678</v>
      </c>
      <c r="D10912" s="498" t="s">
        <v>5676</v>
      </c>
      <c r="E10912" s="499" t="str">
        <f>CONCATENATE(SUM('Раздел 12'!D20:D20),"&lt;=",SUM('Раздел 12'!C20:C20))</f>
        <v>0&lt;=0</v>
      </c>
    </row>
    <row r="10913" spans="1:5" ht="30" hidden="1" customHeight="1" thickBot="1">
      <c r="A10913" s="496" t="str">
        <f>IF((SUM('Раздел 12'!D21:D21)&lt;=SUM('Раздел 12'!C21:C21)),"","Неверно!")</f>
        <v/>
      </c>
      <c r="B10913" s="497" t="s">
        <v>650</v>
      </c>
      <c r="C10913" s="498" t="s">
        <v>5679</v>
      </c>
      <c r="D10913" s="498" t="s">
        <v>5676</v>
      </c>
      <c r="E10913" s="499" t="str">
        <f>CONCATENATE(SUM('Раздел 12'!D21:D21),"&lt;=",SUM('Раздел 12'!C21:C21))</f>
        <v>0&lt;=0</v>
      </c>
    </row>
    <row r="10914" spans="1:5" ht="30" hidden="1" customHeight="1" thickBot="1">
      <c r="A10914" s="496" t="str">
        <f>IF((SUM('Раздел 12'!D22:D22)&lt;=SUM('Раздел 12'!C22:C22)),"","Неверно!")</f>
        <v/>
      </c>
      <c r="B10914" s="497" t="s">
        <v>650</v>
      </c>
      <c r="C10914" s="498" t="s">
        <v>5680</v>
      </c>
      <c r="D10914" s="498" t="s">
        <v>5676</v>
      </c>
      <c r="E10914" s="499" t="str">
        <f>CONCATENATE(SUM('Раздел 12'!D22:D22),"&lt;=",SUM('Раздел 12'!C22:C22))</f>
        <v>0&lt;=0</v>
      </c>
    </row>
    <row r="10915" spans="1:5" ht="30" hidden="1" customHeight="1" thickBot="1">
      <c r="A10915" s="496" t="str">
        <f>IF((SUM('Раздел 12'!D23:D23)&lt;=SUM('Раздел 12'!C23:C23)),"","Неверно!")</f>
        <v/>
      </c>
      <c r="B10915" s="497" t="s">
        <v>650</v>
      </c>
      <c r="C10915" s="498" t="s">
        <v>5681</v>
      </c>
      <c r="D10915" s="498" t="s">
        <v>5676</v>
      </c>
      <c r="E10915" s="499" t="str">
        <f>CONCATENATE(SUM('Раздел 12'!D23:D23),"&lt;=",SUM('Раздел 12'!C23:C23))</f>
        <v>0&lt;=0</v>
      </c>
    </row>
    <row r="10916" spans="1:5" ht="30" hidden="1" customHeight="1" thickBot="1">
      <c r="A10916" s="496" t="str">
        <f>IF((SUM('Раздел 12'!D24:D24)&lt;=SUM('Раздел 12'!C24:C24)),"","Неверно!")</f>
        <v/>
      </c>
      <c r="B10916" s="497" t="s">
        <v>650</v>
      </c>
      <c r="C10916" s="498" t="s">
        <v>5682</v>
      </c>
      <c r="D10916" s="498" t="s">
        <v>5676</v>
      </c>
      <c r="E10916" s="499" t="str">
        <f>CONCATENATE(SUM('Раздел 12'!D24:D24),"&lt;=",SUM('Раздел 12'!C24:C24))</f>
        <v>0&lt;=0</v>
      </c>
    </row>
    <row r="10917" spans="1:5" ht="30" hidden="1" customHeight="1" thickBot="1">
      <c r="A10917" s="496" t="str">
        <f>IF((SUM('Раздел 12'!D25:D25)&lt;=SUM('Раздел 12'!C25:C25)),"","Неверно!")</f>
        <v/>
      </c>
      <c r="B10917" s="497" t="s">
        <v>650</v>
      </c>
      <c r="C10917" s="498" t="s">
        <v>5683</v>
      </c>
      <c r="D10917" s="498" t="s">
        <v>5676</v>
      </c>
      <c r="E10917" s="499" t="str">
        <f>CONCATENATE(SUM('Раздел 12'!D25:D25),"&lt;=",SUM('Раздел 12'!C25:C25))</f>
        <v>0&lt;=0</v>
      </c>
    </row>
    <row r="10918" spans="1:5" ht="30" hidden="1" customHeight="1" thickBot="1">
      <c r="A10918" s="496" t="str">
        <f>IF((SUM('Раздел 12'!D26:D26)&lt;=SUM('Раздел 12'!C26:C26)),"","Неверно!")</f>
        <v/>
      </c>
      <c r="B10918" s="497" t="s">
        <v>650</v>
      </c>
      <c r="C10918" s="498" t="s">
        <v>5684</v>
      </c>
      <c r="D10918" s="498" t="s">
        <v>5676</v>
      </c>
      <c r="E10918" s="499" t="str">
        <f>CONCATENATE(SUM('Раздел 12'!D26:D26),"&lt;=",SUM('Раздел 12'!C26:C26))</f>
        <v>0&lt;=0</v>
      </c>
    </row>
    <row r="10919" spans="1:5" ht="30" hidden="1" customHeight="1" thickBot="1">
      <c r="A10919" s="496" t="str">
        <f>IF((SUM('Раздел 12'!D27:D27)&lt;=SUM('Раздел 12'!C27:C27)),"","Неверно!")</f>
        <v/>
      </c>
      <c r="B10919" s="497" t="s">
        <v>650</v>
      </c>
      <c r="C10919" s="498" t="s">
        <v>5685</v>
      </c>
      <c r="D10919" s="498" t="s">
        <v>5676</v>
      </c>
      <c r="E10919" s="499" t="str">
        <f>CONCATENATE(SUM('Раздел 12'!D27:D27),"&lt;=",SUM('Раздел 12'!C27:C27))</f>
        <v>0&lt;=0</v>
      </c>
    </row>
    <row r="10920" spans="1:5" ht="30" hidden="1" customHeight="1" thickBot="1">
      <c r="A10920" s="496" t="str">
        <f>IF((SUM('Раздел 12'!D28:D28)&lt;=SUM('Раздел 12'!C28:C28)),"","Неверно!")</f>
        <v/>
      </c>
      <c r="B10920" s="497" t="s">
        <v>650</v>
      </c>
      <c r="C10920" s="498" t="s">
        <v>5686</v>
      </c>
      <c r="D10920" s="498" t="s">
        <v>5676</v>
      </c>
      <c r="E10920" s="499" t="str">
        <f>CONCATENATE(SUM('Раздел 12'!D28:D28),"&lt;=",SUM('Раздел 12'!C28:C28))</f>
        <v>0&lt;=0</v>
      </c>
    </row>
    <row r="10921" spans="1:5" ht="30" hidden="1" customHeight="1" thickBot="1">
      <c r="A10921" s="496" t="str">
        <f>IF((SUM('Раздел 12'!D11:D11)&lt;=SUM('Раздел 12'!C11:C11)),"","Неверно!")</f>
        <v/>
      </c>
      <c r="B10921" s="497" t="s">
        <v>650</v>
      </c>
      <c r="C10921" s="498" t="s">
        <v>5687</v>
      </c>
      <c r="D10921" s="498" t="s">
        <v>5676</v>
      </c>
      <c r="E10921" s="499" t="str">
        <f>CONCATENATE(SUM('Раздел 12'!D11:D11),"&lt;=",SUM('Раздел 12'!C11:C11))</f>
        <v>0&lt;=0</v>
      </c>
    </row>
    <row r="10922" spans="1:5" ht="30" hidden="1" customHeight="1" thickBot="1">
      <c r="A10922" s="496" t="str">
        <f>IF((SUM('Раздел 12'!D12:D12)&lt;=SUM('Раздел 12'!C12:C12)),"","Неверно!")</f>
        <v/>
      </c>
      <c r="B10922" s="497" t="s">
        <v>650</v>
      </c>
      <c r="C10922" s="498" t="s">
        <v>5688</v>
      </c>
      <c r="D10922" s="498" t="s">
        <v>5676</v>
      </c>
      <c r="E10922" s="499" t="str">
        <f>CONCATENATE(SUM('Раздел 12'!D12:D12),"&lt;=",SUM('Раздел 12'!C12:C12))</f>
        <v>0&lt;=0</v>
      </c>
    </row>
    <row r="10923" spans="1:5" ht="30" hidden="1" customHeight="1" thickBot="1">
      <c r="A10923" s="496" t="str">
        <f>IF((SUM('Раздел 12'!D13:D13)&lt;=SUM('Раздел 12'!C13:C13)),"","Неверно!")</f>
        <v/>
      </c>
      <c r="B10923" s="497" t="s">
        <v>650</v>
      </c>
      <c r="C10923" s="498" t="s">
        <v>5689</v>
      </c>
      <c r="D10923" s="498" t="s">
        <v>5676</v>
      </c>
      <c r="E10923" s="499" t="str">
        <f>CONCATENATE(SUM('Раздел 12'!D13:D13),"&lt;=",SUM('Раздел 12'!C13:C13))</f>
        <v>0&lt;=0</v>
      </c>
    </row>
    <row r="10924" spans="1:5" ht="30" hidden="1" customHeight="1" thickBot="1">
      <c r="A10924" s="496" t="str">
        <f>IF((SUM('Раздел 12'!D14:D14)&lt;=SUM('Раздел 12'!C14:C14)),"","Неверно!")</f>
        <v/>
      </c>
      <c r="B10924" s="497" t="s">
        <v>650</v>
      </c>
      <c r="C10924" s="498" t="s">
        <v>5690</v>
      </c>
      <c r="D10924" s="498" t="s">
        <v>5676</v>
      </c>
      <c r="E10924" s="499" t="str">
        <f>CONCATENATE(SUM('Раздел 12'!D14:D14),"&lt;=",SUM('Раздел 12'!C14:C14))</f>
        <v>0&lt;=0</v>
      </c>
    </row>
    <row r="10925" spans="1:5" ht="30" hidden="1" customHeight="1" thickBot="1">
      <c r="A10925" s="496" t="str">
        <f>IF((SUM('Раздел 12'!D15:D15)&lt;=SUM('Раздел 12'!C15:C15)),"","Неверно!")</f>
        <v/>
      </c>
      <c r="B10925" s="497" t="s">
        <v>650</v>
      </c>
      <c r="C10925" s="498" t="s">
        <v>5691</v>
      </c>
      <c r="D10925" s="498" t="s">
        <v>5676</v>
      </c>
      <c r="E10925" s="499" t="str">
        <f>CONCATENATE(SUM('Раздел 12'!D15:D15),"&lt;=",SUM('Раздел 12'!C15:C15))</f>
        <v>0&lt;=0</v>
      </c>
    </row>
    <row r="10926" spans="1:5" ht="30" hidden="1" customHeight="1" thickBot="1">
      <c r="A10926" s="496" t="str">
        <f>IF((SUM('Раздел 12'!D16:D16)&lt;=SUM('Раздел 12'!C16:C16)),"","Неверно!")</f>
        <v/>
      </c>
      <c r="B10926" s="497" t="s">
        <v>650</v>
      </c>
      <c r="C10926" s="498" t="s">
        <v>5692</v>
      </c>
      <c r="D10926" s="498" t="s">
        <v>5676</v>
      </c>
      <c r="E10926" s="499" t="str">
        <f>CONCATENATE(SUM('Раздел 12'!D16:D16),"&lt;=",SUM('Раздел 12'!C16:C16))</f>
        <v>0&lt;=0</v>
      </c>
    </row>
    <row r="10927" spans="1:5" ht="30" hidden="1" customHeight="1" thickBot="1">
      <c r="A10927" s="496" t="str">
        <f>IF((SUM('Раздел 12'!D17:D17)&lt;=SUM('Раздел 12'!C17:C17)),"","Неверно!")</f>
        <v/>
      </c>
      <c r="B10927" s="497" t="s">
        <v>650</v>
      </c>
      <c r="C10927" s="498" t="s">
        <v>5693</v>
      </c>
      <c r="D10927" s="498" t="s">
        <v>5676</v>
      </c>
      <c r="E10927" s="499" t="str">
        <f>CONCATENATE(SUM('Раздел 12'!D17:D17),"&lt;=",SUM('Раздел 12'!C17:C17))</f>
        <v>0&lt;=0</v>
      </c>
    </row>
    <row r="10928" spans="1:5" ht="30" hidden="1" customHeight="1" thickBot="1">
      <c r="A10928" s="496" t="str">
        <f>IF((SUM('Раздел 12'!D18:D18)&lt;=SUM('Раздел 12'!C18:C18)),"","Неверно!")</f>
        <v/>
      </c>
      <c r="B10928" s="497" t="s">
        <v>650</v>
      </c>
      <c r="C10928" s="498" t="s">
        <v>5694</v>
      </c>
      <c r="D10928" s="498" t="s">
        <v>5676</v>
      </c>
      <c r="E10928" s="499" t="str">
        <f>CONCATENATE(SUM('Раздел 12'!D18:D18),"&lt;=",SUM('Раздел 12'!C18:C18))</f>
        <v>0&lt;=0</v>
      </c>
    </row>
    <row r="10929" spans="1:5" ht="30" hidden="1" customHeight="1" thickBot="1">
      <c r="A10929" s="496" t="str">
        <f>IF((SUM('Раздел 12'!G10:G10)&lt;=SUM('Раздел 12'!F10:F10)),"","Неверно!")</f>
        <v/>
      </c>
      <c r="B10929" s="497" t="s">
        <v>651</v>
      </c>
      <c r="C10929" s="498" t="s">
        <v>5655</v>
      </c>
      <c r="D10929" s="498" t="s">
        <v>5656</v>
      </c>
      <c r="E10929" s="499" t="str">
        <f>CONCATENATE(SUM('Раздел 12'!G10:G10),"&lt;=",SUM('Раздел 12'!F10:F10))</f>
        <v>0&lt;=0</v>
      </c>
    </row>
    <row r="10930" spans="1:5" ht="30" hidden="1" customHeight="1" thickBot="1">
      <c r="A10930" s="496" t="str">
        <f>IF((SUM('Раздел 12'!G19:G19)&lt;=SUM('Раздел 12'!F19:F19)),"","Неверно!")</f>
        <v/>
      </c>
      <c r="B10930" s="497" t="s">
        <v>651</v>
      </c>
      <c r="C10930" s="498" t="s">
        <v>5657</v>
      </c>
      <c r="D10930" s="498" t="s">
        <v>5656</v>
      </c>
      <c r="E10930" s="499" t="str">
        <f>CONCATENATE(SUM('Раздел 12'!G19:G19),"&lt;=",SUM('Раздел 12'!F19:F19))</f>
        <v>0&lt;=0</v>
      </c>
    </row>
    <row r="10931" spans="1:5" ht="30" hidden="1" customHeight="1" thickBot="1">
      <c r="A10931" s="496" t="str">
        <f>IF((SUM('Раздел 12'!G20:G20)&lt;=SUM('Раздел 12'!F20:F20)),"","Неверно!")</f>
        <v/>
      </c>
      <c r="B10931" s="497" t="s">
        <v>651</v>
      </c>
      <c r="C10931" s="498" t="s">
        <v>5658</v>
      </c>
      <c r="D10931" s="498" t="s">
        <v>5656</v>
      </c>
      <c r="E10931" s="499" t="str">
        <f>CONCATENATE(SUM('Раздел 12'!G20:G20),"&lt;=",SUM('Раздел 12'!F20:F20))</f>
        <v>0&lt;=0</v>
      </c>
    </row>
    <row r="10932" spans="1:5" ht="30" hidden="1" customHeight="1" thickBot="1">
      <c r="A10932" s="496" t="str">
        <f>IF((SUM('Раздел 12'!G21:G21)&lt;=SUM('Раздел 12'!F21:F21)),"","Неверно!")</f>
        <v/>
      </c>
      <c r="B10932" s="497" t="s">
        <v>651</v>
      </c>
      <c r="C10932" s="498" t="s">
        <v>5659</v>
      </c>
      <c r="D10932" s="498" t="s">
        <v>5656</v>
      </c>
      <c r="E10932" s="499" t="str">
        <f>CONCATENATE(SUM('Раздел 12'!G21:G21),"&lt;=",SUM('Раздел 12'!F21:F21))</f>
        <v>0&lt;=0</v>
      </c>
    </row>
    <row r="10933" spans="1:5" ht="30" hidden="1" customHeight="1" thickBot="1">
      <c r="A10933" s="496" t="str">
        <f>IF((SUM('Раздел 12'!G22:G22)&lt;=SUM('Раздел 12'!F22:F22)),"","Неверно!")</f>
        <v/>
      </c>
      <c r="B10933" s="497" t="s">
        <v>651</v>
      </c>
      <c r="C10933" s="498" t="s">
        <v>5660</v>
      </c>
      <c r="D10933" s="498" t="s">
        <v>5656</v>
      </c>
      <c r="E10933" s="499" t="str">
        <f>CONCATENATE(SUM('Раздел 12'!G22:G22),"&lt;=",SUM('Раздел 12'!F22:F22))</f>
        <v>0&lt;=0</v>
      </c>
    </row>
    <row r="10934" spans="1:5" ht="30" hidden="1" customHeight="1" thickBot="1">
      <c r="A10934" s="496" t="str">
        <f>IF((SUM('Раздел 12'!G23:G23)&lt;=SUM('Раздел 12'!F23:F23)),"","Неверно!")</f>
        <v/>
      </c>
      <c r="B10934" s="497" t="s">
        <v>651</v>
      </c>
      <c r="C10934" s="498" t="s">
        <v>5661</v>
      </c>
      <c r="D10934" s="498" t="s">
        <v>5656</v>
      </c>
      <c r="E10934" s="499" t="str">
        <f>CONCATENATE(SUM('Раздел 12'!G23:G23),"&lt;=",SUM('Раздел 12'!F23:F23))</f>
        <v>0&lt;=0</v>
      </c>
    </row>
    <row r="10935" spans="1:5" ht="30" hidden="1" customHeight="1" thickBot="1">
      <c r="A10935" s="496" t="str">
        <f>IF((SUM('Раздел 12'!G24:G24)&lt;=SUM('Раздел 12'!F24:F24)),"","Неверно!")</f>
        <v/>
      </c>
      <c r="B10935" s="497" t="s">
        <v>651</v>
      </c>
      <c r="C10935" s="498" t="s">
        <v>5662</v>
      </c>
      <c r="D10935" s="498" t="s">
        <v>5656</v>
      </c>
      <c r="E10935" s="499" t="str">
        <f>CONCATENATE(SUM('Раздел 12'!G24:G24),"&lt;=",SUM('Раздел 12'!F24:F24))</f>
        <v>0&lt;=0</v>
      </c>
    </row>
    <row r="10936" spans="1:5" ht="30" hidden="1" customHeight="1" thickBot="1">
      <c r="A10936" s="496" t="str">
        <f>IF((SUM('Раздел 12'!G25:G25)&lt;=SUM('Раздел 12'!F25:F25)),"","Неверно!")</f>
        <v/>
      </c>
      <c r="B10936" s="497" t="s">
        <v>651</v>
      </c>
      <c r="C10936" s="498" t="s">
        <v>5663</v>
      </c>
      <c r="D10936" s="498" t="s">
        <v>5656</v>
      </c>
      <c r="E10936" s="499" t="str">
        <f>CONCATENATE(SUM('Раздел 12'!G25:G25),"&lt;=",SUM('Раздел 12'!F25:F25))</f>
        <v>0&lt;=0</v>
      </c>
    </row>
    <row r="10937" spans="1:5" ht="30" hidden="1" customHeight="1" thickBot="1">
      <c r="A10937" s="496" t="str">
        <f>IF((SUM('Раздел 12'!G26:G26)&lt;=SUM('Раздел 12'!F26:F26)),"","Неверно!")</f>
        <v/>
      </c>
      <c r="B10937" s="497" t="s">
        <v>651</v>
      </c>
      <c r="C10937" s="498" t="s">
        <v>5664</v>
      </c>
      <c r="D10937" s="498" t="s">
        <v>5656</v>
      </c>
      <c r="E10937" s="499" t="str">
        <f>CONCATENATE(SUM('Раздел 12'!G26:G26),"&lt;=",SUM('Раздел 12'!F26:F26))</f>
        <v>0&lt;=0</v>
      </c>
    </row>
    <row r="10938" spans="1:5" ht="30" hidden="1" customHeight="1" thickBot="1">
      <c r="A10938" s="496" t="str">
        <f>IF((SUM('Раздел 12'!G27:G27)&lt;=SUM('Раздел 12'!F27:F27)),"","Неверно!")</f>
        <v/>
      </c>
      <c r="B10938" s="497" t="s">
        <v>651</v>
      </c>
      <c r="C10938" s="498" t="s">
        <v>5665</v>
      </c>
      <c r="D10938" s="498" t="s">
        <v>5656</v>
      </c>
      <c r="E10938" s="499" t="str">
        <f>CONCATENATE(SUM('Раздел 12'!G27:G27),"&lt;=",SUM('Раздел 12'!F27:F27))</f>
        <v>0&lt;=0</v>
      </c>
    </row>
    <row r="10939" spans="1:5" ht="30" hidden="1" customHeight="1" thickBot="1">
      <c r="A10939" s="496" t="str">
        <f>IF((SUM('Раздел 12'!G28:G28)&lt;=SUM('Раздел 12'!F28:F28)),"","Неверно!")</f>
        <v/>
      </c>
      <c r="B10939" s="497" t="s">
        <v>651</v>
      </c>
      <c r="C10939" s="498" t="s">
        <v>5666</v>
      </c>
      <c r="D10939" s="498" t="s">
        <v>5656</v>
      </c>
      <c r="E10939" s="499" t="str">
        <f>CONCATENATE(SUM('Раздел 12'!G28:G28),"&lt;=",SUM('Раздел 12'!F28:F28))</f>
        <v>0&lt;=0</v>
      </c>
    </row>
    <row r="10940" spans="1:5" ht="30" hidden="1" customHeight="1" thickBot="1">
      <c r="A10940" s="496" t="str">
        <f>IF((SUM('Раздел 12'!G11:G11)&lt;=SUM('Раздел 12'!F11:F11)),"","Неверно!")</f>
        <v/>
      </c>
      <c r="B10940" s="497" t="s">
        <v>651</v>
      </c>
      <c r="C10940" s="498" t="s">
        <v>5667</v>
      </c>
      <c r="D10940" s="498" t="s">
        <v>5656</v>
      </c>
      <c r="E10940" s="499" t="str">
        <f>CONCATENATE(SUM('Раздел 12'!G11:G11),"&lt;=",SUM('Раздел 12'!F11:F11))</f>
        <v>0&lt;=0</v>
      </c>
    </row>
    <row r="10941" spans="1:5" ht="30" hidden="1" customHeight="1" thickBot="1">
      <c r="A10941" s="496" t="str">
        <f>IF((SUM('Раздел 12'!G12:G12)&lt;=SUM('Раздел 12'!F12:F12)),"","Неверно!")</f>
        <v/>
      </c>
      <c r="B10941" s="497" t="s">
        <v>651</v>
      </c>
      <c r="C10941" s="498" t="s">
        <v>5668</v>
      </c>
      <c r="D10941" s="498" t="s">
        <v>5656</v>
      </c>
      <c r="E10941" s="499" t="str">
        <f>CONCATENATE(SUM('Раздел 12'!G12:G12),"&lt;=",SUM('Раздел 12'!F12:F12))</f>
        <v>0&lt;=0</v>
      </c>
    </row>
    <row r="10942" spans="1:5" ht="30" hidden="1" customHeight="1" thickBot="1">
      <c r="A10942" s="496" t="str">
        <f>IF((SUM('Раздел 12'!G13:G13)&lt;=SUM('Раздел 12'!F13:F13)),"","Неверно!")</f>
        <v/>
      </c>
      <c r="B10942" s="497" t="s">
        <v>651</v>
      </c>
      <c r="C10942" s="498" t="s">
        <v>5669</v>
      </c>
      <c r="D10942" s="498" t="s">
        <v>5656</v>
      </c>
      <c r="E10942" s="499" t="str">
        <f>CONCATENATE(SUM('Раздел 12'!G13:G13),"&lt;=",SUM('Раздел 12'!F13:F13))</f>
        <v>0&lt;=0</v>
      </c>
    </row>
    <row r="10943" spans="1:5" ht="30" hidden="1" customHeight="1" thickBot="1">
      <c r="A10943" s="496" t="str">
        <f>IF((SUM('Раздел 12'!G14:G14)&lt;=SUM('Раздел 12'!F14:F14)),"","Неверно!")</f>
        <v/>
      </c>
      <c r="B10943" s="497" t="s">
        <v>651</v>
      </c>
      <c r="C10943" s="498" t="s">
        <v>5670</v>
      </c>
      <c r="D10943" s="498" t="s">
        <v>5656</v>
      </c>
      <c r="E10943" s="499" t="str">
        <f>CONCATENATE(SUM('Раздел 12'!G14:G14),"&lt;=",SUM('Раздел 12'!F14:F14))</f>
        <v>0&lt;=0</v>
      </c>
    </row>
    <row r="10944" spans="1:5" ht="30" hidden="1" customHeight="1" thickBot="1">
      <c r="A10944" s="496" t="str">
        <f>IF((SUM('Раздел 12'!G15:G15)&lt;=SUM('Раздел 12'!F15:F15)),"","Неверно!")</f>
        <v/>
      </c>
      <c r="B10944" s="497" t="s">
        <v>651</v>
      </c>
      <c r="C10944" s="498" t="s">
        <v>5671</v>
      </c>
      <c r="D10944" s="498" t="s">
        <v>5656</v>
      </c>
      <c r="E10944" s="499" t="str">
        <f>CONCATENATE(SUM('Раздел 12'!G15:G15),"&lt;=",SUM('Раздел 12'!F15:F15))</f>
        <v>0&lt;=0</v>
      </c>
    </row>
    <row r="10945" spans="1:5" ht="30" hidden="1" customHeight="1" thickBot="1">
      <c r="A10945" s="496" t="str">
        <f>IF((SUM('Раздел 12'!G16:G16)&lt;=SUM('Раздел 12'!F16:F16)),"","Неверно!")</f>
        <v/>
      </c>
      <c r="B10945" s="497" t="s">
        <v>651</v>
      </c>
      <c r="C10945" s="498" t="s">
        <v>5672</v>
      </c>
      <c r="D10945" s="498" t="s">
        <v>5656</v>
      </c>
      <c r="E10945" s="499" t="str">
        <f>CONCATENATE(SUM('Раздел 12'!G16:G16),"&lt;=",SUM('Раздел 12'!F16:F16))</f>
        <v>0&lt;=0</v>
      </c>
    </row>
    <row r="10946" spans="1:5" ht="30" hidden="1" customHeight="1" thickBot="1">
      <c r="A10946" s="496" t="str">
        <f>IF((SUM('Раздел 12'!G17:G17)&lt;=SUM('Раздел 12'!F17:F17)),"","Неверно!")</f>
        <v/>
      </c>
      <c r="B10946" s="497" t="s">
        <v>651</v>
      </c>
      <c r="C10946" s="498" t="s">
        <v>5673</v>
      </c>
      <c r="D10946" s="498" t="s">
        <v>5656</v>
      </c>
      <c r="E10946" s="499" t="str">
        <f>CONCATENATE(SUM('Раздел 12'!G17:G17),"&lt;=",SUM('Раздел 12'!F17:F17))</f>
        <v>0&lt;=0</v>
      </c>
    </row>
    <row r="10947" spans="1:5" ht="30" hidden="1" customHeight="1" thickBot="1">
      <c r="A10947" s="496" t="str">
        <f>IF((SUM('Раздел 12'!G18:G18)&lt;=SUM('Раздел 12'!F18:F18)),"","Неверно!")</f>
        <v/>
      </c>
      <c r="B10947" s="497" t="s">
        <v>651</v>
      </c>
      <c r="C10947" s="498" t="s">
        <v>5674</v>
      </c>
      <c r="D10947" s="498" t="s">
        <v>5656</v>
      </c>
      <c r="E10947" s="499" t="str">
        <f>CONCATENATE(SUM('Раздел 12'!G18:G18),"&lt;=",SUM('Раздел 12'!F18:F18))</f>
        <v>0&lt;=0</v>
      </c>
    </row>
    <row r="10948" spans="1:5" ht="30" hidden="1" customHeight="1" thickBot="1">
      <c r="A10948" s="496" t="str">
        <f>IF((SUM('Раздел 12'!C10:C24)+SUM('Раздел 12'!C26:C27)=SUM('Раздел 12'!C28:C28)),"","Неверно!")</f>
        <v/>
      </c>
      <c r="B10948" s="497" t="s">
        <v>652</v>
      </c>
      <c r="C10948" s="498" t="s">
        <v>21779</v>
      </c>
      <c r="D10948" s="498" t="s">
        <v>5654</v>
      </c>
      <c r="E10948" s="499" t="str">
        <f>CONCATENATE(SUM('Раздел 12'!C10:C24),"+",SUM('Раздел 12'!C26:C27),"=",SUM('Раздел 12'!C28:C28))</f>
        <v>0+0=0</v>
      </c>
    </row>
    <row r="10949" spans="1:5" ht="30" hidden="1" customHeight="1" thickBot="1">
      <c r="A10949" s="496" t="str">
        <f>IF((SUM('Раздел 12'!D10:D24)+SUM('Раздел 12'!D26:D27)=SUM('Раздел 12'!D28:D28)),"","Неверно!")</f>
        <v/>
      </c>
      <c r="B10949" s="497" t="s">
        <v>652</v>
      </c>
      <c r="C10949" s="498" t="s">
        <v>21780</v>
      </c>
      <c r="D10949" s="498" t="s">
        <v>5654</v>
      </c>
      <c r="E10949" s="499" t="str">
        <f>CONCATENATE(SUM('Раздел 12'!D10:D24),"+",SUM('Раздел 12'!D26:D27),"=",SUM('Раздел 12'!D28:D28))</f>
        <v>0+0=0</v>
      </c>
    </row>
    <row r="10950" spans="1:5" ht="30" hidden="1" customHeight="1" thickBot="1">
      <c r="A10950" s="496" t="str">
        <f>IF((SUM('Раздел 12'!E10:E24)+SUM('Раздел 12'!E26:E27)=SUM('Раздел 12'!E28:E28)),"","Неверно!")</f>
        <v/>
      </c>
      <c r="B10950" s="497" t="s">
        <v>652</v>
      </c>
      <c r="C10950" s="498" t="s">
        <v>21781</v>
      </c>
      <c r="D10950" s="498" t="s">
        <v>5654</v>
      </c>
      <c r="E10950" s="499" t="str">
        <f>CONCATENATE(SUM('Раздел 12'!E10:E24),"+",SUM('Раздел 12'!E26:E27),"=",SUM('Раздел 12'!E28:E28))</f>
        <v>0+0=0</v>
      </c>
    </row>
    <row r="10951" spans="1:5" ht="30" hidden="1" customHeight="1" thickBot="1">
      <c r="A10951" s="496" t="str">
        <f>IF((SUM('Раздел 12'!F10:F24)+SUM('Раздел 12'!F26:F27)=SUM('Раздел 12'!F28:F28)),"","Неверно!")</f>
        <v/>
      </c>
      <c r="B10951" s="497" t="s">
        <v>652</v>
      </c>
      <c r="C10951" s="498" t="s">
        <v>21782</v>
      </c>
      <c r="D10951" s="498" t="s">
        <v>5654</v>
      </c>
      <c r="E10951" s="499" t="str">
        <f>CONCATENATE(SUM('Раздел 12'!F10:F24),"+",SUM('Раздел 12'!F26:F27),"=",SUM('Раздел 12'!F28:F28))</f>
        <v>0+0=0</v>
      </c>
    </row>
    <row r="10952" spans="1:5" ht="30" hidden="1" customHeight="1" thickBot="1">
      <c r="A10952" s="496" t="str">
        <f>IF((SUM('Раздел 12'!G10:G24)+SUM('Раздел 12'!G26:G27)=SUM('Раздел 12'!G28:G28)),"","Неверно!")</f>
        <v/>
      </c>
      <c r="B10952" s="497" t="s">
        <v>652</v>
      </c>
      <c r="C10952" s="498" t="s">
        <v>21783</v>
      </c>
      <c r="D10952" s="498" t="s">
        <v>5654</v>
      </c>
      <c r="E10952" s="499" t="str">
        <f>CONCATENATE(SUM('Раздел 12'!G10:G24),"+",SUM('Раздел 12'!G26:G27),"=",SUM('Раздел 12'!G28:G28))</f>
        <v>0+0=0</v>
      </c>
    </row>
    <row r="10953" spans="1:5" ht="30" hidden="1" customHeight="1" thickBot="1">
      <c r="A10953" s="496" t="str">
        <f>IF((SUM('Раздел 12'!H10:H24)+SUM('Раздел 12'!H26:H27)=SUM('Раздел 12'!H28:H28)),"","Неверно!")</f>
        <v/>
      </c>
      <c r="B10953" s="497" t="s">
        <v>652</v>
      </c>
      <c r="C10953" s="498" t="s">
        <v>21784</v>
      </c>
      <c r="D10953" s="498" t="s">
        <v>5654</v>
      </c>
      <c r="E10953" s="499" t="str">
        <f>CONCATENATE(SUM('Раздел 12'!H10:H24),"+",SUM('Раздел 12'!H26:H27),"=",SUM('Раздел 12'!H28:H28))</f>
        <v>0+0=0</v>
      </c>
    </row>
    <row r="10954" spans="1:5" ht="30" hidden="1" customHeight="1" thickBot="1">
      <c r="A10954" s="496" t="str">
        <f>IF((SUM('Раздел 12'!I10:I24)+SUM('Раздел 12'!I26:I27)=SUM('Раздел 12'!I28:I28)),"","Неверно!")</f>
        <v/>
      </c>
      <c r="B10954" s="497" t="s">
        <v>652</v>
      </c>
      <c r="C10954" s="498" t="s">
        <v>21785</v>
      </c>
      <c r="D10954" s="498" t="s">
        <v>5654</v>
      </c>
      <c r="E10954" s="499" t="str">
        <f>CONCATENATE(SUM('Раздел 12'!I10:I24),"+",SUM('Раздел 12'!I26:I27),"=",SUM('Раздел 12'!I28:I28))</f>
        <v>13+98=111</v>
      </c>
    </row>
    <row r="10955" spans="1:5" ht="30" hidden="1" customHeight="1" thickBot="1">
      <c r="A10955" s="496" t="str">
        <f>IF((SUM('Раздел 12'!J10:J24)+SUM('Раздел 12'!J26:J27)=SUM('Раздел 12'!J28:J28)),"","Неверно!")</f>
        <v/>
      </c>
      <c r="B10955" s="497" t="s">
        <v>652</v>
      </c>
      <c r="C10955" s="498" t="s">
        <v>21786</v>
      </c>
      <c r="D10955" s="498" t="s">
        <v>5654</v>
      </c>
      <c r="E10955" s="499" t="str">
        <f>CONCATENATE(SUM('Раздел 12'!J10:J24),"+",SUM('Раздел 12'!J26:J27),"=",SUM('Раздел 12'!J28:J28))</f>
        <v>5+28=33</v>
      </c>
    </row>
    <row r="10956" spans="1:5" ht="30" hidden="1" customHeight="1" thickBot="1">
      <c r="A10956" s="496" t="str">
        <f>IF((SUM('Раздел 12'!K10:K24)+SUM('Раздел 12'!K26:K27)=SUM('Раздел 12'!K28:K28)),"","Неверно!")</f>
        <v/>
      </c>
      <c r="B10956" s="497" t="s">
        <v>652</v>
      </c>
      <c r="C10956" s="498" t="s">
        <v>21787</v>
      </c>
      <c r="D10956" s="498" t="s">
        <v>5654</v>
      </c>
      <c r="E10956" s="499" t="str">
        <f>CONCATENATE(SUM('Раздел 12'!K10:K24),"+",SUM('Раздел 12'!K26:K27),"=",SUM('Раздел 12'!K28:K28))</f>
        <v>3+12=15</v>
      </c>
    </row>
    <row r="10957" spans="1:5" ht="30" hidden="1" customHeight="1" thickBot="1">
      <c r="A10957" s="496" t="str">
        <f>IF((SUM('Раздел 12'!J10:J10)&lt;=SUM('Раздел 12'!I10:I10)),"","Неверно!")</f>
        <v/>
      </c>
      <c r="B10957" s="497" t="s">
        <v>653</v>
      </c>
      <c r="C10957" s="498" t="s">
        <v>5634</v>
      </c>
      <c r="D10957" s="498" t="s">
        <v>5635</v>
      </c>
      <c r="E10957" s="499" t="str">
        <f>CONCATENATE(SUM('Раздел 12'!J10:J10),"&lt;=",SUM('Раздел 12'!I10:I10))</f>
        <v>1&lt;=1</v>
      </c>
    </row>
    <row r="10958" spans="1:5" ht="30" hidden="1" customHeight="1" thickBot="1">
      <c r="A10958" s="496" t="str">
        <f>IF((SUM('Раздел 12'!J19:J19)&lt;=SUM('Раздел 12'!I19:I19)),"","Неверно!")</f>
        <v/>
      </c>
      <c r="B10958" s="497" t="s">
        <v>653</v>
      </c>
      <c r="C10958" s="498" t="s">
        <v>5636</v>
      </c>
      <c r="D10958" s="498" t="s">
        <v>5635</v>
      </c>
      <c r="E10958" s="499" t="str">
        <f>CONCATENATE(SUM('Раздел 12'!J19:J19),"&lt;=",SUM('Раздел 12'!I19:I19))</f>
        <v>0&lt;=0</v>
      </c>
    </row>
    <row r="10959" spans="1:5" ht="30" hidden="1" customHeight="1" thickBot="1">
      <c r="A10959" s="496" t="str">
        <f>IF((SUM('Раздел 12'!J20:J20)&lt;=SUM('Раздел 12'!I20:I20)),"","Неверно!")</f>
        <v/>
      </c>
      <c r="B10959" s="497" t="s">
        <v>653</v>
      </c>
      <c r="C10959" s="498" t="s">
        <v>5637</v>
      </c>
      <c r="D10959" s="498" t="s">
        <v>5635</v>
      </c>
      <c r="E10959" s="499" t="str">
        <f>CONCATENATE(SUM('Раздел 12'!J20:J20),"&lt;=",SUM('Раздел 12'!I20:I20))</f>
        <v>0&lt;=0</v>
      </c>
    </row>
    <row r="10960" spans="1:5" ht="30" hidden="1" customHeight="1" thickBot="1">
      <c r="A10960" s="496" t="str">
        <f>IF((SUM('Раздел 12'!J21:J21)&lt;=SUM('Раздел 12'!I21:I21)),"","Неверно!")</f>
        <v/>
      </c>
      <c r="B10960" s="497" t="s">
        <v>653</v>
      </c>
      <c r="C10960" s="498" t="s">
        <v>5638</v>
      </c>
      <c r="D10960" s="498" t="s">
        <v>5635</v>
      </c>
      <c r="E10960" s="499" t="str">
        <f>CONCATENATE(SUM('Раздел 12'!J21:J21),"&lt;=",SUM('Раздел 12'!I21:I21))</f>
        <v>0&lt;=0</v>
      </c>
    </row>
    <row r="10961" spans="1:5" ht="30" hidden="1" customHeight="1" thickBot="1">
      <c r="A10961" s="496" t="str">
        <f>IF((SUM('Раздел 12'!J22:J22)&lt;=SUM('Раздел 12'!I22:I22)),"","Неверно!")</f>
        <v/>
      </c>
      <c r="B10961" s="497" t="s">
        <v>653</v>
      </c>
      <c r="C10961" s="498" t="s">
        <v>5639</v>
      </c>
      <c r="D10961" s="498" t="s">
        <v>5635</v>
      </c>
      <c r="E10961" s="499" t="str">
        <f>CONCATENATE(SUM('Раздел 12'!J22:J22),"&lt;=",SUM('Раздел 12'!I22:I22))</f>
        <v>0&lt;=0</v>
      </c>
    </row>
    <row r="10962" spans="1:5" ht="30" hidden="1" customHeight="1" thickBot="1">
      <c r="A10962" s="496" t="str">
        <f>IF((SUM('Раздел 12'!J23:J23)&lt;=SUM('Раздел 12'!I23:I23)),"","Неверно!")</f>
        <v/>
      </c>
      <c r="B10962" s="497" t="s">
        <v>653</v>
      </c>
      <c r="C10962" s="498" t="s">
        <v>5640</v>
      </c>
      <c r="D10962" s="498" t="s">
        <v>5635</v>
      </c>
      <c r="E10962" s="499" t="str">
        <f>CONCATENATE(SUM('Раздел 12'!J23:J23),"&lt;=",SUM('Раздел 12'!I23:I23))</f>
        <v>0&lt;=0</v>
      </c>
    </row>
    <row r="10963" spans="1:5" ht="30" hidden="1" customHeight="1" thickBot="1">
      <c r="A10963" s="496" t="str">
        <f>IF((SUM('Раздел 12'!J24:J24)&lt;=SUM('Раздел 12'!I24:I24)),"","Неверно!")</f>
        <v/>
      </c>
      <c r="B10963" s="497" t="s">
        <v>653</v>
      </c>
      <c r="C10963" s="498" t="s">
        <v>5641</v>
      </c>
      <c r="D10963" s="498" t="s">
        <v>5635</v>
      </c>
      <c r="E10963" s="499" t="str">
        <f>CONCATENATE(SUM('Раздел 12'!J24:J24),"&lt;=",SUM('Раздел 12'!I24:I24))</f>
        <v>0&lt;=0</v>
      </c>
    </row>
    <row r="10964" spans="1:5" ht="30" hidden="1" customHeight="1" thickBot="1">
      <c r="A10964" s="496" t="str">
        <f>IF((SUM('Раздел 12'!J25:J25)&lt;=SUM('Раздел 12'!I25:I25)),"","Неверно!")</f>
        <v/>
      </c>
      <c r="B10964" s="497" t="s">
        <v>653</v>
      </c>
      <c r="C10964" s="498" t="s">
        <v>5642</v>
      </c>
      <c r="D10964" s="498" t="s">
        <v>5635</v>
      </c>
      <c r="E10964" s="499" t="str">
        <f>CONCATENATE(SUM('Раздел 12'!J25:J25),"&lt;=",SUM('Раздел 12'!I25:I25))</f>
        <v>0&lt;=0</v>
      </c>
    </row>
    <row r="10965" spans="1:5" ht="30" hidden="1" customHeight="1" thickBot="1">
      <c r="A10965" s="496" t="str">
        <f>IF((SUM('Раздел 12'!J26:J26)&lt;=SUM('Раздел 12'!I26:I26)),"","Неверно!")</f>
        <v/>
      </c>
      <c r="B10965" s="497" t="s">
        <v>653</v>
      </c>
      <c r="C10965" s="498" t="s">
        <v>5643</v>
      </c>
      <c r="D10965" s="498" t="s">
        <v>5635</v>
      </c>
      <c r="E10965" s="499" t="str">
        <f>CONCATENATE(SUM('Раздел 12'!J26:J26),"&lt;=",SUM('Раздел 12'!I26:I26))</f>
        <v>0&lt;=0</v>
      </c>
    </row>
    <row r="10966" spans="1:5" ht="30" hidden="1" customHeight="1" thickBot="1">
      <c r="A10966" s="496" t="str">
        <f>IF((SUM('Раздел 12'!J27:J27)&lt;=SUM('Раздел 12'!I27:I27)),"","Неверно!")</f>
        <v/>
      </c>
      <c r="B10966" s="497" t="s">
        <v>653</v>
      </c>
      <c r="C10966" s="498" t="s">
        <v>5644</v>
      </c>
      <c r="D10966" s="498" t="s">
        <v>5635</v>
      </c>
      <c r="E10966" s="499" t="str">
        <f>CONCATENATE(SUM('Раздел 12'!J27:J27),"&lt;=",SUM('Раздел 12'!I27:I27))</f>
        <v>28&lt;=98</v>
      </c>
    </row>
    <row r="10967" spans="1:5" ht="30" hidden="1" customHeight="1" thickBot="1">
      <c r="A10967" s="496" t="str">
        <f>IF((SUM('Раздел 12'!J28:J28)&lt;=SUM('Раздел 12'!I28:I28)),"","Неверно!")</f>
        <v/>
      </c>
      <c r="B10967" s="497" t="s">
        <v>653</v>
      </c>
      <c r="C10967" s="498" t="s">
        <v>5645</v>
      </c>
      <c r="D10967" s="498" t="s">
        <v>5635</v>
      </c>
      <c r="E10967" s="499" t="str">
        <f>CONCATENATE(SUM('Раздел 12'!J28:J28),"&lt;=",SUM('Раздел 12'!I28:I28))</f>
        <v>33&lt;=111</v>
      </c>
    </row>
    <row r="10968" spans="1:5" ht="30" hidden="1" customHeight="1" thickBot="1">
      <c r="A10968" s="496" t="str">
        <f>IF((SUM('Раздел 12'!J11:J11)&lt;=SUM('Раздел 12'!I11:I11)),"","Неверно!")</f>
        <v/>
      </c>
      <c r="B10968" s="497" t="s">
        <v>653</v>
      </c>
      <c r="C10968" s="498" t="s">
        <v>5646</v>
      </c>
      <c r="D10968" s="498" t="s">
        <v>5635</v>
      </c>
      <c r="E10968" s="499" t="str">
        <f>CONCATENATE(SUM('Раздел 12'!J11:J11),"&lt;=",SUM('Раздел 12'!I11:I11))</f>
        <v>0&lt;=0</v>
      </c>
    </row>
    <row r="10969" spans="1:5" ht="30" hidden="1" customHeight="1" thickBot="1">
      <c r="A10969" s="496" t="str">
        <f>IF((SUM('Раздел 12'!J12:J12)&lt;=SUM('Раздел 12'!I12:I12)),"","Неверно!")</f>
        <v/>
      </c>
      <c r="B10969" s="497" t="s">
        <v>653</v>
      </c>
      <c r="C10969" s="498" t="s">
        <v>5647</v>
      </c>
      <c r="D10969" s="498" t="s">
        <v>5635</v>
      </c>
      <c r="E10969" s="499" t="str">
        <f>CONCATENATE(SUM('Раздел 12'!J12:J12),"&lt;=",SUM('Раздел 12'!I12:I12))</f>
        <v>3&lt;=11</v>
      </c>
    </row>
    <row r="10970" spans="1:5" ht="30" hidden="1" customHeight="1" thickBot="1">
      <c r="A10970" s="496" t="str">
        <f>IF((SUM('Раздел 12'!J13:J13)&lt;=SUM('Раздел 12'!I13:I13)),"","Неверно!")</f>
        <v/>
      </c>
      <c r="B10970" s="497" t="s">
        <v>653</v>
      </c>
      <c r="C10970" s="498" t="s">
        <v>5648</v>
      </c>
      <c r="D10970" s="498" t="s">
        <v>5635</v>
      </c>
      <c r="E10970" s="499" t="str">
        <f>CONCATENATE(SUM('Раздел 12'!J13:J13),"&lt;=",SUM('Раздел 12'!I13:I13))</f>
        <v>0&lt;=0</v>
      </c>
    </row>
    <row r="10971" spans="1:5" ht="30" hidden="1" customHeight="1" thickBot="1">
      <c r="A10971" s="496" t="str">
        <f>IF((SUM('Раздел 12'!J14:J14)&lt;=SUM('Раздел 12'!I14:I14)),"","Неверно!")</f>
        <v/>
      </c>
      <c r="B10971" s="497" t="s">
        <v>653</v>
      </c>
      <c r="C10971" s="498" t="s">
        <v>5649</v>
      </c>
      <c r="D10971" s="498" t="s">
        <v>5635</v>
      </c>
      <c r="E10971" s="499" t="str">
        <f>CONCATENATE(SUM('Раздел 12'!J14:J14),"&lt;=",SUM('Раздел 12'!I14:I14))</f>
        <v>0&lt;=0</v>
      </c>
    </row>
    <row r="10972" spans="1:5" ht="30" hidden="1" customHeight="1" thickBot="1">
      <c r="A10972" s="496" t="str">
        <f>IF((SUM('Раздел 12'!J15:J15)&lt;=SUM('Раздел 12'!I15:I15)),"","Неверно!")</f>
        <v/>
      </c>
      <c r="B10972" s="497" t="s">
        <v>653</v>
      </c>
      <c r="C10972" s="498" t="s">
        <v>5650</v>
      </c>
      <c r="D10972" s="498" t="s">
        <v>5635</v>
      </c>
      <c r="E10972" s="499" t="str">
        <f>CONCATENATE(SUM('Раздел 12'!J15:J15),"&lt;=",SUM('Раздел 12'!I15:I15))</f>
        <v>1&lt;=1</v>
      </c>
    </row>
    <row r="10973" spans="1:5" ht="30" hidden="1" customHeight="1" thickBot="1">
      <c r="A10973" s="496" t="str">
        <f>IF((SUM('Раздел 12'!J16:J16)&lt;=SUM('Раздел 12'!I16:I16)),"","Неверно!")</f>
        <v/>
      </c>
      <c r="B10973" s="497" t="s">
        <v>653</v>
      </c>
      <c r="C10973" s="498" t="s">
        <v>5651</v>
      </c>
      <c r="D10973" s="498" t="s">
        <v>5635</v>
      </c>
      <c r="E10973" s="499" t="str">
        <f>CONCATENATE(SUM('Раздел 12'!J16:J16),"&lt;=",SUM('Раздел 12'!I16:I16))</f>
        <v>0&lt;=0</v>
      </c>
    </row>
    <row r="10974" spans="1:5" ht="30" hidden="1" customHeight="1" thickBot="1">
      <c r="A10974" s="496" t="str">
        <f>IF((SUM('Раздел 12'!J17:J17)&lt;=SUM('Раздел 12'!I17:I17)),"","Неверно!")</f>
        <v/>
      </c>
      <c r="B10974" s="497" t="s">
        <v>653</v>
      </c>
      <c r="C10974" s="498" t="s">
        <v>5652</v>
      </c>
      <c r="D10974" s="498" t="s">
        <v>5635</v>
      </c>
      <c r="E10974" s="499" t="str">
        <f>CONCATENATE(SUM('Раздел 12'!J17:J17),"&lt;=",SUM('Раздел 12'!I17:I17))</f>
        <v>0&lt;=0</v>
      </c>
    </row>
    <row r="10975" spans="1:5" ht="30" hidden="1" customHeight="1" thickBot="1">
      <c r="A10975" s="496" t="str">
        <f>IF((SUM('Раздел 12'!J18:J18)&lt;=SUM('Раздел 12'!I18:I18)),"","Неверно!")</f>
        <v/>
      </c>
      <c r="B10975" s="497" t="s">
        <v>653</v>
      </c>
      <c r="C10975" s="498" t="s">
        <v>5653</v>
      </c>
      <c r="D10975" s="498" t="s">
        <v>5635</v>
      </c>
      <c r="E10975" s="499" t="str">
        <f>CONCATENATE(SUM('Раздел 12'!J18:J18),"&lt;=",SUM('Раздел 12'!I18:I18))</f>
        <v>0&lt;=0</v>
      </c>
    </row>
    <row r="10976" spans="1:5" ht="30" hidden="1" customHeight="1" thickBot="1">
      <c r="A10976" s="496" t="str">
        <f>IF((SUM('Раздел 12'!C25:C25)&lt;=SUM('Раздел 12'!C24:C24)),"","Неверно!")</f>
        <v/>
      </c>
      <c r="B10976" s="497" t="s">
        <v>654</v>
      </c>
      <c r="C10976" s="498" t="s">
        <v>22725</v>
      </c>
      <c r="D10976" s="498" t="s">
        <v>5633</v>
      </c>
      <c r="E10976" s="499" t="str">
        <f>CONCATENATE(SUM('Раздел 12'!C25:C25),"&lt;=",SUM('Раздел 12'!C24:C24))</f>
        <v>0&lt;=0</v>
      </c>
    </row>
    <row r="10977" spans="1:6" ht="30" hidden="1" customHeight="1" thickBot="1">
      <c r="A10977" s="496" t="str">
        <f>IF((SUM('Раздел 12'!D25:D25)&lt;=SUM('Раздел 12'!D24:D24)),"","Неверно!")</f>
        <v/>
      </c>
      <c r="B10977" s="497" t="s">
        <v>654</v>
      </c>
      <c r="C10977" s="498" t="s">
        <v>21771</v>
      </c>
      <c r="D10977" s="498" t="s">
        <v>5633</v>
      </c>
      <c r="E10977" s="499" t="str">
        <f>CONCATENATE(SUM('Раздел 12'!D25:D25),"&lt;=",SUM('Раздел 12'!D24:D24))</f>
        <v>0&lt;=0</v>
      </c>
    </row>
    <row r="10978" spans="1:6" ht="30" hidden="1" customHeight="1" thickBot="1">
      <c r="A10978" s="496" t="str">
        <f>IF((SUM('Раздел 12'!E25:E25)&lt;=SUM('Раздел 12'!E24:E24)),"","Неверно!")</f>
        <v/>
      </c>
      <c r="B10978" s="497" t="s">
        <v>654</v>
      </c>
      <c r="C10978" s="498" t="s">
        <v>21772</v>
      </c>
      <c r="D10978" s="498" t="s">
        <v>5633</v>
      </c>
      <c r="E10978" s="499" t="str">
        <f>CONCATENATE(SUM('Раздел 12'!E25:E25),"&lt;=",SUM('Раздел 12'!E24:E24))</f>
        <v>0&lt;=0</v>
      </c>
    </row>
    <row r="10979" spans="1:6" ht="30" hidden="1" customHeight="1" thickBot="1">
      <c r="A10979" s="496" t="str">
        <f>IF((SUM('Раздел 12'!F25:F25)&lt;=SUM('Раздел 12'!F24:F24)),"","Неверно!")</f>
        <v/>
      </c>
      <c r="B10979" s="497" t="s">
        <v>654</v>
      </c>
      <c r="C10979" s="498" t="s">
        <v>21773</v>
      </c>
      <c r="D10979" s="498" t="s">
        <v>5633</v>
      </c>
      <c r="E10979" s="499" t="str">
        <f>CONCATENATE(SUM('Раздел 12'!F25:F25),"&lt;=",SUM('Раздел 12'!F24:F24))</f>
        <v>0&lt;=0</v>
      </c>
    </row>
    <row r="10980" spans="1:6" ht="30" hidden="1" customHeight="1" thickBot="1">
      <c r="A10980" s="496" t="str">
        <f>IF((SUM('Раздел 12'!G25:G25)&lt;=SUM('Раздел 12'!G24:G24)),"","Неверно!")</f>
        <v/>
      </c>
      <c r="B10980" s="497" t="s">
        <v>654</v>
      </c>
      <c r="C10980" s="498" t="s">
        <v>21774</v>
      </c>
      <c r="D10980" s="498" t="s">
        <v>5633</v>
      </c>
      <c r="E10980" s="499" t="str">
        <f>CONCATENATE(SUM('Раздел 12'!G25:G25),"&lt;=",SUM('Раздел 12'!G24:G24))</f>
        <v>0&lt;=0</v>
      </c>
    </row>
    <row r="10981" spans="1:6" ht="30" hidden="1" customHeight="1" thickBot="1">
      <c r="A10981" s="496" t="str">
        <f>IF((SUM('Раздел 12'!H25:H25)&lt;=SUM('Раздел 12'!H24:H24)),"","Неверно!")</f>
        <v/>
      </c>
      <c r="B10981" s="497" t="s">
        <v>654</v>
      </c>
      <c r="C10981" s="498" t="s">
        <v>21775</v>
      </c>
      <c r="D10981" s="498" t="s">
        <v>5633</v>
      </c>
      <c r="E10981" s="499" t="str">
        <f>CONCATENATE(SUM('Раздел 12'!H25:H25),"&lt;=",SUM('Раздел 12'!H24:H24))</f>
        <v>0&lt;=0</v>
      </c>
    </row>
    <row r="10982" spans="1:6" ht="30" hidden="1" customHeight="1" thickBot="1">
      <c r="A10982" s="496" t="str">
        <f>IF((SUM('Раздел 12'!I25:I25)&lt;=SUM('Раздел 12'!I24:I24)),"","Неверно!")</f>
        <v/>
      </c>
      <c r="B10982" s="497" t="s">
        <v>654</v>
      </c>
      <c r="C10982" s="498" t="s">
        <v>21776</v>
      </c>
      <c r="D10982" s="498" t="s">
        <v>5633</v>
      </c>
      <c r="E10982" s="499" t="str">
        <f>CONCATENATE(SUM('Раздел 12'!I25:I25),"&lt;=",SUM('Раздел 12'!I24:I24))</f>
        <v>0&lt;=0</v>
      </c>
    </row>
    <row r="10983" spans="1:6" ht="30" hidden="1" customHeight="1" thickBot="1">
      <c r="A10983" s="496" t="str">
        <f>IF((SUM('Раздел 12'!J25:J25)&lt;=SUM('Раздел 12'!J24:J24)),"","Неверно!")</f>
        <v/>
      </c>
      <c r="B10983" s="497" t="s">
        <v>654</v>
      </c>
      <c r="C10983" s="498" t="s">
        <v>21777</v>
      </c>
      <c r="D10983" s="498" t="s">
        <v>5633</v>
      </c>
      <c r="E10983" s="499" t="str">
        <f>CONCATENATE(SUM('Раздел 12'!J25:J25),"&lt;=",SUM('Раздел 12'!J24:J24))</f>
        <v>0&lt;=0</v>
      </c>
    </row>
    <row r="10984" spans="1:6" ht="30" hidden="1" customHeight="1" thickBot="1">
      <c r="A10984" s="496" t="str">
        <f>IF((SUM('Раздел 12'!K25:K25)&lt;=SUM('Раздел 12'!K24:K24)),"","Неверно!")</f>
        <v/>
      </c>
      <c r="B10984" s="497" t="s">
        <v>654</v>
      </c>
      <c r="C10984" s="498" t="s">
        <v>21778</v>
      </c>
      <c r="D10984" s="498" t="s">
        <v>5633</v>
      </c>
      <c r="E10984" s="499" t="str">
        <f>CONCATENATE(SUM('Раздел 12'!K25:K25),"&lt;=",SUM('Раздел 12'!K24:K24))</f>
        <v>0&lt;=0</v>
      </c>
    </row>
    <row r="10985" spans="1:6" ht="30" hidden="1" customHeight="1" thickBot="1">
      <c r="A10985" s="496" t="str">
        <f>IF((SUM('Раздел 12'!C28:C28)=SUM('Раздел 3'!V19:V19)),"","Неверно!")</f>
        <v/>
      </c>
      <c r="B10985" s="497" t="s">
        <v>655</v>
      </c>
      <c r="C10985" s="498" t="s">
        <v>22724</v>
      </c>
      <c r="D10985" s="498" t="s">
        <v>5632</v>
      </c>
      <c r="E10985" s="499" t="str">
        <f>CONCATENATE(SUM('Раздел 12'!C28:C28),"=",SUM('Раздел 3'!V19:V19))</f>
        <v>0=0</v>
      </c>
    </row>
    <row r="10986" spans="1:6" ht="30" hidden="1" customHeight="1" thickBot="1">
      <c r="A10986" s="496" t="str">
        <f>IF((SUM('Раздел 12'!D28:D28)=SUM('Раздел 3'!L19:L19)),"","Неверно!")</f>
        <v/>
      </c>
      <c r="B10986" s="497" t="s">
        <v>656</v>
      </c>
      <c r="C10986" s="498" t="s">
        <v>22723</v>
      </c>
      <c r="D10986" s="498" t="s">
        <v>5631</v>
      </c>
      <c r="E10986" s="499" t="str">
        <f>CONCATENATE(SUM('Раздел 12'!D28:D28),"=",SUM('Раздел 3'!L19:L19))</f>
        <v>0=0</v>
      </c>
    </row>
    <row r="10987" spans="1:6" ht="30" hidden="1" customHeight="1" thickBot="1">
      <c r="A10987" s="496" t="str">
        <f>IF((SUM('Раздел 12'!E28:E28)=SUM('Раздел 3'!M19:M19)),"","Неверно!")</f>
        <v/>
      </c>
      <c r="B10987" s="497" t="s">
        <v>657</v>
      </c>
      <c r="C10987" s="498" t="s">
        <v>22722</v>
      </c>
      <c r="D10987" s="498" t="s">
        <v>5630</v>
      </c>
      <c r="E10987" s="499" t="str">
        <f>CONCATENATE(SUM('Раздел 12'!E28:E28),"=",SUM('Раздел 3'!M19:M19))</f>
        <v>0=0</v>
      </c>
    </row>
    <row r="10988" spans="1:6" ht="30" hidden="1" customHeight="1" thickBot="1">
      <c r="A10988" s="496" t="str">
        <f>IF((SUM('Раздел 12'!F28:F28)=SUM('Раздел 3'!V20:V20)),"","Неверно!")</f>
        <v/>
      </c>
      <c r="B10988" s="497" t="s">
        <v>658</v>
      </c>
      <c r="C10988" s="498" t="s">
        <v>22721</v>
      </c>
      <c r="D10988" s="498" t="s">
        <v>5629</v>
      </c>
      <c r="E10988" s="499" t="str">
        <f>CONCATENATE(SUM('Раздел 12'!F28:F28),"=",SUM('Раздел 3'!V20:V20))</f>
        <v>0=0</v>
      </c>
    </row>
    <row r="10989" spans="1:6" ht="30" hidden="1" customHeight="1" thickBot="1">
      <c r="A10989" s="496" t="str">
        <f>IF((SUM('Раздел 12'!H28:H28)=SUM('Раздел 3'!M20:M20)),"","Неверно!")</f>
        <v/>
      </c>
      <c r="B10989" s="497" t="s">
        <v>659</v>
      </c>
      <c r="C10989" s="498" t="s">
        <v>22720</v>
      </c>
      <c r="D10989" s="498" t="s">
        <v>5628</v>
      </c>
      <c r="E10989" s="499" t="str">
        <f>CONCATENATE(SUM('Раздел 12'!H28:H28),"=",SUM('Раздел 3'!M20:M20))</f>
        <v>0=0</v>
      </c>
    </row>
    <row r="10990" spans="1:6" ht="30" hidden="1" customHeight="1" thickBot="1">
      <c r="A10990" s="496" t="str">
        <f>IF((SUM('Раздел 12'!I28:I28)=SUM('Раздел 3'!V55:V55)),"","Неверно!")</f>
        <v/>
      </c>
      <c r="B10990" s="497" t="s">
        <v>660</v>
      </c>
      <c r="C10990" s="498" t="s">
        <v>22719</v>
      </c>
      <c r="D10990" s="498" t="s">
        <v>5627</v>
      </c>
      <c r="E10990" s="499" t="str">
        <f>CONCATENATE(SUM('Раздел 12'!I28:I28),"=",SUM('Раздел 3'!V55:V55))</f>
        <v>111=111</v>
      </c>
    </row>
    <row r="10991" spans="1:6" ht="30" hidden="1" customHeight="1" thickBot="1">
      <c r="A10991" s="496" t="str">
        <f>IF((SUM('Раздел 12'!J28:J28)=SUM('Раздел 3'!L55:L55)),"","Неверно!")</f>
        <v/>
      </c>
      <c r="B10991" s="497" t="s">
        <v>661</v>
      </c>
      <c r="C10991" s="498" t="s">
        <v>22718</v>
      </c>
      <c r="D10991" s="498" t="s">
        <v>5626</v>
      </c>
      <c r="E10991" s="499" t="str">
        <f>CONCATENATE(SUM('Раздел 12'!J28:J28),"=",SUM('Раздел 3'!L55:L55))</f>
        <v>33=33</v>
      </c>
    </row>
    <row r="10992" spans="1:6" ht="30" hidden="1" customHeight="1" thickBot="1">
      <c r="A10992" s="496" t="str">
        <f>IF((SUM('Раздел 12'!G28:G28)=SUM('Раздел 3'!L20:L20)),"","Неверно!")</f>
        <v/>
      </c>
      <c r="B10992" s="497" t="s">
        <v>662</v>
      </c>
      <c r="C10992" s="498" t="s">
        <v>22717</v>
      </c>
      <c r="D10992" s="498" t="s">
        <v>5625</v>
      </c>
      <c r="E10992" s="499" t="str">
        <f>CONCATENATE(SUM('Раздел 12'!G28:G28),"=",SUM('Раздел 3'!L20:L20))</f>
        <v>0=0</v>
      </c>
      <c r="F10992" s="503"/>
    </row>
    <row r="10993" spans="1:6" ht="30" hidden="1" customHeight="1" thickBot="1">
      <c r="A10993" s="496" t="str">
        <f>IF((SUM('Раздел 12'!K28:K28)=SUM('Раздел 3'!M55:M55)),"","Неверно!")</f>
        <v/>
      </c>
      <c r="B10993" s="497" t="s">
        <v>663</v>
      </c>
      <c r="C10993" s="498" t="s">
        <v>22716</v>
      </c>
      <c r="D10993" s="498" t="s">
        <v>5624</v>
      </c>
      <c r="E10993" s="499" t="str">
        <f>CONCATENATE(SUM('Раздел 12'!K28:K28),"=",SUM('Раздел 3'!M55:M55))</f>
        <v>15=15</v>
      </c>
      <c r="F10993" s="503"/>
    </row>
    <row r="10994" spans="1:6" ht="30" hidden="1" customHeight="1" thickBot="1">
      <c r="A10994" s="496" t="str">
        <f>IF((SUM('Раздел 9'!E10:E10)=0),"","Неверно!")</f>
        <v/>
      </c>
      <c r="B10994" s="497" t="s">
        <v>664</v>
      </c>
      <c r="C10994" s="498" t="s">
        <v>15742</v>
      </c>
      <c r="D10994" s="498" t="s">
        <v>665</v>
      </c>
      <c r="E10994" s="499" t="str">
        <f>CONCATENATE(SUM('Раздел 9'!E10:E10),"=",0)</f>
        <v>0=0</v>
      </c>
      <c r="F10994" s="503"/>
    </row>
    <row r="10995" spans="1:6" ht="30" hidden="1" customHeight="1" thickBot="1">
      <c r="A10995" s="496" t="str">
        <f>IF((SUM('Раздел 9'!F13:F13)=0),"","Неверно!")</f>
        <v/>
      </c>
      <c r="B10995" s="497" t="s">
        <v>666</v>
      </c>
      <c r="C10995" s="498" t="s">
        <v>667</v>
      </c>
      <c r="D10995" s="498" t="s">
        <v>668</v>
      </c>
      <c r="E10995" s="499" t="str">
        <f>CONCATENATE(SUM('Раздел 9'!F13:F13),"=",0)</f>
        <v>0=0</v>
      </c>
      <c r="F10995" s="503"/>
    </row>
    <row r="10996" spans="1:6" ht="30" hidden="1" customHeight="1" thickBot="1">
      <c r="A10996" s="496" t="str">
        <f>IF((SUM('Раздел 9'!G10:G10)=0),"","Неверно!")</f>
        <v/>
      </c>
      <c r="B10996" s="497" t="s">
        <v>669</v>
      </c>
      <c r="C10996" s="498" t="s">
        <v>15744</v>
      </c>
      <c r="D10996" s="498" t="s">
        <v>670</v>
      </c>
      <c r="E10996" s="499" t="str">
        <f>CONCATENATE(SUM('Раздел 9'!G10:G10),"=",0)</f>
        <v>0=0</v>
      </c>
      <c r="F10996" s="503"/>
    </row>
    <row r="10997" spans="1:6" ht="30" hidden="1" customHeight="1" thickBot="1">
      <c r="A10997" s="496" t="str">
        <f>IF((SUM('Раздел 9'!K10:K10)=0),"","Неверно!")</f>
        <v/>
      </c>
      <c r="B10997" s="497" t="s">
        <v>671</v>
      </c>
      <c r="C10997" s="498" t="s">
        <v>15745</v>
      </c>
      <c r="D10997" s="498" t="s">
        <v>672</v>
      </c>
      <c r="E10997" s="499" t="str">
        <f>CONCATENATE(SUM('Раздел 9'!K10:K10),"=",0)</f>
        <v>0=0</v>
      </c>
      <c r="F10997" s="503"/>
    </row>
    <row r="10998" spans="1:6" ht="30" hidden="1" customHeight="1" thickBot="1">
      <c r="A10998" s="496" t="str">
        <f>IF((SUM('Раздел 9'!H13:H13)=0),"","Неверно!")</f>
        <v/>
      </c>
      <c r="B10998" s="497" t="s">
        <v>673</v>
      </c>
      <c r="C10998" s="498" t="s">
        <v>674</v>
      </c>
      <c r="D10998" s="498" t="s">
        <v>675</v>
      </c>
      <c r="E10998" s="499" t="str">
        <f>CONCATENATE(SUM('Раздел 9'!H13:H13),"=",0)</f>
        <v>0=0</v>
      </c>
      <c r="F10998" s="503"/>
    </row>
    <row r="10999" spans="1:6" ht="30" hidden="1" customHeight="1" thickBot="1">
      <c r="A10999" s="496" t="str">
        <f>IF((SUM('Раздел 9'!I10:I10)=0),"","Неверно!")</f>
        <v/>
      </c>
      <c r="B10999" s="497" t="s">
        <v>676</v>
      </c>
      <c r="C10999" s="498" t="s">
        <v>15747</v>
      </c>
      <c r="D10999" s="498" t="s">
        <v>677</v>
      </c>
      <c r="E10999" s="499" t="str">
        <f>CONCATENATE(SUM('Раздел 9'!I10:I10),"=",0)</f>
        <v>0=0</v>
      </c>
      <c r="F10999" s="503"/>
    </row>
    <row r="11000" spans="1:6" ht="30" hidden="1" customHeight="1" thickBot="1">
      <c r="A11000" s="496" t="str">
        <f>IF((SUM('Раздел 9'!L13:L13)=0),"","Неверно!")</f>
        <v/>
      </c>
      <c r="B11000" s="497" t="s">
        <v>678</v>
      </c>
      <c r="C11000" s="498" t="s">
        <v>679</v>
      </c>
      <c r="D11000" s="498" t="s">
        <v>680</v>
      </c>
      <c r="E11000" s="499" t="str">
        <f>CONCATENATE(SUM('Раздел 9'!L13:L13),"=",0)</f>
        <v>0=0</v>
      </c>
      <c r="F11000" s="503"/>
    </row>
    <row r="11001" spans="1:6" ht="30" hidden="1" customHeight="1" thickBot="1">
      <c r="A11001" s="496" t="str">
        <f>IF((SUM('Раздел 9'!J13:J13)=0),"","Неверно!")</f>
        <v/>
      </c>
      <c r="B11001" s="497" t="s">
        <v>681</v>
      </c>
      <c r="C11001" s="498" t="s">
        <v>682</v>
      </c>
      <c r="D11001" s="498" t="s">
        <v>683</v>
      </c>
      <c r="E11001" s="499" t="str">
        <f>CONCATENATE(SUM('Раздел 9'!J13:J13),"=",0)</f>
        <v>0=0</v>
      </c>
      <c r="F11001" s="503"/>
    </row>
    <row r="11002" spans="1:6" ht="30" hidden="1" customHeight="1" thickBot="1">
      <c r="A11002" s="496" t="str">
        <f>IF((SUM('Раздел 9'!E46:E46)=0),"","Неверно!")</f>
        <v/>
      </c>
      <c r="B11002" s="497" t="s">
        <v>684</v>
      </c>
      <c r="C11002" s="498" t="s">
        <v>195</v>
      </c>
      <c r="D11002" s="498" t="s">
        <v>2531</v>
      </c>
      <c r="E11002" s="499" t="str">
        <f>CONCATENATE(SUM('Раздел 9'!E46:E46),"=",0)</f>
        <v>0=0</v>
      </c>
      <c r="F11002" s="503"/>
    </row>
    <row r="11003" spans="1:6" ht="30" hidden="1" customHeight="1" thickBot="1">
      <c r="A11003" s="496" t="str">
        <f>IF((SUM('Раздел 9'!F46:F46)=0),"","Неверно!")</f>
        <v/>
      </c>
      <c r="B11003" s="497" t="s">
        <v>684</v>
      </c>
      <c r="C11003" s="498" t="s">
        <v>196</v>
      </c>
      <c r="D11003" s="498" t="s">
        <v>2531</v>
      </c>
      <c r="E11003" s="499" t="str">
        <f>CONCATENATE(SUM('Раздел 9'!F46:F46),"=",0)</f>
        <v>0=0</v>
      </c>
      <c r="F11003" s="503"/>
    </row>
    <row r="11004" spans="1:6" ht="30" hidden="1" customHeight="1" thickBot="1">
      <c r="A11004" s="496" t="str">
        <f>IF((SUM('Раздел 9'!G46:G46)=0),"","Неверно!")</f>
        <v/>
      </c>
      <c r="B11004" s="497" t="s">
        <v>684</v>
      </c>
      <c r="C11004" s="498" t="s">
        <v>197</v>
      </c>
      <c r="D11004" s="498" t="s">
        <v>2531</v>
      </c>
      <c r="E11004" s="499" t="str">
        <f>CONCATENATE(SUM('Раздел 9'!G46:G46),"=",0)</f>
        <v>0=0</v>
      </c>
      <c r="F11004" s="503"/>
    </row>
    <row r="11005" spans="1:6" ht="30" hidden="1" customHeight="1" thickBot="1">
      <c r="A11005" s="496" t="str">
        <f>IF((SUM('Раздел 9'!H46:H46)=0),"","Неверно!")</f>
        <v/>
      </c>
      <c r="B11005" s="497" t="s">
        <v>684</v>
      </c>
      <c r="C11005" s="498" t="s">
        <v>198</v>
      </c>
      <c r="D11005" s="498" t="s">
        <v>2531</v>
      </c>
      <c r="E11005" s="499" t="str">
        <f>CONCATENATE(SUM('Раздел 9'!H46:H46),"=",0)</f>
        <v>0=0</v>
      </c>
      <c r="F11005" s="503"/>
    </row>
    <row r="11006" spans="1:6" ht="30" hidden="1" customHeight="1" thickBot="1">
      <c r="A11006" s="496" t="str">
        <f>IF((SUM('Раздел 9'!I46:I46)=0),"","Неверно!")</f>
        <v/>
      </c>
      <c r="B11006" s="497" t="s">
        <v>684</v>
      </c>
      <c r="C11006" s="498" t="s">
        <v>199</v>
      </c>
      <c r="D11006" s="498" t="s">
        <v>2531</v>
      </c>
      <c r="E11006" s="499" t="str">
        <f>CONCATENATE(SUM('Раздел 9'!I46:I46),"=",0)</f>
        <v>0=0</v>
      </c>
      <c r="F11006" s="503"/>
    </row>
    <row r="11007" spans="1:6" ht="30" hidden="1" customHeight="1" thickBot="1">
      <c r="A11007" s="496" t="str">
        <f>IF((SUM('Раздел 9'!J46:J46)=0),"","Неверно!")</f>
        <v/>
      </c>
      <c r="B11007" s="497" t="s">
        <v>684</v>
      </c>
      <c r="C11007" s="498" t="s">
        <v>200</v>
      </c>
      <c r="D11007" s="498" t="s">
        <v>2531</v>
      </c>
      <c r="E11007" s="499" t="str">
        <f>CONCATENATE(SUM('Раздел 9'!J46:J46),"=",0)</f>
        <v>0=0</v>
      </c>
      <c r="F11007" s="503"/>
    </row>
    <row r="11008" spans="1:6" ht="30" hidden="1" customHeight="1" thickBot="1">
      <c r="A11008" s="496" t="str">
        <f>IF((SUM('Раздел 9'!K46:K46)=0),"","Неверно!")</f>
        <v/>
      </c>
      <c r="B11008" s="497" t="s">
        <v>684</v>
      </c>
      <c r="C11008" s="498" t="s">
        <v>201</v>
      </c>
      <c r="D11008" s="498" t="s">
        <v>2531</v>
      </c>
      <c r="E11008" s="499" t="str">
        <f>CONCATENATE(SUM('Раздел 9'!K46:K46),"=",0)</f>
        <v>0=0</v>
      </c>
      <c r="F11008" s="503"/>
    </row>
    <row r="11009" spans="1:6" ht="30" hidden="1" customHeight="1" thickBot="1">
      <c r="A11009" s="496" t="str">
        <f>IF((SUM('Раздел 9'!L46:L46)=0),"","Неверно!")</f>
        <v/>
      </c>
      <c r="B11009" s="497" t="s">
        <v>684</v>
      </c>
      <c r="C11009" s="498" t="s">
        <v>202</v>
      </c>
      <c r="D11009" s="498" t="s">
        <v>2531</v>
      </c>
      <c r="E11009" s="499" t="str">
        <f>CONCATENATE(SUM('Раздел 9'!L46:L46),"=",0)</f>
        <v>0=0</v>
      </c>
      <c r="F11009" s="503"/>
    </row>
    <row r="11010" spans="1:6" ht="30" hidden="1" customHeight="1" thickBot="1">
      <c r="A11010" s="496" t="str">
        <f>IF((SUM('Раздел 9'!F15:F15)=0),"","Неверно!")</f>
        <v/>
      </c>
      <c r="B11010" s="497" t="s">
        <v>685</v>
      </c>
      <c r="C11010" s="498" t="s">
        <v>13054</v>
      </c>
      <c r="D11010" s="498" t="s">
        <v>686</v>
      </c>
      <c r="E11010" s="499" t="str">
        <f>CONCATENATE(SUM('Раздел 9'!F15:F15),"=",0)</f>
        <v>0=0</v>
      </c>
      <c r="F11010" s="503"/>
    </row>
    <row r="11011" spans="1:6" ht="30" hidden="1" customHeight="1" thickBot="1">
      <c r="A11011" s="496" t="str">
        <f>IF((SUM('Раздел 9'!F16:F16)=0),"","Неверно!")</f>
        <v/>
      </c>
      <c r="B11011" s="497" t="s">
        <v>685</v>
      </c>
      <c r="C11011" s="498" t="s">
        <v>15743</v>
      </c>
      <c r="D11011" s="498" t="s">
        <v>686</v>
      </c>
      <c r="E11011" s="499" t="str">
        <f>CONCATENATE(SUM('Раздел 9'!F16:F16),"=",0)</f>
        <v>0=0</v>
      </c>
      <c r="F11011" s="503"/>
    </row>
    <row r="11012" spans="1:6" ht="30" hidden="1" customHeight="1" thickBot="1">
      <c r="A11012" s="496" t="str">
        <f>IF((SUM('Раздел 9'!E47:E47)=0),"","Неверно!")</f>
        <v/>
      </c>
      <c r="B11012" s="497" t="s">
        <v>687</v>
      </c>
      <c r="C11012" s="498" t="s">
        <v>203</v>
      </c>
      <c r="D11012" s="498" t="s">
        <v>2531</v>
      </c>
      <c r="E11012" s="499" t="str">
        <f>CONCATENATE(SUM('Раздел 9'!E47:E47),"=",0)</f>
        <v>0=0</v>
      </c>
      <c r="F11012" s="503"/>
    </row>
    <row r="11013" spans="1:6" ht="30" hidden="1" customHeight="1" thickBot="1">
      <c r="A11013" s="496" t="str">
        <f>IF((SUM('Раздел 9'!F47:F47)=0),"","Неверно!")</f>
        <v/>
      </c>
      <c r="B11013" s="497" t="s">
        <v>687</v>
      </c>
      <c r="C11013" s="498" t="s">
        <v>204</v>
      </c>
      <c r="D11013" s="498" t="s">
        <v>2531</v>
      </c>
      <c r="E11013" s="499" t="str">
        <f>CONCATENATE(SUM('Раздел 9'!F47:F47),"=",0)</f>
        <v>0=0</v>
      </c>
      <c r="F11013" s="503"/>
    </row>
    <row r="11014" spans="1:6" ht="30" hidden="1" customHeight="1" thickBot="1">
      <c r="A11014" s="496" t="str">
        <f>IF((SUM('Раздел 9'!G47:G47)=0),"","Неверно!")</f>
        <v/>
      </c>
      <c r="B11014" s="497" t="s">
        <v>687</v>
      </c>
      <c r="C11014" s="498" t="s">
        <v>205</v>
      </c>
      <c r="D11014" s="498" t="s">
        <v>2531</v>
      </c>
      <c r="E11014" s="499" t="str">
        <f>CONCATENATE(SUM('Раздел 9'!G47:G47),"=",0)</f>
        <v>0=0</v>
      </c>
      <c r="F11014" s="503"/>
    </row>
    <row r="11015" spans="1:6" ht="30" hidden="1" customHeight="1" thickBot="1">
      <c r="A11015" s="496" t="str">
        <f>IF((SUM('Раздел 9'!H47:H47)=0),"","Неверно!")</f>
        <v/>
      </c>
      <c r="B11015" s="497" t="s">
        <v>687</v>
      </c>
      <c r="C11015" s="498" t="s">
        <v>206</v>
      </c>
      <c r="D11015" s="498" t="s">
        <v>2531</v>
      </c>
      <c r="E11015" s="499" t="str">
        <f>CONCATENATE(SUM('Раздел 9'!H47:H47),"=",0)</f>
        <v>0=0</v>
      </c>
      <c r="F11015" s="503"/>
    </row>
    <row r="11016" spans="1:6" ht="30" hidden="1" customHeight="1" thickBot="1">
      <c r="A11016" s="496" t="str">
        <f>IF((SUM('Раздел 9'!I47:I47)=0),"","Неверно!")</f>
        <v/>
      </c>
      <c r="B11016" s="497" t="s">
        <v>687</v>
      </c>
      <c r="C11016" s="498" t="s">
        <v>207</v>
      </c>
      <c r="D11016" s="498" t="s">
        <v>2531</v>
      </c>
      <c r="E11016" s="499" t="str">
        <f>CONCATENATE(SUM('Раздел 9'!I47:I47),"=",0)</f>
        <v>0=0</v>
      </c>
      <c r="F11016" s="503"/>
    </row>
    <row r="11017" spans="1:6" ht="30" hidden="1" customHeight="1" thickBot="1">
      <c r="A11017" s="496" t="str">
        <f>IF((SUM('Раздел 9'!J47:J47)=0),"","Неверно!")</f>
        <v/>
      </c>
      <c r="B11017" s="497" t="s">
        <v>687</v>
      </c>
      <c r="C11017" s="498" t="s">
        <v>208</v>
      </c>
      <c r="D11017" s="498" t="s">
        <v>2531</v>
      </c>
      <c r="E11017" s="499" t="str">
        <f>CONCATENATE(SUM('Раздел 9'!J47:J47),"=",0)</f>
        <v>0=0</v>
      </c>
      <c r="F11017" s="503"/>
    </row>
    <row r="11018" spans="1:6" ht="30" hidden="1" customHeight="1" thickBot="1">
      <c r="A11018" s="496" t="str">
        <f>IF((SUM('Раздел 9'!K47:K47)=0),"","Неверно!")</f>
        <v/>
      </c>
      <c r="B11018" s="497" t="s">
        <v>687</v>
      </c>
      <c r="C11018" s="498" t="s">
        <v>209</v>
      </c>
      <c r="D11018" s="498" t="s">
        <v>2531</v>
      </c>
      <c r="E11018" s="499" t="str">
        <f>CONCATENATE(SUM('Раздел 9'!K47:K47),"=",0)</f>
        <v>0=0</v>
      </c>
      <c r="F11018" s="503"/>
    </row>
    <row r="11019" spans="1:6" ht="30" hidden="1" customHeight="1" thickBot="1">
      <c r="A11019" s="496" t="str">
        <f>IF((SUM('Раздел 9'!L47:L47)=0),"","Неверно!")</f>
        <v/>
      </c>
      <c r="B11019" s="497" t="s">
        <v>687</v>
      </c>
      <c r="C11019" s="498" t="s">
        <v>210</v>
      </c>
      <c r="D11019" s="498" t="s">
        <v>2531</v>
      </c>
      <c r="E11019" s="499" t="str">
        <f>CONCATENATE(SUM('Раздел 9'!L47:L47),"=",0)</f>
        <v>0=0</v>
      </c>
      <c r="F11019" s="503"/>
    </row>
    <row r="11020" spans="1:6" ht="30" hidden="1" customHeight="1" thickBot="1">
      <c r="A11020" s="496" t="str">
        <f>IF((SUM('Раздел 9'!H15:H15)=0),"","Неверно!")</f>
        <v/>
      </c>
      <c r="B11020" s="497" t="s">
        <v>688</v>
      </c>
      <c r="C11020" s="498" t="s">
        <v>13055</v>
      </c>
      <c r="D11020" s="498" t="s">
        <v>689</v>
      </c>
      <c r="E11020" s="499" t="str">
        <f>CONCATENATE(SUM('Раздел 9'!H15:H15),"=",0)</f>
        <v>0=0</v>
      </c>
      <c r="F11020" s="503"/>
    </row>
    <row r="11021" spans="1:6" ht="30" hidden="1" customHeight="1" thickBot="1">
      <c r="A11021" s="496" t="str">
        <f>IF((SUM('Раздел 9'!H16:H16)=0),"","Неверно!")</f>
        <v/>
      </c>
      <c r="B11021" s="497" t="s">
        <v>688</v>
      </c>
      <c r="C11021" s="498" t="s">
        <v>15746</v>
      </c>
      <c r="D11021" s="498" t="s">
        <v>689</v>
      </c>
      <c r="E11021" s="499" t="str">
        <f>CONCATENATE(SUM('Раздел 9'!H16:H16),"=",0)</f>
        <v>0=0</v>
      </c>
      <c r="F11021" s="503"/>
    </row>
    <row r="11022" spans="1:6" ht="30" hidden="1" customHeight="1" thickBot="1">
      <c r="A11022" s="496" t="str">
        <f>IF((SUM('Раздел 9'!J15:J15)=0),"","Неверно!")</f>
        <v/>
      </c>
      <c r="B11022" s="497" t="s">
        <v>690</v>
      </c>
      <c r="C11022" s="498" t="s">
        <v>13056</v>
      </c>
      <c r="D11022" s="498" t="s">
        <v>691</v>
      </c>
      <c r="E11022" s="499" t="str">
        <f>CONCATENATE(SUM('Раздел 9'!J15:J15),"=",0)</f>
        <v>0=0</v>
      </c>
      <c r="F11022" s="503"/>
    </row>
    <row r="11023" spans="1:6" ht="30" hidden="1" customHeight="1" thickBot="1">
      <c r="A11023" s="496" t="str">
        <f>IF((SUM('Раздел 9'!J16:J16)=0),"","Неверно!")</f>
        <v/>
      </c>
      <c r="B11023" s="497" t="s">
        <v>690</v>
      </c>
      <c r="C11023" s="498" t="s">
        <v>15749</v>
      </c>
      <c r="D11023" s="498" t="s">
        <v>691</v>
      </c>
      <c r="E11023" s="499" t="str">
        <f>CONCATENATE(SUM('Раздел 9'!J16:J16),"=",0)</f>
        <v>0=0</v>
      </c>
      <c r="F11023" s="503"/>
    </row>
    <row r="11024" spans="1:6" ht="30" hidden="1" customHeight="1" thickBot="1">
      <c r="A11024" s="496" t="str">
        <f>IF((SUM('Раздел 9'!E33:E33)&lt;=SUM('Раздел 9'!E17:E17)),"","Неверно!")</f>
        <v/>
      </c>
      <c r="B11024" s="497" t="s">
        <v>692</v>
      </c>
      <c r="C11024" s="498" t="s">
        <v>211</v>
      </c>
      <c r="D11024" s="498" t="s">
        <v>212</v>
      </c>
      <c r="E11024" s="499" t="str">
        <f>CONCATENATE(SUM('Раздел 9'!E33:E33),"&lt;=",SUM('Раздел 9'!E17:E17))</f>
        <v>0&lt;=81</v>
      </c>
      <c r="F11024" s="503"/>
    </row>
    <row r="11025" spans="1:6" ht="30" hidden="1" customHeight="1" thickBot="1">
      <c r="A11025" s="496" t="str">
        <f>IF((SUM('Раздел 9'!F33:F33)&lt;=SUM('Раздел 9'!F17:F17)),"","Неверно!")</f>
        <v/>
      </c>
      <c r="B11025" s="497" t="s">
        <v>692</v>
      </c>
      <c r="C11025" s="498" t="s">
        <v>213</v>
      </c>
      <c r="D11025" s="498" t="s">
        <v>212</v>
      </c>
      <c r="E11025" s="499" t="str">
        <f>CONCATENATE(SUM('Раздел 9'!F33:F33),"&lt;=",SUM('Раздел 9'!F17:F17))</f>
        <v>0&lt;=2</v>
      </c>
      <c r="F11025" s="503"/>
    </row>
    <row r="11026" spans="1:6" ht="30" hidden="1" customHeight="1" thickBot="1">
      <c r="A11026" s="496" t="str">
        <f>IF((SUM('Раздел 9'!G33:G33)&lt;=SUM('Раздел 9'!G17:G17)),"","Неверно!")</f>
        <v/>
      </c>
      <c r="B11026" s="497" t="s">
        <v>692</v>
      </c>
      <c r="C11026" s="498" t="s">
        <v>214</v>
      </c>
      <c r="D11026" s="498" t="s">
        <v>212</v>
      </c>
      <c r="E11026" s="499" t="str">
        <f>CONCATENATE(SUM('Раздел 9'!G33:G33),"&lt;=",SUM('Раздел 9'!G17:G17))</f>
        <v>0&lt;=52</v>
      </c>
      <c r="F11026" s="503"/>
    </row>
    <row r="11027" spans="1:6" ht="30" hidden="1" customHeight="1" thickBot="1">
      <c r="A11027" s="496" t="str">
        <f>IF((SUM('Раздел 9'!H33:H33)&lt;=SUM('Раздел 9'!H17:H17)),"","Неверно!")</f>
        <v/>
      </c>
      <c r="B11027" s="497" t="s">
        <v>692</v>
      </c>
      <c r="C11027" s="498" t="s">
        <v>215</v>
      </c>
      <c r="D11027" s="498" t="s">
        <v>212</v>
      </c>
      <c r="E11027" s="499" t="str">
        <f>CONCATENATE(SUM('Раздел 9'!H33:H33),"&lt;=",SUM('Раздел 9'!H17:H17))</f>
        <v>0&lt;=0</v>
      </c>
      <c r="F11027" s="503"/>
    </row>
    <row r="11028" spans="1:6" ht="30" hidden="1" customHeight="1" thickBot="1">
      <c r="A11028" s="496" t="str">
        <f>IF((SUM('Раздел 9'!I33:I33)&lt;=SUM('Раздел 9'!I17:I17)),"","Неверно!")</f>
        <v/>
      </c>
      <c r="B11028" s="497" t="s">
        <v>692</v>
      </c>
      <c r="C11028" s="498" t="s">
        <v>216</v>
      </c>
      <c r="D11028" s="498" t="s">
        <v>212</v>
      </c>
      <c r="E11028" s="499" t="str">
        <f>CONCATENATE(SUM('Раздел 9'!I33:I33),"&lt;=",SUM('Раздел 9'!I17:I17))</f>
        <v>0&lt;=20</v>
      </c>
      <c r="F11028" s="503"/>
    </row>
    <row r="11029" spans="1:6" ht="30" hidden="1" customHeight="1" thickBot="1">
      <c r="A11029" s="496" t="str">
        <f>IF((SUM('Раздел 9'!J33:J33)&lt;=SUM('Раздел 9'!J17:J17)),"","Неверно!")</f>
        <v/>
      </c>
      <c r="B11029" s="497" t="s">
        <v>692</v>
      </c>
      <c r="C11029" s="498" t="s">
        <v>217</v>
      </c>
      <c r="D11029" s="498" t="s">
        <v>212</v>
      </c>
      <c r="E11029" s="499" t="str">
        <f>CONCATENATE(SUM('Раздел 9'!J33:J33),"&lt;=",SUM('Раздел 9'!J17:J17))</f>
        <v>0&lt;=2</v>
      </c>
      <c r="F11029" s="503"/>
    </row>
    <row r="11030" spans="1:6" ht="30" hidden="1" customHeight="1" thickBot="1">
      <c r="A11030" s="496" t="str">
        <f>IF((SUM('Раздел 9'!K33:K33)&lt;=SUM('Раздел 9'!K17:K17)),"","Неверно!")</f>
        <v/>
      </c>
      <c r="B11030" s="497" t="s">
        <v>692</v>
      </c>
      <c r="C11030" s="498" t="s">
        <v>218</v>
      </c>
      <c r="D11030" s="498" t="s">
        <v>212</v>
      </c>
      <c r="E11030" s="499" t="str">
        <f>CONCATENATE(SUM('Раздел 9'!K33:K33),"&lt;=",SUM('Раздел 9'!K17:K17))</f>
        <v>0&lt;=9</v>
      </c>
      <c r="F11030" s="503"/>
    </row>
    <row r="11031" spans="1:6" ht="30" hidden="1" customHeight="1" thickBot="1">
      <c r="A11031" s="496" t="str">
        <f>IF((SUM('Раздел 9'!L33:L33)&lt;=SUM('Раздел 9'!L17:L17)),"","Неверно!")</f>
        <v/>
      </c>
      <c r="B11031" s="497" t="s">
        <v>692</v>
      </c>
      <c r="C11031" s="498" t="s">
        <v>219</v>
      </c>
      <c r="D11031" s="498" t="s">
        <v>212</v>
      </c>
      <c r="E11031" s="499" t="str">
        <f>CONCATENATE(SUM('Раздел 9'!L33:L33),"&lt;=",SUM('Раздел 9'!L17:L17))</f>
        <v>0&lt;=0</v>
      </c>
      <c r="F11031" s="503"/>
    </row>
    <row r="11032" spans="1:6" ht="30" hidden="1" customHeight="1" thickBot="1">
      <c r="A11032" s="496" t="str">
        <f>IF((SUM('Раздел 9'!L15:L15)=0),"","Неверно!")</f>
        <v/>
      </c>
      <c r="B11032" s="497" t="s">
        <v>693</v>
      </c>
      <c r="C11032" s="498" t="s">
        <v>13057</v>
      </c>
      <c r="D11032" s="498" t="s">
        <v>694</v>
      </c>
      <c r="E11032" s="499" t="str">
        <f>CONCATENATE(SUM('Раздел 9'!L15:L15),"=",0)</f>
        <v>0=0</v>
      </c>
      <c r="F11032" s="503"/>
    </row>
    <row r="11033" spans="1:6" ht="30" hidden="1" customHeight="1" thickBot="1">
      <c r="A11033" s="496" t="str">
        <f>IF((SUM('Раздел 9'!L16:L16)=0),"","Неверно!")</f>
        <v/>
      </c>
      <c r="B11033" s="497" t="s">
        <v>693</v>
      </c>
      <c r="C11033" s="498" t="s">
        <v>15748</v>
      </c>
      <c r="D11033" s="498" t="s">
        <v>694</v>
      </c>
      <c r="E11033" s="499" t="str">
        <f>CONCATENATE(SUM('Раздел 9'!L16:L16),"=",0)</f>
        <v>0=0</v>
      </c>
      <c r="F11033" s="503"/>
    </row>
    <row r="11034" spans="1:6" ht="30" hidden="1" customHeight="1" thickBot="1">
      <c r="A11034" s="496" t="str">
        <f>IF((SUM('Раздел 9'!F42:F42)=0),"","Неверно!")</f>
        <v/>
      </c>
      <c r="B11034" s="497" t="s">
        <v>695</v>
      </c>
      <c r="C11034" s="498" t="s">
        <v>220</v>
      </c>
      <c r="D11034" s="498" t="s">
        <v>221</v>
      </c>
      <c r="E11034" s="499" t="str">
        <f>CONCATENATE(SUM('Раздел 9'!F42:F42),"=",0)</f>
        <v>0=0</v>
      </c>
      <c r="F11034" s="503"/>
    </row>
    <row r="11035" spans="1:6" ht="30" hidden="1" customHeight="1" thickBot="1">
      <c r="A11035" s="496" t="str">
        <f>IF((SUM('Раздел 9'!H42:H42)=0),"","Неверно!")</f>
        <v/>
      </c>
      <c r="B11035" s="497" t="s">
        <v>696</v>
      </c>
      <c r="C11035" s="498" t="s">
        <v>222</v>
      </c>
      <c r="D11035" s="498" t="s">
        <v>223</v>
      </c>
      <c r="E11035" s="499" t="str">
        <f>CONCATENATE(SUM('Раздел 9'!H42:H42),"=",0)</f>
        <v>0=0</v>
      </c>
      <c r="F11035" s="503"/>
    </row>
    <row r="11036" spans="1:6" ht="30" hidden="1" customHeight="1" thickBot="1">
      <c r="A11036" s="496" t="str">
        <f>IF((SUM('Раздел 9'!J42:J42)=0),"","Неверно!")</f>
        <v/>
      </c>
      <c r="B11036" s="497" t="s">
        <v>697</v>
      </c>
      <c r="C11036" s="498" t="s">
        <v>224</v>
      </c>
      <c r="D11036" s="498" t="s">
        <v>225</v>
      </c>
      <c r="E11036" s="499" t="str">
        <f>CONCATENATE(SUM('Раздел 9'!J42:J42),"=",0)</f>
        <v>0=0</v>
      </c>
      <c r="F11036" s="503"/>
    </row>
    <row r="11037" spans="1:6" ht="30" hidden="1" customHeight="1" thickBot="1">
      <c r="A11037" s="496" t="str">
        <f>IF((SUM('Раздел 9'!L42:L42)=0),"","Неверно!")</f>
        <v/>
      </c>
      <c r="B11037" s="497" t="s">
        <v>698</v>
      </c>
      <c r="C11037" s="498" t="s">
        <v>226</v>
      </c>
      <c r="D11037" s="498" t="s">
        <v>227</v>
      </c>
      <c r="E11037" s="499" t="str">
        <f>CONCATENATE(SUM('Раздел 9'!L42:L42),"=",0)</f>
        <v>0=0</v>
      </c>
      <c r="F11037" s="503"/>
    </row>
    <row r="11038" spans="1:6" ht="30" hidden="1" customHeight="1" thickBot="1">
      <c r="A11038" s="496" t="str">
        <f>IF((SUM('Раздел 12'!H10:H10)&lt;=SUM('Раздел 12'!F10:F10)),"","Неверно!")</f>
        <v/>
      </c>
      <c r="B11038" s="497" t="s">
        <v>699</v>
      </c>
      <c r="C11038" s="498" t="s">
        <v>5495</v>
      </c>
      <c r="D11038" s="498" t="s">
        <v>5496</v>
      </c>
      <c r="E11038" s="499" t="str">
        <f>CONCATENATE(SUM('Раздел 12'!H10:H10),"&lt;=",SUM('Раздел 12'!F10:F10))</f>
        <v>0&lt;=0</v>
      </c>
      <c r="F11038" s="503"/>
    </row>
    <row r="11039" spans="1:6" ht="30" hidden="1" customHeight="1" thickBot="1">
      <c r="A11039" s="496" t="str">
        <f>IF((SUM('Раздел 12'!H19:H19)&lt;=SUM('Раздел 12'!F19:F19)),"","Неверно!")</f>
        <v/>
      </c>
      <c r="B11039" s="497" t="s">
        <v>699</v>
      </c>
      <c r="C11039" s="498" t="s">
        <v>5497</v>
      </c>
      <c r="D11039" s="498" t="s">
        <v>5496</v>
      </c>
      <c r="E11039" s="499" t="str">
        <f>CONCATENATE(SUM('Раздел 12'!H19:H19),"&lt;=",SUM('Раздел 12'!F19:F19))</f>
        <v>0&lt;=0</v>
      </c>
      <c r="F11039" s="503"/>
    </row>
    <row r="11040" spans="1:6" ht="30" hidden="1" customHeight="1" thickBot="1">
      <c r="A11040" s="496" t="str">
        <f>IF((SUM('Раздел 12'!H20:H20)&lt;=SUM('Раздел 12'!F20:F20)),"","Неверно!")</f>
        <v/>
      </c>
      <c r="B11040" s="497" t="s">
        <v>699</v>
      </c>
      <c r="C11040" s="498" t="s">
        <v>5498</v>
      </c>
      <c r="D11040" s="498" t="s">
        <v>5496</v>
      </c>
      <c r="E11040" s="499" t="str">
        <f>CONCATENATE(SUM('Раздел 12'!H20:H20),"&lt;=",SUM('Раздел 12'!F20:F20))</f>
        <v>0&lt;=0</v>
      </c>
    </row>
    <row r="11041" spans="1:5" ht="30" hidden="1" customHeight="1" thickBot="1">
      <c r="A11041" s="496" t="str">
        <f>IF((SUM('Раздел 12'!H21:H21)&lt;=SUM('Раздел 12'!F21:F21)),"","Неверно!")</f>
        <v/>
      </c>
      <c r="B11041" s="497" t="s">
        <v>699</v>
      </c>
      <c r="C11041" s="498" t="s">
        <v>5499</v>
      </c>
      <c r="D11041" s="498" t="s">
        <v>5496</v>
      </c>
      <c r="E11041" s="499" t="str">
        <f>CONCATENATE(SUM('Раздел 12'!H21:H21),"&lt;=",SUM('Раздел 12'!F21:F21))</f>
        <v>0&lt;=0</v>
      </c>
    </row>
    <row r="11042" spans="1:5" ht="30" hidden="1" customHeight="1" thickBot="1">
      <c r="A11042" s="496" t="str">
        <f>IF((SUM('Раздел 12'!H22:H22)&lt;=SUM('Раздел 12'!F22:F22)),"","Неверно!")</f>
        <v/>
      </c>
      <c r="B11042" s="497" t="s">
        <v>699</v>
      </c>
      <c r="C11042" s="498" t="s">
        <v>5500</v>
      </c>
      <c r="D11042" s="498" t="s">
        <v>5496</v>
      </c>
      <c r="E11042" s="499" t="str">
        <f>CONCATENATE(SUM('Раздел 12'!H22:H22),"&lt;=",SUM('Раздел 12'!F22:F22))</f>
        <v>0&lt;=0</v>
      </c>
    </row>
    <row r="11043" spans="1:5" ht="30" hidden="1" customHeight="1" thickBot="1">
      <c r="A11043" s="496" t="str">
        <f>IF((SUM('Раздел 12'!H23:H23)&lt;=SUM('Раздел 12'!F23:F23)),"","Неверно!")</f>
        <v/>
      </c>
      <c r="B11043" s="497" t="s">
        <v>699</v>
      </c>
      <c r="C11043" s="498" t="s">
        <v>5501</v>
      </c>
      <c r="D11043" s="498" t="s">
        <v>5496</v>
      </c>
      <c r="E11043" s="499" t="str">
        <f>CONCATENATE(SUM('Раздел 12'!H23:H23),"&lt;=",SUM('Раздел 12'!F23:F23))</f>
        <v>0&lt;=0</v>
      </c>
    </row>
    <row r="11044" spans="1:5" ht="30" hidden="1" customHeight="1" thickBot="1">
      <c r="A11044" s="496" t="str">
        <f>IF((SUM('Раздел 12'!H24:H24)&lt;=SUM('Раздел 12'!F24:F24)),"","Неверно!")</f>
        <v/>
      </c>
      <c r="B11044" s="497" t="s">
        <v>699</v>
      </c>
      <c r="C11044" s="498" t="s">
        <v>5502</v>
      </c>
      <c r="D11044" s="498" t="s">
        <v>5496</v>
      </c>
      <c r="E11044" s="499" t="str">
        <f>CONCATENATE(SUM('Раздел 12'!H24:H24),"&lt;=",SUM('Раздел 12'!F24:F24))</f>
        <v>0&lt;=0</v>
      </c>
    </row>
    <row r="11045" spans="1:5" ht="30" hidden="1" customHeight="1" thickBot="1">
      <c r="A11045" s="496" t="str">
        <f>IF((SUM('Раздел 12'!H25:H25)&lt;=SUM('Раздел 12'!F25:F25)),"","Неверно!")</f>
        <v/>
      </c>
      <c r="B11045" s="497" t="s">
        <v>699</v>
      </c>
      <c r="C11045" s="498" t="s">
        <v>5503</v>
      </c>
      <c r="D11045" s="498" t="s">
        <v>5496</v>
      </c>
      <c r="E11045" s="499" t="str">
        <f>CONCATENATE(SUM('Раздел 12'!H25:H25),"&lt;=",SUM('Раздел 12'!F25:F25))</f>
        <v>0&lt;=0</v>
      </c>
    </row>
    <row r="11046" spans="1:5" ht="30" hidden="1" customHeight="1" thickBot="1">
      <c r="A11046" s="496" t="str">
        <f>IF((SUM('Раздел 12'!H26:H26)&lt;=SUM('Раздел 12'!F26:F26)),"","Неверно!")</f>
        <v/>
      </c>
      <c r="B11046" s="497" t="s">
        <v>699</v>
      </c>
      <c r="C11046" s="498" t="s">
        <v>5504</v>
      </c>
      <c r="D11046" s="498" t="s">
        <v>5496</v>
      </c>
      <c r="E11046" s="499" t="str">
        <f>CONCATENATE(SUM('Раздел 12'!H26:H26),"&lt;=",SUM('Раздел 12'!F26:F26))</f>
        <v>0&lt;=0</v>
      </c>
    </row>
    <row r="11047" spans="1:5" ht="30" hidden="1" customHeight="1" thickBot="1">
      <c r="A11047" s="496" t="str">
        <f>IF((SUM('Раздел 12'!H27:H27)&lt;=SUM('Раздел 12'!F27:F27)),"","Неверно!")</f>
        <v/>
      </c>
      <c r="B11047" s="497" t="s">
        <v>699</v>
      </c>
      <c r="C11047" s="498" t="s">
        <v>5505</v>
      </c>
      <c r="D11047" s="498" t="s">
        <v>5496</v>
      </c>
      <c r="E11047" s="499" t="str">
        <f>CONCATENATE(SUM('Раздел 12'!H27:H27),"&lt;=",SUM('Раздел 12'!F27:F27))</f>
        <v>0&lt;=0</v>
      </c>
    </row>
    <row r="11048" spans="1:5" ht="30" hidden="1" customHeight="1" thickBot="1">
      <c r="A11048" s="496" t="str">
        <f>IF((SUM('Раздел 12'!H28:H28)&lt;=SUM('Раздел 12'!F28:F28)),"","Неверно!")</f>
        <v/>
      </c>
      <c r="B11048" s="497" t="s">
        <v>699</v>
      </c>
      <c r="C11048" s="498" t="s">
        <v>5506</v>
      </c>
      <c r="D11048" s="498" t="s">
        <v>5496</v>
      </c>
      <c r="E11048" s="499" t="str">
        <f>CONCATENATE(SUM('Раздел 12'!H28:H28),"&lt;=",SUM('Раздел 12'!F28:F28))</f>
        <v>0&lt;=0</v>
      </c>
    </row>
    <row r="11049" spans="1:5" ht="30" hidden="1" customHeight="1" thickBot="1">
      <c r="A11049" s="496" t="str">
        <f>IF((SUM('Раздел 12'!H11:H11)&lt;=SUM('Раздел 12'!F11:F11)),"","Неверно!")</f>
        <v/>
      </c>
      <c r="B11049" s="497" t="s">
        <v>699</v>
      </c>
      <c r="C11049" s="498" t="s">
        <v>5507</v>
      </c>
      <c r="D11049" s="498" t="s">
        <v>5496</v>
      </c>
      <c r="E11049" s="499" t="str">
        <f>CONCATENATE(SUM('Раздел 12'!H11:H11),"&lt;=",SUM('Раздел 12'!F11:F11))</f>
        <v>0&lt;=0</v>
      </c>
    </row>
    <row r="11050" spans="1:5" ht="30" hidden="1" customHeight="1" thickBot="1">
      <c r="A11050" s="496" t="str">
        <f>IF((SUM('Раздел 12'!H12:H12)&lt;=SUM('Раздел 12'!F12:F12)),"","Неверно!")</f>
        <v/>
      </c>
      <c r="B11050" s="497" t="s">
        <v>699</v>
      </c>
      <c r="C11050" s="498" t="s">
        <v>5508</v>
      </c>
      <c r="D11050" s="498" t="s">
        <v>5496</v>
      </c>
      <c r="E11050" s="499" t="str">
        <f>CONCATENATE(SUM('Раздел 12'!H12:H12),"&lt;=",SUM('Раздел 12'!F12:F12))</f>
        <v>0&lt;=0</v>
      </c>
    </row>
    <row r="11051" spans="1:5" ht="30" hidden="1" customHeight="1" thickBot="1">
      <c r="A11051" s="496" t="str">
        <f>IF((SUM('Раздел 12'!H13:H13)&lt;=SUM('Раздел 12'!F13:F13)),"","Неверно!")</f>
        <v/>
      </c>
      <c r="B11051" s="497" t="s">
        <v>699</v>
      </c>
      <c r="C11051" s="498" t="s">
        <v>5509</v>
      </c>
      <c r="D11051" s="498" t="s">
        <v>5496</v>
      </c>
      <c r="E11051" s="499" t="str">
        <f>CONCATENATE(SUM('Раздел 12'!H13:H13),"&lt;=",SUM('Раздел 12'!F13:F13))</f>
        <v>0&lt;=0</v>
      </c>
    </row>
    <row r="11052" spans="1:5" ht="30" hidden="1" customHeight="1" thickBot="1">
      <c r="A11052" s="496" t="str">
        <f>IF((SUM('Раздел 12'!H14:H14)&lt;=SUM('Раздел 12'!F14:F14)),"","Неверно!")</f>
        <v/>
      </c>
      <c r="B11052" s="497" t="s">
        <v>699</v>
      </c>
      <c r="C11052" s="498" t="s">
        <v>5510</v>
      </c>
      <c r="D11052" s="498" t="s">
        <v>5496</v>
      </c>
      <c r="E11052" s="499" t="str">
        <f>CONCATENATE(SUM('Раздел 12'!H14:H14),"&lt;=",SUM('Раздел 12'!F14:F14))</f>
        <v>0&lt;=0</v>
      </c>
    </row>
    <row r="11053" spans="1:5" ht="30" hidden="1" customHeight="1" thickBot="1">
      <c r="A11053" s="496" t="str">
        <f>IF((SUM('Раздел 12'!H15:H15)&lt;=SUM('Раздел 12'!F15:F15)),"","Неверно!")</f>
        <v/>
      </c>
      <c r="B11053" s="497" t="s">
        <v>699</v>
      </c>
      <c r="C11053" s="498" t="s">
        <v>5511</v>
      </c>
      <c r="D11053" s="498" t="s">
        <v>5496</v>
      </c>
      <c r="E11053" s="499" t="str">
        <f>CONCATENATE(SUM('Раздел 12'!H15:H15),"&lt;=",SUM('Раздел 12'!F15:F15))</f>
        <v>0&lt;=0</v>
      </c>
    </row>
    <row r="11054" spans="1:5" ht="30" hidden="1" customHeight="1" thickBot="1">
      <c r="A11054" s="496" t="str">
        <f>IF((SUM('Раздел 12'!H16:H16)&lt;=SUM('Раздел 12'!F16:F16)),"","Неверно!")</f>
        <v/>
      </c>
      <c r="B11054" s="497" t="s">
        <v>699</v>
      </c>
      <c r="C11054" s="498" t="s">
        <v>5512</v>
      </c>
      <c r="D11054" s="498" t="s">
        <v>5496</v>
      </c>
      <c r="E11054" s="499" t="str">
        <f>CONCATENATE(SUM('Раздел 12'!H16:H16),"&lt;=",SUM('Раздел 12'!F16:F16))</f>
        <v>0&lt;=0</v>
      </c>
    </row>
    <row r="11055" spans="1:5" ht="30" hidden="1" customHeight="1" thickBot="1">
      <c r="A11055" s="496" t="str">
        <f>IF((SUM('Раздел 12'!H17:H17)&lt;=SUM('Раздел 12'!F17:F17)),"","Неверно!")</f>
        <v/>
      </c>
      <c r="B11055" s="497" t="s">
        <v>699</v>
      </c>
      <c r="C11055" s="498" t="s">
        <v>5513</v>
      </c>
      <c r="D11055" s="498" t="s">
        <v>5496</v>
      </c>
      <c r="E11055" s="499" t="str">
        <f>CONCATENATE(SUM('Раздел 12'!H17:H17),"&lt;=",SUM('Раздел 12'!F17:F17))</f>
        <v>0&lt;=0</v>
      </c>
    </row>
    <row r="11056" spans="1:5" ht="30" hidden="1" customHeight="1" thickBot="1">
      <c r="A11056" s="496" t="str">
        <f>IF((SUM('Раздел 12'!H18:H18)&lt;=SUM('Раздел 12'!F18:F18)),"","Неверно!")</f>
        <v/>
      </c>
      <c r="B11056" s="497" t="s">
        <v>699</v>
      </c>
      <c r="C11056" s="498" t="s">
        <v>5514</v>
      </c>
      <c r="D11056" s="498" t="s">
        <v>5496</v>
      </c>
      <c r="E11056" s="499" t="str">
        <f>CONCATENATE(SUM('Раздел 12'!H18:H18),"&lt;=",SUM('Раздел 12'!F18:F18))</f>
        <v>0&lt;=0</v>
      </c>
    </row>
    <row r="11057" spans="1:6" ht="30" hidden="1" customHeight="1" thickBot="1">
      <c r="A11057" s="496" t="str">
        <f>IF((SUM('Раздел 12'!K10:K10)&lt;=SUM('Раздел 12'!I10:I10)),"","Неверно!")</f>
        <v/>
      </c>
      <c r="B11057" s="497" t="s">
        <v>700</v>
      </c>
      <c r="C11057" s="498" t="s">
        <v>5475</v>
      </c>
      <c r="D11057" s="498" t="s">
        <v>5476</v>
      </c>
      <c r="E11057" s="499" t="str">
        <f>CONCATENATE(SUM('Раздел 12'!K10:K10),"&lt;=",SUM('Раздел 12'!I10:I10))</f>
        <v>1&lt;=1</v>
      </c>
    </row>
    <row r="11058" spans="1:6" ht="30" hidden="1" customHeight="1" thickBot="1">
      <c r="A11058" s="496" t="str">
        <f>IF((SUM('Раздел 12'!K19:K19)&lt;=SUM('Раздел 12'!I19:I19)),"","Неверно!")</f>
        <v/>
      </c>
      <c r="B11058" s="497" t="s">
        <v>700</v>
      </c>
      <c r="C11058" s="498" t="s">
        <v>5477</v>
      </c>
      <c r="D11058" s="498" t="s">
        <v>5476</v>
      </c>
      <c r="E11058" s="499" t="str">
        <f>CONCATENATE(SUM('Раздел 12'!K19:K19),"&lt;=",SUM('Раздел 12'!I19:I19))</f>
        <v>0&lt;=0</v>
      </c>
    </row>
    <row r="11059" spans="1:6" ht="30" hidden="1" customHeight="1" thickBot="1">
      <c r="A11059" s="496" t="str">
        <f>IF((SUM('Раздел 12'!K20:K20)&lt;=SUM('Раздел 12'!I20:I20)),"","Неверно!")</f>
        <v/>
      </c>
      <c r="B11059" s="497" t="s">
        <v>700</v>
      </c>
      <c r="C11059" s="498" t="s">
        <v>5478</v>
      </c>
      <c r="D11059" s="498" t="s">
        <v>5476</v>
      </c>
      <c r="E11059" s="499" t="str">
        <f>CONCATENATE(SUM('Раздел 12'!K20:K20),"&lt;=",SUM('Раздел 12'!I20:I20))</f>
        <v>0&lt;=0</v>
      </c>
    </row>
    <row r="11060" spans="1:6" ht="30" hidden="1" customHeight="1" thickBot="1">
      <c r="A11060" s="496" t="str">
        <f>IF((SUM('Раздел 12'!K21:K21)&lt;=SUM('Раздел 12'!I21:I21)),"","Неверно!")</f>
        <v/>
      </c>
      <c r="B11060" s="497" t="s">
        <v>700</v>
      </c>
      <c r="C11060" s="498" t="s">
        <v>5479</v>
      </c>
      <c r="D11060" s="498" t="s">
        <v>5476</v>
      </c>
      <c r="E11060" s="499" t="str">
        <f>CONCATENATE(SUM('Раздел 12'!K21:K21),"&lt;=",SUM('Раздел 12'!I21:I21))</f>
        <v>0&lt;=0</v>
      </c>
    </row>
    <row r="11061" spans="1:6" ht="30" hidden="1" customHeight="1" thickBot="1">
      <c r="A11061" s="496" t="str">
        <f>IF((SUM('Раздел 12'!K22:K22)&lt;=SUM('Раздел 12'!I22:I22)),"","Неверно!")</f>
        <v/>
      </c>
      <c r="B11061" s="497" t="s">
        <v>700</v>
      </c>
      <c r="C11061" s="498" t="s">
        <v>5480</v>
      </c>
      <c r="D11061" s="498" t="s">
        <v>5476</v>
      </c>
      <c r="E11061" s="499" t="str">
        <f>CONCATENATE(SUM('Раздел 12'!K22:K22),"&lt;=",SUM('Раздел 12'!I22:I22))</f>
        <v>0&lt;=0</v>
      </c>
    </row>
    <row r="11062" spans="1:6" ht="30" hidden="1" customHeight="1" thickBot="1">
      <c r="A11062" s="496" t="str">
        <f>IF((SUM('Раздел 12'!K23:K23)&lt;=SUM('Раздел 12'!I23:I23)),"","Неверно!")</f>
        <v/>
      </c>
      <c r="B11062" s="497" t="s">
        <v>700</v>
      </c>
      <c r="C11062" s="498" t="s">
        <v>5481</v>
      </c>
      <c r="D11062" s="498" t="s">
        <v>5476</v>
      </c>
      <c r="E11062" s="499" t="str">
        <f>CONCATENATE(SUM('Раздел 12'!K23:K23),"&lt;=",SUM('Раздел 12'!I23:I23))</f>
        <v>0&lt;=0</v>
      </c>
    </row>
    <row r="11063" spans="1:6" ht="30" hidden="1" customHeight="1" thickBot="1">
      <c r="A11063" s="496" t="str">
        <f>IF((SUM('Раздел 12'!K24:K24)&lt;=SUM('Раздел 12'!I24:I24)),"","Неверно!")</f>
        <v/>
      </c>
      <c r="B11063" s="497" t="s">
        <v>700</v>
      </c>
      <c r="C11063" s="498" t="s">
        <v>5482</v>
      </c>
      <c r="D11063" s="498" t="s">
        <v>5476</v>
      </c>
      <c r="E11063" s="499" t="str">
        <f>CONCATENATE(SUM('Раздел 12'!K24:K24),"&lt;=",SUM('Раздел 12'!I24:I24))</f>
        <v>0&lt;=0</v>
      </c>
    </row>
    <row r="11064" spans="1:6" ht="30" hidden="1" customHeight="1" thickBot="1">
      <c r="A11064" s="496" t="str">
        <f>IF((SUM('Раздел 12'!K25:K25)&lt;=SUM('Раздел 12'!I25:I25)),"","Неверно!")</f>
        <v/>
      </c>
      <c r="B11064" s="497" t="s">
        <v>700</v>
      </c>
      <c r="C11064" s="498" t="s">
        <v>5483</v>
      </c>
      <c r="D11064" s="498" t="s">
        <v>5476</v>
      </c>
      <c r="E11064" s="499" t="str">
        <f>CONCATENATE(SUM('Раздел 12'!K25:K25),"&lt;=",SUM('Раздел 12'!I25:I25))</f>
        <v>0&lt;=0</v>
      </c>
    </row>
    <row r="11065" spans="1:6" ht="30" hidden="1" customHeight="1" thickBot="1">
      <c r="A11065" s="496" t="str">
        <f>IF((SUM('Раздел 12'!K26:K26)&lt;=SUM('Раздел 12'!I26:I26)),"","Неверно!")</f>
        <v/>
      </c>
      <c r="B11065" s="497" t="s">
        <v>700</v>
      </c>
      <c r="C11065" s="498" t="s">
        <v>5484</v>
      </c>
      <c r="D11065" s="498" t="s">
        <v>5476</v>
      </c>
      <c r="E11065" s="499" t="str">
        <f>CONCATENATE(SUM('Раздел 12'!K26:K26),"&lt;=",SUM('Раздел 12'!I26:I26))</f>
        <v>0&lt;=0</v>
      </c>
    </row>
    <row r="11066" spans="1:6" ht="30" hidden="1" customHeight="1" thickBot="1">
      <c r="A11066" s="496" t="str">
        <f>IF((SUM('Раздел 12'!K27:K27)&lt;=SUM('Раздел 12'!I27:I27)),"","Неверно!")</f>
        <v/>
      </c>
      <c r="B11066" s="497" t="s">
        <v>700</v>
      </c>
      <c r="C11066" s="498" t="s">
        <v>5485</v>
      </c>
      <c r="D11066" s="498" t="s">
        <v>5476</v>
      </c>
      <c r="E11066" s="499" t="str">
        <f>CONCATENATE(SUM('Раздел 12'!K27:K27),"&lt;=",SUM('Раздел 12'!I27:I27))</f>
        <v>12&lt;=98</v>
      </c>
    </row>
    <row r="11067" spans="1:6" ht="30" hidden="1" customHeight="1" thickBot="1">
      <c r="A11067" s="496" t="str">
        <f>IF((SUM('Раздел 12'!K28:K28)&lt;=SUM('Раздел 12'!I28:I28)),"","Неверно!")</f>
        <v/>
      </c>
      <c r="B11067" s="497" t="s">
        <v>700</v>
      </c>
      <c r="C11067" s="498" t="s">
        <v>5486</v>
      </c>
      <c r="D11067" s="498" t="s">
        <v>5476</v>
      </c>
      <c r="E11067" s="499" t="str">
        <f>CONCATENATE(SUM('Раздел 12'!K28:K28),"&lt;=",SUM('Раздел 12'!I28:I28))</f>
        <v>15&lt;=111</v>
      </c>
    </row>
    <row r="11068" spans="1:6" ht="30" hidden="1" customHeight="1" thickBot="1">
      <c r="A11068" s="496" t="str">
        <f>IF((SUM('Раздел 12'!K11:K11)&lt;=SUM('Раздел 12'!I11:I11)),"","Неверно!")</f>
        <v/>
      </c>
      <c r="B11068" s="497" t="s">
        <v>700</v>
      </c>
      <c r="C11068" s="498" t="s">
        <v>5487</v>
      </c>
      <c r="D11068" s="498" t="s">
        <v>5476</v>
      </c>
      <c r="E11068" s="499" t="str">
        <f>CONCATENATE(SUM('Раздел 12'!K11:K11),"&lt;=",SUM('Раздел 12'!I11:I11))</f>
        <v>0&lt;=0</v>
      </c>
    </row>
    <row r="11069" spans="1:6" ht="30" hidden="1" customHeight="1" thickBot="1">
      <c r="A11069" s="496" t="str">
        <f>IF((SUM('Раздел 12'!K12:K12)&lt;=SUM('Раздел 12'!I12:I12)),"","Неверно!")</f>
        <v/>
      </c>
      <c r="B11069" s="497" t="s">
        <v>700</v>
      </c>
      <c r="C11069" s="498" t="s">
        <v>5488</v>
      </c>
      <c r="D11069" s="498" t="s">
        <v>5476</v>
      </c>
      <c r="E11069" s="499" t="str">
        <f>CONCATENATE(SUM('Раздел 12'!K12:K12),"&lt;=",SUM('Раздел 12'!I12:I12))</f>
        <v>1&lt;=11</v>
      </c>
    </row>
    <row r="11070" spans="1:6" ht="30" hidden="1" customHeight="1" thickBot="1">
      <c r="A11070" s="496" t="str">
        <f>IF((SUM('Раздел 12'!K13:K13)&lt;=SUM('Раздел 12'!I13:I13)),"","Неверно!")</f>
        <v/>
      </c>
      <c r="B11070" s="497" t="s">
        <v>700</v>
      </c>
      <c r="C11070" s="498" t="s">
        <v>5489</v>
      </c>
      <c r="D11070" s="498" t="s">
        <v>5476</v>
      </c>
      <c r="E11070" s="499" t="str">
        <f>CONCATENATE(SUM('Раздел 12'!K13:K13),"&lt;=",SUM('Раздел 12'!I13:I13))</f>
        <v>0&lt;=0</v>
      </c>
    </row>
    <row r="11071" spans="1:6" ht="30" hidden="1" customHeight="1" thickBot="1">
      <c r="A11071" s="496" t="str">
        <f>IF((SUM('Раздел 12'!K14:K14)&lt;=SUM('Раздел 12'!I14:I14)),"","Неверно!")</f>
        <v/>
      </c>
      <c r="B11071" s="497" t="s">
        <v>700</v>
      </c>
      <c r="C11071" s="498" t="s">
        <v>5490</v>
      </c>
      <c r="D11071" s="498" t="s">
        <v>5476</v>
      </c>
      <c r="E11071" s="499" t="str">
        <f>CONCATENATE(SUM('Раздел 12'!K14:K14),"&lt;=",SUM('Раздел 12'!I14:I14))</f>
        <v>0&lt;=0</v>
      </c>
    </row>
    <row r="11072" spans="1:6" ht="30" hidden="1" customHeight="1" thickBot="1">
      <c r="A11072" s="496" t="str">
        <f>IF((SUM('Раздел 12'!K15:K15)&lt;=SUM('Раздел 12'!I15:I15)),"","Неверно!")</f>
        <v/>
      </c>
      <c r="B11072" s="497" t="s">
        <v>700</v>
      </c>
      <c r="C11072" s="498" t="s">
        <v>5491</v>
      </c>
      <c r="D11072" s="498" t="s">
        <v>5476</v>
      </c>
      <c r="E11072" s="499" t="str">
        <f>CONCATENATE(SUM('Раздел 12'!K15:K15),"&lt;=",SUM('Раздел 12'!I15:I15))</f>
        <v>1&lt;=1</v>
      </c>
      <c r="F11072" s="503"/>
    </row>
    <row r="11073" spans="1:6" ht="30" hidden="1" customHeight="1" thickBot="1">
      <c r="A11073" s="496" t="str">
        <f>IF((SUM('Раздел 12'!K16:K16)&lt;=SUM('Раздел 12'!I16:I16)),"","Неверно!")</f>
        <v/>
      </c>
      <c r="B11073" s="497" t="s">
        <v>700</v>
      </c>
      <c r="C11073" s="498" t="s">
        <v>5492</v>
      </c>
      <c r="D11073" s="498" t="s">
        <v>5476</v>
      </c>
      <c r="E11073" s="499" t="str">
        <f>CONCATENATE(SUM('Раздел 12'!K16:K16),"&lt;=",SUM('Раздел 12'!I16:I16))</f>
        <v>0&lt;=0</v>
      </c>
      <c r="F11073" s="503"/>
    </row>
    <row r="11074" spans="1:6" ht="30" hidden="1" customHeight="1" thickBot="1">
      <c r="A11074" s="496" t="str">
        <f>IF((SUM('Раздел 12'!K17:K17)&lt;=SUM('Раздел 12'!I17:I17)),"","Неверно!")</f>
        <v/>
      </c>
      <c r="B11074" s="497" t="s">
        <v>700</v>
      </c>
      <c r="C11074" s="498" t="s">
        <v>5493</v>
      </c>
      <c r="D11074" s="498" t="s">
        <v>5476</v>
      </c>
      <c r="E11074" s="499" t="str">
        <f>CONCATENATE(SUM('Раздел 12'!K17:K17),"&lt;=",SUM('Раздел 12'!I17:I17))</f>
        <v>0&lt;=0</v>
      </c>
      <c r="F11074" s="503"/>
    </row>
    <row r="11075" spans="1:6" ht="30" hidden="1" customHeight="1" thickBot="1">
      <c r="A11075" s="496" t="str">
        <f>IF((SUM('Раздел 12'!K18:K18)&lt;=SUM('Раздел 12'!I18:I18)),"","Неверно!")</f>
        <v/>
      </c>
      <c r="B11075" s="497" t="s">
        <v>700</v>
      </c>
      <c r="C11075" s="498" t="s">
        <v>5494</v>
      </c>
      <c r="D11075" s="498" t="s">
        <v>5476</v>
      </c>
      <c r="E11075" s="499" t="str">
        <f>CONCATENATE(SUM('Раздел 12'!K18:K18),"&lt;=",SUM('Раздел 12'!I18:I18))</f>
        <v>0&lt;=0</v>
      </c>
      <c r="F11075" s="503"/>
    </row>
    <row r="11076" spans="1:6" ht="30" hidden="1" customHeight="1" thickBot="1">
      <c r="A11076" s="496" t="str">
        <f>IF((SUM('Разделы 4, 5'!E14:E14)=0),"","Неверно!")</f>
        <v/>
      </c>
      <c r="B11076" s="497" t="s">
        <v>701</v>
      </c>
      <c r="C11076" s="498" t="s">
        <v>16618</v>
      </c>
      <c r="D11076" s="498" t="s">
        <v>5319</v>
      </c>
      <c r="E11076" s="499" t="str">
        <f>CONCATENATE(SUM('Разделы 4, 5'!E14:E14),"=",0)</f>
        <v>0=0</v>
      </c>
      <c r="F11076" s="503"/>
    </row>
    <row r="11077" spans="1:6" ht="30" hidden="1" customHeight="1" thickBot="1">
      <c r="A11077" s="496" t="str">
        <f>IF((SUM('Раздел 3'!O217:O217)=0),"","Неверно!")</f>
        <v/>
      </c>
      <c r="B11077" s="497" t="s">
        <v>702</v>
      </c>
      <c r="C11077" s="498" t="s">
        <v>22484</v>
      </c>
      <c r="D11077" s="498" t="s">
        <v>4276</v>
      </c>
      <c r="E11077" s="499" t="str">
        <f>CONCATENATE(SUM('Раздел 3'!O217:O217),"=",0)</f>
        <v>0=0</v>
      </c>
      <c r="F11077" s="503"/>
    </row>
    <row r="11078" spans="1:6" ht="30" hidden="1" customHeight="1" thickBot="1">
      <c r="A11078" s="496" t="str">
        <f>IF((SUM('Раздел 3'!O218:O218)=0),"","Неверно!")</f>
        <v/>
      </c>
      <c r="B11078" s="497" t="s">
        <v>702</v>
      </c>
      <c r="C11078" s="498" t="s">
        <v>22485</v>
      </c>
      <c r="D11078" s="498" t="s">
        <v>4276</v>
      </c>
      <c r="E11078" s="499" t="str">
        <f>CONCATENATE(SUM('Раздел 3'!O218:O218),"=",0)</f>
        <v>0=0</v>
      </c>
      <c r="F11078" s="503"/>
    </row>
    <row r="11079" spans="1:6" ht="30" hidden="1" customHeight="1" thickBot="1">
      <c r="A11079" s="496" t="str">
        <f>IF((SUM('Раздел 3'!O219:O219)=0),"","Неверно!")</f>
        <v/>
      </c>
      <c r="B11079" s="497" t="s">
        <v>702</v>
      </c>
      <c r="C11079" s="498" t="s">
        <v>22789</v>
      </c>
      <c r="D11079" s="498" t="s">
        <v>4276</v>
      </c>
      <c r="E11079" s="499" t="str">
        <f>CONCATENATE(SUM('Раздел 3'!O219:O219),"=",0)</f>
        <v>0=0</v>
      </c>
      <c r="F11079" s="503"/>
    </row>
    <row r="11080" spans="1:6" ht="30" hidden="1" customHeight="1" thickBot="1">
      <c r="A11080" s="496" t="str">
        <f>IF((SUM('Раздел 3'!O220:O220)=0),"","Неверно!")</f>
        <v/>
      </c>
      <c r="B11080" s="497" t="s">
        <v>702</v>
      </c>
      <c r="C11080" s="498" t="s">
        <v>22486</v>
      </c>
      <c r="D11080" s="498" t="s">
        <v>4276</v>
      </c>
      <c r="E11080" s="499" t="str">
        <f>CONCATENATE(SUM('Раздел 3'!O220:O220),"=",0)</f>
        <v>0=0</v>
      </c>
      <c r="F11080" s="503"/>
    </row>
    <row r="11081" spans="1:6" ht="30" hidden="1" customHeight="1" thickBot="1">
      <c r="A11081" s="496" t="str">
        <f>IF((SUM('Раздел 3'!O221:O221)=0),"","Неверно!")</f>
        <v/>
      </c>
      <c r="B11081" s="497" t="s">
        <v>702</v>
      </c>
      <c r="C11081" s="498" t="s">
        <v>22487</v>
      </c>
      <c r="D11081" s="498" t="s">
        <v>4276</v>
      </c>
      <c r="E11081" s="499" t="str">
        <f>CONCATENATE(SUM('Раздел 3'!O221:O221),"=",0)</f>
        <v>0=0</v>
      </c>
      <c r="F11081" s="503"/>
    </row>
    <row r="11082" spans="1:6" ht="30" hidden="1" customHeight="1" thickBot="1">
      <c r="A11082" s="496" t="str">
        <f>IF((SUM('Раздел 3'!O222:O222)=0),"","Неверно!")</f>
        <v/>
      </c>
      <c r="B11082" s="497" t="s">
        <v>702</v>
      </c>
      <c r="C11082" s="498" t="s">
        <v>22488</v>
      </c>
      <c r="D11082" s="498" t="s">
        <v>4276</v>
      </c>
      <c r="E11082" s="499" t="str">
        <f>CONCATENATE(SUM('Раздел 3'!O222:O222),"=",0)</f>
        <v>0=0</v>
      </c>
      <c r="F11082" s="503"/>
    </row>
    <row r="11083" spans="1:6" ht="30" hidden="1" customHeight="1" thickBot="1">
      <c r="A11083" s="496" t="str">
        <f>IF((SUM('Раздел 3'!O223:O223)=0),"","Неверно!")</f>
        <v/>
      </c>
      <c r="B11083" s="497" t="s">
        <v>702</v>
      </c>
      <c r="C11083" s="498" t="s">
        <v>22489</v>
      </c>
      <c r="D11083" s="498" t="s">
        <v>4276</v>
      </c>
      <c r="E11083" s="499" t="str">
        <f>CONCATENATE(SUM('Раздел 3'!O223:O223),"=",0)</f>
        <v>0=0</v>
      </c>
      <c r="F11083" s="503"/>
    </row>
    <row r="11084" spans="1:6" ht="30" hidden="1" customHeight="1" thickBot="1">
      <c r="A11084" s="496" t="str">
        <f>IF((SUM('Раздел 3'!O224:O224)=0),"","Неверно!")</f>
        <v/>
      </c>
      <c r="B11084" s="497" t="s">
        <v>702</v>
      </c>
      <c r="C11084" s="498" t="s">
        <v>22490</v>
      </c>
      <c r="D11084" s="498" t="s">
        <v>4276</v>
      </c>
      <c r="E11084" s="499" t="str">
        <f>CONCATENATE(SUM('Раздел 3'!O224:O224),"=",0)</f>
        <v>0=0</v>
      </c>
      <c r="F11084" s="503"/>
    </row>
    <row r="11085" spans="1:6" ht="30" hidden="1" customHeight="1" thickBot="1">
      <c r="A11085" s="496" t="str">
        <f>IF((SUM('Раздел 2'!P79:P79)=0),"","Неверно!")</f>
        <v/>
      </c>
      <c r="B11085" s="497" t="s">
        <v>703</v>
      </c>
      <c r="C11085" s="498" t="s">
        <v>704</v>
      </c>
      <c r="D11085" s="498" t="s">
        <v>705</v>
      </c>
      <c r="E11085" s="499" t="str">
        <f>CONCATENATE(SUM('Раздел 2'!P79:P79),"=",0)</f>
        <v>0=0</v>
      </c>
      <c r="F11085" s="503"/>
    </row>
    <row r="11086" spans="1:6" ht="30" hidden="1" customHeight="1" thickBot="1">
      <c r="A11086" s="496" t="str">
        <f>IF((SUM('Раздел 2'!O23:O23)=0),"","Неверно!")</f>
        <v/>
      </c>
      <c r="B11086" s="497" t="s">
        <v>706</v>
      </c>
      <c r="C11086" s="498" t="s">
        <v>5609</v>
      </c>
      <c r="D11086" s="498" t="s">
        <v>4277</v>
      </c>
      <c r="E11086" s="499" t="str">
        <f>CONCATENATE(SUM('Раздел 2'!O23:O23),"=",0)</f>
        <v>0=0</v>
      </c>
      <c r="F11086" s="503"/>
    </row>
    <row r="11087" spans="1:6" ht="30" hidden="1" customHeight="1" thickBot="1">
      <c r="A11087" s="496" t="str">
        <f>IF((SUM('Раздел 2'!O24:O24)=0),"","Неверно!")</f>
        <v/>
      </c>
      <c r="B11087" s="497" t="s">
        <v>706</v>
      </c>
      <c r="C11087" s="498" t="s">
        <v>5610</v>
      </c>
      <c r="D11087" s="498" t="s">
        <v>4277</v>
      </c>
      <c r="E11087" s="499" t="str">
        <f>CONCATENATE(SUM('Раздел 2'!O24:O24),"=",0)</f>
        <v>0=0</v>
      </c>
      <c r="F11087" s="503"/>
    </row>
    <row r="11088" spans="1:6" ht="30" hidden="1" customHeight="1" thickBot="1">
      <c r="A11088" s="496" t="str">
        <f>IF((SUM('Раздел 2'!O25:O25)=0),"","Неверно!")</f>
        <v/>
      </c>
      <c r="B11088" s="497" t="s">
        <v>706</v>
      </c>
      <c r="C11088" s="498" t="s">
        <v>5611</v>
      </c>
      <c r="D11088" s="498" t="s">
        <v>4277</v>
      </c>
      <c r="E11088" s="499" t="str">
        <f>CONCATENATE(SUM('Раздел 2'!O25:O25),"=",0)</f>
        <v>0=0</v>
      </c>
      <c r="F11088" s="503"/>
    </row>
    <row r="11089" spans="1:6" ht="30" hidden="1" customHeight="1" thickBot="1">
      <c r="A11089" s="496" t="str">
        <f>IF((SUM('Раздел 2'!O26:O26)=0),"","Неверно!")</f>
        <v/>
      </c>
      <c r="B11089" s="497" t="s">
        <v>706</v>
      </c>
      <c r="C11089" s="498" t="s">
        <v>5612</v>
      </c>
      <c r="D11089" s="498" t="s">
        <v>4277</v>
      </c>
      <c r="E11089" s="499" t="str">
        <f>CONCATENATE(SUM('Раздел 2'!O26:O26),"=",0)</f>
        <v>0=0</v>
      </c>
      <c r="F11089" s="503"/>
    </row>
    <row r="11090" spans="1:6" ht="30" hidden="1" customHeight="1" thickBot="1">
      <c r="A11090" s="496" t="str">
        <f>IF((SUM('Раздел 2'!O27:O27)=0),"","Неверно!")</f>
        <v/>
      </c>
      <c r="B11090" s="497" t="s">
        <v>706</v>
      </c>
      <c r="C11090" s="498" t="s">
        <v>5613</v>
      </c>
      <c r="D11090" s="498" t="s">
        <v>4277</v>
      </c>
      <c r="E11090" s="499" t="str">
        <f>CONCATENATE(SUM('Раздел 2'!O27:O27),"=",0)</f>
        <v>0=0</v>
      </c>
      <c r="F11090" s="503"/>
    </row>
    <row r="11091" spans="1:6" ht="30" hidden="1" customHeight="1" thickBot="1">
      <c r="A11091" s="496" t="str">
        <f>IF((SUM('Раздел 2'!O28:O28)=0),"","Неверно!")</f>
        <v/>
      </c>
      <c r="B11091" s="497" t="s">
        <v>706</v>
      </c>
      <c r="C11091" s="498" t="s">
        <v>5614</v>
      </c>
      <c r="D11091" s="498" t="s">
        <v>4277</v>
      </c>
      <c r="E11091" s="499" t="str">
        <f>CONCATENATE(SUM('Раздел 2'!O28:O28),"=",0)</f>
        <v>0=0</v>
      </c>
      <c r="F11091" s="503"/>
    </row>
    <row r="11092" spans="1:6" ht="30" hidden="1" customHeight="1" thickBot="1">
      <c r="A11092" s="496" t="str">
        <f>IF((SUM('Раздел 2'!O29:O29)=0),"","Неверно!")</f>
        <v/>
      </c>
      <c r="B11092" s="497" t="s">
        <v>706</v>
      </c>
      <c r="C11092" s="498" t="s">
        <v>16609</v>
      </c>
      <c r="D11092" s="498" t="s">
        <v>4277</v>
      </c>
      <c r="E11092" s="499" t="str">
        <f>CONCATENATE(SUM('Раздел 2'!O29:O29),"=",0)</f>
        <v>0=0</v>
      </c>
      <c r="F11092" s="503"/>
    </row>
    <row r="11093" spans="1:6" ht="30" hidden="1" customHeight="1" thickBot="1">
      <c r="A11093" s="496" t="str">
        <f>IF((SUM('Раздел 2'!P23:P23)=0),"","Неверно!")</f>
        <v/>
      </c>
      <c r="B11093" s="497" t="s">
        <v>706</v>
      </c>
      <c r="C11093" s="498" t="s">
        <v>5615</v>
      </c>
      <c r="D11093" s="498" t="s">
        <v>4277</v>
      </c>
      <c r="E11093" s="499" t="str">
        <f>CONCATENATE(SUM('Раздел 2'!P23:P23),"=",0)</f>
        <v>0=0</v>
      </c>
      <c r="F11093" s="503"/>
    </row>
    <row r="11094" spans="1:6" ht="30" hidden="1" customHeight="1" thickBot="1">
      <c r="A11094" s="496" t="str">
        <f>IF((SUM('Раздел 2'!P24:P24)=0),"","Неверно!")</f>
        <v/>
      </c>
      <c r="B11094" s="497" t="s">
        <v>706</v>
      </c>
      <c r="C11094" s="498" t="s">
        <v>5616</v>
      </c>
      <c r="D11094" s="498" t="s">
        <v>4277</v>
      </c>
      <c r="E11094" s="499" t="str">
        <f>CONCATENATE(SUM('Раздел 2'!P24:P24),"=",0)</f>
        <v>0=0</v>
      </c>
      <c r="F11094" s="503"/>
    </row>
    <row r="11095" spans="1:6" ht="30" hidden="1" customHeight="1" thickBot="1">
      <c r="A11095" s="496" t="str">
        <f>IF((SUM('Раздел 2'!P25:P25)=0),"","Неверно!")</f>
        <v/>
      </c>
      <c r="B11095" s="497" t="s">
        <v>706</v>
      </c>
      <c r="C11095" s="498" t="s">
        <v>5617</v>
      </c>
      <c r="D11095" s="498" t="s">
        <v>4277</v>
      </c>
      <c r="E11095" s="499" t="str">
        <f>CONCATENATE(SUM('Раздел 2'!P25:P25),"=",0)</f>
        <v>0=0</v>
      </c>
      <c r="F11095" s="503"/>
    </row>
    <row r="11096" spans="1:6" ht="30" hidden="1" customHeight="1" thickBot="1">
      <c r="A11096" s="496" t="str">
        <f>IF((SUM('Раздел 2'!P26:P26)=0),"","Неверно!")</f>
        <v/>
      </c>
      <c r="B11096" s="497" t="s">
        <v>706</v>
      </c>
      <c r="C11096" s="498" t="s">
        <v>5618</v>
      </c>
      <c r="D11096" s="498" t="s">
        <v>4277</v>
      </c>
      <c r="E11096" s="499" t="str">
        <f>CONCATENATE(SUM('Раздел 2'!P26:P26),"=",0)</f>
        <v>0=0</v>
      </c>
      <c r="F11096" s="503"/>
    </row>
    <row r="11097" spans="1:6" ht="30" hidden="1" customHeight="1" thickBot="1">
      <c r="A11097" s="496" t="str">
        <f>IF((SUM('Раздел 2'!P27:P27)=0),"","Неверно!")</f>
        <v/>
      </c>
      <c r="B11097" s="497" t="s">
        <v>706</v>
      </c>
      <c r="C11097" s="498" t="s">
        <v>5619</v>
      </c>
      <c r="D11097" s="498" t="s">
        <v>4277</v>
      </c>
      <c r="E11097" s="499" t="str">
        <f>CONCATENATE(SUM('Раздел 2'!P27:P27),"=",0)</f>
        <v>0=0</v>
      </c>
      <c r="F11097" s="503"/>
    </row>
    <row r="11098" spans="1:6" ht="30" hidden="1" customHeight="1" thickBot="1">
      <c r="A11098" s="496" t="str">
        <f>IF((SUM('Раздел 2'!P28:P28)=0),"","Неверно!")</f>
        <v/>
      </c>
      <c r="B11098" s="497" t="s">
        <v>706</v>
      </c>
      <c r="C11098" s="498" t="s">
        <v>5620</v>
      </c>
      <c r="D11098" s="498" t="s">
        <v>4277</v>
      </c>
      <c r="E11098" s="499" t="str">
        <f>CONCATENATE(SUM('Раздел 2'!P28:P28),"=",0)</f>
        <v>0=0</v>
      </c>
      <c r="F11098" s="503"/>
    </row>
    <row r="11099" spans="1:6" ht="30" hidden="1" customHeight="1" thickBot="1">
      <c r="A11099" s="496" t="str">
        <f>IF((SUM('Раздел 2'!P29:P29)=0),"","Неверно!")</f>
        <v/>
      </c>
      <c r="B11099" s="497" t="s">
        <v>706</v>
      </c>
      <c r="C11099" s="498" t="s">
        <v>16610</v>
      </c>
      <c r="D11099" s="498" t="s">
        <v>4277</v>
      </c>
      <c r="E11099" s="499" t="str">
        <f>CONCATENATE(SUM('Раздел 2'!P29:P29),"=",0)</f>
        <v>0=0</v>
      </c>
      <c r="F11099" s="503"/>
    </row>
    <row r="11100" spans="1:6" ht="30" hidden="1" customHeight="1" thickBot="1">
      <c r="A11100" s="496" t="str">
        <f>IF((SUM('Раздел 2'!P62:P62)=0),"","Неверно!")</f>
        <v/>
      </c>
      <c r="B11100" s="497" t="s">
        <v>707</v>
      </c>
      <c r="C11100" s="498" t="s">
        <v>708</v>
      </c>
      <c r="D11100" s="498" t="s">
        <v>709</v>
      </c>
      <c r="E11100" s="499" t="str">
        <f>CONCATENATE(SUM('Раздел 2'!P62:P62),"=",0)</f>
        <v>0=0</v>
      </c>
      <c r="F11100" s="503"/>
    </row>
    <row r="11101" spans="1:6" ht="30" hidden="1" customHeight="1" thickBot="1">
      <c r="A11101" s="496" t="str">
        <f>IF((SUM('Раздел 2'!P55:P55)=0),"","Неверно!")</f>
        <v/>
      </c>
      <c r="B11101" s="497" t="s">
        <v>710</v>
      </c>
      <c r="C11101" s="498" t="s">
        <v>711</v>
      </c>
      <c r="D11101" s="498" t="s">
        <v>712</v>
      </c>
      <c r="E11101" s="499" t="str">
        <f>CONCATENATE(SUM('Раздел 2'!P55:P55),"=",0)</f>
        <v>0=0</v>
      </c>
      <c r="F11101" s="503"/>
    </row>
    <row r="11102" spans="1:6" ht="30" hidden="1" customHeight="1" thickBot="1">
      <c r="A11102" s="496" t="str">
        <f>IF((SUM('Раздел 3'!O54:O54)=0),"","Неверно!")</f>
        <v/>
      </c>
      <c r="B11102" s="497" t="s">
        <v>713</v>
      </c>
      <c r="C11102" s="498" t="s">
        <v>15331</v>
      </c>
      <c r="D11102" s="498" t="s">
        <v>4279</v>
      </c>
      <c r="E11102" s="499" t="str">
        <f>CONCATENATE(SUM('Раздел 3'!O54:O54),"=",0)</f>
        <v>0=0</v>
      </c>
      <c r="F11102" s="503"/>
    </row>
    <row r="11103" spans="1:6" ht="30" hidden="1" customHeight="1" thickBot="1">
      <c r="A11103" s="496" t="str">
        <f>IF((SUM('Раздел 3'!O55:O55)=0),"","Неверно!")</f>
        <v/>
      </c>
      <c r="B11103" s="497" t="s">
        <v>713</v>
      </c>
      <c r="C11103" s="498" t="s">
        <v>15332</v>
      </c>
      <c r="D11103" s="498" t="s">
        <v>4279</v>
      </c>
      <c r="E11103" s="499" t="str">
        <f>CONCATENATE(SUM('Раздел 3'!O55:O55),"=",0)</f>
        <v>0=0</v>
      </c>
      <c r="F11103" s="503"/>
    </row>
    <row r="11104" spans="1:6" ht="30" hidden="1" customHeight="1" thickBot="1">
      <c r="A11104" s="496" t="str">
        <f>IF((SUM('Раздел 3'!O56:O56)=0),"","Неверно!")</f>
        <v/>
      </c>
      <c r="B11104" s="497" t="s">
        <v>713</v>
      </c>
      <c r="C11104" s="498" t="s">
        <v>15333</v>
      </c>
      <c r="D11104" s="498" t="s">
        <v>4279</v>
      </c>
      <c r="E11104" s="499" t="str">
        <f>CONCATENATE(SUM('Раздел 3'!O56:O56),"=",0)</f>
        <v>0=0</v>
      </c>
    </row>
    <row r="11105" spans="1:5" ht="30" hidden="1" customHeight="1" thickBot="1">
      <c r="A11105" s="496" t="str">
        <f>IF((SUM('Раздел 3'!O57:O57)=0),"","Неверно!")</f>
        <v/>
      </c>
      <c r="B11105" s="497" t="s">
        <v>713</v>
      </c>
      <c r="C11105" s="498" t="s">
        <v>15334</v>
      </c>
      <c r="D11105" s="498" t="s">
        <v>4279</v>
      </c>
      <c r="E11105" s="499" t="str">
        <f>CONCATENATE(SUM('Раздел 3'!O57:O57),"=",0)</f>
        <v>0=0</v>
      </c>
    </row>
    <row r="11106" spans="1:5" ht="30" hidden="1" customHeight="1" thickBot="1">
      <c r="A11106" s="496" t="str">
        <f>IF((SUM('Раздел 3'!O58:O58)=0),"","Неверно!")</f>
        <v/>
      </c>
      <c r="B11106" s="497" t="s">
        <v>713</v>
      </c>
      <c r="C11106" s="498" t="s">
        <v>15335</v>
      </c>
      <c r="D11106" s="498" t="s">
        <v>4279</v>
      </c>
      <c r="E11106" s="499" t="str">
        <f>CONCATENATE(SUM('Раздел 3'!O58:O58),"=",0)</f>
        <v>0=0</v>
      </c>
    </row>
    <row r="11107" spans="1:5" ht="30" hidden="1" customHeight="1" thickBot="1">
      <c r="A11107" s="496" t="str">
        <f>IF((SUM('Раздел 3'!O59:O59)=0),"","Неверно!")</f>
        <v/>
      </c>
      <c r="B11107" s="497" t="s">
        <v>713</v>
      </c>
      <c r="C11107" s="498" t="s">
        <v>15336</v>
      </c>
      <c r="D11107" s="498" t="s">
        <v>4279</v>
      </c>
      <c r="E11107" s="499" t="str">
        <f>CONCATENATE(SUM('Раздел 3'!O59:O59),"=",0)</f>
        <v>0=0</v>
      </c>
    </row>
    <row r="11108" spans="1:5" ht="30" hidden="1" customHeight="1" thickBot="1">
      <c r="A11108" s="496" t="str">
        <f>IF((SUM('Раздел 3'!O60:O60)=0),"","Неверно!")</f>
        <v/>
      </c>
      <c r="B11108" s="497" t="s">
        <v>713</v>
      </c>
      <c r="C11108" s="498" t="s">
        <v>15337</v>
      </c>
      <c r="D11108" s="498" t="s">
        <v>4279</v>
      </c>
      <c r="E11108" s="499" t="str">
        <f>CONCATENATE(SUM('Раздел 3'!O60:O60),"=",0)</f>
        <v>0=0</v>
      </c>
    </row>
    <row r="11109" spans="1:5" ht="30" hidden="1" customHeight="1" thickBot="1">
      <c r="A11109" s="496" t="str">
        <f>IF((SUM('Раздел 3'!O61:O61)=0),"","Неверно!")</f>
        <v/>
      </c>
      <c r="B11109" s="497" t="s">
        <v>713</v>
      </c>
      <c r="C11109" s="498" t="s">
        <v>15338</v>
      </c>
      <c r="D11109" s="498" t="s">
        <v>4279</v>
      </c>
      <c r="E11109" s="499" t="str">
        <f>CONCATENATE(SUM('Раздел 3'!O61:O61),"=",0)</f>
        <v>0=0</v>
      </c>
    </row>
    <row r="11110" spans="1:5" ht="30" hidden="1" customHeight="1" thickBot="1">
      <c r="A11110" s="496" t="str">
        <f>IF((SUM('Раздел 3'!O62:O62)=0),"","Неверно!")</f>
        <v/>
      </c>
      <c r="B11110" s="497" t="s">
        <v>713</v>
      </c>
      <c r="C11110" s="498" t="s">
        <v>15339</v>
      </c>
      <c r="D11110" s="498" t="s">
        <v>4279</v>
      </c>
      <c r="E11110" s="499" t="str">
        <f>CONCATENATE(SUM('Раздел 3'!O62:O62),"=",0)</f>
        <v>0=0</v>
      </c>
    </row>
    <row r="11111" spans="1:5" ht="30" hidden="1" customHeight="1" thickBot="1">
      <c r="A11111" s="496" t="str">
        <f>IF((SUM('Раздел 3'!O63:O63)=0),"","Неверно!")</f>
        <v/>
      </c>
      <c r="B11111" s="497" t="s">
        <v>713</v>
      </c>
      <c r="C11111" s="498" t="s">
        <v>15340</v>
      </c>
      <c r="D11111" s="498" t="s">
        <v>4279</v>
      </c>
      <c r="E11111" s="499" t="str">
        <f>CONCATENATE(SUM('Раздел 3'!O63:O63),"=",0)</f>
        <v>0=0</v>
      </c>
    </row>
    <row r="11112" spans="1:5" ht="30" hidden="1" customHeight="1" thickBot="1">
      <c r="A11112" s="496" t="str">
        <f>IF((SUM('Раздел 3'!O64:O64)=0),"","Неверно!")</f>
        <v/>
      </c>
      <c r="B11112" s="497" t="s">
        <v>713</v>
      </c>
      <c r="C11112" s="498" t="s">
        <v>15341</v>
      </c>
      <c r="D11112" s="498" t="s">
        <v>4279</v>
      </c>
      <c r="E11112" s="499" t="str">
        <f>CONCATENATE(SUM('Раздел 3'!O64:O64),"=",0)</f>
        <v>0=0</v>
      </c>
    </row>
    <row r="11113" spans="1:5" ht="30" hidden="1" customHeight="1" thickBot="1">
      <c r="A11113" s="496" t="str">
        <f>IF((SUM('Раздел 3'!O65:O65)=0),"","Неверно!")</f>
        <v/>
      </c>
      <c r="B11113" s="497" t="s">
        <v>713</v>
      </c>
      <c r="C11113" s="498" t="s">
        <v>15342</v>
      </c>
      <c r="D11113" s="498" t="s">
        <v>4279</v>
      </c>
      <c r="E11113" s="499" t="str">
        <f>CONCATENATE(SUM('Раздел 3'!O65:O65),"=",0)</f>
        <v>0=0</v>
      </c>
    </row>
    <row r="11114" spans="1:5" ht="30" hidden="1" customHeight="1" thickBot="1">
      <c r="A11114" s="496" t="str">
        <f>IF((SUM('Раздел 3'!O66:O66)=0),"","Неверно!")</f>
        <v/>
      </c>
      <c r="B11114" s="497" t="s">
        <v>713</v>
      </c>
      <c r="C11114" s="498" t="s">
        <v>15343</v>
      </c>
      <c r="D11114" s="498" t="s">
        <v>4279</v>
      </c>
      <c r="E11114" s="499" t="str">
        <f>CONCATENATE(SUM('Раздел 3'!O66:O66),"=",0)</f>
        <v>0=0</v>
      </c>
    </row>
    <row r="11115" spans="1:5" ht="30" hidden="1" customHeight="1" thickBot="1">
      <c r="A11115" s="496" t="str">
        <f>IF((SUM('Раздел 3'!O67:O67)=0),"","Неверно!")</f>
        <v/>
      </c>
      <c r="B11115" s="497" t="s">
        <v>713</v>
      </c>
      <c r="C11115" s="498" t="s">
        <v>15344</v>
      </c>
      <c r="D11115" s="498" t="s">
        <v>4279</v>
      </c>
      <c r="E11115" s="499" t="str">
        <f>CONCATENATE(SUM('Раздел 3'!O67:O67),"=",0)</f>
        <v>0=0</v>
      </c>
    </row>
    <row r="11116" spans="1:5" ht="30" hidden="1" customHeight="1" thickBot="1">
      <c r="A11116" s="496" t="str">
        <f>IF((SUM('Раздел 3'!O68:O68)=0),"","Неверно!")</f>
        <v/>
      </c>
      <c r="B11116" s="497" t="s">
        <v>713</v>
      </c>
      <c r="C11116" s="498" t="s">
        <v>15345</v>
      </c>
      <c r="D11116" s="498" t="s">
        <v>4279</v>
      </c>
      <c r="E11116" s="499" t="str">
        <f>CONCATENATE(SUM('Раздел 3'!O68:O68),"=",0)</f>
        <v>0=0</v>
      </c>
    </row>
    <row r="11117" spans="1:5" ht="30" hidden="1" customHeight="1" thickBot="1">
      <c r="A11117" s="496" t="str">
        <f>IF((SUM('Раздел 3'!O69:O69)=0),"","Неверно!")</f>
        <v/>
      </c>
      <c r="B11117" s="497" t="s">
        <v>713</v>
      </c>
      <c r="C11117" s="498" t="s">
        <v>15346</v>
      </c>
      <c r="D11117" s="498" t="s">
        <v>4279</v>
      </c>
      <c r="E11117" s="499" t="str">
        <f>CONCATENATE(SUM('Раздел 3'!O69:O69),"=",0)</f>
        <v>0=0</v>
      </c>
    </row>
    <row r="11118" spans="1:5" ht="30" hidden="1" customHeight="1" thickBot="1">
      <c r="A11118" s="496" t="str">
        <f>IF((SUM('Раздел 3'!O70:O70)=0),"","Неверно!")</f>
        <v/>
      </c>
      <c r="B11118" s="497" t="s">
        <v>713</v>
      </c>
      <c r="C11118" s="498" t="s">
        <v>15347</v>
      </c>
      <c r="D11118" s="498" t="s">
        <v>4279</v>
      </c>
      <c r="E11118" s="499" t="str">
        <f>CONCATENATE(SUM('Раздел 3'!O70:O70),"=",0)</f>
        <v>0=0</v>
      </c>
    </row>
    <row r="11119" spans="1:5" ht="30" hidden="1" customHeight="1" thickBot="1">
      <c r="A11119" s="496" t="str">
        <f>IF((SUM('Раздел 3'!O71:O71)=0),"","Неверно!")</f>
        <v/>
      </c>
      <c r="B11119" s="497" t="s">
        <v>713</v>
      </c>
      <c r="C11119" s="498" t="s">
        <v>15348</v>
      </c>
      <c r="D11119" s="498" t="s">
        <v>4279</v>
      </c>
      <c r="E11119" s="499" t="str">
        <f>CONCATENATE(SUM('Раздел 3'!O71:O71),"=",0)</f>
        <v>0=0</v>
      </c>
    </row>
    <row r="11120" spans="1:5" ht="30" hidden="1" customHeight="1" thickBot="1">
      <c r="A11120" s="496" t="str">
        <f>IF((SUM('Раздел 3'!O72:O72)=0),"","Неверно!")</f>
        <v/>
      </c>
      <c r="B11120" s="497" t="s">
        <v>713</v>
      </c>
      <c r="C11120" s="498" t="s">
        <v>15349</v>
      </c>
      <c r="D11120" s="498" t="s">
        <v>4279</v>
      </c>
      <c r="E11120" s="499" t="str">
        <f>CONCATENATE(SUM('Раздел 3'!O72:O72),"=",0)</f>
        <v>0=0</v>
      </c>
    </row>
    <row r="11121" spans="1:6" ht="30" hidden="1" customHeight="1" thickBot="1">
      <c r="A11121" s="496" t="str">
        <f>IF((SUM('Раздел 3'!O73:O73)=0),"","Неверно!")</f>
        <v/>
      </c>
      <c r="B11121" s="497" t="s">
        <v>713</v>
      </c>
      <c r="C11121" s="498" t="s">
        <v>15350</v>
      </c>
      <c r="D11121" s="498" t="s">
        <v>4279</v>
      </c>
      <c r="E11121" s="499" t="str">
        <f>CONCATENATE(SUM('Раздел 3'!O73:O73),"=",0)</f>
        <v>0=0</v>
      </c>
    </row>
    <row r="11122" spans="1:6" ht="30" hidden="1" customHeight="1" thickBot="1">
      <c r="A11122" s="496" t="str">
        <f>IF((SUM('Раздел 3'!O74:O74)=0),"","Неверно!")</f>
        <v/>
      </c>
      <c r="B11122" s="497" t="s">
        <v>713</v>
      </c>
      <c r="C11122" s="498" t="s">
        <v>15351</v>
      </c>
      <c r="D11122" s="498" t="s">
        <v>4279</v>
      </c>
      <c r="E11122" s="499" t="str">
        <f>CONCATENATE(SUM('Раздел 3'!O74:O74),"=",0)</f>
        <v>0=0</v>
      </c>
    </row>
    <row r="11123" spans="1:6" ht="30" hidden="1" customHeight="1" thickBot="1">
      <c r="A11123" s="496" t="str">
        <f>IF((SUM('Раздел 3'!O75:O75)=0),"","Неверно!")</f>
        <v/>
      </c>
      <c r="B11123" s="497" t="s">
        <v>713</v>
      </c>
      <c r="C11123" s="498" t="s">
        <v>15352</v>
      </c>
      <c r="D11123" s="498" t="s">
        <v>4279</v>
      </c>
      <c r="E11123" s="499" t="str">
        <f>CONCATENATE(SUM('Раздел 3'!O75:O75),"=",0)</f>
        <v>0=0</v>
      </c>
    </row>
    <row r="11124" spans="1:6" ht="30" hidden="1" customHeight="1" thickBot="1">
      <c r="A11124" s="496" t="str">
        <f>IF((SUM('Раздел 3'!O76:O76)=0),"","Неверно!")</f>
        <v/>
      </c>
      <c r="B11124" s="497" t="s">
        <v>713</v>
      </c>
      <c r="C11124" s="498" t="s">
        <v>15353</v>
      </c>
      <c r="D11124" s="498" t="s">
        <v>4279</v>
      </c>
      <c r="E11124" s="499" t="str">
        <f>CONCATENATE(SUM('Раздел 3'!O76:O76),"=",0)</f>
        <v>0=0</v>
      </c>
    </row>
    <row r="11125" spans="1:6" ht="30" hidden="1" customHeight="1" thickBot="1">
      <c r="A11125" s="496" t="str">
        <f>IF((SUM('Раздел 3'!O77:O77)=0),"","Неверно!")</f>
        <v/>
      </c>
      <c r="B11125" s="497" t="s">
        <v>713</v>
      </c>
      <c r="C11125" s="498" t="s">
        <v>15354</v>
      </c>
      <c r="D11125" s="498" t="s">
        <v>4279</v>
      </c>
      <c r="E11125" s="499" t="str">
        <f>CONCATENATE(SUM('Раздел 3'!O77:O77),"=",0)</f>
        <v>0=0</v>
      </c>
    </row>
    <row r="11126" spans="1:6" ht="30" hidden="1" customHeight="1" thickBot="1">
      <c r="A11126" s="496" t="str">
        <f>IF((SUM('Раздел 3'!O78:O78)=0),"","Неверно!")</f>
        <v/>
      </c>
      <c r="B11126" s="497" t="s">
        <v>713</v>
      </c>
      <c r="C11126" s="498" t="s">
        <v>15355</v>
      </c>
      <c r="D11126" s="498" t="s">
        <v>4279</v>
      </c>
      <c r="E11126" s="499" t="str">
        <f>CONCATENATE(SUM('Раздел 3'!O78:O78),"=",0)</f>
        <v>0=0</v>
      </c>
    </row>
    <row r="11127" spans="1:6" ht="30" hidden="1" customHeight="1" thickBot="1">
      <c r="A11127" s="496" t="str">
        <f>IF((SUM('Раздел 3'!O79:O79)=0),"","Неверно!")</f>
        <v/>
      </c>
      <c r="B11127" s="497" t="s">
        <v>713</v>
      </c>
      <c r="C11127" s="498" t="s">
        <v>15356</v>
      </c>
      <c r="D11127" s="498" t="s">
        <v>4279</v>
      </c>
      <c r="E11127" s="499" t="str">
        <f>CONCATENATE(SUM('Раздел 3'!O79:O79),"=",0)</f>
        <v>0=0</v>
      </c>
    </row>
    <row r="11128" spans="1:6" ht="30" hidden="1" customHeight="1" thickBot="1">
      <c r="A11128" s="496" t="str">
        <f>IF((SUM('Раздел 3'!O80:O80)=0),"","Неверно!")</f>
        <v/>
      </c>
      <c r="B11128" s="497" t="s">
        <v>713</v>
      </c>
      <c r="C11128" s="498" t="s">
        <v>15357</v>
      </c>
      <c r="D11128" s="498" t="s">
        <v>4279</v>
      </c>
      <c r="E11128" s="499" t="str">
        <f>CONCATENATE(SUM('Раздел 3'!O80:O80),"=",0)</f>
        <v>0=0</v>
      </c>
    </row>
    <row r="11129" spans="1:6" ht="30" hidden="1" customHeight="1" thickBot="1">
      <c r="A11129" s="496" t="str">
        <f>IF((SUM('Раздел 3'!O81:O81)=0),"","Неверно!")</f>
        <v/>
      </c>
      <c r="B11129" s="497" t="s">
        <v>713</v>
      </c>
      <c r="C11129" s="498" t="s">
        <v>15358</v>
      </c>
      <c r="D11129" s="498" t="s">
        <v>4279</v>
      </c>
      <c r="E11129" s="499" t="str">
        <f>CONCATENATE(SUM('Раздел 3'!O81:O81),"=",0)</f>
        <v>0=0</v>
      </c>
    </row>
    <row r="11130" spans="1:6" ht="30" hidden="1" customHeight="1" thickBot="1">
      <c r="A11130" s="496" t="str">
        <f>IF((SUM('Раздел 3'!O82:O82)=0),"","Неверно!")</f>
        <v/>
      </c>
      <c r="B11130" s="497" t="s">
        <v>713</v>
      </c>
      <c r="C11130" s="498" t="s">
        <v>15484</v>
      </c>
      <c r="D11130" s="498" t="s">
        <v>4279</v>
      </c>
      <c r="E11130" s="499" t="str">
        <f>CONCATENATE(SUM('Раздел 3'!O82:O82),"=",0)</f>
        <v>0=0</v>
      </c>
    </row>
    <row r="11131" spans="1:6" ht="30" hidden="1" customHeight="1" thickBot="1">
      <c r="A11131" s="496" t="str">
        <f>IF((SUM('Раздел 3'!O83:O83)=0),"","Неверно!")</f>
        <v/>
      </c>
      <c r="B11131" s="497" t="s">
        <v>713</v>
      </c>
      <c r="C11131" s="498" t="s">
        <v>15485</v>
      </c>
      <c r="D11131" s="498" t="s">
        <v>4279</v>
      </c>
      <c r="E11131" s="499" t="str">
        <f>CONCATENATE(SUM('Раздел 3'!O83:O83),"=",0)</f>
        <v>0=0</v>
      </c>
    </row>
    <row r="11132" spans="1:6" ht="30" hidden="1" customHeight="1" thickBot="1">
      <c r="A11132" s="496" t="str">
        <f>IF((SUM('Раздел 3'!S90:S90)=0),"","Неверно!")</f>
        <v/>
      </c>
      <c r="B11132" s="497" t="s">
        <v>714</v>
      </c>
      <c r="C11132" s="498" t="s">
        <v>14378</v>
      </c>
      <c r="D11132" s="498" t="s">
        <v>4280</v>
      </c>
      <c r="E11132" s="499" t="str">
        <f>CONCATENATE(SUM('Раздел 3'!S90:S90),"=",0)</f>
        <v>0=0</v>
      </c>
    </row>
    <row r="11133" spans="1:6" ht="30" hidden="1" customHeight="1" thickBot="1">
      <c r="A11133" s="496" t="str">
        <f>IF((SUM('Раздел 3'!S91:S91)=0),"","Неверно!")</f>
        <v/>
      </c>
      <c r="B11133" s="497" t="s">
        <v>714</v>
      </c>
      <c r="C11133" s="498" t="s">
        <v>14379</v>
      </c>
      <c r="D11133" s="498" t="s">
        <v>4280</v>
      </c>
      <c r="E11133" s="499" t="str">
        <f>CONCATENATE(SUM('Раздел 3'!S91:S91),"=",0)</f>
        <v>0=0</v>
      </c>
    </row>
    <row r="11134" spans="1:6" ht="30" hidden="1" customHeight="1" thickBot="1">
      <c r="A11134" s="496" t="str">
        <f>IF((SUM('Раздел 3'!S92:S92)=0),"","Неверно!")</f>
        <v/>
      </c>
      <c r="B11134" s="497" t="s">
        <v>714</v>
      </c>
      <c r="C11134" s="498" t="s">
        <v>14380</v>
      </c>
      <c r="D11134" s="498" t="s">
        <v>4280</v>
      </c>
      <c r="E11134" s="499" t="str">
        <f>CONCATENATE(SUM('Раздел 3'!S92:S92),"=",0)</f>
        <v>0=0</v>
      </c>
    </row>
    <row r="11135" spans="1:6" ht="30" hidden="1" customHeight="1" thickBot="1">
      <c r="A11135" s="496" t="str">
        <f>IF((SUM('Раздел 3'!S93:S93)=0),"","Неверно!")</f>
        <v/>
      </c>
      <c r="B11135" s="497" t="s">
        <v>714</v>
      </c>
      <c r="C11135" s="498" t="s">
        <v>14381</v>
      </c>
      <c r="D11135" s="498" t="s">
        <v>4280</v>
      </c>
      <c r="E11135" s="499" t="str">
        <f>CONCATENATE(SUM('Раздел 3'!S93:S93),"=",0)</f>
        <v>0=0</v>
      </c>
    </row>
    <row r="11136" spans="1:6" ht="30" hidden="1" customHeight="1" thickBot="1">
      <c r="A11136" s="496" t="str">
        <f>IF((SUM('Раздел 3'!S94:S94)=0),"","Неверно!")</f>
        <v/>
      </c>
      <c r="B11136" s="497" t="s">
        <v>714</v>
      </c>
      <c r="C11136" s="498" t="s">
        <v>14382</v>
      </c>
      <c r="D11136" s="498" t="s">
        <v>4280</v>
      </c>
      <c r="E11136" s="499" t="str">
        <f>CONCATENATE(SUM('Раздел 3'!S94:S94),"=",0)</f>
        <v>0=0</v>
      </c>
      <c r="F11136" s="503"/>
    </row>
    <row r="11137" spans="1:6" ht="30" hidden="1" customHeight="1" thickBot="1">
      <c r="A11137" s="496" t="str">
        <f>IF((SUM('Раздел 3'!S95:S95)=0),"","Неверно!")</f>
        <v/>
      </c>
      <c r="B11137" s="497" t="s">
        <v>714</v>
      </c>
      <c r="C11137" s="498" t="s">
        <v>15428</v>
      </c>
      <c r="D11137" s="498" t="s">
        <v>4280</v>
      </c>
      <c r="E11137" s="499" t="str">
        <f>CONCATENATE(SUM('Раздел 3'!S95:S95),"=",0)</f>
        <v>0=0</v>
      </c>
      <c r="F11137" s="503"/>
    </row>
    <row r="11138" spans="1:6" ht="30" hidden="1" customHeight="1" thickBot="1">
      <c r="A11138" s="496" t="str">
        <f>IF((SUM('Раздел 3'!S96:S96)=0),"","Неверно!")</f>
        <v/>
      </c>
      <c r="B11138" s="497" t="s">
        <v>714</v>
      </c>
      <c r="C11138" s="498" t="s">
        <v>15429</v>
      </c>
      <c r="D11138" s="498" t="s">
        <v>4280</v>
      </c>
      <c r="E11138" s="499" t="str">
        <f>CONCATENATE(SUM('Раздел 3'!S96:S96),"=",0)</f>
        <v>0=0</v>
      </c>
      <c r="F11138" s="503"/>
    </row>
    <row r="11139" spans="1:6" ht="30" hidden="1" customHeight="1" thickBot="1">
      <c r="A11139" s="496" t="str">
        <f>IF((SUM('Раздел 2'!O251:O251)=0),"","Неверно!")</f>
        <v/>
      </c>
      <c r="B11139" s="497" t="s">
        <v>715</v>
      </c>
      <c r="C11139" s="498" t="s">
        <v>716</v>
      </c>
      <c r="D11139" s="498" t="s">
        <v>717</v>
      </c>
      <c r="E11139" s="499" t="str">
        <f>CONCATENATE(SUM('Раздел 2'!O251:O251),"=",0)</f>
        <v>0=0</v>
      </c>
      <c r="F11139" s="503"/>
    </row>
    <row r="11140" spans="1:6" ht="30" hidden="1" customHeight="1" thickBot="1">
      <c r="A11140" s="496" t="str">
        <f>IF((SUM('Раздел 2'!P46:P46)=0),"","Неверно!")</f>
        <v/>
      </c>
      <c r="B11140" s="497" t="s">
        <v>718</v>
      </c>
      <c r="C11140" s="498" t="s">
        <v>719</v>
      </c>
      <c r="D11140" s="498" t="s">
        <v>720</v>
      </c>
      <c r="E11140" s="499" t="str">
        <f>CONCATENATE(SUM('Раздел 2'!P46:P46),"=",0)</f>
        <v>0=0</v>
      </c>
      <c r="F11140" s="503"/>
    </row>
    <row r="11141" spans="1:6" ht="30" hidden="1" customHeight="1" thickBot="1">
      <c r="A11141" s="496" t="str">
        <f>IF((SUM('Раздел 2'!P47:P47)=0),"","Неверно!")</f>
        <v/>
      </c>
      <c r="B11141" s="497" t="s">
        <v>718</v>
      </c>
      <c r="C11141" s="498" t="s">
        <v>4278</v>
      </c>
      <c r="D11141" s="498" t="s">
        <v>720</v>
      </c>
      <c r="E11141" s="499" t="str">
        <f>CONCATENATE(SUM('Раздел 2'!P47:P47),"=",0)</f>
        <v>0=0</v>
      </c>
      <c r="F11141" s="503"/>
    </row>
    <row r="11142" spans="1:6" ht="30" hidden="1" customHeight="1" thickBot="1">
      <c r="A11142" s="496" t="str">
        <f>IF((SUM('Раздел 2'!O209:O209)=0),"","Неверно!")</f>
        <v/>
      </c>
      <c r="B11142" s="497" t="s">
        <v>721</v>
      </c>
      <c r="C11142" s="498" t="s">
        <v>22643</v>
      </c>
      <c r="D11142" s="498" t="s">
        <v>722</v>
      </c>
      <c r="E11142" s="499" t="str">
        <f>CONCATENATE(SUM('Раздел 2'!O209:O209),"=",0)</f>
        <v>0=0</v>
      </c>
      <c r="F11142" s="503"/>
    </row>
    <row r="11143" spans="1:6" ht="30" hidden="1" customHeight="1" thickBot="1">
      <c r="A11143" s="496" t="str">
        <f>IF((SUM('Раздел 2'!O210:O210)=0),"","Неверно!")</f>
        <v/>
      </c>
      <c r="B11143" s="497" t="s">
        <v>721</v>
      </c>
      <c r="C11143" s="498" t="s">
        <v>22644</v>
      </c>
      <c r="D11143" s="498" t="s">
        <v>722</v>
      </c>
      <c r="E11143" s="499" t="str">
        <f>CONCATENATE(SUM('Раздел 2'!O210:O210),"=",0)</f>
        <v>0=0</v>
      </c>
      <c r="F11143" s="503"/>
    </row>
    <row r="11144" spans="1:6" ht="30" hidden="1" customHeight="1" thickBot="1">
      <c r="A11144" s="496" t="str">
        <f>IF((SUM('Раздел 2'!O211:O211)=0),"","Неверно!")</f>
        <v/>
      </c>
      <c r="B11144" s="497" t="s">
        <v>721</v>
      </c>
      <c r="C11144" s="498" t="s">
        <v>22645</v>
      </c>
      <c r="D11144" s="498" t="s">
        <v>722</v>
      </c>
      <c r="E11144" s="499" t="str">
        <f>CONCATENATE(SUM('Раздел 2'!O211:O211),"=",0)</f>
        <v>0=0</v>
      </c>
      <c r="F11144" s="503"/>
    </row>
    <row r="11145" spans="1:6" ht="30" hidden="1" customHeight="1" thickBot="1">
      <c r="A11145" s="496" t="str">
        <f>IF((SUM('Раздел 2'!O212:O212)=0),"","Неверно!")</f>
        <v/>
      </c>
      <c r="B11145" s="497" t="s">
        <v>721</v>
      </c>
      <c r="C11145" s="498" t="s">
        <v>22646</v>
      </c>
      <c r="D11145" s="498" t="s">
        <v>722</v>
      </c>
      <c r="E11145" s="499" t="str">
        <f>CONCATENATE(SUM('Раздел 2'!O212:O212),"=",0)</f>
        <v>0=0</v>
      </c>
      <c r="F11145" s="503"/>
    </row>
    <row r="11146" spans="1:6" ht="30" hidden="1" customHeight="1" thickBot="1">
      <c r="A11146" s="496" t="str">
        <f>IF((SUM('Раздел 2'!O213:O213)=0),"","Неверно!")</f>
        <v/>
      </c>
      <c r="B11146" s="497" t="s">
        <v>721</v>
      </c>
      <c r="C11146" s="498" t="s">
        <v>4337</v>
      </c>
      <c r="D11146" s="498" t="s">
        <v>722</v>
      </c>
      <c r="E11146" s="499" t="str">
        <f>CONCATENATE(SUM('Раздел 2'!O213:O213),"=",0)</f>
        <v>0=0</v>
      </c>
      <c r="F11146" s="503"/>
    </row>
    <row r="11147" spans="1:6" ht="30" hidden="1" customHeight="1" thickBot="1">
      <c r="A11147" s="496" t="str">
        <f>IF((SUM('Раздел 2'!O69:O69)=0),"","Неверно!")</f>
        <v/>
      </c>
      <c r="B11147" s="497" t="s">
        <v>723</v>
      </c>
      <c r="C11147" s="498" t="s">
        <v>22701</v>
      </c>
      <c r="D11147" s="498" t="s">
        <v>724</v>
      </c>
      <c r="E11147" s="499" t="str">
        <f>CONCATENATE(SUM('Раздел 2'!O69:O69),"=",0)</f>
        <v>0=0</v>
      </c>
      <c r="F11147" s="503"/>
    </row>
    <row r="11148" spans="1:6" ht="30" hidden="1" customHeight="1" thickBot="1">
      <c r="A11148" s="496" t="str">
        <f>IF((SUM('Раздел 2'!O70:O70)=0),"","Неверно!")</f>
        <v/>
      </c>
      <c r="B11148" s="497" t="s">
        <v>723</v>
      </c>
      <c r="C11148" s="498" t="s">
        <v>22702</v>
      </c>
      <c r="D11148" s="498" t="s">
        <v>724</v>
      </c>
      <c r="E11148" s="499" t="str">
        <f>CONCATENATE(SUM('Раздел 2'!O70:O70),"=",0)</f>
        <v>0=0</v>
      </c>
      <c r="F11148" s="503"/>
    </row>
    <row r="11149" spans="1:6" ht="30" hidden="1" customHeight="1" thickBot="1">
      <c r="A11149" s="496" t="str">
        <f>IF((SUM('Раздел 2'!O71:O71)=0),"","Неверно!")</f>
        <v/>
      </c>
      <c r="B11149" s="497" t="s">
        <v>723</v>
      </c>
      <c r="C11149" s="498" t="s">
        <v>22703</v>
      </c>
      <c r="D11149" s="498" t="s">
        <v>724</v>
      </c>
      <c r="E11149" s="499" t="str">
        <f>CONCATENATE(SUM('Раздел 2'!O71:O71),"=",0)</f>
        <v>0=0</v>
      </c>
      <c r="F11149" s="503"/>
    </row>
    <row r="11150" spans="1:6" ht="30" hidden="1" customHeight="1" thickBot="1">
      <c r="A11150" s="496" t="str">
        <f>IF((SUM('Раздел 3'!Y172:Y172)=0),"","Неверно!")</f>
        <v/>
      </c>
      <c r="B11150" s="497" t="s">
        <v>725</v>
      </c>
      <c r="C11150" s="498" t="s">
        <v>4882</v>
      </c>
      <c r="D11150" s="498" t="s">
        <v>4282</v>
      </c>
      <c r="E11150" s="499" t="str">
        <f>CONCATENATE(SUM('Раздел 3'!Y172:Y172),"=",0)</f>
        <v>0=0</v>
      </c>
      <c r="F11150" s="503"/>
    </row>
    <row r="11151" spans="1:6" ht="30" hidden="1" customHeight="1" thickBot="1">
      <c r="A11151" s="496" t="str">
        <f>IF((SUM('Раздел 3'!Y173:Y173)=0),"","Неверно!")</f>
        <v/>
      </c>
      <c r="B11151" s="497" t="s">
        <v>725</v>
      </c>
      <c r="C11151" s="498" t="s">
        <v>4883</v>
      </c>
      <c r="D11151" s="498" t="s">
        <v>4282</v>
      </c>
      <c r="E11151" s="499" t="str">
        <f>CONCATENATE(SUM('Раздел 3'!Y173:Y173),"=",0)</f>
        <v>0=0</v>
      </c>
      <c r="F11151" s="503"/>
    </row>
    <row r="11152" spans="1:6" ht="30" hidden="1" customHeight="1" thickBot="1">
      <c r="A11152" s="496" t="str">
        <f>IF((SUM('Раздел 3'!Y174:Y174)=0),"","Неверно!")</f>
        <v/>
      </c>
      <c r="B11152" s="497" t="s">
        <v>725</v>
      </c>
      <c r="C11152" s="498" t="s">
        <v>4884</v>
      </c>
      <c r="D11152" s="498" t="s">
        <v>4282</v>
      </c>
      <c r="E11152" s="499" t="str">
        <f>CONCATENATE(SUM('Раздел 3'!Y174:Y174),"=",0)</f>
        <v>0=0</v>
      </c>
    </row>
    <row r="11153" spans="1:5" ht="30" hidden="1" customHeight="1" thickBot="1">
      <c r="A11153" s="496" t="str">
        <f>IF((SUM('Раздел 3'!Y175:Y175)=0),"","Неверно!")</f>
        <v/>
      </c>
      <c r="B11153" s="497" t="s">
        <v>725</v>
      </c>
      <c r="C11153" s="498" t="s">
        <v>4283</v>
      </c>
      <c r="D11153" s="498" t="s">
        <v>4282</v>
      </c>
      <c r="E11153" s="499" t="str">
        <f>CONCATENATE(SUM('Раздел 3'!Y175:Y175),"=",0)</f>
        <v>0=0</v>
      </c>
    </row>
    <row r="11154" spans="1:5" ht="30" hidden="1" customHeight="1" thickBot="1">
      <c r="A11154" s="496" t="str">
        <f>IF((SUM('Раздел 3'!Y176:Y176)=0),"","Неверно!")</f>
        <v/>
      </c>
      <c r="B11154" s="497" t="s">
        <v>725</v>
      </c>
      <c r="C11154" s="498" t="s">
        <v>4284</v>
      </c>
      <c r="D11154" s="498" t="s">
        <v>4282</v>
      </c>
      <c r="E11154" s="499" t="str">
        <f>CONCATENATE(SUM('Раздел 3'!Y176:Y176),"=",0)</f>
        <v>0=0</v>
      </c>
    </row>
    <row r="11155" spans="1:5" ht="30" hidden="1" customHeight="1" thickBot="1">
      <c r="A11155" s="496" t="str">
        <f>IF((SUM('Раздел 3'!Y177:Y177)=0),"","Неверно!")</f>
        <v/>
      </c>
      <c r="B11155" s="497" t="s">
        <v>725</v>
      </c>
      <c r="C11155" s="498" t="s">
        <v>4285</v>
      </c>
      <c r="D11155" s="498" t="s">
        <v>4282</v>
      </c>
      <c r="E11155" s="499" t="str">
        <f>CONCATENATE(SUM('Раздел 3'!Y177:Y177),"=",0)</f>
        <v>0=0</v>
      </c>
    </row>
    <row r="11156" spans="1:5" ht="30" hidden="1" customHeight="1" thickBot="1">
      <c r="A11156" s="496" t="str">
        <f>IF((SUM('Раздел 3'!Y178:Y178)=0),"","Неверно!")</f>
        <v/>
      </c>
      <c r="B11156" s="497" t="s">
        <v>725</v>
      </c>
      <c r="C11156" s="498" t="s">
        <v>4286</v>
      </c>
      <c r="D11156" s="498" t="s">
        <v>4282</v>
      </c>
      <c r="E11156" s="499" t="str">
        <f>CONCATENATE(SUM('Раздел 3'!Y178:Y178),"=",0)</f>
        <v>0=0</v>
      </c>
    </row>
    <row r="11157" spans="1:5" ht="30" hidden="1" customHeight="1" thickBot="1">
      <c r="A11157" s="496" t="str">
        <f>IF((SUM('Раздел 3'!Z172:Z172)=0),"","Неверно!")</f>
        <v/>
      </c>
      <c r="B11157" s="497" t="s">
        <v>725</v>
      </c>
      <c r="C11157" s="498" t="s">
        <v>4887</v>
      </c>
      <c r="D11157" s="498" t="s">
        <v>4282</v>
      </c>
      <c r="E11157" s="499" t="str">
        <f>CONCATENATE(SUM('Раздел 3'!Z172:Z172),"=",0)</f>
        <v>0=0</v>
      </c>
    </row>
    <row r="11158" spans="1:5" ht="30" hidden="1" customHeight="1" thickBot="1">
      <c r="A11158" s="496" t="str">
        <f>IF((SUM('Раздел 3'!Z173:Z173)=0),"","Неверно!")</f>
        <v/>
      </c>
      <c r="B11158" s="497" t="s">
        <v>725</v>
      </c>
      <c r="C11158" s="498" t="s">
        <v>4888</v>
      </c>
      <c r="D11158" s="498" t="s">
        <v>4282</v>
      </c>
      <c r="E11158" s="499" t="str">
        <f>CONCATENATE(SUM('Раздел 3'!Z173:Z173),"=",0)</f>
        <v>0=0</v>
      </c>
    </row>
    <row r="11159" spans="1:5" ht="30" hidden="1" customHeight="1" thickBot="1">
      <c r="A11159" s="496" t="str">
        <f>IF((SUM('Раздел 3'!Z174:Z174)=0),"","Неверно!")</f>
        <v/>
      </c>
      <c r="B11159" s="497" t="s">
        <v>725</v>
      </c>
      <c r="C11159" s="498" t="s">
        <v>4889</v>
      </c>
      <c r="D11159" s="498" t="s">
        <v>4282</v>
      </c>
      <c r="E11159" s="499" t="str">
        <f>CONCATENATE(SUM('Раздел 3'!Z174:Z174),"=",0)</f>
        <v>0=0</v>
      </c>
    </row>
    <row r="11160" spans="1:5" ht="30" hidden="1" customHeight="1" thickBot="1">
      <c r="A11160" s="496" t="str">
        <f>IF((SUM('Раздел 3'!Z175:Z175)=0),"","Неверно!")</f>
        <v/>
      </c>
      <c r="B11160" s="497" t="s">
        <v>725</v>
      </c>
      <c r="C11160" s="498" t="s">
        <v>4287</v>
      </c>
      <c r="D11160" s="498" t="s">
        <v>4282</v>
      </c>
      <c r="E11160" s="499" t="str">
        <f>CONCATENATE(SUM('Раздел 3'!Z175:Z175),"=",0)</f>
        <v>0=0</v>
      </c>
    </row>
    <row r="11161" spans="1:5" ht="30" hidden="1" customHeight="1" thickBot="1">
      <c r="A11161" s="496" t="str">
        <f>IF((SUM('Раздел 3'!Z176:Z176)=0),"","Неверно!")</f>
        <v/>
      </c>
      <c r="B11161" s="497" t="s">
        <v>725</v>
      </c>
      <c r="C11161" s="498" t="s">
        <v>4288</v>
      </c>
      <c r="D11161" s="498" t="s">
        <v>4282</v>
      </c>
      <c r="E11161" s="499" t="str">
        <f>CONCATENATE(SUM('Раздел 3'!Z176:Z176),"=",0)</f>
        <v>0=0</v>
      </c>
    </row>
    <row r="11162" spans="1:5" ht="30" hidden="1" customHeight="1" thickBot="1">
      <c r="A11162" s="496" t="str">
        <f>IF((SUM('Раздел 3'!Z177:Z177)=0),"","Неверно!")</f>
        <v/>
      </c>
      <c r="B11162" s="497" t="s">
        <v>725</v>
      </c>
      <c r="C11162" s="498" t="s">
        <v>4289</v>
      </c>
      <c r="D11162" s="498" t="s">
        <v>4282</v>
      </c>
      <c r="E11162" s="499" t="str">
        <f>CONCATENATE(SUM('Раздел 3'!Z177:Z177),"=",0)</f>
        <v>0=0</v>
      </c>
    </row>
    <row r="11163" spans="1:5" ht="30" hidden="1" customHeight="1" thickBot="1">
      <c r="A11163" s="496" t="str">
        <f>IF((SUM('Раздел 3'!Z178:Z178)=0),"","Неверно!")</f>
        <v/>
      </c>
      <c r="B11163" s="497" t="s">
        <v>725</v>
      </c>
      <c r="C11163" s="498" t="s">
        <v>4290</v>
      </c>
      <c r="D11163" s="498" t="s">
        <v>4282</v>
      </c>
      <c r="E11163" s="499" t="str">
        <f>CONCATENATE(SUM('Раздел 3'!Z178:Z178),"=",0)</f>
        <v>0=0</v>
      </c>
    </row>
    <row r="11164" spans="1:5" ht="30" hidden="1" customHeight="1" thickBot="1">
      <c r="A11164" s="496" t="str">
        <f>IF((SUM('Раздел 3'!AA172:AA172)=0),"","Неверно!")</f>
        <v/>
      </c>
      <c r="B11164" s="497" t="s">
        <v>725</v>
      </c>
      <c r="C11164" s="498" t="s">
        <v>4892</v>
      </c>
      <c r="D11164" s="498" t="s">
        <v>4282</v>
      </c>
      <c r="E11164" s="499" t="str">
        <f>CONCATENATE(SUM('Раздел 3'!AA172:AA172),"=",0)</f>
        <v>0=0</v>
      </c>
    </row>
    <row r="11165" spans="1:5" ht="30" hidden="1" customHeight="1" thickBot="1">
      <c r="A11165" s="496" t="str">
        <f>IF((SUM('Раздел 3'!AA173:AA173)=0),"","Неверно!")</f>
        <v/>
      </c>
      <c r="B11165" s="497" t="s">
        <v>725</v>
      </c>
      <c r="C11165" s="498" t="s">
        <v>4893</v>
      </c>
      <c r="D11165" s="498" t="s">
        <v>4282</v>
      </c>
      <c r="E11165" s="499" t="str">
        <f>CONCATENATE(SUM('Раздел 3'!AA173:AA173),"=",0)</f>
        <v>0=0</v>
      </c>
    </row>
    <row r="11166" spans="1:5" ht="30" hidden="1" customHeight="1" thickBot="1">
      <c r="A11166" s="496" t="str">
        <f>IF((SUM('Раздел 3'!AA174:AA174)=0),"","Неверно!")</f>
        <v/>
      </c>
      <c r="B11166" s="497" t="s">
        <v>725</v>
      </c>
      <c r="C11166" s="498" t="s">
        <v>4894</v>
      </c>
      <c r="D11166" s="498" t="s">
        <v>4282</v>
      </c>
      <c r="E11166" s="499" t="str">
        <f>CONCATENATE(SUM('Раздел 3'!AA174:AA174),"=",0)</f>
        <v>0=0</v>
      </c>
    </row>
    <row r="11167" spans="1:5" ht="30" hidden="1" customHeight="1" thickBot="1">
      <c r="A11167" s="496" t="str">
        <f>IF((SUM('Раздел 3'!AA175:AA175)=0),"","Неверно!")</f>
        <v/>
      </c>
      <c r="B11167" s="497" t="s">
        <v>725</v>
      </c>
      <c r="C11167" s="498" t="s">
        <v>4291</v>
      </c>
      <c r="D11167" s="498" t="s">
        <v>4282</v>
      </c>
      <c r="E11167" s="499" t="str">
        <f>CONCATENATE(SUM('Раздел 3'!AA175:AA175),"=",0)</f>
        <v>0=0</v>
      </c>
    </row>
    <row r="11168" spans="1:5" ht="30" hidden="1" customHeight="1" thickBot="1">
      <c r="A11168" s="496" t="str">
        <f>IF((SUM('Раздел 3'!AA176:AA176)=0),"","Неверно!")</f>
        <v/>
      </c>
      <c r="B11168" s="497" t="s">
        <v>725</v>
      </c>
      <c r="C11168" s="498" t="s">
        <v>4292</v>
      </c>
      <c r="D11168" s="498" t="s">
        <v>4282</v>
      </c>
      <c r="E11168" s="499" t="str">
        <f>CONCATENATE(SUM('Раздел 3'!AA176:AA176),"=",0)</f>
        <v>0=0</v>
      </c>
    </row>
    <row r="11169" spans="1:5" ht="30" hidden="1" customHeight="1" thickBot="1">
      <c r="A11169" s="496" t="str">
        <f>IF((SUM('Раздел 3'!AA177:AA177)=0),"","Неверно!")</f>
        <v/>
      </c>
      <c r="B11169" s="497" t="s">
        <v>725</v>
      </c>
      <c r="C11169" s="498" t="s">
        <v>4293</v>
      </c>
      <c r="D11169" s="498" t="s">
        <v>4282</v>
      </c>
      <c r="E11169" s="499" t="str">
        <f>CONCATENATE(SUM('Раздел 3'!AA177:AA177),"=",0)</f>
        <v>0=0</v>
      </c>
    </row>
    <row r="11170" spans="1:5" ht="30" hidden="1" customHeight="1" thickBot="1">
      <c r="A11170" s="496" t="str">
        <f>IF((SUM('Раздел 3'!AA178:AA178)=0),"","Неверно!")</f>
        <v/>
      </c>
      <c r="B11170" s="497" t="s">
        <v>725</v>
      </c>
      <c r="C11170" s="498" t="s">
        <v>4294</v>
      </c>
      <c r="D11170" s="498" t="s">
        <v>4282</v>
      </c>
      <c r="E11170" s="499" t="str">
        <f>CONCATENATE(SUM('Раздел 3'!AA178:AA178),"=",0)</f>
        <v>0=0</v>
      </c>
    </row>
    <row r="11171" spans="1:5" ht="30" hidden="1" customHeight="1" thickBot="1">
      <c r="A11171" s="496" t="str">
        <f>IF((SUM('Раздел 3'!AB172:AB172)=0),"","Неверно!")</f>
        <v/>
      </c>
      <c r="B11171" s="497" t="s">
        <v>725</v>
      </c>
      <c r="C11171" s="498" t="s">
        <v>4897</v>
      </c>
      <c r="D11171" s="498" t="s">
        <v>4282</v>
      </c>
      <c r="E11171" s="499" t="str">
        <f>CONCATENATE(SUM('Раздел 3'!AB172:AB172),"=",0)</f>
        <v>0=0</v>
      </c>
    </row>
    <row r="11172" spans="1:5" ht="30" hidden="1" customHeight="1" thickBot="1">
      <c r="A11172" s="496" t="str">
        <f>IF((SUM('Раздел 3'!AB173:AB173)=0),"","Неверно!")</f>
        <v/>
      </c>
      <c r="B11172" s="497" t="s">
        <v>725</v>
      </c>
      <c r="C11172" s="498" t="s">
        <v>4898</v>
      </c>
      <c r="D11172" s="498" t="s">
        <v>4282</v>
      </c>
      <c r="E11172" s="499" t="str">
        <f>CONCATENATE(SUM('Раздел 3'!AB173:AB173),"=",0)</f>
        <v>0=0</v>
      </c>
    </row>
    <row r="11173" spans="1:5" ht="30" hidden="1" customHeight="1" thickBot="1">
      <c r="A11173" s="496" t="str">
        <f>IF((SUM('Раздел 3'!AB174:AB174)=0),"","Неверно!")</f>
        <v/>
      </c>
      <c r="B11173" s="497" t="s">
        <v>725</v>
      </c>
      <c r="C11173" s="498" t="s">
        <v>4899</v>
      </c>
      <c r="D11173" s="498" t="s">
        <v>4282</v>
      </c>
      <c r="E11173" s="499" t="str">
        <f>CONCATENATE(SUM('Раздел 3'!AB174:AB174),"=",0)</f>
        <v>0=0</v>
      </c>
    </row>
    <row r="11174" spans="1:5" ht="30" hidden="1" customHeight="1" thickBot="1">
      <c r="A11174" s="496" t="str">
        <f>IF((SUM('Раздел 3'!AB175:AB175)=0),"","Неверно!")</f>
        <v/>
      </c>
      <c r="B11174" s="497" t="s">
        <v>725</v>
      </c>
      <c r="C11174" s="498" t="s">
        <v>4295</v>
      </c>
      <c r="D11174" s="498" t="s">
        <v>4282</v>
      </c>
      <c r="E11174" s="499" t="str">
        <f>CONCATENATE(SUM('Раздел 3'!AB175:AB175),"=",0)</f>
        <v>0=0</v>
      </c>
    </row>
    <row r="11175" spans="1:5" ht="30" hidden="1" customHeight="1" thickBot="1">
      <c r="A11175" s="496" t="str">
        <f>IF((SUM('Раздел 3'!AB176:AB176)=0),"","Неверно!")</f>
        <v/>
      </c>
      <c r="B11175" s="497" t="s">
        <v>725</v>
      </c>
      <c r="C11175" s="498" t="s">
        <v>4296</v>
      </c>
      <c r="D11175" s="498" t="s">
        <v>4282</v>
      </c>
      <c r="E11175" s="499" t="str">
        <f>CONCATENATE(SUM('Раздел 3'!AB176:AB176),"=",0)</f>
        <v>0=0</v>
      </c>
    </row>
    <row r="11176" spans="1:5" ht="30" hidden="1" customHeight="1" thickBot="1">
      <c r="A11176" s="496" t="str">
        <f>IF((SUM('Раздел 3'!AB177:AB177)=0),"","Неверно!")</f>
        <v/>
      </c>
      <c r="B11176" s="497" t="s">
        <v>725</v>
      </c>
      <c r="C11176" s="498" t="s">
        <v>4297</v>
      </c>
      <c r="D11176" s="498" t="s">
        <v>4282</v>
      </c>
      <c r="E11176" s="499" t="str">
        <f>CONCATENATE(SUM('Раздел 3'!AB177:AB177),"=",0)</f>
        <v>0=0</v>
      </c>
    </row>
    <row r="11177" spans="1:5" ht="30" hidden="1" customHeight="1" thickBot="1">
      <c r="A11177" s="496" t="str">
        <f>IF((SUM('Раздел 3'!AB178:AB178)=0),"","Неверно!")</f>
        <v/>
      </c>
      <c r="B11177" s="497" t="s">
        <v>725</v>
      </c>
      <c r="C11177" s="498" t="s">
        <v>4298</v>
      </c>
      <c r="D11177" s="498" t="s">
        <v>4282</v>
      </c>
      <c r="E11177" s="499" t="str">
        <f>CONCATENATE(SUM('Раздел 3'!AB178:AB178),"=",0)</f>
        <v>0=0</v>
      </c>
    </row>
    <row r="11178" spans="1:5" ht="30" hidden="1" customHeight="1" thickBot="1">
      <c r="A11178" s="496" t="str">
        <f>IF((SUM('Раздел 3'!AC172:AC172)=0),"","Неверно!")</f>
        <v/>
      </c>
      <c r="B11178" s="497" t="s">
        <v>725</v>
      </c>
      <c r="C11178" s="498" t="s">
        <v>4902</v>
      </c>
      <c r="D11178" s="498" t="s">
        <v>4282</v>
      </c>
      <c r="E11178" s="499" t="str">
        <f>CONCATENATE(SUM('Раздел 3'!AC172:AC172),"=",0)</f>
        <v>0=0</v>
      </c>
    </row>
    <row r="11179" spans="1:5" ht="30" hidden="1" customHeight="1" thickBot="1">
      <c r="A11179" s="496" t="str">
        <f>IF((SUM('Раздел 3'!AC173:AC173)=0),"","Неверно!")</f>
        <v/>
      </c>
      <c r="B11179" s="497" t="s">
        <v>725</v>
      </c>
      <c r="C11179" s="498" t="s">
        <v>4903</v>
      </c>
      <c r="D11179" s="498" t="s">
        <v>4282</v>
      </c>
      <c r="E11179" s="499" t="str">
        <f>CONCATENATE(SUM('Раздел 3'!AC173:AC173),"=",0)</f>
        <v>0=0</v>
      </c>
    </row>
    <row r="11180" spans="1:5" ht="30" hidden="1" customHeight="1" thickBot="1">
      <c r="A11180" s="496" t="str">
        <f>IF((SUM('Раздел 3'!AC174:AC174)=0),"","Неверно!")</f>
        <v/>
      </c>
      <c r="B11180" s="497" t="s">
        <v>725</v>
      </c>
      <c r="C11180" s="498" t="s">
        <v>4904</v>
      </c>
      <c r="D11180" s="498" t="s">
        <v>4282</v>
      </c>
      <c r="E11180" s="499" t="str">
        <f>CONCATENATE(SUM('Раздел 3'!AC174:AC174),"=",0)</f>
        <v>0=0</v>
      </c>
    </row>
    <row r="11181" spans="1:5" ht="30" hidden="1" customHeight="1" thickBot="1">
      <c r="A11181" s="496" t="str">
        <f>IF((SUM('Раздел 3'!AC175:AC175)=0),"","Неверно!")</f>
        <v/>
      </c>
      <c r="B11181" s="497" t="s">
        <v>725</v>
      </c>
      <c r="C11181" s="498" t="s">
        <v>4299</v>
      </c>
      <c r="D11181" s="498" t="s">
        <v>4282</v>
      </c>
      <c r="E11181" s="499" t="str">
        <f>CONCATENATE(SUM('Раздел 3'!AC175:AC175),"=",0)</f>
        <v>0=0</v>
      </c>
    </row>
    <row r="11182" spans="1:5" ht="30" hidden="1" customHeight="1" thickBot="1">
      <c r="A11182" s="496" t="str">
        <f>IF((SUM('Раздел 3'!AC176:AC176)=0),"","Неверно!")</f>
        <v/>
      </c>
      <c r="B11182" s="497" t="s">
        <v>725</v>
      </c>
      <c r="C11182" s="498" t="s">
        <v>4300</v>
      </c>
      <c r="D11182" s="498" t="s">
        <v>4282</v>
      </c>
      <c r="E11182" s="499" t="str">
        <f>CONCATENATE(SUM('Раздел 3'!AC176:AC176),"=",0)</f>
        <v>0=0</v>
      </c>
    </row>
    <row r="11183" spans="1:5" ht="30" hidden="1" customHeight="1" thickBot="1">
      <c r="A11183" s="496" t="str">
        <f>IF((SUM('Раздел 3'!AC177:AC177)=0),"","Неверно!")</f>
        <v/>
      </c>
      <c r="B11183" s="497" t="s">
        <v>725</v>
      </c>
      <c r="C11183" s="498" t="s">
        <v>4301</v>
      </c>
      <c r="D11183" s="498" t="s">
        <v>4282</v>
      </c>
      <c r="E11183" s="499" t="str">
        <f>CONCATENATE(SUM('Раздел 3'!AC177:AC177),"=",0)</f>
        <v>0=0</v>
      </c>
    </row>
    <row r="11184" spans="1:5" ht="30" hidden="1" customHeight="1" thickBot="1">
      <c r="A11184" s="496" t="str">
        <f>IF((SUM('Раздел 3'!AC178:AC178)=0),"","Неверно!")</f>
        <v/>
      </c>
      <c r="B11184" s="497" t="s">
        <v>725</v>
      </c>
      <c r="C11184" s="498" t="s">
        <v>4302</v>
      </c>
      <c r="D11184" s="498" t="s">
        <v>4282</v>
      </c>
      <c r="E11184" s="499" t="str">
        <f>CONCATENATE(SUM('Раздел 3'!AC178:AC178),"=",0)</f>
        <v>0=0</v>
      </c>
    </row>
    <row r="11185" spans="1:5" ht="30" hidden="1" customHeight="1" thickBot="1">
      <c r="A11185" s="496" t="str">
        <f>IF((SUM('Раздел 3'!AD172:AD172)=0),"","Неверно!")</f>
        <v/>
      </c>
      <c r="B11185" s="497" t="s">
        <v>725</v>
      </c>
      <c r="C11185" s="498" t="s">
        <v>4907</v>
      </c>
      <c r="D11185" s="498" t="s">
        <v>4282</v>
      </c>
      <c r="E11185" s="499" t="str">
        <f>CONCATENATE(SUM('Раздел 3'!AD172:AD172),"=",0)</f>
        <v>0=0</v>
      </c>
    </row>
    <row r="11186" spans="1:5" ht="30" hidden="1" customHeight="1" thickBot="1">
      <c r="A11186" s="496" t="str">
        <f>IF((SUM('Раздел 3'!AD173:AD173)=0),"","Неверно!")</f>
        <v/>
      </c>
      <c r="B11186" s="497" t="s">
        <v>725</v>
      </c>
      <c r="C11186" s="498" t="s">
        <v>4908</v>
      </c>
      <c r="D11186" s="498" t="s">
        <v>4282</v>
      </c>
      <c r="E11186" s="499" t="str">
        <f>CONCATENATE(SUM('Раздел 3'!AD173:AD173),"=",0)</f>
        <v>0=0</v>
      </c>
    </row>
    <row r="11187" spans="1:5" ht="30" hidden="1" customHeight="1" thickBot="1">
      <c r="A11187" s="496" t="str">
        <f>IF((SUM('Раздел 3'!AD174:AD174)=0),"","Неверно!")</f>
        <v/>
      </c>
      <c r="B11187" s="497" t="s">
        <v>725</v>
      </c>
      <c r="C11187" s="498" t="s">
        <v>4909</v>
      </c>
      <c r="D11187" s="498" t="s">
        <v>4282</v>
      </c>
      <c r="E11187" s="499" t="str">
        <f>CONCATENATE(SUM('Раздел 3'!AD174:AD174),"=",0)</f>
        <v>0=0</v>
      </c>
    </row>
    <row r="11188" spans="1:5" ht="30" hidden="1" customHeight="1" thickBot="1">
      <c r="A11188" s="496" t="str">
        <f>IF((SUM('Раздел 3'!AD175:AD175)=0),"","Неверно!")</f>
        <v/>
      </c>
      <c r="B11188" s="497" t="s">
        <v>725</v>
      </c>
      <c r="C11188" s="498" t="s">
        <v>4303</v>
      </c>
      <c r="D11188" s="498" t="s">
        <v>4282</v>
      </c>
      <c r="E11188" s="499" t="str">
        <f>CONCATENATE(SUM('Раздел 3'!AD175:AD175),"=",0)</f>
        <v>0=0</v>
      </c>
    </row>
    <row r="11189" spans="1:5" ht="30" hidden="1" customHeight="1" thickBot="1">
      <c r="A11189" s="496" t="str">
        <f>IF((SUM('Раздел 3'!AD176:AD176)=0),"","Неверно!")</f>
        <v/>
      </c>
      <c r="B11189" s="497" t="s">
        <v>725</v>
      </c>
      <c r="C11189" s="498" t="s">
        <v>4304</v>
      </c>
      <c r="D11189" s="498" t="s">
        <v>4282</v>
      </c>
      <c r="E11189" s="499" t="str">
        <f>CONCATENATE(SUM('Раздел 3'!AD176:AD176),"=",0)</f>
        <v>0=0</v>
      </c>
    </row>
    <row r="11190" spans="1:5" ht="30" hidden="1" customHeight="1" thickBot="1">
      <c r="A11190" s="496" t="str">
        <f>IF((SUM('Раздел 3'!AD177:AD177)=0),"","Неверно!")</f>
        <v/>
      </c>
      <c r="B11190" s="497" t="s">
        <v>725</v>
      </c>
      <c r="C11190" s="498" t="s">
        <v>4305</v>
      </c>
      <c r="D11190" s="498" t="s">
        <v>4282</v>
      </c>
      <c r="E11190" s="499" t="str">
        <f>CONCATENATE(SUM('Раздел 3'!AD177:AD177),"=",0)</f>
        <v>0=0</v>
      </c>
    </row>
    <row r="11191" spans="1:5" ht="30" hidden="1" customHeight="1" thickBot="1">
      <c r="A11191" s="496" t="str">
        <f>IF((SUM('Раздел 3'!AD178:AD178)=0),"","Неверно!")</f>
        <v/>
      </c>
      <c r="B11191" s="497" t="s">
        <v>725</v>
      </c>
      <c r="C11191" s="498" t="s">
        <v>4306</v>
      </c>
      <c r="D11191" s="498" t="s">
        <v>4282</v>
      </c>
      <c r="E11191" s="499" t="str">
        <f>CONCATENATE(SUM('Раздел 3'!AD178:AD178),"=",0)</f>
        <v>0=0</v>
      </c>
    </row>
    <row r="11192" spans="1:5" ht="30" hidden="1" customHeight="1" thickBot="1">
      <c r="A11192" s="496" t="str">
        <f>IF((SUM('Раздел 3'!AE172:AE172)=0),"","Неверно!")</f>
        <v/>
      </c>
      <c r="B11192" s="497" t="s">
        <v>725</v>
      </c>
      <c r="C11192" s="498" t="s">
        <v>4912</v>
      </c>
      <c r="D11192" s="498" t="s">
        <v>4282</v>
      </c>
      <c r="E11192" s="499" t="str">
        <f>CONCATENATE(SUM('Раздел 3'!AE172:AE172),"=",0)</f>
        <v>0=0</v>
      </c>
    </row>
    <row r="11193" spans="1:5" ht="30" hidden="1" customHeight="1" thickBot="1">
      <c r="A11193" s="496" t="str">
        <f>IF((SUM('Раздел 3'!AE173:AE173)=0),"","Неверно!")</f>
        <v/>
      </c>
      <c r="B11193" s="497" t="s">
        <v>725</v>
      </c>
      <c r="C11193" s="498" t="s">
        <v>4913</v>
      </c>
      <c r="D11193" s="498" t="s">
        <v>4282</v>
      </c>
      <c r="E11193" s="499" t="str">
        <f>CONCATENATE(SUM('Раздел 3'!AE173:AE173),"=",0)</f>
        <v>0=0</v>
      </c>
    </row>
    <row r="11194" spans="1:5" ht="30" hidden="1" customHeight="1" thickBot="1">
      <c r="A11194" s="496" t="str">
        <f>IF((SUM('Раздел 3'!AE174:AE174)=0),"","Неверно!")</f>
        <v/>
      </c>
      <c r="B11194" s="497" t="s">
        <v>725</v>
      </c>
      <c r="C11194" s="498" t="s">
        <v>4914</v>
      </c>
      <c r="D11194" s="498" t="s">
        <v>4282</v>
      </c>
      <c r="E11194" s="499" t="str">
        <f>CONCATENATE(SUM('Раздел 3'!AE174:AE174),"=",0)</f>
        <v>0=0</v>
      </c>
    </row>
    <row r="11195" spans="1:5" ht="30" hidden="1" customHeight="1" thickBot="1">
      <c r="A11195" s="496" t="str">
        <f>IF((SUM('Раздел 3'!AE175:AE175)=0),"","Неверно!")</f>
        <v/>
      </c>
      <c r="B11195" s="497" t="s">
        <v>725</v>
      </c>
      <c r="C11195" s="498" t="s">
        <v>4307</v>
      </c>
      <c r="D11195" s="498" t="s">
        <v>4282</v>
      </c>
      <c r="E11195" s="499" t="str">
        <f>CONCATENATE(SUM('Раздел 3'!AE175:AE175),"=",0)</f>
        <v>0=0</v>
      </c>
    </row>
    <row r="11196" spans="1:5" ht="30" hidden="1" customHeight="1" thickBot="1">
      <c r="A11196" s="496" t="str">
        <f>IF((SUM('Раздел 3'!AE176:AE176)=0),"","Неверно!")</f>
        <v/>
      </c>
      <c r="B11196" s="497" t="s">
        <v>725</v>
      </c>
      <c r="C11196" s="498" t="s">
        <v>4308</v>
      </c>
      <c r="D11196" s="498" t="s">
        <v>4282</v>
      </c>
      <c r="E11196" s="499" t="str">
        <f>CONCATENATE(SUM('Раздел 3'!AE176:AE176),"=",0)</f>
        <v>0=0</v>
      </c>
    </row>
    <row r="11197" spans="1:5" ht="30" hidden="1" customHeight="1" thickBot="1">
      <c r="A11197" s="496" t="str">
        <f>IF((SUM('Раздел 3'!AE177:AE177)=0),"","Неверно!")</f>
        <v/>
      </c>
      <c r="B11197" s="497" t="s">
        <v>725</v>
      </c>
      <c r="C11197" s="498" t="s">
        <v>4309</v>
      </c>
      <c r="D11197" s="498" t="s">
        <v>4282</v>
      </c>
      <c r="E11197" s="499" t="str">
        <f>CONCATENATE(SUM('Раздел 3'!AE177:AE177),"=",0)</f>
        <v>0=0</v>
      </c>
    </row>
    <row r="11198" spans="1:5" ht="30" hidden="1" customHeight="1" thickBot="1">
      <c r="A11198" s="496" t="str">
        <f>IF((SUM('Раздел 3'!AE178:AE178)=0),"","Неверно!")</f>
        <v/>
      </c>
      <c r="B11198" s="497" t="s">
        <v>725</v>
      </c>
      <c r="C11198" s="498" t="s">
        <v>4310</v>
      </c>
      <c r="D11198" s="498" t="s">
        <v>4282</v>
      </c>
      <c r="E11198" s="499" t="str">
        <f>CONCATENATE(SUM('Раздел 3'!AE178:AE178),"=",0)</f>
        <v>0=0</v>
      </c>
    </row>
    <row r="11199" spans="1:5" ht="30" hidden="1" customHeight="1" thickBot="1">
      <c r="A11199" s="496" t="str">
        <f>IF((SUM('Раздел 3'!AF172:AF172)=0),"","Неверно!")</f>
        <v/>
      </c>
      <c r="B11199" s="497" t="s">
        <v>725</v>
      </c>
      <c r="C11199" s="498" t="s">
        <v>4917</v>
      </c>
      <c r="D11199" s="498" t="s">
        <v>4282</v>
      </c>
      <c r="E11199" s="499" t="str">
        <f>CONCATENATE(SUM('Раздел 3'!AF172:AF172),"=",0)</f>
        <v>0=0</v>
      </c>
    </row>
    <row r="11200" spans="1:5" ht="30" hidden="1" customHeight="1" thickBot="1">
      <c r="A11200" s="496" t="str">
        <f>IF((SUM('Раздел 3'!AF173:AF173)=0),"","Неверно!")</f>
        <v/>
      </c>
      <c r="B11200" s="497" t="s">
        <v>725</v>
      </c>
      <c r="C11200" s="498" t="s">
        <v>4918</v>
      </c>
      <c r="D11200" s="498" t="s">
        <v>4282</v>
      </c>
      <c r="E11200" s="499" t="str">
        <f>CONCATENATE(SUM('Раздел 3'!AF173:AF173),"=",0)</f>
        <v>0=0</v>
      </c>
    </row>
    <row r="11201" spans="1:5" ht="30" hidden="1" customHeight="1" thickBot="1">
      <c r="A11201" s="496" t="str">
        <f>IF((SUM('Раздел 3'!AF174:AF174)=0),"","Неверно!")</f>
        <v/>
      </c>
      <c r="B11201" s="497" t="s">
        <v>725</v>
      </c>
      <c r="C11201" s="498" t="s">
        <v>4919</v>
      </c>
      <c r="D11201" s="498" t="s">
        <v>4282</v>
      </c>
      <c r="E11201" s="499" t="str">
        <f>CONCATENATE(SUM('Раздел 3'!AF174:AF174),"=",0)</f>
        <v>0=0</v>
      </c>
    </row>
    <row r="11202" spans="1:5" ht="30" hidden="1" customHeight="1" thickBot="1">
      <c r="A11202" s="496" t="str">
        <f>IF((SUM('Раздел 3'!AF175:AF175)=0),"","Неверно!")</f>
        <v/>
      </c>
      <c r="B11202" s="497" t="s">
        <v>725</v>
      </c>
      <c r="C11202" s="498" t="s">
        <v>4311</v>
      </c>
      <c r="D11202" s="498" t="s">
        <v>4282</v>
      </c>
      <c r="E11202" s="499" t="str">
        <f>CONCATENATE(SUM('Раздел 3'!AF175:AF175),"=",0)</f>
        <v>0=0</v>
      </c>
    </row>
    <row r="11203" spans="1:5" ht="30" hidden="1" customHeight="1" thickBot="1">
      <c r="A11203" s="496" t="str">
        <f>IF((SUM('Раздел 3'!AF176:AF176)=0),"","Неверно!")</f>
        <v/>
      </c>
      <c r="B11203" s="497" t="s">
        <v>725</v>
      </c>
      <c r="C11203" s="498" t="s">
        <v>4312</v>
      </c>
      <c r="D11203" s="498" t="s">
        <v>4282</v>
      </c>
      <c r="E11203" s="499" t="str">
        <f>CONCATENATE(SUM('Раздел 3'!AF176:AF176),"=",0)</f>
        <v>0=0</v>
      </c>
    </row>
    <row r="11204" spans="1:5" ht="30" hidden="1" customHeight="1" thickBot="1">
      <c r="A11204" s="496" t="str">
        <f>IF((SUM('Раздел 3'!AF177:AF177)=0),"","Неверно!")</f>
        <v/>
      </c>
      <c r="B11204" s="497" t="s">
        <v>725</v>
      </c>
      <c r="C11204" s="498" t="s">
        <v>4313</v>
      </c>
      <c r="D11204" s="498" t="s">
        <v>4282</v>
      </c>
      <c r="E11204" s="499" t="str">
        <f>CONCATENATE(SUM('Раздел 3'!AF177:AF177),"=",0)</f>
        <v>0=0</v>
      </c>
    </row>
    <row r="11205" spans="1:5" ht="30" hidden="1" customHeight="1" thickBot="1">
      <c r="A11205" s="496" t="str">
        <f>IF((SUM('Раздел 3'!AF178:AF178)=0),"","Неверно!")</f>
        <v/>
      </c>
      <c r="B11205" s="497" t="s">
        <v>725</v>
      </c>
      <c r="C11205" s="498" t="s">
        <v>4314</v>
      </c>
      <c r="D11205" s="498" t="s">
        <v>4282</v>
      </c>
      <c r="E11205" s="499" t="str">
        <f>CONCATENATE(SUM('Раздел 3'!AF178:AF178),"=",0)</f>
        <v>0=0</v>
      </c>
    </row>
    <row r="11206" spans="1:5" ht="30" hidden="1" customHeight="1" thickBot="1">
      <c r="A11206" s="496" t="str">
        <f>IF((SUM('Раздел 3'!AG172:AG172)=0),"","Неверно!")</f>
        <v/>
      </c>
      <c r="B11206" s="497" t="s">
        <v>725</v>
      </c>
      <c r="C11206" s="498" t="s">
        <v>4922</v>
      </c>
      <c r="D11206" s="498" t="s">
        <v>4282</v>
      </c>
      <c r="E11206" s="499" t="str">
        <f>CONCATENATE(SUM('Раздел 3'!AG172:AG172),"=",0)</f>
        <v>0=0</v>
      </c>
    </row>
    <row r="11207" spans="1:5" ht="30" hidden="1" customHeight="1" thickBot="1">
      <c r="A11207" s="496" t="str">
        <f>IF((SUM('Раздел 3'!AG173:AG173)=0),"","Неверно!")</f>
        <v/>
      </c>
      <c r="B11207" s="497" t="s">
        <v>725</v>
      </c>
      <c r="C11207" s="498" t="s">
        <v>4923</v>
      </c>
      <c r="D11207" s="498" t="s">
        <v>4282</v>
      </c>
      <c r="E11207" s="499" t="str">
        <f>CONCATENATE(SUM('Раздел 3'!AG173:AG173),"=",0)</f>
        <v>0=0</v>
      </c>
    </row>
    <row r="11208" spans="1:5" ht="30" hidden="1" customHeight="1" thickBot="1">
      <c r="A11208" s="496" t="str">
        <f>IF((SUM('Раздел 3'!AG174:AG174)=0),"","Неверно!")</f>
        <v/>
      </c>
      <c r="B11208" s="497" t="s">
        <v>725</v>
      </c>
      <c r="C11208" s="498" t="s">
        <v>4924</v>
      </c>
      <c r="D11208" s="498" t="s">
        <v>4282</v>
      </c>
      <c r="E11208" s="499" t="str">
        <f>CONCATENATE(SUM('Раздел 3'!AG174:AG174),"=",0)</f>
        <v>0=0</v>
      </c>
    </row>
    <row r="11209" spans="1:5" ht="30" hidden="1" customHeight="1" thickBot="1">
      <c r="A11209" s="496" t="str">
        <f>IF((SUM('Раздел 3'!AG175:AG175)=0),"","Неверно!")</f>
        <v/>
      </c>
      <c r="B11209" s="497" t="s">
        <v>725</v>
      </c>
      <c r="C11209" s="498" t="s">
        <v>4315</v>
      </c>
      <c r="D11209" s="498" t="s">
        <v>4282</v>
      </c>
      <c r="E11209" s="499" t="str">
        <f>CONCATENATE(SUM('Раздел 3'!AG175:AG175),"=",0)</f>
        <v>0=0</v>
      </c>
    </row>
    <row r="11210" spans="1:5" ht="30" hidden="1" customHeight="1" thickBot="1">
      <c r="A11210" s="496" t="str">
        <f>IF((SUM('Раздел 3'!AG176:AG176)=0),"","Неверно!")</f>
        <v/>
      </c>
      <c r="B11210" s="497" t="s">
        <v>725</v>
      </c>
      <c r="C11210" s="498" t="s">
        <v>4316</v>
      </c>
      <c r="D11210" s="498" t="s">
        <v>4282</v>
      </c>
      <c r="E11210" s="499" t="str">
        <f>CONCATENATE(SUM('Раздел 3'!AG176:AG176),"=",0)</f>
        <v>0=0</v>
      </c>
    </row>
    <row r="11211" spans="1:5" ht="30" hidden="1" customHeight="1" thickBot="1">
      <c r="A11211" s="496" t="str">
        <f>IF((SUM('Раздел 3'!AG177:AG177)=0),"","Неверно!")</f>
        <v/>
      </c>
      <c r="B11211" s="497" t="s">
        <v>725</v>
      </c>
      <c r="C11211" s="498" t="s">
        <v>4317</v>
      </c>
      <c r="D11211" s="498" t="s">
        <v>4282</v>
      </c>
      <c r="E11211" s="499" t="str">
        <f>CONCATENATE(SUM('Раздел 3'!AG177:AG177),"=",0)</f>
        <v>0=0</v>
      </c>
    </row>
    <row r="11212" spans="1:5" ht="30" hidden="1" customHeight="1" thickBot="1">
      <c r="A11212" s="496" t="str">
        <f>IF((SUM('Раздел 3'!AG178:AG178)=0),"","Неверно!")</f>
        <v/>
      </c>
      <c r="B11212" s="497" t="s">
        <v>725</v>
      </c>
      <c r="C11212" s="498" t="s">
        <v>4318</v>
      </c>
      <c r="D11212" s="498" t="s">
        <v>4282</v>
      </c>
      <c r="E11212" s="499" t="str">
        <f>CONCATENATE(SUM('Раздел 3'!AG178:AG178),"=",0)</f>
        <v>0=0</v>
      </c>
    </row>
    <row r="11213" spans="1:5" ht="30" hidden="1" customHeight="1" thickBot="1">
      <c r="A11213" s="496" t="str">
        <f>IF((SUM('Раздел 3'!AH172:AH172)=0),"","Неверно!")</f>
        <v/>
      </c>
      <c r="B11213" s="497" t="s">
        <v>725</v>
      </c>
      <c r="C11213" s="498" t="s">
        <v>4927</v>
      </c>
      <c r="D11213" s="498" t="s">
        <v>4282</v>
      </c>
      <c r="E11213" s="499" t="str">
        <f>CONCATENATE(SUM('Раздел 3'!AH172:AH172),"=",0)</f>
        <v>0=0</v>
      </c>
    </row>
    <row r="11214" spans="1:5" ht="30" hidden="1" customHeight="1" thickBot="1">
      <c r="A11214" s="496" t="str">
        <f>IF((SUM('Раздел 3'!AH173:AH173)=0),"","Неверно!")</f>
        <v/>
      </c>
      <c r="B11214" s="497" t="s">
        <v>725</v>
      </c>
      <c r="C11214" s="498" t="s">
        <v>4928</v>
      </c>
      <c r="D11214" s="498" t="s">
        <v>4282</v>
      </c>
      <c r="E11214" s="499" t="str">
        <f>CONCATENATE(SUM('Раздел 3'!AH173:AH173),"=",0)</f>
        <v>0=0</v>
      </c>
    </row>
    <row r="11215" spans="1:5" ht="30" hidden="1" customHeight="1" thickBot="1">
      <c r="A11215" s="496" t="str">
        <f>IF((SUM('Раздел 3'!AH174:AH174)=0),"","Неверно!")</f>
        <v/>
      </c>
      <c r="B11215" s="497" t="s">
        <v>725</v>
      </c>
      <c r="C11215" s="498" t="s">
        <v>4929</v>
      </c>
      <c r="D11215" s="498" t="s">
        <v>4282</v>
      </c>
      <c r="E11215" s="499" t="str">
        <f>CONCATENATE(SUM('Раздел 3'!AH174:AH174),"=",0)</f>
        <v>0=0</v>
      </c>
    </row>
    <row r="11216" spans="1:5" ht="30" hidden="1" customHeight="1" thickBot="1">
      <c r="A11216" s="496" t="str">
        <f>IF((SUM('Раздел 3'!AH175:AH175)=0),"","Неверно!")</f>
        <v/>
      </c>
      <c r="B11216" s="497" t="s">
        <v>725</v>
      </c>
      <c r="C11216" s="498" t="s">
        <v>4319</v>
      </c>
      <c r="D11216" s="498" t="s">
        <v>4282</v>
      </c>
      <c r="E11216" s="499" t="str">
        <f>CONCATENATE(SUM('Раздел 3'!AH175:AH175),"=",0)</f>
        <v>0=0</v>
      </c>
    </row>
    <row r="11217" spans="1:6" ht="30" hidden="1" customHeight="1" thickBot="1">
      <c r="A11217" s="496" t="str">
        <f>IF((SUM('Раздел 3'!AH176:AH176)=0),"","Неверно!")</f>
        <v/>
      </c>
      <c r="B11217" s="497" t="s">
        <v>725</v>
      </c>
      <c r="C11217" s="498" t="s">
        <v>4320</v>
      </c>
      <c r="D11217" s="498" t="s">
        <v>4282</v>
      </c>
      <c r="E11217" s="499" t="str">
        <f>CONCATENATE(SUM('Раздел 3'!AH176:AH176),"=",0)</f>
        <v>0=0</v>
      </c>
    </row>
    <row r="11218" spans="1:6" ht="30" hidden="1" customHeight="1" thickBot="1">
      <c r="A11218" s="496" t="str">
        <f>IF((SUM('Раздел 3'!AH177:AH177)=0),"","Неверно!")</f>
        <v/>
      </c>
      <c r="B11218" s="497" t="s">
        <v>725</v>
      </c>
      <c r="C11218" s="498" t="s">
        <v>4321</v>
      </c>
      <c r="D11218" s="498" t="s">
        <v>4282</v>
      </c>
      <c r="E11218" s="499" t="str">
        <f>CONCATENATE(SUM('Раздел 3'!AH177:AH177),"=",0)</f>
        <v>0=0</v>
      </c>
    </row>
    <row r="11219" spans="1:6" ht="30" hidden="1" customHeight="1" thickBot="1">
      <c r="A11219" s="496" t="str">
        <f>IF((SUM('Раздел 3'!AH178:AH178)=0),"","Неверно!")</f>
        <v/>
      </c>
      <c r="B11219" s="497" t="s">
        <v>725</v>
      </c>
      <c r="C11219" s="498" t="s">
        <v>4322</v>
      </c>
      <c r="D11219" s="498" t="s">
        <v>4282</v>
      </c>
      <c r="E11219" s="499" t="str">
        <f>CONCATENATE(SUM('Раздел 3'!AH178:AH178),"=",0)</f>
        <v>0=0</v>
      </c>
    </row>
    <row r="11220" spans="1:6" ht="30" hidden="1" customHeight="1" thickBot="1">
      <c r="A11220" s="496" t="str">
        <f>IF((SUM('Раздел 3'!AI172:AI172)=0),"","Неверно!")</f>
        <v/>
      </c>
      <c r="B11220" s="497" t="s">
        <v>725</v>
      </c>
      <c r="C11220" s="498" t="s">
        <v>4932</v>
      </c>
      <c r="D11220" s="498" t="s">
        <v>4282</v>
      </c>
      <c r="E11220" s="499" t="str">
        <f>CONCATENATE(SUM('Раздел 3'!AI172:AI172),"=",0)</f>
        <v>0=0</v>
      </c>
    </row>
    <row r="11221" spans="1:6" ht="30" hidden="1" customHeight="1" thickBot="1">
      <c r="A11221" s="496" t="str">
        <f>IF((SUM('Раздел 3'!AI173:AI173)=0),"","Неверно!")</f>
        <v/>
      </c>
      <c r="B11221" s="497" t="s">
        <v>725</v>
      </c>
      <c r="C11221" s="498" t="s">
        <v>4933</v>
      </c>
      <c r="D11221" s="498" t="s">
        <v>4282</v>
      </c>
      <c r="E11221" s="499" t="str">
        <f>CONCATENATE(SUM('Раздел 3'!AI173:AI173),"=",0)</f>
        <v>0=0</v>
      </c>
    </row>
    <row r="11222" spans="1:6" ht="30" hidden="1" customHeight="1" thickBot="1">
      <c r="A11222" s="496" t="str">
        <f>IF((SUM('Раздел 3'!AI174:AI174)=0),"","Неверно!")</f>
        <v/>
      </c>
      <c r="B11222" s="497" t="s">
        <v>725</v>
      </c>
      <c r="C11222" s="498" t="s">
        <v>4934</v>
      </c>
      <c r="D11222" s="498" t="s">
        <v>4282</v>
      </c>
      <c r="E11222" s="499" t="str">
        <f>CONCATENATE(SUM('Раздел 3'!AI174:AI174),"=",0)</f>
        <v>0=0</v>
      </c>
    </row>
    <row r="11223" spans="1:6" ht="30" hidden="1" customHeight="1" thickBot="1">
      <c r="A11223" s="496" t="str">
        <f>IF((SUM('Раздел 3'!AI175:AI175)=0),"","Неверно!")</f>
        <v/>
      </c>
      <c r="B11223" s="497" t="s">
        <v>725</v>
      </c>
      <c r="C11223" s="498" t="s">
        <v>4323</v>
      </c>
      <c r="D11223" s="498" t="s">
        <v>4282</v>
      </c>
      <c r="E11223" s="499" t="str">
        <f>CONCATENATE(SUM('Раздел 3'!AI175:AI175),"=",0)</f>
        <v>0=0</v>
      </c>
    </row>
    <row r="11224" spans="1:6" ht="30" hidden="1" customHeight="1" thickBot="1">
      <c r="A11224" s="496" t="str">
        <f>IF((SUM('Раздел 3'!AI176:AI176)=0),"","Неверно!")</f>
        <v/>
      </c>
      <c r="B11224" s="497" t="s">
        <v>725</v>
      </c>
      <c r="C11224" s="498" t="s">
        <v>4324</v>
      </c>
      <c r="D11224" s="498" t="s">
        <v>4282</v>
      </c>
      <c r="E11224" s="499" t="str">
        <f>CONCATENATE(SUM('Раздел 3'!AI176:AI176),"=",0)</f>
        <v>0=0</v>
      </c>
    </row>
    <row r="11225" spans="1:6" ht="30" hidden="1" customHeight="1" thickBot="1">
      <c r="A11225" s="496" t="str">
        <f>IF((SUM('Раздел 3'!AI177:AI177)=0),"","Неверно!")</f>
        <v/>
      </c>
      <c r="B11225" s="497" t="s">
        <v>725</v>
      </c>
      <c r="C11225" s="498" t="s">
        <v>4325</v>
      </c>
      <c r="D11225" s="498" t="s">
        <v>4282</v>
      </c>
      <c r="E11225" s="499" t="str">
        <f>CONCATENATE(SUM('Раздел 3'!AI177:AI177),"=",0)</f>
        <v>0=0</v>
      </c>
    </row>
    <row r="11226" spans="1:6" ht="30" hidden="1" customHeight="1" thickBot="1">
      <c r="A11226" s="496" t="str">
        <f>IF((SUM('Раздел 3'!AI178:AI178)=0),"","Неверно!")</f>
        <v/>
      </c>
      <c r="B11226" s="497" t="s">
        <v>725</v>
      </c>
      <c r="C11226" s="498" t="s">
        <v>4326</v>
      </c>
      <c r="D11226" s="498" t="s">
        <v>4282</v>
      </c>
      <c r="E11226" s="499" t="str">
        <f>CONCATENATE(SUM('Раздел 3'!AI178:AI178),"=",0)</f>
        <v>0=0</v>
      </c>
    </row>
    <row r="11227" spans="1:6" ht="30" hidden="1" customHeight="1" thickBot="1">
      <c r="A11227" s="496" t="str">
        <f>IF((SUM('Раздел 3'!AJ172:AJ172)=0),"","Неверно!")</f>
        <v/>
      </c>
      <c r="B11227" s="497" t="s">
        <v>725</v>
      </c>
      <c r="C11227" s="498" t="s">
        <v>4937</v>
      </c>
      <c r="D11227" s="498" t="s">
        <v>4282</v>
      </c>
      <c r="E11227" s="499" t="str">
        <f>CONCATENATE(SUM('Раздел 3'!AJ172:AJ172),"=",0)</f>
        <v>0=0</v>
      </c>
    </row>
    <row r="11228" spans="1:6" ht="30" hidden="1" customHeight="1" thickBot="1">
      <c r="A11228" s="496" t="str">
        <f>IF((SUM('Раздел 3'!AJ173:AJ173)=0),"","Неверно!")</f>
        <v/>
      </c>
      <c r="B11228" s="497" t="s">
        <v>725</v>
      </c>
      <c r="C11228" s="498" t="s">
        <v>4938</v>
      </c>
      <c r="D11228" s="498" t="s">
        <v>4282</v>
      </c>
      <c r="E11228" s="499" t="str">
        <f>CONCATENATE(SUM('Раздел 3'!AJ173:AJ173),"=",0)</f>
        <v>0=0</v>
      </c>
    </row>
    <row r="11229" spans="1:6" ht="30" hidden="1" customHeight="1" thickBot="1">
      <c r="A11229" s="496" t="str">
        <f>IF((SUM('Раздел 3'!AJ174:AJ174)=0),"","Неверно!")</f>
        <v/>
      </c>
      <c r="B11229" s="497" t="s">
        <v>725</v>
      </c>
      <c r="C11229" s="498" t="s">
        <v>4939</v>
      </c>
      <c r="D11229" s="498" t="s">
        <v>4282</v>
      </c>
      <c r="E11229" s="499" t="str">
        <f>CONCATENATE(SUM('Раздел 3'!AJ174:AJ174),"=",0)</f>
        <v>0=0</v>
      </c>
    </row>
    <row r="11230" spans="1:6" ht="30" hidden="1" customHeight="1" thickBot="1">
      <c r="A11230" s="496" t="str">
        <f>IF((SUM('Раздел 3'!AJ175:AJ175)=0),"","Неверно!")</f>
        <v/>
      </c>
      <c r="B11230" s="497" t="s">
        <v>725</v>
      </c>
      <c r="C11230" s="498" t="s">
        <v>4327</v>
      </c>
      <c r="D11230" s="498" t="s">
        <v>4282</v>
      </c>
      <c r="E11230" s="499" t="str">
        <f>CONCATENATE(SUM('Раздел 3'!AJ175:AJ175),"=",0)</f>
        <v>0=0</v>
      </c>
    </row>
    <row r="11231" spans="1:6" ht="30" hidden="1" customHeight="1" thickBot="1">
      <c r="A11231" s="496" t="str">
        <f>IF((SUM('Раздел 3'!AJ176:AJ176)=0),"","Неверно!")</f>
        <v/>
      </c>
      <c r="B11231" s="497" t="s">
        <v>725</v>
      </c>
      <c r="C11231" s="498" t="s">
        <v>4328</v>
      </c>
      <c r="D11231" s="498" t="s">
        <v>4282</v>
      </c>
      <c r="E11231" s="499" t="str">
        <f>CONCATENATE(SUM('Раздел 3'!AJ176:AJ176),"=",0)</f>
        <v>0=0</v>
      </c>
    </row>
    <row r="11232" spans="1:6" ht="30" hidden="1" customHeight="1" thickBot="1">
      <c r="A11232" s="496" t="str">
        <f>IF((SUM('Раздел 3'!AJ177:AJ177)=0),"","Неверно!")</f>
        <v/>
      </c>
      <c r="B11232" s="497" t="s">
        <v>725</v>
      </c>
      <c r="C11232" s="498" t="s">
        <v>4329</v>
      </c>
      <c r="D11232" s="498" t="s">
        <v>4282</v>
      </c>
      <c r="E11232" s="499" t="str">
        <f>CONCATENATE(SUM('Раздел 3'!AJ177:AJ177),"=",0)</f>
        <v>0=0</v>
      </c>
      <c r="F11232" s="503"/>
    </row>
    <row r="11233" spans="1:6" ht="30" hidden="1" customHeight="1" thickBot="1">
      <c r="A11233" s="496" t="str">
        <f>IF((SUM('Раздел 3'!AJ178:AJ178)=0),"","Неверно!")</f>
        <v/>
      </c>
      <c r="B11233" s="497" t="s">
        <v>725</v>
      </c>
      <c r="C11233" s="498" t="s">
        <v>4330</v>
      </c>
      <c r="D11233" s="498" t="s">
        <v>4282</v>
      </c>
      <c r="E11233" s="499" t="str">
        <f>CONCATENATE(SUM('Раздел 3'!AJ178:AJ178),"=",0)</f>
        <v>0=0</v>
      </c>
      <c r="F11233" s="503"/>
    </row>
    <row r="11234" spans="1:6" ht="30" hidden="1" customHeight="1" thickBot="1">
      <c r="A11234" s="496" t="str">
        <f>IF((SUM('Раздел 2'!O13:O13)=0),"","Неверно!")</f>
        <v/>
      </c>
      <c r="B11234" s="497" t="s">
        <v>726</v>
      </c>
      <c r="C11234" s="498" t="s">
        <v>22710</v>
      </c>
      <c r="D11234" s="498" t="s">
        <v>5622</v>
      </c>
      <c r="E11234" s="499" t="str">
        <f>CONCATENATE(SUM('Раздел 2'!O13:O13),"=",0)</f>
        <v>0=0</v>
      </c>
      <c r="F11234" s="503"/>
    </row>
    <row r="11235" spans="1:6" ht="30" hidden="1" customHeight="1" thickBot="1">
      <c r="A11235" s="496" t="str">
        <f>IF((SUM('Раздел 2'!O14:O14)=0),"","Неверно!")</f>
        <v/>
      </c>
      <c r="B11235" s="497" t="s">
        <v>726</v>
      </c>
      <c r="C11235" s="498" t="s">
        <v>22711</v>
      </c>
      <c r="D11235" s="498" t="s">
        <v>5622</v>
      </c>
      <c r="E11235" s="499" t="str">
        <f>CONCATENATE(SUM('Раздел 2'!O14:O14),"=",0)</f>
        <v>0=0</v>
      </c>
      <c r="F11235" s="503"/>
    </row>
    <row r="11236" spans="1:6" ht="30" hidden="1" customHeight="1" thickBot="1">
      <c r="A11236" s="496" t="str">
        <f>IF((SUM('Раздел 2'!O15:O15)=0),"","Неверно!")</f>
        <v/>
      </c>
      <c r="B11236" s="497" t="s">
        <v>726</v>
      </c>
      <c r="C11236" s="498" t="s">
        <v>22712</v>
      </c>
      <c r="D11236" s="498" t="s">
        <v>5622</v>
      </c>
      <c r="E11236" s="499" t="str">
        <f>CONCATENATE(SUM('Раздел 2'!O15:O15),"=",0)</f>
        <v>0=0</v>
      </c>
      <c r="F11236" s="503"/>
    </row>
    <row r="11237" spans="1:6" ht="30" hidden="1" customHeight="1" thickBot="1">
      <c r="A11237" s="496" t="str">
        <f>IF((SUM('Раздел 2'!O16:O16)=0),"","Неверно!")</f>
        <v/>
      </c>
      <c r="B11237" s="497" t="s">
        <v>726</v>
      </c>
      <c r="C11237" s="498" t="s">
        <v>22713</v>
      </c>
      <c r="D11237" s="498" t="s">
        <v>5622</v>
      </c>
      <c r="E11237" s="499" t="str">
        <f>CONCATENATE(SUM('Раздел 2'!O16:O16),"=",0)</f>
        <v>0=0</v>
      </c>
      <c r="F11237" s="503"/>
    </row>
    <row r="11238" spans="1:6" ht="30" hidden="1" customHeight="1" thickBot="1">
      <c r="A11238" s="496" t="str">
        <f>IF((SUM('Раздел 2'!O18:O18)=0),"","Неверно!")</f>
        <v/>
      </c>
      <c r="B11238" s="497" t="s">
        <v>727</v>
      </c>
      <c r="C11238" s="498" t="s">
        <v>22709</v>
      </c>
      <c r="D11238" s="498" t="s">
        <v>5621</v>
      </c>
      <c r="E11238" s="499" t="str">
        <f>CONCATENATE(SUM('Раздел 2'!O18:O18),"=",0)</f>
        <v>0=0</v>
      </c>
      <c r="F11238" s="503"/>
    </row>
    <row r="11239" spans="1:6" ht="30" hidden="1" customHeight="1" thickBot="1">
      <c r="A11239" s="496" t="str">
        <f>IF((SUM('Раздел 2'!O44:O44)=0),"","Неверно!")</f>
        <v/>
      </c>
      <c r="B11239" s="497" t="s">
        <v>728</v>
      </c>
      <c r="C11239" s="498" t="s">
        <v>22687</v>
      </c>
      <c r="D11239" s="498" t="s">
        <v>729</v>
      </c>
      <c r="E11239" s="499" t="str">
        <f>CONCATENATE(SUM('Раздел 2'!O44:O44),"=",0)</f>
        <v>0=0</v>
      </c>
      <c r="F11239" s="503"/>
    </row>
    <row r="11240" spans="1:6" ht="30" hidden="1" customHeight="1" thickBot="1">
      <c r="A11240" s="496" t="str">
        <f>IF((SUM('Раздел 2'!O45:O45)=0),"","Неверно!")</f>
        <v/>
      </c>
      <c r="B11240" s="497" t="s">
        <v>728</v>
      </c>
      <c r="C11240" s="498" t="s">
        <v>22688</v>
      </c>
      <c r="D11240" s="498" t="s">
        <v>729</v>
      </c>
      <c r="E11240" s="499" t="str">
        <f>CONCATENATE(SUM('Раздел 2'!O45:O45),"=",0)</f>
        <v>0=0</v>
      </c>
      <c r="F11240" s="503"/>
    </row>
    <row r="11241" spans="1:6" ht="30" hidden="1" customHeight="1" thickBot="1">
      <c r="A11241" s="496" t="str">
        <f>IF((SUM('Раздел 2'!O46:O46)=0),"","Неверно!")</f>
        <v/>
      </c>
      <c r="B11241" s="497" t="s">
        <v>728</v>
      </c>
      <c r="C11241" s="498" t="s">
        <v>22689</v>
      </c>
      <c r="D11241" s="498" t="s">
        <v>729</v>
      </c>
      <c r="E11241" s="499" t="str">
        <f>CONCATENATE(SUM('Раздел 2'!O46:O46),"=",0)</f>
        <v>0=0</v>
      </c>
      <c r="F11241" s="503"/>
    </row>
    <row r="11242" spans="1:6" ht="30" hidden="1" customHeight="1" thickBot="1">
      <c r="A11242" s="496" t="str">
        <f>IF((SUM('Раздел 2'!O47:O47)=0),"","Неверно!")</f>
        <v/>
      </c>
      <c r="B11242" s="497" t="s">
        <v>728</v>
      </c>
      <c r="C11242" s="498" t="s">
        <v>22690</v>
      </c>
      <c r="D11242" s="498" t="s">
        <v>729</v>
      </c>
      <c r="E11242" s="499" t="str">
        <f>CONCATENATE(SUM('Раздел 2'!O47:O47),"=",0)</f>
        <v>0=0</v>
      </c>
      <c r="F11242" s="503"/>
    </row>
    <row r="11243" spans="1:6" ht="30" hidden="1" customHeight="1" thickBot="1">
      <c r="A11243" s="496" t="str">
        <f>IF((SUM('Раздел 2'!O48:O48)=0),"","Неверно!")</f>
        <v/>
      </c>
      <c r="B11243" s="497" t="s">
        <v>728</v>
      </c>
      <c r="C11243" s="498" t="s">
        <v>22691</v>
      </c>
      <c r="D11243" s="498" t="s">
        <v>729</v>
      </c>
      <c r="E11243" s="499" t="str">
        <f>CONCATENATE(SUM('Раздел 2'!O48:O48),"=",0)</f>
        <v>0=0</v>
      </c>
      <c r="F11243" s="503"/>
    </row>
    <row r="11244" spans="1:6" ht="30" hidden="1" customHeight="1" thickBot="1">
      <c r="A11244" s="496" t="str">
        <f>IF((SUM('Раздел 2'!O68:O68)=0),"","Неверно!")</f>
        <v/>
      </c>
      <c r="B11244" s="497" t="s">
        <v>730</v>
      </c>
      <c r="C11244" s="498" t="s">
        <v>22700</v>
      </c>
      <c r="D11244" s="498" t="s">
        <v>731</v>
      </c>
      <c r="E11244" s="499" t="str">
        <f>CONCATENATE(SUM('Раздел 2'!O68:O68),"=",0)</f>
        <v>0=0</v>
      </c>
      <c r="F11244" s="503"/>
    </row>
    <row r="11245" spans="1:6" ht="30" hidden="1" customHeight="1" thickBot="1">
      <c r="A11245" s="496" t="str">
        <f>IF((SUM('Раздел 2'!O69:O69)=0),"","Неверно!")</f>
        <v/>
      </c>
      <c r="B11245" s="497" t="s">
        <v>730</v>
      </c>
      <c r="C11245" s="498" t="s">
        <v>22701</v>
      </c>
      <c r="D11245" s="498" t="s">
        <v>731</v>
      </c>
      <c r="E11245" s="499" t="str">
        <f>CONCATENATE(SUM('Раздел 2'!O69:O69),"=",0)</f>
        <v>0=0</v>
      </c>
      <c r="F11245" s="503"/>
    </row>
    <row r="11246" spans="1:6" ht="30" hidden="1" customHeight="1" thickBot="1">
      <c r="A11246" s="496" t="str">
        <f>IF((SUM('Раздел 2'!O70:O70)=0),"","Неверно!")</f>
        <v/>
      </c>
      <c r="B11246" s="497" t="s">
        <v>730</v>
      </c>
      <c r="C11246" s="498" t="s">
        <v>22702</v>
      </c>
      <c r="D11246" s="498" t="s">
        <v>731</v>
      </c>
      <c r="E11246" s="499" t="str">
        <f>CONCATENATE(SUM('Раздел 2'!O70:O70),"=",0)</f>
        <v>0=0</v>
      </c>
      <c r="F11246" s="503"/>
    </row>
    <row r="11247" spans="1:6" ht="30" hidden="1" customHeight="1" thickBot="1">
      <c r="A11247" s="496" t="str">
        <f>IF((SUM('Раздел 2'!O71:O71)=0),"","Неверно!")</f>
        <v/>
      </c>
      <c r="B11247" s="497" t="s">
        <v>730</v>
      </c>
      <c r="C11247" s="498" t="s">
        <v>22703</v>
      </c>
      <c r="D11247" s="498" t="s">
        <v>731</v>
      </c>
      <c r="E11247" s="499" t="str">
        <f>CONCATENATE(SUM('Раздел 2'!O71:O71),"=",0)</f>
        <v>0=0</v>
      </c>
      <c r="F11247" s="503"/>
    </row>
    <row r="11248" spans="1:6" ht="30" hidden="1" customHeight="1" thickBot="1">
      <c r="A11248" s="496" t="str">
        <f>IF((SUM('Раздел 2'!O72:O72)=0),"","Неверно!")</f>
        <v/>
      </c>
      <c r="B11248" s="497" t="s">
        <v>730</v>
      </c>
      <c r="C11248" s="498" t="s">
        <v>22704</v>
      </c>
      <c r="D11248" s="498" t="s">
        <v>731</v>
      </c>
      <c r="E11248" s="499" t="str">
        <f>CONCATENATE(SUM('Раздел 2'!O72:O72),"=",0)</f>
        <v>0=0</v>
      </c>
      <c r="F11248" s="503"/>
    </row>
    <row r="11249" spans="1:6" ht="30" hidden="1" customHeight="1" thickBot="1">
      <c r="A11249" s="496" t="str">
        <f>IF((SUM('Раздел 2'!O73:O73)=0),"","Неверно!")</f>
        <v/>
      </c>
      <c r="B11249" s="497" t="s">
        <v>730</v>
      </c>
      <c r="C11249" s="498" t="s">
        <v>22705</v>
      </c>
      <c r="D11249" s="498" t="s">
        <v>731</v>
      </c>
      <c r="E11249" s="499" t="str">
        <f>CONCATENATE(SUM('Раздел 2'!O73:O73),"=",0)</f>
        <v>0=0</v>
      </c>
      <c r="F11249" s="503"/>
    </row>
    <row r="11250" spans="1:6" ht="30" hidden="1" customHeight="1" thickBot="1">
      <c r="A11250" s="496" t="str">
        <f>IF((SUM('Раздел 2'!O74:O74)=0),"","Неверно!")</f>
        <v/>
      </c>
      <c r="B11250" s="497" t="s">
        <v>730</v>
      </c>
      <c r="C11250" s="498" t="s">
        <v>22706</v>
      </c>
      <c r="D11250" s="498" t="s">
        <v>731</v>
      </c>
      <c r="E11250" s="499" t="str">
        <f>CONCATENATE(SUM('Раздел 2'!O74:O74),"=",0)</f>
        <v>0=0</v>
      </c>
      <c r="F11250" s="503"/>
    </row>
    <row r="11251" spans="1:6" ht="30" hidden="1" customHeight="1" thickBot="1">
      <c r="A11251" s="496" t="str">
        <f>IF((SUM('Раздел 2'!O75:O75)=0),"","Неверно!")</f>
        <v/>
      </c>
      <c r="B11251" s="497" t="s">
        <v>730</v>
      </c>
      <c r="C11251" s="498" t="s">
        <v>22707</v>
      </c>
      <c r="D11251" s="498" t="s">
        <v>731</v>
      </c>
      <c r="E11251" s="499" t="str">
        <f>CONCATENATE(SUM('Раздел 2'!O75:O75),"=",0)</f>
        <v>0=0</v>
      </c>
      <c r="F11251" s="503"/>
    </row>
    <row r="11252" spans="1:6" ht="30" hidden="1" customHeight="1" thickBot="1">
      <c r="A11252" s="496" t="str">
        <f>IF((SUM('Раздел 2'!O76:O76)=0),"","Неверно!")</f>
        <v/>
      </c>
      <c r="B11252" s="497" t="s">
        <v>730</v>
      </c>
      <c r="C11252" s="498" t="s">
        <v>4331</v>
      </c>
      <c r="D11252" s="498" t="s">
        <v>731</v>
      </c>
      <c r="E11252" s="499" t="str">
        <f>CONCATENATE(SUM('Раздел 2'!O76:O76),"=",0)</f>
        <v>0=0</v>
      </c>
      <c r="F11252" s="503"/>
    </row>
    <row r="11253" spans="1:6" ht="30" hidden="1" customHeight="1" thickBot="1">
      <c r="A11253" s="496" t="str">
        <f>IF((SUM('Раздел 2'!O77:O77)=0),"","Неверно!")</f>
        <v/>
      </c>
      <c r="B11253" s="497" t="s">
        <v>730</v>
      </c>
      <c r="C11253" s="498" t="s">
        <v>732</v>
      </c>
      <c r="D11253" s="498" t="s">
        <v>731</v>
      </c>
      <c r="E11253" s="499" t="str">
        <f>CONCATENATE(SUM('Раздел 2'!O77:O77),"=",0)</f>
        <v>0=0</v>
      </c>
      <c r="F11253" s="503"/>
    </row>
    <row r="11254" spans="1:6" ht="30" hidden="1" customHeight="1" thickBot="1">
      <c r="A11254" s="496" t="str">
        <f>IF((SUM('Раздел 2'!O78:O78)=0),"","Неверно!")</f>
        <v/>
      </c>
      <c r="B11254" s="497" t="s">
        <v>730</v>
      </c>
      <c r="C11254" s="498" t="s">
        <v>22685</v>
      </c>
      <c r="D11254" s="498" t="s">
        <v>731</v>
      </c>
      <c r="E11254" s="499" t="str">
        <f>CONCATENATE(SUM('Раздел 2'!O78:O78),"=",0)</f>
        <v>0=0</v>
      </c>
      <c r="F11254" s="503"/>
    </row>
    <row r="11255" spans="1:6" ht="30" hidden="1" customHeight="1" thickBot="1">
      <c r="A11255" s="496" t="str">
        <f>IF((SUM('Раздел 2'!O79:O79)=0),"","Неверно!")</f>
        <v/>
      </c>
      <c r="B11255" s="497" t="s">
        <v>730</v>
      </c>
      <c r="C11255" s="498" t="s">
        <v>22686</v>
      </c>
      <c r="D11255" s="498" t="s">
        <v>731</v>
      </c>
      <c r="E11255" s="499" t="str">
        <f>CONCATENATE(SUM('Раздел 2'!O79:O79),"=",0)</f>
        <v>0=0</v>
      </c>
      <c r="F11255" s="503"/>
    </row>
    <row r="11256" spans="1:6" ht="30" hidden="1" customHeight="1" thickBot="1">
      <c r="A11256" s="496" t="str">
        <f>IF((SUM('Раздел 2'!O80:O80)=0),"","Неверно!")</f>
        <v/>
      </c>
      <c r="B11256" s="497" t="s">
        <v>730</v>
      </c>
      <c r="C11256" s="498" t="s">
        <v>5227</v>
      </c>
      <c r="D11256" s="498" t="s">
        <v>731</v>
      </c>
      <c r="E11256" s="499" t="str">
        <f>CONCATENATE(SUM('Раздел 2'!O80:O80),"=",0)</f>
        <v>0=0</v>
      </c>
      <c r="F11256" s="503"/>
    </row>
    <row r="11257" spans="1:6" ht="30" hidden="1" customHeight="1" thickBot="1">
      <c r="A11257" s="496" t="str">
        <f>IF((SUM('Раздел 2'!O81:O81)=0),"","Неверно!")</f>
        <v/>
      </c>
      <c r="B11257" s="497" t="s">
        <v>730</v>
      </c>
      <c r="C11257" s="498" t="s">
        <v>5228</v>
      </c>
      <c r="D11257" s="498" t="s">
        <v>731</v>
      </c>
      <c r="E11257" s="499" t="str">
        <f>CONCATENATE(SUM('Раздел 2'!O81:O81),"=",0)</f>
        <v>0=0</v>
      </c>
      <c r="F11257" s="503"/>
    </row>
    <row r="11258" spans="1:6" ht="30" hidden="1" customHeight="1" thickBot="1">
      <c r="A11258" s="496" t="str">
        <f>IF((SUM('Раздел 2'!O82:O82)=0),"","Неверно!")</f>
        <v/>
      </c>
      <c r="B11258" s="497" t="s">
        <v>730</v>
      </c>
      <c r="C11258" s="498" t="s">
        <v>22591</v>
      </c>
      <c r="D11258" s="498" t="s">
        <v>731</v>
      </c>
      <c r="E11258" s="499" t="str">
        <f>CONCATENATE(SUM('Раздел 2'!O82:O82),"=",0)</f>
        <v>0=0</v>
      </c>
      <c r="F11258" s="503"/>
    </row>
    <row r="11259" spans="1:6" ht="30" hidden="1" customHeight="1" thickBot="1">
      <c r="A11259" s="496" t="str">
        <f>IF((SUM('Раздел 2'!O83:O83)=0),"","Неверно!")</f>
        <v/>
      </c>
      <c r="B11259" s="497" t="s">
        <v>730</v>
      </c>
      <c r="C11259" s="498" t="s">
        <v>22592</v>
      </c>
      <c r="D11259" s="498" t="s">
        <v>731</v>
      </c>
      <c r="E11259" s="499" t="str">
        <f>CONCATENATE(SUM('Раздел 2'!O83:O83),"=",0)</f>
        <v>0=0</v>
      </c>
      <c r="F11259" s="503"/>
    </row>
    <row r="11260" spans="1:6" ht="30" hidden="1" customHeight="1" thickBot="1">
      <c r="A11260" s="496" t="str">
        <f>IF((SUM('Раздел 2'!O84:O84)=0),"","Неверно!")</f>
        <v/>
      </c>
      <c r="B11260" s="497" t="s">
        <v>730</v>
      </c>
      <c r="C11260" s="498" t="s">
        <v>22593</v>
      </c>
      <c r="D11260" s="498" t="s">
        <v>731</v>
      </c>
      <c r="E11260" s="499" t="str">
        <f>CONCATENATE(SUM('Раздел 2'!O84:O84),"=",0)</f>
        <v>0=0</v>
      </c>
      <c r="F11260" s="503"/>
    </row>
    <row r="11261" spans="1:6" ht="30" hidden="1" customHeight="1" thickBot="1">
      <c r="A11261" s="496" t="str">
        <f>IF((SUM('Раздел 2'!O51:O51)=0),"","Неверно!")</f>
        <v/>
      </c>
      <c r="B11261" s="497" t="s">
        <v>733</v>
      </c>
      <c r="C11261" s="498" t="s">
        <v>22692</v>
      </c>
      <c r="D11261" s="498" t="s">
        <v>734</v>
      </c>
      <c r="E11261" s="499" t="str">
        <f>CONCATENATE(SUM('Раздел 2'!O51:O51),"=",0)</f>
        <v>0=0</v>
      </c>
      <c r="F11261" s="503"/>
    </row>
    <row r="11262" spans="1:6" ht="30" hidden="1" customHeight="1" thickBot="1">
      <c r="A11262" s="496" t="str">
        <f>IF((SUM('Раздел 2'!O52:O52)=0),"","Неверно!")</f>
        <v/>
      </c>
      <c r="B11262" s="497" t="s">
        <v>733</v>
      </c>
      <c r="C11262" s="498" t="s">
        <v>22693</v>
      </c>
      <c r="D11262" s="498" t="s">
        <v>734</v>
      </c>
      <c r="E11262" s="499" t="str">
        <f>CONCATENATE(SUM('Раздел 2'!O52:O52),"=",0)</f>
        <v>0=0</v>
      </c>
      <c r="F11262" s="503"/>
    </row>
    <row r="11263" spans="1:6" ht="30" hidden="1" customHeight="1" thickBot="1">
      <c r="A11263" s="496" t="str">
        <f>IF((SUM('Раздел 2'!O53:O53)=0),"","Неверно!")</f>
        <v/>
      </c>
      <c r="B11263" s="497" t="s">
        <v>733</v>
      </c>
      <c r="C11263" s="498" t="s">
        <v>22694</v>
      </c>
      <c r="D11263" s="498" t="s">
        <v>734</v>
      </c>
      <c r="E11263" s="499" t="str">
        <f>CONCATENATE(SUM('Раздел 2'!O53:O53),"=",0)</f>
        <v>0=0</v>
      </c>
      <c r="F11263" s="503"/>
    </row>
    <row r="11264" spans="1:6" ht="30" hidden="1" customHeight="1" thickBot="1">
      <c r="A11264" s="496" t="str">
        <f>IF((SUM('Раздел 2'!O54:O54)=0),"","Неверно!")</f>
        <v/>
      </c>
      <c r="B11264" s="497" t="s">
        <v>733</v>
      </c>
      <c r="C11264" s="498" t="s">
        <v>22695</v>
      </c>
      <c r="D11264" s="498" t="s">
        <v>734</v>
      </c>
      <c r="E11264" s="499" t="str">
        <f>CONCATENATE(SUM('Раздел 2'!O54:O54),"=",0)</f>
        <v>0=0</v>
      </c>
      <c r="F11264" s="503"/>
    </row>
    <row r="11265" spans="1:6" ht="30" hidden="1" customHeight="1" thickBot="1">
      <c r="A11265" s="496" t="str">
        <f>IF((SUM('Раздел 2'!O55:O55)=0),"","Неверно!")</f>
        <v/>
      </c>
      <c r="B11265" s="497" t="s">
        <v>733</v>
      </c>
      <c r="C11265" s="498" t="s">
        <v>4332</v>
      </c>
      <c r="D11265" s="498" t="s">
        <v>734</v>
      </c>
      <c r="E11265" s="499" t="str">
        <f>CONCATENATE(SUM('Раздел 2'!O55:O55),"=",0)</f>
        <v>0=0</v>
      </c>
      <c r="F11265" s="503"/>
    </row>
    <row r="11266" spans="1:6" ht="30" hidden="1" customHeight="1" thickBot="1">
      <c r="A11266" s="496" t="str">
        <f>IF((SUM('Раздел 2'!O56:O56)=0),"","Неверно!")</f>
        <v/>
      </c>
      <c r="B11266" s="497" t="s">
        <v>733</v>
      </c>
      <c r="C11266" s="498" t="s">
        <v>735</v>
      </c>
      <c r="D11266" s="498" t="s">
        <v>734</v>
      </c>
      <c r="E11266" s="499" t="str">
        <f>CONCATENATE(SUM('Раздел 2'!O56:O56),"=",0)</f>
        <v>0=0</v>
      </c>
      <c r="F11266" s="503"/>
    </row>
    <row r="11267" spans="1:6" ht="30" hidden="1" customHeight="1" thickBot="1">
      <c r="A11267" s="496" t="str">
        <f>IF((SUM('Раздел 2'!O57:O57)=0),"","Неверно!")</f>
        <v/>
      </c>
      <c r="B11267" s="497" t="s">
        <v>733</v>
      </c>
      <c r="C11267" s="498" t="s">
        <v>736</v>
      </c>
      <c r="D11267" s="498" t="s">
        <v>734</v>
      </c>
      <c r="E11267" s="499" t="str">
        <f>CONCATENATE(SUM('Раздел 2'!O57:O57),"=",0)</f>
        <v>0=0</v>
      </c>
      <c r="F11267" s="503"/>
    </row>
    <row r="11268" spans="1:6" ht="30" hidden="1" customHeight="1" thickBot="1">
      <c r="A11268" s="496" t="str">
        <f>IF((SUM('Раздел 2'!O58:O58)=0),"","Неверно!")</f>
        <v/>
      </c>
      <c r="B11268" s="497" t="s">
        <v>733</v>
      </c>
      <c r="C11268" s="498" t="s">
        <v>737</v>
      </c>
      <c r="D11268" s="498" t="s">
        <v>734</v>
      </c>
      <c r="E11268" s="499" t="str">
        <f>CONCATENATE(SUM('Раздел 2'!O58:O58),"=",0)</f>
        <v>0=0</v>
      </c>
      <c r="F11268" s="503"/>
    </row>
    <row r="11269" spans="1:6" ht="30" hidden="1" customHeight="1" thickBot="1">
      <c r="A11269" s="496" t="str">
        <f>IF((SUM('Раздел 2'!O59:O59)=0),"","Неверно!")</f>
        <v/>
      </c>
      <c r="B11269" s="497" t="s">
        <v>733</v>
      </c>
      <c r="C11269" s="498" t="s">
        <v>738</v>
      </c>
      <c r="D11269" s="498" t="s">
        <v>734</v>
      </c>
      <c r="E11269" s="499" t="str">
        <f>CONCATENATE(SUM('Раздел 2'!O59:O59),"=",0)</f>
        <v>0=0</v>
      </c>
      <c r="F11269" s="503"/>
    </row>
    <row r="11270" spans="1:6" ht="30" hidden="1" customHeight="1" thickBot="1">
      <c r="A11270" s="496" t="str">
        <f>IF((SUM('Раздел 2'!O60:O60)=0),"","Неверно!")</f>
        <v/>
      </c>
      <c r="B11270" s="497" t="s">
        <v>733</v>
      </c>
      <c r="C11270" s="498" t="s">
        <v>22696</v>
      </c>
      <c r="D11270" s="498" t="s">
        <v>734</v>
      </c>
      <c r="E11270" s="499" t="str">
        <f>CONCATENATE(SUM('Раздел 2'!O60:O60),"=",0)</f>
        <v>0=0</v>
      </c>
      <c r="F11270" s="503"/>
    </row>
    <row r="11271" spans="1:6" ht="30" hidden="1" customHeight="1" thickBot="1">
      <c r="A11271" s="496" t="str">
        <f>IF((SUM('Раздел 2'!O61:O61)=0),"","Неверно!")</f>
        <v/>
      </c>
      <c r="B11271" s="497" t="s">
        <v>733</v>
      </c>
      <c r="C11271" s="498" t="s">
        <v>22697</v>
      </c>
      <c r="D11271" s="498" t="s">
        <v>734</v>
      </c>
      <c r="E11271" s="499" t="str">
        <f>CONCATENATE(SUM('Раздел 2'!O61:O61),"=",0)</f>
        <v>0=0</v>
      </c>
      <c r="F11271" s="503"/>
    </row>
    <row r="11272" spans="1:6" ht="30" hidden="1" customHeight="1" thickBot="1">
      <c r="A11272" s="496" t="str">
        <f>IF((SUM('Раздел 2'!O62:O62)=0),"","Неверно!")</f>
        <v/>
      </c>
      <c r="B11272" s="497" t="s">
        <v>733</v>
      </c>
      <c r="C11272" s="498" t="s">
        <v>22698</v>
      </c>
      <c r="D11272" s="498" t="s">
        <v>734</v>
      </c>
      <c r="E11272" s="499" t="str">
        <f>CONCATENATE(SUM('Раздел 2'!O62:O62),"=",0)</f>
        <v>0=0</v>
      </c>
      <c r="F11272" s="503"/>
    </row>
    <row r="11273" spans="1:6" ht="30" hidden="1" customHeight="1" thickBot="1">
      <c r="A11273" s="496" t="str">
        <f>IF((SUM('Раздел 2'!O63:O63)=0),"","Неверно!")</f>
        <v/>
      </c>
      <c r="B11273" s="497" t="s">
        <v>733</v>
      </c>
      <c r="C11273" s="498" t="s">
        <v>22699</v>
      </c>
      <c r="D11273" s="498" t="s">
        <v>734</v>
      </c>
      <c r="E11273" s="499" t="str">
        <f>CONCATENATE(SUM('Раздел 2'!O63:O63),"=",0)</f>
        <v>0=0</v>
      </c>
      <c r="F11273" s="503"/>
    </row>
    <row r="11274" spans="1:6" ht="30" hidden="1" customHeight="1" thickBot="1">
      <c r="A11274" s="496" t="str">
        <f>IF((SUM('Раздел 2'!O149:O149)=0),"","Неверно!")</f>
        <v/>
      </c>
      <c r="B11274" s="497" t="s">
        <v>739</v>
      </c>
      <c r="C11274" s="498" t="s">
        <v>22656</v>
      </c>
      <c r="D11274" s="498" t="s">
        <v>740</v>
      </c>
      <c r="E11274" s="499" t="str">
        <f>CONCATENATE(SUM('Раздел 2'!O149:O149),"=",0)</f>
        <v>0=0</v>
      </c>
      <c r="F11274" s="503"/>
    </row>
    <row r="11275" spans="1:6" ht="30" hidden="1" customHeight="1" thickBot="1">
      <c r="A11275" s="496" t="str">
        <f>IF((SUM('Раздел 2'!O150:O150)=0),"","Неверно!")</f>
        <v/>
      </c>
      <c r="B11275" s="497" t="s">
        <v>739</v>
      </c>
      <c r="C11275" s="498" t="s">
        <v>22657</v>
      </c>
      <c r="D11275" s="498" t="s">
        <v>740</v>
      </c>
      <c r="E11275" s="499" t="str">
        <f>CONCATENATE(SUM('Раздел 2'!O150:O150),"=",0)</f>
        <v>0=0</v>
      </c>
      <c r="F11275" s="503"/>
    </row>
    <row r="11276" spans="1:6" ht="30" hidden="1" customHeight="1" thickBot="1">
      <c r="A11276" s="496" t="str">
        <f>IF((SUM('Раздел 2'!O151:O151)=0),"","Неверно!")</f>
        <v/>
      </c>
      <c r="B11276" s="497" t="s">
        <v>739</v>
      </c>
      <c r="C11276" s="498" t="s">
        <v>22658</v>
      </c>
      <c r="D11276" s="498" t="s">
        <v>740</v>
      </c>
      <c r="E11276" s="499" t="str">
        <f>CONCATENATE(SUM('Раздел 2'!O151:O151),"=",0)</f>
        <v>0=0</v>
      </c>
      <c r="F11276" s="503"/>
    </row>
    <row r="11277" spans="1:6" ht="30" hidden="1" customHeight="1" thickBot="1">
      <c r="A11277" s="496" t="str">
        <f>IF((SUM('Раздел 2'!O152:O152)=0),"","Неверно!")</f>
        <v/>
      </c>
      <c r="B11277" s="497" t="s">
        <v>739</v>
      </c>
      <c r="C11277" s="498" t="s">
        <v>22659</v>
      </c>
      <c r="D11277" s="498" t="s">
        <v>740</v>
      </c>
      <c r="E11277" s="499" t="str">
        <f>CONCATENATE(SUM('Раздел 2'!O152:O152),"=",0)</f>
        <v>0=0</v>
      </c>
      <c r="F11277" s="503"/>
    </row>
    <row r="11278" spans="1:6" ht="30" hidden="1" customHeight="1" thickBot="1">
      <c r="A11278" s="496" t="str">
        <f>IF((SUM('Раздел 2'!O153:O153)=0),"","Неверно!")</f>
        <v/>
      </c>
      <c r="B11278" s="497" t="s">
        <v>739</v>
      </c>
      <c r="C11278" s="498" t="s">
        <v>22660</v>
      </c>
      <c r="D11278" s="498" t="s">
        <v>740</v>
      </c>
      <c r="E11278" s="499" t="str">
        <f>CONCATENATE(SUM('Раздел 2'!O153:O153),"=",0)</f>
        <v>0=0</v>
      </c>
      <c r="F11278" s="503"/>
    </row>
    <row r="11279" spans="1:6" ht="30" hidden="1" customHeight="1" thickBot="1">
      <c r="A11279" s="496" t="str">
        <f>IF((SUM('Раздел 2'!O154:O154)=0),"","Неверно!")</f>
        <v/>
      </c>
      <c r="B11279" s="497" t="s">
        <v>739</v>
      </c>
      <c r="C11279" s="498" t="s">
        <v>22661</v>
      </c>
      <c r="D11279" s="498" t="s">
        <v>740</v>
      </c>
      <c r="E11279" s="499" t="str">
        <f>CONCATENATE(SUM('Раздел 2'!O154:O154),"=",0)</f>
        <v>0=0</v>
      </c>
      <c r="F11279" s="503"/>
    </row>
    <row r="11280" spans="1:6" ht="30" hidden="1" customHeight="1" thickBot="1">
      <c r="A11280" s="496" t="str">
        <f>IF((SUM('Раздел 2'!O155:O155)=0),"","Неверно!")</f>
        <v/>
      </c>
      <c r="B11280" s="497" t="s">
        <v>739</v>
      </c>
      <c r="C11280" s="498" t="s">
        <v>22662</v>
      </c>
      <c r="D11280" s="498" t="s">
        <v>740</v>
      </c>
      <c r="E11280" s="499" t="str">
        <f>CONCATENATE(SUM('Раздел 2'!O155:O155),"=",0)</f>
        <v>0=0</v>
      </c>
      <c r="F11280" s="503"/>
    </row>
    <row r="11281" spans="1:6" ht="30" hidden="1" customHeight="1" thickBot="1">
      <c r="A11281" s="496" t="str">
        <f>IF((SUM('Раздел 2'!O156:O156)=0),"","Неверно!")</f>
        <v/>
      </c>
      <c r="B11281" s="497" t="s">
        <v>739</v>
      </c>
      <c r="C11281" s="498" t="s">
        <v>22663</v>
      </c>
      <c r="D11281" s="498" t="s">
        <v>740</v>
      </c>
      <c r="E11281" s="499" t="str">
        <f>CONCATENATE(SUM('Раздел 2'!O156:O156),"=",0)</f>
        <v>0=0</v>
      </c>
      <c r="F11281" s="503"/>
    </row>
    <row r="11282" spans="1:6" ht="30" hidden="1" customHeight="1" thickBot="1">
      <c r="A11282" s="496" t="str">
        <f>IF((SUM('Раздел 2'!O157:O157)=0),"","Неверно!")</f>
        <v/>
      </c>
      <c r="B11282" s="497" t="s">
        <v>739</v>
      </c>
      <c r="C11282" s="498" t="s">
        <v>22664</v>
      </c>
      <c r="D11282" s="498" t="s">
        <v>740</v>
      </c>
      <c r="E11282" s="499" t="str">
        <f>CONCATENATE(SUM('Раздел 2'!O157:O157),"=",0)</f>
        <v>0=0</v>
      </c>
      <c r="F11282" s="503"/>
    </row>
    <row r="11283" spans="1:6" ht="30" hidden="1" customHeight="1" thickBot="1">
      <c r="A11283" s="496" t="str">
        <f>IF((SUM('Раздел 2'!O158:O158)=0),"","Неверно!")</f>
        <v/>
      </c>
      <c r="B11283" s="497" t="s">
        <v>739</v>
      </c>
      <c r="C11283" s="498" t="s">
        <v>22665</v>
      </c>
      <c r="D11283" s="498" t="s">
        <v>740</v>
      </c>
      <c r="E11283" s="499" t="str">
        <f>CONCATENATE(SUM('Раздел 2'!O158:O158),"=",0)</f>
        <v>0=0</v>
      </c>
      <c r="F11283" s="503"/>
    </row>
    <row r="11284" spans="1:6" ht="30" hidden="1" customHeight="1" thickBot="1">
      <c r="A11284" s="496" t="str">
        <f>IF((SUM('Раздел 2'!O159:O159)=0),"","Неверно!")</f>
        <v/>
      </c>
      <c r="B11284" s="497" t="s">
        <v>739</v>
      </c>
      <c r="C11284" s="498" t="s">
        <v>22666</v>
      </c>
      <c r="D11284" s="498" t="s">
        <v>740</v>
      </c>
      <c r="E11284" s="499" t="str">
        <f>CONCATENATE(SUM('Раздел 2'!O159:O159),"=",0)</f>
        <v>0=0</v>
      </c>
      <c r="F11284" s="503"/>
    </row>
    <row r="11285" spans="1:6" ht="30" hidden="1" customHeight="1" thickBot="1">
      <c r="A11285" s="496" t="str">
        <f>IF((SUM('Раздел 2'!O160:O160)=0),"","Неверно!")</f>
        <v/>
      </c>
      <c r="B11285" s="497" t="s">
        <v>739</v>
      </c>
      <c r="C11285" s="498" t="s">
        <v>22667</v>
      </c>
      <c r="D11285" s="498" t="s">
        <v>740</v>
      </c>
      <c r="E11285" s="499" t="str">
        <f>CONCATENATE(SUM('Раздел 2'!O160:O160),"=",0)</f>
        <v>0=0</v>
      </c>
      <c r="F11285" s="503"/>
    </row>
    <row r="11286" spans="1:6" ht="30" hidden="1" customHeight="1" thickBot="1">
      <c r="A11286" s="496" t="str">
        <f>IF((SUM('Раздел 2'!O161:O161)=0),"","Неверно!")</f>
        <v/>
      </c>
      <c r="B11286" s="497" t="s">
        <v>739</v>
      </c>
      <c r="C11286" s="498" t="s">
        <v>22668</v>
      </c>
      <c r="D11286" s="498" t="s">
        <v>740</v>
      </c>
      <c r="E11286" s="499" t="str">
        <f>CONCATENATE(SUM('Раздел 2'!O161:O161),"=",0)</f>
        <v>0=0</v>
      </c>
      <c r="F11286" s="503"/>
    </row>
    <row r="11287" spans="1:6" ht="30" hidden="1" customHeight="1" thickBot="1">
      <c r="A11287" s="496" t="str">
        <f>IF((SUM('Раздел 2'!O162:O162)=0),"","Неверно!")</f>
        <v/>
      </c>
      <c r="B11287" s="497" t="s">
        <v>739</v>
      </c>
      <c r="C11287" s="498" t="s">
        <v>22669</v>
      </c>
      <c r="D11287" s="498" t="s">
        <v>740</v>
      </c>
      <c r="E11287" s="499" t="str">
        <f>CONCATENATE(SUM('Раздел 2'!O162:O162),"=",0)</f>
        <v>0=0</v>
      </c>
      <c r="F11287" s="503"/>
    </row>
    <row r="11288" spans="1:6" ht="30" hidden="1" customHeight="1" thickBot="1">
      <c r="A11288" s="496" t="str">
        <f>IF((SUM('Раздел 2'!O163:O163)=0),"","Неверно!")</f>
        <v/>
      </c>
      <c r="B11288" s="497" t="s">
        <v>739</v>
      </c>
      <c r="C11288" s="498" t="s">
        <v>22670</v>
      </c>
      <c r="D11288" s="498" t="s">
        <v>740</v>
      </c>
      <c r="E11288" s="499" t="str">
        <f>CONCATENATE(SUM('Раздел 2'!O163:O163),"=",0)</f>
        <v>0=0</v>
      </c>
      <c r="F11288" s="503"/>
    </row>
    <row r="11289" spans="1:6" ht="30" hidden="1" customHeight="1" thickBot="1">
      <c r="A11289" s="496" t="str">
        <f>IF((SUM('Раздел 2'!O164:O164)=0),"","Неверно!")</f>
        <v/>
      </c>
      <c r="B11289" s="497" t="s">
        <v>739</v>
      </c>
      <c r="C11289" s="498" t="s">
        <v>22671</v>
      </c>
      <c r="D11289" s="498" t="s">
        <v>740</v>
      </c>
      <c r="E11289" s="499" t="str">
        <f>CONCATENATE(SUM('Раздел 2'!O164:O164),"=",0)</f>
        <v>0=0</v>
      </c>
      <c r="F11289" s="503"/>
    </row>
    <row r="11290" spans="1:6" ht="30" hidden="1" customHeight="1" thickBot="1">
      <c r="A11290" s="496" t="str">
        <f>IF((SUM('Раздел 2'!O165:O165)=0),"","Неверно!")</f>
        <v/>
      </c>
      <c r="B11290" s="497" t="s">
        <v>739</v>
      </c>
      <c r="C11290" s="498" t="s">
        <v>22672</v>
      </c>
      <c r="D11290" s="498" t="s">
        <v>740</v>
      </c>
      <c r="E11290" s="499" t="str">
        <f>CONCATENATE(SUM('Раздел 2'!O165:O165),"=",0)</f>
        <v>0=0</v>
      </c>
      <c r="F11290" s="503"/>
    </row>
    <row r="11291" spans="1:6" ht="30" hidden="1" customHeight="1" thickBot="1">
      <c r="A11291" s="496" t="str">
        <f>IF((SUM('Раздел 2'!O166:O166)=0),"","Неверно!")</f>
        <v/>
      </c>
      <c r="B11291" s="497" t="s">
        <v>739</v>
      </c>
      <c r="C11291" s="498" t="s">
        <v>22673</v>
      </c>
      <c r="D11291" s="498" t="s">
        <v>740</v>
      </c>
      <c r="E11291" s="499" t="str">
        <f>CONCATENATE(SUM('Раздел 2'!O166:O166),"=",0)</f>
        <v>0=0</v>
      </c>
      <c r="F11291" s="503"/>
    </row>
    <row r="11292" spans="1:6" ht="30" hidden="1" customHeight="1" thickBot="1">
      <c r="A11292" s="496" t="str">
        <f>IF((SUM('Раздел 2'!O167:O167)=0),"","Неверно!")</f>
        <v/>
      </c>
      <c r="B11292" s="497" t="s">
        <v>739</v>
      </c>
      <c r="C11292" s="498" t="s">
        <v>22674</v>
      </c>
      <c r="D11292" s="498" t="s">
        <v>740</v>
      </c>
      <c r="E11292" s="499" t="str">
        <f>CONCATENATE(SUM('Раздел 2'!O167:O167),"=",0)</f>
        <v>0=0</v>
      </c>
      <c r="F11292" s="503"/>
    </row>
    <row r="11293" spans="1:6" ht="30" hidden="1" customHeight="1" thickBot="1">
      <c r="A11293" s="496" t="str">
        <f>IF((SUM('Раздел 2'!O168:O168)=0),"","Неверно!")</f>
        <v/>
      </c>
      <c r="B11293" s="497" t="s">
        <v>739</v>
      </c>
      <c r="C11293" s="498" t="s">
        <v>22675</v>
      </c>
      <c r="D11293" s="498" t="s">
        <v>740</v>
      </c>
      <c r="E11293" s="499" t="str">
        <f>CONCATENATE(SUM('Раздел 2'!O168:O168),"=",0)</f>
        <v>0=0</v>
      </c>
      <c r="F11293" s="503"/>
    </row>
    <row r="11294" spans="1:6" ht="30" hidden="1" customHeight="1" thickBot="1">
      <c r="A11294" s="496" t="str">
        <f>IF((SUM('Раздел 2'!O169:O169)=0),"","Неверно!")</f>
        <v/>
      </c>
      <c r="B11294" s="497" t="s">
        <v>739</v>
      </c>
      <c r="C11294" s="498" t="s">
        <v>22676</v>
      </c>
      <c r="D11294" s="498" t="s">
        <v>740</v>
      </c>
      <c r="E11294" s="499" t="str">
        <f>CONCATENATE(SUM('Раздел 2'!O169:O169),"=",0)</f>
        <v>0=0</v>
      </c>
      <c r="F11294" s="503"/>
    </row>
    <row r="11295" spans="1:6" ht="30" hidden="1" customHeight="1" thickBot="1">
      <c r="A11295" s="496" t="str">
        <f>IF((SUM('Раздел 2'!O170:O170)=0),"","Неверно!")</f>
        <v/>
      </c>
      <c r="B11295" s="497" t="s">
        <v>739</v>
      </c>
      <c r="C11295" s="498" t="s">
        <v>22677</v>
      </c>
      <c r="D11295" s="498" t="s">
        <v>740</v>
      </c>
      <c r="E11295" s="499" t="str">
        <f>CONCATENATE(SUM('Раздел 2'!O170:O170),"=",0)</f>
        <v>0=0</v>
      </c>
      <c r="F11295" s="503"/>
    </row>
    <row r="11296" spans="1:6" ht="30" hidden="1" customHeight="1" thickBot="1">
      <c r="A11296" s="496" t="str">
        <f>IF((SUM('Раздел 2'!O171:O171)=0),"","Неверно!")</f>
        <v/>
      </c>
      <c r="B11296" s="497" t="s">
        <v>739</v>
      </c>
      <c r="C11296" s="498" t="s">
        <v>22678</v>
      </c>
      <c r="D11296" s="498" t="s">
        <v>740</v>
      </c>
      <c r="E11296" s="499" t="str">
        <f>CONCATENATE(SUM('Раздел 2'!O171:O171),"=",0)</f>
        <v>0=0</v>
      </c>
      <c r="F11296" s="503"/>
    </row>
    <row r="11297" spans="1:6" ht="30" hidden="1" customHeight="1" thickBot="1">
      <c r="A11297" s="496" t="str">
        <f>IF((SUM('Раздел 2'!O172:O172)=0),"","Неверно!")</f>
        <v/>
      </c>
      <c r="B11297" s="497" t="s">
        <v>739</v>
      </c>
      <c r="C11297" s="498" t="s">
        <v>22679</v>
      </c>
      <c r="D11297" s="498" t="s">
        <v>740</v>
      </c>
      <c r="E11297" s="499" t="str">
        <f>CONCATENATE(SUM('Раздел 2'!O172:O172),"=",0)</f>
        <v>0=0</v>
      </c>
      <c r="F11297" s="503"/>
    </row>
    <row r="11298" spans="1:6" ht="30" hidden="1" customHeight="1" thickBot="1">
      <c r="A11298" s="496" t="str">
        <f>IF((SUM('Раздел 2'!O173:O173)=0),"","Неверно!")</f>
        <v/>
      </c>
      <c r="B11298" s="497" t="s">
        <v>739</v>
      </c>
      <c r="C11298" s="498" t="s">
        <v>22680</v>
      </c>
      <c r="D11298" s="498" t="s">
        <v>740</v>
      </c>
      <c r="E11298" s="499" t="str">
        <f>CONCATENATE(SUM('Раздел 2'!O173:O173),"=",0)</f>
        <v>0=0</v>
      </c>
      <c r="F11298" s="503"/>
    </row>
    <row r="11299" spans="1:6" ht="30" hidden="1" customHeight="1" thickBot="1">
      <c r="A11299" s="496" t="str">
        <f>IF((SUM('Раздел 2'!O174:O174)=0),"","Неверно!")</f>
        <v/>
      </c>
      <c r="B11299" s="497" t="s">
        <v>739</v>
      </c>
      <c r="C11299" s="498" t="s">
        <v>22681</v>
      </c>
      <c r="D11299" s="498" t="s">
        <v>740</v>
      </c>
      <c r="E11299" s="499" t="str">
        <f>CONCATENATE(SUM('Раздел 2'!O174:O174),"=",0)</f>
        <v>0=0</v>
      </c>
      <c r="F11299" s="503"/>
    </row>
    <row r="11300" spans="1:6" ht="30" hidden="1" customHeight="1" thickBot="1">
      <c r="A11300" s="496" t="str">
        <f>IF((SUM('Раздел 2'!O175:O175)=0),"","Неверно!")</f>
        <v/>
      </c>
      <c r="B11300" s="497" t="s">
        <v>739</v>
      </c>
      <c r="C11300" s="498" t="s">
        <v>22682</v>
      </c>
      <c r="D11300" s="498" t="s">
        <v>740</v>
      </c>
      <c r="E11300" s="499" t="str">
        <f>CONCATENATE(SUM('Раздел 2'!O175:O175),"=",0)</f>
        <v>0=0</v>
      </c>
      <c r="F11300" s="503"/>
    </row>
    <row r="11301" spans="1:6" ht="30" hidden="1" customHeight="1" thickBot="1">
      <c r="A11301" s="496" t="str">
        <f>IF((SUM('Раздел 2'!O176:O176)=0),"","Неверно!")</f>
        <v/>
      </c>
      <c r="B11301" s="497" t="s">
        <v>739</v>
      </c>
      <c r="C11301" s="498" t="s">
        <v>22683</v>
      </c>
      <c r="D11301" s="498" t="s">
        <v>740</v>
      </c>
      <c r="E11301" s="499" t="str">
        <f>CONCATENATE(SUM('Раздел 2'!O176:O176),"=",0)</f>
        <v>0=0</v>
      </c>
      <c r="F11301" s="503"/>
    </row>
    <row r="11302" spans="1:6" ht="30" hidden="1" customHeight="1" thickBot="1">
      <c r="A11302" s="496" t="str">
        <f>IF((SUM('Раздел 2'!O177:O177)=0),"","Неверно!")</f>
        <v/>
      </c>
      <c r="B11302" s="497" t="s">
        <v>739</v>
      </c>
      <c r="C11302" s="498" t="s">
        <v>22684</v>
      </c>
      <c r="D11302" s="498" t="s">
        <v>740</v>
      </c>
      <c r="E11302" s="499" t="str">
        <f>CONCATENATE(SUM('Раздел 2'!O177:O177),"=",0)</f>
        <v>0=0</v>
      </c>
      <c r="F11302" s="503"/>
    </row>
    <row r="11303" spans="1:6" ht="30" hidden="1" customHeight="1" thickBot="1">
      <c r="A11303" s="496" t="str">
        <f>IF((SUM('Раздел 2'!O178:O178)=0),"","Неверно!")</f>
        <v/>
      </c>
      <c r="B11303" s="497" t="s">
        <v>739</v>
      </c>
      <c r="C11303" s="498" t="s">
        <v>4333</v>
      </c>
      <c r="D11303" s="498" t="s">
        <v>740</v>
      </c>
      <c r="E11303" s="499" t="str">
        <f>CONCATENATE(SUM('Раздел 2'!O178:O178),"=",0)</f>
        <v>0=0</v>
      </c>
      <c r="F11303" s="503"/>
    </row>
    <row r="11304" spans="1:6" ht="30" hidden="1" customHeight="1" thickBot="1">
      <c r="A11304" s="496" t="str">
        <f>IF((SUM('Раздел 2'!O179:O179)=0),"","Неверно!")</f>
        <v/>
      </c>
      <c r="B11304" s="497" t="s">
        <v>739</v>
      </c>
      <c r="C11304" s="498" t="s">
        <v>4334</v>
      </c>
      <c r="D11304" s="498" t="s">
        <v>740</v>
      </c>
      <c r="E11304" s="499" t="str">
        <f>CONCATENATE(SUM('Раздел 2'!O179:O179),"=",0)</f>
        <v>0=0</v>
      </c>
      <c r="F11304" s="503"/>
    </row>
    <row r="11305" spans="1:6" ht="30" hidden="1" customHeight="1" thickBot="1">
      <c r="A11305" s="496" t="str">
        <f>IF((SUM('Раздел 2'!O180:O180)=0),"","Неверно!")</f>
        <v/>
      </c>
      <c r="B11305" s="497" t="s">
        <v>739</v>
      </c>
      <c r="C11305" s="498" t="s">
        <v>741</v>
      </c>
      <c r="D11305" s="498" t="s">
        <v>740</v>
      </c>
      <c r="E11305" s="499" t="str">
        <f>CONCATENATE(SUM('Раздел 2'!O180:O180),"=",0)</f>
        <v>0=0</v>
      </c>
      <c r="F11305" s="503"/>
    </row>
    <row r="11306" spans="1:6" ht="30" hidden="1" customHeight="1" thickBot="1">
      <c r="A11306" s="496" t="str">
        <f>IF((SUM('Раздел 2'!O181:O181)=0),"","Неверно!")</f>
        <v/>
      </c>
      <c r="B11306" s="497" t="s">
        <v>739</v>
      </c>
      <c r="C11306" s="498" t="s">
        <v>742</v>
      </c>
      <c r="D11306" s="498" t="s">
        <v>740</v>
      </c>
      <c r="E11306" s="499" t="str">
        <f>CONCATENATE(SUM('Раздел 2'!O181:O181),"=",0)</f>
        <v>0=0</v>
      </c>
      <c r="F11306" s="503"/>
    </row>
    <row r="11307" spans="1:6" ht="30" hidden="1" customHeight="1" thickBot="1">
      <c r="A11307" s="496" t="str">
        <f>IF((SUM('Раздел 2'!O182:O182)=0),"","Неверно!")</f>
        <v/>
      </c>
      <c r="B11307" s="497" t="s">
        <v>739</v>
      </c>
      <c r="C11307" s="498" t="s">
        <v>743</v>
      </c>
      <c r="D11307" s="498" t="s">
        <v>740</v>
      </c>
      <c r="E11307" s="499" t="str">
        <f>CONCATENATE(SUM('Раздел 2'!O182:O182),"=",0)</f>
        <v>0=0</v>
      </c>
      <c r="F11307" s="503"/>
    </row>
    <row r="11308" spans="1:6" ht="30" hidden="1" customHeight="1" thickBot="1">
      <c r="A11308" s="496" t="str">
        <f>IF((SUM('Раздел 2'!O183:O183)=0),"","Неверно!")</f>
        <v/>
      </c>
      <c r="B11308" s="497" t="s">
        <v>739</v>
      </c>
      <c r="C11308" s="498" t="s">
        <v>22620</v>
      </c>
      <c r="D11308" s="498" t="s">
        <v>740</v>
      </c>
      <c r="E11308" s="499" t="str">
        <f>CONCATENATE(SUM('Раздел 2'!O183:O183),"=",0)</f>
        <v>0=0</v>
      </c>
      <c r="F11308" s="503"/>
    </row>
    <row r="11309" spans="1:6" ht="30" hidden="1" customHeight="1" thickBot="1">
      <c r="A11309" s="496" t="str">
        <f>IF((SUM('Раздел 2'!O184:O184)=0),"","Неверно!")</f>
        <v/>
      </c>
      <c r="B11309" s="497" t="s">
        <v>739</v>
      </c>
      <c r="C11309" s="498" t="s">
        <v>22621</v>
      </c>
      <c r="D11309" s="498" t="s">
        <v>740</v>
      </c>
      <c r="E11309" s="499" t="str">
        <f>CONCATENATE(SUM('Раздел 2'!O184:O184),"=",0)</f>
        <v>0=0</v>
      </c>
      <c r="F11309" s="503"/>
    </row>
    <row r="11310" spans="1:6" ht="30" hidden="1" customHeight="1" thickBot="1">
      <c r="A11310" s="496" t="str">
        <f>IF((SUM('Раздел 2'!O185:O185)=0),"","Неверно!")</f>
        <v/>
      </c>
      <c r="B11310" s="497" t="s">
        <v>739</v>
      </c>
      <c r="C11310" s="498" t="s">
        <v>22622</v>
      </c>
      <c r="D11310" s="498" t="s">
        <v>740</v>
      </c>
      <c r="E11310" s="499" t="str">
        <f>CONCATENATE(SUM('Раздел 2'!O185:O185),"=",0)</f>
        <v>0=0</v>
      </c>
      <c r="F11310" s="503"/>
    </row>
    <row r="11311" spans="1:6" ht="30" hidden="1" customHeight="1" thickBot="1">
      <c r="A11311" s="496" t="str">
        <f>IF((SUM('Раздел 2'!O186:O186)=0),"","Неверно!")</f>
        <v/>
      </c>
      <c r="B11311" s="497" t="s">
        <v>739</v>
      </c>
      <c r="C11311" s="498" t="s">
        <v>22623</v>
      </c>
      <c r="D11311" s="498" t="s">
        <v>740</v>
      </c>
      <c r="E11311" s="499" t="str">
        <f>CONCATENATE(SUM('Раздел 2'!O186:O186),"=",0)</f>
        <v>0=0</v>
      </c>
      <c r="F11311" s="503"/>
    </row>
    <row r="11312" spans="1:6" ht="30" hidden="1" customHeight="1" thickBot="1">
      <c r="A11312" s="496" t="str">
        <f>IF((SUM('Раздел 2'!O187:O187)=0),"","Неверно!")</f>
        <v/>
      </c>
      <c r="B11312" s="497" t="s">
        <v>739</v>
      </c>
      <c r="C11312" s="498" t="s">
        <v>22624</v>
      </c>
      <c r="D11312" s="498" t="s">
        <v>740</v>
      </c>
      <c r="E11312" s="499" t="str">
        <f>CONCATENATE(SUM('Раздел 2'!O187:O187),"=",0)</f>
        <v>0=0</v>
      </c>
      <c r="F11312" s="503"/>
    </row>
    <row r="11313" spans="1:6" ht="30" hidden="1" customHeight="1" thickBot="1">
      <c r="A11313" s="496" t="str">
        <f>IF((SUM('Раздел 2'!O138:O138)=0),"","Неверно!")</f>
        <v/>
      </c>
      <c r="B11313" s="497" t="s">
        <v>744</v>
      </c>
      <c r="C11313" s="498" t="s">
        <v>745</v>
      </c>
      <c r="D11313" s="498" t="s">
        <v>746</v>
      </c>
      <c r="E11313" s="499" t="str">
        <f>CONCATENATE(SUM('Раздел 2'!O138:O138),"=",0)</f>
        <v>0=0</v>
      </c>
      <c r="F11313" s="503"/>
    </row>
    <row r="11314" spans="1:6" ht="30" hidden="1" customHeight="1" thickBot="1">
      <c r="A11314" s="496" t="str">
        <f>IF((SUM('Раздел 2'!O139:O139)=0),"","Неверно!")</f>
        <v/>
      </c>
      <c r="B11314" s="497" t="s">
        <v>744</v>
      </c>
      <c r="C11314" s="498" t="s">
        <v>747</v>
      </c>
      <c r="D11314" s="498" t="s">
        <v>746</v>
      </c>
      <c r="E11314" s="499" t="str">
        <f>CONCATENATE(SUM('Раздел 2'!O139:O139),"=",0)</f>
        <v>0=0</v>
      </c>
      <c r="F11314" s="503"/>
    </row>
    <row r="11315" spans="1:6" ht="30" hidden="1" customHeight="1" thickBot="1">
      <c r="A11315" s="496" t="str">
        <f>IF((SUM('Раздел 2'!O140:O140)=0),"","Неверно!")</f>
        <v/>
      </c>
      <c r="B11315" s="497" t="s">
        <v>744</v>
      </c>
      <c r="C11315" s="498" t="s">
        <v>748</v>
      </c>
      <c r="D11315" s="498" t="s">
        <v>746</v>
      </c>
      <c r="E11315" s="499" t="str">
        <f>CONCATENATE(SUM('Раздел 2'!O140:O140),"=",0)</f>
        <v>0=0</v>
      </c>
      <c r="F11315" s="503"/>
    </row>
    <row r="11316" spans="1:6" ht="30" hidden="1" customHeight="1" thickBot="1">
      <c r="A11316" s="496" t="str">
        <f>IF((SUM('Раздел 2'!O141:O141)=0),"","Неверно!")</f>
        <v/>
      </c>
      <c r="B11316" s="497" t="s">
        <v>744</v>
      </c>
      <c r="C11316" s="498" t="s">
        <v>22652</v>
      </c>
      <c r="D11316" s="498" t="s">
        <v>746</v>
      </c>
      <c r="E11316" s="499" t="str">
        <f>CONCATENATE(SUM('Раздел 2'!O141:O141),"=",0)</f>
        <v>0=0</v>
      </c>
      <c r="F11316" s="503"/>
    </row>
    <row r="11317" spans="1:6" ht="30" hidden="1" customHeight="1" thickBot="1">
      <c r="A11317" s="496" t="str">
        <f>IF((SUM('Раздел 2'!O142:O142)=0),"","Неверно!")</f>
        <v/>
      </c>
      <c r="B11317" s="497" t="s">
        <v>744</v>
      </c>
      <c r="C11317" s="498" t="s">
        <v>22653</v>
      </c>
      <c r="D11317" s="498" t="s">
        <v>746</v>
      </c>
      <c r="E11317" s="499" t="str">
        <f>CONCATENATE(SUM('Раздел 2'!O142:O142),"=",0)</f>
        <v>0=0</v>
      </c>
      <c r="F11317" s="503"/>
    </row>
    <row r="11318" spans="1:6" ht="30" hidden="1" customHeight="1" thickBot="1">
      <c r="A11318" s="496" t="str">
        <f>IF((SUM('Раздел 2'!O143:O143)=0),"","Неверно!")</f>
        <v/>
      </c>
      <c r="B11318" s="497" t="s">
        <v>744</v>
      </c>
      <c r="C11318" s="498" t="s">
        <v>22654</v>
      </c>
      <c r="D11318" s="498" t="s">
        <v>746</v>
      </c>
      <c r="E11318" s="499" t="str">
        <f>CONCATENATE(SUM('Раздел 2'!O143:O143),"=",0)</f>
        <v>0=0</v>
      </c>
      <c r="F11318" s="503"/>
    </row>
    <row r="11319" spans="1:6" ht="30" hidden="1" customHeight="1" thickBot="1">
      <c r="A11319" s="496" t="str">
        <f>IF((SUM('Раздел 2'!O144:O144)=0),"","Неверно!")</f>
        <v/>
      </c>
      <c r="B11319" s="497" t="s">
        <v>744</v>
      </c>
      <c r="C11319" s="498" t="s">
        <v>22655</v>
      </c>
      <c r="D11319" s="498" t="s">
        <v>746</v>
      </c>
      <c r="E11319" s="499" t="str">
        <f>CONCATENATE(SUM('Раздел 2'!O144:O144),"=",0)</f>
        <v>0=0</v>
      </c>
      <c r="F11319" s="503"/>
    </row>
    <row r="11320" spans="1:6" ht="30" hidden="1" customHeight="1" thickBot="1">
      <c r="A11320" s="496" t="str">
        <f>IF((SUM('Раздел 2'!O191:O191)=0),"","Неверно!")</f>
        <v/>
      </c>
      <c r="B11320" s="497" t="s">
        <v>749</v>
      </c>
      <c r="C11320" s="498" t="s">
        <v>22625</v>
      </c>
      <c r="D11320" s="498" t="s">
        <v>750</v>
      </c>
      <c r="E11320" s="499" t="str">
        <f>CONCATENATE(SUM('Раздел 2'!O191:O191),"=",0)</f>
        <v>0=0</v>
      </c>
      <c r="F11320" s="503"/>
    </row>
    <row r="11321" spans="1:6" ht="30" hidden="1" customHeight="1" thickBot="1">
      <c r="A11321" s="496" t="str">
        <f>IF((SUM('Раздел 2'!O192:O192)=0),"","Неверно!")</f>
        <v/>
      </c>
      <c r="B11321" s="497" t="s">
        <v>749</v>
      </c>
      <c r="C11321" s="498" t="s">
        <v>22626</v>
      </c>
      <c r="D11321" s="498" t="s">
        <v>750</v>
      </c>
      <c r="E11321" s="499" t="str">
        <f>CONCATENATE(SUM('Раздел 2'!O192:O192),"=",0)</f>
        <v>0=0</v>
      </c>
      <c r="F11321" s="503"/>
    </row>
    <row r="11322" spans="1:6" ht="30" hidden="1" customHeight="1" thickBot="1">
      <c r="A11322" s="496" t="str">
        <f>IF((SUM('Раздел 2'!O193:O193)=0),"","Неверно!")</f>
        <v/>
      </c>
      <c r="B11322" s="497" t="s">
        <v>749</v>
      </c>
      <c r="C11322" s="498" t="s">
        <v>22627</v>
      </c>
      <c r="D11322" s="498" t="s">
        <v>750</v>
      </c>
      <c r="E11322" s="499" t="str">
        <f>CONCATENATE(SUM('Раздел 2'!O193:O193),"=",0)</f>
        <v>0=0</v>
      </c>
      <c r="F11322" s="503"/>
    </row>
    <row r="11323" spans="1:6" ht="30" hidden="1" customHeight="1" thickBot="1">
      <c r="A11323" s="496" t="str">
        <f>IF((SUM('Раздел 2'!O194:O194)=0),"","Неверно!")</f>
        <v/>
      </c>
      <c r="B11323" s="497" t="s">
        <v>749</v>
      </c>
      <c r="C11323" s="498" t="s">
        <v>22628</v>
      </c>
      <c r="D11323" s="498" t="s">
        <v>750</v>
      </c>
      <c r="E11323" s="499" t="str">
        <f>CONCATENATE(SUM('Раздел 2'!O194:O194),"=",0)</f>
        <v>0=0</v>
      </c>
      <c r="F11323" s="503"/>
    </row>
    <row r="11324" spans="1:6" ht="30" hidden="1" customHeight="1" thickBot="1">
      <c r="A11324" s="496" t="str">
        <f>IF((SUM('Раздел 2'!O195:O195)=0),"","Неверно!")</f>
        <v/>
      </c>
      <c r="B11324" s="497" t="s">
        <v>749</v>
      </c>
      <c r="C11324" s="498" t="s">
        <v>22629</v>
      </c>
      <c r="D11324" s="498" t="s">
        <v>750</v>
      </c>
      <c r="E11324" s="499" t="str">
        <f>CONCATENATE(SUM('Раздел 2'!O195:O195),"=",0)</f>
        <v>0=0</v>
      </c>
      <c r="F11324" s="503"/>
    </row>
    <row r="11325" spans="1:6" ht="30" hidden="1" customHeight="1" thickBot="1">
      <c r="A11325" s="496" t="str">
        <f>IF((SUM('Раздел 2'!O196:O196)=0),"","Неверно!")</f>
        <v/>
      </c>
      <c r="B11325" s="497" t="s">
        <v>749</v>
      </c>
      <c r="C11325" s="498" t="s">
        <v>22630</v>
      </c>
      <c r="D11325" s="498" t="s">
        <v>750</v>
      </c>
      <c r="E11325" s="499" t="str">
        <f>CONCATENATE(SUM('Раздел 2'!O196:O196),"=",0)</f>
        <v>0=0</v>
      </c>
      <c r="F11325" s="503"/>
    </row>
    <row r="11326" spans="1:6" ht="30" hidden="1" customHeight="1" thickBot="1">
      <c r="A11326" s="496" t="str">
        <f>IF((SUM('Раздел 2'!O197:O197)=0),"","Неверно!")</f>
        <v/>
      </c>
      <c r="B11326" s="497" t="s">
        <v>749</v>
      </c>
      <c r="C11326" s="498" t="s">
        <v>22631</v>
      </c>
      <c r="D11326" s="498" t="s">
        <v>750</v>
      </c>
      <c r="E11326" s="499" t="str">
        <f>CONCATENATE(SUM('Раздел 2'!O197:O197),"=",0)</f>
        <v>0=0</v>
      </c>
      <c r="F11326" s="503"/>
    </row>
    <row r="11327" spans="1:6" ht="30" hidden="1" customHeight="1" thickBot="1">
      <c r="A11327" s="496" t="str">
        <f>IF((SUM('Раздел 2'!O198:O198)=0),"","Неверно!")</f>
        <v/>
      </c>
      <c r="B11327" s="497" t="s">
        <v>749</v>
      </c>
      <c r="C11327" s="498" t="s">
        <v>22632</v>
      </c>
      <c r="D11327" s="498" t="s">
        <v>750</v>
      </c>
      <c r="E11327" s="499" t="str">
        <f>CONCATENATE(SUM('Раздел 2'!O198:O198),"=",0)</f>
        <v>0=0</v>
      </c>
      <c r="F11327" s="503"/>
    </row>
    <row r="11328" spans="1:6" ht="30" hidden="1" customHeight="1" thickBot="1">
      <c r="A11328" s="496" t="str">
        <f>IF((SUM('Раздел 2'!O199:O199)=0),"","Неверно!")</f>
        <v/>
      </c>
      <c r="B11328" s="497" t="s">
        <v>749</v>
      </c>
      <c r="C11328" s="498" t="s">
        <v>22633</v>
      </c>
      <c r="D11328" s="498" t="s">
        <v>750</v>
      </c>
      <c r="E11328" s="499" t="str">
        <f>CONCATENATE(SUM('Раздел 2'!O199:O199),"=",0)</f>
        <v>0=0</v>
      </c>
      <c r="F11328" s="503"/>
    </row>
    <row r="11329" spans="1:6" ht="30" hidden="1" customHeight="1" thickBot="1">
      <c r="A11329" s="496" t="str">
        <f>IF((SUM('Раздел 2'!O200:O200)=0),"","Неверно!")</f>
        <v/>
      </c>
      <c r="B11329" s="497" t="s">
        <v>749</v>
      </c>
      <c r="C11329" s="498" t="s">
        <v>22634</v>
      </c>
      <c r="D11329" s="498" t="s">
        <v>750</v>
      </c>
      <c r="E11329" s="499" t="str">
        <f>CONCATENATE(SUM('Раздел 2'!O200:O200),"=",0)</f>
        <v>0=0</v>
      </c>
      <c r="F11329" s="503"/>
    </row>
    <row r="11330" spans="1:6" ht="30" hidden="1" customHeight="1" thickBot="1">
      <c r="A11330" s="496" t="str">
        <f>IF((SUM('Раздел 2'!O201:O201)=0),"","Неверно!")</f>
        <v/>
      </c>
      <c r="B11330" s="497" t="s">
        <v>749</v>
      </c>
      <c r="C11330" s="498" t="s">
        <v>22635</v>
      </c>
      <c r="D11330" s="498" t="s">
        <v>750</v>
      </c>
      <c r="E11330" s="499" t="str">
        <f>CONCATENATE(SUM('Раздел 2'!O201:O201),"=",0)</f>
        <v>0=0</v>
      </c>
      <c r="F11330" s="503"/>
    </row>
    <row r="11331" spans="1:6" ht="30" hidden="1" customHeight="1" thickBot="1">
      <c r="A11331" s="496" t="str">
        <f>IF((SUM('Раздел 2'!O202:O202)=0),"","Неверно!")</f>
        <v/>
      </c>
      <c r="B11331" s="497" t="s">
        <v>749</v>
      </c>
      <c r="C11331" s="498" t="s">
        <v>22636</v>
      </c>
      <c r="D11331" s="498" t="s">
        <v>750</v>
      </c>
      <c r="E11331" s="499" t="str">
        <f>CONCATENATE(SUM('Раздел 2'!O202:O202),"=",0)</f>
        <v>0=0</v>
      </c>
      <c r="F11331" s="503"/>
    </row>
    <row r="11332" spans="1:6" ht="30" hidden="1" customHeight="1" thickBot="1">
      <c r="A11332" s="496" t="str">
        <f>IF((SUM('Раздел 2'!O203:O203)=0),"","Неверно!")</f>
        <v/>
      </c>
      <c r="B11332" s="497" t="s">
        <v>749</v>
      </c>
      <c r="C11332" s="498" t="s">
        <v>22637</v>
      </c>
      <c r="D11332" s="498" t="s">
        <v>750</v>
      </c>
      <c r="E11332" s="499" t="str">
        <f>CONCATENATE(SUM('Раздел 2'!O203:O203),"=",0)</f>
        <v>0=0</v>
      </c>
      <c r="F11332" s="503"/>
    </row>
    <row r="11333" spans="1:6" ht="30" hidden="1" customHeight="1" thickBot="1">
      <c r="A11333" s="496" t="str">
        <f>IF((SUM('Раздел 2'!O204:O204)=0),"","Неверно!")</f>
        <v/>
      </c>
      <c r="B11333" s="497" t="s">
        <v>749</v>
      </c>
      <c r="C11333" s="498" t="s">
        <v>22638</v>
      </c>
      <c r="D11333" s="498" t="s">
        <v>750</v>
      </c>
      <c r="E11333" s="499" t="str">
        <f>CONCATENATE(SUM('Раздел 2'!O204:O204),"=",0)</f>
        <v>0=0</v>
      </c>
      <c r="F11333" s="503"/>
    </row>
    <row r="11334" spans="1:6" ht="30" hidden="1" customHeight="1" thickBot="1">
      <c r="A11334" s="496" t="str">
        <f>IF((SUM('Раздел 2'!O205:O205)=0),"","Неверно!")</f>
        <v/>
      </c>
      <c r="B11334" s="497" t="s">
        <v>749</v>
      </c>
      <c r="C11334" s="498" t="s">
        <v>22639</v>
      </c>
      <c r="D11334" s="498" t="s">
        <v>750</v>
      </c>
      <c r="E11334" s="499" t="str">
        <f>CONCATENATE(SUM('Раздел 2'!O205:O205),"=",0)</f>
        <v>0=0</v>
      </c>
      <c r="F11334" s="503"/>
    </row>
    <row r="11335" spans="1:6" ht="30" hidden="1" customHeight="1" thickBot="1">
      <c r="A11335" s="496" t="str">
        <f>IF((SUM('Раздел 2'!O206:O206)=0),"","Неверно!")</f>
        <v/>
      </c>
      <c r="B11335" s="497" t="s">
        <v>749</v>
      </c>
      <c r="C11335" s="498" t="s">
        <v>22640</v>
      </c>
      <c r="D11335" s="498" t="s">
        <v>750</v>
      </c>
      <c r="E11335" s="499" t="str">
        <f>CONCATENATE(SUM('Раздел 2'!O206:O206),"=",0)</f>
        <v>0=0</v>
      </c>
      <c r="F11335" s="503"/>
    </row>
    <row r="11336" spans="1:6" ht="30" hidden="1" customHeight="1" thickBot="1">
      <c r="A11336" s="496" t="str">
        <f>IF((SUM('Раздел 2'!O207:O207)=0),"","Неверно!")</f>
        <v/>
      </c>
      <c r="B11336" s="497" t="s">
        <v>749</v>
      </c>
      <c r="C11336" s="498" t="s">
        <v>22641</v>
      </c>
      <c r="D11336" s="498" t="s">
        <v>750</v>
      </c>
      <c r="E11336" s="499" t="str">
        <f>CONCATENATE(SUM('Раздел 2'!O207:O207),"=",0)</f>
        <v>0=0</v>
      </c>
      <c r="F11336" s="503"/>
    </row>
    <row r="11337" spans="1:6" ht="30" hidden="1" customHeight="1" thickBot="1">
      <c r="A11337" s="496" t="str">
        <f>IF((SUM('Раздел 2'!O208:O208)=0),"","Неверно!")</f>
        <v/>
      </c>
      <c r="B11337" s="497" t="s">
        <v>749</v>
      </c>
      <c r="C11337" s="498" t="s">
        <v>22642</v>
      </c>
      <c r="D11337" s="498" t="s">
        <v>750</v>
      </c>
      <c r="E11337" s="499" t="str">
        <f>CONCATENATE(SUM('Раздел 2'!O208:O208),"=",0)</f>
        <v>0=0</v>
      </c>
      <c r="F11337" s="503"/>
    </row>
    <row r="11338" spans="1:6" ht="30" hidden="1" customHeight="1" thickBot="1">
      <c r="A11338" s="496" t="str">
        <f>IF((SUM('Раздел 2'!O209:O209)=0),"","Неверно!")</f>
        <v/>
      </c>
      <c r="B11338" s="497" t="s">
        <v>749</v>
      </c>
      <c r="C11338" s="498" t="s">
        <v>22643</v>
      </c>
      <c r="D11338" s="498" t="s">
        <v>750</v>
      </c>
      <c r="E11338" s="499" t="str">
        <f>CONCATENATE(SUM('Раздел 2'!O209:O209),"=",0)</f>
        <v>0=0</v>
      </c>
      <c r="F11338" s="503"/>
    </row>
    <row r="11339" spans="1:6" ht="30" hidden="1" customHeight="1" thickBot="1">
      <c r="A11339" s="496" t="str">
        <f>IF((SUM('Раздел 2'!O210:O210)=0),"","Неверно!")</f>
        <v/>
      </c>
      <c r="B11339" s="497" t="s">
        <v>749</v>
      </c>
      <c r="C11339" s="498" t="s">
        <v>22644</v>
      </c>
      <c r="D11339" s="498" t="s">
        <v>750</v>
      </c>
      <c r="E11339" s="499" t="str">
        <f>CONCATENATE(SUM('Раздел 2'!O210:O210),"=",0)</f>
        <v>0=0</v>
      </c>
      <c r="F11339" s="503"/>
    </row>
    <row r="11340" spans="1:6" ht="30" hidden="1" customHeight="1" thickBot="1">
      <c r="A11340" s="496" t="str">
        <f>IF((SUM('Раздел 2'!O211:O211)=0),"","Неверно!")</f>
        <v/>
      </c>
      <c r="B11340" s="497" t="s">
        <v>749</v>
      </c>
      <c r="C11340" s="498" t="s">
        <v>22645</v>
      </c>
      <c r="D11340" s="498" t="s">
        <v>750</v>
      </c>
      <c r="E11340" s="499" t="str">
        <f>CONCATENATE(SUM('Раздел 2'!O211:O211),"=",0)</f>
        <v>0=0</v>
      </c>
      <c r="F11340" s="503"/>
    </row>
    <row r="11341" spans="1:6" ht="30" hidden="1" customHeight="1" thickBot="1">
      <c r="A11341" s="496" t="str">
        <f>IF((SUM('Раздел 2'!O212:O212)=0),"","Неверно!")</f>
        <v/>
      </c>
      <c r="B11341" s="497" t="s">
        <v>749</v>
      </c>
      <c r="C11341" s="498" t="s">
        <v>22646</v>
      </c>
      <c r="D11341" s="498" t="s">
        <v>750</v>
      </c>
      <c r="E11341" s="499" t="str">
        <f>CONCATENATE(SUM('Раздел 2'!O212:O212),"=",0)</f>
        <v>0=0</v>
      </c>
      <c r="F11341" s="503"/>
    </row>
    <row r="11342" spans="1:6" ht="30" hidden="1" customHeight="1" thickBot="1">
      <c r="A11342" s="496" t="str">
        <f>IF((SUM('Раздел 2'!O213:O213)=0),"","Неверно!")</f>
        <v/>
      </c>
      <c r="B11342" s="497" t="s">
        <v>749</v>
      </c>
      <c r="C11342" s="498" t="s">
        <v>4337</v>
      </c>
      <c r="D11342" s="498" t="s">
        <v>750</v>
      </c>
      <c r="E11342" s="499" t="str">
        <f>CONCATENATE(SUM('Раздел 2'!O213:O213),"=",0)</f>
        <v>0=0</v>
      </c>
      <c r="F11342" s="503"/>
    </row>
    <row r="11343" spans="1:6" ht="30" hidden="1" customHeight="1" thickBot="1">
      <c r="A11343" s="496" t="str">
        <f>IF((SUM('Раздел 2'!O214:O214)=0),"","Неверно!")</f>
        <v/>
      </c>
      <c r="B11343" s="497" t="s">
        <v>749</v>
      </c>
      <c r="C11343" s="498" t="s">
        <v>22619</v>
      </c>
      <c r="D11343" s="498" t="s">
        <v>750</v>
      </c>
      <c r="E11343" s="499" t="str">
        <f>CONCATENATE(SUM('Раздел 2'!O214:O214),"=",0)</f>
        <v>0=0</v>
      </c>
      <c r="F11343" s="503"/>
    </row>
    <row r="11344" spans="1:6" ht="30" hidden="1" customHeight="1" thickBot="1">
      <c r="A11344" s="496" t="str">
        <f>IF((SUM('Раздел 2'!O215:O215)=0),"","Неверно!")</f>
        <v/>
      </c>
      <c r="B11344" s="497" t="s">
        <v>749</v>
      </c>
      <c r="C11344" s="498" t="s">
        <v>751</v>
      </c>
      <c r="D11344" s="498" t="s">
        <v>750</v>
      </c>
      <c r="E11344" s="499" t="str">
        <f>CONCATENATE(SUM('Раздел 2'!O215:O215),"=",0)</f>
        <v>0=0</v>
      </c>
      <c r="F11344" s="503"/>
    </row>
    <row r="11345" spans="1:6" ht="30" hidden="1" customHeight="1" thickBot="1">
      <c r="A11345" s="496" t="str">
        <f>IF((SUM('Раздел 2'!O216:O216)=0),"","Неверно!")</f>
        <v/>
      </c>
      <c r="B11345" s="497" t="s">
        <v>749</v>
      </c>
      <c r="C11345" s="498" t="s">
        <v>4338</v>
      </c>
      <c r="D11345" s="498" t="s">
        <v>750</v>
      </c>
      <c r="E11345" s="499" t="str">
        <f>CONCATENATE(SUM('Раздел 2'!O216:O216),"=",0)</f>
        <v>0=0</v>
      </c>
      <c r="F11345" s="503"/>
    </row>
    <row r="11346" spans="1:6" ht="30" hidden="1" customHeight="1" thickBot="1">
      <c r="A11346" s="496" t="str">
        <f>IF((SUM('Раздел 2'!O217:O217)=0),"","Неверно!")</f>
        <v/>
      </c>
      <c r="B11346" s="497" t="s">
        <v>749</v>
      </c>
      <c r="C11346" s="498" t="s">
        <v>752</v>
      </c>
      <c r="D11346" s="498" t="s">
        <v>750</v>
      </c>
      <c r="E11346" s="499" t="str">
        <f>CONCATENATE(SUM('Раздел 2'!O217:O217),"=",0)</f>
        <v>0=0</v>
      </c>
      <c r="F11346" s="503"/>
    </row>
    <row r="11347" spans="1:6" ht="30" hidden="1" customHeight="1" thickBot="1">
      <c r="A11347" s="496" t="str">
        <f>IF((SUM('Раздел 2'!O218:O218)=0),"","Неверно!")</f>
        <v/>
      </c>
      <c r="B11347" s="497" t="s">
        <v>749</v>
      </c>
      <c r="C11347" s="498" t="s">
        <v>753</v>
      </c>
      <c r="D11347" s="498" t="s">
        <v>750</v>
      </c>
      <c r="E11347" s="499" t="str">
        <f>CONCATENATE(SUM('Раздел 2'!O218:O218),"=",0)</f>
        <v>0=0</v>
      </c>
      <c r="F11347" s="503"/>
    </row>
    <row r="11348" spans="1:6" ht="30" hidden="1" customHeight="1" thickBot="1">
      <c r="A11348" s="496" t="str">
        <f>IF((SUM('Раздел 2'!O219:O219)=0),"","Неверно!")</f>
        <v/>
      </c>
      <c r="B11348" s="497" t="s">
        <v>749</v>
      </c>
      <c r="C11348" s="498" t="s">
        <v>754</v>
      </c>
      <c r="D11348" s="498" t="s">
        <v>750</v>
      </c>
      <c r="E11348" s="499" t="str">
        <f>CONCATENATE(SUM('Раздел 2'!O219:O219),"=",0)</f>
        <v>0=0</v>
      </c>
      <c r="F11348" s="503"/>
    </row>
    <row r="11349" spans="1:6" ht="30" hidden="1" customHeight="1" thickBot="1">
      <c r="A11349" s="496" t="str">
        <f>IF((SUM('Раздел 2'!O220:O220)=0),"","Неверно!")</f>
        <v/>
      </c>
      <c r="B11349" s="497" t="s">
        <v>749</v>
      </c>
      <c r="C11349" s="498" t="s">
        <v>755</v>
      </c>
      <c r="D11349" s="498" t="s">
        <v>750</v>
      </c>
      <c r="E11349" s="499" t="str">
        <f>CONCATENATE(SUM('Раздел 2'!O220:O220),"=",0)</f>
        <v>0=0</v>
      </c>
      <c r="F11349" s="503"/>
    </row>
    <row r="11350" spans="1:6" ht="30" hidden="1" customHeight="1" thickBot="1">
      <c r="A11350" s="496" t="str">
        <f>IF((SUM('Раздел 2'!O221:O221)=0),"","Неверно!")</f>
        <v/>
      </c>
      <c r="B11350" s="497" t="s">
        <v>749</v>
      </c>
      <c r="C11350" s="498" t="s">
        <v>756</v>
      </c>
      <c r="D11350" s="498" t="s">
        <v>750</v>
      </c>
      <c r="E11350" s="499" t="str">
        <f>CONCATENATE(SUM('Раздел 2'!O221:O221),"=",0)</f>
        <v>0=0</v>
      </c>
      <c r="F11350" s="503"/>
    </row>
    <row r="11351" spans="1:6" ht="30" hidden="1" customHeight="1" thickBot="1">
      <c r="A11351" s="496" t="str">
        <f>IF((SUM('Раздел 2'!O222:O222)=0),"","Неверно!")</f>
        <v/>
      </c>
      <c r="B11351" s="497" t="s">
        <v>749</v>
      </c>
      <c r="C11351" s="498" t="s">
        <v>757</v>
      </c>
      <c r="D11351" s="498" t="s">
        <v>750</v>
      </c>
      <c r="E11351" s="499" t="str">
        <f>CONCATENATE(SUM('Раздел 2'!O222:O222),"=",0)</f>
        <v>0=0</v>
      </c>
      <c r="F11351" s="503"/>
    </row>
    <row r="11352" spans="1:6" ht="30" hidden="1" customHeight="1" thickBot="1">
      <c r="A11352" s="496" t="str">
        <f>IF((SUM('Раздел 2'!O224:O224)=0),"","Неверно!")</f>
        <v/>
      </c>
      <c r="B11352" s="497" t="s">
        <v>758</v>
      </c>
      <c r="C11352" s="498" t="s">
        <v>22566</v>
      </c>
      <c r="D11352" s="498" t="s">
        <v>759</v>
      </c>
      <c r="E11352" s="499" t="str">
        <f>CONCATENATE(SUM('Раздел 2'!O224:O224),"=",0)</f>
        <v>0=0</v>
      </c>
      <c r="F11352" s="503"/>
    </row>
    <row r="11353" spans="1:6" ht="30" hidden="1" customHeight="1" thickBot="1">
      <c r="A11353" s="496" t="str">
        <f>IF((SUM('Раздел 2'!O135:O135)=0),"","Неверно!")</f>
        <v/>
      </c>
      <c r="B11353" s="497" t="s">
        <v>760</v>
      </c>
      <c r="C11353" s="498" t="s">
        <v>4335</v>
      </c>
      <c r="D11353" s="498" t="s">
        <v>761</v>
      </c>
      <c r="E11353" s="499" t="str">
        <f>CONCATENATE(SUM('Раздел 2'!O135:O135),"=",0)</f>
        <v>0=0</v>
      </c>
      <c r="F11353" s="503"/>
    </row>
    <row r="11354" spans="1:6" ht="30" hidden="1" customHeight="1" thickBot="1">
      <c r="A11354" s="496" t="str">
        <f>IF((SUM('Раздел 2'!O136:O136)=0),"","Неверно!")</f>
        <v/>
      </c>
      <c r="B11354" s="497" t="s">
        <v>760</v>
      </c>
      <c r="C11354" s="498" t="s">
        <v>4336</v>
      </c>
      <c r="D11354" s="498" t="s">
        <v>761</v>
      </c>
      <c r="E11354" s="499" t="str">
        <f>CONCATENATE(SUM('Раздел 2'!O136:O136),"=",0)</f>
        <v>0=0</v>
      </c>
      <c r="F11354" s="503"/>
    </row>
    <row r="11355" spans="1:6" ht="30" hidden="1" customHeight="1" thickBot="1">
      <c r="A11355" s="496" t="str">
        <f>IF((SUM('Раздел 2'!O110:O110)=0),"","Неверно!")</f>
        <v/>
      </c>
      <c r="B11355" s="497" t="s">
        <v>762</v>
      </c>
      <c r="C11355" s="498" t="s">
        <v>22577</v>
      </c>
      <c r="D11355" s="498" t="s">
        <v>763</v>
      </c>
      <c r="E11355" s="499" t="str">
        <f>CONCATENATE(SUM('Раздел 2'!O110:O110),"=",0)</f>
        <v>0=0</v>
      </c>
      <c r="F11355" s="503"/>
    </row>
    <row r="11356" spans="1:6" ht="30" hidden="1" customHeight="1" thickBot="1">
      <c r="A11356" s="496" t="str">
        <f>IF((SUM('Раздел 2'!O111:O111)=0),"","Неверно!")</f>
        <v/>
      </c>
      <c r="B11356" s="497" t="s">
        <v>762</v>
      </c>
      <c r="C11356" s="498" t="s">
        <v>22578</v>
      </c>
      <c r="D11356" s="498" t="s">
        <v>763</v>
      </c>
      <c r="E11356" s="499" t="str">
        <f>CONCATENATE(SUM('Раздел 2'!O111:O111),"=",0)</f>
        <v>0=0</v>
      </c>
      <c r="F11356" s="503"/>
    </row>
    <row r="11357" spans="1:6" ht="30" hidden="1" customHeight="1" thickBot="1">
      <c r="A11357" s="496" t="str">
        <f>IF((SUM('Раздел 2'!O112:O112)=0),"","Неверно!")</f>
        <v/>
      </c>
      <c r="B11357" s="497" t="s">
        <v>762</v>
      </c>
      <c r="C11357" s="498" t="s">
        <v>22579</v>
      </c>
      <c r="D11357" s="498" t="s">
        <v>763</v>
      </c>
      <c r="E11357" s="499" t="str">
        <f>CONCATENATE(SUM('Раздел 2'!O112:O112),"=",0)</f>
        <v>0=0</v>
      </c>
      <c r="F11357" s="503"/>
    </row>
    <row r="11358" spans="1:6" ht="30" hidden="1" customHeight="1" thickBot="1">
      <c r="A11358" s="496" t="str">
        <f>IF((SUM('Раздел 2'!O113:O113)=0),"","Неверно!")</f>
        <v/>
      </c>
      <c r="B11358" s="497" t="s">
        <v>762</v>
      </c>
      <c r="C11358" s="498" t="s">
        <v>22580</v>
      </c>
      <c r="D11358" s="498" t="s">
        <v>763</v>
      </c>
      <c r="E11358" s="499" t="str">
        <f>CONCATENATE(SUM('Раздел 2'!O113:O113),"=",0)</f>
        <v>0=0</v>
      </c>
      <c r="F11358" s="503"/>
    </row>
    <row r="11359" spans="1:6" ht="30" hidden="1" customHeight="1" thickBot="1">
      <c r="A11359" s="496" t="str">
        <f>IF((SUM('Раздел 2'!O114:O114)=0),"","Неверно!")</f>
        <v/>
      </c>
      <c r="B11359" s="497" t="s">
        <v>762</v>
      </c>
      <c r="C11359" s="498" t="s">
        <v>22581</v>
      </c>
      <c r="D11359" s="498" t="s">
        <v>763</v>
      </c>
      <c r="E11359" s="499" t="str">
        <f>CONCATENATE(SUM('Раздел 2'!O114:O114),"=",0)</f>
        <v>0=0</v>
      </c>
      <c r="F11359" s="503"/>
    </row>
    <row r="11360" spans="1:6" ht="30" hidden="1" customHeight="1" thickBot="1">
      <c r="A11360" s="496" t="str">
        <f>IF((SUM('Раздел 2'!O115:O115)=0),"","Неверно!")</f>
        <v/>
      </c>
      <c r="B11360" s="497" t="s">
        <v>762</v>
      </c>
      <c r="C11360" s="498" t="s">
        <v>22582</v>
      </c>
      <c r="D11360" s="498" t="s">
        <v>763</v>
      </c>
      <c r="E11360" s="499" t="str">
        <f>CONCATENATE(SUM('Раздел 2'!O115:O115),"=",0)</f>
        <v>0=0</v>
      </c>
      <c r="F11360" s="503"/>
    </row>
    <row r="11361" spans="1:6" ht="30" hidden="1" customHeight="1" thickBot="1">
      <c r="A11361" s="496" t="str">
        <f>IF((SUM('Раздел 2'!O116:O116)=0),"","Неверно!")</f>
        <v/>
      </c>
      <c r="B11361" s="497" t="s">
        <v>762</v>
      </c>
      <c r="C11361" s="498" t="s">
        <v>22583</v>
      </c>
      <c r="D11361" s="498" t="s">
        <v>763</v>
      </c>
      <c r="E11361" s="499" t="str">
        <f>CONCATENATE(SUM('Раздел 2'!O116:O116),"=",0)</f>
        <v>0=0</v>
      </c>
      <c r="F11361" s="503"/>
    </row>
    <row r="11362" spans="1:6" ht="30" hidden="1" customHeight="1" thickBot="1">
      <c r="A11362" s="496" t="str">
        <f>IF((SUM('Раздел 2'!O117:O117)=0),"","Неверно!")</f>
        <v/>
      </c>
      <c r="B11362" s="497" t="s">
        <v>762</v>
      </c>
      <c r="C11362" s="498" t="s">
        <v>22584</v>
      </c>
      <c r="D11362" s="498" t="s">
        <v>763</v>
      </c>
      <c r="E11362" s="499" t="str">
        <f>CONCATENATE(SUM('Раздел 2'!O117:O117),"=",0)</f>
        <v>0=0</v>
      </c>
      <c r="F11362" s="503"/>
    </row>
    <row r="11363" spans="1:6" ht="30" hidden="1" customHeight="1" thickBot="1">
      <c r="A11363" s="496" t="str">
        <f>IF((SUM('Раздел 2'!O118:O118)=0),"","Неверно!")</f>
        <v/>
      </c>
      <c r="B11363" s="497" t="s">
        <v>762</v>
      </c>
      <c r="C11363" s="498" t="s">
        <v>22585</v>
      </c>
      <c r="D11363" s="498" t="s">
        <v>763</v>
      </c>
      <c r="E11363" s="499" t="str">
        <f>CONCATENATE(SUM('Раздел 2'!O118:O118),"=",0)</f>
        <v>0=0</v>
      </c>
      <c r="F11363" s="503"/>
    </row>
    <row r="11364" spans="1:6" ht="30" hidden="1" customHeight="1" thickBot="1">
      <c r="A11364" s="496" t="str">
        <f>IF((SUM('Раздел 2'!O119:O119)=0),"","Неверно!")</f>
        <v/>
      </c>
      <c r="B11364" s="497" t="s">
        <v>762</v>
      </c>
      <c r="C11364" s="498" t="s">
        <v>22586</v>
      </c>
      <c r="D11364" s="498" t="s">
        <v>763</v>
      </c>
      <c r="E11364" s="499" t="str">
        <f>CONCATENATE(SUM('Раздел 2'!O119:O119),"=",0)</f>
        <v>0=0</v>
      </c>
      <c r="F11364" s="503"/>
    </row>
    <row r="11365" spans="1:6" ht="30" hidden="1" customHeight="1" thickBot="1">
      <c r="A11365" s="496" t="str">
        <f>IF((SUM('Раздел 2'!O120:O120)=0),"","Неверно!")</f>
        <v/>
      </c>
      <c r="B11365" s="497" t="s">
        <v>762</v>
      </c>
      <c r="C11365" s="498" t="s">
        <v>22587</v>
      </c>
      <c r="D11365" s="498" t="s">
        <v>763</v>
      </c>
      <c r="E11365" s="499" t="str">
        <f>CONCATENATE(SUM('Раздел 2'!O120:O120),"=",0)</f>
        <v>0=0</v>
      </c>
      <c r="F11365" s="503"/>
    </row>
    <row r="11366" spans="1:6" ht="30" hidden="1" customHeight="1" thickBot="1">
      <c r="A11366" s="496" t="str">
        <f>IF((SUM('Раздел 2'!O121:O121)=0),"","Неверно!")</f>
        <v/>
      </c>
      <c r="B11366" s="497" t="s">
        <v>762</v>
      </c>
      <c r="C11366" s="498" t="s">
        <v>22588</v>
      </c>
      <c r="D11366" s="498" t="s">
        <v>763</v>
      </c>
      <c r="E11366" s="499" t="str">
        <f>CONCATENATE(SUM('Раздел 2'!O121:O121),"=",0)</f>
        <v>0=0</v>
      </c>
      <c r="F11366" s="503"/>
    </row>
    <row r="11367" spans="1:6" ht="30" hidden="1" customHeight="1" thickBot="1">
      <c r="A11367" s="496" t="str">
        <f>IF((SUM('Раздел 2'!O122:O122)=0),"","Неверно!")</f>
        <v/>
      </c>
      <c r="B11367" s="497" t="s">
        <v>762</v>
      </c>
      <c r="C11367" s="498" t="s">
        <v>22589</v>
      </c>
      <c r="D11367" s="498" t="s">
        <v>763</v>
      </c>
      <c r="E11367" s="499" t="str">
        <f>CONCATENATE(SUM('Раздел 2'!O122:O122),"=",0)</f>
        <v>0=0</v>
      </c>
      <c r="F11367" s="503"/>
    </row>
    <row r="11368" spans="1:6" ht="30" hidden="1" customHeight="1" thickBot="1">
      <c r="A11368" s="496" t="str">
        <f>IF((SUM('Раздел 2'!O123:O123)=0),"","Неверно!")</f>
        <v/>
      </c>
      <c r="B11368" s="497" t="s">
        <v>762</v>
      </c>
      <c r="C11368" s="498" t="s">
        <v>22590</v>
      </c>
      <c r="D11368" s="498" t="s">
        <v>763</v>
      </c>
      <c r="E11368" s="499" t="str">
        <f>CONCATENATE(SUM('Раздел 2'!O123:O123),"=",0)</f>
        <v>0=0</v>
      </c>
      <c r="F11368" s="503"/>
    </row>
    <row r="11369" spans="1:6" ht="30" hidden="1" customHeight="1" thickBot="1">
      <c r="A11369" s="496" t="str">
        <f>IF((SUM('Раздел 2'!O124:O124)=0),"","Неверно!")</f>
        <v/>
      </c>
      <c r="B11369" s="497" t="s">
        <v>762</v>
      </c>
      <c r="C11369" s="498" t="s">
        <v>4340</v>
      </c>
      <c r="D11369" s="498" t="s">
        <v>763</v>
      </c>
      <c r="E11369" s="499" t="str">
        <f>CONCATENATE(SUM('Раздел 2'!O124:O124),"=",0)</f>
        <v>0=0</v>
      </c>
      <c r="F11369" s="503"/>
    </row>
    <row r="11370" spans="1:6" ht="30" hidden="1" customHeight="1" thickBot="1">
      <c r="A11370" s="496" t="str">
        <f>IF((SUM('Раздел 2'!O125:O125)=0),"","Неверно!")</f>
        <v/>
      </c>
      <c r="B11370" s="497" t="s">
        <v>762</v>
      </c>
      <c r="C11370" s="498" t="s">
        <v>22618</v>
      </c>
      <c r="D11370" s="498" t="s">
        <v>763</v>
      </c>
      <c r="E11370" s="499" t="str">
        <f>CONCATENATE(SUM('Раздел 2'!O125:O125),"=",0)</f>
        <v>0=0</v>
      </c>
      <c r="F11370" s="503"/>
    </row>
    <row r="11371" spans="1:6" ht="30" hidden="1" customHeight="1" thickBot="1">
      <c r="A11371" s="496" t="str">
        <f>IF((SUM('Раздел 2'!O126:O126)=0),"","Неверно!")</f>
        <v/>
      </c>
      <c r="B11371" s="497" t="s">
        <v>762</v>
      </c>
      <c r="C11371" s="498" t="s">
        <v>764</v>
      </c>
      <c r="D11371" s="498" t="s">
        <v>763</v>
      </c>
      <c r="E11371" s="499" t="str">
        <f>CONCATENATE(SUM('Раздел 2'!O126:O126),"=",0)</f>
        <v>0=0</v>
      </c>
      <c r="F11371" s="503"/>
    </row>
    <row r="11372" spans="1:6" ht="30" hidden="1" customHeight="1" thickBot="1">
      <c r="A11372" s="496" t="str">
        <f>IF((SUM('Раздел 2'!O127:O127)=0),"","Неверно!")</f>
        <v/>
      </c>
      <c r="B11372" s="497" t="s">
        <v>762</v>
      </c>
      <c r="C11372" s="498" t="s">
        <v>4339</v>
      </c>
      <c r="D11372" s="498" t="s">
        <v>763</v>
      </c>
      <c r="E11372" s="499" t="str">
        <f>CONCATENATE(SUM('Раздел 2'!O127:O127),"=",0)</f>
        <v>0=0</v>
      </c>
      <c r="F11372" s="503"/>
    </row>
    <row r="11373" spans="1:6" ht="30" hidden="1" customHeight="1" thickBot="1">
      <c r="A11373" s="496" t="str">
        <f>IF((SUM('Раздел 2'!O128:O128)=0),"","Неверно!")</f>
        <v/>
      </c>
      <c r="B11373" s="497" t="s">
        <v>762</v>
      </c>
      <c r="C11373" s="498" t="s">
        <v>22647</v>
      </c>
      <c r="D11373" s="498" t="s">
        <v>763</v>
      </c>
      <c r="E11373" s="499" t="str">
        <f>CONCATENATE(SUM('Раздел 2'!O128:O128),"=",0)</f>
        <v>0=0</v>
      </c>
      <c r="F11373" s="503"/>
    </row>
    <row r="11374" spans="1:6" ht="30" hidden="1" customHeight="1" thickBot="1">
      <c r="A11374" s="496" t="str">
        <f>IF((SUM('Раздел 2'!O129:O129)=0),"","Неверно!")</f>
        <v/>
      </c>
      <c r="B11374" s="497" t="s">
        <v>762</v>
      </c>
      <c r="C11374" s="498" t="s">
        <v>765</v>
      </c>
      <c r="D11374" s="498" t="s">
        <v>763</v>
      </c>
      <c r="E11374" s="499" t="str">
        <f>CONCATENATE(SUM('Раздел 2'!O129:O129),"=",0)</f>
        <v>0=0</v>
      </c>
      <c r="F11374" s="503"/>
    </row>
    <row r="11375" spans="1:6" ht="30" hidden="1" customHeight="1" thickBot="1">
      <c r="A11375" s="496" t="str">
        <f>IF((SUM('Раздел 2'!O130:O130)=0),"","Неверно!")</f>
        <v/>
      </c>
      <c r="B11375" s="497" t="s">
        <v>762</v>
      </c>
      <c r="C11375" s="498" t="s">
        <v>22648</v>
      </c>
      <c r="D11375" s="498" t="s">
        <v>763</v>
      </c>
      <c r="E11375" s="499" t="str">
        <f>CONCATENATE(SUM('Раздел 2'!O130:O130),"=",0)</f>
        <v>0=0</v>
      </c>
      <c r="F11375" s="503"/>
    </row>
    <row r="11376" spans="1:6" ht="30" hidden="1" customHeight="1" thickBot="1">
      <c r="A11376" s="496" t="str">
        <f>IF((SUM('Раздел 2'!O131:O131)=0),"","Неверно!")</f>
        <v/>
      </c>
      <c r="B11376" s="497" t="s">
        <v>762</v>
      </c>
      <c r="C11376" s="498" t="s">
        <v>22649</v>
      </c>
      <c r="D11376" s="498" t="s">
        <v>763</v>
      </c>
      <c r="E11376" s="499" t="str">
        <f>CONCATENATE(SUM('Раздел 2'!O131:O131),"=",0)</f>
        <v>0=0</v>
      </c>
      <c r="F11376" s="503"/>
    </row>
    <row r="11377" spans="1:6" ht="30" hidden="1" customHeight="1" thickBot="1">
      <c r="A11377" s="496" t="str">
        <f>IF((SUM('Раздел 2'!O132:O132)=0),"","Неверно!")</f>
        <v/>
      </c>
      <c r="B11377" s="497" t="s">
        <v>762</v>
      </c>
      <c r="C11377" s="498" t="s">
        <v>22650</v>
      </c>
      <c r="D11377" s="498" t="s">
        <v>763</v>
      </c>
      <c r="E11377" s="499" t="str">
        <f>CONCATENATE(SUM('Раздел 2'!O132:O132),"=",0)</f>
        <v>0=0</v>
      </c>
      <c r="F11377" s="503"/>
    </row>
    <row r="11378" spans="1:6" ht="30" hidden="1" customHeight="1" thickBot="1">
      <c r="A11378" s="496" t="str">
        <f>IF((SUM('Раздел 2'!O133:O133)=0),"","Неверно!")</f>
        <v/>
      </c>
      <c r="B11378" s="497" t="s">
        <v>762</v>
      </c>
      <c r="C11378" s="498" t="s">
        <v>22651</v>
      </c>
      <c r="D11378" s="498" t="s">
        <v>763</v>
      </c>
      <c r="E11378" s="499" t="str">
        <f>CONCATENATE(SUM('Раздел 2'!O133:O133),"=",0)</f>
        <v>0=0</v>
      </c>
      <c r="F11378" s="503"/>
    </row>
    <row r="11379" spans="1:6" ht="30" hidden="1" customHeight="1" thickBot="1">
      <c r="A11379" s="496" t="str">
        <f>IF((SUM('Раздел 2'!O91:O91)=0),"","Неверно!")</f>
        <v/>
      </c>
      <c r="B11379" s="497" t="s">
        <v>762</v>
      </c>
      <c r="C11379" s="498" t="s">
        <v>22599</v>
      </c>
      <c r="D11379" s="498" t="s">
        <v>763</v>
      </c>
      <c r="E11379" s="499" t="str">
        <f>CONCATENATE(SUM('Раздел 2'!O91:O91),"=",0)</f>
        <v>0=0</v>
      </c>
      <c r="F11379" s="503"/>
    </row>
    <row r="11380" spans="1:6" ht="30" hidden="1" customHeight="1" thickBot="1">
      <c r="A11380" s="496" t="str">
        <f>IF((SUM('Раздел 2'!O92:O92)=0),"","Неверно!")</f>
        <v/>
      </c>
      <c r="B11380" s="497" t="s">
        <v>762</v>
      </c>
      <c r="C11380" s="498" t="s">
        <v>22600</v>
      </c>
      <c r="D11380" s="498" t="s">
        <v>763</v>
      </c>
      <c r="E11380" s="499" t="str">
        <f>CONCATENATE(SUM('Раздел 2'!O92:O92),"=",0)</f>
        <v>0=0</v>
      </c>
      <c r="F11380" s="503"/>
    </row>
    <row r="11381" spans="1:6" ht="30" hidden="1" customHeight="1" thickBot="1">
      <c r="A11381" s="496" t="str">
        <f>IF((SUM('Раздел 2'!O93:O93)=0),"","Неверно!")</f>
        <v/>
      </c>
      <c r="B11381" s="497" t="s">
        <v>762</v>
      </c>
      <c r="C11381" s="498" t="s">
        <v>22601</v>
      </c>
      <c r="D11381" s="498" t="s">
        <v>763</v>
      </c>
      <c r="E11381" s="499" t="str">
        <f>CONCATENATE(SUM('Раздел 2'!O93:O93),"=",0)</f>
        <v>0=0</v>
      </c>
      <c r="F11381" s="503"/>
    </row>
    <row r="11382" spans="1:6" ht="30" hidden="1" customHeight="1" thickBot="1">
      <c r="A11382" s="496" t="str">
        <f>IF((SUM('Раздел 2'!O94:O94)=0),"","Неверно!")</f>
        <v/>
      </c>
      <c r="B11382" s="497" t="s">
        <v>762</v>
      </c>
      <c r="C11382" s="498" t="s">
        <v>22602</v>
      </c>
      <c r="D11382" s="498" t="s">
        <v>763</v>
      </c>
      <c r="E11382" s="499" t="str">
        <f>CONCATENATE(SUM('Раздел 2'!O94:O94),"=",0)</f>
        <v>0=0</v>
      </c>
      <c r="F11382" s="503"/>
    </row>
    <row r="11383" spans="1:6" ht="30" hidden="1" customHeight="1" thickBot="1">
      <c r="A11383" s="496" t="str">
        <f>IF((SUM('Раздел 2'!O95:O95)=0),"","Неверно!")</f>
        <v/>
      </c>
      <c r="B11383" s="497" t="s">
        <v>762</v>
      </c>
      <c r="C11383" s="498" t="s">
        <v>22603</v>
      </c>
      <c r="D11383" s="498" t="s">
        <v>763</v>
      </c>
      <c r="E11383" s="499" t="str">
        <f>CONCATENATE(SUM('Раздел 2'!O95:O95),"=",0)</f>
        <v>0=0</v>
      </c>
      <c r="F11383" s="503"/>
    </row>
    <row r="11384" spans="1:6" ht="30" hidden="1" customHeight="1" thickBot="1">
      <c r="A11384" s="496" t="str">
        <f>IF((SUM('Раздел 2'!O96:O96)=0),"","Неверно!")</f>
        <v/>
      </c>
      <c r="B11384" s="497" t="s">
        <v>762</v>
      </c>
      <c r="C11384" s="498" t="s">
        <v>22604</v>
      </c>
      <c r="D11384" s="498" t="s">
        <v>763</v>
      </c>
      <c r="E11384" s="499" t="str">
        <f>CONCATENATE(SUM('Раздел 2'!O96:O96),"=",0)</f>
        <v>0=0</v>
      </c>
      <c r="F11384" s="503"/>
    </row>
    <row r="11385" spans="1:6" ht="30" hidden="1" customHeight="1" thickBot="1">
      <c r="A11385" s="496" t="str">
        <f>IF((SUM('Раздел 2'!O97:O97)=0),"","Неверно!")</f>
        <v/>
      </c>
      <c r="B11385" s="497" t="s">
        <v>762</v>
      </c>
      <c r="C11385" s="498" t="s">
        <v>22605</v>
      </c>
      <c r="D11385" s="498" t="s">
        <v>763</v>
      </c>
      <c r="E11385" s="499" t="str">
        <f>CONCATENATE(SUM('Раздел 2'!O97:O97),"=",0)</f>
        <v>0=0</v>
      </c>
      <c r="F11385" s="503"/>
    </row>
    <row r="11386" spans="1:6" ht="30" hidden="1" customHeight="1" thickBot="1">
      <c r="A11386" s="496" t="str">
        <f>IF((SUM('Раздел 2'!O98:O98)=0),"","Неверно!")</f>
        <v/>
      </c>
      <c r="B11386" s="497" t="s">
        <v>762</v>
      </c>
      <c r="C11386" s="498" t="s">
        <v>22606</v>
      </c>
      <c r="D11386" s="498" t="s">
        <v>763</v>
      </c>
      <c r="E11386" s="499" t="str">
        <f>CONCATENATE(SUM('Раздел 2'!O98:O98),"=",0)</f>
        <v>0=0</v>
      </c>
      <c r="F11386" s="503"/>
    </row>
    <row r="11387" spans="1:6" ht="30" hidden="1" customHeight="1" thickBot="1">
      <c r="A11387" s="496" t="str">
        <f>IF((SUM('Раздел 2'!O99:O99)=0),"","Неверно!")</f>
        <v/>
      </c>
      <c r="B11387" s="497" t="s">
        <v>762</v>
      </c>
      <c r="C11387" s="498" t="s">
        <v>22607</v>
      </c>
      <c r="D11387" s="498" t="s">
        <v>763</v>
      </c>
      <c r="E11387" s="499" t="str">
        <f>CONCATENATE(SUM('Раздел 2'!O99:O99),"=",0)</f>
        <v>0=0</v>
      </c>
      <c r="F11387" s="503"/>
    </row>
    <row r="11388" spans="1:6" ht="30" hidden="1" customHeight="1" thickBot="1">
      <c r="A11388" s="496" t="str">
        <f>IF((SUM('Раздел 2'!O100:O100)=0),"","Неверно!")</f>
        <v/>
      </c>
      <c r="B11388" s="497" t="s">
        <v>762</v>
      </c>
      <c r="C11388" s="498" t="s">
        <v>22608</v>
      </c>
      <c r="D11388" s="498" t="s">
        <v>763</v>
      </c>
      <c r="E11388" s="499" t="str">
        <f>CONCATENATE(SUM('Раздел 2'!O100:O100),"=",0)</f>
        <v>0=0</v>
      </c>
      <c r="F11388" s="503"/>
    </row>
    <row r="11389" spans="1:6" ht="30" hidden="1" customHeight="1" thickBot="1">
      <c r="A11389" s="496" t="str">
        <f>IF((SUM('Раздел 2'!O101:O101)=0),"","Неверно!")</f>
        <v/>
      </c>
      <c r="B11389" s="497" t="s">
        <v>762</v>
      </c>
      <c r="C11389" s="498" t="s">
        <v>22609</v>
      </c>
      <c r="D11389" s="498" t="s">
        <v>763</v>
      </c>
      <c r="E11389" s="499" t="str">
        <f>CONCATENATE(SUM('Раздел 2'!O101:O101),"=",0)</f>
        <v>0=0</v>
      </c>
      <c r="F11389" s="503"/>
    </row>
    <row r="11390" spans="1:6" ht="30" hidden="1" customHeight="1" thickBot="1">
      <c r="A11390" s="496" t="str">
        <f>IF((SUM('Раздел 2'!O102:O102)=0),"","Неверно!")</f>
        <v/>
      </c>
      <c r="B11390" s="497" t="s">
        <v>762</v>
      </c>
      <c r="C11390" s="498" t="s">
        <v>22610</v>
      </c>
      <c r="D11390" s="498" t="s">
        <v>763</v>
      </c>
      <c r="E11390" s="499" t="str">
        <f>CONCATENATE(SUM('Раздел 2'!O102:O102),"=",0)</f>
        <v>0=0</v>
      </c>
      <c r="F11390" s="503"/>
    </row>
    <row r="11391" spans="1:6" ht="30" hidden="1" customHeight="1" thickBot="1">
      <c r="A11391" s="496" t="str">
        <f>IF((SUM('Раздел 2'!O103:O103)=0),"","Неверно!")</f>
        <v/>
      </c>
      <c r="B11391" s="497" t="s">
        <v>762</v>
      </c>
      <c r="C11391" s="498" t="s">
        <v>22611</v>
      </c>
      <c r="D11391" s="498" t="s">
        <v>763</v>
      </c>
      <c r="E11391" s="499" t="str">
        <f>CONCATENATE(SUM('Раздел 2'!O103:O103),"=",0)</f>
        <v>0=0</v>
      </c>
      <c r="F11391" s="503"/>
    </row>
    <row r="11392" spans="1:6" ht="30" hidden="1" customHeight="1" thickBot="1">
      <c r="A11392" s="496" t="str">
        <f>IF((SUM('Раздел 2'!O104:O104)=0),"","Неверно!")</f>
        <v/>
      </c>
      <c r="B11392" s="497" t="s">
        <v>762</v>
      </c>
      <c r="C11392" s="498" t="s">
        <v>22612</v>
      </c>
      <c r="D11392" s="498" t="s">
        <v>763</v>
      </c>
      <c r="E11392" s="499" t="str">
        <f>CONCATENATE(SUM('Раздел 2'!O104:O104),"=",0)</f>
        <v>0=0</v>
      </c>
      <c r="F11392" s="503"/>
    </row>
    <row r="11393" spans="1:6" ht="30" hidden="1" customHeight="1" thickBot="1">
      <c r="A11393" s="496" t="str">
        <f>IF((SUM('Раздел 2'!O105:O105)=0),"","Неверно!")</f>
        <v/>
      </c>
      <c r="B11393" s="497" t="s">
        <v>762</v>
      </c>
      <c r="C11393" s="498" t="s">
        <v>22613</v>
      </c>
      <c r="D11393" s="498" t="s">
        <v>763</v>
      </c>
      <c r="E11393" s="499" t="str">
        <f>CONCATENATE(SUM('Раздел 2'!O105:O105),"=",0)</f>
        <v>0=0</v>
      </c>
      <c r="F11393" s="503"/>
    </row>
    <row r="11394" spans="1:6" ht="30" hidden="1" customHeight="1" thickBot="1">
      <c r="A11394" s="496" t="str">
        <f>IF((SUM('Раздел 2'!O106:O106)=0),"","Неверно!")</f>
        <v/>
      </c>
      <c r="B11394" s="497" t="s">
        <v>762</v>
      </c>
      <c r="C11394" s="498" t="s">
        <v>22614</v>
      </c>
      <c r="D11394" s="498" t="s">
        <v>763</v>
      </c>
      <c r="E11394" s="499" t="str">
        <f>CONCATENATE(SUM('Раздел 2'!O106:O106),"=",0)</f>
        <v>0=0</v>
      </c>
      <c r="F11394" s="503"/>
    </row>
    <row r="11395" spans="1:6" ht="30" hidden="1" customHeight="1" thickBot="1">
      <c r="A11395" s="496" t="str">
        <f>IF((SUM('Раздел 2'!O107:O107)=0),"","Неверно!")</f>
        <v/>
      </c>
      <c r="B11395" s="497" t="s">
        <v>762</v>
      </c>
      <c r="C11395" s="498" t="s">
        <v>22615</v>
      </c>
      <c r="D11395" s="498" t="s">
        <v>763</v>
      </c>
      <c r="E11395" s="499" t="str">
        <f>CONCATENATE(SUM('Раздел 2'!O107:O107),"=",0)</f>
        <v>0=0</v>
      </c>
      <c r="F11395" s="503"/>
    </row>
    <row r="11396" spans="1:6" ht="30" hidden="1" customHeight="1" thickBot="1">
      <c r="A11396" s="496" t="str">
        <f>IF((SUM('Раздел 2'!O108:O108)=0),"","Неверно!")</f>
        <v/>
      </c>
      <c r="B11396" s="497" t="s">
        <v>762</v>
      </c>
      <c r="C11396" s="498" t="s">
        <v>22616</v>
      </c>
      <c r="D11396" s="498" t="s">
        <v>763</v>
      </c>
      <c r="E11396" s="499" t="str">
        <f>CONCATENATE(SUM('Раздел 2'!O108:O108),"=",0)</f>
        <v>0=0</v>
      </c>
      <c r="F11396" s="503"/>
    </row>
    <row r="11397" spans="1:6" ht="30" hidden="1" customHeight="1" thickBot="1">
      <c r="A11397" s="496" t="str">
        <f>IF((SUM('Раздел 2'!O109:O109)=0),"","Неверно!")</f>
        <v/>
      </c>
      <c r="B11397" s="497" t="s">
        <v>762</v>
      </c>
      <c r="C11397" s="498" t="s">
        <v>22617</v>
      </c>
      <c r="D11397" s="498" t="s">
        <v>763</v>
      </c>
      <c r="E11397" s="499" t="str">
        <f>CONCATENATE(SUM('Раздел 2'!O109:O109),"=",0)</f>
        <v>0=0</v>
      </c>
      <c r="F11397" s="503"/>
    </row>
    <row r="11398" spans="1:6" ht="30" hidden="1" customHeight="1" thickBot="1">
      <c r="A11398" s="496" t="str">
        <f>IF((SUM('Раздел 2'!O231:O231)=0),"","Неверно!")</f>
        <v/>
      </c>
      <c r="B11398" s="497" t="s">
        <v>766</v>
      </c>
      <c r="C11398" s="498" t="s">
        <v>22567</v>
      </c>
      <c r="D11398" s="498" t="s">
        <v>767</v>
      </c>
      <c r="E11398" s="499" t="str">
        <f>CONCATENATE(SUM('Раздел 2'!O231:O231),"=",0)</f>
        <v>0=0</v>
      </c>
      <c r="F11398" s="503"/>
    </row>
    <row r="11399" spans="1:6" ht="30" hidden="1" customHeight="1" thickBot="1">
      <c r="A11399" s="496" t="str">
        <f>IF((SUM('Раздел 2'!O232:O232)=0),"","Неверно!")</f>
        <v/>
      </c>
      <c r="B11399" s="497" t="s">
        <v>766</v>
      </c>
      <c r="C11399" s="498" t="s">
        <v>22568</v>
      </c>
      <c r="D11399" s="498" t="s">
        <v>767</v>
      </c>
      <c r="E11399" s="499" t="str">
        <f>CONCATENATE(SUM('Раздел 2'!O232:O232),"=",0)</f>
        <v>0=0</v>
      </c>
      <c r="F11399" s="503"/>
    </row>
    <row r="11400" spans="1:6" ht="30" hidden="1" customHeight="1" thickBot="1">
      <c r="A11400" s="496" t="str">
        <f>IF((SUM('Раздел 2'!O233:O233)=0),"","Неверно!")</f>
        <v/>
      </c>
      <c r="B11400" s="497" t="s">
        <v>766</v>
      </c>
      <c r="C11400" s="498" t="s">
        <v>22569</v>
      </c>
      <c r="D11400" s="498" t="s">
        <v>767</v>
      </c>
      <c r="E11400" s="499" t="str">
        <f>CONCATENATE(SUM('Раздел 2'!O233:O233),"=",0)</f>
        <v>0=0</v>
      </c>
      <c r="F11400" s="503"/>
    </row>
    <row r="11401" spans="1:6" ht="30" hidden="1" customHeight="1" thickBot="1">
      <c r="A11401" s="496" t="str">
        <f>IF((SUM('Раздел 2'!O234:O234)=0),"","Неверно!")</f>
        <v/>
      </c>
      <c r="B11401" s="497" t="s">
        <v>766</v>
      </c>
      <c r="C11401" s="498" t="s">
        <v>22570</v>
      </c>
      <c r="D11401" s="498" t="s">
        <v>767</v>
      </c>
      <c r="E11401" s="499" t="str">
        <f>CONCATENATE(SUM('Раздел 2'!O234:O234),"=",0)</f>
        <v>0=0</v>
      </c>
      <c r="F11401" s="503"/>
    </row>
    <row r="11402" spans="1:6" ht="30" hidden="1" customHeight="1" thickBot="1">
      <c r="A11402" s="496" t="str">
        <f>IF((SUM('Раздел 2'!O235:O235)=0),"","Неверно!")</f>
        <v/>
      </c>
      <c r="B11402" s="497" t="s">
        <v>766</v>
      </c>
      <c r="C11402" s="498" t="s">
        <v>22571</v>
      </c>
      <c r="D11402" s="498" t="s">
        <v>767</v>
      </c>
      <c r="E11402" s="499" t="str">
        <f>CONCATENATE(SUM('Раздел 2'!O235:O235),"=",0)</f>
        <v>0=0</v>
      </c>
      <c r="F11402" s="503"/>
    </row>
    <row r="11403" spans="1:6" ht="30" hidden="1" customHeight="1" thickBot="1">
      <c r="A11403" s="496" t="str">
        <f>IF((SUM('Раздел 3'!O12:O12)=0),"","Неверно!")</f>
        <v/>
      </c>
      <c r="B11403" s="497" t="s">
        <v>768</v>
      </c>
      <c r="C11403" s="498" t="s">
        <v>16624</v>
      </c>
      <c r="D11403" s="498" t="s">
        <v>5574</v>
      </c>
      <c r="E11403" s="499" t="str">
        <f>CONCATENATE(SUM('Раздел 3'!O12:O12),"=",0)</f>
        <v>0=0</v>
      </c>
      <c r="F11403" s="503"/>
    </row>
    <row r="11404" spans="1:6" ht="30" hidden="1" customHeight="1" thickBot="1">
      <c r="A11404" s="496" t="str">
        <f>IF((SUM('Раздел 3'!O13:O13)=0),"","Неверно!")</f>
        <v/>
      </c>
      <c r="B11404" s="497" t="s">
        <v>768</v>
      </c>
      <c r="C11404" s="498" t="s">
        <v>16625</v>
      </c>
      <c r="D11404" s="498" t="s">
        <v>5574</v>
      </c>
      <c r="E11404" s="499" t="str">
        <f>CONCATENATE(SUM('Раздел 3'!O13:O13),"=",0)</f>
        <v>0=0</v>
      </c>
      <c r="F11404" s="503"/>
    </row>
    <row r="11405" spans="1:6" ht="30" hidden="1" customHeight="1" thickBot="1">
      <c r="A11405" s="496" t="str">
        <f>IF((SUM('Раздел 3'!O14:O14)=0),"","Неверно!")</f>
        <v/>
      </c>
      <c r="B11405" s="497" t="s">
        <v>768</v>
      </c>
      <c r="C11405" s="498" t="s">
        <v>16626</v>
      </c>
      <c r="D11405" s="498" t="s">
        <v>5574</v>
      </c>
      <c r="E11405" s="499" t="str">
        <f>CONCATENATE(SUM('Раздел 3'!O14:O14),"=",0)</f>
        <v>0=0</v>
      </c>
      <c r="F11405" s="503"/>
    </row>
    <row r="11406" spans="1:6" ht="30" hidden="1" customHeight="1" thickBot="1">
      <c r="A11406" s="496" t="str">
        <f>IF((SUM('Раздел 3'!O15:O15)=0),"","Неверно!")</f>
        <v/>
      </c>
      <c r="B11406" s="497" t="s">
        <v>768</v>
      </c>
      <c r="C11406" s="498" t="s">
        <v>16627</v>
      </c>
      <c r="D11406" s="498" t="s">
        <v>5574</v>
      </c>
      <c r="E11406" s="499" t="str">
        <f>CONCATENATE(SUM('Раздел 3'!O15:O15),"=",0)</f>
        <v>0=0</v>
      </c>
      <c r="F11406" s="503"/>
    </row>
    <row r="11407" spans="1:6" ht="30" hidden="1" customHeight="1" thickBot="1">
      <c r="A11407" s="496" t="str">
        <f>IF((SUM('Раздел 3'!O16:O16)=0),"","Неверно!")</f>
        <v/>
      </c>
      <c r="B11407" s="497" t="s">
        <v>768</v>
      </c>
      <c r="C11407" s="498" t="s">
        <v>16628</v>
      </c>
      <c r="D11407" s="498" t="s">
        <v>5574</v>
      </c>
      <c r="E11407" s="499" t="str">
        <f>CONCATENATE(SUM('Раздел 3'!O16:O16),"=",0)</f>
        <v>0=0</v>
      </c>
      <c r="F11407" s="503"/>
    </row>
    <row r="11408" spans="1:6" ht="30" hidden="1" customHeight="1" thickBot="1">
      <c r="A11408" s="496" t="str">
        <f>IF((SUM('Раздел 3'!O17:O17)=0),"","Неверно!")</f>
        <v/>
      </c>
      <c r="B11408" s="497" t="s">
        <v>768</v>
      </c>
      <c r="C11408" s="498" t="s">
        <v>16629</v>
      </c>
      <c r="D11408" s="498" t="s">
        <v>5574</v>
      </c>
      <c r="E11408" s="499" t="str">
        <f>CONCATENATE(SUM('Раздел 3'!O17:O17),"=",0)</f>
        <v>0=0</v>
      </c>
    </row>
    <row r="11409" spans="1:5" ht="30" hidden="1" customHeight="1" thickBot="1">
      <c r="A11409" s="496" t="str">
        <f>IF((SUM('Раздел 3'!O18:O18)=0),"","Неверно!")</f>
        <v/>
      </c>
      <c r="B11409" s="497" t="s">
        <v>768</v>
      </c>
      <c r="C11409" s="498" t="s">
        <v>16630</v>
      </c>
      <c r="D11409" s="498" t="s">
        <v>5574</v>
      </c>
      <c r="E11409" s="499" t="str">
        <f>CONCATENATE(SUM('Раздел 3'!O18:O18),"=",0)</f>
        <v>0=0</v>
      </c>
    </row>
    <row r="11410" spans="1:5" ht="30" hidden="1" customHeight="1" thickBot="1">
      <c r="A11410" s="496" t="str">
        <f>IF((SUM('Раздел 3'!O19:O19)=0),"","Неверно!")</f>
        <v/>
      </c>
      <c r="B11410" s="497" t="s">
        <v>768</v>
      </c>
      <c r="C11410" s="498" t="s">
        <v>16631</v>
      </c>
      <c r="D11410" s="498" t="s">
        <v>5574</v>
      </c>
      <c r="E11410" s="499" t="str">
        <f>CONCATENATE(SUM('Раздел 3'!O19:O19),"=",0)</f>
        <v>0=0</v>
      </c>
    </row>
    <row r="11411" spans="1:5" ht="30" hidden="1" customHeight="1" thickBot="1">
      <c r="A11411" s="496" t="str">
        <f>IF((SUM('Раздел 3'!P12:P12)=0),"","Неверно!")</f>
        <v/>
      </c>
      <c r="B11411" s="497" t="s">
        <v>768</v>
      </c>
      <c r="C11411" s="498" t="s">
        <v>16632</v>
      </c>
      <c r="D11411" s="498" t="s">
        <v>5574</v>
      </c>
      <c r="E11411" s="499" t="str">
        <f>CONCATENATE(SUM('Раздел 3'!P12:P12),"=",0)</f>
        <v>0=0</v>
      </c>
    </row>
    <row r="11412" spans="1:5" ht="30" hidden="1" customHeight="1" thickBot="1">
      <c r="A11412" s="496" t="str">
        <f>IF((SUM('Раздел 3'!P13:P13)=0),"","Неверно!")</f>
        <v/>
      </c>
      <c r="B11412" s="497" t="s">
        <v>768</v>
      </c>
      <c r="C11412" s="498" t="s">
        <v>16633</v>
      </c>
      <c r="D11412" s="498" t="s">
        <v>5574</v>
      </c>
      <c r="E11412" s="499" t="str">
        <f>CONCATENATE(SUM('Раздел 3'!P13:P13),"=",0)</f>
        <v>0=0</v>
      </c>
    </row>
    <row r="11413" spans="1:5" ht="30" hidden="1" customHeight="1" thickBot="1">
      <c r="A11413" s="496" t="str">
        <f>IF((SUM('Раздел 3'!P14:P14)=0),"","Неверно!")</f>
        <v/>
      </c>
      <c r="B11413" s="497" t="s">
        <v>768</v>
      </c>
      <c r="C11413" s="498" t="s">
        <v>16634</v>
      </c>
      <c r="D11413" s="498" t="s">
        <v>5574</v>
      </c>
      <c r="E11413" s="499" t="str">
        <f>CONCATENATE(SUM('Раздел 3'!P14:P14),"=",0)</f>
        <v>0=0</v>
      </c>
    </row>
    <row r="11414" spans="1:5" ht="30" hidden="1" customHeight="1" thickBot="1">
      <c r="A11414" s="496" t="str">
        <f>IF((SUM('Раздел 3'!P15:P15)=0),"","Неверно!")</f>
        <v/>
      </c>
      <c r="B11414" s="497" t="s">
        <v>768</v>
      </c>
      <c r="C11414" s="498" t="s">
        <v>16635</v>
      </c>
      <c r="D11414" s="498" t="s">
        <v>5574</v>
      </c>
      <c r="E11414" s="499" t="str">
        <f>CONCATENATE(SUM('Раздел 3'!P15:P15),"=",0)</f>
        <v>0=0</v>
      </c>
    </row>
    <row r="11415" spans="1:5" ht="30" hidden="1" customHeight="1" thickBot="1">
      <c r="A11415" s="496" t="str">
        <f>IF((SUM('Раздел 3'!P16:P16)=0),"","Неверно!")</f>
        <v/>
      </c>
      <c r="B11415" s="497" t="s">
        <v>768</v>
      </c>
      <c r="C11415" s="498" t="s">
        <v>16636</v>
      </c>
      <c r="D11415" s="498" t="s">
        <v>5574</v>
      </c>
      <c r="E11415" s="499" t="str">
        <f>CONCATENATE(SUM('Раздел 3'!P16:P16),"=",0)</f>
        <v>0=0</v>
      </c>
    </row>
    <row r="11416" spans="1:5" ht="30" hidden="1" customHeight="1" thickBot="1">
      <c r="A11416" s="496" t="str">
        <f>IF((SUM('Раздел 3'!P17:P17)=0),"","Неверно!")</f>
        <v/>
      </c>
      <c r="B11416" s="497" t="s">
        <v>768</v>
      </c>
      <c r="C11416" s="498" t="s">
        <v>16637</v>
      </c>
      <c r="D11416" s="498" t="s">
        <v>5574</v>
      </c>
      <c r="E11416" s="499" t="str">
        <f>CONCATENATE(SUM('Раздел 3'!P17:P17),"=",0)</f>
        <v>0=0</v>
      </c>
    </row>
    <row r="11417" spans="1:5" ht="30" hidden="1" customHeight="1" thickBot="1">
      <c r="A11417" s="496" t="str">
        <f>IF((SUM('Раздел 3'!P18:P18)=0),"","Неверно!")</f>
        <v/>
      </c>
      <c r="B11417" s="497" t="s">
        <v>768</v>
      </c>
      <c r="C11417" s="498" t="s">
        <v>16638</v>
      </c>
      <c r="D11417" s="498" t="s">
        <v>5574</v>
      </c>
      <c r="E11417" s="499" t="str">
        <f>CONCATENATE(SUM('Раздел 3'!P18:P18),"=",0)</f>
        <v>0=0</v>
      </c>
    </row>
    <row r="11418" spans="1:5" ht="30" hidden="1" customHeight="1" thickBot="1">
      <c r="A11418" s="496" t="str">
        <f>IF((SUM('Раздел 3'!P19:P19)=0),"","Неверно!")</f>
        <v/>
      </c>
      <c r="B11418" s="497" t="s">
        <v>768</v>
      </c>
      <c r="C11418" s="498" t="s">
        <v>16639</v>
      </c>
      <c r="D11418" s="498" t="s">
        <v>5574</v>
      </c>
      <c r="E11418" s="499" t="str">
        <f>CONCATENATE(SUM('Раздел 3'!P19:P19),"=",0)</f>
        <v>0=0</v>
      </c>
    </row>
    <row r="11419" spans="1:5" ht="30" hidden="1" customHeight="1" thickBot="1">
      <c r="A11419" s="496" t="str">
        <f>IF((SUM('Раздел 3'!Q12:Q12)=0),"","Неверно!")</f>
        <v/>
      </c>
      <c r="B11419" s="497" t="s">
        <v>768</v>
      </c>
      <c r="C11419" s="498" t="s">
        <v>16640</v>
      </c>
      <c r="D11419" s="498" t="s">
        <v>5574</v>
      </c>
      <c r="E11419" s="499" t="str">
        <f>CONCATENATE(SUM('Раздел 3'!Q12:Q12),"=",0)</f>
        <v>0=0</v>
      </c>
    </row>
    <row r="11420" spans="1:5" ht="30" hidden="1" customHeight="1" thickBot="1">
      <c r="A11420" s="496" t="str">
        <f>IF((SUM('Раздел 3'!Q13:Q13)=0),"","Неверно!")</f>
        <v/>
      </c>
      <c r="B11420" s="497" t="s">
        <v>768</v>
      </c>
      <c r="C11420" s="498" t="s">
        <v>16641</v>
      </c>
      <c r="D11420" s="498" t="s">
        <v>5574</v>
      </c>
      <c r="E11420" s="499" t="str">
        <f>CONCATENATE(SUM('Раздел 3'!Q13:Q13),"=",0)</f>
        <v>0=0</v>
      </c>
    </row>
    <row r="11421" spans="1:5" ht="30" hidden="1" customHeight="1" thickBot="1">
      <c r="A11421" s="496" t="str">
        <f>IF((SUM('Раздел 3'!Q14:Q14)=0),"","Неверно!")</f>
        <v/>
      </c>
      <c r="B11421" s="497" t="s">
        <v>768</v>
      </c>
      <c r="C11421" s="498" t="s">
        <v>16642</v>
      </c>
      <c r="D11421" s="498" t="s">
        <v>5574</v>
      </c>
      <c r="E11421" s="499" t="str">
        <f>CONCATENATE(SUM('Раздел 3'!Q14:Q14),"=",0)</f>
        <v>0=0</v>
      </c>
    </row>
    <row r="11422" spans="1:5" ht="30" hidden="1" customHeight="1" thickBot="1">
      <c r="A11422" s="496" t="str">
        <f>IF((SUM('Раздел 3'!Q15:Q15)=0),"","Неверно!")</f>
        <v/>
      </c>
      <c r="B11422" s="497" t="s">
        <v>768</v>
      </c>
      <c r="C11422" s="498" t="s">
        <v>16643</v>
      </c>
      <c r="D11422" s="498" t="s">
        <v>5574</v>
      </c>
      <c r="E11422" s="499" t="str">
        <f>CONCATENATE(SUM('Раздел 3'!Q15:Q15),"=",0)</f>
        <v>0=0</v>
      </c>
    </row>
    <row r="11423" spans="1:5" ht="30" hidden="1" customHeight="1" thickBot="1">
      <c r="A11423" s="496" t="str">
        <f>IF((SUM('Раздел 3'!Q16:Q16)=0),"","Неверно!")</f>
        <v/>
      </c>
      <c r="B11423" s="497" t="s">
        <v>768</v>
      </c>
      <c r="C11423" s="498" t="s">
        <v>16644</v>
      </c>
      <c r="D11423" s="498" t="s">
        <v>5574</v>
      </c>
      <c r="E11423" s="499" t="str">
        <f>CONCATENATE(SUM('Раздел 3'!Q16:Q16),"=",0)</f>
        <v>0=0</v>
      </c>
    </row>
    <row r="11424" spans="1:5" ht="30" hidden="1" customHeight="1" thickBot="1">
      <c r="A11424" s="496" t="str">
        <f>IF((SUM('Раздел 3'!Q17:Q17)=0),"","Неверно!")</f>
        <v/>
      </c>
      <c r="B11424" s="497" t="s">
        <v>768</v>
      </c>
      <c r="C11424" s="498" t="s">
        <v>16645</v>
      </c>
      <c r="D11424" s="498" t="s">
        <v>5574</v>
      </c>
      <c r="E11424" s="499" t="str">
        <f>CONCATENATE(SUM('Раздел 3'!Q17:Q17),"=",0)</f>
        <v>0=0</v>
      </c>
    </row>
    <row r="11425" spans="1:5" ht="30" hidden="1" customHeight="1" thickBot="1">
      <c r="A11425" s="496" t="str">
        <f>IF((SUM('Раздел 3'!Q18:Q18)=0),"","Неверно!")</f>
        <v/>
      </c>
      <c r="B11425" s="497" t="s">
        <v>768</v>
      </c>
      <c r="C11425" s="498" t="s">
        <v>16646</v>
      </c>
      <c r="D11425" s="498" t="s">
        <v>5574</v>
      </c>
      <c r="E11425" s="499" t="str">
        <f>CONCATENATE(SUM('Раздел 3'!Q18:Q18),"=",0)</f>
        <v>0=0</v>
      </c>
    </row>
    <row r="11426" spans="1:5" ht="30" hidden="1" customHeight="1" thickBot="1">
      <c r="A11426" s="496" t="str">
        <f>IF((SUM('Раздел 3'!Q19:Q19)=0),"","Неверно!")</f>
        <v/>
      </c>
      <c r="B11426" s="497" t="s">
        <v>768</v>
      </c>
      <c r="C11426" s="498" t="s">
        <v>16647</v>
      </c>
      <c r="D11426" s="498" t="s">
        <v>5574</v>
      </c>
      <c r="E11426" s="499" t="str">
        <f>CONCATENATE(SUM('Раздел 3'!Q19:Q19),"=",0)</f>
        <v>0=0</v>
      </c>
    </row>
    <row r="11427" spans="1:5" ht="30" hidden="1" customHeight="1" thickBot="1">
      <c r="A11427" s="496" t="str">
        <f>IF((SUM('Раздел 3'!R12:R12)=0),"","Неверно!")</f>
        <v/>
      </c>
      <c r="B11427" s="497" t="s">
        <v>768</v>
      </c>
      <c r="C11427" s="498" t="s">
        <v>16648</v>
      </c>
      <c r="D11427" s="498" t="s">
        <v>5574</v>
      </c>
      <c r="E11427" s="499" t="str">
        <f>CONCATENATE(SUM('Раздел 3'!R12:R12),"=",0)</f>
        <v>0=0</v>
      </c>
    </row>
    <row r="11428" spans="1:5" ht="30" hidden="1" customHeight="1" thickBot="1">
      <c r="A11428" s="496" t="str">
        <f>IF((SUM('Раздел 3'!R13:R13)=0),"","Неверно!")</f>
        <v/>
      </c>
      <c r="B11428" s="497" t="s">
        <v>768</v>
      </c>
      <c r="C11428" s="498" t="s">
        <v>16649</v>
      </c>
      <c r="D11428" s="498" t="s">
        <v>5574</v>
      </c>
      <c r="E11428" s="499" t="str">
        <f>CONCATENATE(SUM('Раздел 3'!R13:R13),"=",0)</f>
        <v>0=0</v>
      </c>
    </row>
    <row r="11429" spans="1:5" ht="30" hidden="1" customHeight="1" thickBot="1">
      <c r="A11429" s="496" t="str">
        <f>IF((SUM('Раздел 3'!R14:R14)=0),"","Неверно!")</f>
        <v/>
      </c>
      <c r="B11429" s="497" t="s">
        <v>768</v>
      </c>
      <c r="C11429" s="498" t="s">
        <v>16650</v>
      </c>
      <c r="D11429" s="498" t="s">
        <v>5574</v>
      </c>
      <c r="E11429" s="499" t="str">
        <f>CONCATENATE(SUM('Раздел 3'!R14:R14),"=",0)</f>
        <v>0=0</v>
      </c>
    </row>
    <row r="11430" spans="1:5" ht="30" hidden="1" customHeight="1" thickBot="1">
      <c r="A11430" s="496" t="str">
        <f>IF((SUM('Раздел 3'!R15:R15)=0),"","Неверно!")</f>
        <v/>
      </c>
      <c r="B11430" s="497" t="s">
        <v>768</v>
      </c>
      <c r="C11430" s="498" t="s">
        <v>16651</v>
      </c>
      <c r="D11430" s="498" t="s">
        <v>5574</v>
      </c>
      <c r="E11430" s="499" t="str">
        <f>CONCATENATE(SUM('Раздел 3'!R15:R15),"=",0)</f>
        <v>0=0</v>
      </c>
    </row>
    <row r="11431" spans="1:5" ht="30" hidden="1" customHeight="1" thickBot="1">
      <c r="A11431" s="496" t="str">
        <f>IF((SUM('Раздел 3'!R16:R16)=0),"","Неверно!")</f>
        <v/>
      </c>
      <c r="B11431" s="497" t="s">
        <v>768</v>
      </c>
      <c r="C11431" s="498" t="s">
        <v>16652</v>
      </c>
      <c r="D11431" s="498" t="s">
        <v>5574</v>
      </c>
      <c r="E11431" s="499" t="str">
        <f>CONCATENATE(SUM('Раздел 3'!R16:R16),"=",0)</f>
        <v>0=0</v>
      </c>
    </row>
    <row r="11432" spans="1:5" ht="30" hidden="1" customHeight="1" thickBot="1">
      <c r="A11432" s="496" t="str">
        <f>IF((SUM('Раздел 3'!R17:R17)=0),"","Неверно!")</f>
        <v/>
      </c>
      <c r="B11432" s="497" t="s">
        <v>768</v>
      </c>
      <c r="C11432" s="498" t="s">
        <v>16653</v>
      </c>
      <c r="D11432" s="498" t="s">
        <v>5574</v>
      </c>
      <c r="E11432" s="499" t="str">
        <f>CONCATENATE(SUM('Раздел 3'!R17:R17),"=",0)</f>
        <v>0=0</v>
      </c>
    </row>
    <row r="11433" spans="1:5" ht="30" hidden="1" customHeight="1" thickBot="1">
      <c r="A11433" s="496" t="str">
        <f>IF((SUM('Раздел 3'!R18:R18)=0),"","Неверно!")</f>
        <v/>
      </c>
      <c r="B11433" s="497" t="s">
        <v>768</v>
      </c>
      <c r="C11433" s="498" t="s">
        <v>16654</v>
      </c>
      <c r="D11433" s="498" t="s">
        <v>5574</v>
      </c>
      <c r="E11433" s="499" t="str">
        <f>CONCATENATE(SUM('Раздел 3'!R18:R18),"=",0)</f>
        <v>0=0</v>
      </c>
    </row>
    <row r="11434" spans="1:5" ht="30" hidden="1" customHeight="1" thickBot="1">
      <c r="A11434" s="496" t="str">
        <f>IF((SUM('Раздел 3'!R19:R19)=0),"","Неверно!")</f>
        <v/>
      </c>
      <c r="B11434" s="497" t="s">
        <v>768</v>
      </c>
      <c r="C11434" s="498" t="s">
        <v>16655</v>
      </c>
      <c r="D11434" s="498" t="s">
        <v>5574</v>
      </c>
      <c r="E11434" s="499" t="str">
        <f>CONCATENATE(SUM('Раздел 3'!R19:R19),"=",0)</f>
        <v>0=0</v>
      </c>
    </row>
    <row r="11435" spans="1:5" ht="30" hidden="1" customHeight="1" thickBot="1">
      <c r="A11435" s="496" t="str">
        <f>IF((SUM('Раздел 3'!S12:S12)=0),"","Неверно!")</f>
        <v/>
      </c>
      <c r="B11435" s="497" t="s">
        <v>768</v>
      </c>
      <c r="C11435" s="498" t="s">
        <v>16656</v>
      </c>
      <c r="D11435" s="498" t="s">
        <v>5574</v>
      </c>
      <c r="E11435" s="499" t="str">
        <f>CONCATENATE(SUM('Раздел 3'!S12:S12),"=",0)</f>
        <v>0=0</v>
      </c>
    </row>
    <row r="11436" spans="1:5" ht="30" hidden="1" customHeight="1" thickBot="1">
      <c r="A11436" s="496" t="str">
        <f>IF((SUM('Раздел 3'!S13:S13)=0),"","Неверно!")</f>
        <v/>
      </c>
      <c r="B11436" s="497" t="s">
        <v>768</v>
      </c>
      <c r="C11436" s="498" t="s">
        <v>16657</v>
      </c>
      <c r="D11436" s="498" t="s">
        <v>5574</v>
      </c>
      <c r="E11436" s="499" t="str">
        <f>CONCATENATE(SUM('Раздел 3'!S13:S13),"=",0)</f>
        <v>0=0</v>
      </c>
    </row>
    <row r="11437" spans="1:5" ht="30" hidden="1" customHeight="1" thickBot="1">
      <c r="A11437" s="496" t="str">
        <f>IF((SUM('Раздел 3'!S14:S14)=0),"","Неверно!")</f>
        <v/>
      </c>
      <c r="B11437" s="497" t="s">
        <v>768</v>
      </c>
      <c r="C11437" s="498" t="s">
        <v>16658</v>
      </c>
      <c r="D11437" s="498" t="s">
        <v>5574</v>
      </c>
      <c r="E11437" s="499" t="str">
        <f>CONCATENATE(SUM('Раздел 3'!S14:S14),"=",0)</f>
        <v>0=0</v>
      </c>
    </row>
    <row r="11438" spans="1:5" ht="30" hidden="1" customHeight="1" thickBot="1">
      <c r="A11438" s="496" t="str">
        <f>IF((SUM('Раздел 3'!S15:S15)=0),"","Неверно!")</f>
        <v/>
      </c>
      <c r="B11438" s="497" t="s">
        <v>768</v>
      </c>
      <c r="C11438" s="498" t="s">
        <v>16659</v>
      </c>
      <c r="D11438" s="498" t="s">
        <v>5574</v>
      </c>
      <c r="E11438" s="499" t="str">
        <f>CONCATENATE(SUM('Раздел 3'!S15:S15),"=",0)</f>
        <v>0=0</v>
      </c>
    </row>
    <row r="11439" spans="1:5" ht="30" hidden="1" customHeight="1" thickBot="1">
      <c r="A11439" s="496" t="str">
        <f>IF((SUM('Раздел 3'!S16:S16)=0),"","Неверно!")</f>
        <v/>
      </c>
      <c r="B11439" s="497" t="s">
        <v>768</v>
      </c>
      <c r="C11439" s="498" t="s">
        <v>16660</v>
      </c>
      <c r="D11439" s="498" t="s">
        <v>5574</v>
      </c>
      <c r="E11439" s="499" t="str">
        <f>CONCATENATE(SUM('Раздел 3'!S16:S16),"=",0)</f>
        <v>0=0</v>
      </c>
    </row>
    <row r="11440" spans="1:5" ht="30" hidden="1" customHeight="1" thickBot="1">
      <c r="A11440" s="496" t="str">
        <f>IF((SUM('Раздел 3'!S17:S17)=0),"","Неверно!")</f>
        <v/>
      </c>
      <c r="B11440" s="497" t="s">
        <v>768</v>
      </c>
      <c r="C11440" s="498" t="s">
        <v>16661</v>
      </c>
      <c r="D11440" s="498" t="s">
        <v>5574</v>
      </c>
      <c r="E11440" s="499" t="str">
        <f>CONCATENATE(SUM('Раздел 3'!S17:S17),"=",0)</f>
        <v>0=0</v>
      </c>
    </row>
    <row r="11441" spans="1:5" ht="30" hidden="1" customHeight="1" thickBot="1">
      <c r="A11441" s="496" t="str">
        <f>IF((SUM('Раздел 3'!S18:S18)=0),"","Неверно!")</f>
        <v/>
      </c>
      <c r="B11441" s="497" t="s">
        <v>768</v>
      </c>
      <c r="C11441" s="498" t="s">
        <v>16662</v>
      </c>
      <c r="D11441" s="498" t="s">
        <v>5574</v>
      </c>
      <c r="E11441" s="499" t="str">
        <f>CONCATENATE(SUM('Раздел 3'!S18:S18),"=",0)</f>
        <v>0=0</v>
      </c>
    </row>
    <row r="11442" spans="1:5" ht="30" hidden="1" customHeight="1" thickBot="1">
      <c r="A11442" s="496" t="str">
        <f>IF((SUM('Раздел 3'!S19:S19)=0),"","Неверно!")</f>
        <v/>
      </c>
      <c r="B11442" s="497" t="s">
        <v>768</v>
      </c>
      <c r="C11442" s="498" t="s">
        <v>16663</v>
      </c>
      <c r="D11442" s="498" t="s">
        <v>5574</v>
      </c>
      <c r="E11442" s="499" t="str">
        <f>CONCATENATE(SUM('Раздел 3'!S19:S19),"=",0)</f>
        <v>0=0</v>
      </c>
    </row>
    <row r="11443" spans="1:5" ht="30" hidden="1" customHeight="1" thickBot="1">
      <c r="A11443" s="496" t="str">
        <f>IF((SUM('Раздел 3'!T12:T12)=0),"","Неверно!")</f>
        <v/>
      </c>
      <c r="B11443" s="497" t="s">
        <v>768</v>
      </c>
      <c r="C11443" s="498" t="s">
        <v>16664</v>
      </c>
      <c r="D11443" s="498" t="s">
        <v>5574</v>
      </c>
      <c r="E11443" s="499" t="str">
        <f>CONCATENATE(SUM('Раздел 3'!T12:T12),"=",0)</f>
        <v>0=0</v>
      </c>
    </row>
    <row r="11444" spans="1:5" ht="30" hidden="1" customHeight="1" thickBot="1">
      <c r="A11444" s="496" t="str">
        <f>IF((SUM('Раздел 3'!T13:T13)=0),"","Неверно!")</f>
        <v/>
      </c>
      <c r="B11444" s="497" t="s">
        <v>768</v>
      </c>
      <c r="C11444" s="498" t="s">
        <v>16665</v>
      </c>
      <c r="D11444" s="498" t="s">
        <v>5574</v>
      </c>
      <c r="E11444" s="499" t="str">
        <f>CONCATENATE(SUM('Раздел 3'!T13:T13),"=",0)</f>
        <v>0=0</v>
      </c>
    </row>
    <row r="11445" spans="1:5" ht="30" hidden="1" customHeight="1" thickBot="1">
      <c r="A11445" s="496" t="str">
        <f>IF((SUM('Раздел 3'!T14:T14)=0),"","Неверно!")</f>
        <v/>
      </c>
      <c r="B11445" s="497" t="s">
        <v>768</v>
      </c>
      <c r="C11445" s="498" t="s">
        <v>16666</v>
      </c>
      <c r="D11445" s="498" t="s">
        <v>5574</v>
      </c>
      <c r="E11445" s="499" t="str">
        <f>CONCATENATE(SUM('Раздел 3'!T14:T14),"=",0)</f>
        <v>0=0</v>
      </c>
    </row>
    <row r="11446" spans="1:5" ht="30" hidden="1" customHeight="1" thickBot="1">
      <c r="A11446" s="496" t="str">
        <f>IF((SUM('Раздел 3'!T15:T15)=0),"","Неверно!")</f>
        <v/>
      </c>
      <c r="B11446" s="497" t="s">
        <v>768</v>
      </c>
      <c r="C11446" s="498" t="s">
        <v>16667</v>
      </c>
      <c r="D11446" s="498" t="s">
        <v>5574</v>
      </c>
      <c r="E11446" s="499" t="str">
        <f>CONCATENATE(SUM('Раздел 3'!T15:T15),"=",0)</f>
        <v>0=0</v>
      </c>
    </row>
    <row r="11447" spans="1:5" ht="30" hidden="1" customHeight="1" thickBot="1">
      <c r="A11447" s="496" t="str">
        <f>IF((SUM('Раздел 3'!T16:T16)=0),"","Неверно!")</f>
        <v/>
      </c>
      <c r="B11447" s="497" t="s">
        <v>768</v>
      </c>
      <c r="C11447" s="498" t="s">
        <v>16668</v>
      </c>
      <c r="D11447" s="498" t="s">
        <v>5574</v>
      </c>
      <c r="E11447" s="499" t="str">
        <f>CONCATENATE(SUM('Раздел 3'!T16:T16),"=",0)</f>
        <v>0=0</v>
      </c>
    </row>
    <row r="11448" spans="1:5" ht="30" hidden="1" customHeight="1" thickBot="1">
      <c r="A11448" s="496" t="str">
        <f>IF((SUM('Раздел 3'!T17:T17)=0),"","Неверно!")</f>
        <v/>
      </c>
      <c r="B11448" s="497" t="s">
        <v>768</v>
      </c>
      <c r="C11448" s="498" t="s">
        <v>16669</v>
      </c>
      <c r="D11448" s="498" t="s">
        <v>5574</v>
      </c>
      <c r="E11448" s="499" t="str">
        <f>CONCATENATE(SUM('Раздел 3'!T17:T17),"=",0)</f>
        <v>0=0</v>
      </c>
    </row>
    <row r="11449" spans="1:5" ht="30" hidden="1" customHeight="1" thickBot="1">
      <c r="A11449" s="496" t="str">
        <f>IF((SUM('Раздел 3'!T18:T18)=0),"","Неверно!")</f>
        <v/>
      </c>
      <c r="B11449" s="497" t="s">
        <v>768</v>
      </c>
      <c r="C11449" s="498" t="s">
        <v>16670</v>
      </c>
      <c r="D11449" s="498" t="s">
        <v>5574</v>
      </c>
      <c r="E11449" s="499" t="str">
        <f>CONCATENATE(SUM('Раздел 3'!T18:T18),"=",0)</f>
        <v>0=0</v>
      </c>
    </row>
    <row r="11450" spans="1:5" ht="30" hidden="1" customHeight="1" thickBot="1">
      <c r="A11450" s="496" t="str">
        <f>IF((SUM('Раздел 3'!T19:T19)=0),"","Неверно!")</f>
        <v/>
      </c>
      <c r="B11450" s="497" t="s">
        <v>768</v>
      </c>
      <c r="C11450" s="498" t="s">
        <v>16671</v>
      </c>
      <c r="D11450" s="498" t="s">
        <v>5574</v>
      </c>
      <c r="E11450" s="499" t="str">
        <f>CONCATENATE(SUM('Раздел 3'!T19:T19),"=",0)</f>
        <v>0=0</v>
      </c>
    </row>
    <row r="11451" spans="1:5" ht="30" hidden="1" customHeight="1" thickBot="1">
      <c r="A11451" s="496" t="str">
        <f>IF((SUM('Раздел 3'!K12:K12)=0),"","Неверно!")</f>
        <v/>
      </c>
      <c r="B11451" s="497" t="s">
        <v>768</v>
      </c>
      <c r="C11451" s="498" t="s">
        <v>16672</v>
      </c>
      <c r="D11451" s="498" t="s">
        <v>5574</v>
      </c>
      <c r="E11451" s="499" t="str">
        <f>CONCATENATE(SUM('Раздел 3'!K12:K12),"=",0)</f>
        <v>0=0</v>
      </c>
    </row>
    <row r="11452" spans="1:5" ht="30" hidden="1" customHeight="1" thickBot="1">
      <c r="A11452" s="496" t="str">
        <f>IF((SUM('Раздел 3'!K13:K13)=0),"","Неверно!")</f>
        <v/>
      </c>
      <c r="B11452" s="497" t="s">
        <v>768</v>
      </c>
      <c r="C11452" s="498" t="s">
        <v>16673</v>
      </c>
      <c r="D11452" s="498" t="s">
        <v>5574</v>
      </c>
      <c r="E11452" s="499" t="str">
        <f>CONCATENATE(SUM('Раздел 3'!K13:K13),"=",0)</f>
        <v>0=0</v>
      </c>
    </row>
    <row r="11453" spans="1:5" ht="30" hidden="1" customHeight="1" thickBot="1">
      <c r="A11453" s="496" t="str">
        <f>IF((SUM('Раздел 3'!K14:K14)=0),"","Неверно!")</f>
        <v/>
      </c>
      <c r="B11453" s="497" t="s">
        <v>768</v>
      </c>
      <c r="C11453" s="498" t="s">
        <v>16674</v>
      </c>
      <c r="D11453" s="498" t="s">
        <v>5574</v>
      </c>
      <c r="E11453" s="499" t="str">
        <f>CONCATENATE(SUM('Раздел 3'!K14:K14),"=",0)</f>
        <v>0=0</v>
      </c>
    </row>
    <row r="11454" spans="1:5" ht="30" hidden="1" customHeight="1" thickBot="1">
      <c r="A11454" s="496" t="str">
        <f>IF((SUM('Раздел 3'!K15:K15)=0),"","Неверно!")</f>
        <v/>
      </c>
      <c r="B11454" s="497" t="s">
        <v>768</v>
      </c>
      <c r="C11454" s="498" t="s">
        <v>16675</v>
      </c>
      <c r="D11454" s="498" t="s">
        <v>5574</v>
      </c>
      <c r="E11454" s="499" t="str">
        <f>CONCATENATE(SUM('Раздел 3'!K15:K15),"=",0)</f>
        <v>0=0</v>
      </c>
    </row>
    <row r="11455" spans="1:5" ht="30" hidden="1" customHeight="1" thickBot="1">
      <c r="A11455" s="496" t="str">
        <f>IF((SUM('Раздел 3'!K16:K16)=0),"","Неверно!")</f>
        <v/>
      </c>
      <c r="B11455" s="497" t="s">
        <v>768</v>
      </c>
      <c r="C11455" s="498" t="s">
        <v>16676</v>
      </c>
      <c r="D11455" s="498" t="s">
        <v>5574</v>
      </c>
      <c r="E11455" s="499" t="str">
        <f>CONCATENATE(SUM('Раздел 3'!K16:K16),"=",0)</f>
        <v>0=0</v>
      </c>
    </row>
    <row r="11456" spans="1:5" ht="30" hidden="1" customHeight="1" thickBot="1">
      <c r="A11456" s="496" t="str">
        <f>IF((SUM('Раздел 3'!K17:K17)=0),"","Неверно!")</f>
        <v/>
      </c>
      <c r="B11456" s="497" t="s">
        <v>768</v>
      </c>
      <c r="C11456" s="498" t="s">
        <v>16677</v>
      </c>
      <c r="D11456" s="498" t="s">
        <v>5574</v>
      </c>
      <c r="E11456" s="499" t="str">
        <f>CONCATENATE(SUM('Раздел 3'!K17:K17),"=",0)</f>
        <v>0=0</v>
      </c>
    </row>
    <row r="11457" spans="1:5" ht="30" hidden="1" customHeight="1" thickBot="1">
      <c r="A11457" s="496" t="str">
        <f>IF((SUM('Раздел 3'!K18:K18)=0),"","Неверно!")</f>
        <v/>
      </c>
      <c r="B11457" s="497" t="s">
        <v>768</v>
      </c>
      <c r="C11457" s="498" t="s">
        <v>16678</v>
      </c>
      <c r="D11457" s="498" t="s">
        <v>5574</v>
      </c>
      <c r="E11457" s="499" t="str">
        <f>CONCATENATE(SUM('Раздел 3'!K18:K18),"=",0)</f>
        <v>0=0</v>
      </c>
    </row>
    <row r="11458" spans="1:5" ht="30" hidden="1" customHeight="1" thickBot="1">
      <c r="A11458" s="496" t="str">
        <f>IF((SUM('Раздел 3'!K19:K19)=0),"","Неверно!")</f>
        <v/>
      </c>
      <c r="B11458" s="497" t="s">
        <v>768</v>
      </c>
      <c r="C11458" s="498" t="s">
        <v>16679</v>
      </c>
      <c r="D11458" s="498" t="s">
        <v>5574</v>
      </c>
      <c r="E11458" s="499" t="str">
        <f>CONCATENATE(SUM('Раздел 3'!K19:K19),"=",0)</f>
        <v>0=0</v>
      </c>
    </row>
    <row r="11459" spans="1:5" ht="30" hidden="1" customHeight="1" thickBot="1">
      <c r="A11459" s="496" t="str">
        <f>IF((SUM('Раздел 3'!L12:L12)=0),"","Неверно!")</f>
        <v/>
      </c>
      <c r="B11459" s="497" t="s">
        <v>768</v>
      </c>
      <c r="C11459" s="498" t="s">
        <v>16680</v>
      </c>
      <c r="D11459" s="498" t="s">
        <v>5574</v>
      </c>
      <c r="E11459" s="499" t="str">
        <f>CONCATENATE(SUM('Раздел 3'!L12:L12),"=",0)</f>
        <v>0=0</v>
      </c>
    </row>
    <row r="11460" spans="1:5" ht="30" hidden="1" customHeight="1" thickBot="1">
      <c r="A11460" s="496" t="str">
        <f>IF((SUM('Раздел 3'!L13:L13)=0),"","Неверно!")</f>
        <v/>
      </c>
      <c r="B11460" s="497" t="s">
        <v>768</v>
      </c>
      <c r="C11460" s="498" t="s">
        <v>16681</v>
      </c>
      <c r="D11460" s="498" t="s">
        <v>5574</v>
      </c>
      <c r="E11460" s="499" t="str">
        <f>CONCATENATE(SUM('Раздел 3'!L13:L13),"=",0)</f>
        <v>0=0</v>
      </c>
    </row>
    <row r="11461" spans="1:5" ht="30" hidden="1" customHeight="1" thickBot="1">
      <c r="A11461" s="496" t="str">
        <f>IF((SUM('Раздел 3'!L14:L14)=0),"","Неверно!")</f>
        <v/>
      </c>
      <c r="B11461" s="497" t="s">
        <v>768</v>
      </c>
      <c r="C11461" s="498" t="s">
        <v>16682</v>
      </c>
      <c r="D11461" s="498" t="s">
        <v>5574</v>
      </c>
      <c r="E11461" s="499" t="str">
        <f>CONCATENATE(SUM('Раздел 3'!L14:L14),"=",0)</f>
        <v>0=0</v>
      </c>
    </row>
    <row r="11462" spans="1:5" ht="30" hidden="1" customHeight="1" thickBot="1">
      <c r="A11462" s="496" t="str">
        <f>IF((SUM('Раздел 3'!L15:L15)=0),"","Неверно!")</f>
        <v/>
      </c>
      <c r="B11462" s="497" t="s">
        <v>768</v>
      </c>
      <c r="C11462" s="498" t="s">
        <v>16683</v>
      </c>
      <c r="D11462" s="498" t="s">
        <v>5574</v>
      </c>
      <c r="E11462" s="499" t="str">
        <f>CONCATENATE(SUM('Раздел 3'!L15:L15),"=",0)</f>
        <v>0=0</v>
      </c>
    </row>
    <row r="11463" spans="1:5" ht="30" hidden="1" customHeight="1" thickBot="1">
      <c r="A11463" s="496" t="str">
        <f>IF((SUM('Раздел 3'!L16:L16)=0),"","Неверно!")</f>
        <v/>
      </c>
      <c r="B11463" s="497" t="s">
        <v>768</v>
      </c>
      <c r="C11463" s="498" t="s">
        <v>16684</v>
      </c>
      <c r="D11463" s="498" t="s">
        <v>5574</v>
      </c>
      <c r="E11463" s="499" t="str">
        <f>CONCATENATE(SUM('Раздел 3'!L16:L16),"=",0)</f>
        <v>0=0</v>
      </c>
    </row>
    <row r="11464" spans="1:5" ht="30" hidden="1" customHeight="1" thickBot="1">
      <c r="A11464" s="496" t="str">
        <f>IF((SUM('Раздел 3'!L17:L17)=0),"","Неверно!")</f>
        <v/>
      </c>
      <c r="B11464" s="497" t="s">
        <v>768</v>
      </c>
      <c r="C11464" s="498" t="s">
        <v>16685</v>
      </c>
      <c r="D11464" s="498" t="s">
        <v>5574</v>
      </c>
      <c r="E11464" s="499" t="str">
        <f>CONCATENATE(SUM('Раздел 3'!L17:L17),"=",0)</f>
        <v>0=0</v>
      </c>
    </row>
    <row r="11465" spans="1:5" ht="30" hidden="1" customHeight="1" thickBot="1">
      <c r="A11465" s="496" t="str">
        <f>IF((SUM('Раздел 3'!L18:L18)=0),"","Неверно!")</f>
        <v/>
      </c>
      <c r="B11465" s="497" t="s">
        <v>768</v>
      </c>
      <c r="C11465" s="498" t="s">
        <v>16686</v>
      </c>
      <c r="D11465" s="498" t="s">
        <v>5574</v>
      </c>
      <c r="E11465" s="499" t="str">
        <f>CONCATENATE(SUM('Раздел 3'!L18:L18),"=",0)</f>
        <v>0=0</v>
      </c>
    </row>
    <row r="11466" spans="1:5" ht="30" hidden="1" customHeight="1" thickBot="1">
      <c r="A11466" s="496" t="str">
        <f>IF((SUM('Раздел 3'!L19:L19)=0),"","Неверно!")</f>
        <v/>
      </c>
      <c r="B11466" s="497" t="s">
        <v>768</v>
      </c>
      <c r="C11466" s="498" t="s">
        <v>16687</v>
      </c>
      <c r="D11466" s="498" t="s">
        <v>5574</v>
      </c>
      <c r="E11466" s="499" t="str">
        <f>CONCATENATE(SUM('Раздел 3'!L19:L19),"=",0)</f>
        <v>0=0</v>
      </c>
    </row>
    <row r="11467" spans="1:5" ht="30" hidden="1" customHeight="1" thickBot="1">
      <c r="A11467" s="496" t="str">
        <f>IF((SUM('Раздел 3'!M12:M12)=0),"","Неверно!")</f>
        <v/>
      </c>
      <c r="B11467" s="497" t="s">
        <v>768</v>
      </c>
      <c r="C11467" s="498" t="s">
        <v>16688</v>
      </c>
      <c r="D11467" s="498" t="s">
        <v>5574</v>
      </c>
      <c r="E11467" s="499" t="str">
        <f>CONCATENATE(SUM('Раздел 3'!M12:M12),"=",0)</f>
        <v>0=0</v>
      </c>
    </row>
    <row r="11468" spans="1:5" ht="30" hidden="1" customHeight="1" thickBot="1">
      <c r="A11468" s="496" t="str">
        <f>IF((SUM('Раздел 3'!M13:M13)=0),"","Неверно!")</f>
        <v/>
      </c>
      <c r="B11468" s="497" t="s">
        <v>768</v>
      </c>
      <c r="C11468" s="498" t="s">
        <v>16689</v>
      </c>
      <c r="D11468" s="498" t="s">
        <v>5574</v>
      </c>
      <c r="E11468" s="499" t="str">
        <f>CONCATENATE(SUM('Раздел 3'!M13:M13),"=",0)</f>
        <v>0=0</v>
      </c>
    </row>
    <row r="11469" spans="1:5" ht="30" hidden="1" customHeight="1" thickBot="1">
      <c r="A11469" s="496" t="str">
        <f>IF((SUM('Раздел 3'!M14:M14)=0),"","Неверно!")</f>
        <v/>
      </c>
      <c r="B11469" s="497" t="s">
        <v>768</v>
      </c>
      <c r="C11469" s="498" t="s">
        <v>16690</v>
      </c>
      <c r="D11469" s="498" t="s">
        <v>5574</v>
      </c>
      <c r="E11469" s="499" t="str">
        <f>CONCATENATE(SUM('Раздел 3'!M14:M14),"=",0)</f>
        <v>0=0</v>
      </c>
    </row>
    <row r="11470" spans="1:5" ht="30" hidden="1" customHeight="1" thickBot="1">
      <c r="A11470" s="496" t="str">
        <f>IF((SUM('Раздел 3'!M15:M15)=0),"","Неверно!")</f>
        <v/>
      </c>
      <c r="B11470" s="497" t="s">
        <v>768</v>
      </c>
      <c r="C11470" s="498" t="s">
        <v>16691</v>
      </c>
      <c r="D11470" s="498" t="s">
        <v>5574</v>
      </c>
      <c r="E11470" s="499" t="str">
        <f>CONCATENATE(SUM('Раздел 3'!M15:M15),"=",0)</f>
        <v>0=0</v>
      </c>
    </row>
    <row r="11471" spans="1:5" ht="30" hidden="1" customHeight="1" thickBot="1">
      <c r="A11471" s="496" t="str">
        <f>IF((SUM('Раздел 3'!M16:M16)=0),"","Неверно!")</f>
        <v/>
      </c>
      <c r="B11471" s="497" t="s">
        <v>768</v>
      </c>
      <c r="C11471" s="498" t="s">
        <v>16692</v>
      </c>
      <c r="D11471" s="498" t="s">
        <v>5574</v>
      </c>
      <c r="E11471" s="499" t="str">
        <f>CONCATENATE(SUM('Раздел 3'!M16:M16),"=",0)</f>
        <v>0=0</v>
      </c>
    </row>
    <row r="11472" spans="1:5" ht="30" hidden="1" customHeight="1" thickBot="1">
      <c r="A11472" s="496" t="str">
        <f>IF((SUM('Раздел 3'!M17:M17)=0),"","Неверно!")</f>
        <v/>
      </c>
      <c r="B11472" s="497" t="s">
        <v>768</v>
      </c>
      <c r="C11472" s="498" t="s">
        <v>16693</v>
      </c>
      <c r="D11472" s="498" t="s">
        <v>5574</v>
      </c>
      <c r="E11472" s="499" t="str">
        <f>CONCATENATE(SUM('Раздел 3'!M17:M17),"=",0)</f>
        <v>0=0</v>
      </c>
    </row>
    <row r="11473" spans="1:5" ht="30" hidden="1" customHeight="1" thickBot="1">
      <c r="A11473" s="496" t="str">
        <f>IF((SUM('Раздел 3'!M18:M18)=0),"","Неверно!")</f>
        <v/>
      </c>
      <c r="B11473" s="497" t="s">
        <v>768</v>
      </c>
      <c r="C11473" s="498" t="s">
        <v>16694</v>
      </c>
      <c r="D11473" s="498" t="s">
        <v>5574</v>
      </c>
      <c r="E11473" s="499" t="str">
        <f>CONCATENATE(SUM('Раздел 3'!M18:M18),"=",0)</f>
        <v>0=0</v>
      </c>
    </row>
    <row r="11474" spans="1:5" ht="30" hidden="1" customHeight="1" thickBot="1">
      <c r="A11474" s="496" t="str">
        <f>IF((SUM('Раздел 3'!M19:M19)=0),"","Неверно!")</f>
        <v/>
      </c>
      <c r="B11474" s="497" t="s">
        <v>768</v>
      </c>
      <c r="C11474" s="498" t="s">
        <v>16695</v>
      </c>
      <c r="D11474" s="498" t="s">
        <v>5574</v>
      </c>
      <c r="E11474" s="499" t="str">
        <f>CONCATENATE(SUM('Раздел 3'!M19:M19),"=",0)</f>
        <v>0=0</v>
      </c>
    </row>
    <row r="11475" spans="1:5" ht="30" hidden="1" customHeight="1" thickBot="1">
      <c r="A11475" s="496" t="str">
        <f>IF((SUM('Раздел 3'!N12:N12)=0),"","Неверно!")</f>
        <v/>
      </c>
      <c r="B11475" s="497" t="s">
        <v>768</v>
      </c>
      <c r="C11475" s="498" t="s">
        <v>16696</v>
      </c>
      <c r="D11475" s="498" t="s">
        <v>5574</v>
      </c>
      <c r="E11475" s="499" t="str">
        <f>CONCATENATE(SUM('Раздел 3'!N12:N12),"=",0)</f>
        <v>0=0</v>
      </c>
    </row>
    <row r="11476" spans="1:5" ht="30" hidden="1" customHeight="1" thickBot="1">
      <c r="A11476" s="496" t="str">
        <f>IF((SUM('Раздел 3'!N13:N13)=0),"","Неверно!")</f>
        <v/>
      </c>
      <c r="B11476" s="497" t="s">
        <v>768</v>
      </c>
      <c r="C11476" s="498" t="s">
        <v>16697</v>
      </c>
      <c r="D11476" s="498" t="s">
        <v>5574</v>
      </c>
      <c r="E11476" s="499" t="str">
        <f>CONCATENATE(SUM('Раздел 3'!N13:N13),"=",0)</f>
        <v>0=0</v>
      </c>
    </row>
    <row r="11477" spans="1:5" ht="30" hidden="1" customHeight="1" thickBot="1">
      <c r="A11477" s="496" t="str">
        <f>IF((SUM('Раздел 3'!N14:N14)=0),"","Неверно!")</f>
        <v/>
      </c>
      <c r="B11477" s="497" t="s">
        <v>768</v>
      </c>
      <c r="C11477" s="498" t="s">
        <v>16698</v>
      </c>
      <c r="D11477" s="498" t="s">
        <v>5574</v>
      </c>
      <c r="E11477" s="499" t="str">
        <f>CONCATENATE(SUM('Раздел 3'!N14:N14),"=",0)</f>
        <v>0=0</v>
      </c>
    </row>
    <row r="11478" spans="1:5" ht="30" hidden="1" customHeight="1" thickBot="1">
      <c r="A11478" s="496" t="str">
        <f>IF((SUM('Раздел 3'!N15:N15)=0),"","Неверно!")</f>
        <v/>
      </c>
      <c r="B11478" s="497" t="s">
        <v>768</v>
      </c>
      <c r="C11478" s="498" t="s">
        <v>16699</v>
      </c>
      <c r="D11478" s="498" t="s">
        <v>5574</v>
      </c>
      <c r="E11478" s="499" t="str">
        <f>CONCATENATE(SUM('Раздел 3'!N15:N15),"=",0)</f>
        <v>0=0</v>
      </c>
    </row>
    <row r="11479" spans="1:5" ht="30" hidden="1" customHeight="1" thickBot="1">
      <c r="A11479" s="496" t="str">
        <f>IF((SUM('Раздел 3'!N16:N16)=0),"","Неверно!")</f>
        <v/>
      </c>
      <c r="B11479" s="497" t="s">
        <v>768</v>
      </c>
      <c r="C11479" s="498" t="s">
        <v>16700</v>
      </c>
      <c r="D11479" s="498" t="s">
        <v>5574</v>
      </c>
      <c r="E11479" s="499" t="str">
        <f>CONCATENATE(SUM('Раздел 3'!N16:N16),"=",0)</f>
        <v>0=0</v>
      </c>
    </row>
    <row r="11480" spans="1:5" ht="30" hidden="1" customHeight="1" thickBot="1">
      <c r="A11480" s="496" t="str">
        <f>IF((SUM('Раздел 3'!N17:N17)=0),"","Неверно!")</f>
        <v/>
      </c>
      <c r="B11480" s="497" t="s">
        <v>768</v>
      </c>
      <c r="C11480" s="498" t="s">
        <v>16701</v>
      </c>
      <c r="D11480" s="498" t="s">
        <v>5574</v>
      </c>
      <c r="E11480" s="499" t="str">
        <f>CONCATENATE(SUM('Раздел 3'!N17:N17),"=",0)</f>
        <v>0=0</v>
      </c>
    </row>
    <row r="11481" spans="1:5" ht="30" hidden="1" customHeight="1" thickBot="1">
      <c r="A11481" s="496" t="str">
        <f>IF((SUM('Раздел 3'!N18:N18)=0),"","Неверно!")</f>
        <v/>
      </c>
      <c r="B11481" s="497" t="s">
        <v>768</v>
      </c>
      <c r="C11481" s="498" t="s">
        <v>16702</v>
      </c>
      <c r="D11481" s="498" t="s">
        <v>5574</v>
      </c>
      <c r="E11481" s="499" t="str">
        <f>CONCATENATE(SUM('Раздел 3'!N18:N18),"=",0)</f>
        <v>0=0</v>
      </c>
    </row>
    <row r="11482" spans="1:5" ht="30" hidden="1" customHeight="1" thickBot="1">
      <c r="A11482" s="496" t="str">
        <f>IF((SUM('Раздел 3'!N19:N19)=0),"","Неверно!")</f>
        <v/>
      </c>
      <c r="B11482" s="497" t="s">
        <v>768</v>
      </c>
      <c r="C11482" s="498" t="s">
        <v>16703</v>
      </c>
      <c r="D11482" s="498" t="s">
        <v>5574</v>
      </c>
      <c r="E11482" s="499" t="str">
        <f>CONCATENATE(SUM('Раздел 3'!N19:N19),"=",0)</f>
        <v>0=0</v>
      </c>
    </row>
    <row r="11483" spans="1:5" ht="30" hidden="1" customHeight="1" thickBot="1">
      <c r="A11483" s="496" t="str">
        <f>IF((SUM('Раздел 3'!O20:O20)=0),"","Неверно!")</f>
        <v/>
      </c>
      <c r="B11483" s="497" t="s">
        <v>769</v>
      </c>
      <c r="C11483" s="498" t="s">
        <v>16704</v>
      </c>
      <c r="D11483" s="498" t="s">
        <v>5573</v>
      </c>
      <c r="E11483" s="499" t="str">
        <f>CONCATENATE(SUM('Раздел 3'!O20:O20),"=",0)</f>
        <v>0=0</v>
      </c>
    </row>
    <row r="11484" spans="1:5" ht="30" hidden="1" customHeight="1" thickBot="1">
      <c r="A11484" s="496" t="str">
        <f>IF((SUM('Раздел 3'!O21:O21)=0),"","Неверно!")</f>
        <v/>
      </c>
      <c r="B11484" s="497" t="s">
        <v>769</v>
      </c>
      <c r="C11484" s="498" t="s">
        <v>16705</v>
      </c>
      <c r="D11484" s="498" t="s">
        <v>5573</v>
      </c>
      <c r="E11484" s="499" t="str">
        <f>CONCATENATE(SUM('Раздел 3'!O21:O21),"=",0)</f>
        <v>0=0</v>
      </c>
    </row>
    <row r="11485" spans="1:5" ht="30" hidden="1" customHeight="1" thickBot="1">
      <c r="A11485" s="496" t="str">
        <f>IF((SUM('Раздел 3'!O22:O22)=0),"","Неверно!")</f>
        <v/>
      </c>
      <c r="B11485" s="497" t="s">
        <v>769</v>
      </c>
      <c r="C11485" s="498" t="s">
        <v>16706</v>
      </c>
      <c r="D11485" s="498" t="s">
        <v>5573</v>
      </c>
      <c r="E11485" s="499" t="str">
        <f>CONCATENATE(SUM('Раздел 3'!O22:O22),"=",0)</f>
        <v>0=0</v>
      </c>
    </row>
    <row r="11486" spans="1:5" ht="30" hidden="1" customHeight="1" thickBot="1">
      <c r="A11486" s="496" t="str">
        <f>IF((SUM('Раздел 3'!O23:O23)=0),"","Неверно!")</f>
        <v/>
      </c>
      <c r="B11486" s="497" t="s">
        <v>769</v>
      </c>
      <c r="C11486" s="498" t="s">
        <v>16707</v>
      </c>
      <c r="D11486" s="498" t="s">
        <v>5573</v>
      </c>
      <c r="E11486" s="499" t="str">
        <f>CONCATENATE(SUM('Раздел 3'!O23:O23),"=",0)</f>
        <v>0=0</v>
      </c>
    </row>
    <row r="11487" spans="1:5" ht="30" hidden="1" customHeight="1" thickBot="1">
      <c r="A11487" s="496" t="str">
        <f>IF((SUM('Раздел 3'!O24:O24)=0),"","Неверно!")</f>
        <v/>
      </c>
      <c r="B11487" s="497" t="s">
        <v>769</v>
      </c>
      <c r="C11487" s="498" t="s">
        <v>16708</v>
      </c>
      <c r="D11487" s="498" t="s">
        <v>5573</v>
      </c>
      <c r="E11487" s="499" t="str">
        <f>CONCATENATE(SUM('Раздел 3'!O24:O24),"=",0)</f>
        <v>0=0</v>
      </c>
    </row>
    <row r="11488" spans="1:5" ht="30" hidden="1" customHeight="1" thickBot="1">
      <c r="A11488" s="496" t="str">
        <f>IF((SUM('Раздел 3'!O25:O25)=0),"","Неверно!")</f>
        <v/>
      </c>
      <c r="B11488" s="497" t="s">
        <v>769</v>
      </c>
      <c r="C11488" s="498" t="s">
        <v>16709</v>
      </c>
      <c r="D11488" s="498" t="s">
        <v>5573</v>
      </c>
      <c r="E11488" s="499" t="str">
        <f>CONCATENATE(SUM('Раздел 3'!O25:O25),"=",0)</f>
        <v>0=0</v>
      </c>
    </row>
    <row r="11489" spans="1:5" ht="30" hidden="1" customHeight="1" thickBot="1">
      <c r="A11489" s="496" t="str">
        <f>IF((SUM('Раздел 3'!O26:O26)=0),"","Неверно!")</f>
        <v/>
      </c>
      <c r="B11489" s="497" t="s">
        <v>769</v>
      </c>
      <c r="C11489" s="498" t="s">
        <v>16710</v>
      </c>
      <c r="D11489" s="498" t="s">
        <v>5573</v>
      </c>
      <c r="E11489" s="499" t="str">
        <f>CONCATENATE(SUM('Раздел 3'!O26:O26),"=",0)</f>
        <v>0=0</v>
      </c>
    </row>
    <row r="11490" spans="1:5" ht="30" hidden="1" customHeight="1" thickBot="1">
      <c r="A11490" s="496" t="str">
        <f>IF((SUM('Раздел 3'!P20:P20)=0),"","Неверно!")</f>
        <v/>
      </c>
      <c r="B11490" s="497" t="s">
        <v>769</v>
      </c>
      <c r="C11490" s="498" t="s">
        <v>16711</v>
      </c>
      <c r="D11490" s="498" t="s">
        <v>5573</v>
      </c>
      <c r="E11490" s="499" t="str">
        <f>CONCATENATE(SUM('Раздел 3'!P20:P20),"=",0)</f>
        <v>0=0</v>
      </c>
    </row>
    <row r="11491" spans="1:5" ht="30" hidden="1" customHeight="1" thickBot="1">
      <c r="A11491" s="496" t="str">
        <f>IF((SUM('Раздел 3'!P21:P21)=0),"","Неверно!")</f>
        <v/>
      </c>
      <c r="B11491" s="497" t="s">
        <v>769</v>
      </c>
      <c r="C11491" s="498" t="s">
        <v>16712</v>
      </c>
      <c r="D11491" s="498" t="s">
        <v>5573</v>
      </c>
      <c r="E11491" s="499" t="str">
        <f>CONCATENATE(SUM('Раздел 3'!P21:P21),"=",0)</f>
        <v>0=0</v>
      </c>
    </row>
    <row r="11492" spans="1:5" ht="30" hidden="1" customHeight="1" thickBot="1">
      <c r="A11492" s="496" t="str">
        <f>IF((SUM('Раздел 3'!P22:P22)=0),"","Неверно!")</f>
        <v/>
      </c>
      <c r="B11492" s="497" t="s">
        <v>769</v>
      </c>
      <c r="C11492" s="498" t="s">
        <v>16713</v>
      </c>
      <c r="D11492" s="498" t="s">
        <v>5573</v>
      </c>
      <c r="E11492" s="499" t="str">
        <f>CONCATENATE(SUM('Раздел 3'!P22:P22),"=",0)</f>
        <v>0=0</v>
      </c>
    </row>
    <row r="11493" spans="1:5" ht="30" hidden="1" customHeight="1" thickBot="1">
      <c r="A11493" s="496" t="str">
        <f>IF((SUM('Раздел 3'!P23:P23)=0),"","Неверно!")</f>
        <v/>
      </c>
      <c r="B11493" s="497" t="s">
        <v>769</v>
      </c>
      <c r="C11493" s="498" t="s">
        <v>16714</v>
      </c>
      <c r="D11493" s="498" t="s">
        <v>5573</v>
      </c>
      <c r="E11493" s="499" t="str">
        <f>CONCATENATE(SUM('Раздел 3'!P23:P23),"=",0)</f>
        <v>0=0</v>
      </c>
    </row>
    <row r="11494" spans="1:5" ht="30" hidden="1" customHeight="1" thickBot="1">
      <c r="A11494" s="496" t="str">
        <f>IF((SUM('Раздел 3'!P24:P24)=0),"","Неверно!")</f>
        <v/>
      </c>
      <c r="B11494" s="497" t="s">
        <v>769</v>
      </c>
      <c r="C11494" s="498" t="s">
        <v>16715</v>
      </c>
      <c r="D11494" s="498" t="s">
        <v>5573</v>
      </c>
      <c r="E11494" s="499" t="str">
        <f>CONCATENATE(SUM('Раздел 3'!P24:P24),"=",0)</f>
        <v>0=0</v>
      </c>
    </row>
    <row r="11495" spans="1:5" ht="30" hidden="1" customHeight="1" thickBot="1">
      <c r="A11495" s="496" t="str">
        <f>IF((SUM('Раздел 3'!P25:P25)=0),"","Неверно!")</f>
        <v/>
      </c>
      <c r="B11495" s="497" t="s">
        <v>769</v>
      </c>
      <c r="C11495" s="498" t="s">
        <v>16716</v>
      </c>
      <c r="D11495" s="498" t="s">
        <v>5573</v>
      </c>
      <c r="E11495" s="499" t="str">
        <f>CONCATENATE(SUM('Раздел 3'!P25:P25),"=",0)</f>
        <v>0=0</v>
      </c>
    </row>
    <row r="11496" spans="1:5" ht="30" hidden="1" customHeight="1" thickBot="1">
      <c r="A11496" s="496" t="str">
        <f>IF((SUM('Раздел 3'!P26:P26)=0),"","Неверно!")</f>
        <v/>
      </c>
      <c r="B11496" s="497" t="s">
        <v>769</v>
      </c>
      <c r="C11496" s="498" t="s">
        <v>16717</v>
      </c>
      <c r="D11496" s="498" t="s">
        <v>5573</v>
      </c>
      <c r="E11496" s="499" t="str">
        <f>CONCATENATE(SUM('Раздел 3'!P26:P26),"=",0)</f>
        <v>0=0</v>
      </c>
    </row>
    <row r="11497" spans="1:5" ht="30" hidden="1" customHeight="1" thickBot="1">
      <c r="A11497" s="496" t="str">
        <f>IF((SUM('Раздел 3'!O27:O27)=0),"","Неверно!")</f>
        <v/>
      </c>
      <c r="B11497" s="497" t="s">
        <v>770</v>
      </c>
      <c r="C11497" s="498" t="s">
        <v>5562</v>
      </c>
      <c r="D11497" s="498" t="s">
        <v>5563</v>
      </c>
      <c r="E11497" s="499" t="str">
        <f>CONCATENATE(SUM('Раздел 3'!O27:O27),"=",0)</f>
        <v>0=0</v>
      </c>
    </row>
    <row r="11498" spans="1:5" ht="30" hidden="1" customHeight="1" thickBot="1">
      <c r="A11498" s="496" t="str">
        <f>IF((SUM('Раздел 3'!P27:P27)=0),"","Неверно!")</f>
        <v/>
      </c>
      <c r="B11498" s="497" t="s">
        <v>770</v>
      </c>
      <c r="C11498" s="498" t="s">
        <v>5564</v>
      </c>
      <c r="D11498" s="498" t="s">
        <v>5563</v>
      </c>
      <c r="E11498" s="499" t="str">
        <f>CONCATENATE(SUM('Раздел 3'!P27:P27),"=",0)</f>
        <v>0=0</v>
      </c>
    </row>
    <row r="11499" spans="1:5" ht="30" hidden="1" customHeight="1" thickBot="1">
      <c r="A11499" s="496" t="str">
        <f>IF((SUM('Раздел 3'!Q27:Q27)=0),"","Неверно!")</f>
        <v/>
      </c>
      <c r="B11499" s="497" t="s">
        <v>770</v>
      </c>
      <c r="C11499" s="498" t="s">
        <v>5565</v>
      </c>
      <c r="D11499" s="498" t="s">
        <v>5563</v>
      </c>
      <c r="E11499" s="499" t="str">
        <f>CONCATENATE(SUM('Раздел 3'!Q27:Q27),"=",0)</f>
        <v>0=0</v>
      </c>
    </row>
    <row r="11500" spans="1:5" ht="30" hidden="1" customHeight="1" thickBot="1">
      <c r="A11500" s="496" t="str">
        <f>IF((SUM('Раздел 3'!R27:R27)=0),"","Неверно!")</f>
        <v/>
      </c>
      <c r="B11500" s="497" t="s">
        <v>770</v>
      </c>
      <c r="C11500" s="498" t="s">
        <v>5566</v>
      </c>
      <c r="D11500" s="498" t="s">
        <v>5563</v>
      </c>
      <c r="E11500" s="499" t="str">
        <f>CONCATENATE(SUM('Раздел 3'!R27:R27),"=",0)</f>
        <v>0=0</v>
      </c>
    </row>
    <row r="11501" spans="1:5" ht="30" hidden="1" customHeight="1" thickBot="1">
      <c r="A11501" s="496" t="str">
        <f>IF((SUM('Раздел 3'!S27:S27)=0),"","Неверно!")</f>
        <v/>
      </c>
      <c r="B11501" s="497" t="s">
        <v>770</v>
      </c>
      <c r="C11501" s="498" t="s">
        <v>5567</v>
      </c>
      <c r="D11501" s="498" t="s">
        <v>5563</v>
      </c>
      <c r="E11501" s="499" t="str">
        <f>CONCATENATE(SUM('Раздел 3'!S27:S27),"=",0)</f>
        <v>0=0</v>
      </c>
    </row>
    <row r="11502" spans="1:5" ht="30" hidden="1" customHeight="1" thickBot="1">
      <c r="A11502" s="496" t="str">
        <f>IF((SUM('Раздел 3'!T27:T27)=0),"","Неверно!")</f>
        <v/>
      </c>
      <c r="B11502" s="497" t="s">
        <v>770</v>
      </c>
      <c r="C11502" s="498" t="s">
        <v>5568</v>
      </c>
      <c r="D11502" s="498" t="s">
        <v>5563</v>
      </c>
      <c r="E11502" s="499" t="str">
        <f>CONCATENATE(SUM('Раздел 3'!T27:T27),"=",0)</f>
        <v>0=0</v>
      </c>
    </row>
    <row r="11503" spans="1:5" ht="30" hidden="1" customHeight="1" thickBot="1">
      <c r="A11503" s="496" t="str">
        <f>IF((SUM('Раздел 3'!K27:K27)=0),"","Неверно!")</f>
        <v/>
      </c>
      <c r="B11503" s="497" t="s">
        <v>770</v>
      </c>
      <c r="C11503" s="498" t="s">
        <v>5569</v>
      </c>
      <c r="D11503" s="498" t="s">
        <v>5563</v>
      </c>
      <c r="E11503" s="499" t="str">
        <f>CONCATENATE(SUM('Раздел 3'!K27:K27),"=",0)</f>
        <v>0=0</v>
      </c>
    </row>
    <row r="11504" spans="1:5" ht="30" hidden="1" customHeight="1" thickBot="1">
      <c r="A11504" s="496" t="str">
        <f>IF((SUM('Раздел 3'!L27:L27)=0),"","Неверно!")</f>
        <v/>
      </c>
      <c r="B11504" s="497" t="s">
        <v>770</v>
      </c>
      <c r="C11504" s="498" t="s">
        <v>5570</v>
      </c>
      <c r="D11504" s="498" t="s">
        <v>5563</v>
      </c>
      <c r="E11504" s="499" t="str">
        <f>CONCATENATE(SUM('Раздел 3'!L27:L27),"=",0)</f>
        <v>0=0</v>
      </c>
    </row>
    <row r="11505" spans="1:5" ht="30" hidden="1" customHeight="1" thickBot="1">
      <c r="A11505" s="496" t="str">
        <f>IF((SUM('Раздел 3'!M27:M27)=0),"","Неверно!")</f>
        <v/>
      </c>
      <c r="B11505" s="497" t="s">
        <v>770</v>
      </c>
      <c r="C11505" s="498" t="s">
        <v>5571</v>
      </c>
      <c r="D11505" s="498" t="s">
        <v>5563</v>
      </c>
      <c r="E11505" s="499" t="str">
        <f>CONCATENATE(SUM('Раздел 3'!M27:M27),"=",0)</f>
        <v>0=0</v>
      </c>
    </row>
    <row r="11506" spans="1:5" ht="30" hidden="1" customHeight="1" thickBot="1">
      <c r="A11506" s="496" t="str">
        <f>IF((SUM('Раздел 3'!N27:N27)=0),"","Неверно!")</f>
        <v/>
      </c>
      <c r="B11506" s="497" t="s">
        <v>770</v>
      </c>
      <c r="C11506" s="498" t="s">
        <v>5572</v>
      </c>
      <c r="D11506" s="498" t="s">
        <v>5563</v>
      </c>
      <c r="E11506" s="499" t="str">
        <f>CONCATENATE(SUM('Раздел 3'!N27:N27),"=",0)</f>
        <v>0=0</v>
      </c>
    </row>
    <row r="11507" spans="1:5" ht="30" hidden="1" customHeight="1" thickBot="1">
      <c r="A11507" s="496" t="str">
        <f>IF((SUM('Раздел 3'!O28:O28)=0),"","Неверно!")</f>
        <v/>
      </c>
      <c r="B11507" s="497" t="s">
        <v>771</v>
      </c>
      <c r="C11507" s="498" t="s">
        <v>16718</v>
      </c>
      <c r="D11507" s="498" t="s">
        <v>5561</v>
      </c>
      <c r="E11507" s="499" t="str">
        <f>CONCATENATE(SUM('Раздел 3'!O28:O28),"=",0)</f>
        <v>0=0</v>
      </c>
    </row>
    <row r="11508" spans="1:5" ht="30" hidden="1" customHeight="1" thickBot="1">
      <c r="A11508" s="496" t="str">
        <f>IF((SUM('Раздел 3'!O29:O29)=0),"","Неверно!")</f>
        <v/>
      </c>
      <c r="B11508" s="497" t="s">
        <v>771</v>
      </c>
      <c r="C11508" s="498" t="s">
        <v>16719</v>
      </c>
      <c r="D11508" s="498" t="s">
        <v>5561</v>
      </c>
      <c r="E11508" s="499" t="str">
        <f>CONCATENATE(SUM('Раздел 3'!O29:O29),"=",0)</f>
        <v>0=0</v>
      </c>
    </row>
    <row r="11509" spans="1:5" ht="30" hidden="1" customHeight="1" thickBot="1">
      <c r="A11509" s="496" t="str">
        <f>IF((SUM('Раздел 3'!O30:O30)=0),"","Неверно!")</f>
        <v/>
      </c>
      <c r="B11509" s="497" t="s">
        <v>771</v>
      </c>
      <c r="C11509" s="498" t="s">
        <v>16720</v>
      </c>
      <c r="D11509" s="498" t="s">
        <v>5561</v>
      </c>
      <c r="E11509" s="499" t="str">
        <f>CONCATENATE(SUM('Раздел 3'!O30:O30),"=",0)</f>
        <v>0=0</v>
      </c>
    </row>
    <row r="11510" spans="1:5" ht="30" hidden="1" customHeight="1" thickBot="1">
      <c r="A11510" s="496" t="str">
        <f>IF((SUM('Раздел 3'!O31:O31)=0),"","Неверно!")</f>
        <v/>
      </c>
      <c r="B11510" s="497" t="s">
        <v>772</v>
      </c>
      <c r="C11510" s="498" t="s">
        <v>16721</v>
      </c>
      <c r="D11510" s="498" t="s">
        <v>5560</v>
      </c>
      <c r="E11510" s="499" t="str">
        <f>CONCATENATE(SUM('Раздел 3'!O31:O31),"=",0)</f>
        <v>0=0</v>
      </c>
    </row>
    <row r="11511" spans="1:5" ht="30" hidden="1" customHeight="1" thickBot="1">
      <c r="A11511" s="496" t="str">
        <f>IF((SUM('Раздел 3'!P31:P31)=0),"","Неверно!")</f>
        <v/>
      </c>
      <c r="B11511" s="497" t="s">
        <v>772</v>
      </c>
      <c r="C11511" s="498" t="s">
        <v>16722</v>
      </c>
      <c r="D11511" s="498" t="s">
        <v>5560</v>
      </c>
      <c r="E11511" s="499" t="str">
        <f>CONCATENATE(SUM('Раздел 3'!P31:P31),"=",0)</f>
        <v>0=0</v>
      </c>
    </row>
    <row r="11512" spans="1:5" ht="30" hidden="1" customHeight="1" thickBot="1">
      <c r="A11512" s="496" t="str">
        <f>IF((SUM('Раздел 3'!Q31:Q31)=0),"","Неверно!")</f>
        <v/>
      </c>
      <c r="B11512" s="497" t="s">
        <v>772</v>
      </c>
      <c r="C11512" s="498" t="s">
        <v>16723</v>
      </c>
      <c r="D11512" s="498" t="s">
        <v>5560</v>
      </c>
      <c r="E11512" s="499" t="str">
        <f>CONCATENATE(SUM('Раздел 3'!Q31:Q31),"=",0)</f>
        <v>0=0</v>
      </c>
    </row>
    <row r="11513" spans="1:5" ht="30" hidden="1" customHeight="1" thickBot="1">
      <c r="A11513" s="496" t="str">
        <f>IF((SUM('Раздел 3'!R31:R31)=0),"","Неверно!")</f>
        <v/>
      </c>
      <c r="B11513" s="497" t="s">
        <v>772</v>
      </c>
      <c r="C11513" s="498" t="s">
        <v>16724</v>
      </c>
      <c r="D11513" s="498" t="s">
        <v>5560</v>
      </c>
      <c r="E11513" s="499" t="str">
        <f>CONCATENATE(SUM('Раздел 3'!R31:R31),"=",0)</f>
        <v>0=0</v>
      </c>
    </row>
    <row r="11514" spans="1:5" ht="30" hidden="1" customHeight="1" thickBot="1">
      <c r="A11514" s="496" t="str">
        <f>IF((SUM('Раздел 3'!S31:S31)=0),"","Неверно!")</f>
        <v/>
      </c>
      <c r="B11514" s="497" t="s">
        <v>772</v>
      </c>
      <c r="C11514" s="498" t="s">
        <v>16725</v>
      </c>
      <c r="D11514" s="498" t="s">
        <v>5560</v>
      </c>
      <c r="E11514" s="499" t="str">
        <f>CONCATENATE(SUM('Раздел 3'!S31:S31),"=",0)</f>
        <v>0=0</v>
      </c>
    </row>
    <row r="11515" spans="1:5" ht="30" hidden="1" customHeight="1" thickBot="1">
      <c r="A11515" s="496" t="str">
        <f>IF((SUM('Раздел 3'!T31:T31)=0),"","Неверно!")</f>
        <v/>
      </c>
      <c r="B11515" s="497" t="s">
        <v>772</v>
      </c>
      <c r="C11515" s="498" t="s">
        <v>16726</v>
      </c>
      <c r="D11515" s="498" t="s">
        <v>5560</v>
      </c>
      <c r="E11515" s="499" t="str">
        <f>CONCATENATE(SUM('Раздел 3'!T31:T31),"=",0)</f>
        <v>0=0</v>
      </c>
    </row>
    <row r="11516" spans="1:5" ht="30" hidden="1" customHeight="1" thickBot="1">
      <c r="A11516" s="496" t="str">
        <f>IF((SUM('Раздел 3'!K31:K31)=0),"","Неверно!")</f>
        <v/>
      </c>
      <c r="B11516" s="497" t="s">
        <v>772</v>
      </c>
      <c r="C11516" s="498" t="s">
        <v>16727</v>
      </c>
      <c r="D11516" s="498" t="s">
        <v>5560</v>
      </c>
      <c r="E11516" s="499" t="str">
        <f>CONCATENATE(SUM('Раздел 3'!K31:K31),"=",0)</f>
        <v>0=0</v>
      </c>
    </row>
    <row r="11517" spans="1:5" ht="30" hidden="1" customHeight="1" thickBot="1">
      <c r="A11517" s="496" t="str">
        <f>IF((SUM('Раздел 3'!L31:L31)=0),"","Неверно!")</f>
        <v/>
      </c>
      <c r="B11517" s="497" t="s">
        <v>772</v>
      </c>
      <c r="C11517" s="498" t="s">
        <v>16728</v>
      </c>
      <c r="D11517" s="498" t="s">
        <v>5560</v>
      </c>
      <c r="E11517" s="499" t="str">
        <f>CONCATENATE(SUM('Раздел 3'!L31:L31),"=",0)</f>
        <v>0=0</v>
      </c>
    </row>
    <row r="11518" spans="1:5" ht="30" hidden="1" customHeight="1" thickBot="1">
      <c r="A11518" s="496" t="str">
        <f>IF((SUM('Раздел 3'!M31:M31)=0),"","Неверно!")</f>
        <v/>
      </c>
      <c r="B11518" s="497" t="s">
        <v>772</v>
      </c>
      <c r="C11518" s="498" t="s">
        <v>16729</v>
      </c>
      <c r="D11518" s="498" t="s">
        <v>5560</v>
      </c>
      <c r="E11518" s="499" t="str">
        <f>CONCATENATE(SUM('Раздел 3'!M31:M31),"=",0)</f>
        <v>0=0</v>
      </c>
    </row>
    <row r="11519" spans="1:5" ht="30" hidden="1" customHeight="1" thickBot="1">
      <c r="A11519" s="496" t="str">
        <f>IF((SUM('Раздел 3'!N31:N31)=0),"","Неверно!")</f>
        <v/>
      </c>
      <c r="B11519" s="497" t="s">
        <v>772</v>
      </c>
      <c r="C11519" s="498" t="s">
        <v>16730</v>
      </c>
      <c r="D11519" s="498" t="s">
        <v>5560</v>
      </c>
      <c r="E11519" s="499" t="str">
        <f>CONCATENATE(SUM('Раздел 3'!N31:N31),"=",0)</f>
        <v>0=0</v>
      </c>
    </row>
    <row r="11520" spans="1:5" ht="30" hidden="1" customHeight="1" thickBot="1">
      <c r="A11520" s="496" t="str">
        <f>IF((SUM('Раздел 3'!O32:O32)=0),"","Неверно!")</f>
        <v/>
      </c>
      <c r="B11520" s="497" t="s">
        <v>773</v>
      </c>
      <c r="C11520" s="498" t="s">
        <v>16731</v>
      </c>
      <c r="D11520" s="498" t="s">
        <v>5559</v>
      </c>
      <c r="E11520" s="499" t="str">
        <f>CONCATENATE(SUM('Раздел 3'!O32:O32),"=",0)</f>
        <v>0=0</v>
      </c>
    </row>
    <row r="11521" spans="1:5" ht="30" hidden="1" customHeight="1" thickBot="1">
      <c r="A11521" s="496" t="str">
        <f>IF((SUM('Раздел 3'!O33:O33)=0),"","Неверно!")</f>
        <v/>
      </c>
      <c r="B11521" s="497" t="s">
        <v>773</v>
      </c>
      <c r="C11521" s="498" t="s">
        <v>16732</v>
      </c>
      <c r="D11521" s="498" t="s">
        <v>5559</v>
      </c>
      <c r="E11521" s="499" t="str">
        <f>CONCATENATE(SUM('Раздел 3'!O33:O33),"=",0)</f>
        <v>0=0</v>
      </c>
    </row>
    <row r="11522" spans="1:5" ht="30" hidden="1" customHeight="1" thickBot="1">
      <c r="A11522" s="496" t="str">
        <f>IF((SUM('Раздел 3'!O34:O34)=0),"","Неверно!")</f>
        <v/>
      </c>
      <c r="B11522" s="497" t="s">
        <v>773</v>
      </c>
      <c r="C11522" s="498" t="s">
        <v>16733</v>
      </c>
      <c r="D11522" s="498" t="s">
        <v>5559</v>
      </c>
      <c r="E11522" s="499" t="str">
        <f>CONCATENATE(SUM('Раздел 3'!O34:O34),"=",0)</f>
        <v>0=0</v>
      </c>
    </row>
    <row r="11523" spans="1:5" ht="30" hidden="1" customHeight="1" thickBot="1">
      <c r="A11523" s="496" t="str">
        <f>IF((SUM('Раздел 3'!O35:O35)=0),"","Неверно!")</f>
        <v/>
      </c>
      <c r="B11523" s="497" t="s">
        <v>773</v>
      </c>
      <c r="C11523" s="498" t="s">
        <v>16734</v>
      </c>
      <c r="D11523" s="498" t="s">
        <v>5559</v>
      </c>
      <c r="E11523" s="499" t="str">
        <f>CONCATENATE(SUM('Раздел 3'!O35:O35),"=",0)</f>
        <v>0=0</v>
      </c>
    </row>
    <row r="11524" spans="1:5" ht="30" hidden="1" customHeight="1" thickBot="1">
      <c r="A11524" s="496" t="str">
        <f>IF((SUM('Раздел 3'!O36:O36)=0),"","Неверно!")</f>
        <v/>
      </c>
      <c r="B11524" s="497" t="s">
        <v>773</v>
      </c>
      <c r="C11524" s="498" t="s">
        <v>16735</v>
      </c>
      <c r="D11524" s="498" t="s">
        <v>5559</v>
      </c>
      <c r="E11524" s="499" t="str">
        <f>CONCATENATE(SUM('Раздел 3'!O36:O36),"=",0)</f>
        <v>0=0</v>
      </c>
    </row>
    <row r="11525" spans="1:5" ht="30" hidden="1" customHeight="1" thickBot="1">
      <c r="A11525" s="496" t="str">
        <f>IF((SUM('Раздел 3'!O37:O37)=0),"","Неверно!")</f>
        <v/>
      </c>
      <c r="B11525" s="497" t="s">
        <v>773</v>
      </c>
      <c r="C11525" s="498" t="s">
        <v>16736</v>
      </c>
      <c r="D11525" s="498" t="s">
        <v>5559</v>
      </c>
      <c r="E11525" s="499" t="str">
        <f>CONCATENATE(SUM('Раздел 3'!O37:O37),"=",0)</f>
        <v>0=0</v>
      </c>
    </row>
    <row r="11526" spans="1:5" ht="30" hidden="1" customHeight="1" thickBot="1">
      <c r="A11526" s="496" t="str">
        <f>IF((SUM('Раздел 3'!O38:O38)=0),"","Неверно!")</f>
        <v/>
      </c>
      <c r="B11526" s="497" t="s">
        <v>773</v>
      </c>
      <c r="C11526" s="498" t="s">
        <v>16737</v>
      </c>
      <c r="D11526" s="498" t="s">
        <v>5559</v>
      </c>
      <c r="E11526" s="499" t="str">
        <f>CONCATENATE(SUM('Раздел 3'!O38:O38),"=",0)</f>
        <v>0=0</v>
      </c>
    </row>
    <row r="11527" spans="1:5" ht="30" hidden="1" customHeight="1" thickBot="1">
      <c r="A11527" s="496" t="str">
        <f>IF((SUM('Раздел 3'!O39:O39)=0),"","Неверно!")</f>
        <v/>
      </c>
      <c r="B11527" s="497" t="s">
        <v>773</v>
      </c>
      <c r="C11527" s="498" t="s">
        <v>16738</v>
      </c>
      <c r="D11527" s="498" t="s">
        <v>5559</v>
      </c>
      <c r="E11527" s="499" t="str">
        <f>CONCATENATE(SUM('Раздел 3'!O39:O39),"=",0)</f>
        <v>0=0</v>
      </c>
    </row>
    <row r="11528" spans="1:5" ht="30" hidden="1" customHeight="1" thickBot="1">
      <c r="A11528" s="496" t="str">
        <f>IF((SUM('Раздел 3'!O40:O40)=0),"","Неверно!")</f>
        <v/>
      </c>
      <c r="B11528" s="497" t="s">
        <v>773</v>
      </c>
      <c r="C11528" s="498" t="s">
        <v>16739</v>
      </c>
      <c r="D11528" s="498" t="s">
        <v>5559</v>
      </c>
      <c r="E11528" s="499" t="str">
        <f>CONCATENATE(SUM('Раздел 3'!O40:O40),"=",0)</f>
        <v>0=0</v>
      </c>
    </row>
    <row r="11529" spans="1:5" ht="30" hidden="1" customHeight="1" thickBot="1">
      <c r="A11529" s="496" t="str">
        <f>IF((SUM('Раздел 3'!O41:O41)=0),"","Неверно!")</f>
        <v/>
      </c>
      <c r="B11529" s="497" t="s">
        <v>773</v>
      </c>
      <c r="C11529" s="498" t="s">
        <v>16740</v>
      </c>
      <c r="D11529" s="498" t="s">
        <v>5559</v>
      </c>
      <c r="E11529" s="499" t="str">
        <f>CONCATENATE(SUM('Раздел 3'!O41:O41),"=",0)</f>
        <v>0=0</v>
      </c>
    </row>
    <row r="11530" spans="1:5" ht="30" hidden="1" customHeight="1" thickBot="1">
      <c r="A11530" s="496" t="str">
        <f>IF((SUM('Раздел 3'!O42:O42)=0),"","Неверно!")</f>
        <v/>
      </c>
      <c r="B11530" s="497" t="s">
        <v>773</v>
      </c>
      <c r="C11530" s="498" t="s">
        <v>16741</v>
      </c>
      <c r="D11530" s="498" t="s">
        <v>5559</v>
      </c>
      <c r="E11530" s="499" t="str">
        <f>CONCATENATE(SUM('Раздел 3'!O42:O42),"=",0)</f>
        <v>0=0</v>
      </c>
    </row>
    <row r="11531" spans="1:5" ht="30" hidden="1" customHeight="1" thickBot="1">
      <c r="A11531" s="496" t="str">
        <f>IF((SUM('Раздел 3'!O43:O43)=0),"","Неверно!")</f>
        <v/>
      </c>
      <c r="B11531" s="497" t="s">
        <v>774</v>
      </c>
      <c r="C11531" s="498" t="s">
        <v>16742</v>
      </c>
      <c r="D11531" s="498" t="s">
        <v>5558</v>
      </c>
      <c r="E11531" s="499" t="str">
        <f>CONCATENATE(SUM('Раздел 3'!O43:O43),"=",0)</f>
        <v>0=0</v>
      </c>
    </row>
    <row r="11532" spans="1:5" ht="30" hidden="1" customHeight="1" thickBot="1">
      <c r="A11532" s="496" t="str">
        <f>IF((SUM('Раздел 3'!O44:O44)=0),"","Неверно!")</f>
        <v/>
      </c>
      <c r="B11532" s="497" t="s">
        <v>774</v>
      </c>
      <c r="C11532" s="498" t="s">
        <v>16743</v>
      </c>
      <c r="D11532" s="498" t="s">
        <v>5558</v>
      </c>
      <c r="E11532" s="499" t="str">
        <f>CONCATENATE(SUM('Раздел 3'!O44:O44),"=",0)</f>
        <v>0=0</v>
      </c>
    </row>
    <row r="11533" spans="1:5" ht="30" hidden="1" customHeight="1" thickBot="1">
      <c r="A11533" s="496" t="str">
        <f>IF((SUM('Раздел 3'!O45:O45)=0),"","Неверно!")</f>
        <v/>
      </c>
      <c r="B11533" s="497" t="s">
        <v>774</v>
      </c>
      <c r="C11533" s="498" t="s">
        <v>16744</v>
      </c>
      <c r="D11533" s="498" t="s">
        <v>5558</v>
      </c>
      <c r="E11533" s="499" t="str">
        <f>CONCATENATE(SUM('Раздел 3'!O45:O45),"=",0)</f>
        <v>0=0</v>
      </c>
    </row>
    <row r="11534" spans="1:5" ht="30" hidden="1" customHeight="1" thickBot="1">
      <c r="A11534" s="496" t="str">
        <f>IF((SUM('Раздел 3'!O46:O46)=0),"","Неверно!")</f>
        <v/>
      </c>
      <c r="B11534" s="497" t="s">
        <v>774</v>
      </c>
      <c r="C11534" s="498" t="s">
        <v>15224</v>
      </c>
      <c r="D11534" s="498" t="s">
        <v>5558</v>
      </c>
      <c r="E11534" s="499" t="str">
        <f>CONCATENATE(SUM('Раздел 3'!O46:O46),"=",0)</f>
        <v>0=0</v>
      </c>
    </row>
    <row r="11535" spans="1:5" ht="30" hidden="1" customHeight="1" thickBot="1">
      <c r="A11535" s="496" t="str">
        <f>IF((SUM('Раздел 3'!O47:O47)=0),"","Неверно!")</f>
        <v/>
      </c>
      <c r="B11535" s="497" t="s">
        <v>774</v>
      </c>
      <c r="C11535" s="498" t="s">
        <v>15225</v>
      </c>
      <c r="D11535" s="498" t="s">
        <v>5558</v>
      </c>
      <c r="E11535" s="499" t="str">
        <f>CONCATENATE(SUM('Раздел 3'!O47:O47),"=",0)</f>
        <v>0=0</v>
      </c>
    </row>
    <row r="11536" spans="1:5" ht="30" hidden="1" customHeight="1" thickBot="1">
      <c r="A11536" s="496" t="str">
        <f>IF((SUM('Раздел 3'!O48:O48)=0),"","Неверно!")</f>
        <v/>
      </c>
      <c r="B11536" s="497" t="s">
        <v>774</v>
      </c>
      <c r="C11536" s="498" t="s">
        <v>15226</v>
      </c>
      <c r="D11536" s="498" t="s">
        <v>5558</v>
      </c>
      <c r="E11536" s="499" t="str">
        <f>CONCATENATE(SUM('Раздел 3'!O48:O48),"=",0)</f>
        <v>0=0</v>
      </c>
    </row>
    <row r="11537" spans="1:5" ht="30" hidden="1" customHeight="1" thickBot="1">
      <c r="A11537" s="496" t="str">
        <f>IF((SUM('Раздел 3'!O49:O49)=0),"","Неверно!")</f>
        <v/>
      </c>
      <c r="B11537" s="497" t="s">
        <v>774</v>
      </c>
      <c r="C11537" s="498" t="s">
        <v>15227</v>
      </c>
      <c r="D11537" s="498" t="s">
        <v>5558</v>
      </c>
      <c r="E11537" s="499" t="str">
        <f>CONCATENATE(SUM('Раздел 3'!O49:O49),"=",0)</f>
        <v>0=0</v>
      </c>
    </row>
    <row r="11538" spans="1:5" ht="30" hidden="1" customHeight="1" thickBot="1">
      <c r="A11538" s="496" t="str">
        <f>IF((SUM('Раздел 3'!O50:O50)=0),"","Неверно!")</f>
        <v/>
      </c>
      <c r="B11538" s="497" t="s">
        <v>774</v>
      </c>
      <c r="C11538" s="498" t="s">
        <v>15228</v>
      </c>
      <c r="D11538" s="498" t="s">
        <v>5558</v>
      </c>
      <c r="E11538" s="499" t="str">
        <f>CONCATENATE(SUM('Раздел 3'!O50:O50),"=",0)</f>
        <v>0=0</v>
      </c>
    </row>
    <row r="11539" spans="1:5" ht="30" hidden="1" customHeight="1" thickBot="1">
      <c r="A11539" s="496" t="str">
        <f>IF((SUM('Раздел 3'!O51:O51)=0),"","Неверно!")</f>
        <v/>
      </c>
      <c r="B11539" s="497" t="s">
        <v>774</v>
      </c>
      <c r="C11539" s="498" t="s">
        <v>15229</v>
      </c>
      <c r="D11539" s="498" t="s">
        <v>5558</v>
      </c>
      <c r="E11539" s="499" t="str">
        <f>CONCATENATE(SUM('Раздел 3'!O51:O51),"=",0)</f>
        <v>0=0</v>
      </c>
    </row>
    <row r="11540" spans="1:5" ht="30" hidden="1" customHeight="1" thickBot="1">
      <c r="A11540" s="496" t="str">
        <f>IF((SUM('Раздел 3'!O52:O52)=0),"","Неверно!")</f>
        <v/>
      </c>
      <c r="B11540" s="497" t="s">
        <v>774</v>
      </c>
      <c r="C11540" s="498" t="s">
        <v>15230</v>
      </c>
      <c r="D11540" s="498" t="s">
        <v>5558</v>
      </c>
      <c r="E11540" s="499" t="str">
        <f>CONCATENATE(SUM('Раздел 3'!O52:O52),"=",0)</f>
        <v>0=0</v>
      </c>
    </row>
    <row r="11541" spans="1:5" ht="30" hidden="1" customHeight="1" thickBot="1">
      <c r="A11541" s="496" t="str">
        <f>IF((SUM('Раздел 3'!O53:O53)=0),"","Неверно!")</f>
        <v/>
      </c>
      <c r="B11541" s="497" t="s">
        <v>774</v>
      </c>
      <c r="C11541" s="498" t="s">
        <v>15231</v>
      </c>
      <c r="D11541" s="498" t="s">
        <v>5558</v>
      </c>
      <c r="E11541" s="499" t="str">
        <f>CONCATENATE(SUM('Раздел 3'!O53:O53),"=",0)</f>
        <v>0=0</v>
      </c>
    </row>
    <row r="11542" spans="1:5" ht="30" hidden="1" customHeight="1" thickBot="1">
      <c r="A11542" s="496" t="str">
        <f>IF((SUM('Раздел 3'!P43:P43)=0),"","Неверно!")</f>
        <v/>
      </c>
      <c r="B11542" s="497" t="s">
        <v>774</v>
      </c>
      <c r="C11542" s="498" t="s">
        <v>15232</v>
      </c>
      <c r="D11542" s="498" t="s">
        <v>5558</v>
      </c>
      <c r="E11542" s="499" t="str">
        <f>CONCATENATE(SUM('Раздел 3'!P43:P43),"=",0)</f>
        <v>0=0</v>
      </c>
    </row>
    <row r="11543" spans="1:5" ht="30" hidden="1" customHeight="1" thickBot="1">
      <c r="A11543" s="496" t="str">
        <f>IF((SUM('Раздел 3'!P44:P44)=0),"","Неверно!")</f>
        <v/>
      </c>
      <c r="B11543" s="497" t="s">
        <v>774</v>
      </c>
      <c r="C11543" s="498" t="s">
        <v>15233</v>
      </c>
      <c r="D11543" s="498" t="s">
        <v>5558</v>
      </c>
      <c r="E11543" s="499" t="str">
        <f>CONCATENATE(SUM('Раздел 3'!P44:P44),"=",0)</f>
        <v>0=0</v>
      </c>
    </row>
    <row r="11544" spans="1:5" ht="30" hidden="1" customHeight="1" thickBot="1">
      <c r="A11544" s="496" t="str">
        <f>IF((SUM('Раздел 3'!P45:P45)=0),"","Неверно!")</f>
        <v/>
      </c>
      <c r="B11544" s="497" t="s">
        <v>774</v>
      </c>
      <c r="C11544" s="498" t="s">
        <v>15234</v>
      </c>
      <c r="D11544" s="498" t="s">
        <v>5558</v>
      </c>
      <c r="E11544" s="499" t="str">
        <f>CONCATENATE(SUM('Раздел 3'!P45:P45),"=",0)</f>
        <v>0=0</v>
      </c>
    </row>
    <row r="11545" spans="1:5" ht="30" hidden="1" customHeight="1" thickBot="1">
      <c r="A11545" s="496" t="str">
        <f>IF((SUM('Раздел 3'!P46:P46)=0),"","Неверно!")</f>
        <v/>
      </c>
      <c r="B11545" s="497" t="s">
        <v>774</v>
      </c>
      <c r="C11545" s="498" t="s">
        <v>15235</v>
      </c>
      <c r="D11545" s="498" t="s">
        <v>5558</v>
      </c>
      <c r="E11545" s="499" t="str">
        <f>CONCATENATE(SUM('Раздел 3'!P46:P46),"=",0)</f>
        <v>0=0</v>
      </c>
    </row>
    <row r="11546" spans="1:5" ht="30" hidden="1" customHeight="1" thickBot="1">
      <c r="A11546" s="496" t="str">
        <f>IF((SUM('Раздел 3'!P47:P47)=0),"","Неверно!")</f>
        <v/>
      </c>
      <c r="B11546" s="497" t="s">
        <v>774</v>
      </c>
      <c r="C11546" s="498" t="s">
        <v>15236</v>
      </c>
      <c r="D11546" s="498" t="s">
        <v>5558</v>
      </c>
      <c r="E11546" s="499" t="str">
        <f>CONCATENATE(SUM('Раздел 3'!P47:P47),"=",0)</f>
        <v>0=0</v>
      </c>
    </row>
    <row r="11547" spans="1:5" ht="30" hidden="1" customHeight="1" thickBot="1">
      <c r="A11547" s="496" t="str">
        <f>IF((SUM('Раздел 3'!P48:P48)=0),"","Неверно!")</f>
        <v/>
      </c>
      <c r="B11547" s="497" t="s">
        <v>774</v>
      </c>
      <c r="C11547" s="498" t="s">
        <v>15237</v>
      </c>
      <c r="D11547" s="498" t="s">
        <v>5558</v>
      </c>
      <c r="E11547" s="499" t="str">
        <f>CONCATENATE(SUM('Раздел 3'!P48:P48),"=",0)</f>
        <v>0=0</v>
      </c>
    </row>
    <row r="11548" spans="1:5" ht="30" hidden="1" customHeight="1" thickBot="1">
      <c r="A11548" s="496" t="str">
        <f>IF((SUM('Раздел 3'!P49:P49)=0),"","Неверно!")</f>
        <v/>
      </c>
      <c r="B11548" s="497" t="s">
        <v>774</v>
      </c>
      <c r="C11548" s="498" t="s">
        <v>15238</v>
      </c>
      <c r="D11548" s="498" t="s">
        <v>5558</v>
      </c>
      <c r="E11548" s="499" t="str">
        <f>CONCATENATE(SUM('Раздел 3'!P49:P49),"=",0)</f>
        <v>0=0</v>
      </c>
    </row>
    <row r="11549" spans="1:5" ht="30" hidden="1" customHeight="1" thickBot="1">
      <c r="A11549" s="496" t="str">
        <f>IF((SUM('Раздел 3'!P50:P50)=0),"","Неверно!")</f>
        <v/>
      </c>
      <c r="B11549" s="497" t="s">
        <v>774</v>
      </c>
      <c r="C11549" s="498" t="s">
        <v>15239</v>
      </c>
      <c r="D11549" s="498" t="s">
        <v>5558</v>
      </c>
      <c r="E11549" s="499" t="str">
        <f>CONCATENATE(SUM('Раздел 3'!P50:P50),"=",0)</f>
        <v>0=0</v>
      </c>
    </row>
    <row r="11550" spans="1:5" ht="30" hidden="1" customHeight="1" thickBot="1">
      <c r="A11550" s="496" t="str">
        <f>IF((SUM('Раздел 3'!P51:P51)=0),"","Неверно!")</f>
        <v/>
      </c>
      <c r="B11550" s="497" t="s">
        <v>774</v>
      </c>
      <c r="C11550" s="498" t="s">
        <v>15240</v>
      </c>
      <c r="D11550" s="498" t="s">
        <v>5558</v>
      </c>
      <c r="E11550" s="499" t="str">
        <f>CONCATENATE(SUM('Раздел 3'!P51:P51),"=",0)</f>
        <v>0=0</v>
      </c>
    </row>
    <row r="11551" spans="1:5" ht="30" hidden="1" customHeight="1" thickBot="1">
      <c r="A11551" s="496" t="str">
        <f>IF((SUM('Раздел 3'!P52:P52)=0),"","Неверно!")</f>
        <v/>
      </c>
      <c r="B11551" s="497" t="s">
        <v>774</v>
      </c>
      <c r="C11551" s="498" t="s">
        <v>15241</v>
      </c>
      <c r="D11551" s="498" t="s">
        <v>5558</v>
      </c>
      <c r="E11551" s="499" t="str">
        <f>CONCATENATE(SUM('Раздел 3'!P52:P52),"=",0)</f>
        <v>0=0</v>
      </c>
    </row>
    <row r="11552" spans="1:5" ht="30" hidden="1" customHeight="1" thickBot="1">
      <c r="A11552" s="496" t="str">
        <f>IF((SUM('Раздел 3'!P53:P53)=0),"","Неверно!")</f>
        <v/>
      </c>
      <c r="B11552" s="497" t="s">
        <v>774</v>
      </c>
      <c r="C11552" s="498" t="s">
        <v>15242</v>
      </c>
      <c r="D11552" s="498" t="s">
        <v>5558</v>
      </c>
      <c r="E11552" s="499" t="str">
        <f>CONCATENATE(SUM('Раздел 3'!P53:P53),"=",0)</f>
        <v>0=0</v>
      </c>
    </row>
    <row r="11553" spans="1:5" ht="30" hidden="1" customHeight="1" thickBot="1">
      <c r="A11553" s="496" t="str">
        <f>IF((SUM('Раздел 3'!Q43:Q43)=0),"","Неверно!")</f>
        <v/>
      </c>
      <c r="B11553" s="497" t="s">
        <v>774</v>
      </c>
      <c r="C11553" s="498" t="s">
        <v>15243</v>
      </c>
      <c r="D11553" s="498" t="s">
        <v>5558</v>
      </c>
      <c r="E11553" s="499" t="str">
        <f>CONCATENATE(SUM('Раздел 3'!Q43:Q43),"=",0)</f>
        <v>0=0</v>
      </c>
    </row>
    <row r="11554" spans="1:5" ht="30" hidden="1" customHeight="1" thickBot="1">
      <c r="A11554" s="496" t="str">
        <f>IF((SUM('Раздел 3'!Q44:Q44)=0),"","Неверно!")</f>
        <v/>
      </c>
      <c r="B11554" s="497" t="s">
        <v>774</v>
      </c>
      <c r="C11554" s="498" t="s">
        <v>15244</v>
      </c>
      <c r="D11554" s="498" t="s">
        <v>5558</v>
      </c>
      <c r="E11554" s="499" t="str">
        <f>CONCATENATE(SUM('Раздел 3'!Q44:Q44),"=",0)</f>
        <v>0=0</v>
      </c>
    </row>
    <row r="11555" spans="1:5" ht="30" hidden="1" customHeight="1" thickBot="1">
      <c r="A11555" s="496" t="str">
        <f>IF((SUM('Раздел 3'!Q45:Q45)=0),"","Неверно!")</f>
        <v/>
      </c>
      <c r="B11555" s="497" t="s">
        <v>774</v>
      </c>
      <c r="C11555" s="498" t="s">
        <v>15245</v>
      </c>
      <c r="D11555" s="498" t="s">
        <v>5558</v>
      </c>
      <c r="E11555" s="499" t="str">
        <f>CONCATENATE(SUM('Раздел 3'!Q45:Q45),"=",0)</f>
        <v>0=0</v>
      </c>
    </row>
    <row r="11556" spans="1:5" ht="30" hidden="1" customHeight="1" thickBot="1">
      <c r="A11556" s="496" t="str">
        <f>IF((SUM('Раздел 3'!Q46:Q46)=0),"","Неверно!")</f>
        <v/>
      </c>
      <c r="B11556" s="497" t="s">
        <v>774</v>
      </c>
      <c r="C11556" s="498" t="s">
        <v>15246</v>
      </c>
      <c r="D11556" s="498" t="s">
        <v>5558</v>
      </c>
      <c r="E11556" s="499" t="str">
        <f>CONCATENATE(SUM('Раздел 3'!Q46:Q46),"=",0)</f>
        <v>0=0</v>
      </c>
    </row>
    <row r="11557" spans="1:5" ht="30" hidden="1" customHeight="1" thickBot="1">
      <c r="A11557" s="496" t="str">
        <f>IF((SUM('Раздел 3'!Q47:Q47)=0),"","Неверно!")</f>
        <v/>
      </c>
      <c r="B11557" s="497" t="s">
        <v>774</v>
      </c>
      <c r="C11557" s="498" t="s">
        <v>15247</v>
      </c>
      <c r="D11557" s="498" t="s">
        <v>5558</v>
      </c>
      <c r="E11557" s="499" t="str">
        <f>CONCATENATE(SUM('Раздел 3'!Q47:Q47),"=",0)</f>
        <v>0=0</v>
      </c>
    </row>
    <row r="11558" spans="1:5" ht="30" hidden="1" customHeight="1" thickBot="1">
      <c r="A11558" s="496" t="str">
        <f>IF((SUM('Раздел 3'!Q48:Q48)=0),"","Неверно!")</f>
        <v/>
      </c>
      <c r="B11558" s="497" t="s">
        <v>774</v>
      </c>
      <c r="C11558" s="498" t="s">
        <v>15248</v>
      </c>
      <c r="D11558" s="498" t="s">
        <v>5558</v>
      </c>
      <c r="E11558" s="499" t="str">
        <f>CONCATENATE(SUM('Раздел 3'!Q48:Q48),"=",0)</f>
        <v>0=0</v>
      </c>
    </row>
    <row r="11559" spans="1:5" ht="30" hidden="1" customHeight="1" thickBot="1">
      <c r="A11559" s="496" t="str">
        <f>IF((SUM('Раздел 3'!Q49:Q49)=0),"","Неверно!")</f>
        <v/>
      </c>
      <c r="B11559" s="497" t="s">
        <v>774</v>
      </c>
      <c r="C11559" s="498" t="s">
        <v>15249</v>
      </c>
      <c r="D11559" s="498" t="s">
        <v>5558</v>
      </c>
      <c r="E11559" s="499" t="str">
        <f>CONCATENATE(SUM('Раздел 3'!Q49:Q49),"=",0)</f>
        <v>0=0</v>
      </c>
    </row>
    <row r="11560" spans="1:5" ht="30" hidden="1" customHeight="1" thickBot="1">
      <c r="A11560" s="496" t="str">
        <f>IF((SUM('Раздел 3'!Q50:Q50)=0),"","Неверно!")</f>
        <v/>
      </c>
      <c r="B11560" s="497" t="s">
        <v>774</v>
      </c>
      <c r="C11560" s="498" t="s">
        <v>15250</v>
      </c>
      <c r="D11560" s="498" t="s">
        <v>5558</v>
      </c>
      <c r="E11560" s="499" t="str">
        <f>CONCATENATE(SUM('Раздел 3'!Q50:Q50),"=",0)</f>
        <v>0=0</v>
      </c>
    </row>
    <row r="11561" spans="1:5" ht="30" hidden="1" customHeight="1" thickBot="1">
      <c r="A11561" s="496" t="str">
        <f>IF((SUM('Раздел 3'!Q51:Q51)=0),"","Неверно!")</f>
        <v/>
      </c>
      <c r="B11561" s="497" t="s">
        <v>774</v>
      </c>
      <c r="C11561" s="498" t="s">
        <v>15251</v>
      </c>
      <c r="D11561" s="498" t="s">
        <v>5558</v>
      </c>
      <c r="E11561" s="499" t="str">
        <f>CONCATENATE(SUM('Раздел 3'!Q51:Q51),"=",0)</f>
        <v>0=0</v>
      </c>
    </row>
    <row r="11562" spans="1:5" ht="30" hidden="1" customHeight="1" thickBot="1">
      <c r="A11562" s="496" t="str">
        <f>IF((SUM('Раздел 3'!Q52:Q52)=0),"","Неверно!")</f>
        <v/>
      </c>
      <c r="B11562" s="497" t="s">
        <v>774</v>
      </c>
      <c r="C11562" s="498" t="s">
        <v>15252</v>
      </c>
      <c r="D11562" s="498" t="s">
        <v>5558</v>
      </c>
      <c r="E11562" s="499" t="str">
        <f>CONCATENATE(SUM('Раздел 3'!Q52:Q52),"=",0)</f>
        <v>0=0</v>
      </c>
    </row>
    <row r="11563" spans="1:5" ht="30" hidden="1" customHeight="1" thickBot="1">
      <c r="A11563" s="496" t="str">
        <f>IF((SUM('Раздел 3'!Q53:Q53)=0),"","Неверно!")</f>
        <v/>
      </c>
      <c r="B11563" s="497" t="s">
        <v>774</v>
      </c>
      <c r="C11563" s="498" t="s">
        <v>15253</v>
      </c>
      <c r="D11563" s="498" t="s">
        <v>5558</v>
      </c>
      <c r="E11563" s="499" t="str">
        <f>CONCATENATE(SUM('Раздел 3'!Q53:Q53),"=",0)</f>
        <v>0=0</v>
      </c>
    </row>
    <row r="11564" spans="1:5" ht="30" hidden="1" customHeight="1" thickBot="1">
      <c r="A11564" s="496" t="str">
        <f>IF((SUM('Раздел 3'!R43:R43)=0),"","Неверно!")</f>
        <v/>
      </c>
      <c r="B11564" s="497" t="s">
        <v>774</v>
      </c>
      <c r="C11564" s="498" t="s">
        <v>15254</v>
      </c>
      <c r="D11564" s="498" t="s">
        <v>5558</v>
      </c>
      <c r="E11564" s="499" t="str">
        <f>CONCATENATE(SUM('Раздел 3'!R43:R43),"=",0)</f>
        <v>0=0</v>
      </c>
    </row>
    <row r="11565" spans="1:5" ht="30" hidden="1" customHeight="1" thickBot="1">
      <c r="A11565" s="496" t="str">
        <f>IF((SUM('Раздел 3'!R44:R44)=0),"","Неверно!")</f>
        <v/>
      </c>
      <c r="B11565" s="497" t="s">
        <v>774</v>
      </c>
      <c r="C11565" s="498" t="s">
        <v>15255</v>
      </c>
      <c r="D11565" s="498" t="s">
        <v>5558</v>
      </c>
      <c r="E11565" s="499" t="str">
        <f>CONCATENATE(SUM('Раздел 3'!R44:R44),"=",0)</f>
        <v>0=0</v>
      </c>
    </row>
    <row r="11566" spans="1:5" ht="30" hidden="1" customHeight="1" thickBot="1">
      <c r="A11566" s="496" t="str">
        <f>IF((SUM('Раздел 3'!R45:R45)=0),"","Неверно!")</f>
        <v/>
      </c>
      <c r="B11566" s="497" t="s">
        <v>774</v>
      </c>
      <c r="C11566" s="498" t="s">
        <v>15256</v>
      </c>
      <c r="D11566" s="498" t="s">
        <v>5558</v>
      </c>
      <c r="E11566" s="499" t="str">
        <f>CONCATENATE(SUM('Раздел 3'!R45:R45),"=",0)</f>
        <v>0=0</v>
      </c>
    </row>
    <row r="11567" spans="1:5" ht="30" hidden="1" customHeight="1" thickBot="1">
      <c r="A11567" s="496" t="str">
        <f>IF((SUM('Раздел 3'!R46:R46)=0),"","Неверно!")</f>
        <v/>
      </c>
      <c r="B11567" s="497" t="s">
        <v>774</v>
      </c>
      <c r="C11567" s="498" t="s">
        <v>15257</v>
      </c>
      <c r="D11567" s="498" t="s">
        <v>5558</v>
      </c>
      <c r="E11567" s="499" t="str">
        <f>CONCATENATE(SUM('Раздел 3'!R46:R46),"=",0)</f>
        <v>0=0</v>
      </c>
    </row>
    <row r="11568" spans="1:5" ht="30" hidden="1" customHeight="1" thickBot="1">
      <c r="A11568" s="496" t="str">
        <f>IF((SUM('Раздел 3'!R47:R47)=0),"","Неверно!")</f>
        <v/>
      </c>
      <c r="B11568" s="497" t="s">
        <v>774</v>
      </c>
      <c r="C11568" s="498" t="s">
        <v>15258</v>
      </c>
      <c r="D11568" s="498" t="s">
        <v>5558</v>
      </c>
      <c r="E11568" s="499" t="str">
        <f>CONCATENATE(SUM('Раздел 3'!R47:R47),"=",0)</f>
        <v>0=0</v>
      </c>
    </row>
    <row r="11569" spans="1:5" ht="30" hidden="1" customHeight="1" thickBot="1">
      <c r="A11569" s="496" t="str">
        <f>IF((SUM('Раздел 3'!R48:R48)=0),"","Неверно!")</f>
        <v/>
      </c>
      <c r="B11569" s="497" t="s">
        <v>774</v>
      </c>
      <c r="C11569" s="498" t="s">
        <v>15259</v>
      </c>
      <c r="D11569" s="498" t="s">
        <v>5558</v>
      </c>
      <c r="E11569" s="499" t="str">
        <f>CONCATENATE(SUM('Раздел 3'!R48:R48),"=",0)</f>
        <v>0=0</v>
      </c>
    </row>
    <row r="11570" spans="1:5" ht="30" hidden="1" customHeight="1" thickBot="1">
      <c r="A11570" s="496" t="str">
        <f>IF((SUM('Раздел 3'!R49:R49)=0),"","Неверно!")</f>
        <v/>
      </c>
      <c r="B11570" s="497" t="s">
        <v>774</v>
      </c>
      <c r="C11570" s="498" t="s">
        <v>15260</v>
      </c>
      <c r="D11570" s="498" t="s">
        <v>5558</v>
      </c>
      <c r="E11570" s="499" t="str">
        <f>CONCATENATE(SUM('Раздел 3'!R49:R49),"=",0)</f>
        <v>0=0</v>
      </c>
    </row>
    <row r="11571" spans="1:5" ht="30" hidden="1" customHeight="1" thickBot="1">
      <c r="A11571" s="496" t="str">
        <f>IF((SUM('Раздел 3'!R50:R50)=0),"","Неверно!")</f>
        <v/>
      </c>
      <c r="B11571" s="497" t="s">
        <v>774</v>
      </c>
      <c r="C11571" s="498" t="s">
        <v>15261</v>
      </c>
      <c r="D11571" s="498" t="s">
        <v>5558</v>
      </c>
      <c r="E11571" s="499" t="str">
        <f>CONCATENATE(SUM('Раздел 3'!R50:R50),"=",0)</f>
        <v>0=0</v>
      </c>
    </row>
    <row r="11572" spans="1:5" ht="30" hidden="1" customHeight="1" thickBot="1">
      <c r="A11572" s="496" t="str">
        <f>IF((SUM('Раздел 3'!R51:R51)=0),"","Неверно!")</f>
        <v/>
      </c>
      <c r="B11572" s="497" t="s">
        <v>774</v>
      </c>
      <c r="C11572" s="498" t="s">
        <v>15262</v>
      </c>
      <c r="D11572" s="498" t="s">
        <v>5558</v>
      </c>
      <c r="E11572" s="499" t="str">
        <f>CONCATENATE(SUM('Раздел 3'!R51:R51),"=",0)</f>
        <v>0=0</v>
      </c>
    </row>
    <row r="11573" spans="1:5" ht="30" hidden="1" customHeight="1" thickBot="1">
      <c r="A11573" s="496" t="str">
        <f>IF((SUM('Раздел 3'!R52:R52)=0),"","Неверно!")</f>
        <v/>
      </c>
      <c r="B11573" s="497" t="s">
        <v>774</v>
      </c>
      <c r="C11573" s="498" t="s">
        <v>15263</v>
      </c>
      <c r="D11573" s="498" t="s">
        <v>5558</v>
      </c>
      <c r="E11573" s="499" t="str">
        <f>CONCATENATE(SUM('Раздел 3'!R52:R52),"=",0)</f>
        <v>0=0</v>
      </c>
    </row>
    <row r="11574" spans="1:5" ht="30" hidden="1" customHeight="1" thickBot="1">
      <c r="A11574" s="496" t="str">
        <f>IF((SUM('Раздел 3'!R53:R53)=0),"","Неверно!")</f>
        <v/>
      </c>
      <c r="B11574" s="497" t="s">
        <v>774</v>
      </c>
      <c r="C11574" s="498" t="s">
        <v>15264</v>
      </c>
      <c r="D11574" s="498" t="s">
        <v>5558</v>
      </c>
      <c r="E11574" s="499" t="str">
        <f>CONCATENATE(SUM('Раздел 3'!R53:R53),"=",0)</f>
        <v>0=0</v>
      </c>
    </row>
    <row r="11575" spans="1:5" ht="30" hidden="1" customHeight="1" thickBot="1">
      <c r="A11575" s="496" t="str">
        <f>IF((SUM('Раздел 3'!S43:S43)=0),"","Неверно!")</f>
        <v/>
      </c>
      <c r="B11575" s="497" t="s">
        <v>774</v>
      </c>
      <c r="C11575" s="498" t="s">
        <v>15265</v>
      </c>
      <c r="D11575" s="498" t="s">
        <v>5558</v>
      </c>
      <c r="E11575" s="499" t="str">
        <f>CONCATENATE(SUM('Раздел 3'!S43:S43),"=",0)</f>
        <v>0=0</v>
      </c>
    </row>
    <row r="11576" spans="1:5" ht="30" hidden="1" customHeight="1" thickBot="1">
      <c r="A11576" s="496" t="str">
        <f>IF((SUM('Раздел 3'!S44:S44)=0),"","Неверно!")</f>
        <v/>
      </c>
      <c r="B11576" s="497" t="s">
        <v>774</v>
      </c>
      <c r="C11576" s="498" t="s">
        <v>15266</v>
      </c>
      <c r="D11576" s="498" t="s">
        <v>5558</v>
      </c>
      <c r="E11576" s="499" t="str">
        <f>CONCATENATE(SUM('Раздел 3'!S44:S44),"=",0)</f>
        <v>0=0</v>
      </c>
    </row>
    <row r="11577" spans="1:5" ht="30" hidden="1" customHeight="1" thickBot="1">
      <c r="A11577" s="496" t="str">
        <f>IF((SUM('Раздел 3'!S45:S45)=0),"","Неверно!")</f>
        <v/>
      </c>
      <c r="B11577" s="497" t="s">
        <v>774</v>
      </c>
      <c r="C11577" s="498" t="s">
        <v>15267</v>
      </c>
      <c r="D11577" s="498" t="s">
        <v>5558</v>
      </c>
      <c r="E11577" s="499" t="str">
        <f>CONCATENATE(SUM('Раздел 3'!S45:S45),"=",0)</f>
        <v>0=0</v>
      </c>
    </row>
    <row r="11578" spans="1:5" ht="30" hidden="1" customHeight="1" thickBot="1">
      <c r="A11578" s="496" t="str">
        <f>IF((SUM('Раздел 3'!S46:S46)=0),"","Неверно!")</f>
        <v/>
      </c>
      <c r="B11578" s="497" t="s">
        <v>774</v>
      </c>
      <c r="C11578" s="498" t="s">
        <v>15268</v>
      </c>
      <c r="D11578" s="498" t="s">
        <v>5558</v>
      </c>
      <c r="E11578" s="499" t="str">
        <f>CONCATENATE(SUM('Раздел 3'!S46:S46),"=",0)</f>
        <v>0=0</v>
      </c>
    </row>
    <row r="11579" spans="1:5" ht="30" hidden="1" customHeight="1" thickBot="1">
      <c r="A11579" s="496" t="str">
        <f>IF((SUM('Раздел 3'!S47:S47)=0),"","Неверно!")</f>
        <v/>
      </c>
      <c r="B11579" s="497" t="s">
        <v>774</v>
      </c>
      <c r="C11579" s="498" t="s">
        <v>15269</v>
      </c>
      <c r="D11579" s="498" t="s">
        <v>5558</v>
      </c>
      <c r="E11579" s="499" t="str">
        <f>CONCATENATE(SUM('Раздел 3'!S47:S47),"=",0)</f>
        <v>0=0</v>
      </c>
    </row>
    <row r="11580" spans="1:5" ht="30" hidden="1" customHeight="1" thickBot="1">
      <c r="A11580" s="496" t="str">
        <f>IF((SUM('Раздел 3'!S48:S48)=0),"","Неверно!")</f>
        <v/>
      </c>
      <c r="B11580" s="497" t="s">
        <v>774</v>
      </c>
      <c r="C11580" s="498" t="s">
        <v>15270</v>
      </c>
      <c r="D11580" s="498" t="s">
        <v>5558</v>
      </c>
      <c r="E11580" s="499" t="str">
        <f>CONCATENATE(SUM('Раздел 3'!S48:S48),"=",0)</f>
        <v>0=0</v>
      </c>
    </row>
    <row r="11581" spans="1:5" ht="30" hidden="1" customHeight="1" thickBot="1">
      <c r="A11581" s="496" t="str">
        <f>IF((SUM('Раздел 3'!S49:S49)=0),"","Неверно!")</f>
        <v/>
      </c>
      <c r="B11581" s="497" t="s">
        <v>774</v>
      </c>
      <c r="C11581" s="498" t="s">
        <v>15271</v>
      </c>
      <c r="D11581" s="498" t="s">
        <v>5558</v>
      </c>
      <c r="E11581" s="499" t="str">
        <f>CONCATENATE(SUM('Раздел 3'!S49:S49),"=",0)</f>
        <v>0=0</v>
      </c>
    </row>
    <row r="11582" spans="1:5" ht="30" hidden="1" customHeight="1" thickBot="1">
      <c r="A11582" s="496" t="str">
        <f>IF((SUM('Раздел 3'!S50:S50)=0),"","Неверно!")</f>
        <v/>
      </c>
      <c r="B11582" s="497" t="s">
        <v>774</v>
      </c>
      <c r="C11582" s="498" t="s">
        <v>15272</v>
      </c>
      <c r="D11582" s="498" t="s">
        <v>5558</v>
      </c>
      <c r="E11582" s="499" t="str">
        <f>CONCATENATE(SUM('Раздел 3'!S50:S50),"=",0)</f>
        <v>0=0</v>
      </c>
    </row>
    <row r="11583" spans="1:5" ht="30" hidden="1" customHeight="1" thickBot="1">
      <c r="A11583" s="496" t="str">
        <f>IF((SUM('Раздел 3'!S51:S51)=0),"","Неверно!")</f>
        <v/>
      </c>
      <c r="B11583" s="497" t="s">
        <v>774</v>
      </c>
      <c r="C11583" s="498" t="s">
        <v>15273</v>
      </c>
      <c r="D11583" s="498" t="s">
        <v>5558</v>
      </c>
      <c r="E11583" s="499" t="str">
        <f>CONCATENATE(SUM('Раздел 3'!S51:S51),"=",0)</f>
        <v>0=0</v>
      </c>
    </row>
    <row r="11584" spans="1:5" ht="30" hidden="1" customHeight="1" thickBot="1">
      <c r="A11584" s="496" t="str">
        <f>IF((SUM('Раздел 3'!S52:S52)=0),"","Неверно!")</f>
        <v/>
      </c>
      <c r="B11584" s="497" t="s">
        <v>774</v>
      </c>
      <c r="C11584" s="498" t="s">
        <v>15274</v>
      </c>
      <c r="D11584" s="498" t="s">
        <v>5558</v>
      </c>
      <c r="E11584" s="499" t="str">
        <f>CONCATENATE(SUM('Раздел 3'!S52:S52),"=",0)</f>
        <v>0=0</v>
      </c>
    </row>
    <row r="11585" spans="1:5" ht="30" hidden="1" customHeight="1" thickBot="1">
      <c r="A11585" s="496" t="str">
        <f>IF((SUM('Раздел 3'!S53:S53)=0),"","Неверно!")</f>
        <v/>
      </c>
      <c r="B11585" s="497" t="s">
        <v>774</v>
      </c>
      <c r="C11585" s="498" t="s">
        <v>15275</v>
      </c>
      <c r="D11585" s="498" t="s">
        <v>5558</v>
      </c>
      <c r="E11585" s="499" t="str">
        <f>CONCATENATE(SUM('Раздел 3'!S53:S53),"=",0)</f>
        <v>0=0</v>
      </c>
    </row>
    <row r="11586" spans="1:5" ht="30" hidden="1" customHeight="1" thickBot="1">
      <c r="A11586" s="496" t="str">
        <f>IF((SUM('Раздел 3'!T43:T43)=0),"","Неверно!")</f>
        <v/>
      </c>
      <c r="B11586" s="497" t="s">
        <v>774</v>
      </c>
      <c r="C11586" s="498" t="s">
        <v>15276</v>
      </c>
      <c r="D11586" s="498" t="s">
        <v>5558</v>
      </c>
      <c r="E11586" s="499" t="str">
        <f>CONCATENATE(SUM('Раздел 3'!T43:T43),"=",0)</f>
        <v>0=0</v>
      </c>
    </row>
    <row r="11587" spans="1:5" ht="30" hidden="1" customHeight="1" thickBot="1">
      <c r="A11587" s="496" t="str">
        <f>IF((SUM('Раздел 3'!T44:T44)=0),"","Неверно!")</f>
        <v/>
      </c>
      <c r="B11587" s="497" t="s">
        <v>774</v>
      </c>
      <c r="C11587" s="498" t="s">
        <v>15277</v>
      </c>
      <c r="D11587" s="498" t="s">
        <v>5558</v>
      </c>
      <c r="E11587" s="499" t="str">
        <f>CONCATENATE(SUM('Раздел 3'!T44:T44),"=",0)</f>
        <v>0=0</v>
      </c>
    </row>
    <row r="11588" spans="1:5" ht="30" hidden="1" customHeight="1" thickBot="1">
      <c r="A11588" s="496" t="str">
        <f>IF((SUM('Раздел 3'!T45:T45)=0),"","Неверно!")</f>
        <v/>
      </c>
      <c r="B11588" s="497" t="s">
        <v>774</v>
      </c>
      <c r="C11588" s="498" t="s">
        <v>15278</v>
      </c>
      <c r="D11588" s="498" t="s">
        <v>5558</v>
      </c>
      <c r="E11588" s="499" t="str">
        <f>CONCATENATE(SUM('Раздел 3'!T45:T45),"=",0)</f>
        <v>0=0</v>
      </c>
    </row>
    <row r="11589" spans="1:5" ht="30" hidden="1" customHeight="1" thickBot="1">
      <c r="A11589" s="496" t="str">
        <f>IF((SUM('Раздел 3'!T46:T46)=0),"","Неверно!")</f>
        <v/>
      </c>
      <c r="B11589" s="497" t="s">
        <v>774</v>
      </c>
      <c r="C11589" s="498" t="s">
        <v>15279</v>
      </c>
      <c r="D11589" s="498" t="s">
        <v>5558</v>
      </c>
      <c r="E11589" s="499" t="str">
        <f>CONCATENATE(SUM('Раздел 3'!T46:T46),"=",0)</f>
        <v>0=0</v>
      </c>
    </row>
    <row r="11590" spans="1:5" ht="30" hidden="1" customHeight="1" thickBot="1">
      <c r="A11590" s="496" t="str">
        <f>IF((SUM('Раздел 3'!T47:T47)=0),"","Неверно!")</f>
        <v/>
      </c>
      <c r="B11590" s="497" t="s">
        <v>774</v>
      </c>
      <c r="C11590" s="498" t="s">
        <v>15280</v>
      </c>
      <c r="D11590" s="498" t="s">
        <v>5558</v>
      </c>
      <c r="E11590" s="499" t="str">
        <f>CONCATENATE(SUM('Раздел 3'!T47:T47),"=",0)</f>
        <v>0=0</v>
      </c>
    </row>
    <row r="11591" spans="1:5" ht="30" hidden="1" customHeight="1" thickBot="1">
      <c r="A11591" s="496" t="str">
        <f>IF((SUM('Раздел 3'!T48:T48)=0),"","Неверно!")</f>
        <v/>
      </c>
      <c r="B11591" s="497" t="s">
        <v>774</v>
      </c>
      <c r="C11591" s="498" t="s">
        <v>15281</v>
      </c>
      <c r="D11591" s="498" t="s">
        <v>5558</v>
      </c>
      <c r="E11591" s="499" t="str">
        <f>CONCATENATE(SUM('Раздел 3'!T48:T48),"=",0)</f>
        <v>0=0</v>
      </c>
    </row>
    <row r="11592" spans="1:5" ht="30" hidden="1" customHeight="1" thickBot="1">
      <c r="A11592" s="496" t="str">
        <f>IF((SUM('Раздел 3'!T49:T49)=0),"","Неверно!")</f>
        <v/>
      </c>
      <c r="B11592" s="497" t="s">
        <v>774</v>
      </c>
      <c r="C11592" s="498" t="s">
        <v>15282</v>
      </c>
      <c r="D11592" s="498" t="s">
        <v>5558</v>
      </c>
      <c r="E11592" s="499" t="str">
        <f>CONCATENATE(SUM('Раздел 3'!T49:T49),"=",0)</f>
        <v>0=0</v>
      </c>
    </row>
    <row r="11593" spans="1:5" ht="30" hidden="1" customHeight="1" thickBot="1">
      <c r="A11593" s="496" t="str">
        <f>IF((SUM('Раздел 3'!T50:T50)=0),"","Неверно!")</f>
        <v/>
      </c>
      <c r="B11593" s="497" t="s">
        <v>774</v>
      </c>
      <c r="C11593" s="498" t="s">
        <v>15283</v>
      </c>
      <c r="D11593" s="498" t="s">
        <v>5558</v>
      </c>
      <c r="E11593" s="499" t="str">
        <f>CONCATENATE(SUM('Раздел 3'!T50:T50),"=",0)</f>
        <v>0=0</v>
      </c>
    </row>
    <row r="11594" spans="1:5" ht="30" hidden="1" customHeight="1" thickBot="1">
      <c r="A11594" s="496" t="str">
        <f>IF((SUM('Раздел 3'!T51:T51)=0),"","Неверно!")</f>
        <v/>
      </c>
      <c r="B11594" s="497" t="s">
        <v>774</v>
      </c>
      <c r="C11594" s="498" t="s">
        <v>15284</v>
      </c>
      <c r="D11594" s="498" t="s">
        <v>5558</v>
      </c>
      <c r="E11594" s="499" t="str">
        <f>CONCATENATE(SUM('Раздел 3'!T51:T51),"=",0)</f>
        <v>0=0</v>
      </c>
    </row>
    <row r="11595" spans="1:5" ht="30" hidden="1" customHeight="1" thickBot="1">
      <c r="A11595" s="496" t="str">
        <f>IF((SUM('Раздел 3'!T52:T52)=0),"","Неверно!")</f>
        <v/>
      </c>
      <c r="B11595" s="497" t="s">
        <v>774</v>
      </c>
      <c r="C11595" s="498" t="s">
        <v>15285</v>
      </c>
      <c r="D11595" s="498" t="s">
        <v>5558</v>
      </c>
      <c r="E11595" s="499" t="str">
        <f>CONCATENATE(SUM('Раздел 3'!T52:T52),"=",0)</f>
        <v>0=0</v>
      </c>
    </row>
    <row r="11596" spans="1:5" ht="30" hidden="1" customHeight="1" thickBot="1">
      <c r="A11596" s="496" t="str">
        <f>IF((SUM('Раздел 3'!T53:T53)=0),"","Неверно!")</f>
        <v/>
      </c>
      <c r="B11596" s="497" t="s">
        <v>774</v>
      </c>
      <c r="C11596" s="498" t="s">
        <v>15286</v>
      </c>
      <c r="D11596" s="498" t="s">
        <v>5558</v>
      </c>
      <c r="E11596" s="499" t="str">
        <f>CONCATENATE(SUM('Раздел 3'!T53:T53),"=",0)</f>
        <v>0=0</v>
      </c>
    </row>
    <row r="11597" spans="1:5" ht="30" hidden="1" customHeight="1" thickBot="1">
      <c r="A11597" s="496" t="str">
        <f>IF((SUM('Раздел 3'!K43:K43)=0),"","Неверно!")</f>
        <v/>
      </c>
      <c r="B11597" s="497" t="s">
        <v>774</v>
      </c>
      <c r="C11597" s="498" t="s">
        <v>15287</v>
      </c>
      <c r="D11597" s="498" t="s">
        <v>5558</v>
      </c>
      <c r="E11597" s="499" t="str">
        <f>CONCATENATE(SUM('Раздел 3'!K43:K43),"=",0)</f>
        <v>0=0</v>
      </c>
    </row>
    <row r="11598" spans="1:5" ht="30" hidden="1" customHeight="1" thickBot="1">
      <c r="A11598" s="496" t="str">
        <f>IF((SUM('Раздел 3'!K44:K44)=0),"","Неверно!")</f>
        <v/>
      </c>
      <c r="B11598" s="497" t="s">
        <v>774</v>
      </c>
      <c r="C11598" s="498" t="s">
        <v>15288</v>
      </c>
      <c r="D11598" s="498" t="s">
        <v>5558</v>
      </c>
      <c r="E11598" s="499" t="str">
        <f>CONCATENATE(SUM('Раздел 3'!K44:K44),"=",0)</f>
        <v>0=0</v>
      </c>
    </row>
    <row r="11599" spans="1:5" ht="30" hidden="1" customHeight="1" thickBot="1">
      <c r="A11599" s="496" t="str">
        <f>IF((SUM('Раздел 3'!K45:K45)=0),"","Неверно!")</f>
        <v/>
      </c>
      <c r="B11599" s="497" t="s">
        <v>774</v>
      </c>
      <c r="C11599" s="498" t="s">
        <v>15289</v>
      </c>
      <c r="D11599" s="498" t="s">
        <v>5558</v>
      </c>
      <c r="E11599" s="499" t="str">
        <f>CONCATENATE(SUM('Раздел 3'!K45:K45),"=",0)</f>
        <v>0=0</v>
      </c>
    </row>
    <row r="11600" spans="1:5" ht="30" hidden="1" customHeight="1" thickBot="1">
      <c r="A11600" s="496" t="str">
        <f>IF((SUM('Раздел 3'!K46:K46)=0),"","Неверно!")</f>
        <v/>
      </c>
      <c r="B11600" s="497" t="s">
        <v>774</v>
      </c>
      <c r="C11600" s="498" t="s">
        <v>15290</v>
      </c>
      <c r="D11600" s="498" t="s">
        <v>5558</v>
      </c>
      <c r="E11600" s="499" t="str">
        <f>CONCATENATE(SUM('Раздел 3'!K46:K46),"=",0)</f>
        <v>0=0</v>
      </c>
    </row>
    <row r="11601" spans="1:5" ht="30" hidden="1" customHeight="1" thickBot="1">
      <c r="A11601" s="496" t="str">
        <f>IF((SUM('Раздел 3'!K47:K47)=0),"","Неверно!")</f>
        <v/>
      </c>
      <c r="B11601" s="497" t="s">
        <v>774</v>
      </c>
      <c r="C11601" s="498" t="s">
        <v>15291</v>
      </c>
      <c r="D11601" s="498" t="s">
        <v>5558</v>
      </c>
      <c r="E11601" s="499" t="str">
        <f>CONCATENATE(SUM('Раздел 3'!K47:K47),"=",0)</f>
        <v>0=0</v>
      </c>
    </row>
    <row r="11602" spans="1:5" ht="30" hidden="1" customHeight="1" thickBot="1">
      <c r="A11602" s="496" t="str">
        <f>IF((SUM('Раздел 3'!K48:K48)=0),"","Неверно!")</f>
        <v/>
      </c>
      <c r="B11602" s="497" t="s">
        <v>774</v>
      </c>
      <c r="C11602" s="498" t="s">
        <v>15292</v>
      </c>
      <c r="D11602" s="498" t="s">
        <v>5558</v>
      </c>
      <c r="E11602" s="499" t="str">
        <f>CONCATENATE(SUM('Раздел 3'!K48:K48),"=",0)</f>
        <v>0=0</v>
      </c>
    </row>
    <row r="11603" spans="1:5" ht="30" hidden="1" customHeight="1" thickBot="1">
      <c r="A11603" s="496" t="str">
        <f>IF((SUM('Раздел 3'!K49:K49)=0),"","Неверно!")</f>
        <v/>
      </c>
      <c r="B11603" s="497" t="s">
        <v>774</v>
      </c>
      <c r="C11603" s="498" t="s">
        <v>15293</v>
      </c>
      <c r="D11603" s="498" t="s">
        <v>5558</v>
      </c>
      <c r="E11603" s="499" t="str">
        <f>CONCATENATE(SUM('Раздел 3'!K49:K49),"=",0)</f>
        <v>0=0</v>
      </c>
    </row>
    <row r="11604" spans="1:5" ht="30" hidden="1" customHeight="1" thickBot="1">
      <c r="A11604" s="496" t="str">
        <f>IF((SUM('Раздел 3'!K50:K50)=0),"","Неверно!")</f>
        <v/>
      </c>
      <c r="B11604" s="497" t="s">
        <v>774</v>
      </c>
      <c r="C11604" s="498" t="s">
        <v>15294</v>
      </c>
      <c r="D11604" s="498" t="s">
        <v>5558</v>
      </c>
      <c r="E11604" s="499" t="str">
        <f>CONCATENATE(SUM('Раздел 3'!K50:K50),"=",0)</f>
        <v>0=0</v>
      </c>
    </row>
    <row r="11605" spans="1:5" ht="30" hidden="1" customHeight="1" thickBot="1">
      <c r="A11605" s="496" t="str">
        <f>IF((SUM('Раздел 3'!K51:K51)=0),"","Неверно!")</f>
        <v/>
      </c>
      <c r="B11605" s="497" t="s">
        <v>774</v>
      </c>
      <c r="C11605" s="498" t="s">
        <v>15295</v>
      </c>
      <c r="D11605" s="498" t="s">
        <v>5558</v>
      </c>
      <c r="E11605" s="499" t="str">
        <f>CONCATENATE(SUM('Раздел 3'!K51:K51),"=",0)</f>
        <v>0=0</v>
      </c>
    </row>
    <row r="11606" spans="1:5" ht="30" hidden="1" customHeight="1" thickBot="1">
      <c r="A11606" s="496" t="str">
        <f>IF((SUM('Раздел 3'!K52:K52)=0),"","Неверно!")</f>
        <v/>
      </c>
      <c r="B11606" s="497" t="s">
        <v>774</v>
      </c>
      <c r="C11606" s="498" t="s">
        <v>15296</v>
      </c>
      <c r="D11606" s="498" t="s">
        <v>5558</v>
      </c>
      <c r="E11606" s="499" t="str">
        <f>CONCATENATE(SUM('Раздел 3'!K52:K52),"=",0)</f>
        <v>0=0</v>
      </c>
    </row>
    <row r="11607" spans="1:5" ht="30" hidden="1" customHeight="1" thickBot="1">
      <c r="A11607" s="496" t="str">
        <f>IF((SUM('Раздел 3'!K53:K53)=0),"","Неверно!")</f>
        <v/>
      </c>
      <c r="B11607" s="497" t="s">
        <v>774</v>
      </c>
      <c r="C11607" s="498" t="s">
        <v>15297</v>
      </c>
      <c r="D11607" s="498" t="s">
        <v>5558</v>
      </c>
      <c r="E11607" s="499" t="str">
        <f>CONCATENATE(SUM('Раздел 3'!K53:K53),"=",0)</f>
        <v>0=0</v>
      </c>
    </row>
    <row r="11608" spans="1:5" ht="30" hidden="1" customHeight="1" thickBot="1">
      <c r="A11608" s="496" t="str">
        <f>IF((SUM('Раздел 3'!L43:L43)=0),"","Неверно!")</f>
        <v/>
      </c>
      <c r="B11608" s="497" t="s">
        <v>774</v>
      </c>
      <c r="C11608" s="498" t="s">
        <v>15298</v>
      </c>
      <c r="D11608" s="498" t="s">
        <v>5558</v>
      </c>
      <c r="E11608" s="499" t="str">
        <f>CONCATENATE(SUM('Раздел 3'!L43:L43),"=",0)</f>
        <v>0=0</v>
      </c>
    </row>
    <row r="11609" spans="1:5" ht="30" hidden="1" customHeight="1" thickBot="1">
      <c r="A11609" s="496" t="str">
        <f>IF((SUM('Раздел 3'!L44:L44)=0),"","Неверно!")</f>
        <v/>
      </c>
      <c r="B11609" s="497" t="s">
        <v>774</v>
      </c>
      <c r="C11609" s="498" t="s">
        <v>15299</v>
      </c>
      <c r="D11609" s="498" t="s">
        <v>5558</v>
      </c>
      <c r="E11609" s="499" t="str">
        <f>CONCATENATE(SUM('Раздел 3'!L44:L44),"=",0)</f>
        <v>0=0</v>
      </c>
    </row>
    <row r="11610" spans="1:5" ht="30" hidden="1" customHeight="1" thickBot="1">
      <c r="A11610" s="496" t="str">
        <f>IF((SUM('Раздел 3'!L45:L45)=0),"","Неверно!")</f>
        <v/>
      </c>
      <c r="B11610" s="497" t="s">
        <v>774</v>
      </c>
      <c r="C11610" s="498" t="s">
        <v>15300</v>
      </c>
      <c r="D11610" s="498" t="s">
        <v>5558</v>
      </c>
      <c r="E11610" s="499" t="str">
        <f>CONCATENATE(SUM('Раздел 3'!L45:L45),"=",0)</f>
        <v>0=0</v>
      </c>
    </row>
    <row r="11611" spans="1:5" ht="30" hidden="1" customHeight="1" thickBot="1">
      <c r="A11611" s="496" t="str">
        <f>IF((SUM('Раздел 3'!L46:L46)=0),"","Неверно!")</f>
        <v/>
      </c>
      <c r="B11611" s="497" t="s">
        <v>774</v>
      </c>
      <c r="C11611" s="498" t="s">
        <v>15301</v>
      </c>
      <c r="D11611" s="498" t="s">
        <v>5558</v>
      </c>
      <c r="E11611" s="499" t="str">
        <f>CONCATENATE(SUM('Раздел 3'!L46:L46),"=",0)</f>
        <v>0=0</v>
      </c>
    </row>
    <row r="11612" spans="1:5" ht="30" hidden="1" customHeight="1" thickBot="1">
      <c r="A11612" s="496" t="str">
        <f>IF((SUM('Раздел 3'!L47:L47)=0),"","Неверно!")</f>
        <v/>
      </c>
      <c r="B11612" s="497" t="s">
        <v>774</v>
      </c>
      <c r="C11612" s="498" t="s">
        <v>15302</v>
      </c>
      <c r="D11612" s="498" t="s">
        <v>5558</v>
      </c>
      <c r="E11612" s="499" t="str">
        <f>CONCATENATE(SUM('Раздел 3'!L47:L47),"=",0)</f>
        <v>0=0</v>
      </c>
    </row>
    <row r="11613" spans="1:5" ht="30" hidden="1" customHeight="1" thickBot="1">
      <c r="A11613" s="496" t="str">
        <f>IF((SUM('Раздел 3'!L48:L48)=0),"","Неверно!")</f>
        <v/>
      </c>
      <c r="B11613" s="497" t="s">
        <v>774</v>
      </c>
      <c r="C11613" s="498" t="s">
        <v>15303</v>
      </c>
      <c r="D11613" s="498" t="s">
        <v>5558</v>
      </c>
      <c r="E11613" s="499" t="str">
        <f>CONCATENATE(SUM('Раздел 3'!L48:L48),"=",0)</f>
        <v>0=0</v>
      </c>
    </row>
    <row r="11614" spans="1:5" ht="30" hidden="1" customHeight="1" thickBot="1">
      <c r="A11614" s="496" t="str">
        <f>IF((SUM('Раздел 3'!L49:L49)=0),"","Неверно!")</f>
        <v/>
      </c>
      <c r="B11614" s="497" t="s">
        <v>774</v>
      </c>
      <c r="C11614" s="498" t="s">
        <v>15304</v>
      </c>
      <c r="D11614" s="498" t="s">
        <v>5558</v>
      </c>
      <c r="E11614" s="499" t="str">
        <f>CONCATENATE(SUM('Раздел 3'!L49:L49),"=",0)</f>
        <v>0=0</v>
      </c>
    </row>
    <row r="11615" spans="1:5" ht="30" hidden="1" customHeight="1" thickBot="1">
      <c r="A11615" s="496" t="str">
        <f>IF((SUM('Раздел 3'!L50:L50)=0),"","Неверно!")</f>
        <v/>
      </c>
      <c r="B11615" s="497" t="s">
        <v>774</v>
      </c>
      <c r="C11615" s="498" t="s">
        <v>15305</v>
      </c>
      <c r="D11615" s="498" t="s">
        <v>5558</v>
      </c>
      <c r="E11615" s="499" t="str">
        <f>CONCATENATE(SUM('Раздел 3'!L50:L50),"=",0)</f>
        <v>0=0</v>
      </c>
    </row>
    <row r="11616" spans="1:5" ht="30" hidden="1" customHeight="1" thickBot="1">
      <c r="A11616" s="496" t="str">
        <f>IF((SUM('Раздел 3'!L51:L51)=0),"","Неверно!")</f>
        <v/>
      </c>
      <c r="B11616" s="497" t="s">
        <v>774</v>
      </c>
      <c r="C11616" s="498" t="s">
        <v>15306</v>
      </c>
      <c r="D11616" s="498" t="s">
        <v>5558</v>
      </c>
      <c r="E11616" s="499" t="str">
        <f>CONCATENATE(SUM('Раздел 3'!L51:L51),"=",0)</f>
        <v>0=0</v>
      </c>
    </row>
    <row r="11617" spans="1:5" ht="30" hidden="1" customHeight="1" thickBot="1">
      <c r="A11617" s="496" t="str">
        <f>IF((SUM('Раздел 3'!L52:L52)=0),"","Неверно!")</f>
        <v/>
      </c>
      <c r="B11617" s="497" t="s">
        <v>774</v>
      </c>
      <c r="C11617" s="498" t="s">
        <v>15307</v>
      </c>
      <c r="D11617" s="498" t="s">
        <v>5558</v>
      </c>
      <c r="E11617" s="499" t="str">
        <f>CONCATENATE(SUM('Раздел 3'!L52:L52),"=",0)</f>
        <v>0=0</v>
      </c>
    </row>
    <row r="11618" spans="1:5" ht="30" hidden="1" customHeight="1" thickBot="1">
      <c r="A11618" s="496" t="str">
        <f>IF((SUM('Раздел 3'!L53:L53)=0),"","Неверно!")</f>
        <v/>
      </c>
      <c r="B11618" s="497" t="s">
        <v>774</v>
      </c>
      <c r="C11618" s="498" t="s">
        <v>15308</v>
      </c>
      <c r="D11618" s="498" t="s">
        <v>5558</v>
      </c>
      <c r="E11618" s="499" t="str">
        <f>CONCATENATE(SUM('Раздел 3'!L53:L53),"=",0)</f>
        <v>0=0</v>
      </c>
    </row>
    <row r="11619" spans="1:5" ht="30" hidden="1" customHeight="1" thickBot="1">
      <c r="A11619" s="496" t="str">
        <f>IF((SUM('Раздел 3'!M43:M43)=0),"","Неверно!")</f>
        <v/>
      </c>
      <c r="B11619" s="497" t="s">
        <v>774</v>
      </c>
      <c r="C11619" s="498" t="s">
        <v>15309</v>
      </c>
      <c r="D11619" s="498" t="s">
        <v>5558</v>
      </c>
      <c r="E11619" s="499" t="str">
        <f>CONCATENATE(SUM('Раздел 3'!M43:M43),"=",0)</f>
        <v>0=0</v>
      </c>
    </row>
    <row r="11620" spans="1:5" ht="30" hidden="1" customHeight="1" thickBot="1">
      <c r="A11620" s="496" t="str">
        <f>IF((SUM('Раздел 3'!M44:M44)=0),"","Неверно!")</f>
        <v/>
      </c>
      <c r="B11620" s="497" t="s">
        <v>774</v>
      </c>
      <c r="C11620" s="498" t="s">
        <v>15310</v>
      </c>
      <c r="D11620" s="498" t="s">
        <v>5558</v>
      </c>
      <c r="E11620" s="499" t="str">
        <f>CONCATENATE(SUM('Раздел 3'!M44:M44),"=",0)</f>
        <v>0=0</v>
      </c>
    </row>
    <row r="11621" spans="1:5" ht="30" hidden="1" customHeight="1" thickBot="1">
      <c r="A11621" s="496" t="str">
        <f>IF((SUM('Раздел 3'!M45:M45)=0),"","Неверно!")</f>
        <v/>
      </c>
      <c r="B11621" s="497" t="s">
        <v>774</v>
      </c>
      <c r="C11621" s="498" t="s">
        <v>15311</v>
      </c>
      <c r="D11621" s="498" t="s">
        <v>5558</v>
      </c>
      <c r="E11621" s="499" t="str">
        <f>CONCATENATE(SUM('Раздел 3'!M45:M45),"=",0)</f>
        <v>0=0</v>
      </c>
    </row>
    <row r="11622" spans="1:5" ht="30" hidden="1" customHeight="1" thickBot="1">
      <c r="A11622" s="496" t="str">
        <f>IF((SUM('Раздел 3'!M46:M46)=0),"","Неверно!")</f>
        <v/>
      </c>
      <c r="B11622" s="497" t="s">
        <v>774</v>
      </c>
      <c r="C11622" s="498" t="s">
        <v>15312</v>
      </c>
      <c r="D11622" s="498" t="s">
        <v>5558</v>
      </c>
      <c r="E11622" s="499" t="str">
        <f>CONCATENATE(SUM('Раздел 3'!M46:M46),"=",0)</f>
        <v>0=0</v>
      </c>
    </row>
    <row r="11623" spans="1:5" ht="30" hidden="1" customHeight="1" thickBot="1">
      <c r="A11623" s="496" t="str">
        <f>IF((SUM('Раздел 3'!M47:M47)=0),"","Неверно!")</f>
        <v/>
      </c>
      <c r="B11623" s="497" t="s">
        <v>774</v>
      </c>
      <c r="C11623" s="498" t="s">
        <v>15313</v>
      </c>
      <c r="D11623" s="498" t="s">
        <v>5558</v>
      </c>
      <c r="E11623" s="499" t="str">
        <f>CONCATENATE(SUM('Раздел 3'!M47:M47),"=",0)</f>
        <v>0=0</v>
      </c>
    </row>
    <row r="11624" spans="1:5" ht="30" hidden="1" customHeight="1" thickBot="1">
      <c r="A11624" s="496" t="str">
        <f>IF((SUM('Раздел 3'!M48:M48)=0),"","Неверно!")</f>
        <v/>
      </c>
      <c r="B11624" s="497" t="s">
        <v>774</v>
      </c>
      <c r="C11624" s="498" t="s">
        <v>15314</v>
      </c>
      <c r="D11624" s="498" t="s">
        <v>5558</v>
      </c>
      <c r="E11624" s="499" t="str">
        <f>CONCATENATE(SUM('Раздел 3'!M48:M48),"=",0)</f>
        <v>0=0</v>
      </c>
    </row>
    <row r="11625" spans="1:5" ht="30" hidden="1" customHeight="1" thickBot="1">
      <c r="A11625" s="496" t="str">
        <f>IF((SUM('Раздел 3'!M49:M49)=0),"","Неверно!")</f>
        <v/>
      </c>
      <c r="B11625" s="497" t="s">
        <v>774</v>
      </c>
      <c r="C11625" s="498" t="s">
        <v>15315</v>
      </c>
      <c r="D11625" s="498" t="s">
        <v>5558</v>
      </c>
      <c r="E11625" s="499" t="str">
        <f>CONCATENATE(SUM('Раздел 3'!M49:M49),"=",0)</f>
        <v>0=0</v>
      </c>
    </row>
    <row r="11626" spans="1:5" ht="30" hidden="1" customHeight="1" thickBot="1">
      <c r="A11626" s="496" t="str">
        <f>IF((SUM('Раздел 3'!M50:M50)=0),"","Неверно!")</f>
        <v/>
      </c>
      <c r="B11626" s="497" t="s">
        <v>774</v>
      </c>
      <c r="C11626" s="498" t="s">
        <v>15316</v>
      </c>
      <c r="D11626" s="498" t="s">
        <v>5558</v>
      </c>
      <c r="E11626" s="499" t="str">
        <f>CONCATENATE(SUM('Раздел 3'!M50:M50),"=",0)</f>
        <v>0=0</v>
      </c>
    </row>
    <row r="11627" spans="1:5" ht="30" hidden="1" customHeight="1" thickBot="1">
      <c r="A11627" s="496" t="str">
        <f>IF((SUM('Раздел 3'!M51:M51)=0),"","Неверно!")</f>
        <v/>
      </c>
      <c r="B11627" s="497" t="s">
        <v>774</v>
      </c>
      <c r="C11627" s="498" t="s">
        <v>15317</v>
      </c>
      <c r="D11627" s="498" t="s">
        <v>5558</v>
      </c>
      <c r="E11627" s="499" t="str">
        <f>CONCATENATE(SUM('Раздел 3'!M51:M51),"=",0)</f>
        <v>0=0</v>
      </c>
    </row>
    <row r="11628" spans="1:5" ht="30" hidden="1" customHeight="1" thickBot="1">
      <c r="A11628" s="496" t="str">
        <f>IF((SUM('Раздел 3'!M52:M52)=0),"","Неверно!")</f>
        <v/>
      </c>
      <c r="B11628" s="497" t="s">
        <v>774</v>
      </c>
      <c r="C11628" s="498" t="s">
        <v>15318</v>
      </c>
      <c r="D11628" s="498" t="s">
        <v>5558</v>
      </c>
      <c r="E11628" s="499" t="str">
        <f>CONCATENATE(SUM('Раздел 3'!M52:M52),"=",0)</f>
        <v>0=0</v>
      </c>
    </row>
    <row r="11629" spans="1:5" ht="30" hidden="1" customHeight="1" thickBot="1">
      <c r="A11629" s="496" t="str">
        <f>IF((SUM('Раздел 3'!M53:M53)=0),"","Неверно!")</f>
        <v/>
      </c>
      <c r="B11629" s="497" t="s">
        <v>774</v>
      </c>
      <c r="C11629" s="498" t="s">
        <v>15319</v>
      </c>
      <c r="D11629" s="498" t="s">
        <v>5558</v>
      </c>
      <c r="E11629" s="499" t="str">
        <f>CONCATENATE(SUM('Раздел 3'!M53:M53),"=",0)</f>
        <v>0=0</v>
      </c>
    </row>
    <row r="11630" spans="1:5" ht="30" hidden="1" customHeight="1" thickBot="1">
      <c r="A11630" s="496" t="str">
        <f>IF((SUM('Раздел 3'!N43:N43)=0),"","Неверно!")</f>
        <v/>
      </c>
      <c r="B11630" s="497" t="s">
        <v>774</v>
      </c>
      <c r="C11630" s="498" t="s">
        <v>15320</v>
      </c>
      <c r="D11630" s="498" t="s">
        <v>5558</v>
      </c>
      <c r="E11630" s="499" t="str">
        <f>CONCATENATE(SUM('Раздел 3'!N43:N43),"=",0)</f>
        <v>0=0</v>
      </c>
    </row>
    <row r="11631" spans="1:5" ht="30" hidden="1" customHeight="1" thickBot="1">
      <c r="A11631" s="496" t="str">
        <f>IF((SUM('Раздел 3'!N44:N44)=0),"","Неверно!")</f>
        <v/>
      </c>
      <c r="B11631" s="497" t="s">
        <v>774</v>
      </c>
      <c r="C11631" s="498" t="s">
        <v>15321</v>
      </c>
      <c r="D11631" s="498" t="s">
        <v>5558</v>
      </c>
      <c r="E11631" s="499" t="str">
        <f>CONCATENATE(SUM('Раздел 3'!N44:N44),"=",0)</f>
        <v>0=0</v>
      </c>
    </row>
    <row r="11632" spans="1:5" ht="30" hidden="1" customHeight="1" thickBot="1">
      <c r="A11632" s="496" t="str">
        <f>IF((SUM('Раздел 3'!N45:N45)=0),"","Неверно!")</f>
        <v/>
      </c>
      <c r="B11632" s="497" t="s">
        <v>774</v>
      </c>
      <c r="C11632" s="498" t="s">
        <v>15322</v>
      </c>
      <c r="D11632" s="498" t="s">
        <v>5558</v>
      </c>
      <c r="E11632" s="499" t="str">
        <f>CONCATENATE(SUM('Раздел 3'!N45:N45),"=",0)</f>
        <v>0=0</v>
      </c>
    </row>
    <row r="11633" spans="1:5" ht="30" hidden="1" customHeight="1" thickBot="1">
      <c r="A11633" s="496" t="str">
        <f>IF((SUM('Раздел 3'!N46:N46)=0),"","Неверно!")</f>
        <v/>
      </c>
      <c r="B11633" s="497" t="s">
        <v>774</v>
      </c>
      <c r="C11633" s="498" t="s">
        <v>15323</v>
      </c>
      <c r="D11633" s="498" t="s">
        <v>5558</v>
      </c>
      <c r="E11633" s="499" t="str">
        <f>CONCATENATE(SUM('Раздел 3'!N46:N46),"=",0)</f>
        <v>0=0</v>
      </c>
    </row>
    <row r="11634" spans="1:5" ht="30" hidden="1" customHeight="1" thickBot="1">
      <c r="A11634" s="496" t="str">
        <f>IF((SUM('Раздел 3'!N47:N47)=0),"","Неверно!")</f>
        <v/>
      </c>
      <c r="B11634" s="497" t="s">
        <v>774</v>
      </c>
      <c r="C11634" s="498" t="s">
        <v>15324</v>
      </c>
      <c r="D11634" s="498" t="s">
        <v>5558</v>
      </c>
      <c r="E11634" s="499" t="str">
        <f>CONCATENATE(SUM('Раздел 3'!N47:N47),"=",0)</f>
        <v>0=0</v>
      </c>
    </row>
    <row r="11635" spans="1:5" ht="30" hidden="1" customHeight="1" thickBot="1">
      <c r="A11635" s="496" t="str">
        <f>IF((SUM('Раздел 3'!N48:N48)=0),"","Неверно!")</f>
        <v/>
      </c>
      <c r="B11635" s="497" t="s">
        <v>774</v>
      </c>
      <c r="C11635" s="498" t="s">
        <v>15325</v>
      </c>
      <c r="D11635" s="498" t="s">
        <v>5558</v>
      </c>
      <c r="E11635" s="499" t="str">
        <f>CONCATENATE(SUM('Раздел 3'!N48:N48),"=",0)</f>
        <v>0=0</v>
      </c>
    </row>
    <row r="11636" spans="1:5" ht="30" hidden="1" customHeight="1" thickBot="1">
      <c r="A11636" s="496" t="str">
        <f>IF((SUM('Раздел 3'!N49:N49)=0),"","Неверно!")</f>
        <v/>
      </c>
      <c r="B11636" s="497" t="s">
        <v>774</v>
      </c>
      <c r="C11636" s="498" t="s">
        <v>15326</v>
      </c>
      <c r="D11636" s="498" t="s">
        <v>5558</v>
      </c>
      <c r="E11636" s="499" t="str">
        <f>CONCATENATE(SUM('Раздел 3'!N49:N49),"=",0)</f>
        <v>0=0</v>
      </c>
    </row>
    <row r="11637" spans="1:5" ht="30" hidden="1" customHeight="1" thickBot="1">
      <c r="A11637" s="496" t="str">
        <f>IF((SUM('Раздел 3'!N50:N50)=0),"","Неверно!")</f>
        <v/>
      </c>
      <c r="B11637" s="497" t="s">
        <v>774</v>
      </c>
      <c r="C11637" s="498" t="s">
        <v>15327</v>
      </c>
      <c r="D11637" s="498" t="s">
        <v>5558</v>
      </c>
      <c r="E11637" s="499" t="str">
        <f>CONCATENATE(SUM('Раздел 3'!N50:N50),"=",0)</f>
        <v>0=0</v>
      </c>
    </row>
    <row r="11638" spans="1:5" ht="30" hidden="1" customHeight="1" thickBot="1">
      <c r="A11638" s="496" t="str">
        <f>IF((SUM('Раздел 3'!N51:N51)=0),"","Неверно!")</f>
        <v/>
      </c>
      <c r="B11638" s="497" t="s">
        <v>774</v>
      </c>
      <c r="C11638" s="498" t="s">
        <v>15328</v>
      </c>
      <c r="D11638" s="498" t="s">
        <v>5558</v>
      </c>
      <c r="E11638" s="499" t="str">
        <f>CONCATENATE(SUM('Раздел 3'!N51:N51),"=",0)</f>
        <v>0=0</v>
      </c>
    </row>
    <row r="11639" spans="1:5" ht="30" hidden="1" customHeight="1" thickBot="1">
      <c r="A11639" s="496" t="str">
        <f>IF((SUM('Раздел 3'!N52:N52)=0),"","Неверно!")</f>
        <v/>
      </c>
      <c r="B11639" s="497" t="s">
        <v>774</v>
      </c>
      <c r="C11639" s="498" t="s">
        <v>15329</v>
      </c>
      <c r="D11639" s="498" t="s">
        <v>5558</v>
      </c>
      <c r="E11639" s="499" t="str">
        <f>CONCATENATE(SUM('Раздел 3'!N52:N52),"=",0)</f>
        <v>0=0</v>
      </c>
    </row>
    <row r="11640" spans="1:5" ht="30" hidden="1" customHeight="1" thickBot="1">
      <c r="A11640" s="496" t="str">
        <f>IF((SUM('Раздел 3'!N53:N53)=0),"","Неверно!")</f>
        <v/>
      </c>
      <c r="B11640" s="497" t="s">
        <v>774</v>
      </c>
      <c r="C11640" s="498" t="s">
        <v>15330</v>
      </c>
      <c r="D11640" s="498" t="s">
        <v>5558</v>
      </c>
      <c r="E11640" s="499" t="str">
        <f>CONCATENATE(SUM('Раздел 3'!N53:N53),"=",0)</f>
        <v>0=0</v>
      </c>
    </row>
    <row r="11641" spans="1:5" ht="30" hidden="1" customHeight="1" thickBot="1">
      <c r="A11641" s="496" t="str">
        <f>IF((SUM('Раздел 3'!AB56:AB56)=0),"","Неверно!")</f>
        <v/>
      </c>
      <c r="B11641" s="497" t="s">
        <v>775</v>
      </c>
      <c r="C11641" s="498" t="s">
        <v>5545</v>
      </c>
      <c r="D11641" s="498" t="s">
        <v>5546</v>
      </c>
      <c r="E11641" s="499" t="str">
        <f>CONCATENATE(SUM('Раздел 3'!AB56:AB56),"=",0)</f>
        <v>0=0</v>
      </c>
    </row>
    <row r="11642" spans="1:5" ht="30" hidden="1" customHeight="1" thickBot="1">
      <c r="A11642" s="496" t="str">
        <f>IF((SUM('Раздел 3'!AB57:AB57)=0),"","Неверно!")</f>
        <v/>
      </c>
      <c r="B11642" s="497" t="s">
        <v>775</v>
      </c>
      <c r="C11642" s="498" t="s">
        <v>5547</v>
      </c>
      <c r="D11642" s="498" t="s">
        <v>5546</v>
      </c>
      <c r="E11642" s="499" t="str">
        <f>CONCATENATE(SUM('Раздел 3'!AB57:AB57),"=",0)</f>
        <v>0=0</v>
      </c>
    </row>
    <row r="11643" spans="1:5" ht="30" hidden="1" customHeight="1" thickBot="1">
      <c r="A11643" s="496" t="str">
        <f>IF((SUM('Раздел 3'!AC56:AC56)=0),"","Неверно!")</f>
        <v/>
      </c>
      <c r="B11643" s="497" t="s">
        <v>775</v>
      </c>
      <c r="C11643" s="498" t="s">
        <v>5548</v>
      </c>
      <c r="D11643" s="498" t="s">
        <v>5546</v>
      </c>
      <c r="E11643" s="499" t="str">
        <f>CONCATENATE(SUM('Раздел 3'!AC56:AC56),"=",0)</f>
        <v>0=0</v>
      </c>
    </row>
    <row r="11644" spans="1:5" ht="30" hidden="1" customHeight="1" thickBot="1">
      <c r="A11644" s="496" t="str">
        <f>IF((SUM('Раздел 3'!AC57:AC57)=0),"","Неверно!")</f>
        <v/>
      </c>
      <c r="B11644" s="497" t="s">
        <v>775</v>
      </c>
      <c r="C11644" s="498" t="s">
        <v>5549</v>
      </c>
      <c r="D11644" s="498" t="s">
        <v>5546</v>
      </c>
      <c r="E11644" s="499" t="str">
        <f>CONCATENATE(SUM('Раздел 3'!AC57:AC57),"=",0)</f>
        <v>0=0</v>
      </c>
    </row>
    <row r="11645" spans="1:5" ht="30" hidden="1" customHeight="1" thickBot="1">
      <c r="A11645" s="496" t="str">
        <f>IF((SUM('Раздел 3'!AD56:AD56)=0),"","Неверно!")</f>
        <v/>
      </c>
      <c r="B11645" s="497" t="s">
        <v>775</v>
      </c>
      <c r="C11645" s="498" t="s">
        <v>5550</v>
      </c>
      <c r="D11645" s="498" t="s">
        <v>5546</v>
      </c>
      <c r="E11645" s="499" t="str">
        <f>CONCATENATE(SUM('Раздел 3'!AD56:AD56),"=",0)</f>
        <v>0=0</v>
      </c>
    </row>
    <row r="11646" spans="1:5" ht="30" hidden="1" customHeight="1" thickBot="1">
      <c r="A11646" s="496" t="str">
        <f>IF((SUM('Раздел 3'!AD57:AD57)=0),"","Неверно!")</f>
        <v/>
      </c>
      <c r="B11646" s="497" t="s">
        <v>775</v>
      </c>
      <c r="C11646" s="498" t="s">
        <v>5551</v>
      </c>
      <c r="D11646" s="498" t="s">
        <v>5546</v>
      </c>
      <c r="E11646" s="499" t="str">
        <f>CONCATENATE(SUM('Раздел 3'!AD57:AD57),"=",0)</f>
        <v>0=0</v>
      </c>
    </row>
    <row r="11647" spans="1:5" ht="30" hidden="1" customHeight="1" thickBot="1">
      <c r="A11647" s="496" t="str">
        <f>IF((SUM('Раздел 3'!AE56:AE56)=0),"","Неверно!")</f>
        <v/>
      </c>
      <c r="B11647" s="497" t="s">
        <v>775</v>
      </c>
      <c r="C11647" s="498" t="s">
        <v>5552</v>
      </c>
      <c r="D11647" s="498" t="s">
        <v>5546</v>
      </c>
      <c r="E11647" s="499" t="str">
        <f>CONCATENATE(SUM('Раздел 3'!AE56:AE56),"=",0)</f>
        <v>0=0</v>
      </c>
    </row>
    <row r="11648" spans="1:5" ht="30" hidden="1" customHeight="1" thickBot="1">
      <c r="A11648" s="496" t="str">
        <f>IF((SUM('Раздел 3'!AE57:AE57)=0),"","Неверно!")</f>
        <v/>
      </c>
      <c r="B11648" s="497" t="s">
        <v>775</v>
      </c>
      <c r="C11648" s="498" t="s">
        <v>5553</v>
      </c>
      <c r="D11648" s="498" t="s">
        <v>5546</v>
      </c>
      <c r="E11648" s="499" t="str">
        <f>CONCATENATE(SUM('Раздел 3'!AE57:AE57),"=",0)</f>
        <v>0=0</v>
      </c>
    </row>
    <row r="11649" spans="1:5" ht="30" hidden="1" customHeight="1" thickBot="1">
      <c r="A11649" s="496" t="str">
        <f>IF((SUM('Раздел 3'!AF56:AF56)=0),"","Неверно!")</f>
        <v/>
      </c>
      <c r="B11649" s="497" t="s">
        <v>775</v>
      </c>
      <c r="C11649" s="498" t="s">
        <v>5554</v>
      </c>
      <c r="D11649" s="498" t="s">
        <v>5546</v>
      </c>
      <c r="E11649" s="499" t="str">
        <f>CONCATENATE(SUM('Раздел 3'!AF56:AF56),"=",0)</f>
        <v>0=0</v>
      </c>
    </row>
    <row r="11650" spans="1:5" ht="30" hidden="1" customHeight="1" thickBot="1">
      <c r="A11650" s="496" t="str">
        <f>IF((SUM('Раздел 3'!AF57:AF57)=0),"","Неверно!")</f>
        <v/>
      </c>
      <c r="B11650" s="497" t="s">
        <v>775</v>
      </c>
      <c r="C11650" s="498" t="s">
        <v>5555</v>
      </c>
      <c r="D11650" s="498" t="s">
        <v>5546</v>
      </c>
      <c r="E11650" s="499" t="str">
        <f>CONCATENATE(SUM('Раздел 3'!AF57:AF57),"=",0)</f>
        <v>0=0</v>
      </c>
    </row>
    <row r="11651" spans="1:5" ht="30" hidden="1" customHeight="1" thickBot="1">
      <c r="A11651" s="496" t="str">
        <f>IF((SUM('Раздел 3'!AG56:AG56)=0),"","Неверно!")</f>
        <v/>
      </c>
      <c r="B11651" s="497" t="s">
        <v>775</v>
      </c>
      <c r="C11651" s="498" t="s">
        <v>5556</v>
      </c>
      <c r="D11651" s="498" t="s">
        <v>5546</v>
      </c>
      <c r="E11651" s="499" t="str">
        <f>CONCATENATE(SUM('Раздел 3'!AG56:AG56),"=",0)</f>
        <v>0=0</v>
      </c>
    </row>
    <row r="11652" spans="1:5" ht="30" hidden="1" customHeight="1" thickBot="1">
      <c r="A11652" s="496" t="str">
        <f>IF((SUM('Раздел 3'!AG57:AG57)=0),"","Неверно!")</f>
        <v/>
      </c>
      <c r="B11652" s="497" t="s">
        <v>775</v>
      </c>
      <c r="C11652" s="498" t="s">
        <v>5557</v>
      </c>
      <c r="D11652" s="498" t="s">
        <v>5546</v>
      </c>
      <c r="E11652" s="499" t="str">
        <f>CONCATENATE(SUM('Раздел 3'!AG57:AG57),"=",0)</f>
        <v>0=0</v>
      </c>
    </row>
    <row r="11653" spans="1:5" ht="30" hidden="1" customHeight="1" thickBot="1">
      <c r="A11653" s="496" t="str">
        <f>IF((SUM('Раздел 3'!AB108:AB108)=0),"","Неверно!")</f>
        <v/>
      </c>
      <c r="B11653" s="497" t="s">
        <v>776</v>
      </c>
      <c r="C11653" s="498" t="s">
        <v>15028</v>
      </c>
      <c r="D11653" s="498" t="s">
        <v>4341</v>
      </c>
      <c r="E11653" s="499" t="str">
        <f>CONCATENATE(SUM('Раздел 3'!AB108:AB108),"=",0)</f>
        <v>0=0</v>
      </c>
    </row>
    <row r="11654" spans="1:5" ht="30" hidden="1" customHeight="1" thickBot="1">
      <c r="A11654" s="496" t="str">
        <f>IF((SUM('Раздел 3'!AC108:AC108)=0),"","Неверно!")</f>
        <v/>
      </c>
      <c r="B11654" s="497" t="s">
        <v>776</v>
      </c>
      <c r="C11654" s="498" t="s">
        <v>15030</v>
      </c>
      <c r="D11654" s="498" t="s">
        <v>4341</v>
      </c>
      <c r="E11654" s="499" t="str">
        <f>CONCATENATE(SUM('Раздел 3'!AC108:AC108),"=",0)</f>
        <v>0=0</v>
      </c>
    </row>
    <row r="11655" spans="1:5" ht="30" hidden="1" customHeight="1" thickBot="1">
      <c r="A11655" s="496" t="str">
        <f>IF((SUM('Раздел 3'!AD108:AD108)=0),"","Неверно!")</f>
        <v/>
      </c>
      <c r="B11655" s="497" t="s">
        <v>776</v>
      </c>
      <c r="C11655" s="498" t="s">
        <v>15032</v>
      </c>
      <c r="D11655" s="498" t="s">
        <v>4341</v>
      </c>
      <c r="E11655" s="499" t="str">
        <f>CONCATENATE(SUM('Раздел 3'!AD108:AD108),"=",0)</f>
        <v>0=0</v>
      </c>
    </row>
    <row r="11656" spans="1:5" ht="30" hidden="1" customHeight="1" thickBot="1">
      <c r="A11656" s="496" t="str">
        <f>IF((SUM('Раздел 3'!AE108:AE108)=0),"","Неверно!")</f>
        <v/>
      </c>
      <c r="B11656" s="497" t="s">
        <v>776</v>
      </c>
      <c r="C11656" s="498" t="s">
        <v>15034</v>
      </c>
      <c r="D11656" s="498" t="s">
        <v>4341</v>
      </c>
      <c r="E11656" s="499" t="str">
        <f>CONCATENATE(SUM('Раздел 3'!AE108:AE108),"=",0)</f>
        <v>0=0</v>
      </c>
    </row>
    <row r="11657" spans="1:5" ht="30" hidden="1" customHeight="1" thickBot="1">
      <c r="A11657" s="496" t="str">
        <f>IF((SUM('Раздел 3'!AF108:AF108)=0),"","Неверно!")</f>
        <v/>
      </c>
      <c r="B11657" s="497" t="s">
        <v>776</v>
      </c>
      <c r="C11657" s="498" t="s">
        <v>15036</v>
      </c>
      <c r="D11657" s="498" t="s">
        <v>4341</v>
      </c>
      <c r="E11657" s="499" t="str">
        <f>CONCATENATE(SUM('Раздел 3'!AF108:AF108),"=",0)</f>
        <v>0=0</v>
      </c>
    </row>
    <row r="11658" spans="1:5" ht="30" hidden="1" customHeight="1" thickBot="1">
      <c r="A11658" s="496" t="str">
        <f>IF((SUM('Раздел 3'!AG108:AG108)=0),"","Неверно!")</f>
        <v/>
      </c>
      <c r="B11658" s="497" t="s">
        <v>776</v>
      </c>
      <c r="C11658" s="498" t="s">
        <v>15038</v>
      </c>
      <c r="D11658" s="498" t="s">
        <v>4341</v>
      </c>
      <c r="E11658" s="499" t="str">
        <f>CONCATENATE(SUM('Раздел 3'!AG108:AG108),"=",0)</f>
        <v>0=0</v>
      </c>
    </row>
    <row r="11659" spans="1:5" ht="30" hidden="1" customHeight="1" thickBot="1">
      <c r="A11659" s="496" t="str">
        <f>IF((SUM('Раздел 3'!O90:O90)=0),"","Неверно!")</f>
        <v/>
      </c>
      <c r="B11659" s="497" t="s">
        <v>777</v>
      </c>
      <c r="C11659" s="498" t="s">
        <v>15367</v>
      </c>
      <c r="D11659" s="498" t="s">
        <v>4342</v>
      </c>
      <c r="E11659" s="499" t="str">
        <f>CONCATENATE(SUM('Раздел 3'!O90:O90),"=",0)</f>
        <v>0=0</v>
      </c>
    </row>
    <row r="11660" spans="1:5" ht="30" hidden="1" customHeight="1" thickBot="1">
      <c r="A11660" s="496" t="str">
        <f>IF((SUM('Раздел 3'!O91:O91)=0),"","Неверно!")</f>
        <v/>
      </c>
      <c r="B11660" s="497" t="s">
        <v>777</v>
      </c>
      <c r="C11660" s="498" t="s">
        <v>15368</v>
      </c>
      <c r="D11660" s="498" t="s">
        <v>4342</v>
      </c>
      <c r="E11660" s="499" t="str">
        <f>CONCATENATE(SUM('Раздел 3'!O91:O91),"=",0)</f>
        <v>0=0</v>
      </c>
    </row>
    <row r="11661" spans="1:5" ht="30" hidden="1" customHeight="1" thickBot="1">
      <c r="A11661" s="496" t="str">
        <f>IF((SUM('Раздел 3'!O92:O92)=0),"","Неверно!")</f>
        <v/>
      </c>
      <c r="B11661" s="497" t="s">
        <v>777</v>
      </c>
      <c r="C11661" s="498" t="s">
        <v>15369</v>
      </c>
      <c r="D11661" s="498" t="s">
        <v>4342</v>
      </c>
      <c r="E11661" s="499" t="str">
        <f>CONCATENATE(SUM('Раздел 3'!O92:O92),"=",0)</f>
        <v>0=0</v>
      </c>
    </row>
    <row r="11662" spans="1:5" ht="30" hidden="1" customHeight="1" thickBot="1">
      <c r="A11662" s="496" t="str">
        <f>IF((SUM('Раздел 3'!O93:O93)=0),"","Неверно!")</f>
        <v/>
      </c>
      <c r="B11662" s="497" t="s">
        <v>777</v>
      </c>
      <c r="C11662" s="498" t="s">
        <v>15370</v>
      </c>
      <c r="D11662" s="498" t="s">
        <v>4342</v>
      </c>
      <c r="E11662" s="499" t="str">
        <f>CONCATENATE(SUM('Раздел 3'!O93:O93),"=",0)</f>
        <v>0=0</v>
      </c>
    </row>
    <row r="11663" spans="1:5" ht="30" hidden="1" customHeight="1" thickBot="1">
      <c r="A11663" s="496" t="str">
        <f>IF((SUM('Раздел 3'!O94:O94)=0),"","Неверно!")</f>
        <v/>
      </c>
      <c r="B11663" s="497" t="s">
        <v>777</v>
      </c>
      <c r="C11663" s="498" t="s">
        <v>15371</v>
      </c>
      <c r="D11663" s="498" t="s">
        <v>4342</v>
      </c>
      <c r="E11663" s="499" t="str">
        <f>CONCATENATE(SUM('Раздел 3'!O94:O94),"=",0)</f>
        <v>0=0</v>
      </c>
    </row>
    <row r="11664" spans="1:5" ht="30" hidden="1" customHeight="1" thickBot="1">
      <c r="A11664" s="496" t="str">
        <f>IF((SUM('Раздел 3'!O95:O95)=0),"","Неверно!")</f>
        <v/>
      </c>
      <c r="B11664" s="497" t="s">
        <v>777</v>
      </c>
      <c r="C11664" s="498" t="s">
        <v>15388</v>
      </c>
      <c r="D11664" s="498" t="s">
        <v>4342</v>
      </c>
      <c r="E11664" s="499" t="str">
        <f>CONCATENATE(SUM('Раздел 3'!O95:O95),"=",0)</f>
        <v>0=0</v>
      </c>
    </row>
    <row r="11665" spans="1:5" ht="30" hidden="1" customHeight="1" thickBot="1">
      <c r="A11665" s="496" t="str">
        <f>IF((SUM('Раздел 3'!O96:O96)=0),"","Неверно!")</f>
        <v/>
      </c>
      <c r="B11665" s="497" t="s">
        <v>777</v>
      </c>
      <c r="C11665" s="498" t="s">
        <v>15389</v>
      </c>
      <c r="D11665" s="498" t="s">
        <v>4342</v>
      </c>
      <c r="E11665" s="499" t="str">
        <f>CONCATENATE(SUM('Раздел 3'!O96:O96),"=",0)</f>
        <v>0=0</v>
      </c>
    </row>
    <row r="11666" spans="1:5" ht="30" hidden="1" customHeight="1" thickBot="1">
      <c r="A11666" s="496" t="str">
        <f>IF((SUM('Раздел 3'!O265:O265)=0),"","Неверно!")</f>
        <v/>
      </c>
      <c r="B11666" s="497" t="s">
        <v>778</v>
      </c>
      <c r="C11666" s="498" t="s">
        <v>16003</v>
      </c>
      <c r="D11666" s="498" t="s">
        <v>4343</v>
      </c>
      <c r="E11666" s="499" t="str">
        <f>CONCATENATE(SUM('Раздел 3'!O265:O265),"=",0)</f>
        <v>0=0</v>
      </c>
    </row>
    <row r="11667" spans="1:5" ht="30" hidden="1" customHeight="1" thickBot="1">
      <c r="A11667" s="496" t="str">
        <f>IF((SUM('Раздел 3'!O266:O266)=0),"","Неверно!")</f>
        <v/>
      </c>
      <c r="B11667" s="497" t="s">
        <v>778</v>
      </c>
      <c r="C11667" s="498" t="s">
        <v>16004</v>
      </c>
      <c r="D11667" s="498" t="s">
        <v>4343</v>
      </c>
      <c r="E11667" s="499" t="str">
        <f>CONCATENATE(SUM('Раздел 3'!O266:O266),"=",0)</f>
        <v>0=0</v>
      </c>
    </row>
    <row r="11668" spans="1:5" ht="30" hidden="1" customHeight="1" thickBot="1">
      <c r="A11668" s="496" t="str">
        <f>IF((SUM('Раздел 3'!P265:P265)=0),"","Неверно!")</f>
        <v/>
      </c>
      <c r="B11668" s="497" t="s">
        <v>778</v>
      </c>
      <c r="C11668" s="498" t="s">
        <v>4344</v>
      </c>
      <c r="D11668" s="498" t="s">
        <v>4343</v>
      </c>
      <c r="E11668" s="499" t="str">
        <f>CONCATENATE(SUM('Раздел 3'!P265:P265),"=",0)</f>
        <v>0=0</v>
      </c>
    </row>
    <row r="11669" spans="1:5" ht="30" hidden="1" customHeight="1" thickBot="1">
      <c r="A11669" s="496" t="str">
        <f>IF((SUM('Раздел 3'!P266:P266)=0),"","Неверно!")</f>
        <v/>
      </c>
      <c r="B11669" s="497" t="s">
        <v>778</v>
      </c>
      <c r="C11669" s="498" t="s">
        <v>4345</v>
      </c>
      <c r="D11669" s="498" t="s">
        <v>4343</v>
      </c>
      <c r="E11669" s="499" t="str">
        <f>CONCATENATE(SUM('Раздел 3'!P266:P266),"=",0)</f>
        <v>0=0</v>
      </c>
    </row>
    <row r="11670" spans="1:5" ht="30" hidden="1" customHeight="1" thickBot="1">
      <c r="A11670" s="496" t="str">
        <f>IF((SUM('Раздел 3'!Q265:Q265)=0),"","Неверно!")</f>
        <v/>
      </c>
      <c r="B11670" s="497" t="s">
        <v>778</v>
      </c>
      <c r="C11670" s="498" t="s">
        <v>4346</v>
      </c>
      <c r="D11670" s="498" t="s">
        <v>4343</v>
      </c>
      <c r="E11670" s="499" t="str">
        <f>CONCATENATE(SUM('Раздел 3'!Q265:Q265),"=",0)</f>
        <v>0=0</v>
      </c>
    </row>
    <row r="11671" spans="1:5" ht="30" hidden="1" customHeight="1" thickBot="1">
      <c r="A11671" s="496" t="str">
        <f>IF((SUM('Раздел 3'!Q266:Q266)=0),"","Неверно!")</f>
        <v/>
      </c>
      <c r="B11671" s="497" t="s">
        <v>778</v>
      </c>
      <c r="C11671" s="498" t="s">
        <v>4347</v>
      </c>
      <c r="D11671" s="498" t="s">
        <v>4343</v>
      </c>
      <c r="E11671" s="499" t="str">
        <f>CONCATENATE(SUM('Раздел 3'!Q266:Q266),"=",0)</f>
        <v>0=0</v>
      </c>
    </row>
    <row r="11672" spans="1:5" ht="30" hidden="1" customHeight="1" thickBot="1">
      <c r="A11672" s="496" t="str">
        <f>IF((SUM('Раздел 3'!R265:R265)=0),"","Неверно!")</f>
        <v/>
      </c>
      <c r="B11672" s="497" t="s">
        <v>778</v>
      </c>
      <c r="C11672" s="498" t="s">
        <v>4348</v>
      </c>
      <c r="D11672" s="498" t="s">
        <v>4343</v>
      </c>
      <c r="E11672" s="499" t="str">
        <f>CONCATENATE(SUM('Раздел 3'!R265:R265),"=",0)</f>
        <v>0=0</v>
      </c>
    </row>
    <row r="11673" spans="1:5" ht="30" hidden="1" customHeight="1" thickBot="1">
      <c r="A11673" s="496" t="str">
        <f>IF((SUM('Раздел 3'!R266:R266)=0),"","Неверно!")</f>
        <v/>
      </c>
      <c r="B11673" s="497" t="s">
        <v>778</v>
      </c>
      <c r="C11673" s="498" t="s">
        <v>4349</v>
      </c>
      <c r="D11673" s="498" t="s">
        <v>4343</v>
      </c>
      <c r="E11673" s="499" t="str">
        <f>CONCATENATE(SUM('Раздел 3'!R266:R266),"=",0)</f>
        <v>0=0</v>
      </c>
    </row>
    <row r="11674" spans="1:5" ht="30" hidden="1" customHeight="1" thickBot="1">
      <c r="A11674" s="496" t="str">
        <f>IF((SUM('Раздел 3'!S265:S265)=0),"","Неверно!")</f>
        <v/>
      </c>
      <c r="B11674" s="497" t="s">
        <v>778</v>
      </c>
      <c r="C11674" s="498" t="s">
        <v>4350</v>
      </c>
      <c r="D11674" s="498" t="s">
        <v>4343</v>
      </c>
      <c r="E11674" s="499" t="str">
        <f>CONCATENATE(SUM('Раздел 3'!S265:S265),"=",0)</f>
        <v>0=0</v>
      </c>
    </row>
    <row r="11675" spans="1:5" ht="30" hidden="1" customHeight="1" thickBot="1">
      <c r="A11675" s="496" t="str">
        <f>IF((SUM('Раздел 3'!S266:S266)=0),"","Неверно!")</f>
        <v/>
      </c>
      <c r="B11675" s="497" t="s">
        <v>778</v>
      </c>
      <c r="C11675" s="498" t="s">
        <v>4351</v>
      </c>
      <c r="D11675" s="498" t="s">
        <v>4343</v>
      </c>
      <c r="E11675" s="499" t="str">
        <f>CONCATENATE(SUM('Раздел 3'!S266:S266),"=",0)</f>
        <v>0=0</v>
      </c>
    </row>
    <row r="11676" spans="1:5" ht="30" hidden="1" customHeight="1" thickBot="1">
      <c r="A11676" s="496" t="str">
        <f>IF((SUM('Раздел 3'!T265:T265)=0),"","Неверно!")</f>
        <v/>
      </c>
      <c r="B11676" s="497" t="s">
        <v>778</v>
      </c>
      <c r="C11676" s="498" t="s">
        <v>4352</v>
      </c>
      <c r="D11676" s="498" t="s">
        <v>4343</v>
      </c>
      <c r="E11676" s="499" t="str">
        <f>CONCATENATE(SUM('Раздел 3'!T265:T265),"=",0)</f>
        <v>0=0</v>
      </c>
    </row>
    <row r="11677" spans="1:5" ht="30" hidden="1" customHeight="1" thickBot="1">
      <c r="A11677" s="496" t="str">
        <f>IF((SUM('Раздел 3'!T266:T266)=0),"","Неверно!")</f>
        <v/>
      </c>
      <c r="B11677" s="497" t="s">
        <v>778</v>
      </c>
      <c r="C11677" s="498" t="s">
        <v>4353</v>
      </c>
      <c r="D11677" s="498" t="s">
        <v>4343</v>
      </c>
      <c r="E11677" s="499" t="str">
        <f>CONCATENATE(SUM('Раздел 3'!T266:T266),"=",0)</f>
        <v>0=0</v>
      </c>
    </row>
    <row r="11678" spans="1:5" ht="30" hidden="1" customHeight="1" thickBot="1">
      <c r="A11678" s="496" t="str">
        <f>IF((SUM('Раздел 3'!K265:K265)=0),"","Неверно!")</f>
        <v/>
      </c>
      <c r="B11678" s="497" t="s">
        <v>778</v>
      </c>
      <c r="C11678" s="498" t="s">
        <v>4354</v>
      </c>
      <c r="D11678" s="498" t="s">
        <v>4343</v>
      </c>
      <c r="E11678" s="499" t="str">
        <f>CONCATENATE(SUM('Раздел 3'!K265:K265),"=",0)</f>
        <v>0=0</v>
      </c>
    </row>
    <row r="11679" spans="1:5" ht="30" hidden="1" customHeight="1" thickBot="1">
      <c r="A11679" s="496" t="str">
        <f>IF((SUM('Раздел 3'!K266:K266)=0),"","Неверно!")</f>
        <v/>
      </c>
      <c r="B11679" s="497" t="s">
        <v>778</v>
      </c>
      <c r="C11679" s="498" t="s">
        <v>4355</v>
      </c>
      <c r="D11679" s="498" t="s">
        <v>4343</v>
      </c>
      <c r="E11679" s="499" t="str">
        <f>CONCATENATE(SUM('Раздел 3'!K266:K266),"=",0)</f>
        <v>0=0</v>
      </c>
    </row>
    <row r="11680" spans="1:5" ht="30" hidden="1" customHeight="1" thickBot="1">
      <c r="A11680" s="496" t="str">
        <f>IF((SUM('Раздел 3'!L265:L265)=0),"","Неверно!")</f>
        <v/>
      </c>
      <c r="B11680" s="497" t="s">
        <v>778</v>
      </c>
      <c r="C11680" s="498" t="s">
        <v>4356</v>
      </c>
      <c r="D11680" s="498" t="s">
        <v>4343</v>
      </c>
      <c r="E11680" s="499" t="str">
        <f>CONCATENATE(SUM('Раздел 3'!L265:L265),"=",0)</f>
        <v>0=0</v>
      </c>
    </row>
    <row r="11681" spans="1:5" ht="30" hidden="1" customHeight="1" thickBot="1">
      <c r="A11681" s="496" t="str">
        <f>IF((SUM('Раздел 3'!L266:L266)=0),"","Неверно!")</f>
        <v/>
      </c>
      <c r="B11681" s="497" t="s">
        <v>778</v>
      </c>
      <c r="C11681" s="498" t="s">
        <v>4357</v>
      </c>
      <c r="D11681" s="498" t="s">
        <v>4343</v>
      </c>
      <c r="E11681" s="499" t="str">
        <f>CONCATENATE(SUM('Раздел 3'!L266:L266),"=",0)</f>
        <v>0=0</v>
      </c>
    </row>
    <row r="11682" spans="1:5" ht="30" hidden="1" customHeight="1" thickBot="1">
      <c r="A11682" s="496" t="str">
        <f>IF((SUM('Раздел 3'!M265:M265)=0),"","Неверно!")</f>
        <v/>
      </c>
      <c r="B11682" s="497" t="s">
        <v>778</v>
      </c>
      <c r="C11682" s="498" t="s">
        <v>4358</v>
      </c>
      <c r="D11682" s="498" t="s">
        <v>4343</v>
      </c>
      <c r="E11682" s="499" t="str">
        <f>CONCATENATE(SUM('Раздел 3'!M265:M265),"=",0)</f>
        <v>0=0</v>
      </c>
    </row>
    <row r="11683" spans="1:5" ht="30" hidden="1" customHeight="1" thickBot="1">
      <c r="A11683" s="496" t="str">
        <f>IF((SUM('Раздел 3'!M266:M266)=0),"","Неверно!")</f>
        <v/>
      </c>
      <c r="B11683" s="497" t="s">
        <v>778</v>
      </c>
      <c r="C11683" s="498" t="s">
        <v>4359</v>
      </c>
      <c r="D11683" s="498" t="s">
        <v>4343</v>
      </c>
      <c r="E11683" s="499" t="str">
        <f>CONCATENATE(SUM('Раздел 3'!M266:M266),"=",0)</f>
        <v>0=0</v>
      </c>
    </row>
    <row r="11684" spans="1:5" ht="30" hidden="1" customHeight="1" thickBot="1">
      <c r="A11684" s="496" t="str">
        <f>IF((SUM('Раздел 3'!N265:N265)=0),"","Неверно!")</f>
        <v/>
      </c>
      <c r="B11684" s="497" t="s">
        <v>778</v>
      </c>
      <c r="C11684" s="498" t="s">
        <v>4360</v>
      </c>
      <c r="D11684" s="498" t="s">
        <v>4343</v>
      </c>
      <c r="E11684" s="499" t="str">
        <f>CONCATENATE(SUM('Раздел 3'!N265:N265),"=",0)</f>
        <v>0=0</v>
      </c>
    </row>
    <row r="11685" spans="1:5" ht="30" hidden="1" customHeight="1" thickBot="1">
      <c r="A11685" s="496" t="str">
        <f>IF((SUM('Раздел 3'!N266:N266)=0),"","Неверно!")</f>
        <v/>
      </c>
      <c r="B11685" s="497" t="s">
        <v>778</v>
      </c>
      <c r="C11685" s="498" t="s">
        <v>4361</v>
      </c>
      <c r="D11685" s="498" t="s">
        <v>4343</v>
      </c>
      <c r="E11685" s="499" t="str">
        <f>CONCATENATE(SUM('Раздел 3'!N266:N266),"=",0)</f>
        <v>0=0</v>
      </c>
    </row>
    <row r="11686" spans="1:5" ht="30" hidden="1" customHeight="1" thickBot="1">
      <c r="A11686" s="496" t="str">
        <f>IF((SUM('Раздел 3'!O108:O108)=0),"","Неверно!")</f>
        <v/>
      </c>
      <c r="B11686" s="497" t="s">
        <v>779</v>
      </c>
      <c r="C11686" s="498" t="s">
        <v>15376</v>
      </c>
      <c r="D11686" s="498" t="s">
        <v>4362</v>
      </c>
      <c r="E11686" s="499" t="str">
        <f>CONCATENATE(SUM('Раздел 3'!O108:O108),"=",0)</f>
        <v>0=0</v>
      </c>
    </row>
    <row r="11687" spans="1:5" ht="30" hidden="1" customHeight="1" thickBot="1">
      <c r="A11687" s="496" t="str">
        <f>IF((SUM('Раздел 3'!AB90:AB90)=0),"","Неверно!")</f>
        <v/>
      </c>
      <c r="B11687" s="497" t="s">
        <v>780</v>
      </c>
      <c r="C11687" s="498" t="s">
        <v>22526</v>
      </c>
      <c r="D11687" s="498" t="s">
        <v>4363</v>
      </c>
      <c r="E11687" s="499" t="str">
        <f>CONCATENATE(SUM('Раздел 3'!AB90:AB90),"=",0)</f>
        <v>0=0</v>
      </c>
    </row>
    <row r="11688" spans="1:5" ht="30" hidden="1" customHeight="1" thickBot="1">
      <c r="A11688" s="496" t="str">
        <f>IF((SUM('Раздел 3'!AB91:AB91)=0),"","Неверно!")</f>
        <v/>
      </c>
      <c r="B11688" s="497" t="s">
        <v>780</v>
      </c>
      <c r="C11688" s="498" t="s">
        <v>22527</v>
      </c>
      <c r="D11688" s="498" t="s">
        <v>4363</v>
      </c>
      <c r="E11688" s="499" t="str">
        <f>CONCATENATE(SUM('Раздел 3'!AB91:AB91),"=",0)</f>
        <v>0=0</v>
      </c>
    </row>
    <row r="11689" spans="1:5" ht="30" hidden="1" customHeight="1" thickBot="1">
      <c r="A11689" s="496" t="str">
        <f>IF((SUM('Раздел 3'!AB92:AB92)=0),"","Неверно!")</f>
        <v/>
      </c>
      <c r="B11689" s="497" t="s">
        <v>780</v>
      </c>
      <c r="C11689" s="498" t="s">
        <v>22528</v>
      </c>
      <c r="D11689" s="498" t="s">
        <v>4363</v>
      </c>
      <c r="E11689" s="499" t="str">
        <f>CONCATENATE(SUM('Раздел 3'!AB92:AB92),"=",0)</f>
        <v>0=0</v>
      </c>
    </row>
    <row r="11690" spans="1:5" ht="30" hidden="1" customHeight="1" thickBot="1">
      <c r="A11690" s="496" t="str">
        <f>IF((SUM('Раздел 3'!AB93:AB93)=0),"","Неверно!")</f>
        <v/>
      </c>
      <c r="B11690" s="497" t="s">
        <v>780</v>
      </c>
      <c r="C11690" s="498" t="s">
        <v>22529</v>
      </c>
      <c r="D11690" s="498" t="s">
        <v>4363</v>
      </c>
      <c r="E11690" s="499" t="str">
        <f>CONCATENATE(SUM('Раздел 3'!AB93:AB93),"=",0)</f>
        <v>0=0</v>
      </c>
    </row>
    <row r="11691" spans="1:5" ht="30" hidden="1" customHeight="1" thickBot="1">
      <c r="A11691" s="496" t="str">
        <f>IF((SUM('Раздел 3'!AB94:AB94)=0),"","Неверно!")</f>
        <v/>
      </c>
      <c r="B11691" s="497" t="s">
        <v>780</v>
      </c>
      <c r="C11691" s="498" t="s">
        <v>22530</v>
      </c>
      <c r="D11691" s="498" t="s">
        <v>4363</v>
      </c>
      <c r="E11691" s="499" t="str">
        <f>CONCATENATE(SUM('Раздел 3'!AB94:AB94),"=",0)</f>
        <v>0=0</v>
      </c>
    </row>
    <row r="11692" spans="1:5" ht="30" hidden="1" customHeight="1" thickBot="1">
      <c r="A11692" s="496" t="str">
        <f>IF((SUM('Раздел 3'!AB95:AB95)=0),"","Неверно!")</f>
        <v/>
      </c>
      <c r="B11692" s="497" t="s">
        <v>780</v>
      </c>
      <c r="C11692" s="498" t="s">
        <v>15165</v>
      </c>
      <c r="D11692" s="498" t="s">
        <v>4363</v>
      </c>
      <c r="E11692" s="499" t="str">
        <f>CONCATENATE(SUM('Раздел 3'!AB95:AB95),"=",0)</f>
        <v>0=0</v>
      </c>
    </row>
    <row r="11693" spans="1:5" ht="30" hidden="1" customHeight="1" thickBot="1">
      <c r="A11693" s="496" t="str">
        <f>IF((SUM('Раздел 3'!AB96:AB96)=0),"","Неверно!")</f>
        <v/>
      </c>
      <c r="B11693" s="497" t="s">
        <v>780</v>
      </c>
      <c r="C11693" s="498" t="s">
        <v>15166</v>
      </c>
      <c r="D11693" s="498" t="s">
        <v>4363</v>
      </c>
      <c r="E11693" s="499" t="str">
        <f>CONCATENATE(SUM('Раздел 3'!AB96:AB96),"=",0)</f>
        <v>0=0</v>
      </c>
    </row>
    <row r="11694" spans="1:5" ht="30" hidden="1" customHeight="1" thickBot="1">
      <c r="A11694" s="496" t="str">
        <f>IF((SUM('Раздел 3'!AC90:AC90)=0),"","Неверно!")</f>
        <v/>
      </c>
      <c r="B11694" s="497" t="s">
        <v>780</v>
      </c>
      <c r="C11694" s="498" t="s">
        <v>22533</v>
      </c>
      <c r="D11694" s="498" t="s">
        <v>4363</v>
      </c>
      <c r="E11694" s="499" t="str">
        <f>CONCATENATE(SUM('Раздел 3'!AC90:AC90),"=",0)</f>
        <v>0=0</v>
      </c>
    </row>
    <row r="11695" spans="1:5" ht="30" hidden="1" customHeight="1" thickBot="1">
      <c r="A11695" s="496" t="str">
        <f>IF((SUM('Раздел 3'!AC91:AC91)=0),"","Неверно!")</f>
        <v/>
      </c>
      <c r="B11695" s="497" t="s">
        <v>780</v>
      </c>
      <c r="C11695" s="498" t="s">
        <v>22534</v>
      </c>
      <c r="D11695" s="498" t="s">
        <v>4363</v>
      </c>
      <c r="E11695" s="499" t="str">
        <f>CONCATENATE(SUM('Раздел 3'!AC91:AC91),"=",0)</f>
        <v>0=0</v>
      </c>
    </row>
    <row r="11696" spans="1:5" ht="30" hidden="1" customHeight="1" thickBot="1">
      <c r="A11696" s="496" t="str">
        <f>IF((SUM('Раздел 3'!AC92:AC92)=0),"","Неверно!")</f>
        <v/>
      </c>
      <c r="B11696" s="497" t="s">
        <v>780</v>
      </c>
      <c r="C11696" s="498" t="s">
        <v>22535</v>
      </c>
      <c r="D11696" s="498" t="s">
        <v>4363</v>
      </c>
      <c r="E11696" s="499" t="str">
        <f>CONCATENATE(SUM('Раздел 3'!AC92:AC92),"=",0)</f>
        <v>0=0</v>
      </c>
    </row>
    <row r="11697" spans="1:5" ht="30" hidden="1" customHeight="1" thickBot="1">
      <c r="A11697" s="496" t="str">
        <f>IF((SUM('Раздел 3'!AC93:AC93)=0),"","Неверно!")</f>
        <v/>
      </c>
      <c r="B11697" s="497" t="s">
        <v>780</v>
      </c>
      <c r="C11697" s="498" t="s">
        <v>22536</v>
      </c>
      <c r="D11697" s="498" t="s">
        <v>4363</v>
      </c>
      <c r="E11697" s="499" t="str">
        <f>CONCATENATE(SUM('Раздел 3'!AC93:AC93),"=",0)</f>
        <v>0=0</v>
      </c>
    </row>
    <row r="11698" spans="1:5" ht="30" hidden="1" customHeight="1" thickBot="1">
      <c r="A11698" s="496" t="str">
        <f>IF((SUM('Раздел 3'!AC94:AC94)=0),"","Неверно!")</f>
        <v/>
      </c>
      <c r="B11698" s="497" t="s">
        <v>780</v>
      </c>
      <c r="C11698" s="498" t="s">
        <v>22537</v>
      </c>
      <c r="D11698" s="498" t="s">
        <v>4363</v>
      </c>
      <c r="E11698" s="499" t="str">
        <f>CONCATENATE(SUM('Раздел 3'!AC94:AC94),"=",0)</f>
        <v>0=0</v>
      </c>
    </row>
    <row r="11699" spans="1:5" ht="30" hidden="1" customHeight="1" thickBot="1">
      <c r="A11699" s="496" t="str">
        <f>IF((SUM('Раздел 3'!AC95:AC95)=0),"","Неверно!")</f>
        <v/>
      </c>
      <c r="B11699" s="497" t="s">
        <v>780</v>
      </c>
      <c r="C11699" s="498" t="s">
        <v>15176</v>
      </c>
      <c r="D11699" s="498" t="s">
        <v>4363</v>
      </c>
      <c r="E11699" s="499" t="str">
        <f>CONCATENATE(SUM('Раздел 3'!AC95:AC95),"=",0)</f>
        <v>0=0</v>
      </c>
    </row>
    <row r="11700" spans="1:5" ht="30" hidden="1" customHeight="1" thickBot="1">
      <c r="A11700" s="496" t="str">
        <f>IF((SUM('Раздел 3'!AC96:AC96)=0),"","Неверно!")</f>
        <v/>
      </c>
      <c r="B11700" s="497" t="s">
        <v>780</v>
      </c>
      <c r="C11700" s="498" t="s">
        <v>15177</v>
      </c>
      <c r="D11700" s="498" t="s">
        <v>4363</v>
      </c>
      <c r="E11700" s="499" t="str">
        <f>CONCATENATE(SUM('Раздел 3'!AC96:AC96),"=",0)</f>
        <v>0=0</v>
      </c>
    </row>
    <row r="11701" spans="1:5" ht="30" hidden="1" customHeight="1" thickBot="1">
      <c r="A11701" s="496" t="str">
        <f>IF((SUM('Раздел 3'!AD90:AD90)=0),"","Неверно!")</f>
        <v/>
      </c>
      <c r="B11701" s="497" t="s">
        <v>780</v>
      </c>
      <c r="C11701" s="498" t="s">
        <v>22540</v>
      </c>
      <c r="D11701" s="498" t="s">
        <v>4363</v>
      </c>
      <c r="E11701" s="499" t="str">
        <f>CONCATENATE(SUM('Раздел 3'!AD90:AD90),"=",0)</f>
        <v>0=0</v>
      </c>
    </row>
    <row r="11702" spans="1:5" ht="30" hidden="1" customHeight="1" thickBot="1">
      <c r="A11702" s="496" t="str">
        <f>IF((SUM('Раздел 3'!AD91:AD91)=0),"","Неверно!")</f>
        <v/>
      </c>
      <c r="B11702" s="497" t="s">
        <v>780</v>
      </c>
      <c r="C11702" s="498" t="s">
        <v>22541</v>
      </c>
      <c r="D11702" s="498" t="s">
        <v>4363</v>
      </c>
      <c r="E11702" s="499" t="str">
        <f>CONCATENATE(SUM('Раздел 3'!AD91:AD91),"=",0)</f>
        <v>0=0</v>
      </c>
    </row>
    <row r="11703" spans="1:5" ht="30" hidden="1" customHeight="1" thickBot="1">
      <c r="A11703" s="496" t="str">
        <f>IF((SUM('Раздел 3'!AD92:AD92)=0),"","Неверно!")</f>
        <v/>
      </c>
      <c r="B11703" s="497" t="s">
        <v>780</v>
      </c>
      <c r="C11703" s="498" t="s">
        <v>22542</v>
      </c>
      <c r="D11703" s="498" t="s">
        <v>4363</v>
      </c>
      <c r="E11703" s="499" t="str">
        <f>CONCATENATE(SUM('Раздел 3'!AD92:AD92),"=",0)</f>
        <v>0=0</v>
      </c>
    </row>
    <row r="11704" spans="1:5" ht="30" hidden="1" customHeight="1" thickBot="1">
      <c r="A11704" s="496" t="str">
        <f>IF((SUM('Раздел 3'!AD93:AD93)=0),"","Неверно!")</f>
        <v/>
      </c>
      <c r="B11704" s="497" t="s">
        <v>780</v>
      </c>
      <c r="C11704" s="498" t="s">
        <v>22543</v>
      </c>
      <c r="D11704" s="498" t="s">
        <v>4363</v>
      </c>
      <c r="E11704" s="499" t="str">
        <f>CONCATENATE(SUM('Раздел 3'!AD93:AD93),"=",0)</f>
        <v>0=0</v>
      </c>
    </row>
    <row r="11705" spans="1:5" ht="30" hidden="1" customHeight="1" thickBot="1">
      <c r="A11705" s="496" t="str">
        <f>IF((SUM('Раздел 3'!AD94:AD94)=0),"","Неверно!")</f>
        <v/>
      </c>
      <c r="B11705" s="497" t="s">
        <v>780</v>
      </c>
      <c r="C11705" s="498" t="s">
        <v>22544</v>
      </c>
      <c r="D11705" s="498" t="s">
        <v>4363</v>
      </c>
      <c r="E11705" s="499" t="str">
        <f>CONCATENATE(SUM('Раздел 3'!AD94:AD94),"=",0)</f>
        <v>0=0</v>
      </c>
    </row>
    <row r="11706" spans="1:5" ht="30" hidden="1" customHeight="1" thickBot="1">
      <c r="A11706" s="496" t="str">
        <f>IF((SUM('Раздел 3'!AD95:AD95)=0),"","Неверно!")</f>
        <v/>
      </c>
      <c r="B11706" s="497" t="s">
        <v>780</v>
      </c>
      <c r="C11706" s="498" t="s">
        <v>15187</v>
      </c>
      <c r="D11706" s="498" t="s">
        <v>4363</v>
      </c>
      <c r="E11706" s="499" t="str">
        <f>CONCATENATE(SUM('Раздел 3'!AD95:AD95),"=",0)</f>
        <v>0=0</v>
      </c>
    </row>
    <row r="11707" spans="1:5" ht="30" hidden="1" customHeight="1" thickBot="1">
      <c r="A11707" s="496" t="str">
        <f>IF((SUM('Раздел 3'!AD96:AD96)=0),"","Неверно!")</f>
        <v/>
      </c>
      <c r="B11707" s="497" t="s">
        <v>780</v>
      </c>
      <c r="C11707" s="498" t="s">
        <v>15188</v>
      </c>
      <c r="D11707" s="498" t="s">
        <v>4363</v>
      </c>
      <c r="E11707" s="499" t="str">
        <f>CONCATENATE(SUM('Раздел 3'!AD96:AD96),"=",0)</f>
        <v>0=0</v>
      </c>
    </row>
    <row r="11708" spans="1:5" ht="30" hidden="1" customHeight="1" thickBot="1">
      <c r="A11708" s="496" t="str">
        <f>IF((SUM('Раздел 3'!AE90:AE90)=0),"","Неверно!")</f>
        <v/>
      </c>
      <c r="B11708" s="497" t="s">
        <v>780</v>
      </c>
      <c r="C11708" s="498" t="s">
        <v>22547</v>
      </c>
      <c r="D11708" s="498" t="s">
        <v>4363</v>
      </c>
      <c r="E11708" s="499" t="str">
        <f>CONCATENATE(SUM('Раздел 3'!AE90:AE90),"=",0)</f>
        <v>0=0</v>
      </c>
    </row>
    <row r="11709" spans="1:5" ht="30" hidden="1" customHeight="1" thickBot="1">
      <c r="A11709" s="496" t="str">
        <f>IF((SUM('Раздел 3'!AE91:AE91)=0),"","Неверно!")</f>
        <v/>
      </c>
      <c r="B11709" s="497" t="s">
        <v>780</v>
      </c>
      <c r="C11709" s="498" t="s">
        <v>22548</v>
      </c>
      <c r="D11709" s="498" t="s">
        <v>4363</v>
      </c>
      <c r="E11709" s="499" t="str">
        <f>CONCATENATE(SUM('Раздел 3'!AE91:AE91),"=",0)</f>
        <v>0=0</v>
      </c>
    </row>
    <row r="11710" spans="1:5" ht="30" hidden="1" customHeight="1" thickBot="1">
      <c r="A11710" s="496" t="str">
        <f>IF((SUM('Раздел 3'!AE92:AE92)=0),"","Неверно!")</f>
        <v/>
      </c>
      <c r="B11710" s="497" t="s">
        <v>780</v>
      </c>
      <c r="C11710" s="498" t="s">
        <v>22549</v>
      </c>
      <c r="D11710" s="498" t="s">
        <v>4363</v>
      </c>
      <c r="E11710" s="499" t="str">
        <f>CONCATENATE(SUM('Раздел 3'!AE92:AE92),"=",0)</f>
        <v>0=0</v>
      </c>
    </row>
    <row r="11711" spans="1:5" ht="30" hidden="1" customHeight="1" thickBot="1">
      <c r="A11711" s="496" t="str">
        <f>IF((SUM('Раздел 3'!AE93:AE93)=0),"","Неверно!")</f>
        <v/>
      </c>
      <c r="B11711" s="497" t="s">
        <v>780</v>
      </c>
      <c r="C11711" s="498" t="s">
        <v>22550</v>
      </c>
      <c r="D11711" s="498" t="s">
        <v>4363</v>
      </c>
      <c r="E11711" s="499" t="str">
        <f>CONCATENATE(SUM('Раздел 3'!AE93:AE93),"=",0)</f>
        <v>0=0</v>
      </c>
    </row>
    <row r="11712" spans="1:5" ht="30" hidden="1" customHeight="1" thickBot="1">
      <c r="A11712" s="496" t="str">
        <f>IF((SUM('Раздел 3'!AE94:AE94)=0),"","Неверно!")</f>
        <v/>
      </c>
      <c r="B11712" s="497" t="s">
        <v>780</v>
      </c>
      <c r="C11712" s="498" t="s">
        <v>22551</v>
      </c>
      <c r="D11712" s="498" t="s">
        <v>4363</v>
      </c>
      <c r="E11712" s="499" t="str">
        <f>CONCATENATE(SUM('Раздел 3'!AE94:AE94),"=",0)</f>
        <v>0=0</v>
      </c>
    </row>
    <row r="11713" spans="1:5" ht="30" hidden="1" customHeight="1" thickBot="1">
      <c r="A11713" s="496" t="str">
        <f>IF((SUM('Раздел 3'!AE95:AE95)=0),"","Неверно!")</f>
        <v/>
      </c>
      <c r="B11713" s="497" t="s">
        <v>780</v>
      </c>
      <c r="C11713" s="498" t="s">
        <v>15198</v>
      </c>
      <c r="D11713" s="498" t="s">
        <v>4363</v>
      </c>
      <c r="E11713" s="499" t="str">
        <f>CONCATENATE(SUM('Раздел 3'!AE95:AE95),"=",0)</f>
        <v>0=0</v>
      </c>
    </row>
    <row r="11714" spans="1:5" ht="30" hidden="1" customHeight="1" thickBot="1">
      <c r="A11714" s="496" t="str">
        <f>IF((SUM('Раздел 3'!AE96:AE96)=0),"","Неверно!")</f>
        <v/>
      </c>
      <c r="B11714" s="497" t="s">
        <v>780</v>
      </c>
      <c r="C11714" s="498" t="s">
        <v>15199</v>
      </c>
      <c r="D11714" s="498" t="s">
        <v>4363</v>
      </c>
      <c r="E11714" s="499" t="str">
        <f>CONCATENATE(SUM('Раздел 3'!AE96:AE96),"=",0)</f>
        <v>0=0</v>
      </c>
    </row>
    <row r="11715" spans="1:5" ht="30" hidden="1" customHeight="1" thickBot="1">
      <c r="A11715" s="496" t="str">
        <f>IF((SUM('Раздел 3'!AF90:AF90)=0),"","Неверно!")</f>
        <v/>
      </c>
      <c r="B11715" s="497" t="s">
        <v>780</v>
      </c>
      <c r="C11715" s="498" t="s">
        <v>22554</v>
      </c>
      <c r="D11715" s="498" t="s">
        <v>4363</v>
      </c>
      <c r="E11715" s="499" t="str">
        <f>CONCATENATE(SUM('Раздел 3'!AF90:AF90),"=",0)</f>
        <v>0=0</v>
      </c>
    </row>
    <row r="11716" spans="1:5" ht="30" hidden="1" customHeight="1" thickBot="1">
      <c r="A11716" s="496" t="str">
        <f>IF((SUM('Раздел 3'!AF91:AF91)=0),"","Неверно!")</f>
        <v/>
      </c>
      <c r="B11716" s="497" t="s">
        <v>780</v>
      </c>
      <c r="C11716" s="498" t="s">
        <v>22555</v>
      </c>
      <c r="D11716" s="498" t="s">
        <v>4363</v>
      </c>
      <c r="E11716" s="499" t="str">
        <f>CONCATENATE(SUM('Раздел 3'!AF91:AF91),"=",0)</f>
        <v>0=0</v>
      </c>
    </row>
    <row r="11717" spans="1:5" ht="30" hidden="1" customHeight="1" thickBot="1">
      <c r="A11717" s="496" t="str">
        <f>IF((SUM('Раздел 3'!AF92:AF92)=0),"","Неверно!")</f>
        <v/>
      </c>
      <c r="B11717" s="497" t="s">
        <v>780</v>
      </c>
      <c r="C11717" s="498" t="s">
        <v>22556</v>
      </c>
      <c r="D11717" s="498" t="s">
        <v>4363</v>
      </c>
      <c r="E11717" s="499" t="str">
        <f>CONCATENATE(SUM('Раздел 3'!AF92:AF92),"=",0)</f>
        <v>0=0</v>
      </c>
    </row>
    <row r="11718" spans="1:5" ht="30" hidden="1" customHeight="1" thickBot="1">
      <c r="A11718" s="496" t="str">
        <f>IF((SUM('Раздел 3'!AF93:AF93)=0),"","Неверно!")</f>
        <v/>
      </c>
      <c r="B11718" s="497" t="s">
        <v>780</v>
      </c>
      <c r="C11718" s="498" t="s">
        <v>22557</v>
      </c>
      <c r="D11718" s="498" t="s">
        <v>4363</v>
      </c>
      <c r="E11718" s="499" t="str">
        <f>CONCATENATE(SUM('Раздел 3'!AF93:AF93),"=",0)</f>
        <v>0=0</v>
      </c>
    </row>
    <row r="11719" spans="1:5" ht="30" hidden="1" customHeight="1" thickBot="1">
      <c r="A11719" s="496" t="str">
        <f>IF((SUM('Раздел 3'!AF94:AF94)=0),"","Неверно!")</f>
        <v/>
      </c>
      <c r="B11719" s="497" t="s">
        <v>780</v>
      </c>
      <c r="C11719" s="498" t="s">
        <v>22558</v>
      </c>
      <c r="D11719" s="498" t="s">
        <v>4363</v>
      </c>
      <c r="E11719" s="499" t="str">
        <f>CONCATENATE(SUM('Раздел 3'!AF94:AF94),"=",0)</f>
        <v>0=0</v>
      </c>
    </row>
    <row r="11720" spans="1:5" ht="30" hidden="1" customHeight="1" thickBot="1">
      <c r="A11720" s="496" t="str">
        <f>IF((SUM('Раздел 3'!AF95:AF95)=0),"","Неверно!")</f>
        <v/>
      </c>
      <c r="B11720" s="497" t="s">
        <v>780</v>
      </c>
      <c r="C11720" s="498" t="s">
        <v>15209</v>
      </c>
      <c r="D11720" s="498" t="s">
        <v>4363</v>
      </c>
      <c r="E11720" s="499" t="str">
        <f>CONCATENATE(SUM('Раздел 3'!AF95:AF95),"=",0)</f>
        <v>0=0</v>
      </c>
    </row>
    <row r="11721" spans="1:5" ht="30" hidden="1" customHeight="1" thickBot="1">
      <c r="A11721" s="496" t="str">
        <f>IF((SUM('Раздел 3'!AF96:AF96)=0),"","Неверно!")</f>
        <v/>
      </c>
      <c r="B11721" s="497" t="s">
        <v>780</v>
      </c>
      <c r="C11721" s="498" t="s">
        <v>15210</v>
      </c>
      <c r="D11721" s="498" t="s">
        <v>4363</v>
      </c>
      <c r="E11721" s="499" t="str">
        <f>CONCATENATE(SUM('Раздел 3'!AF96:AF96),"=",0)</f>
        <v>0=0</v>
      </c>
    </row>
    <row r="11722" spans="1:5" ht="30" hidden="1" customHeight="1" thickBot="1">
      <c r="A11722" s="496" t="str">
        <f>IF((SUM('Раздел 3'!AG90:AG90)=0),"","Неверно!")</f>
        <v/>
      </c>
      <c r="B11722" s="497" t="s">
        <v>780</v>
      </c>
      <c r="C11722" s="498" t="s">
        <v>22561</v>
      </c>
      <c r="D11722" s="498" t="s">
        <v>4363</v>
      </c>
      <c r="E11722" s="499" t="str">
        <f>CONCATENATE(SUM('Раздел 3'!AG90:AG90),"=",0)</f>
        <v>0=0</v>
      </c>
    </row>
    <row r="11723" spans="1:5" ht="30" hidden="1" customHeight="1" thickBot="1">
      <c r="A11723" s="496" t="str">
        <f>IF((SUM('Раздел 3'!AG91:AG91)=0),"","Неверно!")</f>
        <v/>
      </c>
      <c r="B11723" s="497" t="s">
        <v>780</v>
      </c>
      <c r="C11723" s="498" t="s">
        <v>22562</v>
      </c>
      <c r="D11723" s="498" t="s">
        <v>4363</v>
      </c>
      <c r="E11723" s="499" t="str">
        <f>CONCATENATE(SUM('Раздел 3'!AG91:AG91),"=",0)</f>
        <v>0=0</v>
      </c>
    </row>
    <row r="11724" spans="1:5" ht="30" hidden="1" customHeight="1" thickBot="1">
      <c r="A11724" s="496" t="str">
        <f>IF((SUM('Раздел 3'!AG92:AG92)=0),"","Неверно!")</f>
        <v/>
      </c>
      <c r="B11724" s="497" t="s">
        <v>780</v>
      </c>
      <c r="C11724" s="498" t="s">
        <v>22563</v>
      </c>
      <c r="D11724" s="498" t="s">
        <v>4363</v>
      </c>
      <c r="E11724" s="499" t="str">
        <f>CONCATENATE(SUM('Раздел 3'!AG92:AG92),"=",0)</f>
        <v>0=0</v>
      </c>
    </row>
    <row r="11725" spans="1:5" ht="30" hidden="1" customHeight="1" thickBot="1">
      <c r="A11725" s="496" t="str">
        <f>IF((SUM('Раздел 3'!AG93:AG93)=0),"","Неверно!")</f>
        <v/>
      </c>
      <c r="B11725" s="497" t="s">
        <v>780</v>
      </c>
      <c r="C11725" s="498" t="s">
        <v>22564</v>
      </c>
      <c r="D11725" s="498" t="s">
        <v>4363</v>
      </c>
      <c r="E11725" s="499" t="str">
        <f>CONCATENATE(SUM('Раздел 3'!AG93:AG93),"=",0)</f>
        <v>0=0</v>
      </c>
    </row>
    <row r="11726" spans="1:5" ht="30" hidden="1" customHeight="1" thickBot="1">
      <c r="A11726" s="496" t="str">
        <f>IF((SUM('Раздел 3'!AG94:AG94)=0),"","Неверно!")</f>
        <v/>
      </c>
      <c r="B11726" s="497" t="s">
        <v>780</v>
      </c>
      <c r="C11726" s="498" t="s">
        <v>22565</v>
      </c>
      <c r="D11726" s="498" t="s">
        <v>4363</v>
      </c>
      <c r="E11726" s="499" t="str">
        <f>CONCATENATE(SUM('Раздел 3'!AG94:AG94),"=",0)</f>
        <v>0=0</v>
      </c>
    </row>
    <row r="11727" spans="1:5" ht="30" hidden="1" customHeight="1" thickBot="1">
      <c r="A11727" s="496" t="str">
        <f>IF((SUM('Раздел 3'!AG95:AG95)=0),"","Неверно!")</f>
        <v/>
      </c>
      <c r="B11727" s="497" t="s">
        <v>780</v>
      </c>
      <c r="C11727" s="498" t="s">
        <v>15220</v>
      </c>
      <c r="D11727" s="498" t="s">
        <v>4363</v>
      </c>
      <c r="E11727" s="499" t="str">
        <f>CONCATENATE(SUM('Раздел 3'!AG95:AG95),"=",0)</f>
        <v>0=0</v>
      </c>
    </row>
    <row r="11728" spans="1:5" ht="30" hidden="1" customHeight="1" thickBot="1">
      <c r="A11728" s="496" t="str">
        <f>IF((SUM('Раздел 3'!AG96:AG96)=0),"","Неверно!")</f>
        <v/>
      </c>
      <c r="B11728" s="497" t="s">
        <v>780</v>
      </c>
      <c r="C11728" s="498" t="s">
        <v>15221</v>
      </c>
      <c r="D11728" s="498" t="s">
        <v>4363</v>
      </c>
      <c r="E11728" s="499" t="str">
        <f>CONCATENATE(SUM('Раздел 3'!AG96:AG96),"=",0)</f>
        <v>0=0</v>
      </c>
    </row>
    <row r="11729" spans="1:5" ht="30" hidden="1" customHeight="1" thickBot="1">
      <c r="A11729" s="496" t="str">
        <f>IF((SUM('Раздел 3'!O110:O110)=0),"","Неверно!")</f>
        <v/>
      </c>
      <c r="B11729" s="497" t="s">
        <v>781</v>
      </c>
      <c r="C11729" s="498" t="s">
        <v>15526</v>
      </c>
      <c r="D11729" s="498" t="s">
        <v>4364</v>
      </c>
      <c r="E11729" s="499" t="str">
        <f>CONCATENATE(SUM('Раздел 3'!O110:O110),"=",0)</f>
        <v>0=0</v>
      </c>
    </row>
    <row r="11730" spans="1:5" ht="30" hidden="1" customHeight="1" thickBot="1">
      <c r="A11730" s="496" t="str">
        <f>IF((SUM('Раздел 3'!O109:O109)=0),"","Неверно!")</f>
        <v/>
      </c>
      <c r="B11730" s="497" t="s">
        <v>781</v>
      </c>
      <c r="C11730" s="498" t="s">
        <v>15528</v>
      </c>
      <c r="D11730" s="498" t="s">
        <v>4364</v>
      </c>
      <c r="E11730" s="499" t="str">
        <f>CONCATENATE(SUM('Раздел 3'!O109:O109),"=",0)</f>
        <v>0=0</v>
      </c>
    </row>
    <row r="11731" spans="1:5" ht="30" hidden="1" customHeight="1" thickBot="1">
      <c r="A11731" s="496" t="str">
        <f>IF((SUM('Раздел 3'!P110:P110)=0),"","Неверно!")</f>
        <v/>
      </c>
      <c r="B11731" s="497" t="s">
        <v>781</v>
      </c>
      <c r="C11731" s="498" t="s">
        <v>5292</v>
      </c>
      <c r="D11731" s="498" t="s">
        <v>4364</v>
      </c>
      <c r="E11731" s="499" t="str">
        <f>CONCATENATE(SUM('Раздел 3'!P110:P110),"=",0)</f>
        <v>0=0</v>
      </c>
    </row>
    <row r="11732" spans="1:5" ht="30" hidden="1" customHeight="1" thickBot="1">
      <c r="A11732" s="496" t="str">
        <f>IF((SUM('Раздел 3'!P109:P109)=0),"","Неверно!")</f>
        <v/>
      </c>
      <c r="B11732" s="497" t="s">
        <v>781</v>
      </c>
      <c r="C11732" s="498" t="s">
        <v>5317</v>
      </c>
      <c r="D11732" s="498" t="s">
        <v>4364</v>
      </c>
      <c r="E11732" s="499" t="str">
        <f>CONCATENATE(SUM('Раздел 3'!P109:P109),"=",0)</f>
        <v>0=0</v>
      </c>
    </row>
    <row r="11733" spans="1:5" ht="30" hidden="1" customHeight="1" thickBot="1">
      <c r="A11733" s="496" t="str">
        <f>IF((SUM('Раздел 3'!Q110:Q110)=0),"","Неверно!")</f>
        <v/>
      </c>
      <c r="B11733" s="497" t="s">
        <v>781</v>
      </c>
      <c r="C11733" s="498" t="s">
        <v>4365</v>
      </c>
      <c r="D11733" s="498" t="s">
        <v>4364</v>
      </c>
      <c r="E11733" s="499" t="str">
        <f>CONCATENATE(SUM('Раздел 3'!Q110:Q110),"=",0)</f>
        <v>0=0</v>
      </c>
    </row>
    <row r="11734" spans="1:5" ht="30" hidden="1" customHeight="1" thickBot="1">
      <c r="A11734" s="496" t="str">
        <f>IF((SUM('Раздел 3'!Q109:Q109)=0),"","Неверно!")</f>
        <v/>
      </c>
      <c r="B11734" s="497" t="s">
        <v>781</v>
      </c>
      <c r="C11734" s="498" t="s">
        <v>4366</v>
      </c>
      <c r="D11734" s="498" t="s">
        <v>4364</v>
      </c>
      <c r="E11734" s="499" t="str">
        <f>CONCATENATE(SUM('Раздел 3'!Q109:Q109),"=",0)</f>
        <v>0=0</v>
      </c>
    </row>
    <row r="11735" spans="1:5" ht="30" hidden="1" customHeight="1" thickBot="1">
      <c r="A11735" s="496" t="str">
        <f>IF((SUM('Раздел 3'!R110:R110)=0),"","Неверно!")</f>
        <v/>
      </c>
      <c r="B11735" s="497" t="s">
        <v>781</v>
      </c>
      <c r="C11735" s="498" t="s">
        <v>4367</v>
      </c>
      <c r="D11735" s="498" t="s">
        <v>4364</v>
      </c>
      <c r="E11735" s="499" t="str">
        <f>CONCATENATE(SUM('Раздел 3'!R110:R110),"=",0)</f>
        <v>0=0</v>
      </c>
    </row>
    <row r="11736" spans="1:5" ht="30" hidden="1" customHeight="1" thickBot="1">
      <c r="A11736" s="496" t="str">
        <f>IF((SUM('Раздел 3'!R109:R109)=0),"","Неверно!")</f>
        <v/>
      </c>
      <c r="B11736" s="497" t="s">
        <v>781</v>
      </c>
      <c r="C11736" s="498" t="s">
        <v>4368</v>
      </c>
      <c r="D11736" s="498" t="s">
        <v>4364</v>
      </c>
      <c r="E11736" s="499" t="str">
        <f>CONCATENATE(SUM('Раздел 3'!R109:R109),"=",0)</f>
        <v>0=0</v>
      </c>
    </row>
    <row r="11737" spans="1:5" ht="30" hidden="1" customHeight="1" thickBot="1">
      <c r="A11737" s="496" t="str">
        <f>IF((SUM('Раздел 3'!S110:S110)=0),"","Неверно!")</f>
        <v/>
      </c>
      <c r="B11737" s="497" t="s">
        <v>781</v>
      </c>
      <c r="C11737" s="498" t="s">
        <v>14384</v>
      </c>
      <c r="D11737" s="498" t="s">
        <v>4364</v>
      </c>
      <c r="E11737" s="499" t="str">
        <f>CONCATENATE(SUM('Раздел 3'!S110:S110),"=",0)</f>
        <v>0=0</v>
      </c>
    </row>
    <row r="11738" spans="1:5" ht="30" hidden="1" customHeight="1" thickBot="1">
      <c r="A11738" s="496" t="str">
        <f>IF((SUM('Раздел 3'!S109:S109)=0),"","Неверно!")</f>
        <v/>
      </c>
      <c r="B11738" s="497" t="s">
        <v>781</v>
      </c>
      <c r="C11738" s="498" t="s">
        <v>14386</v>
      </c>
      <c r="D11738" s="498" t="s">
        <v>4364</v>
      </c>
      <c r="E11738" s="499" t="str">
        <f>CONCATENATE(SUM('Раздел 3'!S109:S109),"=",0)</f>
        <v>0=0</v>
      </c>
    </row>
    <row r="11739" spans="1:5" ht="30" hidden="1" customHeight="1" thickBot="1">
      <c r="A11739" s="496" t="str">
        <f>IF((SUM('Раздел 3'!T110:T110)=0),"","Неверно!")</f>
        <v/>
      </c>
      <c r="B11739" s="497" t="s">
        <v>781</v>
      </c>
      <c r="C11739" s="498" t="s">
        <v>4369</v>
      </c>
      <c r="D11739" s="498" t="s">
        <v>4364</v>
      </c>
      <c r="E11739" s="499" t="str">
        <f>CONCATENATE(SUM('Раздел 3'!T110:T110),"=",0)</f>
        <v>0=0</v>
      </c>
    </row>
    <row r="11740" spans="1:5" ht="30" hidden="1" customHeight="1" thickBot="1">
      <c r="A11740" s="496" t="str">
        <f>IF((SUM('Раздел 3'!T109:T109)=0),"","Неверно!")</f>
        <v/>
      </c>
      <c r="B11740" s="497" t="s">
        <v>781</v>
      </c>
      <c r="C11740" s="498" t="s">
        <v>4370</v>
      </c>
      <c r="D11740" s="498" t="s">
        <v>4364</v>
      </c>
      <c r="E11740" s="499" t="str">
        <f>CONCATENATE(SUM('Раздел 3'!T109:T109),"=",0)</f>
        <v>0=0</v>
      </c>
    </row>
    <row r="11741" spans="1:5" ht="30" hidden="1" customHeight="1" thickBot="1">
      <c r="A11741" s="496" t="str">
        <f>IF((SUM('Раздел 3'!K110:K110)=0),"","Неверно!")</f>
        <v/>
      </c>
      <c r="B11741" s="497" t="s">
        <v>781</v>
      </c>
      <c r="C11741" s="498" t="s">
        <v>4371</v>
      </c>
      <c r="D11741" s="498" t="s">
        <v>4364</v>
      </c>
      <c r="E11741" s="499" t="str">
        <f>CONCATENATE(SUM('Раздел 3'!K110:K110),"=",0)</f>
        <v>0=0</v>
      </c>
    </row>
    <row r="11742" spans="1:5" ht="30" hidden="1" customHeight="1" thickBot="1">
      <c r="A11742" s="496" t="str">
        <f>IF((SUM('Раздел 3'!K109:K109)=0),"","Неверно!")</f>
        <v/>
      </c>
      <c r="B11742" s="497" t="s">
        <v>781</v>
      </c>
      <c r="C11742" s="498" t="s">
        <v>4372</v>
      </c>
      <c r="D11742" s="498" t="s">
        <v>4364</v>
      </c>
      <c r="E11742" s="499" t="str">
        <f>CONCATENATE(SUM('Раздел 3'!K109:K109),"=",0)</f>
        <v>0=0</v>
      </c>
    </row>
    <row r="11743" spans="1:5" ht="30" hidden="1" customHeight="1" thickBot="1">
      <c r="A11743" s="496" t="str">
        <f>IF((SUM('Раздел 3'!L110:L110)=0),"","Неверно!")</f>
        <v/>
      </c>
      <c r="B11743" s="497" t="s">
        <v>781</v>
      </c>
      <c r="C11743" s="498" t="s">
        <v>4373</v>
      </c>
      <c r="D11743" s="498" t="s">
        <v>4364</v>
      </c>
      <c r="E11743" s="499" t="str">
        <f>CONCATENATE(SUM('Раздел 3'!L110:L110),"=",0)</f>
        <v>0=0</v>
      </c>
    </row>
    <row r="11744" spans="1:5" ht="30" hidden="1" customHeight="1" thickBot="1">
      <c r="A11744" s="496" t="str">
        <f>IF((SUM('Раздел 3'!L109:L109)=0),"","Неверно!")</f>
        <v/>
      </c>
      <c r="B11744" s="497" t="s">
        <v>781</v>
      </c>
      <c r="C11744" s="498" t="s">
        <v>4374</v>
      </c>
      <c r="D11744" s="498" t="s">
        <v>4364</v>
      </c>
      <c r="E11744" s="499" t="str">
        <f>CONCATENATE(SUM('Раздел 3'!L109:L109),"=",0)</f>
        <v>0=0</v>
      </c>
    </row>
    <row r="11745" spans="1:5" ht="30" hidden="1" customHeight="1" thickBot="1">
      <c r="A11745" s="496" t="str">
        <f>IF((SUM('Раздел 3'!M110:M110)=0),"","Неверно!")</f>
        <v/>
      </c>
      <c r="B11745" s="497" t="s">
        <v>781</v>
      </c>
      <c r="C11745" s="498" t="s">
        <v>4375</v>
      </c>
      <c r="D11745" s="498" t="s">
        <v>4364</v>
      </c>
      <c r="E11745" s="499" t="str">
        <f>CONCATENATE(SUM('Раздел 3'!M110:M110),"=",0)</f>
        <v>0=0</v>
      </c>
    </row>
    <row r="11746" spans="1:5" ht="30" hidden="1" customHeight="1" thickBot="1">
      <c r="A11746" s="496" t="str">
        <f>IF((SUM('Раздел 3'!M109:M109)=0),"","Неверно!")</f>
        <v/>
      </c>
      <c r="B11746" s="497" t="s">
        <v>781</v>
      </c>
      <c r="C11746" s="498" t="s">
        <v>4376</v>
      </c>
      <c r="D11746" s="498" t="s">
        <v>4364</v>
      </c>
      <c r="E11746" s="499" t="str">
        <f>CONCATENATE(SUM('Раздел 3'!M109:M109),"=",0)</f>
        <v>0=0</v>
      </c>
    </row>
    <row r="11747" spans="1:5" ht="30" hidden="1" customHeight="1" thickBot="1">
      <c r="A11747" s="496" t="str">
        <f>IF((SUM('Раздел 3'!N110:N110)=0),"","Неверно!")</f>
        <v/>
      </c>
      <c r="B11747" s="497" t="s">
        <v>781</v>
      </c>
      <c r="C11747" s="498" t="s">
        <v>4377</v>
      </c>
      <c r="D11747" s="498" t="s">
        <v>4364</v>
      </c>
      <c r="E11747" s="499" t="str">
        <f>CONCATENATE(SUM('Раздел 3'!N110:N110),"=",0)</f>
        <v>0=0</v>
      </c>
    </row>
    <row r="11748" spans="1:5" ht="30" hidden="1" customHeight="1" thickBot="1">
      <c r="A11748" s="496" t="str">
        <f>IF((SUM('Раздел 3'!N109:N109)=0),"","Неверно!")</f>
        <v/>
      </c>
      <c r="B11748" s="497" t="s">
        <v>781</v>
      </c>
      <c r="C11748" s="498" t="s">
        <v>4378</v>
      </c>
      <c r="D11748" s="498" t="s">
        <v>4364</v>
      </c>
      <c r="E11748" s="499" t="str">
        <f>CONCATENATE(SUM('Раздел 3'!N109:N109),"=",0)</f>
        <v>0=0</v>
      </c>
    </row>
    <row r="11749" spans="1:5" ht="30" hidden="1" customHeight="1" thickBot="1">
      <c r="A11749" s="496" t="str">
        <f>IF((SUM('Раздел 3'!O97:O97)=0),"","Неверно!")</f>
        <v/>
      </c>
      <c r="B11749" s="497" t="s">
        <v>782</v>
      </c>
      <c r="C11749" s="498" t="s">
        <v>15390</v>
      </c>
      <c r="D11749" s="498" t="s">
        <v>4379</v>
      </c>
      <c r="E11749" s="499" t="str">
        <f>CONCATENATE(SUM('Раздел 3'!O97:O97),"=",0)</f>
        <v>0=0</v>
      </c>
    </row>
    <row r="11750" spans="1:5" ht="30" hidden="1" customHeight="1" thickBot="1">
      <c r="A11750" s="496" t="str">
        <f>IF((SUM('Раздел 3'!O98:O98)=0),"","Неверно!")</f>
        <v/>
      </c>
      <c r="B11750" s="497" t="s">
        <v>782</v>
      </c>
      <c r="C11750" s="498" t="s">
        <v>15391</v>
      </c>
      <c r="D11750" s="498" t="s">
        <v>4379</v>
      </c>
      <c r="E11750" s="499" t="str">
        <f>CONCATENATE(SUM('Раздел 3'!O98:O98),"=",0)</f>
        <v>0=0</v>
      </c>
    </row>
    <row r="11751" spans="1:5" ht="30" hidden="1" customHeight="1" thickBot="1">
      <c r="A11751" s="496" t="str">
        <f>IF((SUM('Раздел 3'!O99:O99)=0),"","Неверно!")</f>
        <v/>
      </c>
      <c r="B11751" s="497" t="s">
        <v>782</v>
      </c>
      <c r="C11751" s="498" t="s">
        <v>15392</v>
      </c>
      <c r="D11751" s="498" t="s">
        <v>4379</v>
      </c>
      <c r="E11751" s="499" t="str">
        <f>CONCATENATE(SUM('Раздел 3'!O99:O99),"=",0)</f>
        <v>0=0</v>
      </c>
    </row>
    <row r="11752" spans="1:5" ht="30" hidden="1" customHeight="1" thickBot="1">
      <c r="A11752" s="496" t="str">
        <f>IF((SUM('Раздел 3'!O100:O100)=0),"","Неверно!")</f>
        <v/>
      </c>
      <c r="B11752" s="497" t="s">
        <v>782</v>
      </c>
      <c r="C11752" s="498" t="s">
        <v>15393</v>
      </c>
      <c r="D11752" s="498" t="s">
        <v>4379</v>
      </c>
      <c r="E11752" s="499" t="str">
        <f>CONCATENATE(SUM('Раздел 3'!O100:O100),"=",0)</f>
        <v>0=0</v>
      </c>
    </row>
    <row r="11753" spans="1:5" ht="30" hidden="1" customHeight="1" thickBot="1">
      <c r="A11753" s="496" t="str">
        <f>IF((SUM('Раздел 3'!O101:O101)=0),"","Неверно!")</f>
        <v/>
      </c>
      <c r="B11753" s="497" t="s">
        <v>782</v>
      </c>
      <c r="C11753" s="498" t="s">
        <v>15394</v>
      </c>
      <c r="D11753" s="498" t="s">
        <v>4379</v>
      </c>
      <c r="E11753" s="499" t="str">
        <f>CONCATENATE(SUM('Раздел 3'!O101:O101),"=",0)</f>
        <v>0=0</v>
      </c>
    </row>
    <row r="11754" spans="1:5" ht="30" hidden="1" customHeight="1" thickBot="1">
      <c r="A11754" s="496" t="str">
        <f>IF((SUM('Раздел 3'!O102:O102)=0),"","Неверно!")</f>
        <v/>
      </c>
      <c r="B11754" s="497" t="s">
        <v>782</v>
      </c>
      <c r="C11754" s="498" t="s">
        <v>15395</v>
      </c>
      <c r="D11754" s="498" t="s">
        <v>4379</v>
      </c>
      <c r="E11754" s="499" t="str">
        <f>CONCATENATE(SUM('Раздел 3'!O102:O102),"=",0)</f>
        <v>0=0</v>
      </c>
    </row>
    <row r="11755" spans="1:5" ht="30" hidden="1" customHeight="1" thickBot="1">
      <c r="A11755" s="496" t="str">
        <f>IF((SUM('Раздел 3'!O103:O103)=0),"","Неверно!")</f>
        <v/>
      </c>
      <c r="B11755" s="497" t="s">
        <v>782</v>
      </c>
      <c r="C11755" s="498" t="s">
        <v>15396</v>
      </c>
      <c r="D11755" s="498" t="s">
        <v>4379</v>
      </c>
      <c r="E11755" s="499" t="str">
        <f>CONCATENATE(SUM('Раздел 3'!O103:O103),"=",0)</f>
        <v>0=0</v>
      </c>
    </row>
    <row r="11756" spans="1:5" ht="30" hidden="1" customHeight="1" thickBot="1">
      <c r="A11756" s="496" t="str">
        <f>IF((SUM('Раздел 3'!O104:O104)=0),"","Неверно!")</f>
        <v/>
      </c>
      <c r="B11756" s="497" t="s">
        <v>782</v>
      </c>
      <c r="C11756" s="498" t="s">
        <v>15397</v>
      </c>
      <c r="D11756" s="498" t="s">
        <v>4379</v>
      </c>
      <c r="E11756" s="499" t="str">
        <f>CONCATENATE(SUM('Раздел 3'!O104:O104),"=",0)</f>
        <v>0=0</v>
      </c>
    </row>
    <row r="11757" spans="1:5" ht="30" hidden="1" customHeight="1" thickBot="1">
      <c r="A11757" s="496" t="str">
        <f>IF((SUM('Раздел 3'!O105:O105)=0),"","Неверно!")</f>
        <v/>
      </c>
      <c r="B11757" s="497" t="s">
        <v>782</v>
      </c>
      <c r="C11757" s="498" t="s">
        <v>15398</v>
      </c>
      <c r="D11757" s="498" t="s">
        <v>4379</v>
      </c>
      <c r="E11757" s="499" t="str">
        <f>CONCATENATE(SUM('Раздел 3'!O105:O105),"=",0)</f>
        <v>0=0</v>
      </c>
    </row>
    <row r="11758" spans="1:5" ht="30" hidden="1" customHeight="1" thickBot="1">
      <c r="A11758" s="496" t="str">
        <f>IF((SUM('Раздел 3'!O106:O106)=0),"","Неверно!")</f>
        <v/>
      </c>
      <c r="B11758" s="497" t="s">
        <v>782</v>
      </c>
      <c r="C11758" s="498" t="s">
        <v>15374</v>
      </c>
      <c r="D11758" s="498" t="s">
        <v>4379</v>
      </c>
      <c r="E11758" s="499" t="str">
        <f>CONCATENATE(SUM('Раздел 3'!O106:O106),"=",0)</f>
        <v>0=0</v>
      </c>
    </row>
    <row r="11759" spans="1:5" ht="30" hidden="1" customHeight="1" thickBot="1">
      <c r="A11759" s="496" t="str">
        <f>IF((SUM('Раздел 3'!O107:O107)=0),"","Неверно!")</f>
        <v/>
      </c>
      <c r="B11759" s="497" t="s">
        <v>782</v>
      </c>
      <c r="C11759" s="498" t="s">
        <v>15375</v>
      </c>
      <c r="D11759" s="498" t="s">
        <v>4379</v>
      </c>
      <c r="E11759" s="499" t="str">
        <f>CONCATENATE(SUM('Раздел 3'!O107:O107),"=",0)</f>
        <v>0=0</v>
      </c>
    </row>
    <row r="11760" spans="1:5" ht="30" hidden="1" customHeight="1" thickBot="1">
      <c r="A11760" s="496" t="str">
        <f>IF((SUM('Раздел 3'!P97:P97)=0),"","Неверно!")</f>
        <v/>
      </c>
      <c r="B11760" s="497" t="s">
        <v>782</v>
      </c>
      <c r="C11760" s="498" t="s">
        <v>15401</v>
      </c>
      <c r="D11760" s="498" t="s">
        <v>4379</v>
      </c>
      <c r="E11760" s="499" t="str">
        <f>CONCATENATE(SUM('Раздел 3'!P97:P97),"=",0)</f>
        <v>0=0</v>
      </c>
    </row>
    <row r="11761" spans="1:5" ht="30" hidden="1" customHeight="1" thickBot="1">
      <c r="A11761" s="496" t="str">
        <f>IF((SUM('Раздел 3'!P98:P98)=0),"","Неверно!")</f>
        <v/>
      </c>
      <c r="B11761" s="497" t="s">
        <v>782</v>
      </c>
      <c r="C11761" s="498" t="s">
        <v>15402</v>
      </c>
      <c r="D11761" s="498" t="s">
        <v>4379</v>
      </c>
      <c r="E11761" s="499" t="str">
        <f>CONCATENATE(SUM('Раздел 3'!P98:P98),"=",0)</f>
        <v>0=0</v>
      </c>
    </row>
    <row r="11762" spans="1:5" ht="30" hidden="1" customHeight="1" thickBot="1">
      <c r="A11762" s="496" t="str">
        <f>IF((SUM('Раздел 3'!P99:P99)=0),"","Неверно!")</f>
        <v/>
      </c>
      <c r="B11762" s="497" t="s">
        <v>782</v>
      </c>
      <c r="C11762" s="498" t="s">
        <v>15403</v>
      </c>
      <c r="D11762" s="498" t="s">
        <v>4379</v>
      </c>
      <c r="E11762" s="499" t="str">
        <f>CONCATENATE(SUM('Раздел 3'!P99:P99),"=",0)</f>
        <v>0=0</v>
      </c>
    </row>
    <row r="11763" spans="1:5" ht="30" hidden="1" customHeight="1" thickBot="1">
      <c r="A11763" s="496" t="str">
        <f>IF((SUM('Раздел 3'!P100:P100)=0),"","Неверно!")</f>
        <v/>
      </c>
      <c r="B11763" s="497" t="s">
        <v>782</v>
      </c>
      <c r="C11763" s="498" t="s">
        <v>15404</v>
      </c>
      <c r="D11763" s="498" t="s">
        <v>4379</v>
      </c>
      <c r="E11763" s="499" t="str">
        <f>CONCATENATE(SUM('Раздел 3'!P100:P100),"=",0)</f>
        <v>0=0</v>
      </c>
    </row>
    <row r="11764" spans="1:5" ht="30" hidden="1" customHeight="1" thickBot="1">
      <c r="A11764" s="496" t="str">
        <f>IF((SUM('Раздел 3'!P101:P101)=0),"","Неверно!")</f>
        <v/>
      </c>
      <c r="B11764" s="497" t="s">
        <v>782</v>
      </c>
      <c r="C11764" s="498" t="s">
        <v>15405</v>
      </c>
      <c r="D11764" s="498" t="s">
        <v>4379</v>
      </c>
      <c r="E11764" s="499" t="str">
        <f>CONCATENATE(SUM('Раздел 3'!P101:P101),"=",0)</f>
        <v>0=0</v>
      </c>
    </row>
    <row r="11765" spans="1:5" ht="30" hidden="1" customHeight="1" thickBot="1">
      <c r="A11765" s="496" t="str">
        <f>IF((SUM('Раздел 3'!P102:P102)=0),"","Неверно!")</f>
        <v/>
      </c>
      <c r="B11765" s="497" t="s">
        <v>782</v>
      </c>
      <c r="C11765" s="498" t="s">
        <v>15406</v>
      </c>
      <c r="D11765" s="498" t="s">
        <v>4379</v>
      </c>
      <c r="E11765" s="499" t="str">
        <f>CONCATENATE(SUM('Раздел 3'!P102:P102),"=",0)</f>
        <v>0=0</v>
      </c>
    </row>
    <row r="11766" spans="1:5" ht="30" hidden="1" customHeight="1" thickBot="1">
      <c r="A11766" s="496" t="str">
        <f>IF((SUM('Раздел 3'!P103:P103)=0),"","Неверно!")</f>
        <v/>
      </c>
      <c r="B11766" s="497" t="s">
        <v>782</v>
      </c>
      <c r="C11766" s="498" t="s">
        <v>15407</v>
      </c>
      <c r="D11766" s="498" t="s">
        <v>4379</v>
      </c>
      <c r="E11766" s="499" t="str">
        <f>CONCATENATE(SUM('Раздел 3'!P103:P103),"=",0)</f>
        <v>0=0</v>
      </c>
    </row>
    <row r="11767" spans="1:5" ht="30" hidden="1" customHeight="1" thickBot="1">
      <c r="A11767" s="496" t="str">
        <f>IF((SUM('Раздел 3'!P104:P104)=0),"","Неверно!")</f>
        <v/>
      </c>
      <c r="B11767" s="497" t="s">
        <v>782</v>
      </c>
      <c r="C11767" s="498" t="s">
        <v>15408</v>
      </c>
      <c r="D11767" s="498" t="s">
        <v>4379</v>
      </c>
      <c r="E11767" s="499" t="str">
        <f>CONCATENATE(SUM('Раздел 3'!P104:P104),"=",0)</f>
        <v>0=0</v>
      </c>
    </row>
    <row r="11768" spans="1:5" ht="30" hidden="1" customHeight="1" thickBot="1">
      <c r="A11768" s="496" t="str">
        <f>IF((SUM('Раздел 3'!P105:P105)=0),"","Неверно!")</f>
        <v/>
      </c>
      <c r="B11768" s="497" t="s">
        <v>782</v>
      </c>
      <c r="C11768" s="498" t="s">
        <v>15409</v>
      </c>
      <c r="D11768" s="498" t="s">
        <v>4379</v>
      </c>
      <c r="E11768" s="499" t="str">
        <f>CONCATENATE(SUM('Раздел 3'!P105:P105),"=",0)</f>
        <v>0=0</v>
      </c>
    </row>
    <row r="11769" spans="1:5" ht="30" hidden="1" customHeight="1" thickBot="1">
      <c r="A11769" s="496" t="str">
        <f>IF((SUM('Раздел 3'!P106:P106)=0),"","Неверно!")</f>
        <v/>
      </c>
      <c r="B11769" s="497" t="s">
        <v>782</v>
      </c>
      <c r="C11769" s="498" t="s">
        <v>5316</v>
      </c>
      <c r="D11769" s="498" t="s">
        <v>4379</v>
      </c>
      <c r="E11769" s="499" t="str">
        <f>CONCATENATE(SUM('Раздел 3'!P106:P106),"=",0)</f>
        <v>0=0</v>
      </c>
    </row>
    <row r="11770" spans="1:5" ht="30" hidden="1" customHeight="1" thickBot="1">
      <c r="A11770" s="496" t="str">
        <f>IF((SUM('Раздел 3'!P107:P107)=0),"","Неверно!")</f>
        <v/>
      </c>
      <c r="B11770" s="497" t="s">
        <v>782</v>
      </c>
      <c r="C11770" s="498" t="s">
        <v>15377</v>
      </c>
      <c r="D11770" s="498" t="s">
        <v>4379</v>
      </c>
      <c r="E11770" s="499" t="str">
        <f>CONCATENATE(SUM('Раздел 3'!P107:P107),"=",0)</f>
        <v>0=0</v>
      </c>
    </row>
    <row r="11771" spans="1:5" ht="30" hidden="1" customHeight="1" thickBot="1">
      <c r="A11771" s="496" t="str">
        <f>IF((SUM('Раздел 3'!Q97:Q97)=0),"","Неверно!")</f>
        <v/>
      </c>
      <c r="B11771" s="497" t="s">
        <v>782</v>
      </c>
      <c r="C11771" s="498" t="s">
        <v>15410</v>
      </c>
      <c r="D11771" s="498" t="s">
        <v>4379</v>
      </c>
      <c r="E11771" s="499" t="str">
        <f>CONCATENATE(SUM('Раздел 3'!Q97:Q97),"=",0)</f>
        <v>0=0</v>
      </c>
    </row>
    <row r="11772" spans="1:5" ht="30" hidden="1" customHeight="1" thickBot="1">
      <c r="A11772" s="496" t="str">
        <f>IF((SUM('Раздел 3'!Q98:Q98)=0),"","Неверно!")</f>
        <v/>
      </c>
      <c r="B11772" s="497" t="s">
        <v>782</v>
      </c>
      <c r="C11772" s="498" t="s">
        <v>15411</v>
      </c>
      <c r="D11772" s="498" t="s">
        <v>4379</v>
      </c>
      <c r="E11772" s="499" t="str">
        <f>CONCATENATE(SUM('Раздел 3'!Q98:Q98),"=",0)</f>
        <v>0=0</v>
      </c>
    </row>
    <row r="11773" spans="1:5" ht="30" hidden="1" customHeight="1" thickBot="1">
      <c r="A11773" s="496" t="str">
        <f>IF((SUM('Раздел 3'!Q99:Q99)=0),"","Неверно!")</f>
        <v/>
      </c>
      <c r="B11773" s="497" t="s">
        <v>782</v>
      </c>
      <c r="C11773" s="498" t="s">
        <v>15412</v>
      </c>
      <c r="D11773" s="498" t="s">
        <v>4379</v>
      </c>
      <c r="E11773" s="499" t="str">
        <f>CONCATENATE(SUM('Раздел 3'!Q99:Q99),"=",0)</f>
        <v>0=0</v>
      </c>
    </row>
    <row r="11774" spans="1:5" ht="30" hidden="1" customHeight="1" thickBot="1">
      <c r="A11774" s="496" t="str">
        <f>IF((SUM('Раздел 3'!Q100:Q100)=0),"","Неверно!")</f>
        <v/>
      </c>
      <c r="B11774" s="497" t="s">
        <v>782</v>
      </c>
      <c r="C11774" s="498" t="s">
        <v>15413</v>
      </c>
      <c r="D11774" s="498" t="s">
        <v>4379</v>
      </c>
      <c r="E11774" s="499" t="str">
        <f>CONCATENATE(SUM('Раздел 3'!Q100:Q100),"=",0)</f>
        <v>0=0</v>
      </c>
    </row>
    <row r="11775" spans="1:5" ht="30" hidden="1" customHeight="1" thickBot="1">
      <c r="A11775" s="496" t="str">
        <f>IF((SUM('Раздел 3'!Q101:Q101)=0),"","Неверно!")</f>
        <v/>
      </c>
      <c r="B11775" s="497" t="s">
        <v>782</v>
      </c>
      <c r="C11775" s="498" t="s">
        <v>15414</v>
      </c>
      <c r="D11775" s="498" t="s">
        <v>4379</v>
      </c>
      <c r="E11775" s="499" t="str">
        <f>CONCATENATE(SUM('Раздел 3'!Q101:Q101),"=",0)</f>
        <v>0=0</v>
      </c>
    </row>
    <row r="11776" spans="1:5" ht="30" hidden="1" customHeight="1" thickBot="1">
      <c r="A11776" s="496" t="str">
        <f>IF((SUM('Раздел 3'!Q102:Q102)=0),"","Неверно!")</f>
        <v/>
      </c>
      <c r="B11776" s="497" t="s">
        <v>782</v>
      </c>
      <c r="C11776" s="498" t="s">
        <v>15415</v>
      </c>
      <c r="D11776" s="498" t="s">
        <v>4379</v>
      </c>
      <c r="E11776" s="499" t="str">
        <f>CONCATENATE(SUM('Раздел 3'!Q102:Q102),"=",0)</f>
        <v>0=0</v>
      </c>
    </row>
    <row r="11777" spans="1:5" ht="30" hidden="1" customHeight="1" thickBot="1">
      <c r="A11777" s="496" t="str">
        <f>IF((SUM('Раздел 3'!Q103:Q103)=0),"","Неверно!")</f>
        <v/>
      </c>
      <c r="B11777" s="497" t="s">
        <v>782</v>
      </c>
      <c r="C11777" s="498" t="s">
        <v>15416</v>
      </c>
      <c r="D11777" s="498" t="s">
        <v>4379</v>
      </c>
      <c r="E11777" s="499" t="str">
        <f>CONCATENATE(SUM('Раздел 3'!Q103:Q103),"=",0)</f>
        <v>0=0</v>
      </c>
    </row>
    <row r="11778" spans="1:5" ht="30" hidden="1" customHeight="1" thickBot="1">
      <c r="A11778" s="496" t="str">
        <f>IF((SUM('Раздел 3'!Q104:Q104)=0),"","Неверно!")</f>
        <v/>
      </c>
      <c r="B11778" s="497" t="s">
        <v>782</v>
      </c>
      <c r="C11778" s="498" t="s">
        <v>15417</v>
      </c>
      <c r="D11778" s="498" t="s">
        <v>4379</v>
      </c>
      <c r="E11778" s="499" t="str">
        <f>CONCATENATE(SUM('Раздел 3'!Q104:Q104),"=",0)</f>
        <v>0=0</v>
      </c>
    </row>
    <row r="11779" spans="1:5" ht="30" hidden="1" customHeight="1" thickBot="1">
      <c r="A11779" s="496" t="str">
        <f>IF((SUM('Раздел 3'!Q105:Q105)=0),"","Неверно!")</f>
        <v/>
      </c>
      <c r="B11779" s="497" t="s">
        <v>782</v>
      </c>
      <c r="C11779" s="498" t="s">
        <v>15418</v>
      </c>
      <c r="D11779" s="498" t="s">
        <v>4379</v>
      </c>
      <c r="E11779" s="499" t="str">
        <f>CONCATENATE(SUM('Раздел 3'!Q105:Q105),"=",0)</f>
        <v>0=0</v>
      </c>
    </row>
    <row r="11780" spans="1:5" ht="30" hidden="1" customHeight="1" thickBot="1">
      <c r="A11780" s="496" t="str">
        <f>IF((SUM('Раздел 3'!Q106:Q106)=0),"","Неверно!")</f>
        <v/>
      </c>
      <c r="B11780" s="497" t="s">
        <v>782</v>
      </c>
      <c r="C11780" s="498" t="s">
        <v>4380</v>
      </c>
      <c r="D11780" s="498" t="s">
        <v>4379</v>
      </c>
      <c r="E11780" s="499" t="str">
        <f>CONCATENATE(SUM('Раздел 3'!Q106:Q106),"=",0)</f>
        <v>0=0</v>
      </c>
    </row>
    <row r="11781" spans="1:5" ht="30" hidden="1" customHeight="1" thickBot="1">
      <c r="A11781" s="496" t="str">
        <f>IF((SUM('Раздел 3'!Q107:Q107)=0),"","Неверно!")</f>
        <v/>
      </c>
      <c r="B11781" s="497" t="s">
        <v>782</v>
      </c>
      <c r="C11781" s="498" t="s">
        <v>15379</v>
      </c>
      <c r="D11781" s="498" t="s">
        <v>4379</v>
      </c>
      <c r="E11781" s="499" t="str">
        <f>CONCATENATE(SUM('Раздел 3'!Q107:Q107),"=",0)</f>
        <v>0=0</v>
      </c>
    </row>
    <row r="11782" spans="1:5" ht="30" hidden="1" customHeight="1" thickBot="1">
      <c r="A11782" s="496" t="str">
        <f>IF((SUM('Раздел 3'!R97:R97)=0),"","Неверно!")</f>
        <v/>
      </c>
      <c r="B11782" s="497" t="s">
        <v>782</v>
      </c>
      <c r="C11782" s="498" t="s">
        <v>15419</v>
      </c>
      <c r="D11782" s="498" t="s">
        <v>4379</v>
      </c>
      <c r="E11782" s="499" t="str">
        <f>CONCATENATE(SUM('Раздел 3'!R97:R97),"=",0)</f>
        <v>0=0</v>
      </c>
    </row>
    <row r="11783" spans="1:5" ht="30" hidden="1" customHeight="1" thickBot="1">
      <c r="A11783" s="496" t="str">
        <f>IF((SUM('Раздел 3'!R98:R98)=0),"","Неверно!")</f>
        <v/>
      </c>
      <c r="B11783" s="497" t="s">
        <v>782</v>
      </c>
      <c r="C11783" s="498" t="s">
        <v>15420</v>
      </c>
      <c r="D11783" s="498" t="s">
        <v>4379</v>
      </c>
      <c r="E11783" s="499" t="str">
        <f>CONCATENATE(SUM('Раздел 3'!R98:R98),"=",0)</f>
        <v>0=0</v>
      </c>
    </row>
    <row r="11784" spans="1:5" ht="30" hidden="1" customHeight="1" thickBot="1">
      <c r="A11784" s="496" t="str">
        <f>IF((SUM('Раздел 3'!R99:R99)=0),"","Неверно!")</f>
        <v/>
      </c>
      <c r="B11784" s="497" t="s">
        <v>782</v>
      </c>
      <c r="C11784" s="498" t="s">
        <v>15421</v>
      </c>
      <c r="D11784" s="498" t="s">
        <v>4379</v>
      </c>
      <c r="E11784" s="499" t="str">
        <f>CONCATENATE(SUM('Раздел 3'!R99:R99),"=",0)</f>
        <v>0=0</v>
      </c>
    </row>
    <row r="11785" spans="1:5" ht="30" hidden="1" customHeight="1" thickBot="1">
      <c r="A11785" s="496" t="str">
        <f>IF((SUM('Раздел 3'!R100:R100)=0),"","Неверно!")</f>
        <v/>
      </c>
      <c r="B11785" s="497" t="s">
        <v>782</v>
      </c>
      <c r="C11785" s="498" t="s">
        <v>15422</v>
      </c>
      <c r="D11785" s="498" t="s">
        <v>4379</v>
      </c>
      <c r="E11785" s="499" t="str">
        <f>CONCATENATE(SUM('Раздел 3'!R100:R100),"=",0)</f>
        <v>0=0</v>
      </c>
    </row>
    <row r="11786" spans="1:5" ht="30" hidden="1" customHeight="1" thickBot="1">
      <c r="A11786" s="496" t="str">
        <f>IF((SUM('Раздел 3'!R101:R101)=0),"","Неверно!")</f>
        <v/>
      </c>
      <c r="B11786" s="497" t="s">
        <v>782</v>
      </c>
      <c r="C11786" s="498" t="s">
        <v>15423</v>
      </c>
      <c r="D11786" s="498" t="s">
        <v>4379</v>
      </c>
      <c r="E11786" s="499" t="str">
        <f>CONCATENATE(SUM('Раздел 3'!R101:R101),"=",0)</f>
        <v>0=0</v>
      </c>
    </row>
    <row r="11787" spans="1:5" ht="30" hidden="1" customHeight="1" thickBot="1">
      <c r="A11787" s="496" t="str">
        <f>IF((SUM('Раздел 3'!R102:R102)=0),"","Неверно!")</f>
        <v/>
      </c>
      <c r="B11787" s="497" t="s">
        <v>782</v>
      </c>
      <c r="C11787" s="498" t="s">
        <v>15424</v>
      </c>
      <c r="D11787" s="498" t="s">
        <v>4379</v>
      </c>
      <c r="E11787" s="499" t="str">
        <f>CONCATENATE(SUM('Раздел 3'!R102:R102),"=",0)</f>
        <v>0=0</v>
      </c>
    </row>
    <row r="11788" spans="1:5" ht="30" hidden="1" customHeight="1" thickBot="1">
      <c r="A11788" s="496" t="str">
        <f>IF((SUM('Раздел 3'!R103:R103)=0),"","Неверно!")</f>
        <v/>
      </c>
      <c r="B11788" s="497" t="s">
        <v>782</v>
      </c>
      <c r="C11788" s="498" t="s">
        <v>15425</v>
      </c>
      <c r="D11788" s="498" t="s">
        <v>4379</v>
      </c>
      <c r="E11788" s="499" t="str">
        <f>CONCATENATE(SUM('Раздел 3'!R103:R103),"=",0)</f>
        <v>0=0</v>
      </c>
    </row>
    <row r="11789" spans="1:5" ht="30" hidden="1" customHeight="1" thickBot="1">
      <c r="A11789" s="496" t="str">
        <f>IF((SUM('Раздел 3'!R104:R104)=0),"","Неверно!")</f>
        <v/>
      </c>
      <c r="B11789" s="497" t="s">
        <v>782</v>
      </c>
      <c r="C11789" s="498" t="s">
        <v>15426</v>
      </c>
      <c r="D11789" s="498" t="s">
        <v>4379</v>
      </c>
      <c r="E11789" s="499" t="str">
        <f>CONCATENATE(SUM('Раздел 3'!R104:R104),"=",0)</f>
        <v>0=0</v>
      </c>
    </row>
    <row r="11790" spans="1:5" ht="30" hidden="1" customHeight="1" thickBot="1">
      <c r="A11790" s="496" t="str">
        <f>IF((SUM('Раздел 3'!R105:R105)=0),"","Неверно!")</f>
        <v/>
      </c>
      <c r="B11790" s="497" t="s">
        <v>782</v>
      </c>
      <c r="C11790" s="498" t="s">
        <v>15427</v>
      </c>
      <c r="D11790" s="498" t="s">
        <v>4379</v>
      </c>
      <c r="E11790" s="499" t="str">
        <f>CONCATENATE(SUM('Раздел 3'!R105:R105),"=",0)</f>
        <v>0=0</v>
      </c>
    </row>
    <row r="11791" spans="1:5" ht="30" hidden="1" customHeight="1" thickBot="1">
      <c r="A11791" s="496" t="str">
        <f>IF((SUM('Раздел 3'!R106:R106)=0),"","Неверно!")</f>
        <v/>
      </c>
      <c r="B11791" s="497" t="s">
        <v>782</v>
      </c>
      <c r="C11791" s="498" t="s">
        <v>4381</v>
      </c>
      <c r="D11791" s="498" t="s">
        <v>4379</v>
      </c>
      <c r="E11791" s="499" t="str">
        <f>CONCATENATE(SUM('Раздел 3'!R106:R106),"=",0)</f>
        <v>0=0</v>
      </c>
    </row>
    <row r="11792" spans="1:5" ht="30" hidden="1" customHeight="1" thickBot="1">
      <c r="A11792" s="496" t="str">
        <f>IF((SUM('Раздел 3'!R107:R107)=0),"","Неверно!")</f>
        <v/>
      </c>
      <c r="B11792" s="497" t="s">
        <v>782</v>
      </c>
      <c r="C11792" s="498" t="s">
        <v>15380</v>
      </c>
      <c r="D11792" s="498" t="s">
        <v>4379</v>
      </c>
      <c r="E11792" s="499" t="str">
        <f>CONCATENATE(SUM('Раздел 3'!R107:R107),"=",0)</f>
        <v>0=0</v>
      </c>
    </row>
    <row r="11793" spans="1:5" ht="30" hidden="1" customHeight="1" thickBot="1">
      <c r="A11793" s="496" t="str">
        <f>IF((SUM('Раздел 3'!S97:S97)=0),"","Неверно!")</f>
        <v/>
      </c>
      <c r="B11793" s="497" t="s">
        <v>782</v>
      </c>
      <c r="C11793" s="498" t="s">
        <v>15430</v>
      </c>
      <c r="D11793" s="498" t="s">
        <v>4379</v>
      </c>
      <c r="E11793" s="499" t="str">
        <f>CONCATENATE(SUM('Раздел 3'!S97:S97),"=",0)</f>
        <v>0=0</v>
      </c>
    </row>
    <row r="11794" spans="1:5" ht="30" hidden="1" customHeight="1" thickBot="1">
      <c r="A11794" s="496" t="str">
        <f>IF((SUM('Раздел 3'!S98:S98)=0),"","Неверно!")</f>
        <v/>
      </c>
      <c r="B11794" s="497" t="s">
        <v>782</v>
      </c>
      <c r="C11794" s="498" t="s">
        <v>15431</v>
      </c>
      <c r="D11794" s="498" t="s">
        <v>4379</v>
      </c>
      <c r="E11794" s="499" t="str">
        <f>CONCATENATE(SUM('Раздел 3'!S98:S98),"=",0)</f>
        <v>0=0</v>
      </c>
    </row>
    <row r="11795" spans="1:5" ht="30" hidden="1" customHeight="1" thickBot="1">
      <c r="A11795" s="496" t="str">
        <f>IF((SUM('Раздел 3'!S99:S99)=0),"","Неверно!")</f>
        <v/>
      </c>
      <c r="B11795" s="497" t="s">
        <v>782</v>
      </c>
      <c r="C11795" s="498" t="s">
        <v>15432</v>
      </c>
      <c r="D11795" s="498" t="s">
        <v>4379</v>
      </c>
      <c r="E11795" s="499" t="str">
        <f>CONCATENATE(SUM('Раздел 3'!S99:S99),"=",0)</f>
        <v>0=0</v>
      </c>
    </row>
    <row r="11796" spans="1:5" ht="30" hidden="1" customHeight="1" thickBot="1">
      <c r="A11796" s="496" t="str">
        <f>IF((SUM('Раздел 3'!S100:S100)=0),"","Неверно!")</f>
        <v/>
      </c>
      <c r="B11796" s="497" t="s">
        <v>782</v>
      </c>
      <c r="C11796" s="498" t="s">
        <v>15433</v>
      </c>
      <c r="D11796" s="498" t="s">
        <v>4379</v>
      </c>
      <c r="E11796" s="499" t="str">
        <f>CONCATENATE(SUM('Раздел 3'!S100:S100),"=",0)</f>
        <v>0=0</v>
      </c>
    </row>
    <row r="11797" spans="1:5" ht="30" hidden="1" customHeight="1" thickBot="1">
      <c r="A11797" s="496" t="str">
        <f>IF((SUM('Раздел 3'!S101:S101)=0),"","Неверно!")</f>
        <v/>
      </c>
      <c r="B11797" s="497" t="s">
        <v>782</v>
      </c>
      <c r="C11797" s="498" t="s">
        <v>15434</v>
      </c>
      <c r="D11797" s="498" t="s">
        <v>4379</v>
      </c>
      <c r="E11797" s="499" t="str">
        <f>CONCATENATE(SUM('Раздел 3'!S101:S101),"=",0)</f>
        <v>0=0</v>
      </c>
    </row>
    <row r="11798" spans="1:5" ht="30" hidden="1" customHeight="1" thickBot="1">
      <c r="A11798" s="496" t="str">
        <f>IF((SUM('Раздел 3'!S102:S102)=0),"","Неверно!")</f>
        <v/>
      </c>
      <c r="B11798" s="497" t="s">
        <v>782</v>
      </c>
      <c r="C11798" s="498" t="s">
        <v>15435</v>
      </c>
      <c r="D11798" s="498" t="s">
        <v>4379</v>
      </c>
      <c r="E11798" s="499" t="str">
        <f>CONCATENATE(SUM('Раздел 3'!S102:S102),"=",0)</f>
        <v>0=0</v>
      </c>
    </row>
    <row r="11799" spans="1:5" ht="30" hidden="1" customHeight="1" thickBot="1">
      <c r="A11799" s="496" t="str">
        <f>IF((SUM('Раздел 3'!S103:S103)=0),"","Неверно!")</f>
        <v/>
      </c>
      <c r="B11799" s="497" t="s">
        <v>782</v>
      </c>
      <c r="C11799" s="498" t="s">
        <v>15436</v>
      </c>
      <c r="D11799" s="498" t="s">
        <v>4379</v>
      </c>
      <c r="E11799" s="499" t="str">
        <f>CONCATENATE(SUM('Раздел 3'!S103:S103),"=",0)</f>
        <v>0=0</v>
      </c>
    </row>
    <row r="11800" spans="1:5" ht="30" hidden="1" customHeight="1" thickBot="1">
      <c r="A11800" s="496" t="str">
        <f>IF((SUM('Раздел 3'!S104:S104)=0),"","Неверно!")</f>
        <v/>
      </c>
      <c r="B11800" s="497" t="s">
        <v>782</v>
      </c>
      <c r="C11800" s="498" t="s">
        <v>15437</v>
      </c>
      <c r="D11800" s="498" t="s">
        <v>4379</v>
      </c>
      <c r="E11800" s="499" t="str">
        <f>CONCATENATE(SUM('Раздел 3'!S104:S104),"=",0)</f>
        <v>0=0</v>
      </c>
    </row>
    <row r="11801" spans="1:5" ht="30" hidden="1" customHeight="1" thickBot="1">
      <c r="A11801" s="496" t="str">
        <f>IF((SUM('Раздел 3'!S105:S105)=0),"","Неверно!")</f>
        <v/>
      </c>
      <c r="B11801" s="497" t="s">
        <v>782</v>
      </c>
      <c r="C11801" s="498" t="s">
        <v>15438</v>
      </c>
      <c r="D11801" s="498" t="s">
        <v>4379</v>
      </c>
      <c r="E11801" s="499" t="str">
        <f>CONCATENATE(SUM('Раздел 3'!S105:S105),"=",0)</f>
        <v>0=0</v>
      </c>
    </row>
    <row r="11802" spans="1:5" ht="30" hidden="1" customHeight="1" thickBot="1">
      <c r="A11802" s="496" t="str">
        <f>IF((SUM('Раздел 3'!S106:S106)=0),"","Неверно!")</f>
        <v/>
      </c>
      <c r="B11802" s="497" t="s">
        <v>782</v>
      </c>
      <c r="C11802" s="498" t="s">
        <v>14383</v>
      </c>
      <c r="D11802" s="498" t="s">
        <v>4379</v>
      </c>
      <c r="E11802" s="499" t="str">
        <f>CONCATENATE(SUM('Раздел 3'!S106:S106),"=",0)</f>
        <v>0=0</v>
      </c>
    </row>
    <row r="11803" spans="1:5" ht="30" hidden="1" customHeight="1" thickBot="1">
      <c r="A11803" s="496" t="str">
        <f>IF((SUM('Раздел 3'!S107:S107)=0),"","Неверно!")</f>
        <v/>
      </c>
      <c r="B11803" s="497" t="s">
        <v>782</v>
      </c>
      <c r="C11803" s="498" t="s">
        <v>15381</v>
      </c>
      <c r="D11803" s="498" t="s">
        <v>4379</v>
      </c>
      <c r="E11803" s="499" t="str">
        <f>CONCATENATE(SUM('Раздел 3'!S107:S107),"=",0)</f>
        <v>0=0</v>
      </c>
    </row>
    <row r="11804" spans="1:5" ht="30" hidden="1" customHeight="1" thickBot="1">
      <c r="A11804" s="496" t="str">
        <f>IF((SUM('Раздел 3'!T97:T97)=0),"","Неверно!")</f>
        <v/>
      </c>
      <c r="B11804" s="497" t="s">
        <v>782</v>
      </c>
      <c r="C11804" s="498" t="s">
        <v>15439</v>
      </c>
      <c r="D11804" s="498" t="s">
        <v>4379</v>
      </c>
      <c r="E11804" s="499" t="str">
        <f>CONCATENATE(SUM('Раздел 3'!T97:T97),"=",0)</f>
        <v>0=0</v>
      </c>
    </row>
    <row r="11805" spans="1:5" ht="30" hidden="1" customHeight="1" thickBot="1">
      <c r="A11805" s="496" t="str">
        <f>IF((SUM('Раздел 3'!T98:T98)=0),"","Неверно!")</f>
        <v/>
      </c>
      <c r="B11805" s="497" t="s">
        <v>782</v>
      </c>
      <c r="C11805" s="498" t="s">
        <v>15440</v>
      </c>
      <c r="D11805" s="498" t="s">
        <v>4379</v>
      </c>
      <c r="E11805" s="499" t="str">
        <f>CONCATENATE(SUM('Раздел 3'!T98:T98),"=",0)</f>
        <v>0=0</v>
      </c>
    </row>
    <row r="11806" spans="1:5" ht="30" hidden="1" customHeight="1" thickBot="1">
      <c r="A11806" s="496" t="str">
        <f>IF((SUM('Раздел 3'!T99:T99)=0),"","Неверно!")</f>
        <v/>
      </c>
      <c r="B11806" s="497" t="s">
        <v>782</v>
      </c>
      <c r="C11806" s="498" t="s">
        <v>15441</v>
      </c>
      <c r="D11806" s="498" t="s">
        <v>4379</v>
      </c>
      <c r="E11806" s="499" t="str">
        <f>CONCATENATE(SUM('Раздел 3'!T99:T99),"=",0)</f>
        <v>0=0</v>
      </c>
    </row>
    <row r="11807" spans="1:5" ht="30" hidden="1" customHeight="1" thickBot="1">
      <c r="A11807" s="496" t="str">
        <f>IF((SUM('Раздел 3'!T100:T100)=0),"","Неверно!")</f>
        <v/>
      </c>
      <c r="B11807" s="497" t="s">
        <v>782</v>
      </c>
      <c r="C11807" s="498" t="s">
        <v>15442</v>
      </c>
      <c r="D11807" s="498" t="s">
        <v>4379</v>
      </c>
      <c r="E11807" s="499" t="str">
        <f>CONCATENATE(SUM('Раздел 3'!T100:T100),"=",0)</f>
        <v>0=0</v>
      </c>
    </row>
    <row r="11808" spans="1:5" ht="30" hidden="1" customHeight="1" thickBot="1">
      <c r="A11808" s="496" t="str">
        <f>IF((SUM('Раздел 3'!T101:T101)=0),"","Неверно!")</f>
        <v/>
      </c>
      <c r="B11808" s="497" t="s">
        <v>782</v>
      </c>
      <c r="C11808" s="498" t="s">
        <v>15443</v>
      </c>
      <c r="D11808" s="498" t="s">
        <v>4379</v>
      </c>
      <c r="E11808" s="499" t="str">
        <f>CONCATENATE(SUM('Раздел 3'!T101:T101),"=",0)</f>
        <v>0=0</v>
      </c>
    </row>
    <row r="11809" spans="1:5" ht="30" hidden="1" customHeight="1" thickBot="1">
      <c r="A11809" s="496" t="str">
        <f>IF((SUM('Раздел 3'!T102:T102)=0),"","Неверно!")</f>
        <v/>
      </c>
      <c r="B11809" s="497" t="s">
        <v>782</v>
      </c>
      <c r="C11809" s="498" t="s">
        <v>15444</v>
      </c>
      <c r="D11809" s="498" t="s">
        <v>4379</v>
      </c>
      <c r="E11809" s="499" t="str">
        <f>CONCATENATE(SUM('Раздел 3'!T102:T102),"=",0)</f>
        <v>0=0</v>
      </c>
    </row>
    <row r="11810" spans="1:5" ht="30" hidden="1" customHeight="1" thickBot="1">
      <c r="A11810" s="496" t="str">
        <f>IF((SUM('Раздел 3'!T103:T103)=0),"","Неверно!")</f>
        <v/>
      </c>
      <c r="B11810" s="497" t="s">
        <v>782</v>
      </c>
      <c r="C11810" s="498" t="s">
        <v>15445</v>
      </c>
      <c r="D11810" s="498" t="s">
        <v>4379</v>
      </c>
      <c r="E11810" s="499" t="str">
        <f>CONCATENATE(SUM('Раздел 3'!T103:T103),"=",0)</f>
        <v>0=0</v>
      </c>
    </row>
    <row r="11811" spans="1:5" ht="30" hidden="1" customHeight="1" thickBot="1">
      <c r="A11811" s="496" t="str">
        <f>IF((SUM('Раздел 3'!T104:T104)=0),"","Неверно!")</f>
        <v/>
      </c>
      <c r="B11811" s="497" t="s">
        <v>782</v>
      </c>
      <c r="C11811" s="498" t="s">
        <v>15446</v>
      </c>
      <c r="D11811" s="498" t="s">
        <v>4379</v>
      </c>
      <c r="E11811" s="499" t="str">
        <f>CONCATENATE(SUM('Раздел 3'!T104:T104),"=",0)</f>
        <v>0=0</v>
      </c>
    </row>
    <row r="11812" spans="1:5" ht="30" hidden="1" customHeight="1" thickBot="1">
      <c r="A11812" s="496" t="str">
        <f>IF((SUM('Раздел 3'!T105:T105)=0),"","Неверно!")</f>
        <v/>
      </c>
      <c r="B11812" s="497" t="s">
        <v>782</v>
      </c>
      <c r="C11812" s="498" t="s">
        <v>15447</v>
      </c>
      <c r="D11812" s="498" t="s">
        <v>4379</v>
      </c>
      <c r="E11812" s="499" t="str">
        <f>CONCATENATE(SUM('Раздел 3'!T105:T105),"=",0)</f>
        <v>0=0</v>
      </c>
    </row>
    <row r="11813" spans="1:5" ht="30" hidden="1" customHeight="1" thickBot="1">
      <c r="A11813" s="496" t="str">
        <f>IF((SUM('Раздел 3'!T106:T106)=0),"","Неверно!")</f>
        <v/>
      </c>
      <c r="B11813" s="497" t="s">
        <v>782</v>
      </c>
      <c r="C11813" s="498" t="s">
        <v>4382</v>
      </c>
      <c r="D11813" s="498" t="s">
        <v>4379</v>
      </c>
      <c r="E11813" s="499" t="str">
        <f>CONCATENATE(SUM('Раздел 3'!T106:T106),"=",0)</f>
        <v>0=0</v>
      </c>
    </row>
    <row r="11814" spans="1:5" ht="30" hidden="1" customHeight="1" thickBot="1">
      <c r="A11814" s="496" t="str">
        <f>IF((SUM('Раздел 3'!T107:T107)=0),"","Неверно!")</f>
        <v/>
      </c>
      <c r="B11814" s="497" t="s">
        <v>782</v>
      </c>
      <c r="C11814" s="498" t="s">
        <v>15383</v>
      </c>
      <c r="D11814" s="498" t="s">
        <v>4379</v>
      </c>
      <c r="E11814" s="499" t="str">
        <f>CONCATENATE(SUM('Раздел 3'!T107:T107),"=",0)</f>
        <v>0=0</v>
      </c>
    </row>
    <row r="11815" spans="1:5" ht="30" hidden="1" customHeight="1" thickBot="1">
      <c r="A11815" s="496" t="str">
        <f>IF((SUM('Раздел 3'!K97:K97)=0),"","Неверно!")</f>
        <v/>
      </c>
      <c r="B11815" s="497" t="s">
        <v>782</v>
      </c>
      <c r="C11815" s="498" t="s">
        <v>15448</v>
      </c>
      <c r="D11815" s="498" t="s">
        <v>4379</v>
      </c>
      <c r="E11815" s="499" t="str">
        <f>CONCATENATE(SUM('Раздел 3'!K97:K97),"=",0)</f>
        <v>0=0</v>
      </c>
    </row>
    <row r="11816" spans="1:5" ht="30" hidden="1" customHeight="1" thickBot="1">
      <c r="A11816" s="496" t="str">
        <f>IF((SUM('Раздел 3'!K98:K98)=0),"","Неверно!")</f>
        <v/>
      </c>
      <c r="B11816" s="497" t="s">
        <v>782</v>
      </c>
      <c r="C11816" s="498" t="s">
        <v>15449</v>
      </c>
      <c r="D11816" s="498" t="s">
        <v>4379</v>
      </c>
      <c r="E11816" s="499" t="str">
        <f>CONCATENATE(SUM('Раздел 3'!K98:K98),"=",0)</f>
        <v>0=0</v>
      </c>
    </row>
    <row r="11817" spans="1:5" ht="30" hidden="1" customHeight="1" thickBot="1">
      <c r="A11817" s="496" t="str">
        <f>IF((SUM('Раздел 3'!K99:K99)=0),"","Неверно!")</f>
        <v/>
      </c>
      <c r="B11817" s="497" t="s">
        <v>782</v>
      </c>
      <c r="C11817" s="498" t="s">
        <v>15450</v>
      </c>
      <c r="D11817" s="498" t="s">
        <v>4379</v>
      </c>
      <c r="E11817" s="499" t="str">
        <f>CONCATENATE(SUM('Раздел 3'!K99:K99),"=",0)</f>
        <v>0=0</v>
      </c>
    </row>
    <row r="11818" spans="1:5" ht="30" hidden="1" customHeight="1" thickBot="1">
      <c r="A11818" s="496" t="str">
        <f>IF((SUM('Раздел 3'!K100:K100)=0),"","Неверно!")</f>
        <v/>
      </c>
      <c r="B11818" s="497" t="s">
        <v>782</v>
      </c>
      <c r="C11818" s="498" t="s">
        <v>15451</v>
      </c>
      <c r="D11818" s="498" t="s">
        <v>4379</v>
      </c>
      <c r="E11818" s="499" t="str">
        <f>CONCATENATE(SUM('Раздел 3'!K100:K100),"=",0)</f>
        <v>0=0</v>
      </c>
    </row>
    <row r="11819" spans="1:5" ht="30" hidden="1" customHeight="1" thickBot="1">
      <c r="A11819" s="496" t="str">
        <f>IF((SUM('Раздел 3'!K101:K101)=0),"","Неверно!")</f>
        <v/>
      </c>
      <c r="B11819" s="497" t="s">
        <v>782</v>
      </c>
      <c r="C11819" s="498" t="s">
        <v>15452</v>
      </c>
      <c r="D11819" s="498" t="s">
        <v>4379</v>
      </c>
      <c r="E11819" s="499" t="str">
        <f>CONCATENATE(SUM('Раздел 3'!K101:K101),"=",0)</f>
        <v>0=0</v>
      </c>
    </row>
    <row r="11820" spans="1:5" ht="30" hidden="1" customHeight="1" thickBot="1">
      <c r="A11820" s="496" t="str">
        <f>IF((SUM('Раздел 3'!K102:K102)=0),"","Неверно!")</f>
        <v/>
      </c>
      <c r="B11820" s="497" t="s">
        <v>782</v>
      </c>
      <c r="C11820" s="498" t="s">
        <v>15453</v>
      </c>
      <c r="D11820" s="498" t="s">
        <v>4379</v>
      </c>
      <c r="E11820" s="499" t="str">
        <f>CONCATENATE(SUM('Раздел 3'!K102:K102),"=",0)</f>
        <v>0=0</v>
      </c>
    </row>
    <row r="11821" spans="1:5" ht="30" hidden="1" customHeight="1" thickBot="1">
      <c r="A11821" s="496" t="str">
        <f>IF((SUM('Раздел 3'!K103:K103)=0),"","Неверно!")</f>
        <v/>
      </c>
      <c r="B11821" s="497" t="s">
        <v>782</v>
      </c>
      <c r="C11821" s="498" t="s">
        <v>15454</v>
      </c>
      <c r="D11821" s="498" t="s">
        <v>4379</v>
      </c>
      <c r="E11821" s="499" t="str">
        <f>CONCATENATE(SUM('Раздел 3'!K103:K103),"=",0)</f>
        <v>0=0</v>
      </c>
    </row>
    <row r="11822" spans="1:5" ht="30" hidden="1" customHeight="1" thickBot="1">
      <c r="A11822" s="496" t="str">
        <f>IF((SUM('Раздел 3'!K104:K104)=0),"","Неверно!")</f>
        <v/>
      </c>
      <c r="B11822" s="497" t="s">
        <v>782</v>
      </c>
      <c r="C11822" s="498" t="s">
        <v>15455</v>
      </c>
      <c r="D11822" s="498" t="s">
        <v>4379</v>
      </c>
      <c r="E11822" s="499" t="str">
        <f>CONCATENATE(SUM('Раздел 3'!K104:K104),"=",0)</f>
        <v>0=0</v>
      </c>
    </row>
    <row r="11823" spans="1:5" ht="30" hidden="1" customHeight="1" thickBot="1">
      <c r="A11823" s="496" t="str">
        <f>IF((SUM('Раздел 3'!K105:K105)=0),"","Неверно!")</f>
        <v/>
      </c>
      <c r="B11823" s="497" t="s">
        <v>782</v>
      </c>
      <c r="C11823" s="498" t="s">
        <v>15456</v>
      </c>
      <c r="D11823" s="498" t="s">
        <v>4379</v>
      </c>
      <c r="E11823" s="499" t="str">
        <f>CONCATENATE(SUM('Раздел 3'!K105:K105),"=",0)</f>
        <v>0=0</v>
      </c>
    </row>
    <row r="11824" spans="1:5" ht="30" hidden="1" customHeight="1" thickBot="1">
      <c r="A11824" s="496" t="str">
        <f>IF((SUM('Раздел 3'!K106:K106)=0),"","Неверно!")</f>
        <v/>
      </c>
      <c r="B11824" s="497" t="s">
        <v>782</v>
      </c>
      <c r="C11824" s="498" t="s">
        <v>4383</v>
      </c>
      <c r="D11824" s="498" t="s">
        <v>4379</v>
      </c>
      <c r="E11824" s="499" t="str">
        <f>CONCATENATE(SUM('Раздел 3'!K106:K106),"=",0)</f>
        <v>0=0</v>
      </c>
    </row>
    <row r="11825" spans="1:5" ht="30" hidden="1" customHeight="1" thickBot="1">
      <c r="A11825" s="496" t="str">
        <f>IF((SUM('Раздел 3'!K107:K107)=0),"","Неверно!")</f>
        <v/>
      </c>
      <c r="B11825" s="497" t="s">
        <v>782</v>
      </c>
      <c r="C11825" s="498" t="s">
        <v>15384</v>
      </c>
      <c r="D11825" s="498" t="s">
        <v>4379</v>
      </c>
      <c r="E11825" s="499" t="str">
        <f>CONCATENATE(SUM('Раздел 3'!K107:K107),"=",0)</f>
        <v>0=0</v>
      </c>
    </row>
    <row r="11826" spans="1:5" ht="30" hidden="1" customHeight="1" thickBot="1">
      <c r="A11826" s="496" t="str">
        <f>IF((SUM('Раздел 3'!L97:L97)=0),"","Неверно!")</f>
        <v/>
      </c>
      <c r="B11826" s="497" t="s">
        <v>782</v>
      </c>
      <c r="C11826" s="498" t="s">
        <v>15457</v>
      </c>
      <c r="D11826" s="498" t="s">
        <v>4379</v>
      </c>
      <c r="E11826" s="499" t="str">
        <f>CONCATENATE(SUM('Раздел 3'!L97:L97),"=",0)</f>
        <v>0=0</v>
      </c>
    </row>
    <row r="11827" spans="1:5" ht="30" hidden="1" customHeight="1" thickBot="1">
      <c r="A11827" s="496" t="str">
        <f>IF((SUM('Раздел 3'!L98:L98)=0),"","Неверно!")</f>
        <v/>
      </c>
      <c r="B11827" s="497" t="s">
        <v>782</v>
      </c>
      <c r="C11827" s="498" t="s">
        <v>15458</v>
      </c>
      <c r="D11827" s="498" t="s">
        <v>4379</v>
      </c>
      <c r="E11827" s="499" t="str">
        <f>CONCATENATE(SUM('Раздел 3'!L98:L98),"=",0)</f>
        <v>0=0</v>
      </c>
    </row>
    <row r="11828" spans="1:5" ht="30" hidden="1" customHeight="1" thickBot="1">
      <c r="A11828" s="496" t="str">
        <f>IF((SUM('Раздел 3'!L99:L99)=0),"","Неверно!")</f>
        <v/>
      </c>
      <c r="B11828" s="497" t="s">
        <v>782</v>
      </c>
      <c r="C11828" s="498" t="s">
        <v>15459</v>
      </c>
      <c r="D11828" s="498" t="s">
        <v>4379</v>
      </c>
      <c r="E11828" s="499" t="str">
        <f>CONCATENATE(SUM('Раздел 3'!L99:L99),"=",0)</f>
        <v>0=0</v>
      </c>
    </row>
    <row r="11829" spans="1:5" ht="30" hidden="1" customHeight="1" thickBot="1">
      <c r="A11829" s="496" t="str">
        <f>IF((SUM('Раздел 3'!L100:L100)=0),"","Неверно!")</f>
        <v/>
      </c>
      <c r="B11829" s="497" t="s">
        <v>782</v>
      </c>
      <c r="C11829" s="498" t="s">
        <v>15460</v>
      </c>
      <c r="D11829" s="498" t="s">
        <v>4379</v>
      </c>
      <c r="E11829" s="499" t="str">
        <f>CONCATENATE(SUM('Раздел 3'!L100:L100),"=",0)</f>
        <v>0=0</v>
      </c>
    </row>
    <row r="11830" spans="1:5" ht="30" hidden="1" customHeight="1" thickBot="1">
      <c r="A11830" s="496" t="str">
        <f>IF((SUM('Раздел 3'!L101:L101)=0),"","Неверно!")</f>
        <v/>
      </c>
      <c r="B11830" s="497" t="s">
        <v>782</v>
      </c>
      <c r="C11830" s="498" t="s">
        <v>15461</v>
      </c>
      <c r="D11830" s="498" t="s">
        <v>4379</v>
      </c>
      <c r="E11830" s="499" t="str">
        <f>CONCATENATE(SUM('Раздел 3'!L101:L101),"=",0)</f>
        <v>0=0</v>
      </c>
    </row>
    <row r="11831" spans="1:5" ht="30" hidden="1" customHeight="1" thickBot="1">
      <c r="A11831" s="496" t="str">
        <f>IF((SUM('Раздел 3'!L102:L102)=0),"","Неверно!")</f>
        <v/>
      </c>
      <c r="B11831" s="497" t="s">
        <v>782</v>
      </c>
      <c r="C11831" s="498" t="s">
        <v>15462</v>
      </c>
      <c r="D11831" s="498" t="s">
        <v>4379</v>
      </c>
      <c r="E11831" s="499" t="str">
        <f>CONCATENATE(SUM('Раздел 3'!L102:L102),"=",0)</f>
        <v>0=0</v>
      </c>
    </row>
    <row r="11832" spans="1:5" ht="30" hidden="1" customHeight="1" thickBot="1">
      <c r="A11832" s="496" t="str">
        <f>IF((SUM('Раздел 3'!L103:L103)=0),"","Неверно!")</f>
        <v/>
      </c>
      <c r="B11832" s="497" t="s">
        <v>782</v>
      </c>
      <c r="C11832" s="498" t="s">
        <v>15463</v>
      </c>
      <c r="D11832" s="498" t="s">
        <v>4379</v>
      </c>
      <c r="E11832" s="499" t="str">
        <f>CONCATENATE(SUM('Раздел 3'!L103:L103),"=",0)</f>
        <v>0=0</v>
      </c>
    </row>
    <row r="11833" spans="1:5" ht="30" hidden="1" customHeight="1" thickBot="1">
      <c r="A11833" s="496" t="str">
        <f>IF((SUM('Раздел 3'!L104:L104)=0),"","Неверно!")</f>
        <v/>
      </c>
      <c r="B11833" s="497" t="s">
        <v>782</v>
      </c>
      <c r="C11833" s="498" t="s">
        <v>15464</v>
      </c>
      <c r="D11833" s="498" t="s">
        <v>4379</v>
      </c>
      <c r="E11833" s="499" t="str">
        <f>CONCATENATE(SUM('Раздел 3'!L104:L104),"=",0)</f>
        <v>0=0</v>
      </c>
    </row>
    <row r="11834" spans="1:5" ht="30" hidden="1" customHeight="1" thickBot="1">
      <c r="A11834" s="496" t="str">
        <f>IF((SUM('Раздел 3'!L105:L105)=0),"","Неверно!")</f>
        <v/>
      </c>
      <c r="B11834" s="497" t="s">
        <v>782</v>
      </c>
      <c r="C11834" s="498" t="s">
        <v>15465</v>
      </c>
      <c r="D11834" s="498" t="s">
        <v>4379</v>
      </c>
      <c r="E11834" s="499" t="str">
        <f>CONCATENATE(SUM('Раздел 3'!L105:L105),"=",0)</f>
        <v>0=0</v>
      </c>
    </row>
    <row r="11835" spans="1:5" ht="30" hidden="1" customHeight="1" thickBot="1">
      <c r="A11835" s="496" t="str">
        <f>IF((SUM('Раздел 3'!L106:L106)=0),"","Неверно!")</f>
        <v/>
      </c>
      <c r="B11835" s="497" t="s">
        <v>782</v>
      </c>
      <c r="C11835" s="498" t="s">
        <v>4384</v>
      </c>
      <c r="D11835" s="498" t="s">
        <v>4379</v>
      </c>
      <c r="E11835" s="499" t="str">
        <f>CONCATENATE(SUM('Раздел 3'!L106:L106),"=",0)</f>
        <v>0=0</v>
      </c>
    </row>
    <row r="11836" spans="1:5" ht="30" hidden="1" customHeight="1" thickBot="1">
      <c r="A11836" s="496" t="str">
        <f>IF((SUM('Раздел 3'!L107:L107)=0),"","Неверно!")</f>
        <v/>
      </c>
      <c r="B11836" s="497" t="s">
        <v>782</v>
      </c>
      <c r="C11836" s="498" t="s">
        <v>15385</v>
      </c>
      <c r="D11836" s="498" t="s">
        <v>4379</v>
      </c>
      <c r="E11836" s="499" t="str">
        <f>CONCATENATE(SUM('Раздел 3'!L107:L107),"=",0)</f>
        <v>0=0</v>
      </c>
    </row>
    <row r="11837" spans="1:5" ht="30" hidden="1" customHeight="1" thickBot="1">
      <c r="A11837" s="496" t="str">
        <f>IF((SUM('Раздел 3'!M97:M97)=0),"","Неверно!")</f>
        <v/>
      </c>
      <c r="B11837" s="497" t="s">
        <v>782</v>
      </c>
      <c r="C11837" s="498" t="s">
        <v>15466</v>
      </c>
      <c r="D11837" s="498" t="s">
        <v>4379</v>
      </c>
      <c r="E11837" s="499" t="str">
        <f>CONCATENATE(SUM('Раздел 3'!M97:M97),"=",0)</f>
        <v>0=0</v>
      </c>
    </row>
    <row r="11838" spans="1:5" ht="30" hidden="1" customHeight="1" thickBot="1">
      <c r="A11838" s="496" t="str">
        <f>IF((SUM('Раздел 3'!M98:M98)=0),"","Неверно!")</f>
        <v/>
      </c>
      <c r="B11838" s="497" t="s">
        <v>782</v>
      </c>
      <c r="C11838" s="498" t="s">
        <v>15467</v>
      </c>
      <c r="D11838" s="498" t="s">
        <v>4379</v>
      </c>
      <c r="E11838" s="499" t="str">
        <f>CONCATENATE(SUM('Раздел 3'!M98:M98),"=",0)</f>
        <v>0=0</v>
      </c>
    </row>
    <row r="11839" spans="1:5" ht="30" hidden="1" customHeight="1" thickBot="1">
      <c r="A11839" s="496" t="str">
        <f>IF((SUM('Раздел 3'!M99:M99)=0),"","Неверно!")</f>
        <v/>
      </c>
      <c r="B11839" s="497" t="s">
        <v>782</v>
      </c>
      <c r="C11839" s="498" t="s">
        <v>15468</v>
      </c>
      <c r="D11839" s="498" t="s">
        <v>4379</v>
      </c>
      <c r="E11839" s="499" t="str">
        <f>CONCATENATE(SUM('Раздел 3'!M99:M99),"=",0)</f>
        <v>0=0</v>
      </c>
    </row>
    <row r="11840" spans="1:5" ht="30" hidden="1" customHeight="1" thickBot="1">
      <c r="A11840" s="496" t="str">
        <f>IF((SUM('Раздел 3'!M100:M100)=0),"","Неверно!")</f>
        <v/>
      </c>
      <c r="B11840" s="497" t="s">
        <v>782</v>
      </c>
      <c r="C11840" s="498" t="s">
        <v>15469</v>
      </c>
      <c r="D11840" s="498" t="s">
        <v>4379</v>
      </c>
      <c r="E11840" s="499" t="str">
        <f>CONCATENATE(SUM('Раздел 3'!M100:M100),"=",0)</f>
        <v>0=0</v>
      </c>
    </row>
    <row r="11841" spans="1:5" ht="30" hidden="1" customHeight="1" thickBot="1">
      <c r="A11841" s="496" t="str">
        <f>IF((SUM('Раздел 3'!M101:M101)=0),"","Неверно!")</f>
        <v/>
      </c>
      <c r="B11841" s="497" t="s">
        <v>782</v>
      </c>
      <c r="C11841" s="498" t="s">
        <v>15470</v>
      </c>
      <c r="D11841" s="498" t="s">
        <v>4379</v>
      </c>
      <c r="E11841" s="499" t="str">
        <f>CONCATENATE(SUM('Раздел 3'!M101:M101),"=",0)</f>
        <v>0=0</v>
      </c>
    </row>
    <row r="11842" spans="1:5" ht="30" hidden="1" customHeight="1" thickBot="1">
      <c r="A11842" s="496" t="str">
        <f>IF((SUM('Раздел 3'!M102:M102)=0),"","Неверно!")</f>
        <v/>
      </c>
      <c r="B11842" s="497" t="s">
        <v>782</v>
      </c>
      <c r="C11842" s="498" t="s">
        <v>15471</v>
      </c>
      <c r="D11842" s="498" t="s">
        <v>4379</v>
      </c>
      <c r="E11842" s="499" t="str">
        <f>CONCATENATE(SUM('Раздел 3'!M102:M102),"=",0)</f>
        <v>0=0</v>
      </c>
    </row>
    <row r="11843" spans="1:5" ht="30" hidden="1" customHeight="1" thickBot="1">
      <c r="A11843" s="496" t="str">
        <f>IF((SUM('Раздел 3'!M103:M103)=0),"","Неверно!")</f>
        <v/>
      </c>
      <c r="B11843" s="497" t="s">
        <v>782</v>
      </c>
      <c r="C11843" s="498" t="s">
        <v>15472</v>
      </c>
      <c r="D11843" s="498" t="s">
        <v>4379</v>
      </c>
      <c r="E11843" s="499" t="str">
        <f>CONCATENATE(SUM('Раздел 3'!M103:M103),"=",0)</f>
        <v>0=0</v>
      </c>
    </row>
    <row r="11844" spans="1:5" ht="30" hidden="1" customHeight="1" thickBot="1">
      <c r="A11844" s="496" t="str">
        <f>IF((SUM('Раздел 3'!M104:M104)=0),"","Неверно!")</f>
        <v/>
      </c>
      <c r="B11844" s="497" t="s">
        <v>782</v>
      </c>
      <c r="C11844" s="498" t="s">
        <v>15473</v>
      </c>
      <c r="D11844" s="498" t="s">
        <v>4379</v>
      </c>
      <c r="E11844" s="499" t="str">
        <f>CONCATENATE(SUM('Раздел 3'!M104:M104),"=",0)</f>
        <v>0=0</v>
      </c>
    </row>
    <row r="11845" spans="1:5" ht="30" hidden="1" customHeight="1" thickBot="1">
      <c r="A11845" s="496" t="str">
        <f>IF((SUM('Раздел 3'!M105:M105)=0),"","Неверно!")</f>
        <v/>
      </c>
      <c r="B11845" s="497" t="s">
        <v>782</v>
      </c>
      <c r="C11845" s="498" t="s">
        <v>15474</v>
      </c>
      <c r="D11845" s="498" t="s">
        <v>4379</v>
      </c>
      <c r="E11845" s="499" t="str">
        <f>CONCATENATE(SUM('Раздел 3'!M105:M105),"=",0)</f>
        <v>0=0</v>
      </c>
    </row>
    <row r="11846" spans="1:5" ht="30" hidden="1" customHeight="1" thickBot="1">
      <c r="A11846" s="496" t="str">
        <f>IF((SUM('Раздел 3'!M106:M106)=0),"","Неверно!")</f>
        <v/>
      </c>
      <c r="B11846" s="497" t="s">
        <v>782</v>
      </c>
      <c r="C11846" s="498" t="s">
        <v>4385</v>
      </c>
      <c r="D11846" s="498" t="s">
        <v>4379</v>
      </c>
      <c r="E11846" s="499" t="str">
        <f>CONCATENATE(SUM('Раздел 3'!M106:M106),"=",0)</f>
        <v>0=0</v>
      </c>
    </row>
    <row r="11847" spans="1:5" ht="30" hidden="1" customHeight="1" thickBot="1">
      <c r="A11847" s="496" t="str">
        <f>IF((SUM('Раздел 3'!M107:M107)=0),"","Неверно!")</f>
        <v/>
      </c>
      <c r="B11847" s="497" t="s">
        <v>782</v>
      </c>
      <c r="C11847" s="498" t="s">
        <v>15386</v>
      </c>
      <c r="D11847" s="498" t="s">
        <v>4379</v>
      </c>
      <c r="E11847" s="499" t="str">
        <f>CONCATENATE(SUM('Раздел 3'!M107:M107),"=",0)</f>
        <v>0=0</v>
      </c>
    </row>
    <row r="11848" spans="1:5" ht="30" hidden="1" customHeight="1" thickBot="1">
      <c r="A11848" s="496" t="str">
        <f>IF((SUM('Раздел 3'!N97:N97)=0),"","Неверно!")</f>
        <v/>
      </c>
      <c r="B11848" s="497" t="s">
        <v>782</v>
      </c>
      <c r="C11848" s="498" t="s">
        <v>15475</v>
      </c>
      <c r="D11848" s="498" t="s">
        <v>4379</v>
      </c>
      <c r="E11848" s="499" t="str">
        <f>CONCATENATE(SUM('Раздел 3'!N97:N97),"=",0)</f>
        <v>0=0</v>
      </c>
    </row>
    <row r="11849" spans="1:5" ht="30" hidden="1" customHeight="1" thickBot="1">
      <c r="A11849" s="496" t="str">
        <f>IF((SUM('Раздел 3'!N98:N98)=0),"","Неверно!")</f>
        <v/>
      </c>
      <c r="B11849" s="497" t="s">
        <v>782</v>
      </c>
      <c r="C11849" s="498" t="s">
        <v>15476</v>
      </c>
      <c r="D11849" s="498" t="s">
        <v>4379</v>
      </c>
      <c r="E11849" s="499" t="str">
        <f>CONCATENATE(SUM('Раздел 3'!N98:N98),"=",0)</f>
        <v>0=0</v>
      </c>
    </row>
    <row r="11850" spans="1:5" ht="30" hidden="1" customHeight="1" thickBot="1">
      <c r="A11850" s="496" t="str">
        <f>IF((SUM('Раздел 3'!N99:N99)=0),"","Неверно!")</f>
        <v/>
      </c>
      <c r="B11850" s="497" t="s">
        <v>782</v>
      </c>
      <c r="C11850" s="498" t="s">
        <v>15477</v>
      </c>
      <c r="D11850" s="498" t="s">
        <v>4379</v>
      </c>
      <c r="E11850" s="499" t="str">
        <f>CONCATENATE(SUM('Раздел 3'!N99:N99),"=",0)</f>
        <v>0=0</v>
      </c>
    </row>
    <row r="11851" spans="1:5" ht="30" hidden="1" customHeight="1" thickBot="1">
      <c r="A11851" s="496" t="str">
        <f>IF((SUM('Раздел 3'!N100:N100)=0),"","Неверно!")</f>
        <v/>
      </c>
      <c r="B11851" s="497" t="s">
        <v>782</v>
      </c>
      <c r="C11851" s="498" t="s">
        <v>15478</v>
      </c>
      <c r="D11851" s="498" t="s">
        <v>4379</v>
      </c>
      <c r="E11851" s="499" t="str">
        <f>CONCATENATE(SUM('Раздел 3'!N100:N100),"=",0)</f>
        <v>0=0</v>
      </c>
    </row>
    <row r="11852" spans="1:5" ht="30" hidden="1" customHeight="1" thickBot="1">
      <c r="A11852" s="496" t="str">
        <f>IF((SUM('Раздел 3'!N101:N101)=0),"","Неверно!")</f>
        <v/>
      </c>
      <c r="B11852" s="497" t="s">
        <v>782</v>
      </c>
      <c r="C11852" s="498" t="s">
        <v>15479</v>
      </c>
      <c r="D11852" s="498" t="s">
        <v>4379</v>
      </c>
      <c r="E11852" s="499" t="str">
        <f>CONCATENATE(SUM('Раздел 3'!N101:N101),"=",0)</f>
        <v>0=0</v>
      </c>
    </row>
    <row r="11853" spans="1:5" ht="30" hidden="1" customHeight="1" thickBot="1">
      <c r="A11853" s="496" t="str">
        <f>IF((SUM('Раздел 3'!N102:N102)=0),"","Неверно!")</f>
        <v/>
      </c>
      <c r="B11853" s="497" t="s">
        <v>782</v>
      </c>
      <c r="C11853" s="498" t="s">
        <v>15480</v>
      </c>
      <c r="D11853" s="498" t="s">
        <v>4379</v>
      </c>
      <c r="E11853" s="499" t="str">
        <f>CONCATENATE(SUM('Раздел 3'!N102:N102),"=",0)</f>
        <v>0=0</v>
      </c>
    </row>
    <row r="11854" spans="1:5" ht="30" hidden="1" customHeight="1" thickBot="1">
      <c r="A11854" s="496" t="str">
        <f>IF((SUM('Раздел 3'!N103:N103)=0),"","Неверно!")</f>
        <v/>
      </c>
      <c r="B11854" s="497" t="s">
        <v>782</v>
      </c>
      <c r="C11854" s="498" t="s">
        <v>15481</v>
      </c>
      <c r="D11854" s="498" t="s">
        <v>4379</v>
      </c>
      <c r="E11854" s="499" t="str">
        <f>CONCATENATE(SUM('Раздел 3'!N103:N103),"=",0)</f>
        <v>0=0</v>
      </c>
    </row>
    <row r="11855" spans="1:5" ht="30" hidden="1" customHeight="1" thickBot="1">
      <c r="A11855" s="496" t="str">
        <f>IF((SUM('Раздел 3'!N104:N104)=0),"","Неверно!")</f>
        <v/>
      </c>
      <c r="B11855" s="497" t="s">
        <v>782</v>
      </c>
      <c r="C11855" s="498" t="s">
        <v>15482</v>
      </c>
      <c r="D11855" s="498" t="s">
        <v>4379</v>
      </c>
      <c r="E11855" s="499" t="str">
        <f>CONCATENATE(SUM('Раздел 3'!N104:N104),"=",0)</f>
        <v>0=0</v>
      </c>
    </row>
    <row r="11856" spans="1:5" ht="30" hidden="1" customHeight="1" thickBot="1">
      <c r="A11856" s="496" t="str">
        <f>IF((SUM('Раздел 3'!N105:N105)=0),"","Неверно!")</f>
        <v/>
      </c>
      <c r="B11856" s="497" t="s">
        <v>782</v>
      </c>
      <c r="C11856" s="498" t="s">
        <v>15483</v>
      </c>
      <c r="D11856" s="498" t="s">
        <v>4379</v>
      </c>
      <c r="E11856" s="499" t="str">
        <f>CONCATENATE(SUM('Раздел 3'!N105:N105),"=",0)</f>
        <v>0=0</v>
      </c>
    </row>
    <row r="11857" spans="1:5" ht="30" hidden="1" customHeight="1" thickBot="1">
      <c r="A11857" s="496" t="str">
        <f>IF((SUM('Раздел 3'!N106:N106)=0),"","Неверно!")</f>
        <v/>
      </c>
      <c r="B11857" s="497" t="s">
        <v>782</v>
      </c>
      <c r="C11857" s="498" t="s">
        <v>4386</v>
      </c>
      <c r="D11857" s="498" t="s">
        <v>4379</v>
      </c>
      <c r="E11857" s="499" t="str">
        <f>CONCATENATE(SUM('Раздел 3'!N106:N106),"=",0)</f>
        <v>0=0</v>
      </c>
    </row>
    <row r="11858" spans="1:5" ht="30" hidden="1" customHeight="1" thickBot="1">
      <c r="A11858" s="496" t="str">
        <f>IF((SUM('Раздел 3'!N107:N107)=0),"","Неверно!")</f>
        <v/>
      </c>
      <c r="B11858" s="497" t="s">
        <v>782</v>
      </c>
      <c r="C11858" s="498" t="s">
        <v>15387</v>
      </c>
      <c r="D11858" s="498" t="s">
        <v>4379</v>
      </c>
      <c r="E11858" s="499" t="str">
        <f>CONCATENATE(SUM('Раздел 3'!N107:N107),"=",0)</f>
        <v>0=0</v>
      </c>
    </row>
    <row r="11859" spans="1:5" ht="30" hidden="1" customHeight="1" thickBot="1">
      <c r="A11859" s="496" t="str">
        <f>IF((SUM('Раздел 3'!O84:O84)=0),"","Неверно!")</f>
        <v/>
      </c>
      <c r="B11859" s="497" t="s">
        <v>783</v>
      </c>
      <c r="C11859" s="498" t="s">
        <v>15486</v>
      </c>
      <c r="D11859" s="498" t="s">
        <v>4387</v>
      </c>
      <c r="E11859" s="499" t="str">
        <f>CONCATENATE(SUM('Раздел 3'!O84:O84),"=",0)</f>
        <v>0=0</v>
      </c>
    </row>
    <row r="11860" spans="1:5" ht="30" hidden="1" customHeight="1" thickBot="1">
      <c r="A11860" s="496" t="str">
        <f>IF((SUM('Раздел 3'!O85:O85)=0),"","Неверно!")</f>
        <v/>
      </c>
      <c r="B11860" s="497" t="s">
        <v>783</v>
      </c>
      <c r="C11860" s="498" t="s">
        <v>15487</v>
      </c>
      <c r="D11860" s="498" t="s">
        <v>4387</v>
      </c>
      <c r="E11860" s="499" t="str">
        <f>CONCATENATE(SUM('Раздел 3'!O85:O85),"=",0)</f>
        <v>0=0</v>
      </c>
    </row>
    <row r="11861" spans="1:5" ht="30" hidden="1" customHeight="1" thickBot="1">
      <c r="A11861" s="496" t="str">
        <f>IF((SUM('Раздел 3'!O86:O86)=0),"","Неверно!")</f>
        <v/>
      </c>
      <c r="B11861" s="497" t="s">
        <v>783</v>
      </c>
      <c r="C11861" s="498" t="s">
        <v>15488</v>
      </c>
      <c r="D11861" s="498" t="s">
        <v>4387</v>
      </c>
      <c r="E11861" s="499" t="str">
        <f>CONCATENATE(SUM('Раздел 3'!O86:O86),"=",0)</f>
        <v>0=0</v>
      </c>
    </row>
    <row r="11862" spans="1:5" ht="30" hidden="1" customHeight="1" thickBot="1">
      <c r="A11862" s="496" t="str">
        <f>IF((SUM('Раздел 3'!O87:O87)=0),"","Неверно!")</f>
        <v/>
      </c>
      <c r="B11862" s="497" t="s">
        <v>783</v>
      </c>
      <c r="C11862" s="498" t="s">
        <v>15489</v>
      </c>
      <c r="D11862" s="498" t="s">
        <v>4387</v>
      </c>
      <c r="E11862" s="499" t="str">
        <f>CONCATENATE(SUM('Раздел 3'!O87:O87),"=",0)</f>
        <v>0=0</v>
      </c>
    </row>
    <row r="11863" spans="1:5" ht="30" hidden="1" customHeight="1" thickBot="1">
      <c r="A11863" s="496" t="str">
        <f>IF((SUM('Раздел 3'!O88:O88)=0),"","Неверно!")</f>
        <v/>
      </c>
      <c r="B11863" s="497" t="s">
        <v>783</v>
      </c>
      <c r="C11863" s="498" t="s">
        <v>15365</v>
      </c>
      <c r="D11863" s="498" t="s">
        <v>4387</v>
      </c>
      <c r="E11863" s="499" t="str">
        <f>CONCATENATE(SUM('Раздел 3'!O88:O88),"=",0)</f>
        <v>0=0</v>
      </c>
    </row>
    <row r="11864" spans="1:5" ht="30" hidden="1" customHeight="1" thickBot="1">
      <c r="A11864" s="496" t="str">
        <f>IF((SUM('Раздел 3'!O89:O89)=0),"","Неверно!")</f>
        <v/>
      </c>
      <c r="B11864" s="497" t="s">
        <v>783</v>
      </c>
      <c r="C11864" s="498" t="s">
        <v>15366</v>
      </c>
      <c r="D11864" s="498" t="s">
        <v>4387</v>
      </c>
      <c r="E11864" s="499" t="str">
        <f>CONCATENATE(SUM('Раздел 3'!O89:O89),"=",0)</f>
        <v>0=0</v>
      </c>
    </row>
    <row r="11865" spans="1:5" ht="30" hidden="1" customHeight="1" thickBot="1">
      <c r="A11865" s="496" t="str">
        <f>IF((SUM('Раздел 3'!P84:P84)=0),"","Неверно!")</f>
        <v/>
      </c>
      <c r="B11865" s="497" t="s">
        <v>783</v>
      </c>
      <c r="C11865" s="498" t="s">
        <v>15490</v>
      </c>
      <c r="D11865" s="498" t="s">
        <v>4387</v>
      </c>
      <c r="E11865" s="499" t="str">
        <f>CONCATENATE(SUM('Раздел 3'!P84:P84),"=",0)</f>
        <v>0=0</v>
      </c>
    </row>
    <row r="11866" spans="1:5" ht="30" hidden="1" customHeight="1" thickBot="1">
      <c r="A11866" s="496" t="str">
        <f>IF((SUM('Раздел 3'!P85:P85)=0),"","Неверно!")</f>
        <v/>
      </c>
      <c r="B11866" s="497" t="s">
        <v>783</v>
      </c>
      <c r="C11866" s="498" t="s">
        <v>15491</v>
      </c>
      <c r="D11866" s="498" t="s">
        <v>4387</v>
      </c>
      <c r="E11866" s="499" t="str">
        <f>CONCATENATE(SUM('Раздел 3'!P85:P85),"=",0)</f>
        <v>0=0</v>
      </c>
    </row>
    <row r="11867" spans="1:5" ht="30" hidden="1" customHeight="1" thickBot="1">
      <c r="A11867" s="496" t="str">
        <f>IF((SUM('Раздел 3'!P86:P86)=0),"","Неверно!")</f>
        <v/>
      </c>
      <c r="B11867" s="497" t="s">
        <v>783</v>
      </c>
      <c r="C11867" s="498" t="s">
        <v>15492</v>
      </c>
      <c r="D11867" s="498" t="s">
        <v>4387</v>
      </c>
      <c r="E11867" s="499" t="str">
        <f>CONCATENATE(SUM('Раздел 3'!P86:P86),"=",0)</f>
        <v>0=0</v>
      </c>
    </row>
    <row r="11868" spans="1:5" ht="30" hidden="1" customHeight="1" thickBot="1">
      <c r="A11868" s="496" t="str">
        <f>IF((SUM('Раздел 3'!P87:P87)=0),"","Неверно!")</f>
        <v/>
      </c>
      <c r="B11868" s="497" t="s">
        <v>783</v>
      </c>
      <c r="C11868" s="498" t="s">
        <v>15493</v>
      </c>
      <c r="D11868" s="498" t="s">
        <v>4387</v>
      </c>
      <c r="E11868" s="499" t="str">
        <f>CONCATENATE(SUM('Раздел 3'!P87:P87),"=",0)</f>
        <v>0=0</v>
      </c>
    </row>
    <row r="11869" spans="1:5" ht="30" hidden="1" customHeight="1" thickBot="1">
      <c r="A11869" s="496" t="str">
        <f>IF((SUM('Раздел 3'!P88:P88)=0),"","Неверно!")</f>
        <v/>
      </c>
      <c r="B11869" s="497" t="s">
        <v>783</v>
      </c>
      <c r="C11869" s="498" t="s">
        <v>5309</v>
      </c>
      <c r="D11869" s="498" t="s">
        <v>4387</v>
      </c>
      <c r="E11869" s="499" t="str">
        <f>CONCATENATE(SUM('Раздел 3'!P88:P88),"=",0)</f>
        <v>0=0</v>
      </c>
    </row>
    <row r="11870" spans="1:5" ht="30" hidden="1" customHeight="1" thickBot="1">
      <c r="A11870" s="496" t="str">
        <f>IF((SUM('Раздел 3'!P89:P89)=0),"","Неверно!")</f>
        <v/>
      </c>
      <c r="B11870" s="497" t="s">
        <v>783</v>
      </c>
      <c r="C11870" s="498" t="s">
        <v>5310</v>
      </c>
      <c r="D11870" s="498" t="s">
        <v>4387</v>
      </c>
      <c r="E11870" s="499" t="str">
        <f>CONCATENATE(SUM('Раздел 3'!P89:P89),"=",0)</f>
        <v>0=0</v>
      </c>
    </row>
    <row r="11871" spans="1:5" ht="30" hidden="1" customHeight="1" thickBot="1">
      <c r="A11871" s="496" t="str">
        <f>IF((SUM('Раздел 3'!Q84:Q84)=0),"","Неверно!")</f>
        <v/>
      </c>
      <c r="B11871" s="497" t="s">
        <v>783</v>
      </c>
      <c r="C11871" s="498" t="s">
        <v>15494</v>
      </c>
      <c r="D11871" s="498" t="s">
        <v>4387</v>
      </c>
      <c r="E11871" s="499" t="str">
        <f>CONCATENATE(SUM('Раздел 3'!Q84:Q84),"=",0)</f>
        <v>0=0</v>
      </c>
    </row>
    <row r="11872" spans="1:5" ht="30" hidden="1" customHeight="1" thickBot="1">
      <c r="A11872" s="496" t="str">
        <f>IF((SUM('Раздел 3'!Q85:Q85)=0),"","Неверно!")</f>
        <v/>
      </c>
      <c r="B11872" s="497" t="s">
        <v>783</v>
      </c>
      <c r="C11872" s="498" t="s">
        <v>15495</v>
      </c>
      <c r="D11872" s="498" t="s">
        <v>4387</v>
      </c>
      <c r="E11872" s="499" t="str">
        <f>CONCATENATE(SUM('Раздел 3'!Q85:Q85),"=",0)</f>
        <v>0=0</v>
      </c>
    </row>
    <row r="11873" spans="1:5" ht="30" hidden="1" customHeight="1" thickBot="1">
      <c r="A11873" s="496" t="str">
        <f>IF((SUM('Раздел 3'!Q86:Q86)=0),"","Неверно!")</f>
        <v/>
      </c>
      <c r="B11873" s="497" t="s">
        <v>783</v>
      </c>
      <c r="C11873" s="498" t="s">
        <v>15496</v>
      </c>
      <c r="D11873" s="498" t="s">
        <v>4387</v>
      </c>
      <c r="E11873" s="499" t="str">
        <f>CONCATENATE(SUM('Раздел 3'!Q86:Q86),"=",0)</f>
        <v>0=0</v>
      </c>
    </row>
    <row r="11874" spans="1:5" ht="30" hidden="1" customHeight="1" thickBot="1">
      <c r="A11874" s="496" t="str">
        <f>IF((SUM('Раздел 3'!Q87:Q87)=0),"","Неверно!")</f>
        <v/>
      </c>
      <c r="B11874" s="497" t="s">
        <v>783</v>
      </c>
      <c r="C11874" s="498" t="s">
        <v>15497</v>
      </c>
      <c r="D11874" s="498" t="s">
        <v>4387</v>
      </c>
      <c r="E11874" s="499" t="str">
        <f>CONCATENATE(SUM('Раздел 3'!Q87:Q87),"=",0)</f>
        <v>0=0</v>
      </c>
    </row>
    <row r="11875" spans="1:5" ht="30" hidden="1" customHeight="1" thickBot="1">
      <c r="A11875" s="496" t="str">
        <f>IF((SUM('Раздел 3'!Q88:Q88)=0),"","Неверно!")</f>
        <v/>
      </c>
      <c r="B11875" s="497" t="s">
        <v>783</v>
      </c>
      <c r="C11875" s="498" t="s">
        <v>4388</v>
      </c>
      <c r="D11875" s="498" t="s">
        <v>4387</v>
      </c>
      <c r="E11875" s="499" t="str">
        <f>CONCATENATE(SUM('Раздел 3'!Q88:Q88),"=",0)</f>
        <v>0=0</v>
      </c>
    </row>
    <row r="11876" spans="1:5" ht="30" hidden="1" customHeight="1" thickBot="1">
      <c r="A11876" s="496" t="str">
        <f>IF((SUM('Раздел 3'!Q89:Q89)=0),"","Неверно!")</f>
        <v/>
      </c>
      <c r="B11876" s="497" t="s">
        <v>783</v>
      </c>
      <c r="C11876" s="498" t="s">
        <v>4389</v>
      </c>
      <c r="D11876" s="498" t="s">
        <v>4387</v>
      </c>
      <c r="E11876" s="499" t="str">
        <f>CONCATENATE(SUM('Раздел 3'!Q89:Q89),"=",0)</f>
        <v>0=0</v>
      </c>
    </row>
    <row r="11877" spans="1:5" ht="30" hidden="1" customHeight="1" thickBot="1">
      <c r="A11877" s="496" t="str">
        <f>IF((SUM('Раздел 3'!R84:R84)=0),"","Неверно!")</f>
        <v/>
      </c>
      <c r="B11877" s="497" t="s">
        <v>783</v>
      </c>
      <c r="C11877" s="498" t="s">
        <v>15498</v>
      </c>
      <c r="D11877" s="498" t="s">
        <v>4387</v>
      </c>
      <c r="E11877" s="499" t="str">
        <f>CONCATENATE(SUM('Раздел 3'!R84:R84),"=",0)</f>
        <v>0=0</v>
      </c>
    </row>
    <row r="11878" spans="1:5" ht="30" hidden="1" customHeight="1" thickBot="1">
      <c r="A11878" s="496" t="str">
        <f>IF((SUM('Раздел 3'!R85:R85)=0),"","Неверно!")</f>
        <v/>
      </c>
      <c r="B11878" s="497" t="s">
        <v>783</v>
      </c>
      <c r="C11878" s="498" t="s">
        <v>15499</v>
      </c>
      <c r="D11878" s="498" t="s">
        <v>4387</v>
      </c>
      <c r="E11878" s="499" t="str">
        <f>CONCATENATE(SUM('Раздел 3'!R85:R85),"=",0)</f>
        <v>0=0</v>
      </c>
    </row>
    <row r="11879" spans="1:5" ht="30" hidden="1" customHeight="1" thickBot="1">
      <c r="A11879" s="496" t="str">
        <f>IF((SUM('Раздел 3'!R86:R86)=0),"","Неверно!")</f>
        <v/>
      </c>
      <c r="B11879" s="497" t="s">
        <v>783</v>
      </c>
      <c r="C11879" s="498" t="s">
        <v>15500</v>
      </c>
      <c r="D11879" s="498" t="s">
        <v>4387</v>
      </c>
      <c r="E11879" s="499" t="str">
        <f>CONCATENATE(SUM('Раздел 3'!R86:R86),"=",0)</f>
        <v>0=0</v>
      </c>
    </row>
    <row r="11880" spans="1:5" ht="30" hidden="1" customHeight="1" thickBot="1">
      <c r="A11880" s="496" t="str">
        <f>IF((SUM('Раздел 3'!R87:R87)=0),"","Неверно!")</f>
        <v/>
      </c>
      <c r="B11880" s="497" t="s">
        <v>783</v>
      </c>
      <c r="C11880" s="498" t="s">
        <v>15501</v>
      </c>
      <c r="D11880" s="498" t="s">
        <v>4387</v>
      </c>
      <c r="E11880" s="499" t="str">
        <f>CONCATENATE(SUM('Раздел 3'!R87:R87),"=",0)</f>
        <v>0=0</v>
      </c>
    </row>
    <row r="11881" spans="1:5" ht="30" hidden="1" customHeight="1" thickBot="1">
      <c r="A11881" s="496" t="str">
        <f>IF((SUM('Раздел 3'!R88:R88)=0),"","Неверно!")</f>
        <v/>
      </c>
      <c r="B11881" s="497" t="s">
        <v>783</v>
      </c>
      <c r="C11881" s="498" t="s">
        <v>4390</v>
      </c>
      <c r="D11881" s="498" t="s">
        <v>4387</v>
      </c>
      <c r="E11881" s="499" t="str">
        <f>CONCATENATE(SUM('Раздел 3'!R88:R88),"=",0)</f>
        <v>0=0</v>
      </c>
    </row>
    <row r="11882" spans="1:5" ht="30" hidden="1" customHeight="1" thickBot="1">
      <c r="A11882" s="496" t="str">
        <f>IF((SUM('Раздел 3'!R89:R89)=0),"","Неверно!")</f>
        <v/>
      </c>
      <c r="B11882" s="497" t="s">
        <v>783</v>
      </c>
      <c r="C11882" s="498" t="s">
        <v>4391</v>
      </c>
      <c r="D11882" s="498" t="s">
        <v>4387</v>
      </c>
      <c r="E11882" s="499" t="str">
        <f>CONCATENATE(SUM('Раздел 3'!R89:R89),"=",0)</f>
        <v>0=0</v>
      </c>
    </row>
    <row r="11883" spans="1:5" ht="30" hidden="1" customHeight="1" thickBot="1">
      <c r="A11883" s="496" t="str">
        <f>IF((SUM('Раздел 3'!S84:S84)=0),"","Неверно!")</f>
        <v/>
      </c>
      <c r="B11883" s="497" t="s">
        <v>783</v>
      </c>
      <c r="C11883" s="498" t="s">
        <v>15502</v>
      </c>
      <c r="D11883" s="498" t="s">
        <v>4387</v>
      </c>
      <c r="E11883" s="499" t="str">
        <f>CONCATENATE(SUM('Раздел 3'!S84:S84),"=",0)</f>
        <v>0=0</v>
      </c>
    </row>
    <row r="11884" spans="1:5" ht="30" hidden="1" customHeight="1" thickBot="1">
      <c r="A11884" s="496" t="str">
        <f>IF((SUM('Раздел 3'!S85:S85)=0),"","Неверно!")</f>
        <v/>
      </c>
      <c r="B11884" s="497" t="s">
        <v>783</v>
      </c>
      <c r="C11884" s="498" t="s">
        <v>15503</v>
      </c>
      <c r="D11884" s="498" t="s">
        <v>4387</v>
      </c>
      <c r="E11884" s="499" t="str">
        <f>CONCATENATE(SUM('Раздел 3'!S85:S85),"=",0)</f>
        <v>0=0</v>
      </c>
    </row>
    <row r="11885" spans="1:5" ht="30" hidden="1" customHeight="1" thickBot="1">
      <c r="A11885" s="496" t="str">
        <f>IF((SUM('Раздел 3'!S86:S86)=0),"","Неверно!")</f>
        <v/>
      </c>
      <c r="B11885" s="497" t="s">
        <v>783</v>
      </c>
      <c r="C11885" s="498" t="s">
        <v>15504</v>
      </c>
      <c r="D11885" s="498" t="s">
        <v>4387</v>
      </c>
      <c r="E11885" s="499" t="str">
        <f>CONCATENATE(SUM('Раздел 3'!S86:S86),"=",0)</f>
        <v>0=0</v>
      </c>
    </row>
    <row r="11886" spans="1:5" ht="30" hidden="1" customHeight="1" thickBot="1">
      <c r="A11886" s="496" t="str">
        <f>IF((SUM('Раздел 3'!S87:S87)=0),"","Неверно!")</f>
        <v/>
      </c>
      <c r="B11886" s="497" t="s">
        <v>783</v>
      </c>
      <c r="C11886" s="498" t="s">
        <v>15505</v>
      </c>
      <c r="D11886" s="498" t="s">
        <v>4387</v>
      </c>
      <c r="E11886" s="499" t="str">
        <f>CONCATENATE(SUM('Раздел 3'!S87:S87),"=",0)</f>
        <v>0=0</v>
      </c>
    </row>
    <row r="11887" spans="1:5" ht="30" hidden="1" customHeight="1" thickBot="1">
      <c r="A11887" s="496" t="str">
        <f>IF((SUM('Раздел 3'!S88:S88)=0),"","Неверно!")</f>
        <v/>
      </c>
      <c r="B11887" s="497" t="s">
        <v>783</v>
      </c>
      <c r="C11887" s="498" t="s">
        <v>14376</v>
      </c>
      <c r="D11887" s="498" t="s">
        <v>4387</v>
      </c>
      <c r="E11887" s="499" t="str">
        <f>CONCATENATE(SUM('Раздел 3'!S88:S88),"=",0)</f>
        <v>0=0</v>
      </c>
    </row>
    <row r="11888" spans="1:5" ht="30" hidden="1" customHeight="1" thickBot="1">
      <c r="A11888" s="496" t="str">
        <f>IF((SUM('Раздел 3'!S89:S89)=0),"","Неверно!")</f>
        <v/>
      </c>
      <c r="B11888" s="497" t="s">
        <v>783</v>
      </c>
      <c r="C11888" s="498" t="s">
        <v>14377</v>
      </c>
      <c r="D11888" s="498" t="s">
        <v>4387</v>
      </c>
      <c r="E11888" s="499" t="str">
        <f>CONCATENATE(SUM('Раздел 3'!S89:S89),"=",0)</f>
        <v>0=0</v>
      </c>
    </row>
    <row r="11889" spans="1:5" ht="30" hidden="1" customHeight="1" thickBot="1">
      <c r="A11889" s="496" t="str">
        <f>IF((SUM('Раздел 3'!T84:T84)=0),"","Неверно!")</f>
        <v/>
      </c>
      <c r="B11889" s="497" t="s">
        <v>783</v>
      </c>
      <c r="C11889" s="498" t="s">
        <v>15506</v>
      </c>
      <c r="D11889" s="498" t="s">
        <v>4387</v>
      </c>
      <c r="E11889" s="499" t="str">
        <f>CONCATENATE(SUM('Раздел 3'!T84:T84),"=",0)</f>
        <v>0=0</v>
      </c>
    </row>
    <row r="11890" spans="1:5" ht="30" hidden="1" customHeight="1" thickBot="1">
      <c r="A11890" s="496" t="str">
        <f>IF((SUM('Раздел 3'!T85:T85)=0),"","Неверно!")</f>
        <v/>
      </c>
      <c r="B11890" s="497" t="s">
        <v>783</v>
      </c>
      <c r="C11890" s="498" t="s">
        <v>15507</v>
      </c>
      <c r="D11890" s="498" t="s">
        <v>4387</v>
      </c>
      <c r="E11890" s="499" t="str">
        <f>CONCATENATE(SUM('Раздел 3'!T85:T85),"=",0)</f>
        <v>0=0</v>
      </c>
    </row>
    <row r="11891" spans="1:5" ht="30" hidden="1" customHeight="1" thickBot="1">
      <c r="A11891" s="496" t="str">
        <f>IF((SUM('Раздел 3'!T86:T86)=0),"","Неверно!")</f>
        <v/>
      </c>
      <c r="B11891" s="497" t="s">
        <v>783</v>
      </c>
      <c r="C11891" s="498" t="s">
        <v>15508</v>
      </c>
      <c r="D11891" s="498" t="s">
        <v>4387</v>
      </c>
      <c r="E11891" s="499" t="str">
        <f>CONCATENATE(SUM('Раздел 3'!T86:T86),"=",0)</f>
        <v>0=0</v>
      </c>
    </row>
    <row r="11892" spans="1:5" ht="30" hidden="1" customHeight="1" thickBot="1">
      <c r="A11892" s="496" t="str">
        <f>IF((SUM('Раздел 3'!T87:T87)=0),"","Неверно!")</f>
        <v/>
      </c>
      <c r="B11892" s="497" t="s">
        <v>783</v>
      </c>
      <c r="C11892" s="498" t="s">
        <v>15509</v>
      </c>
      <c r="D11892" s="498" t="s">
        <v>4387</v>
      </c>
      <c r="E11892" s="499" t="str">
        <f>CONCATENATE(SUM('Раздел 3'!T87:T87),"=",0)</f>
        <v>0=0</v>
      </c>
    </row>
    <row r="11893" spans="1:5" ht="30" hidden="1" customHeight="1" thickBot="1">
      <c r="A11893" s="496" t="str">
        <f>IF((SUM('Раздел 3'!T88:T88)=0),"","Неверно!")</f>
        <v/>
      </c>
      <c r="B11893" s="497" t="s">
        <v>783</v>
      </c>
      <c r="C11893" s="498" t="s">
        <v>4392</v>
      </c>
      <c r="D11893" s="498" t="s">
        <v>4387</v>
      </c>
      <c r="E11893" s="499" t="str">
        <f>CONCATENATE(SUM('Раздел 3'!T88:T88),"=",0)</f>
        <v>0=0</v>
      </c>
    </row>
    <row r="11894" spans="1:5" ht="30" hidden="1" customHeight="1" thickBot="1">
      <c r="A11894" s="496" t="str">
        <f>IF((SUM('Раздел 3'!T89:T89)=0),"","Неверно!")</f>
        <v/>
      </c>
      <c r="B11894" s="497" t="s">
        <v>783</v>
      </c>
      <c r="C11894" s="498" t="s">
        <v>4393</v>
      </c>
      <c r="D11894" s="498" t="s">
        <v>4387</v>
      </c>
      <c r="E11894" s="499" t="str">
        <f>CONCATENATE(SUM('Раздел 3'!T89:T89),"=",0)</f>
        <v>0=0</v>
      </c>
    </row>
    <row r="11895" spans="1:5" ht="30" hidden="1" customHeight="1" thickBot="1">
      <c r="A11895" s="496" t="str">
        <f>IF((SUM('Раздел 3'!K84:K84)=0),"","Неверно!")</f>
        <v/>
      </c>
      <c r="B11895" s="497" t="s">
        <v>783</v>
      </c>
      <c r="C11895" s="498" t="s">
        <v>15510</v>
      </c>
      <c r="D11895" s="498" t="s">
        <v>4387</v>
      </c>
      <c r="E11895" s="499" t="str">
        <f>CONCATENATE(SUM('Раздел 3'!K84:K84),"=",0)</f>
        <v>0=0</v>
      </c>
    </row>
    <row r="11896" spans="1:5" ht="30" hidden="1" customHeight="1" thickBot="1">
      <c r="A11896" s="496" t="str">
        <f>IF((SUM('Раздел 3'!K85:K85)=0),"","Неверно!")</f>
        <v/>
      </c>
      <c r="B11896" s="497" t="s">
        <v>783</v>
      </c>
      <c r="C11896" s="498" t="s">
        <v>15511</v>
      </c>
      <c r="D11896" s="498" t="s">
        <v>4387</v>
      </c>
      <c r="E11896" s="499" t="str">
        <f>CONCATENATE(SUM('Раздел 3'!K85:K85),"=",0)</f>
        <v>0=0</v>
      </c>
    </row>
    <row r="11897" spans="1:5" ht="30" hidden="1" customHeight="1" thickBot="1">
      <c r="A11897" s="496" t="str">
        <f>IF((SUM('Раздел 3'!K86:K86)=0),"","Неверно!")</f>
        <v/>
      </c>
      <c r="B11897" s="497" t="s">
        <v>783</v>
      </c>
      <c r="C11897" s="498" t="s">
        <v>15512</v>
      </c>
      <c r="D11897" s="498" t="s">
        <v>4387</v>
      </c>
      <c r="E11897" s="499" t="str">
        <f>CONCATENATE(SUM('Раздел 3'!K86:K86),"=",0)</f>
        <v>0=0</v>
      </c>
    </row>
    <row r="11898" spans="1:5" ht="30" hidden="1" customHeight="1" thickBot="1">
      <c r="A11898" s="496" t="str">
        <f>IF((SUM('Раздел 3'!K87:K87)=0),"","Неверно!")</f>
        <v/>
      </c>
      <c r="B11898" s="497" t="s">
        <v>783</v>
      </c>
      <c r="C11898" s="498" t="s">
        <v>15513</v>
      </c>
      <c r="D11898" s="498" t="s">
        <v>4387</v>
      </c>
      <c r="E11898" s="499" t="str">
        <f>CONCATENATE(SUM('Раздел 3'!K87:K87),"=",0)</f>
        <v>0=0</v>
      </c>
    </row>
    <row r="11899" spans="1:5" ht="30" hidden="1" customHeight="1" thickBot="1">
      <c r="A11899" s="496" t="str">
        <f>IF((SUM('Раздел 3'!K88:K88)=0),"","Неверно!")</f>
        <v/>
      </c>
      <c r="B11899" s="497" t="s">
        <v>783</v>
      </c>
      <c r="C11899" s="498" t="s">
        <v>4394</v>
      </c>
      <c r="D11899" s="498" t="s">
        <v>4387</v>
      </c>
      <c r="E11899" s="499" t="str">
        <f>CONCATENATE(SUM('Раздел 3'!K88:K88),"=",0)</f>
        <v>0=0</v>
      </c>
    </row>
    <row r="11900" spans="1:5" ht="30" hidden="1" customHeight="1" thickBot="1">
      <c r="A11900" s="496" t="str">
        <f>IF((SUM('Раздел 3'!K89:K89)=0),"","Неверно!")</f>
        <v/>
      </c>
      <c r="B11900" s="497" t="s">
        <v>783</v>
      </c>
      <c r="C11900" s="498" t="s">
        <v>4395</v>
      </c>
      <c r="D11900" s="498" t="s">
        <v>4387</v>
      </c>
      <c r="E11900" s="499" t="str">
        <f>CONCATENATE(SUM('Раздел 3'!K89:K89),"=",0)</f>
        <v>0=0</v>
      </c>
    </row>
    <row r="11901" spans="1:5" ht="30" hidden="1" customHeight="1" thickBot="1">
      <c r="A11901" s="496" t="str">
        <f>IF((SUM('Раздел 3'!L84:L84)=0),"","Неверно!")</f>
        <v/>
      </c>
      <c r="B11901" s="497" t="s">
        <v>783</v>
      </c>
      <c r="C11901" s="498" t="s">
        <v>15514</v>
      </c>
      <c r="D11901" s="498" t="s">
        <v>4387</v>
      </c>
      <c r="E11901" s="499" t="str">
        <f>CONCATENATE(SUM('Раздел 3'!L84:L84),"=",0)</f>
        <v>0=0</v>
      </c>
    </row>
    <row r="11902" spans="1:5" ht="30" hidden="1" customHeight="1" thickBot="1">
      <c r="A11902" s="496" t="str">
        <f>IF((SUM('Раздел 3'!L85:L85)=0),"","Неверно!")</f>
        <v/>
      </c>
      <c r="B11902" s="497" t="s">
        <v>783</v>
      </c>
      <c r="C11902" s="498" t="s">
        <v>15515</v>
      </c>
      <c r="D11902" s="498" t="s">
        <v>4387</v>
      </c>
      <c r="E11902" s="499" t="str">
        <f>CONCATENATE(SUM('Раздел 3'!L85:L85),"=",0)</f>
        <v>0=0</v>
      </c>
    </row>
    <row r="11903" spans="1:5" ht="30" hidden="1" customHeight="1" thickBot="1">
      <c r="A11903" s="496" t="str">
        <f>IF((SUM('Раздел 3'!L86:L86)=0),"","Неверно!")</f>
        <v/>
      </c>
      <c r="B11903" s="497" t="s">
        <v>783</v>
      </c>
      <c r="C11903" s="498" t="s">
        <v>15516</v>
      </c>
      <c r="D11903" s="498" t="s">
        <v>4387</v>
      </c>
      <c r="E11903" s="499" t="str">
        <f>CONCATENATE(SUM('Раздел 3'!L86:L86),"=",0)</f>
        <v>0=0</v>
      </c>
    </row>
    <row r="11904" spans="1:5" ht="30" hidden="1" customHeight="1" thickBot="1">
      <c r="A11904" s="496" t="str">
        <f>IF((SUM('Раздел 3'!L87:L87)=0),"","Неверно!")</f>
        <v/>
      </c>
      <c r="B11904" s="497" t="s">
        <v>783</v>
      </c>
      <c r="C11904" s="498" t="s">
        <v>15517</v>
      </c>
      <c r="D11904" s="498" t="s">
        <v>4387</v>
      </c>
      <c r="E11904" s="499" t="str">
        <f>CONCATENATE(SUM('Раздел 3'!L87:L87),"=",0)</f>
        <v>0=0</v>
      </c>
    </row>
    <row r="11905" spans="1:5" ht="30" hidden="1" customHeight="1" thickBot="1">
      <c r="A11905" s="496" t="str">
        <f>IF((SUM('Раздел 3'!L88:L88)=0),"","Неверно!")</f>
        <v/>
      </c>
      <c r="B11905" s="497" t="s">
        <v>783</v>
      </c>
      <c r="C11905" s="498" t="s">
        <v>4396</v>
      </c>
      <c r="D11905" s="498" t="s">
        <v>4387</v>
      </c>
      <c r="E11905" s="499" t="str">
        <f>CONCATENATE(SUM('Раздел 3'!L88:L88),"=",0)</f>
        <v>0=0</v>
      </c>
    </row>
    <row r="11906" spans="1:5" ht="30" hidden="1" customHeight="1" thickBot="1">
      <c r="A11906" s="496" t="str">
        <f>IF((SUM('Раздел 3'!L89:L89)=0),"","Неверно!")</f>
        <v/>
      </c>
      <c r="B11906" s="497" t="s">
        <v>783</v>
      </c>
      <c r="C11906" s="498" t="s">
        <v>4397</v>
      </c>
      <c r="D11906" s="498" t="s">
        <v>4387</v>
      </c>
      <c r="E11906" s="499" t="str">
        <f>CONCATENATE(SUM('Раздел 3'!L89:L89),"=",0)</f>
        <v>0=0</v>
      </c>
    </row>
    <row r="11907" spans="1:5" ht="30" hidden="1" customHeight="1" thickBot="1">
      <c r="A11907" s="496" t="str">
        <f>IF((SUM('Раздел 3'!M84:M84)=0),"","Неверно!")</f>
        <v/>
      </c>
      <c r="B11907" s="497" t="s">
        <v>783</v>
      </c>
      <c r="C11907" s="498" t="s">
        <v>15518</v>
      </c>
      <c r="D11907" s="498" t="s">
        <v>4387</v>
      </c>
      <c r="E11907" s="499" t="str">
        <f>CONCATENATE(SUM('Раздел 3'!M84:M84),"=",0)</f>
        <v>0=0</v>
      </c>
    </row>
    <row r="11908" spans="1:5" ht="30" hidden="1" customHeight="1" thickBot="1">
      <c r="A11908" s="496" t="str">
        <f>IF((SUM('Раздел 3'!M85:M85)=0),"","Неверно!")</f>
        <v/>
      </c>
      <c r="B11908" s="497" t="s">
        <v>783</v>
      </c>
      <c r="C11908" s="498" t="s">
        <v>15519</v>
      </c>
      <c r="D11908" s="498" t="s">
        <v>4387</v>
      </c>
      <c r="E11908" s="499" t="str">
        <f>CONCATENATE(SUM('Раздел 3'!M85:M85),"=",0)</f>
        <v>0=0</v>
      </c>
    </row>
    <row r="11909" spans="1:5" ht="30" hidden="1" customHeight="1" thickBot="1">
      <c r="A11909" s="496" t="str">
        <f>IF((SUM('Раздел 3'!M86:M86)=0),"","Неверно!")</f>
        <v/>
      </c>
      <c r="B11909" s="497" t="s">
        <v>783</v>
      </c>
      <c r="C11909" s="498" t="s">
        <v>15520</v>
      </c>
      <c r="D11909" s="498" t="s">
        <v>4387</v>
      </c>
      <c r="E11909" s="499" t="str">
        <f>CONCATENATE(SUM('Раздел 3'!M86:M86),"=",0)</f>
        <v>0=0</v>
      </c>
    </row>
    <row r="11910" spans="1:5" ht="30" hidden="1" customHeight="1" thickBot="1">
      <c r="A11910" s="496" t="str">
        <f>IF((SUM('Раздел 3'!M87:M87)=0),"","Неверно!")</f>
        <v/>
      </c>
      <c r="B11910" s="497" t="s">
        <v>783</v>
      </c>
      <c r="C11910" s="498" t="s">
        <v>15521</v>
      </c>
      <c r="D11910" s="498" t="s">
        <v>4387</v>
      </c>
      <c r="E11910" s="499" t="str">
        <f>CONCATENATE(SUM('Раздел 3'!M87:M87),"=",0)</f>
        <v>0=0</v>
      </c>
    </row>
    <row r="11911" spans="1:5" ht="30" hidden="1" customHeight="1" thickBot="1">
      <c r="A11911" s="496" t="str">
        <f>IF((SUM('Раздел 3'!M88:M88)=0),"","Неверно!")</f>
        <v/>
      </c>
      <c r="B11911" s="497" t="s">
        <v>783</v>
      </c>
      <c r="C11911" s="498" t="s">
        <v>4398</v>
      </c>
      <c r="D11911" s="498" t="s">
        <v>4387</v>
      </c>
      <c r="E11911" s="499" t="str">
        <f>CONCATENATE(SUM('Раздел 3'!M88:M88),"=",0)</f>
        <v>0=0</v>
      </c>
    </row>
    <row r="11912" spans="1:5" ht="30" hidden="1" customHeight="1" thickBot="1">
      <c r="A11912" s="496" t="str">
        <f>IF((SUM('Раздел 3'!M89:M89)=0),"","Неверно!")</f>
        <v/>
      </c>
      <c r="B11912" s="497" t="s">
        <v>783</v>
      </c>
      <c r="C11912" s="498" t="s">
        <v>4399</v>
      </c>
      <c r="D11912" s="498" t="s">
        <v>4387</v>
      </c>
      <c r="E11912" s="499" t="str">
        <f>CONCATENATE(SUM('Раздел 3'!M89:M89),"=",0)</f>
        <v>0=0</v>
      </c>
    </row>
    <row r="11913" spans="1:5" ht="30" hidden="1" customHeight="1" thickBot="1">
      <c r="A11913" s="496" t="str">
        <f>IF((SUM('Раздел 3'!N84:N84)=0),"","Неверно!")</f>
        <v/>
      </c>
      <c r="B11913" s="497" t="s">
        <v>783</v>
      </c>
      <c r="C11913" s="498" t="s">
        <v>15522</v>
      </c>
      <c r="D11913" s="498" t="s">
        <v>4387</v>
      </c>
      <c r="E11913" s="499" t="str">
        <f>CONCATENATE(SUM('Раздел 3'!N84:N84),"=",0)</f>
        <v>0=0</v>
      </c>
    </row>
    <row r="11914" spans="1:5" ht="30" hidden="1" customHeight="1" thickBot="1">
      <c r="A11914" s="496" t="str">
        <f>IF((SUM('Раздел 3'!N85:N85)=0),"","Неверно!")</f>
        <v/>
      </c>
      <c r="B11914" s="497" t="s">
        <v>783</v>
      </c>
      <c r="C11914" s="498" t="s">
        <v>15523</v>
      </c>
      <c r="D11914" s="498" t="s">
        <v>4387</v>
      </c>
      <c r="E11914" s="499" t="str">
        <f>CONCATENATE(SUM('Раздел 3'!N85:N85),"=",0)</f>
        <v>0=0</v>
      </c>
    </row>
    <row r="11915" spans="1:5" ht="30" hidden="1" customHeight="1" thickBot="1">
      <c r="A11915" s="496" t="str">
        <f>IF((SUM('Раздел 3'!N86:N86)=0),"","Неверно!")</f>
        <v/>
      </c>
      <c r="B11915" s="497" t="s">
        <v>783</v>
      </c>
      <c r="C11915" s="498" t="s">
        <v>15524</v>
      </c>
      <c r="D11915" s="498" t="s">
        <v>4387</v>
      </c>
      <c r="E11915" s="499" t="str">
        <f>CONCATENATE(SUM('Раздел 3'!N86:N86),"=",0)</f>
        <v>0=0</v>
      </c>
    </row>
    <row r="11916" spans="1:5" ht="30" hidden="1" customHeight="1" thickBot="1">
      <c r="A11916" s="496" t="str">
        <f>IF((SUM('Раздел 3'!N87:N87)=0),"","Неверно!")</f>
        <v/>
      </c>
      <c r="B11916" s="497" t="s">
        <v>783</v>
      </c>
      <c r="C11916" s="498" t="s">
        <v>15525</v>
      </c>
      <c r="D11916" s="498" t="s">
        <v>4387</v>
      </c>
      <c r="E11916" s="499" t="str">
        <f>CONCATENATE(SUM('Раздел 3'!N87:N87),"=",0)</f>
        <v>0=0</v>
      </c>
    </row>
    <row r="11917" spans="1:5" ht="30" hidden="1" customHeight="1" thickBot="1">
      <c r="A11917" s="496" t="str">
        <f>IF((SUM('Раздел 3'!N88:N88)=0),"","Неверно!")</f>
        <v/>
      </c>
      <c r="B11917" s="497" t="s">
        <v>783</v>
      </c>
      <c r="C11917" s="498" t="s">
        <v>4400</v>
      </c>
      <c r="D11917" s="498" t="s">
        <v>4387</v>
      </c>
      <c r="E11917" s="499" t="str">
        <f>CONCATENATE(SUM('Раздел 3'!N88:N88),"=",0)</f>
        <v>0=0</v>
      </c>
    </row>
    <row r="11918" spans="1:5" ht="30" hidden="1" customHeight="1" thickBot="1">
      <c r="A11918" s="496" t="str">
        <f>IF((SUM('Раздел 3'!N89:N89)=0),"","Неверно!")</f>
        <v/>
      </c>
      <c r="B11918" s="497" t="s">
        <v>783</v>
      </c>
      <c r="C11918" s="498" t="s">
        <v>4401</v>
      </c>
      <c r="D11918" s="498" t="s">
        <v>4387</v>
      </c>
      <c r="E11918" s="499" t="str">
        <f>CONCATENATE(SUM('Раздел 3'!N89:N89),"=",0)</f>
        <v>0=0</v>
      </c>
    </row>
    <row r="11919" spans="1:5" ht="30" hidden="1" customHeight="1" thickBot="1">
      <c r="A11919" s="496" t="str">
        <f>IF((SUM('Раздел 3'!O111:O111)=0),"","Неверно!")</f>
        <v/>
      </c>
      <c r="B11919" s="497" t="s">
        <v>784</v>
      </c>
      <c r="C11919" s="498" t="s">
        <v>15527</v>
      </c>
      <c r="D11919" s="498" t="s">
        <v>4402</v>
      </c>
      <c r="E11919" s="499" t="str">
        <f>CONCATENATE(SUM('Раздел 3'!O111:O111),"=",0)</f>
        <v>0=0</v>
      </c>
    </row>
    <row r="11920" spans="1:5" ht="30" hidden="1" customHeight="1" thickBot="1">
      <c r="A11920" s="496" t="str">
        <f>IF((SUM('Раздел 3'!O112:O112)=0),"","Неверно!")</f>
        <v/>
      </c>
      <c r="B11920" s="497" t="s">
        <v>784</v>
      </c>
      <c r="C11920" s="498" t="s">
        <v>15548</v>
      </c>
      <c r="D11920" s="498" t="s">
        <v>4402</v>
      </c>
      <c r="E11920" s="499" t="str">
        <f>CONCATENATE(SUM('Раздел 3'!O112:O112),"=",0)</f>
        <v>0=0</v>
      </c>
    </row>
    <row r="11921" spans="1:5" ht="30" hidden="1" customHeight="1" thickBot="1">
      <c r="A11921" s="496" t="str">
        <f>IF((SUM('Раздел 3'!O113:O113)=0),"","Неверно!")</f>
        <v/>
      </c>
      <c r="B11921" s="497" t="s">
        <v>784</v>
      </c>
      <c r="C11921" s="498" t="s">
        <v>15549</v>
      </c>
      <c r="D11921" s="498" t="s">
        <v>4402</v>
      </c>
      <c r="E11921" s="499" t="str">
        <f>CONCATENATE(SUM('Раздел 3'!O113:O113),"=",0)</f>
        <v>0=0</v>
      </c>
    </row>
    <row r="11922" spans="1:5" ht="30" hidden="1" customHeight="1" thickBot="1">
      <c r="A11922" s="496" t="str">
        <f>IF((SUM('Раздел 3'!O118:O118)=0),"","Неверно!")</f>
        <v/>
      </c>
      <c r="B11922" s="497" t="s">
        <v>785</v>
      </c>
      <c r="C11922" s="498" t="s">
        <v>15531</v>
      </c>
      <c r="D11922" s="498" t="s">
        <v>4403</v>
      </c>
      <c r="E11922" s="499" t="str">
        <f>CONCATENATE(SUM('Раздел 3'!O118:O118),"=",0)</f>
        <v>0=0</v>
      </c>
    </row>
    <row r="11923" spans="1:5" ht="30" hidden="1" customHeight="1" thickBot="1">
      <c r="A11923" s="496" t="str">
        <f>IF((SUM('Раздел 3'!O119:O119)=0),"","Неверно!")</f>
        <v/>
      </c>
      <c r="B11923" s="497" t="s">
        <v>785</v>
      </c>
      <c r="C11923" s="498" t="s">
        <v>15532</v>
      </c>
      <c r="D11923" s="498" t="s">
        <v>4403</v>
      </c>
      <c r="E11923" s="499" t="str">
        <f>CONCATENATE(SUM('Раздел 3'!O119:O119),"=",0)</f>
        <v>0=0</v>
      </c>
    </row>
    <row r="11924" spans="1:5" ht="30" hidden="1" customHeight="1" thickBot="1">
      <c r="A11924" s="496" t="str">
        <f>IF((SUM('Раздел 3'!O120:O120)=0),"","Неверно!")</f>
        <v/>
      </c>
      <c r="B11924" s="497" t="s">
        <v>785</v>
      </c>
      <c r="C11924" s="498" t="s">
        <v>15533</v>
      </c>
      <c r="D11924" s="498" t="s">
        <v>4403</v>
      </c>
      <c r="E11924" s="499" t="str">
        <f>CONCATENATE(SUM('Раздел 3'!O120:O120),"=",0)</f>
        <v>0=0</v>
      </c>
    </row>
    <row r="11925" spans="1:5" ht="30" hidden="1" customHeight="1" thickBot="1">
      <c r="A11925" s="496" t="str">
        <f>IF((SUM('Раздел 3'!O121:O121)=0),"","Неверно!")</f>
        <v/>
      </c>
      <c r="B11925" s="497" t="s">
        <v>785</v>
      </c>
      <c r="C11925" s="498" t="s">
        <v>15534</v>
      </c>
      <c r="D11925" s="498" t="s">
        <v>4403</v>
      </c>
      <c r="E11925" s="499" t="str">
        <f>CONCATENATE(SUM('Раздел 3'!O121:O121),"=",0)</f>
        <v>0=0</v>
      </c>
    </row>
    <row r="11926" spans="1:5" ht="30" hidden="1" customHeight="1" thickBot="1">
      <c r="A11926" s="496" t="str">
        <f>IF((SUM('Раздел 3'!O122:O122)=0),"","Неверно!")</f>
        <v/>
      </c>
      <c r="B11926" s="497" t="s">
        <v>785</v>
      </c>
      <c r="C11926" s="498" t="s">
        <v>15535</v>
      </c>
      <c r="D11926" s="498" t="s">
        <v>4403</v>
      </c>
      <c r="E11926" s="499" t="str">
        <f>CONCATENATE(SUM('Раздел 3'!O122:O122),"=",0)</f>
        <v>0=0</v>
      </c>
    </row>
    <row r="11927" spans="1:5" ht="30" hidden="1" customHeight="1" thickBot="1">
      <c r="A11927" s="496" t="str">
        <f>IF((SUM('Раздел 3'!O123:O123)=0),"","Неверно!")</f>
        <v/>
      </c>
      <c r="B11927" s="497" t="s">
        <v>785</v>
      </c>
      <c r="C11927" s="498" t="s">
        <v>15536</v>
      </c>
      <c r="D11927" s="498" t="s">
        <v>4403</v>
      </c>
      <c r="E11927" s="499" t="str">
        <f>CONCATENATE(SUM('Раздел 3'!O123:O123),"=",0)</f>
        <v>0=0</v>
      </c>
    </row>
    <row r="11928" spans="1:5" ht="30" hidden="1" customHeight="1" thickBot="1">
      <c r="A11928" s="496" t="str">
        <f>IF((SUM('Раздел 3'!O124:O124)=0),"","Неверно!")</f>
        <v/>
      </c>
      <c r="B11928" s="497" t="s">
        <v>785</v>
      </c>
      <c r="C11928" s="498" t="s">
        <v>15537</v>
      </c>
      <c r="D11928" s="498" t="s">
        <v>4403</v>
      </c>
      <c r="E11928" s="499" t="str">
        <f>CONCATENATE(SUM('Раздел 3'!O124:O124),"=",0)</f>
        <v>0=0</v>
      </c>
    </row>
    <row r="11929" spans="1:5" ht="30" hidden="1" customHeight="1" thickBot="1">
      <c r="A11929" s="496" t="str">
        <f>IF((SUM('Раздел 3'!O125:O125)=0),"","Неверно!")</f>
        <v/>
      </c>
      <c r="B11929" s="497" t="s">
        <v>785</v>
      </c>
      <c r="C11929" s="498" t="s">
        <v>15538</v>
      </c>
      <c r="D11929" s="498" t="s">
        <v>4403</v>
      </c>
      <c r="E11929" s="499" t="str">
        <f>CONCATENATE(SUM('Раздел 3'!O125:O125),"=",0)</f>
        <v>0=0</v>
      </c>
    </row>
    <row r="11930" spans="1:5" ht="30" hidden="1" customHeight="1" thickBot="1">
      <c r="A11930" s="496" t="str">
        <f>IF((SUM('Раздел 3'!O126:O126)=0),"","Неверно!")</f>
        <v/>
      </c>
      <c r="B11930" s="497" t="s">
        <v>785</v>
      </c>
      <c r="C11930" s="498" t="s">
        <v>15539</v>
      </c>
      <c r="D11930" s="498" t="s">
        <v>4403</v>
      </c>
      <c r="E11930" s="499" t="str">
        <f>CONCATENATE(SUM('Раздел 3'!O126:O126),"=",0)</f>
        <v>0=0</v>
      </c>
    </row>
    <row r="11931" spans="1:5" ht="30" hidden="1" customHeight="1" thickBot="1">
      <c r="A11931" s="496" t="str">
        <f>IF((SUM('Раздел 3'!O127:O127)=0),"","Неверно!")</f>
        <v/>
      </c>
      <c r="B11931" s="497" t="s">
        <v>785</v>
      </c>
      <c r="C11931" s="498" t="s">
        <v>15540</v>
      </c>
      <c r="D11931" s="498" t="s">
        <v>4403</v>
      </c>
      <c r="E11931" s="499" t="str">
        <f>CONCATENATE(SUM('Раздел 3'!O127:O127),"=",0)</f>
        <v>0=0</v>
      </c>
    </row>
    <row r="11932" spans="1:5" ht="30" hidden="1" customHeight="1" thickBot="1">
      <c r="A11932" s="496" t="str">
        <f>IF((SUM('Раздел 3'!O128:O128)=0),"","Неверно!")</f>
        <v/>
      </c>
      <c r="B11932" s="497" t="s">
        <v>785</v>
      </c>
      <c r="C11932" s="498" t="s">
        <v>15541</v>
      </c>
      <c r="D11932" s="498" t="s">
        <v>4403</v>
      </c>
      <c r="E11932" s="499" t="str">
        <f>CONCATENATE(SUM('Раздел 3'!O128:O128),"=",0)</f>
        <v>0=0</v>
      </c>
    </row>
    <row r="11933" spans="1:5" ht="30" hidden="1" customHeight="1" thickBot="1">
      <c r="A11933" s="496" t="str">
        <f>IF((SUM('Раздел 3'!O129:O129)=0),"","Неверно!")</f>
        <v/>
      </c>
      <c r="B11933" s="497" t="s">
        <v>785</v>
      </c>
      <c r="C11933" s="498" t="s">
        <v>15542</v>
      </c>
      <c r="D11933" s="498" t="s">
        <v>4403</v>
      </c>
      <c r="E11933" s="499" t="str">
        <f>CONCATENATE(SUM('Раздел 3'!O129:O129),"=",0)</f>
        <v>0=0</v>
      </c>
    </row>
    <row r="11934" spans="1:5" ht="30" hidden="1" customHeight="1" thickBot="1">
      <c r="A11934" s="496" t="str">
        <f>IF((SUM('Раздел 3'!O130:O130)=0),"","Неверно!")</f>
        <v/>
      </c>
      <c r="B11934" s="497" t="s">
        <v>785</v>
      </c>
      <c r="C11934" s="498" t="s">
        <v>15543</v>
      </c>
      <c r="D11934" s="498" t="s">
        <v>4403</v>
      </c>
      <c r="E11934" s="499" t="str">
        <f>CONCATENATE(SUM('Раздел 3'!O130:O130),"=",0)</f>
        <v>0=0</v>
      </c>
    </row>
    <row r="11935" spans="1:5" ht="30" hidden="1" customHeight="1" thickBot="1">
      <c r="A11935" s="496" t="str">
        <f>IF((SUM('Раздел 3'!O131:O131)=0),"","Неверно!")</f>
        <v/>
      </c>
      <c r="B11935" s="497" t="s">
        <v>785</v>
      </c>
      <c r="C11935" s="498" t="s">
        <v>15750</v>
      </c>
      <c r="D11935" s="498" t="s">
        <v>4403</v>
      </c>
      <c r="E11935" s="499" t="str">
        <f>CONCATENATE(SUM('Раздел 3'!O131:O131),"=",0)</f>
        <v>0=0</v>
      </c>
    </row>
    <row r="11936" spans="1:5" ht="30" hidden="1" customHeight="1" thickBot="1">
      <c r="A11936" s="496" t="str">
        <f>IF((SUM('Раздел 3'!O132:O132)=0),"","Неверно!")</f>
        <v/>
      </c>
      <c r="B11936" s="497" t="s">
        <v>785</v>
      </c>
      <c r="C11936" s="498" t="s">
        <v>15751</v>
      </c>
      <c r="D11936" s="498" t="s">
        <v>4403</v>
      </c>
      <c r="E11936" s="499" t="str">
        <f>CONCATENATE(SUM('Раздел 3'!O132:O132),"=",0)</f>
        <v>0=0</v>
      </c>
    </row>
    <row r="11937" spans="1:5" ht="30" hidden="1" customHeight="1" thickBot="1">
      <c r="A11937" s="496" t="str">
        <f>IF((SUM('Раздел 3'!O170:O170)=0),"","Неверно!")</f>
        <v/>
      </c>
      <c r="B11937" s="497" t="s">
        <v>786</v>
      </c>
      <c r="C11937" s="498" t="s">
        <v>15585</v>
      </c>
      <c r="D11937" s="498" t="s">
        <v>4404</v>
      </c>
      <c r="E11937" s="499" t="str">
        <f>CONCATENATE(SUM('Раздел 3'!O170:O170),"=",0)</f>
        <v>0=0</v>
      </c>
    </row>
    <row r="11938" spans="1:5" ht="30" hidden="1" customHeight="1" thickBot="1">
      <c r="A11938" s="496" t="str">
        <f>IF((SUM('Раздел 3'!O171:O171)=0),"","Неверно!")</f>
        <v/>
      </c>
      <c r="B11938" s="497" t="s">
        <v>786</v>
      </c>
      <c r="C11938" s="498" t="s">
        <v>15586</v>
      </c>
      <c r="D11938" s="498" t="s">
        <v>4404</v>
      </c>
      <c r="E11938" s="499" t="str">
        <f>CONCATENATE(SUM('Раздел 3'!O171:O171),"=",0)</f>
        <v>0=0</v>
      </c>
    </row>
    <row r="11939" spans="1:5" ht="30" hidden="1" customHeight="1" thickBot="1">
      <c r="A11939" s="496" t="str">
        <f>IF((SUM('Раздел 3'!O162:O162)=0),"","Неверно!")</f>
        <v/>
      </c>
      <c r="B11939" s="497" t="s">
        <v>787</v>
      </c>
      <c r="C11939" s="498" t="s">
        <v>15670</v>
      </c>
      <c r="D11939" s="498" t="s">
        <v>4405</v>
      </c>
      <c r="E11939" s="499" t="str">
        <f>CONCATENATE(SUM('Раздел 3'!O162:O162),"=",0)</f>
        <v>0=0</v>
      </c>
    </row>
    <row r="11940" spans="1:5" ht="30" hidden="1" customHeight="1" thickBot="1">
      <c r="A11940" s="496" t="str">
        <f>IF((SUM('Раздел 3'!O158:O158)=0),"","Неверно!")</f>
        <v/>
      </c>
      <c r="B11940" s="497" t="s">
        <v>788</v>
      </c>
      <c r="C11940" s="498" t="s">
        <v>15546</v>
      </c>
      <c r="D11940" s="498" t="s">
        <v>5544</v>
      </c>
      <c r="E11940" s="499" t="str">
        <f>CONCATENATE(SUM('Раздел 3'!O158:O158),"=",0)</f>
        <v>0=0</v>
      </c>
    </row>
    <row r="11941" spans="1:5" ht="30" hidden="1" customHeight="1" thickBot="1">
      <c r="A11941" s="496" t="str">
        <f>IF((SUM('Раздел 3'!O114:O114)=0),"","Неверно!")</f>
        <v/>
      </c>
      <c r="B11941" s="497" t="s">
        <v>789</v>
      </c>
      <c r="C11941" s="498" t="s">
        <v>15550</v>
      </c>
      <c r="D11941" s="498" t="s">
        <v>4406</v>
      </c>
      <c r="E11941" s="499" t="str">
        <f>CONCATENATE(SUM('Раздел 3'!O114:O114),"=",0)</f>
        <v>0=0</v>
      </c>
    </row>
    <row r="11942" spans="1:5" ht="30" hidden="1" customHeight="1" thickBot="1">
      <c r="A11942" s="496" t="str">
        <f>IF((SUM('Раздел 3'!O115:O115)=0),"","Неверно!")</f>
        <v/>
      </c>
      <c r="B11942" s="497" t="s">
        <v>789</v>
      </c>
      <c r="C11942" s="498" t="s">
        <v>15551</v>
      </c>
      <c r="D11942" s="498" t="s">
        <v>4406</v>
      </c>
      <c r="E11942" s="499" t="str">
        <f>CONCATENATE(SUM('Раздел 3'!O115:O115),"=",0)</f>
        <v>0=0</v>
      </c>
    </row>
    <row r="11943" spans="1:5" ht="30" hidden="1" customHeight="1" thickBot="1">
      <c r="A11943" s="496" t="str">
        <f>IF((SUM('Раздел 3'!O116:O116)=0),"","Неверно!")</f>
        <v/>
      </c>
      <c r="B11943" s="497" t="s">
        <v>789</v>
      </c>
      <c r="C11943" s="498" t="s">
        <v>15529</v>
      </c>
      <c r="D11943" s="498" t="s">
        <v>4406</v>
      </c>
      <c r="E11943" s="499" t="str">
        <f>CONCATENATE(SUM('Раздел 3'!O116:O116),"=",0)</f>
        <v>0=0</v>
      </c>
    </row>
    <row r="11944" spans="1:5" ht="30" hidden="1" customHeight="1" thickBot="1">
      <c r="A11944" s="496" t="str">
        <f>IF((SUM('Раздел 3'!O117:O117)=0),"","Неверно!")</f>
        <v/>
      </c>
      <c r="B11944" s="497" t="s">
        <v>789</v>
      </c>
      <c r="C11944" s="498" t="s">
        <v>15530</v>
      </c>
      <c r="D11944" s="498" t="s">
        <v>4406</v>
      </c>
      <c r="E11944" s="499" t="str">
        <f>CONCATENATE(SUM('Раздел 3'!O117:O117),"=",0)</f>
        <v>0=0</v>
      </c>
    </row>
    <row r="11945" spans="1:5" ht="30" hidden="1" customHeight="1" thickBot="1">
      <c r="A11945" s="496" t="str">
        <f>IF((SUM('Раздел 3'!P114:P114)=0),"","Неверно!")</f>
        <v/>
      </c>
      <c r="B11945" s="497" t="s">
        <v>789</v>
      </c>
      <c r="C11945" s="498" t="s">
        <v>15554</v>
      </c>
      <c r="D11945" s="498" t="s">
        <v>4406</v>
      </c>
      <c r="E11945" s="499" t="str">
        <f>CONCATENATE(SUM('Раздел 3'!P114:P114),"=",0)</f>
        <v>0=0</v>
      </c>
    </row>
    <row r="11946" spans="1:5" ht="30" hidden="1" customHeight="1" thickBot="1">
      <c r="A11946" s="496" t="str">
        <f>IF((SUM('Раздел 3'!P115:P115)=0),"","Неверно!")</f>
        <v/>
      </c>
      <c r="B11946" s="497" t="s">
        <v>789</v>
      </c>
      <c r="C11946" s="498" t="s">
        <v>15555</v>
      </c>
      <c r="D11946" s="498" t="s">
        <v>4406</v>
      </c>
      <c r="E11946" s="499" t="str">
        <f>CONCATENATE(SUM('Раздел 3'!P115:P115),"=",0)</f>
        <v>0=0</v>
      </c>
    </row>
    <row r="11947" spans="1:5" ht="30" hidden="1" customHeight="1" thickBot="1">
      <c r="A11947" s="496" t="str">
        <f>IF((SUM('Раздел 3'!P116:P116)=0),"","Неверно!")</f>
        <v/>
      </c>
      <c r="B11947" s="497" t="s">
        <v>789</v>
      </c>
      <c r="C11947" s="498" t="s">
        <v>5294</v>
      </c>
      <c r="D11947" s="498" t="s">
        <v>4406</v>
      </c>
      <c r="E11947" s="499" t="str">
        <f>CONCATENATE(SUM('Раздел 3'!P116:P116),"=",0)</f>
        <v>0=0</v>
      </c>
    </row>
    <row r="11948" spans="1:5" ht="30" hidden="1" customHeight="1" thickBot="1">
      <c r="A11948" s="496" t="str">
        <f>IF((SUM('Раздел 3'!P117:P117)=0),"","Неверно!")</f>
        <v/>
      </c>
      <c r="B11948" s="497" t="s">
        <v>789</v>
      </c>
      <c r="C11948" s="498" t="s">
        <v>5295</v>
      </c>
      <c r="D11948" s="498" t="s">
        <v>4406</v>
      </c>
      <c r="E11948" s="499" t="str">
        <f>CONCATENATE(SUM('Раздел 3'!P117:P117),"=",0)</f>
        <v>0=0</v>
      </c>
    </row>
    <row r="11949" spans="1:5" ht="30" hidden="1" customHeight="1" thickBot="1">
      <c r="A11949" s="496" t="str">
        <f>IF((SUM('Раздел 3'!Q114:Q114)=0),"","Неверно!")</f>
        <v/>
      </c>
      <c r="B11949" s="497" t="s">
        <v>789</v>
      </c>
      <c r="C11949" s="498" t="s">
        <v>15556</v>
      </c>
      <c r="D11949" s="498" t="s">
        <v>4406</v>
      </c>
      <c r="E11949" s="499" t="str">
        <f>CONCATENATE(SUM('Раздел 3'!Q114:Q114),"=",0)</f>
        <v>0=0</v>
      </c>
    </row>
    <row r="11950" spans="1:5" ht="30" hidden="1" customHeight="1" thickBot="1">
      <c r="A11950" s="496" t="str">
        <f>IF((SUM('Раздел 3'!Q115:Q115)=0),"","Неверно!")</f>
        <v/>
      </c>
      <c r="B11950" s="497" t="s">
        <v>789</v>
      </c>
      <c r="C11950" s="498" t="s">
        <v>15557</v>
      </c>
      <c r="D11950" s="498" t="s">
        <v>4406</v>
      </c>
      <c r="E11950" s="499" t="str">
        <f>CONCATENATE(SUM('Раздел 3'!Q115:Q115),"=",0)</f>
        <v>0=0</v>
      </c>
    </row>
    <row r="11951" spans="1:5" ht="30" hidden="1" customHeight="1" thickBot="1">
      <c r="A11951" s="496" t="str">
        <f>IF((SUM('Раздел 3'!Q116:Q116)=0),"","Неверно!")</f>
        <v/>
      </c>
      <c r="B11951" s="497" t="s">
        <v>789</v>
      </c>
      <c r="C11951" s="498" t="s">
        <v>4407</v>
      </c>
      <c r="D11951" s="498" t="s">
        <v>4406</v>
      </c>
      <c r="E11951" s="499" t="str">
        <f>CONCATENATE(SUM('Раздел 3'!Q116:Q116),"=",0)</f>
        <v>0=0</v>
      </c>
    </row>
    <row r="11952" spans="1:5" ht="30" hidden="1" customHeight="1" thickBot="1">
      <c r="A11952" s="496" t="str">
        <f>IF((SUM('Раздел 3'!Q117:Q117)=0),"","Неверно!")</f>
        <v/>
      </c>
      <c r="B11952" s="497" t="s">
        <v>789</v>
      </c>
      <c r="C11952" s="498" t="s">
        <v>4408</v>
      </c>
      <c r="D11952" s="498" t="s">
        <v>4406</v>
      </c>
      <c r="E11952" s="499" t="str">
        <f>CONCATENATE(SUM('Раздел 3'!Q117:Q117),"=",0)</f>
        <v>0=0</v>
      </c>
    </row>
    <row r="11953" spans="1:5" ht="30" hidden="1" customHeight="1" thickBot="1">
      <c r="A11953" s="496" t="str">
        <f>IF((SUM('Раздел 3'!R114:R114)=0),"","Неверно!")</f>
        <v/>
      </c>
      <c r="B11953" s="497" t="s">
        <v>789</v>
      </c>
      <c r="C11953" s="498" t="s">
        <v>15558</v>
      </c>
      <c r="D11953" s="498" t="s">
        <v>4406</v>
      </c>
      <c r="E11953" s="499" t="str">
        <f>CONCATENATE(SUM('Раздел 3'!R114:R114),"=",0)</f>
        <v>0=0</v>
      </c>
    </row>
    <row r="11954" spans="1:5" ht="30" hidden="1" customHeight="1" thickBot="1">
      <c r="A11954" s="496" t="str">
        <f>IF((SUM('Раздел 3'!R115:R115)=0),"","Неверно!")</f>
        <v/>
      </c>
      <c r="B11954" s="497" t="s">
        <v>789</v>
      </c>
      <c r="C11954" s="498" t="s">
        <v>15559</v>
      </c>
      <c r="D11954" s="498" t="s">
        <v>4406</v>
      </c>
      <c r="E11954" s="499" t="str">
        <f>CONCATENATE(SUM('Раздел 3'!R115:R115),"=",0)</f>
        <v>0=0</v>
      </c>
    </row>
    <row r="11955" spans="1:5" ht="30" hidden="1" customHeight="1" thickBot="1">
      <c r="A11955" s="496" t="str">
        <f>IF((SUM('Раздел 3'!R116:R116)=0),"","Неверно!")</f>
        <v/>
      </c>
      <c r="B11955" s="497" t="s">
        <v>789</v>
      </c>
      <c r="C11955" s="498" t="s">
        <v>4409</v>
      </c>
      <c r="D11955" s="498" t="s">
        <v>4406</v>
      </c>
      <c r="E11955" s="499" t="str">
        <f>CONCATENATE(SUM('Раздел 3'!R116:R116),"=",0)</f>
        <v>0=0</v>
      </c>
    </row>
    <row r="11956" spans="1:5" ht="30" hidden="1" customHeight="1" thickBot="1">
      <c r="A11956" s="496" t="str">
        <f>IF((SUM('Раздел 3'!R117:R117)=0),"","Неверно!")</f>
        <v/>
      </c>
      <c r="B11956" s="497" t="s">
        <v>789</v>
      </c>
      <c r="C11956" s="498" t="s">
        <v>4410</v>
      </c>
      <c r="D11956" s="498" t="s">
        <v>4406</v>
      </c>
      <c r="E11956" s="499" t="str">
        <f>CONCATENATE(SUM('Раздел 3'!R117:R117),"=",0)</f>
        <v>0=0</v>
      </c>
    </row>
    <row r="11957" spans="1:5" ht="30" hidden="1" customHeight="1" thickBot="1">
      <c r="A11957" s="496" t="str">
        <f>IF((SUM('Раздел 3'!S114:S114)=0),"","Неверно!")</f>
        <v/>
      </c>
      <c r="B11957" s="497" t="s">
        <v>789</v>
      </c>
      <c r="C11957" s="498" t="s">
        <v>15562</v>
      </c>
      <c r="D11957" s="498" t="s">
        <v>4406</v>
      </c>
      <c r="E11957" s="499" t="str">
        <f>CONCATENATE(SUM('Раздел 3'!S114:S114),"=",0)</f>
        <v>0=0</v>
      </c>
    </row>
    <row r="11958" spans="1:5" ht="30" hidden="1" customHeight="1" thickBot="1">
      <c r="A11958" s="496" t="str">
        <f>IF((SUM('Раздел 3'!S115:S115)=0),"","Неверно!")</f>
        <v/>
      </c>
      <c r="B11958" s="497" t="s">
        <v>789</v>
      </c>
      <c r="C11958" s="498" t="s">
        <v>15563</v>
      </c>
      <c r="D11958" s="498" t="s">
        <v>4406</v>
      </c>
      <c r="E11958" s="499" t="str">
        <f>CONCATENATE(SUM('Раздел 3'!S115:S115),"=",0)</f>
        <v>0=0</v>
      </c>
    </row>
    <row r="11959" spans="1:5" ht="30" hidden="1" customHeight="1" thickBot="1">
      <c r="A11959" s="496" t="str">
        <f>IF((SUM('Раздел 3'!S116:S116)=0),"","Неверно!")</f>
        <v/>
      </c>
      <c r="B11959" s="497" t="s">
        <v>789</v>
      </c>
      <c r="C11959" s="498" t="s">
        <v>14357</v>
      </c>
      <c r="D11959" s="498" t="s">
        <v>4406</v>
      </c>
      <c r="E11959" s="499" t="str">
        <f>CONCATENATE(SUM('Раздел 3'!S116:S116),"=",0)</f>
        <v>0=0</v>
      </c>
    </row>
    <row r="11960" spans="1:5" ht="30" hidden="1" customHeight="1" thickBot="1">
      <c r="A11960" s="496" t="str">
        <f>IF((SUM('Раздел 3'!S117:S117)=0),"","Неверно!")</f>
        <v/>
      </c>
      <c r="B11960" s="497" t="s">
        <v>789</v>
      </c>
      <c r="C11960" s="498" t="s">
        <v>14358</v>
      </c>
      <c r="D11960" s="498" t="s">
        <v>4406</v>
      </c>
      <c r="E11960" s="499" t="str">
        <f>CONCATENATE(SUM('Раздел 3'!S117:S117),"=",0)</f>
        <v>0=0</v>
      </c>
    </row>
    <row r="11961" spans="1:5" ht="30" hidden="1" customHeight="1" thickBot="1">
      <c r="A11961" s="496" t="str">
        <f>IF((SUM('Раздел 3'!T114:T114)=0),"","Неверно!")</f>
        <v/>
      </c>
      <c r="B11961" s="497" t="s">
        <v>789</v>
      </c>
      <c r="C11961" s="498" t="s">
        <v>15564</v>
      </c>
      <c r="D11961" s="498" t="s">
        <v>4406</v>
      </c>
      <c r="E11961" s="499" t="str">
        <f>CONCATENATE(SUM('Раздел 3'!T114:T114),"=",0)</f>
        <v>0=0</v>
      </c>
    </row>
    <row r="11962" spans="1:5" ht="30" hidden="1" customHeight="1" thickBot="1">
      <c r="A11962" s="496" t="str">
        <f>IF((SUM('Раздел 3'!T115:T115)=0),"","Неверно!")</f>
        <v/>
      </c>
      <c r="B11962" s="497" t="s">
        <v>789</v>
      </c>
      <c r="C11962" s="498" t="s">
        <v>15565</v>
      </c>
      <c r="D11962" s="498" t="s">
        <v>4406</v>
      </c>
      <c r="E11962" s="499" t="str">
        <f>CONCATENATE(SUM('Раздел 3'!T115:T115),"=",0)</f>
        <v>0=0</v>
      </c>
    </row>
    <row r="11963" spans="1:5" ht="30" hidden="1" customHeight="1" thickBot="1">
      <c r="A11963" s="496" t="str">
        <f>IF((SUM('Раздел 3'!T116:T116)=0),"","Неверно!")</f>
        <v/>
      </c>
      <c r="B11963" s="497" t="s">
        <v>789</v>
      </c>
      <c r="C11963" s="498" t="s">
        <v>4411</v>
      </c>
      <c r="D11963" s="498" t="s">
        <v>4406</v>
      </c>
      <c r="E11963" s="499" t="str">
        <f>CONCATENATE(SUM('Раздел 3'!T116:T116),"=",0)</f>
        <v>0=0</v>
      </c>
    </row>
    <row r="11964" spans="1:5" ht="30" hidden="1" customHeight="1" thickBot="1">
      <c r="A11964" s="496" t="str">
        <f>IF((SUM('Раздел 3'!T117:T117)=0),"","Неверно!")</f>
        <v/>
      </c>
      <c r="B11964" s="497" t="s">
        <v>789</v>
      </c>
      <c r="C11964" s="498" t="s">
        <v>4412</v>
      </c>
      <c r="D11964" s="498" t="s">
        <v>4406</v>
      </c>
      <c r="E11964" s="499" t="str">
        <f>CONCATENATE(SUM('Раздел 3'!T117:T117),"=",0)</f>
        <v>0=0</v>
      </c>
    </row>
    <row r="11965" spans="1:5" ht="30" hidden="1" customHeight="1" thickBot="1">
      <c r="A11965" s="496" t="str">
        <f>IF((SUM('Раздел 3'!K114:K114)=0),"","Неверно!")</f>
        <v/>
      </c>
      <c r="B11965" s="497" t="s">
        <v>789</v>
      </c>
      <c r="C11965" s="498" t="s">
        <v>15566</v>
      </c>
      <c r="D11965" s="498" t="s">
        <v>4406</v>
      </c>
      <c r="E11965" s="499" t="str">
        <f>CONCATENATE(SUM('Раздел 3'!K114:K114),"=",0)</f>
        <v>0=0</v>
      </c>
    </row>
    <row r="11966" spans="1:5" ht="30" hidden="1" customHeight="1" thickBot="1">
      <c r="A11966" s="496" t="str">
        <f>IF((SUM('Раздел 3'!K115:K115)=0),"","Неверно!")</f>
        <v/>
      </c>
      <c r="B11966" s="497" t="s">
        <v>789</v>
      </c>
      <c r="C11966" s="498" t="s">
        <v>15567</v>
      </c>
      <c r="D11966" s="498" t="s">
        <v>4406</v>
      </c>
      <c r="E11966" s="499" t="str">
        <f>CONCATENATE(SUM('Раздел 3'!K115:K115),"=",0)</f>
        <v>0=0</v>
      </c>
    </row>
    <row r="11967" spans="1:5" ht="30" hidden="1" customHeight="1" thickBot="1">
      <c r="A11967" s="496" t="str">
        <f>IF((SUM('Раздел 3'!K116:K116)=0),"","Неверно!")</f>
        <v/>
      </c>
      <c r="B11967" s="497" t="s">
        <v>789</v>
      </c>
      <c r="C11967" s="498" t="s">
        <v>4413</v>
      </c>
      <c r="D11967" s="498" t="s">
        <v>4406</v>
      </c>
      <c r="E11967" s="499" t="str">
        <f>CONCATENATE(SUM('Раздел 3'!K116:K116),"=",0)</f>
        <v>0=0</v>
      </c>
    </row>
    <row r="11968" spans="1:5" ht="30" hidden="1" customHeight="1" thickBot="1">
      <c r="A11968" s="496" t="str">
        <f>IF((SUM('Раздел 3'!K117:K117)=0),"","Неверно!")</f>
        <v/>
      </c>
      <c r="B11968" s="497" t="s">
        <v>789</v>
      </c>
      <c r="C11968" s="498" t="s">
        <v>4414</v>
      </c>
      <c r="D11968" s="498" t="s">
        <v>4406</v>
      </c>
      <c r="E11968" s="499" t="str">
        <f>CONCATENATE(SUM('Раздел 3'!K117:K117),"=",0)</f>
        <v>0=0</v>
      </c>
    </row>
    <row r="11969" spans="1:5" ht="30" hidden="1" customHeight="1" thickBot="1">
      <c r="A11969" s="496" t="str">
        <f>IF((SUM('Раздел 3'!L114:L114)=0),"","Неверно!")</f>
        <v/>
      </c>
      <c r="B11969" s="497" t="s">
        <v>789</v>
      </c>
      <c r="C11969" s="498" t="s">
        <v>15568</v>
      </c>
      <c r="D11969" s="498" t="s">
        <v>4406</v>
      </c>
      <c r="E11969" s="499" t="str">
        <f>CONCATENATE(SUM('Раздел 3'!L114:L114),"=",0)</f>
        <v>0=0</v>
      </c>
    </row>
    <row r="11970" spans="1:5" ht="30" hidden="1" customHeight="1" thickBot="1">
      <c r="A11970" s="496" t="str">
        <f>IF((SUM('Раздел 3'!L115:L115)=0),"","Неверно!")</f>
        <v/>
      </c>
      <c r="B11970" s="497" t="s">
        <v>789</v>
      </c>
      <c r="C11970" s="498" t="s">
        <v>15569</v>
      </c>
      <c r="D11970" s="498" t="s">
        <v>4406</v>
      </c>
      <c r="E11970" s="499" t="str">
        <f>CONCATENATE(SUM('Раздел 3'!L115:L115),"=",0)</f>
        <v>0=0</v>
      </c>
    </row>
    <row r="11971" spans="1:5" ht="30" hidden="1" customHeight="1" thickBot="1">
      <c r="A11971" s="496" t="str">
        <f>IF((SUM('Раздел 3'!L116:L116)=0),"","Неверно!")</f>
        <v/>
      </c>
      <c r="B11971" s="497" t="s">
        <v>789</v>
      </c>
      <c r="C11971" s="498" t="s">
        <v>4415</v>
      </c>
      <c r="D11971" s="498" t="s">
        <v>4406</v>
      </c>
      <c r="E11971" s="499" t="str">
        <f>CONCATENATE(SUM('Раздел 3'!L116:L116),"=",0)</f>
        <v>0=0</v>
      </c>
    </row>
    <row r="11972" spans="1:5" ht="30" hidden="1" customHeight="1" thickBot="1">
      <c r="A11972" s="496" t="str">
        <f>IF((SUM('Раздел 3'!L117:L117)=0),"","Неверно!")</f>
        <v/>
      </c>
      <c r="B11972" s="497" t="s">
        <v>789</v>
      </c>
      <c r="C11972" s="498" t="s">
        <v>4416</v>
      </c>
      <c r="D11972" s="498" t="s">
        <v>4406</v>
      </c>
      <c r="E11972" s="499" t="str">
        <f>CONCATENATE(SUM('Раздел 3'!L117:L117),"=",0)</f>
        <v>0=0</v>
      </c>
    </row>
    <row r="11973" spans="1:5" ht="30" hidden="1" customHeight="1" thickBot="1">
      <c r="A11973" s="496" t="str">
        <f>IF((SUM('Раздел 3'!M114:M114)=0),"","Неверно!")</f>
        <v/>
      </c>
      <c r="B11973" s="497" t="s">
        <v>789</v>
      </c>
      <c r="C11973" s="498" t="s">
        <v>15570</v>
      </c>
      <c r="D11973" s="498" t="s">
        <v>4406</v>
      </c>
      <c r="E11973" s="499" t="str">
        <f>CONCATENATE(SUM('Раздел 3'!M114:M114),"=",0)</f>
        <v>0=0</v>
      </c>
    </row>
    <row r="11974" spans="1:5" ht="30" hidden="1" customHeight="1" thickBot="1">
      <c r="A11974" s="496" t="str">
        <f>IF((SUM('Раздел 3'!M115:M115)=0),"","Неверно!")</f>
        <v/>
      </c>
      <c r="B11974" s="497" t="s">
        <v>789</v>
      </c>
      <c r="C11974" s="498" t="s">
        <v>15571</v>
      </c>
      <c r="D11974" s="498" t="s">
        <v>4406</v>
      </c>
      <c r="E11974" s="499" t="str">
        <f>CONCATENATE(SUM('Раздел 3'!M115:M115),"=",0)</f>
        <v>0=0</v>
      </c>
    </row>
    <row r="11975" spans="1:5" ht="30" hidden="1" customHeight="1" thickBot="1">
      <c r="A11975" s="496" t="str">
        <f>IF((SUM('Раздел 3'!M116:M116)=0),"","Неверно!")</f>
        <v/>
      </c>
      <c r="B11975" s="497" t="s">
        <v>789</v>
      </c>
      <c r="C11975" s="498" t="s">
        <v>4417</v>
      </c>
      <c r="D11975" s="498" t="s">
        <v>4406</v>
      </c>
      <c r="E11975" s="499" t="str">
        <f>CONCATENATE(SUM('Раздел 3'!M116:M116),"=",0)</f>
        <v>0=0</v>
      </c>
    </row>
    <row r="11976" spans="1:5" ht="30" hidden="1" customHeight="1" thickBot="1">
      <c r="A11976" s="496" t="str">
        <f>IF((SUM('Раздел 3'!M117:M117)=0),"","Неверно!")</f>
        <v/>
      </c>
      <c r="B11976" s="497" t="s">
        <v>789</v>
      </c>
      <c r="C11976" s="498" t="s">
        <v>4418</v>
      </c>
      <c r="D11976" s="498" t="s">
        <v>4406</v>
      </c>
      <c r="E11976" s="499" t="str">
        <f>CONCATENATE(SUM('Раздел 3'!M117:M117),"=",0)</f>
        <v>0=0</v>
      </c>
    </row>
    <row r="11977" spans="1:5" ht="30" hidden="1" customHeight="1" thickBot="1">
      <c r="A11977" s="496" t="str">
        <f>IF((SUM('Раздел 3'!N114:N114)=0),"","Неверно!")</f>
        <v/>
      </c>
      <c r="B11977" s="497" t="s">
        <v>789</v>
      </c>
      <c r="C11977" s="498" t="s">
        <v>15572</v>
      </c>
      <c r="D11977" s="498" t="s">
        <v>4406</v>
      </c>
      <c r="E11977" s="499" t="str">
        <f>CONCATENATE(SUM('Раздел 3'!N114:N114),"=",0)</f>
        <v>0=0</v>
      </c>
    </row>
    <row r="11978" spans="1:5" ht="30" hidden="1" customHeight="1" thickBot="1">
      <c r="A11978" s="496" t="str">
        <f>IF((SUM('Раздел 3'!N115:N115)=0),"","Неверно!")</f>
        <v/>
      </c>
      <c r="B11978" s="497" t="s">
        <v>789</v>
      </c>
      <c r="C11978" s="498" t="s">
        <v>15573</v>
      </c>
      <c r="D11978" s="498" t="s">
        <v>4406</v>
      </c>
      <c r="E11978" s="499" t="str">
        <f>CONCATENATE(SUM('Раздел 3'!N115:N115),"=",0)</f>
        <v>0=0</v>
      </c>
    </row>
    <row r="11979" spans="1:5" ht="30" hidden="1" customHeight="1" thickBot="1">
      <c r="A11979" s="496" t="str">
        <f>IF((SUM('Раздел 3'!N116:N116)=0),"","Неверно!")</f>
        <v/>
      </c>
      <c r="B11979" s="497" t="s">
        <v>789</v>
      </c>
      <c r="C11979" s="498" t="s">
        <v>4419</v>
      </c>
      <c r="D11979" s="498" t="s">
        <v>4406</v>
      </c>
      <c r="E11979" s="499" t="str">
        <f>CONCATENATE(SUM('Раздел 3'!N116:N116),"=",0)</f>
        <v>0=0</v>
      </c>
    </row>
    <row r="11980" spans="1:5" ht="30" hidden="1" customHeight="1" thickBot="1">
      <c r="A11980" s="496" t="str">
        <f>IF((SUM('Раздел 3'!N117:N117)=0),"","Неверно!")</f>
        <v/>
      </c>
      <c r="B11980" s="497" t="s">
        <v>789</v>
      </c>
      <c r="C11980" s="498" t="s">
        <v>4420</v>
      </c>
      <c r="D11980" s="498" t="s">
        <v>4406</v>
      </c>
      <c r="E11980" s="499" t="str">
        <f>CONCATENATE(SUM('Раздел 3'!N117:N117),"=",0)</f>
        <v>0=0</v>
      </c>
    </row>
    <row r="11981" spans="1:5" ht="30" hidden="1" customHeight="1" thickBot="1">
      <c r="A11981" s="496" t="str">
        <f>IF((SUM('Раздел 3'!O236:O236)=0),"","Неверно!")</f>
        <v/>
      </c>
      <c r="B11981" s="497" t="s">
        <v>790</v>
      </c>
      <c r="C11981" s="498" t="s">
        <v>15739</v>
      </c>
      <c r="D11981" s="498" t="s">
        <v>4421</v>
      </c>
      <c r="E11981" s="499" t="str">
        <f>CONCATENATE(SUM('Раздел 3'!O236:O236),"=",0)</f>
        <v>0=0</v>
      </c>
    </row>
    <row r="11982" spans="1:5" ht="30" hidden="1" customHeight="1" thickBot="1">
      <c r="A11982" s="496" t="str">
        <f>IF((SUM('Раздел 3'!P236:P236)=0),"","Неверно!")</f>
        <v/>
      </c>
      <c r="B11982" s="497" t="s">
        <v>790</v>
      </c>
      <c r="C11982" s="498" t="s">
        <v>4422</v>
      </c>
      <c r="D11982" s="498" t="s">
        <v>4421</v>
      </c>
      <c r="E11982" s="499" t="str">
        <f>CONCATENATE(SUM('Раздел 3'!P236:P236),"=",0)</f>
        <v>0=0</v>
      </c>
    </row>
    <row r="11983" spans="1:5" ht="30" hidden="1" customHeight="1" thickBot="1">
      <c r="A11983" s="496" t="str">
        <f>IF((SUM('Раздел 3'!Q236:Q236)=0),"","Неверно!")</f>
        <v/>
      </c>
      <c r="B11983" s="497" t="s">
        <v>790</v>
      </c>
      <c r="C11983" s="498" t="s">
        <v>4423</v>
      </c>
      <c r="D11983" s="498" t="s">
        <v>4421</v>
      </c>
      <c r="E11983" s="499" t="str">
        <f>CONCATENATE(SUM('Раздел 3'!Q236:Q236),"=",0)</f>
        <v>0=0</v>
      </c>
    </row>
    <row r="11984" spans="1:5" ht="30" hidden="1" customHeight="1" thickBot="1">
      <c r="A11984" s="496" t="str">
        <f>IF((SUM('Раздел 3'!R236:R236)=0),"","Неверно!")</f>
        <v/>
      </c>
      <c r="B11984" s="497" t="s">
        <v>790</v>
      </c>
      <c r="C11984" s="498" t="s">
        <v>4424</v>
      </c>
      <c r="D11984" s="498" t="s">
        <v>4421</v>
      </c>
      <c r="E11984" s="499" t="str">
        <f>CONCATENATE(SUM('Раздел 3'!R236:R236),"=",0)</f>
        <v>0=0</v>
      </c>
    </row>
    <row r="11985" spans="1:5" ht="30" hidden="1" customHeight="1" thickBot="1">
      <c r="A11985" s="496" t="str">
        <f>IF((SUM('Раздел 3'!S236:S236)=0),"","Неверно!")</f>
        <v/>
      </c>
      <c r="B11985" s="497" t="s">
        <v>790</v>
      </c>
      <c r="C11985" s="498" t="s">
        <v>4425</v>
      </c>
      <c r="D11985" s="498" t="s">
        <v>4421</v>
      </c>
      <c r="E11985" s="499" t="str">
        <f>CONCATENATE(SUM('Раздел 3'!S236:S236),"=",0)</f>
        <v>0=0</v>
      </c>
    </row>
    <row r="11986" spans="1:5" ht="30" hidden="1" customHeight="1" thickBot="1">
      <c r="A11986" s="496" t="str">
        <f>IF((SUM('Раздел 3'!T236:T236)=0),"","Неверно!")</f>
        <v/>
      </c>
      <c r="B11986" s="497" t="s">
        <v>790</v>
      </c>
      <c r="C11986" s="498" t="s">
        <v>4426</v>
      </c>
      <c r="D11986" s="498" t="s">
        <v>4421</v>
      </c>
      <c r="E11986" s="499" t="str">
        <f>CONCATENATE(SUM('Раздел 3'!T236:T236),"=",0)</f>
        <v>0=0</v>
      </c>
    </row>
    <row r="11987" spans="1:5" ht="30" hidden="1" customHeight="1" thickBot="1">
      <c r="A11987" s="496" t="str">
        <f>IF((SUM('Раздел 3'!K236:K236)=0),"","Неверно!")</f>
        <v/>
      </c>
      <c r="B11987" s="497" t="s">
        <v>790</v>
      </c>
      <c r="C11987" s="498" t="s">
        <v>4427</v>
      </c>
      <c r="D11987" s="498" t="s">
        <v>4421</v>
      </c>
      <c r="E11987" s="499" t="str">
        <f>CONCATENATE(SUM('Раздел 3'!K236:K236),"=",0)</f>
        <v>0=0</v>
      </c>
    </row>
    <row r="11988" spans="1:5" ht="30" hidden="1" customHeight="1" thickBot="1">
      <c r="A11988" s="496" t="str">
        <f>IF((SUM('Раздел 3'!L236:L236)=0),"","Неверно!")</f>
        <v/>
      </c>
      <c r="B11988" s="497" t="s">
        <v>790</v>
      </c>
      <c r="C11988" s="498" t="s">
        <v>4428</v>
      </c>
      <c r="D11988" s="498" t="s">
        <v>4421</v>
      </c>
      <c r="E11988" s="499" t="str">
        <f>CONCATENATE(SUM('Раздел 3'!L236:L236),"=",0)</f>
        <v>0=0</v>
      </c>
    </row>
    <row r="11989" spans="1:5" ht="30" hidden="1" customHeight="1" thickBot="1">
      <c r="A11989" s="496" t="str">
        <f>IF((SUM('Раздел 3'!M236:M236)=0),"","Неверно!")</f>
        <v/>
      </c>
      <c r="B11989" s="497" t="s">
        <v>790</v>
      </c>
      <c r="C11989" s="498" t="s">
        <v>4429</v>
      </c>
      <c r="D11989" s="498" t="s">
        <v>4421</v>
      </c>
      <c r="E11989" s="499" t="str">
        <f>CONCATENATE(SUM('Раздел 3'!M236:M236),"=",0)</f>
        <v>0=0</v>
      </c>
    </row>
    <row r="11990" spans="1:5" ht="30" hidden="1" customHeight="1" thickBot="1">
      <c r="A11990" s="496" t="str">
        <f>IF((SUM('Раздел 3'!N236:N236)=0),"","Неверно!")</f>
        <v/>
      </c>
      <c r="B11990" s="497" t="s">
        <v>790</v>
      </c>
      <c r="C11990" s="498" t="s">
        <v>4430</v>
      </c>
      <c r="D11990" s="498" t="s">
        <v>4421</v>
      </c>
      <c r="E11990" s="499" t="str">
        <f>CONCATENATE(SUM('Раздел 3'!N236:N236),"=",0)</f>
        <v>0=0</v>
      </c>
    </row>
    <row r="11991" spans="1:5" ht="30" hidden="1" customHeight="1" thickBot="1">
      <c r="A11991" s="496" t="str">
        <f>IF((SUM('Раздел 3'!O172:O172)=0),"","Неверно!")</f>
        <v/>
      </c>
      <c r="B11991" s="497" t="s">
        <v>791</v>
      </c>
      <c r="C11991" s="498" t="s">
        <v>15587</v>
      </c>
      <c r="D11991" s="498" t="s">
        <v>4431</v>
      </c>
      <c r="E11991" s="499" t="str">
        <f>CONCATENATE(SUM('Раздел 3'!O172:O172),"=",0)</f>
        <v>0=0</v>
      </c>
    </row>
    <row r="11992" spans="1:5" ht="30" hidden="1" customHeight="1" thickBot="1">
      <c r="A11992" s="496" t="str">
        <f>IF((SUM('Раздел 3'!O173:O173)=0),"","Неверно!")</f>
        <v/>
      </c>
      <c r="B11992" s="497" t="s">
        <v>791</v>
      </c>
      <c r="C11992" s="498" t="s">
        <v>15588</v>
      </c>
      <c r="D11992" s="498" t="s">
        <v>4431</v>
      </c>
      <c r="E11992" s="499" t="str">
        <f>CONCATENATE(SUM('Раздел 3'!O173:O173),"=",0)</f>
        <v>0=0</v>
      </c>
    </row>
    <row r="11993" spans="1:5" ht="30" hidden="1" customHeight="1" thickBot="1">
      <c r="A11993" s="496" t="str">
        <f>IF((SUM('Раздел 3'!O174:O174)=0),"","Неверно!")</f>
        <v/>
      </c>
      <c r="B11993" s="497" t="s">
        <v>791</v>
      </c>
      <c r="C11993" s="498" t="s">
        <v>15589</v>
      </c>
      <c r="D11993" s="498" t="s">
        <v>4431</v>
      </c>
      <c r="E11993" s="499" t="str">
        <f>CONCATENATE(SUM('Раздел 3'!O174:O174),"=",0)</f>
        <v>0=0</v>
      </c>
    </row>
    <row r="11994" spans="1:5" ht="30" hidden="1" customHeight="1" thickBot="1">
      <c r="A11994" s="496" t="str">
        <f>IF((SUM('Раздел 3'!O175:O175)=0),"","Неверно!")</f>
        <v/>
      </c>
      <c r="B11994" s="497" t="s">
        <v>791</v>
      </c>
      <c r="C11994" s="498" t="s">
        <v>22500</v>
      </c>
      <c r="D11994" s="498" t="s">
        <v>4431</v>
      </c>
      <c r="E11994" s="499" t="str">
        <f>CONCATENATE(SUM('Раздел 3'!O175:O175),"=",0)</f>
        <v>0=0</v>
      </c>
    </row>
    <row r="11995" spans="1:5" ht="30" hidden="1" customHeight="1" thickBot="1">
      <c r="A11995" s="496" t="str">
        <f>IF((SUM('Раздел 3'!O176:O176)=0),"","Неверно!")</f>
        <v/>
      </c>
      <c r="B11995" s="497" t="s">
        <v>791</v>
      </c>
      <c r="C11995" s="498" t="s">
        <v>22501</v>
      </c>
      <c r="D11995" s="498" t="s">
        <v>4431</v>
      </c>
      <c r="E11995" s="499" t="str">
        <f>CONCATENATE(SUM('Раздел 3'!O176:O176),"=",0)</f>
        <v>0=0</v>
      </c>
    </row>
    <row r="11996" spans="1:5" ht="30" hidden="1" customHeight="1" thickBot="1">
      <c r="A11996" s="496" t="str">
        <f>IF((SUM('Раздел 3'!O177:O177)=0),"","Неверно!")</f>
        <v/>
      </c>
      <c r="B11996" s="497" t="s">
        <v>791</v>
      </c>
      <c r="C11996" s="498" t="s">
        <v>22502</v>
      </c>
      <c r="D11996" s="498" t="s">
        <v>4431</v>
      </c>
      <c r="E11996" s="499" t="str">
        <f>CONCATENATE(SUM('Раздел 3'!O177:O177),"=",0)</f>
        <v>0=0</v>
      </c>
    </row>
    <row r="11997" spans="1:5" ht="30" hidden="1" customHeight="1" thickBot="1">
      <c r="A11997" s="496" t="str">
        <f>IF((SUM('Раздел 3'!O178:O178)=0),"","Неверно!")</f>
        <v/>
      </c>
      <c r="B11997" s="497" t="s">
        <v>791</v>
      </c>
      <c r="C11997" s="498" t="s">
        <v>22503</v>
      </c>
      <c r="D11997" s="498" t="s">
        <v>4431</v>
      </c>
      <c r="E11997" s="499" t="str">
        <f>CONCATENATE(SUM('Раздел 3'!O178:O178),"=",0)</f>
        <v>0=0</v>
      </c>
    </row>
    <row r="11998" spans="1:5" ht="30" hidden="1" customHeight="1" thickBot="1">
      <c r="A11998" s="496" t="str">
        <f>IF((SUM('Раздел 3'!P172:P172)=0),"","Неверно!")</f>
        <v/>
      </c>
      <c r="B11998" s="497" t="s">
        <v>791</v>
      </c>
      <c r="C11998" s="498" t="s">
        <v>15592</v>
      </c>
      <c r="D11998" s="498" t="s">
        <v>4431</v>
      </c>
      <c r="E11998" s="499" t="str">
        <f>CONCATENATE(SUM('Раздел 3'!P172:P172),"=",0)</f>
        <v>0=0</v>
      </c>
    </row>
    <row r="11999" spans="1:5" ht="30" hidden="1" customHeight="1" thickBot="1">
      <c r="A11999" s="496" t="str">
        <f>IF((SUM('Раздел 3'!P173:P173)=0),"","Неверно!")</f>
        <v/>
      </c>
      <c r="B11999" s="497" t="s">
        <v>791</v>
      </c>
      <c r="C11999" s="498" t="s">
        <v>15593</v>
      </c>
      <c r="D11999" s="498" t="s">
        <v>4431</v>
      </c>
      <c r="E11999" s="499" t="str">
        <f>CONCATENATE(SUM('Раздел 3'!P173:P173),"=",0)</f>
        <v>0=0</v>
      </c>
    </row>
    <row r="12000" spans="1:5" ht="30" hidden="1" customHeight="1" thickBot="1">
      <c r="A12000" s="496" t="str">
        <f>IF((SUM('Раздел 3'!P174:P174)=0),"","Неверно!")</f>
        <v/>
      </c>
      <c r="B12000" s="497" t="s">
        <v>791</v>
      </c>
      <c r="C12000" s="498" t="s">
        <v>15594</v>
      </c>
      <c r="D12000" s="498" t="s">
        <v>4431</v>
      </c>
      <c r="E12000" s="499" t="str">
        <f>CONCATENATE(SUM('Раздел 3'!P174:P174),"=",0)</f>
        <v>0=0</v>
      </c>
    </row>
    <row r="12001" spans="1:5" ht="30" hidden="1" customHeight="1" thickBot="1">
      <c r="A12001" s="496" t="str">
        <f>IF((SUM('Раздел 3'!P175:P175)=0),"","Неверно!")</f>
        <v/>
      </c>
      <c r="B12001" s="497" t="s">
        <v>791</v>
      </c>
      <c r="C12001" s="498" t="s">
        <v>4432</v>
      </c>
      <c r="D12001" s="498" t="s">
        <v>4431</v>
      </c>
      <c r="E12001" s="499" t="str">
        <f>CONCATENATE(SUM('Раздел 3'!P175:P175),"=",0)</f>
        <v>0=0</v>
      </c>
    </row>
    <row r="12002" spans="1:5" ht="30" hidden="1" customHeight="1" thickBot="1">
      <c r="A12002" s="496" t="str">
        <f>IF((SUM('Раздел 3'!P176:P176)=0),"","Неверно!")</f>
        <v/>
      </c>
      <c r="B12002" s="497" t="s">
        <v>791</v>
      </c>
      <c r="C12002" s="498" t="s">
        <v>4433</v>
      </c>
      <c r="D12002" s="498" t="s">
        <v>4431</v>
      </c>
      <c r="E12002" s="499" t="str">
        <f>CONCATENATE(SUM('Раздел 3'!P176:P176),"=",0)</f>
        <v>0=0</v>
      </c>
    </row>
    <row r="12003" spans="1:5" ht="30" hidden="1" customHeight="1" thickBot="1">
      <c r="A12003" s="496" t="str">
        <f>IF((SUM('Раздел 3'!P177:P177)=0),"","Неверно!")</f>
        <v/>
      </c>
      <c r="B12003" s="497" t="s">
        <v>791</v>
      </c>
      <c r="C12003" s="498" t="s">
        <v>4434</v>
      </c>
      <c r="D12003" s="498" t="s">
        <v>4431</v>
      </c>
      <c r="E12003" s="499" t="str">
        <f>CONCATENATE(SUM('Раздел 3'!P177:P177),"=",0)</f>
        <v>0=0</v>
      </c>
    </row>
    <row r="12004" spans="1:5" ht="30" hidden="1" customHeight="1" thickBot="1">
      <c r="A12004" s="496" t="str">
        <f>IF((SUM('Раздел 3'!P178:P178)=0),"","Неверно!")</f>
        <v/>
      </c>
      <c r="B12004" s="497" t="s">
        <v>791</v>
      </c>
      <c r="C12004" s="498" t="s">
        <v>4435</v>
      </c>
      <c r="D12004" s="498" t="s">
        <v>4431</v>
      </c>
      <c r="E12004" s="499" t="str">
        <f>CONCATENATE(SUM('Раздел 3'!P178:P178),"=",0)</f>
        <v>0=0</v>
      </c>
    </row>
    <row r="12005" spans="1:5" ht="30" hidden="1" customHeight="1" thickBot="1">
      <c r="A12005" s="496" t="str">
        <f>IF((SUM('Раздел 3'!Q172:Q172)=0),"","Неверно!")</f>
        <v/>
      </c>
      <c r="B12005" s="497" t="s">
        <v>791</v>
      </c>
      <c r="C12005" s="498" t="s">
        <v>15597</v>
      </c>
      <c r="D12005" s="498" t="s">
        <v>4431</v>
      </c>
      <c r="E12005" s="499" t="str">
        <f>CONCATENATE(SUM('Раздел 3'!Q172:Q172),"=",0)</f>
        <v>0=0</v>
      </c>
    </row>
    <row r="12006" spans="1:5" ht="30" hidden="1" customHeight="1" thickBot="1">
      <c r="A12006" s="496" t="str">
        <f>IF((SUM('Раздел 3'!Q173:Q173)=0),"","Неверно!")</f>
        <v/>
      </c>
      <c r="B12006" s="497" t="s">
        <v>791</v>
      </c>
      <c r="C12006" s="498" t="s">
        <v>15598</v>
      </c>
      <c r="D12006" s="498" t="s">
        <v>4431</v>
      </c>
      <c r="E12006" s="499" t="str">
        <f>CONCATENATE(SUM('Раздел 3'!Q173:Q173),"=",0)</f>
        <v>0=0</v>
      </c>
    </row>
    <row r="12007" spans="1:5" ht="30" hidden="1" customHeight="1" thickBot="1">
      <c r="A12007" s="496" t="str">
        <f>IF((SUM('Раздел 3'!Q174:Q174)=0),"","Неверно!")</f>
        <v/>
      </c>
      <c r="B12007" s="497" t="s">
        <v>791</v>
      </c>
      <c r="C12007" s="498" t="s">
        <v>15599</v>
      </c>
      <c r="D12007" s="498" t="s">
        <v>4431</v>
      </c>
      <c r="E12007" s="499" t="str">
        <f>CONCATENATE(SUM('Раздел 3'!Q174:Q174),"=",0)</f>
        <v>0=0</v>
      </c>
    </row>
    <row r="12008" spans="1:5" ht="30" hidden="1" customHeight="1" thickBot="1">
      <c r="A12008" s="496" t="str">
        <f>IF((SUM('Раздел 3'!Q175:Q175)=0),"","Неверно!")</f>
        <v/>
      </c>
      <c r="B12008" s="497" t="s">
        <v>791</v>
      </c>
      <c r="C12008" s="498" t="s">
        <v>4436</v>
      </c>
      <c r="D12008" s="498" t="s">
        <v>4431</v>
      </c>
      <c r="E12008" s="499" t="str">
        <f>CONCATENATE(SUM('Раздел 3'!Q175:Q175),"=",0)</f>
        <v>0=0</v>
      </c>
    </row>
    <row r="12009" spans="1:5" ht="30" hidden="1" customHeight="1" thickBot="1">
      <c r="A12009" s="496" t="str">
        <f>IF((SUM('Раздел 3'!Q176:Q176)=0),"","Неверно!")</f>
        <v/>
      </c>
      <c r="B12009" s="497" t="s">
        <v>791</v>
      </c>
      <c r="C12009" s="498" t="s">
        <v>4437</v>
      </c>
      <c r="D12009" s="498" t="s">
        <v>4431</v>
      </c>
      <c r="E12009" s="499" t="str">
        <f>CONCATENATE(SUM('Раздел 3'!Q176:Q176),"=",0)</f>
        <v>0=0</v>
      </c>
    </row>
    <row r="12010" spans="1:5" ht="30" hidden="1" customHeight="1" thickBot="1">
      <c r="A12010" s="496" t="str">
        <f>IF((SUM('Раздел 3'!Q177:Q177)=0),"","Неверно!")</f>
        <v/>
      </c>
      <c r="B12010" s="497" t="s">
        <v>791</v>
      </c>
      <c r="C12010" s="498" t="s">
        <v>4438</v>
      </c>
      <c r="D12010" s="498" t="s">
        <v>4431</v>
      </c>
      <c r="E12010" s="499" t="str">
        <f>CONCATENATE(SUM('Раздел 3'!Q177:Q177),"=",0)</f>
        <v>0=0</v>
      </c>
    </row>
    <row r="12011" spans="1:5" ht="30" hidden="1" customHeight="1" thickBot="1">
      <c r="A12011" s="496" t="str">
        <f>IF((SUM('Раздел 3'!Q178:Q178)=0),"","Неверно!")</f>
        <v/>
      </c>
      <c r="B12011" s="497" t="s">
        <v>791</v>
      </c>
      <c r="C12011" s="498" t="s">
        <v>4439</v>
      </c>
      <c r="D12011" s="498" t="s">
        <v>4431</v>
      </c>
      <c r="E12011" s="499" t="str">
        <f>CONCATENATE(SUM('Раздел 3'!Q178:Q178),"=",0)</f>
        <v>0=0</v>
      </c>
    </row>
    <row r="12012" spans="1:5" ht="30" hidden="1" customHeight="1" thickBot="1">
      <c r="A12012" s="496" t="str">
        <f>IF((SUM('Раздел 3'!R172:R172)=0),"","Неверно!")</f>
        <v/>
      </c>
      <c r="B12012" s="497" t="s">
        <v>791</v>
      </c>
      <c r="C12012" s="498" t="s">
        <v>15602</v>
      </c>
      <c r="D12012" s="498" t="s">
        <v>4431</v>
      </c>
      <c r="E12012" s="499" t="str">
        <f>CONCATENATE(SUM('Раздел 3'!R172:R172),"=",0)</f>
        <v>0=0</v>
      </c>
    </row>
    <row r="12013" spans="1:5" ht="30" hidden="1" customHeight="1" thickBot="1">
      <c r="A12013" s="496" t="str">
        <f>IF((SUM('Раздел 3'!R173:R173)=0),"","Неверно!")</f>
        <v/>
      </c>
      <c r="B12013" s="497" t="s">
        <v>791</v>
      </c>
      <c r="C12013" s="498" t="s">
        <v>15603</v>
      </c>
      <c r="D12013" s="498" t="s">
        <v>4431</v>
      </c>
      <c r="E12013" s="499" t="str">
        <f>CONCATENATE(SUM('Раздел 3'!R173:R173),"=",0)</f>
        <v>0=0</v>
      </c>
    </row>
    <row r="12014" spans="1:5" ht="30" hidden="1" customHeight="1" thickBot="1">
      <c r="A12014" s="496" t="str">
        <f>IF((SUM('Раздел 3'!R174:R174)=0),"","Неверно!")</f>
        <v/>
      </c>
      <c r="B12014" s="497" t="s">
        <v>791</v>
      </c>
      <c r="C12014" s="498" t="s">
        <v>15604</v>
      </c>
      <c r="D12014" s="498" t="s">
        <v>4431</v>
      </c>
      <c r="E12014" s="499" t="str">
        <f>CONCATENATE(SUM('Раздел 3'!R174:R174),"=",0)</f>
        <v>0=0</v>
      </c>
    </row>
    <row r="12015" spans="1:5" ht="30" hidden="1" customHeight="1" thickBot="1">
      <c r="A12015" s="496" t="str">
        <f>IF((SUM('Раздел 3'!R175:R175)=0),"","Неверно!")</f>
        <v/>
      </c>
      <c r="B12015" s="497" t="s">
        <v>791</v>
      </c>
      <c r="C12015" s="498" t="s">
        <v>4440</v>
      </c>
      <c r="D12015" s="498" t="s">
        <v>4431</v>
      </c>
      <c r="E12015" s="499" t="str">
        <f>CONCATENATE(SUM('Раздел 3'!R175:R175),"=",0)</f>
        <v>0=0</v>
      </c>
    </row>
    <row r="12016" spans="1:5" ht="30" hidden="1" customHeight="1" thickBot="1">
      <c r="A12016" s="496" t="str">
        <f>IF((SUM('Раздел 3'!R176:R176)=0),"","Неверно!")</f>
        <v/>
      </c>
      <c r="B12016" s="497" t="s">
        <v>791</v>
      </c>
      <c r="C12016" s="498" t="s">
        <v>4441</v>
      </c>
      <c r="D12016" s="498" t="s">
        <v>4431</v>
      </c>
      <c r="E12016" s="499" t="str">
        <f>CONCATENATE(SUM('Раздел 3'!R176:R176),"=",0)</f>
        <v>0=0</v>
      </c>
    </row>
    <row r="12017" spans="1:5" ht="30" hidden="1" customHeight="1" thickBot="1">
      <c r="A12017" s="496" t="str">
        <f>IF((SUM('Раздел 3'!R177:R177)=0),"","Неверно!")</f>
        <v/>
      </c>
      <c r="B12017" s="497" t="s">
        <v>791</v>
      </c>
      <c r="C12017" s="498" t="s">
        <v>4442</v>
      </c>
      <c r="D12017" s="498" t="s">
        <v>4431</v>
      </c>
      <c r="E12017" s="499" t="str">
        <f>CONCATENATE(SUM('Раздел 3'!R177:R177),"=",0)</f>
        <v>0=0</v>
      </c>
    </row>
    <row r="12018" spans="1:5" ht="30" hidden="1" customHeight="1" thickBot="1">
      <c r="A12018" s="496" t="str">
        <f>IF((SUM('Раздел 3'!R178:R178)=0),"","Неверно!")</f>
        <v/>
      </c>
      <c r="B12018" s="497" t="s">
        <v>791</v>
      </c>
      <c r="C12018" s="498" t="s">
        <v>4443</v>
      </c>
      <c r="D12018" s="498" t="s">
        <v>4431</v>
      </c>
      <c r="E12018" s="499" t="str">
        <f>CONCATENATE(SUM('Раздел 3'!R178:R178),"=",0)</f>
        <v>0=0</v>
      </c>
    </row>
    <row r="12019" spans="1:5" ht="30" hidden="1" customHeight="1" thickBot="1">
      <c r="A12019" s="496" t="str">
        <f>IF((SUM('Раздел 3'!S172:S172)=0),"","Неверно!")</f>
        <v/>
      </c>
      <c r="B12019" s="497" t="s">
        <v>791</v>
      </c>
      <c r="C12019" s="498" t="s">
        <v>15609</v>
      </c>
      <c r="D12019" s="498" t="s">
        <v>4431</v>
      </c>
      <c r="E12019" s="499" t="str">
        <f>CONCATENATE(SUM('Раздел 3'!S172:S172),"=",0)</f>
        <v>0=0</v>
      </c>
    </row>
    <row r="12020" spans="1:5" ht="30" hidden="1" customHeight="1" thickBot="1">
      <c r="A12020" s="496" t="str">
        <f>IF((SUM('Раздел 3'!S173:S173)=0),"","Неверно!")</f>
        <v/>
      </c>
      <c r="B12020" s="497" t="s">
        <v>791</v>
      </c>
      <c r="C12020" s="498" t="s">
        <v>15610</v>
      </c>
      <c r="D12020" s="498" t="s">
        <v>4431</v>
      </c>
      <c r="E12020" s="499" t="str">
        <f>CONCATENATE(SUM('Раздел 3'!S173:S173),"=",0)</f>
        <v>0=0</v>
      </c>
    </row>
    <row r="12021" spans="1:5" ht="30" hidden="1" customHeight="1" thickBot="1">
      <c r="A12021" s="496" t="str">
        <f>IF((SUM('Раздел 3'!S174:S174)=0),"","Неверно!")</f>
        <v/>
      </c>
      <c r="B12021" s="497" t="s">
        <v>791</v>
      </c>
      <c r="C12021" s="498" t="s">
        <v>15611</v>
      </c>
      <c r="D12021" s="498" t="s">
        <v>4431</v>
      </c>
      <c r="E12021" s="499" t="str">
        <f>CONCATENATE(SUM('Раздел 3'!S174:S174),"=",0)</f>
        <v>0=0</v>
      </c>
    </row>
    <row r="12022" spans="1:5" ht="30" hidden="1" customHeight="1" thickBot="1">
      <c r="A12022" s="496" t="str">
        <f>IF((SUM('Раздел 3'!S175:S175)=0),"","Неверно!")</f>
        <v/>
      </c>
      <c r="B12022" s="497" t="s">
        <v>791</v>
      </c>
      <c r="C12022" s="498" t="s">
        <v>22494</v>
      </c>
      <c r="D12022" s="498" t="s">
        <v>4431</v>
      </c>
      <c r="E12022" s="499" t="str">
        <f>CONCATENATE(SUM('Раздел 3'!S175:S175),"=",0)</f>
        <v>0=0</v>
      </c>
    </row>
    <row r="12023" spans="1:5" ht="30" hidden="1" customHeight="1" thickBot="1">
      <c r="A12023" s="496" t="str">
        <f>IF((SUM('Раздел 3'!S176:S176)=0),"","Неверно!")</f>
        <v/>
      </c>
      <c r="B12023" s="497" t="s">
        <v>791</v>
      </c>
      <c r="C12023" s="498" t="s">
        <v>22495</v>
      </c>
      <c r="D12023" s="498" t="s">
        <v>4431</v>
      </c>
      <c r="E12023" s="499" t="str">
        <f>CONCATENATE(SUM('Раздел 3'!S176:S176),"=",0)</f>
        <v>0=0</v>
      </c>
    </row>
    <row r="12024" spans="1:5" ht="30" hidden="1" customHeight="1" thickBot="1">
      <c r="A12024" s="496" t="str">
        <f>IF((SUM('Раздел 3'!S177:S177)=0),"","Неверно!")</f>
        <v/>
      </c>
      <c r="B12024" s="497" t="s">
        <v>791</v>
      </c>
      <c r="C12024" s="498" t="s">
        <v>22496</v>
      </c>
      <c r="D12024" s="498" t="s">
        <v>4431</v>
      </c>
      <c r="E12024" s="499" t="str">
        <f>CONCATENATE(SUM('Раздел 3'!S177:S177),"=",0)</f>
        <v>0=0</v>
      </c>
    </row>
    <row r="12025" spans="1:5" ht="30" hidden="1" customHeight="1" thickBot="1">
      <c r="A12025" s="496" t="str">
        <f>IF((SUM('Раздел 3'!S178:S178)=0),"","Неверно!")</f>
        <v/>
      </c>
      <c r="B12025" s="497" t="s">
        <v>791</v>
      </c>
      <c r="C12025" s="498" t="s">
        <v>4444</v>
      </c>
      <c r="D12025" s="498" t="s">
        <v>4431</v>
      </c>
      <c r="E12025" s="499" t="str">
        <f>CONCATENATE(SUM('Раздел 3'!S178:S178),"=",0)</f>
        <v>0=0</v>
      </c>
    </row>
    <row r="12026" spans="1:5" ht="30" hidden="1" customHeight="1" thickBot="1">
      <c r="A12026" s="496" t="str">
        <f>IF((SUM('Раздел 3'!T172:T172)=0),"","Неверно!")</f>
        <v/>
      </c>
      <c r="B12026" s="497" t="s">
        <v>791</v>
      </c>
      <c r="C12026" s="498" t="s">
        <v>15614</v>
      </c>
      <c r="D12026" s="498" t="s">
        <v>4431</v>
      </c>
      <c r="E12026" s="499" t="str">
        <f>CONCATENATE(SUM('Раздел 3'!T172:T172),"=",0)</f>
        <v>0=0</v>
      </c>
    </row>
    <row r="12027" spans="1:5" ht="30" hidden="1" customHeight="1" thickBot="1">
      <c r="A12027" s="496" t="str">
        <f>IF((SUM('Раздел 3'!T173:T173)=0),"","Неверно!")</f>
        <v/>
      </c>
      <c r="B12027" s="497" t="s">
        <v>791</v>
      </c>
      <c r="C12027" s="498" t="s">
        <v>15615</v>
      </c>
      <c r="D12027" s="498" t="s">
        <v>4431</v>
      </c>
      <c r="E12027" s="499" t="str">
        <f>CONCATENATE(SUM('Раздел 3'!T173:T173),"=",0)</f>
        <v>0=0</v>
      </c>
    </row>
    <row r="12028" spans="1:5" ht="30" hidden="1" customHeight="1" thickBot="1">
      <c r="A12028" s="496" t="str">
        <f>IF((SUM('Раздел 3'!T174:T174)=0),"","Неверно!")</f>
        <v/>
      </c>
      <c r="B12028" s="497" t="s">
        <v>791</v>
      </c>
      <c r="C12028" s="498" t="s">
        <v>15616</v>
      </c>
      <c r="D12028" s="498" t="s">
        <v>4431</v>
      </c>
      <c r="E12028" s="499" t="str">
        <f>CONCATENATE(SUM('Раздел 3'!T174:T174),"=",0)</f>
        <v>0=0</v>
      </c>
    </row>
    <row r="12029" spans="1:5" ht="30" hidden="1" customHeight="1" thickBot="1">
      <c r="A12029" s="496" t="str">
        <f>IF((SUM('Раздел 3'!T175:T175)=0),"","Неверно!")</f>
        <v/>
      </c>
      <c r="B12029" s="497" t="s">
        <v>791</v>
      </c>
      <c r="C12029" s="498" t="s">
        <v>4445</v>
      </c>
      <c r="D12029" s="498" t="s">
        <v>4431</v>
      </c>
      <c r="E12029" s="499" t="str">
        <f>CONCATENATE(SUM('Раздел 3'!T175:T175),"=",0)</f>
        <v>0=0</v>
      </c>
    </row>
    <row r="12030" spans="1:5" ht="30" hidden="1" customHeight="1" thickBot="1">
      <c r="A12030" s="496" t="str">
        <f>IF((SUM('Раздел 3'!T176:T176)=0),"","Неверно!")</f>
        <v/>
      </c>
      <c r="B12030" s="497" t="s">
        <v>791</v>
      </c>
      <c r="C12030" s="498" t="s">
        <v>4446</v>
      </c>
      <c r="D12030" s="498" t="s">
        <v>4431</v>
      </c>
      <c r="E12030" s="499" t="str">
        <f>CONCATENATE(SUM('Раздел 3'!T176:T176),"=",0)</f>
        <v>0=0</v>
      </c>
    </row>
    <row r="12031" spans="1:5" ht="30" hidden="1" customHeight="1" thickBot="1">
      <c r="A12031" s="496" t="str">
        <f>IF((SUM('Раздел 3'!T177:T177)=0),"","Неверно!")</f>
        <v/>
      </c>
      <c r="B12031" s="497" t="s">
        <v>791</v>
      </c>
      <c r="C12031" s="498" t="s">
        <v>4447</v>
      </c>
      <c r="D12031" s="498" t="s">
        <v>4431</v>
      </c>
      <c r="E12031" s="499" t="str">
        <f>CONCATENATE(SUM('Раздел 3'!T177:T177),"=",0)</f>
        <v>0=0</v>
      </c>
    </row>
    <row r="12032" spans="1:5" ht="30" hidden="1" customHeight="1" thickBot="1">
      <c r="A12032" s="496" t="str">
        <f>IF((SUM('Раздел 3'!T178:T178)=0),"","Неверно!")</f>
        <v/>
      </c>
      <c r="B12032" s="497" t="s">
        <v>791</v>
      </c>
      <c r="C12032" s="498" t="s">
        <v>4448</v>
      </c>
      <c r="D12032" s="498" t="s">
        <v>4431</v>
      </c>
      <c r="E12032" s="499" t="str">
        <f>CONCATENATE(SUM('Раздел 3'!T178:T178),"=",0)</f>
        <v>0=0</v>
      </c>
    </row>
    <row r="12033" spans="1:5" ht="30" hidden="1" customHeight="1" thickBot="1">
      <c r="A12033" s="496" t="str">
        <f>IF((SUM('Раздел 3'!K172:K172)=0),"","Неверно!")</f>
        <v/>
      </c>
      <c r="B12033" s="497" t="s">
        <v>791</v>
      </c>
      <c r="C12033" s="498" t="s">
        <v>15619</v>
      </c>
      <c r="D12033" s="498" t="s">
        <v>4431</v>
      </c>
      <c r="E12033" s="499" t="str">
        <f>CONCATENATE(SUM('Раздел 3'!K172:K172),"=",0)</f>
        <v>0=0</v>
      </c>
    </row>
    <row r="12034" spans="1:5" ht="30" hidden="1" customHeight="1" thickBot="1">
      <c r="A12034" s="496" t="str">
        <f>IF((SUM('Раздел 3'!K173:K173)=0),"","Неверно!")</f>
        <v/>
      </c>
      <c r="B12034" s="497" t="s">
        <v>791</v>
      </c>
      <c r="C12034" s="498" t="s">
        <v>15620</v>
      </c>
      <c r="D12034" s="498" t="s">
        <v>4431</v>
      </c>
      <c r="E12034" s="499" t="str">
        <f>CONCATENATE(SUM('Раздел 3'!K173:K173),"=",0)</f>
        <v>0=0</v>
      </c>
    </row>
    <row r="12035" spans="1:5" ht="30" hidden="1" customHeight="1" thickBot="1">
      <c r="A12035" s="496" t="str">
        <f>IF((SUM('Раздел 3'!K174:K174)=0),"","Неверно!")</f>
        <v/>
      </c>
      <c r="B12035" s="497" t="s">
        <v>791</v>
      </c>
      <c r="C12035" s="498" t="s">
        <v>15621</v>
      </c>
      <c r="D12035" s="498" t="s">
        <v>4431</v>
      </c>
      <c r="E12035" s="499" t="str">
        <f>CONCATENATE(SUM('Раздел 3'!K174:K174),"=",0)</f>
        <v>0=0</v>
      </c>
    </row>
    <row r="12036" spans="1:5" ht="30" hidden="1" customHeight="1" thickBot="1">
      <c r="A12036" s="496" t="str">
        <f>IF((SUM('Раздел 3'!K175:K175)=0),"","Неверно!")</f>
        <v/>
      </c>
      <c r="B12036" s="497" t="s">
        <v>791</v>
      </c>
      <c r="C12036" s="498" t="s">
        <v>4449</v>
      </c>
      <c r="D12036" s="498" t="s">
        <v>4431</v>
      </c>
      <c r="E12036" s="499" t="str">
        <f>CONCATENATE(SUM('Раздел 3'!K175:K175),"=",0)</f>
        <v>0=0</v>
      </c>
    </row>
    <row r="12037" spans="1:5" ht="30" hidden="1" customHeight="1" thickBot="1">
      <c r="A12037" s="496" t="str">
        <f>IF((SUM('Раздел 3'!K176:K176)=0),"","Неверно!")</f>
        <v/>
      </c>
      <c r="B12037" s="497" t="s">
        <v>791</v>
      </c>
      <c r="C12037" s="498" t="s">
        <v>4450</v>
      </c>
      <c r="D12037" s="498" t="s">
        <v>4431</v>
      </c>
      <c r="E12037" s="499" t="str">
        <f>CONCATENATE(SUM('Раздел 3'!K176:K176),"=",0)</f>
        <v>0=0</v>
      </c>
    </row>
    <row r="12038" spans="1:5" ht="30" hidden="1" customHeight="1" thickBot="1">
      <c r="A12038" s="496" t="str">
        <f>IF((SUM('Раздел 3'!K177:K177)=0),"","Неверно!")</f>
        <v/>
      </c>
      <c r="B12038" s="497" t="s">
        <v>791</v>
      </c>
      <c r="C12038" s="498" t="s">
        <v>4451</v>
      </c>
      <c r="D12038" s="498" t="s">
        <v>4431</v>
      </c>
      <c r="E12038" s="499" t="str">
        <f>CONCATENATE(SUM('Раздел 3'!K177:K177),"=",0)</f>
        <v>0=0</v>
      </c>
    </row>
    <row r="12039" spans="1:5" ht="30" hidden="1" customHeight="1" thickBot="1">
      <c r="A12039" s="496" t="str">
        <f>IF((SUM('Раздел 3'!K178:K178)=0),"","Неверно!")</f>
        <v/>
      </c>
      <c r="B12039" s="497" t="s">
        <v>791</v>
      </c>
      <c r="C12039" s="498" t="s">
        <v>4452</v>
      </c>
      <c r="D12039" s="498" t="s">
        <v>4431</v>
      </c>
      <c r="E12039" s="499" t="str">
        <f>CONCATENATE(SUM('Раздел 3'!K178:K178),"=",0)</f>
        <v>0=0</v>
      </c>
    </row>
    <row r="12040" spans="1:5" ht="30" hidden="1" customHeight="1" thickBot="1">
      <c r="A12040" s="496" t="str">
        <f>IF((SUM('Раздел 3'!L172:L172)=0),"","Неверно!")</f>
        <v/>
      </c>
      <c r="B12040" s="497" t="s">
        <v>791</v>
      </c>
      <c r="C12040" s="498" t="s">
        <v>15624</v>
      </c>
      <c r="D12040" s="498" t="s">
        <v>4431</v>
      </c>
      <c r="E12040" s="499" t="str">
        <f>CONCATENATE(SUM('Раздел 3'!L172:L172),"=",0)</f>
        <v>0=0</v>
      </c>
    </row>
    <row r="12041" spans="1:5" ht="30" hidden="1" customHeight="1" thickBot="1">
      <c r="A12041" s="496" t="str">
        <f>IF((SUM('Раздел 3'!L173:L173)=0),"","Неверно!")</f>
        <v/>
      </c>
      <c r="B12041" s="497" t="s">
        <v>791</v>
      </c>
      <c r="C12041" s="498" t="s">
        <v>15625</v>
      </c>
      <c r="D12041" s="498" t="s">
        <v>4431</v>
      </c>
      <c r="E12041" s="499" t="str">
        <f>CONCATENATE(SUM('Раздел 3'!L173:L173),"=",0)</f>
        <v>0=0</v>
      </c>
    </row>
    <row r="12042" spans="1:5" ht="30" hidden="1" customHeight="1" thickBot="1">
      <c r="A12042" s="496" t="str">
        <f>IF((SUM('Раздел 3'!L174:L174)=0),"","Неверно!")</f>
        <v/>
      </c>
      <c r="B12042" s="497" t="s">
        <v>791</v>
      </c>
      <c r="C12042" s="498" t="s">
        <v>15626</v>
      </c>
      <c r="D12042" s="498" t="s">
        <v>4431</v>
      </c>
      <c r="E12042" s="499" t="str">
        <f>CONCATENATE(SUM('Раздел 3'!L174:L174),"=",0)</f>
        <v>0=0</v>
      </c>
    </row>
    <row r="12043" spans="1:5" ht="30" hidden="1" customHeight="1" thickBot="1">
      <c r="A12043" s="496" t="str">
        <f>IF((SUM('Раздел 3'!L175:L175)=0),"","Неверно!")</f>
        <v/>
      </c>
      <c r="B12043" s="497" t="s">
        <v>791</v>
      </c>
      <c r="C12043" s="498" t="s">
        <v>4453</v>
      </c>
      <c r="D12043" s="498" t="s">
        <v>4431</v>
      </c>
      <c r="E12043" s="499" t="str">
        <f>CONCATENATE(SUM('Раздел 3'!L175:L175),"=",0)</f>
        <v>0=0</v>
      </c>
    </row>
    <row r="12044" spans="1:5" ht="30" hidden="1" customHeight="1" thickBot="1">
      <c r="A12044" s="496" t="str">
        <f>IF((SUM('Раздел 3'!L176:L176)=0),"","Неверно!")</f>
        <v/>
      </c>
      <c r="B12044" s="497" t="s">
        <v>791</v>
      </c>
      <c r="C12044" s="498" t="s">
        <v>4454</v>
      </c>
      <c r="D12044" s="498" t="s">
        <v>4431</v>
      </c>
      <c r="E12044" s="499" t="str">
        <f>CONCATENATE(SUM('Раздел 3'!L176:L176),"=",0)</f>
        <v>0=0</v>
      </c>
    </row>
    <row r="12045" spans="1:5" ht="30" hidden="1" customHeight="1" thickBot="1">
      <c r="A12045" s="496" t="str">
        <f>IF((SUM('Раздел 3'!L177:L177)=0),"","Неверно!")</f>
        <v/>
      </c>
      <c r="B12045" s="497" t="s">
        <v>791</v>
      </c>
      <c r="C12045" s="498" t="s">
        <v>4455</v>
      </c>
      <c r="D12045" s="498" t="s">
        <v>4431</v>
      </c>
      <c r="E12045" s="499" t="str">
        <f>CONCATENATE(SUM('Раздел 3'!L177:L177),"=",0)</f>
        <v>0=0</v>
      </c>
    </row>
    <row r="12046" spans="1:5" ht="30" hidden="1" customHeight="1" thickBot="1">
      <c r="A12046" s="496" t="str">
        <f>IF((SUM('Раздел 3'!L178:L178)=0),"","Неверно!")</f>
        <v/>
      </c>
      <c r="B12046" s="497" t="s">
        <v>791</v>
      </c>
      <c r="C12046" s="498" t="s">
        <v>4456</v>
      </c>
      <c r="D12046" s="498" t="s">
        <v>4431</v>
      </c>
      <c r="E12046" s="499" t="str">
        <f>CONCATENATE(SUM('Раздел 3'!L178:L178),"=",0)</f>
        <v>0=0</v>
      </c>
    </row>
    <row r="12047" spans="1:5" ht="30" hidden="1" customHeight="1" thickBot="1">
      <c r="A12047" s="496" t="str">
        <f>IF((SUM('Раздел 3'!M172:M172)=0),"","Неверно!")</f>
        <v/>
      </c>
      <c r="B12047" s="497" t="s">
        <v>791</v>
      </c>
      <c r="C12047" s="498" t="s">
        <v>15629</v>
      </c>
      <c r="D12047" s="498" t="s">
        <v>4431</v>
      </c>
      <c r="E12047" s="499" t="str">
        <f>CONCATENATE(SUM('Раздел 3'!M172:M172),"=",0)</f>
        <v>0=0</v>
      </c>
    </row>
    <row r="12048" spans="1:5" ht="30" hidden="1" customHeight="1" thickBot="1">
      <c r="A12048" s="496" t="str">
        <f>IF((SUM('Раздел 3'!M173:M173)=0),"","Неверно!")</f>
        <v/>
      </c>
      <c r="B12048" s="497" t="s">
        <v>791</v>
      </c>
      <c r="C12048" s="498" t="s">
        <v>15630</v>
      </c>
      <c r="D12048" s="498" t="s">
        <v>4431</v>
      </c>
      <c r="E12048" s="499" t="str">
        <f>CONCATENATE(SUM('Раздел 3'!M173:M173),"=",0)</f>
        <v>0=0</v>
      </c>
    </row>
    <row r="12049" spans="1:5" ht="30" hidden="1" customHeight="1" thickBot="1">
      <c r="A12049" s="496" t="str">
        <f>IF((SUM('Раздел 3'!M174:M174)=0),"","Неверно!")</f>
        <v/>
      </c>
      <c r="B12049" s="497" t="s">
        <v>791</v>
      </c>
      <c r="C12049" s="498" t="s">
        <v>15631</v>
      </c>
      <c r="D12049" s="498" t="s">
        <v>4431</v>
      </c>
      <c r="E12049" s="499" t="str">
        <f>CONCATENATE(SUM('Раздел 3'!M174:M174),"=",0)</f>
        <v>0=0</v>
      </c>
    </row>
    <row r="12050" spans="1:5" ht="30" hidden="1" customHeight="1" thickBot="1">
      <c r="A12050" s="496" t="str">
        <f>IF((SUM('Раздел 3'!M175:M175)=0),"","Неверно!")</f>
        <v/>
      </c>
      <c r="B12050" s="497" t="s">
        <v>791</v>
      </c>
      <c r="C12050" s="498" t="s">
        <v>4457</v>
      </c>
      <c r="D12050" s="498" t="s">
        <v>4431</v>
      </c>
      <c r="E12050" s="499" t="str">
        <f>CONCATENATE(SUM('Раздел 3'!M175:M175),"=",0)</f>
        <v>0=0</v>
      </c>
    </row>
    <row r="12051" spans="1:5" ht="30" hidden="1" customHeight="1" thickBot="1">
      <c r="A12051" s="496" t="str">
        <f>IF((SUM('Раздел 3'!M176:M176)=0),"","Неверно!")</f>
        <v/>
      </c>
      <c r="B12051" s="497" t="s">
        <v>791</v>
      </c>
      <c r="C12051" s="498" t="s">
        <v>4458</v>
      </c>
      <c r="D12051" s="498" t="s">
        <v>4431</v>
      </c>
      <c r="E12051" s="499" t="str">
        <f>CONCATENATE(SUM('Раздел 3'!M176:M176),"=",0)</f>
        <v>0=0</v>
      </c>
    </row>
    <row r="12052" spans="1:5" ht="30" hidden="1" customHeight="1" thickBot="1">
      <c r="A12052" s="496" t="str">
        <f>IF((SUM('Раздел 3'!M177:M177)=0),"","Неверно!")</f>
        <v/>
      </c>
      <c r="B12052" s="497" t="s">
        <v>791</v>
      </c>
      <c r="C12052" s="498" t="s">
        <v>4459</v>
      </c>
      <c r="D12052" s="498" t="s">
        <v>4431</v>
      </c>
      <c r="E12052" s="499" t="str">
        <f>CONCATENATE(SUM('Раздел 3'!M177:M177),"=",0)</f>
        <v>0=0</v>
      </c>
    </row>
    <row r="12053" spans="1:5" ht="30" hidden="1" customHeight="1" thickBot="1">
      <c r="A12053" s="496" t="str">
        <f>IF((SUM('Раздел 3'!M178:M178)=0),"","Неверно!")</f>
        <v/>
      </c>
      <c r="B12053" s="497" t="s">
        <v>791</v>
      </c>
      <c r="C12053" s="498" t="s">
        <v>4460</v>
      </c>
      <c r="D12053" s="498" t="s">
        <v>4431</v>
      </c>
      <c r="E12053" s="499" t="str">
        <f>CONCATENATE(SUM('Раздел 3'!M178:M178),"=",0)</f>
        <v>0=0</v>
      </c>
    </row>
    <row r="12054" spans="1:5" ht="30" hidden="1" customHeight="1" thickBot="1">
      <c r="A12054" s="496" t="str">
        <f>IF((SUM('Раздел 3'!N172:N172)=0),"","Неверно!")</f>
        <v/>
      </c>
      <c r="B12054" s="497" t="s">
        <v>791</v>
      </c>
      <c r="C12054" s="498" t="s">
        <v>15634</v>
      </c>
      <c r="D12054" s="498" t="s">
        <v>4431</v>
      </c>
      <c r="E12054" s="499" t="str">
        <f>CONCATENATE(SUM('Раздел 3'!N172:N172),"=",0)</f>
        <v>0=0</v>
      </c>
    </row>
    <row r="12055" spans="1:5" ht="30" hidden="1" customHeight="1" thickBot="1">
      <c r="A12055" s="496" t="str">
        <f>IF((SUM('Раздел 3'!N173:N173)=0),"","Неверно!")</f>
        <v/>
      </c>
      <c r="B12055" s="497" t="s">
        <v>791</v>
      </c>
      <c r="C12055" s="498" t="s">
        <v>15635</v>
      </c>
      <c r="D12055" s="498" t="s">
        <v>4431</v>
      </c>
      <c r="E12055" s="499" t="str">
        <f>CONCATENATE(SUM('Раздел 3'!N173:N173),"=",0)</f>
        <v>0=0</v>
      </c>
    </row>
    <row r="12056" spans="1:5" ht="30" hidden="1" customHeight="1" thickBot="1">
      <c r="A12056" s="496" t="str">
        <f>IF((SUM('Раздел 3'!N174:N174)=0),"","Неверно!")</f>
        <v/>
      </c>
      <c r="B12056" s="497" t="s">
        <v>791</v>
      </c>
      <c r="C12056" s="498" t="s">
        <v>15636</v>
      </c>
      <c r="D12056" s="498" t="s">
        <v>4431</v>
      </c>
      <c r="E12056" s="499" t="str">
        <f>CONCATENATE(SUM('Раздел 3'!N174:N174),"=",0)</f>
        <v>0=0</v>
      </c>
    </row>
    <row r="12057" spans="1:5" ht="30" hidden="1" customHeight="1" thickBot="1">
      <c r="A12057" s="496" t="str">
        <f>IF((SUM('Раздел 3'!N175:N175)=0),"","Неверно!")</f>
        <v/>
      </c>
      <c r="B12057" s="497" t="s">
        <v>791</v>
      </c>
      <c r="C12057" s="498" t="s">
        <v>4461</v>
      </c>
      <c r="D12057" s="498" t="s">
        <v>4431</v>
      </c>
      <c r="E12057" s="499" t="str">
        <f>CONCATENATE(SUM('Раздел 3'!N175:N175),"=",0)</f>
        <v>0=0</v>
      </c>
    </row>
    <row r="12058" spans="1:5" ht="30" hidden="1" customHeight="1" thickBot="1">
      <c r="A12058" s="496" t="str">
        <f>IF((SUM('Раздел 3'!N176:N176)=0),"","Неверно!")</f>
        <v/>
      </c>
      <c r="B12058" s="497" t="s">
        <v>791</v>
      </c>
      <c r="C12058" s="498" t="s">
        <v>4462</v>
      </c>
      <c r="D12058" s="498" t="s">
        <v>4431</v>
      </c>
      <c r="E12058" s="499" t="str">
        <f>CONCATENATE(SUM('Раздел 3'!N176:N176),"=",0)</f>
        <v>0=0</v>
      </c>
    </row>
    <row r="12059" spans="1:5" ht="30" hidden="1" customHeight="1" thickBot="1">
      <c r="A12059" s="496" t="str">
        <f>IF((SUM('Раздел 3'!N177:N177)=0),"","Неверно!")</f>
        <v/>
      </c>
      <c r="B12059" s="497" t="s">
        <v>791</v>
      </c>
      <c r="C12059" s="498" t="s">
        <v>4463</v>
      </c>
      <c r="D12059" s="498" t="s">
        <v>4431</v>
      </c>
      <c r="E12059" s="499" t="str">
        <f>CONCATENATE(SUM('Раздел 3'!N177:N177),"=",0)</f>
        <v>0=0</v>
      </c>
    </row>
    <row r="12060" spans="1:5" ht="30" hidden="1" customHeight="1" thickBot="1">
      <c r="A12060" s="496" t="str">
        <f>IF((SUM('Раздел 3'!N178:N178)=0),"","Неверно!")</f>
        <v/>
      </c>
      <c r="B12060" s="497" t="s">
        <v>791</v>
      </c>
      <c r="C12060" s="498" t="s">
        <v>4464</v>
      </c>
      <c r="D12060" s="498" t="s">
        <v>4431</v>
      </c>
      <c r="E12060" s="499" t="str">
        <f>CONCATENATE(SUM('Раздел 3'!N178:N178),"=",0)</f>
        <v>0=0</v>
      </c>
    </row>
    <row r="12061" spans="1:5" ht="30" hidden="1" customHeight="1" thickBot="1">
      <c r="A12061" s="496" t="str">
        <f>IF((SUM('Раздел 3'!O159:O159)=0),"","Неверно!")</f>
        <v/>
      </c>
      <c r="B12061" s="497" t="s">
        <v>792</v>
      </c>
      <c r="C12061" s="498" t="s">
        <v>15667</v>
      </c>
      <c r="D12061" s="498" t="s">
        <v>4465</v>
      </c>
      <c r="E12061" s="499" t="str">
        <f>CONCATENATE(SUM('Раздел 3'!O159:O159),"=",0)</f>
        <v>0=0</v>
      </c>
    </row>
    <row r="12062" spans="1:5" ht="30" hidden="1" customHeight="1" thickBot="1">
      <c r="A12062" s="496" t="str">
        <f>IF((SUM('Раздел 3'!O160:O160)=0),"","Неверно!")</f>
        <v/>
      </c>
      <c r="B12062" s="497" t="s">
        <v>792</v>
      </c>
      <c r="C12062" s="498" t="s">
        <v>15668</v>
      </c>
      <c r="D12062" s="498" t="s">
        <v>4465</v>
      </c>
      <c r="E12062" s="499" t="str">
        <f>CONCATENATE(SUM('Раздел 3'!O160:O160),"=",0)</f>
        <v>0=0</v>
      </c>
    </row>
    <row r="12063" spans="1:5" ht="30" hidden="1" customHeight="1" thickBot="1">
      <c r="A12063" s="496" t="str">
        <f>IF((SUM('Раздел 3'!O161:O161)=0),"","Неверно!")</f>
        <v/>
      </c>
      <c r="B12063" s="497" t="s">
        <v>792</v>
      </c>
      <c r="C12063" s="498" t="s">
        <v>15669</v>
      </c>
      <c r="D12063" s="498" t="s">
        <v>4465</v>
      </c>
      <c r="E12063" s="499" t="str">
        <f>CONCATENATE(SUM('Раздел 3'!O161:O161),"=",0)</f>
        <v>0=0</v>
      </c>
    </row>
    <row r="12064" spans="1:5" ht="30" hidden="1" customHeight="1" thickBot="1">
      <c r="A12064" s="496" t="str">
        <f>IF((SUM('Раздел 3'!P159:P159)=0),"","Неверно!")</f>
        <v/>
      </c>
      <c r="B12064" s="497" t="s">
        <v>792</v>
      </c>
      <c r="C12064" s="498" t="s">
        <v>15674</v>
      </c>
      <c r="D12064" s="498" t="s">
        <v>4465</v>
      </c>
      <c r="E12064" s="499" t="str">
        <f>CONCATENATE(SUM('Раздел 3'!P159:P159),"=",0)</f>
        <v>0=0</v>
      </c>
    </row>
    <row r="12065" spans="1:5" ht="30" hidden="1" customHeight="1" thickBot="1">
      <c r="A12065" s="496" t="str">
        <f>IF((SUM('Раздел 3'!P160:P160)=0),"","Неверно!")</f>
        <v/>
      </c>
      <c r="B12065" s="497" t="s">
        <v>792</v>
      </c>
      <c r="C12065" s="498" t="s">
        <v>15675</v>
      </c>
      <c r="D12065" s="498" t="s">
        <v>4465</v>
      </c>
      <c r="E12065" s="499" t="str">
        <f>CONCATENATE(SUM('Раздел 3'!P160:P160),"=",0)</f>
        <v>0=0</v>
      </c>
    </row>
    <row r="12066" spans="1:5" ht="30" hidden="1" customHeight="1" thickBot="1">
      <c r="A12066" s="496" t="str">
        <f>IF((SUM('Раздел 3'!P161:P161)=0),"","Неверно!")</f>
        <v/>
      </c>
      <c r="B12066" s="497" t="s">
        <v>792</v>
      </c>
      <c r="C12066" s="498" t="s">
        <v>15676</v>
      </c>
      <c r="D12066" s="498" t="s">
        <v>4465</v>
      </c>
      <c r="E12066" s="499" t="str">
        <f>CONCATENATE(SUM('Раздел 3'!P161:P161),"=",0)</f>
        <v>0=0</v>
      </c>
    </row>
    <row r="12067" spans="1:5" ht="30" hidden="1" customHeight="1" thickBot="1">
      <c r="A12067" s="496" t="str">
        <f>IF((SUM('Раздел 3'!Q159:Q159)=0),"","Неверно!")</f>
        <v/>
      </c>
      <c r="B12067" s="497" t="s">
        <v>792</v>
      </c>
      <c r="C12067" s="498" t="s">
        <v>15680</v>
      </c>
      <c r="D12067" s="498" t="s">
        <v>4465</v>
      </c>
      <c r="E12067" s="499" t="str">
        <f>CONCATENATE(SUM('Раздел 3'!Q159:Q159),"=",0)</f>
        <v>0=0</v>
      </c>
    </row>
    <row r="12068" spans="1:5" ht="30" hidden="1" customHeight="1" thickBot="1">
      <c r="A12068" s="496" t="str">
        <f>IF((SUM('Раздел 3'!Q160:Q160)=0),"","Неверно!")</f>
        <v/>
      </c>
      <c r="B12068" s="497" t="s">
        <v>792</v>
      </c>
      <c r="C12068" s="498" t="s">
        <v>15681</v>
      </c>
      <c r="D12068" s="498" t="s">
        <v>4465</v>
      </c>
      <c r="E12068" s="499" t="str">
        <f>CONCATENATE(SUM('Раздел 3'!Q160:Q160),"=",0)</f>
        <v>0=0</v>
      </c>
    </row>
    <row r="12069" spans="1:5" ht="30" hidden="1" customHeight="1" thickBot="1">
      <c r="A12069" s="496" t="str">
        <f>IF((SUM('Раздел 3'!Q161:Q161)=0),"","Неверно!")</f>
        <v/>
      </c>
      <c r="B12069" s="497" t="s">
        <v>792</v>
      </c>
      <c r="C12069" s="498" t="s">
        <v>15682</v>
      </c>
      <c r="D12069" s="498" t="s">
        <v>4465</v>
      </c>
      <c r="E12069" s="499" t="str">
        <f>CONCATENATE(SUM('Раздел 3'!Q161:Q161),"=",0)</f>
        <v>0=0</v>
      </c>
    </row>
    <row r="12070" spans="1:5" ht="30" hidden="1" customHeight="1" thickBot="1">
      <c r="A12070" s="496" t="str">
        <f>IF((SUM('Раздел 3'!R159:R159)=0),"","Неверно!")</f>
        <v/>
      </c>
      <c r="B12070" s="497" t="s">
        <v>792</v>
      </c>
      <c r="C12070" s="498" t="s">
        <v>15686</v>
      </c>
      <c r="D12070" s="498" t="s">
        <v>4465</v>
      </c>
      <c r="E12070" s="499" t="str">
        <f>CONCATENATE(SUM('Раздел 3'!R159:R159),"=",0)</f>
        <v>0=0</v>
      </c>
    </row>
    <row r="12071" spans="1:5" ht="30" hidden="1" customHeight="1" thickBot="1">
      <c r="A12071" s="496" t="str">
        <f>IF((SUM('Раздел 3'!R160:R160)=0),"","Неверно!")</f>
        <v/>
      </c>
      <c r="B12071" s="497" t="s">
        <v>792</v>
      </c>
      <c r="C12071" s="498" t="s">
        <v>15687</v>
      </c>
      <c r="D12071" s="498" t="s">
        <v>4465</v>
      </c>
      <c r="E12071" s="499" t="str">
        <f>CONCATENATE(SUM('Раздел 3'!R160:R160),"=",0)</f>
        <v>0=0</v>
      </c>
    </row>
    <row r="12072" spans="1:5" ht="30" hidden="1" customHeight="1" thickBot="1">
      <c r="A12072" s="496" t="str">
        <f>IF((SUM('Раздел 3'!R161:R161)=0),"","Неверно!")</f>
        <v/>
      </c>
      <c r="B12072" s="497" t="s">
        <v>792</v>
      </c>
      <c r="C12072" s="498" t="s">
        <v>15688</v>
      </c>
      <c r="D12072" s="498" t="s">
        <v>4465</v>
      </c>
      <c r="E12072" s="499" t="str">
        <f>CONCATENATE(SUM('Раздел 3'!R161:R161),"=",0)</f>
        <v>0=0</v>
      </c>
    </row>
    <row r="12073" spans="1:5" ht="30" hidden="1" customHeight="1" thickBot="1">
      <c r="A12073" s="496" t="str">
        <f>IF((SUM('Раздел 3'!S159:S159)=0),"","Неверно!")</f>
        <v/>
      </c>
      <c r="B12073" s="497" t="s">
        <v>792</v>
      </c>
      <c r="C12073" s="498" t="s">
        <v>15692</v>
      </c>
      <c r="D12073" s="498" t="s">
        <v>4465</v>
      </c>
      <c r="E12073" s="499" t="str">
        <f>CONCATENATE(SUM('Раздел 3'!S159:S159),"=",0)</f>
        <v>0=0</v>
      </c>
    </row>
    <row r="12074" spans="1:5" ht="30" hidden="1" customHeight="1" thickBot="1">
      <c r="A12074" s="496" t="str">
        <f>IF((SUM('Раздел 3'!S160:S160)=0),"","Неверно!")</f>
        <v/>
      </c>
      <c r="B12074" s="497" t="s">
        <v>792</v>
      </c>
      <c r="C12074" s="498" t="s">
        <v>15693</v>
      </c>
      <c r="D12074" s="498" t="s">
        <v>4465</v>
      </c>
      <c r="E12074" s="499" t="str">
        <f>CONCATENATE(SUM('Раздел 3'!S160:S160),"=",0)</f>
        <v>0=0</v>
      </c>
    </row>
    <row r="12075" spans="1:5" ht="30" hidden="1" customHeight="1" thickBot="1">
      <c r="A12075" s="496" t="str">
        <f>IF((SUM('Раздел 3'!S161:S161)=0),"","Неверно!")</f>
        <v/>
      </c>
      <c r="B12075" s="497" t="s">
        <v>792</v>
      </c>
      <c r="C12075" s="498" t="s">
        <v>15694</v>
      </c>
      <c r="D12075" s="498" t="s">
        <v>4465</v>
      </c>
      <c r="E12075" s="499" t="str">
        <f>CONCATENATE(SUM('Раздел 3'!S161:S161),"=",0)</f>
        <v>0=0</v>
      </c>
    </row>
    <row r="12076" spans="1:5" ht="30" hidden="1" customHeight="1" thickBot="1">
      <c r="A12076" s="496" t="str">
        <f>IF((SUM('Раздел 3'!T159:T159)=0),"","Неверно!")</f>
        <v/>
      </c>
      <c r="B12076" s="497" t="s">
        <v>792</v>
      </c>
      <c r="C12076" s="498" t="s">
        <v>15699</v>
      </c>
      <c r="D12076" s="498" t="s">
        <v>4465</v>
      </c>
      <c r="E12076" s="499" t="str">
        <f>CONCATENATE(SUM('Раздел 3'!T159:T159),"=",0)</f>
        <v>0=0</v>
      </c>
    </row>
    <row r="12077" spans="1:5" ht="30" hidden="1" customHeight="1" thickBot="1">
      <c r="A12077" s="496" t="str">
        <f>IF((SUM('Раздел 3'!T160:T160)=0),"","Неверно!")</f>
        <v/>
      </c>
      <c r="B12077" s="497" t="s">
        <v>792</v>
      </c>
      <c r="C12077" s="498" t="s">
        <v>15700</v>
      </c>
      <c r="D12077" s="498" t="s">
        <v>4465</v>
      </c>
      <c r="E12077" s="499" t="str">
        <f>CONCATENATE(SUM('Раздел 3'!T160:T160),"=",0)</f>
        <v>0=0</v>
      </c>
    </row>
    <row r="12078" spans="1:5" ht="30" hidden="1" customHeight="1" thickBot="1">
      <c r="A12078" s="496" t="str">
        <f>IF((SUM('Раздел 3'!T161:T161)=0),"","Неверно!")</f>
        <v/>
      </c>
      <c r="B12078" s="497" t="s">
        <v>792</v>
      </c>
      <c r="C12078" s="498" t="s">
        <v>15701</v>
      </c>
      <c r="D12078" s="498" t="s">
        <v>4465</v>
      </c>
      <c r="E12078" s="499" t="str">
        <f>CONCATENATE(SUM('Раздел 3'!T161:T161),"=",0)</f>
        <v>0=0</v>
      </c>
    </row>
    <row r="12079" spans="1:5" ht="30" hidden="1" customHeight="1" thickBot="1">
      <c r="A12079" s="496" t="str">
        <f>IF((SUM('Раздел 3'!K159:K159)=0),"","Неверно!")</f>
        <v/>
      </c>
      <c r="B12079" s="497" t="s">
        <v>792</v>
      </c>
      <c r="C12079" s="498" t="s">
        <v>15705</v>
      </c>
      <c r="D12079" s="498" t="s">
        <v>4465</v>
      </c>
      <c r="E12079" s="499" t="str">
        <f>CONCATENATE(SUM('Раздел 3'!K159:K159),"=",0)</f>
        <v>0=0</v>
      </c>
    </row>
    <row r="12080" spans="1:5" ht="30" hidden="1" customHeight="1" thickBot="1">
      <c r="A12080" s="496" t="str">
        <f>IF((SUM('Раздел 3'!K160:K160)=0),"","Неверно!")</f>
        <v/>
      </c>
      <c r="B12080" s="497" t="s">
        <v>792</v>
      </c>
      <c r="C12080" s="498" t="s">
        <v>15706</v>
      </c>
      <c r="D12080" s="498" t="s">
        <v>4465</v>
      </c>
      <c r="E12080" s="499" t="str">
        <f>CONCATENATE(SUM('Раздел 3'!K160:K160),"=",0)</f>
        <v>0=0</v>
      </c>
    </row>
    <row r="12081" spans="1:5" ht="30" hidden="1" customHeight="1" thickBot="1">
      <c r="A12081" s="496" t="str">
        <f>IF((SUM('Раздел 3'!K161:K161)=0),"","Неверно!")</f>
        <v/>
      </c>
      <c r="B12081" s="497" t="s">
        <v>792</v>
      </c>
      <c r="C12081" s="498" t="s">
        <v>15707</v>
      </c>
      <c r="D12081" s="498" t="s">
        <v>4465</v>
      </c>
      <c r="E12081" s="499" t="str">
        <f>CONCATENATE(SUM('Раздел 3'!K161:K161),"=",0)</f>
        <v>0=0</v>
      </c>
    </row>
    <row r="12082" spans="1:5" ht="30" hidden="1" customHeight="1" thickBot="1">
      <c r="A12082" s="496" t="str">
        <f>IF((SUM('Раздел 3'!L159:L159)=0),"","Неверно!")</f>
        <v/>
      </c>
      <c r="B12082" s="497" t="s">
        <v>792</v>
      </c>
      <c r="C12082" s="498" t="s">
        <v>15711</v>
      </c>
      <c r="D12082" s="498" t="s">
        <v>4465</v>
      </c>
      <c r="E12082" s="499" t="str">
        <f>CONCATENATE(SUM('Раздел 3'!L159:L159),"=",0)</f>
        <v>0=0</v>
      </c>
    </row>
    <row r="12083" spans="1:5" ht="30" hidden="1" customHeight="1" thickBot="1">
      <c r="A12083" s="496" t="str">
        <f>IF((SUM('Раздел 3'!L160:L160)=0),"","Неверно!")</f>
        <v/>
      </c>
      <c r="B12083" s="497" t="s">
        <v>792</v>
      </c>
      <c r="C12083" s="498" t="s">
        <v>15712</v>
      </c>
      <c r="D12083" s="498" t="s">
        <v>4465</v>
      </c>
      <c r="E12083" s="499" t="str">
        <f>CONCATENATE(SUM('Раздел 3'!L160:L160),"=",0)</f>
        <v>0=0</v>
      </c>
    </row>
    <row r="12084" spans="1:5" ht="30" hidden="1" customHeight="1" thickBot="1">
      <c r="A12084" s="496" t="str">
        <f>IF((SUM('Раздел 3'!L161:L161)=0),"","Неверно!")</f>
        <v/>
      </c>
      <c r="B12084" s="497" t="s">
        <v>792</v>
      </c>
      <c r="C12084" s="498" t="s">
        <v>15713</v>
      </c>
      <c r="D12084" s="498" t="s">
        <v>4465</v>
      </c>
      <c r="E12084" s="499" t="str">
        <f>CONCATENATE(SUM('Раздел 3'!L161:L161),"=",0)</f>
        <v>0=0</v>
      </c>
    </row>
    <row r="12085" spans="1:5" ht="30" hidden="1" customHeight="1" thickBot="1">
      <c r="A12085" s="496" t="str">
        <f>IF((SUM('Раздел 3'!M159:M159)=0),"","Неверно!")</f>
        <v/>
      </c>
      <c r="B12085" s="497" t="s">
        <v>792</v>
      </c>
      <c r="C12085" s="498" t="s">
        <v>15717</v>
      </c>
      <c r="D12085" s="498" t="s">
        <v>4465</v>
      </c>
      <c r="E12085" s="499" t="str">
        <f>CONCATENATE(SUM('Раздел 3'!M159:M159),"=",0)</f>
        <v>0=0</v>
      </c>
    </row>
    <row r="12086" spans="1:5" ht="30" hidden="1" customHeight="1" thickBot="1">
      <c r="A12086" s="496" t="str">
        <f>IF((SUM('Раздел 3'!M160:M160)=0),"","Неверно!")</f>
        <v/>
      </c>
      <c r="B12086" s="497" t="s">
        <v>792</v>
      </c>
      <c r="C12086" s="498" t="s">
        <v>15718</v>
      </c>
      <c r="D12086" s="498" t="s">
        <v>4465</v>
      </c>
      <c r="E12086" s="499" t="str">
        <f>CONCATENATE(SUM('Раздел 3'!M160:M160),"=",0)</f>
        <v>0=0</v>
      </c>
    </row>
    <row r="12087" spans="1:5" ht="30" hidden="1" customHeight="1" thickBot="1">
      <c r="A12087" s="496" t="str">
        <f>IF((SUM('Раздел 3'!M161:M161)=0),"","Неверно!")</f>
        <v/>
      </c>
      <c r="B12087" s="497" t="s">
        <v>792</v>
      </c>
      <c r="C12087" s="498" t="s">
        <v>15719</v>
      </c>
      <c r="D12087" s="498" t="s">
        <v>4465</v>
      </c>
      <c r="E12087" s="499" t="str">
        <f>CONCATENATE(SUM('Раздел 3'!M161:M161),"=",0)</f>
        <v>0=0</v>
      </c>
    </row>
    <row r="12088" spans="1:5" ht="30" hidden="1" customHeight="1" thickBot="1">
      <c r="A12088" s="496" t="str">
        <f>IF((SUM('Раздел 3'!N159:N159)=0),"","Неверно!")</f>
        <v/>
      </c>
      <c r="B12088" s="497" t="s">
        <v>792</v>
      </c>
      <c r="C12088" s="498" t="s">
        <v>15723</v>
      </c>
      <c r="D12088" s="498" t="s">
        <v>4465</v>
      </c>
      <c r="E12088" s="499" t="str">
        <f>CONCATENATE(SUM('Раздел 3'!N159:N159),"=",0)</f>
        <v>0=0</v>
      </c>
    </row>
    <row r="12089" spans="1:5" ht="30" hidden="1" customHeight="1" thickBot="1">
      <c r="A12089" s="496" t="str">
        <f>IF((SUM('Раздел 3'!N160:N160)=0),"","Неверно!")</f>
        <v/>
      </c>
      <c r="B12089" s="497" t="s">
        <v>792</v>
      </c>
      <c r="C12089" s="498" t="s">
        <v>15724</v>
      </c>
      <c r="D12089" s="498" t="s">
        <v>4465</v>
      </c>
      <c r="E12089" s="499" t="str">
        <f>CONCATENATE(SUM('Раздел 3'!N160:N160),"=",0)</f>
        <v>0=0</v>
      </c>
    </row>
    <row r="12090" spans="1:5" ht="30" hidden="1" customHeight="1" thickBot="1">
      <c r="A12090" s="496" t="str">
        <f>IF((SUM('Раздел 3'!N161:N161)=0),"","Неверно!")</f>
        <v/>
      </c>
      <c r="B12090" s="497" t="s">
        <v>792</v>
      </c>
      <c r="C12090" s="498" t="s">
        <v>15725</v>
      </c>
      <c r="D12090" s="498" t="s">
        <v>4465</v>
      </c>
      <c r="E12090" s="499" t="str">
        <f>CONCATENATE(SUM('Раздел 3'!N161:N161),"=",0)</f>
        <v>0=0</v>
      </c>
    </row>
    <row r="12091" spans="1:5" ht="30" hidden="1" customHeight="1" thickBot="1">
      <c r="A12091" s="496" t="str">
        <f>IF((SUM('Раздел 3'!O163:O163)=0),"","Неверно!")</f>
        <v/>
      </c>
      <c r="B12091" s="497" t="s">
        <v>793</v>
      </c>
      <c r="C12091" s="498" t="s">
        <v>15671</v>
      </c>
      <c r="D12091" s="498" t="s">
        <v>4466</v>
      </c>
      <c r="E12091" s="499" t="str">
        <f>CONCATENATE(SUM('Раздел 3'!O163:O163),"=",0)</f>
        <v>0=0</v>
      </c>
    </row>
    <row r="12092" spans="1:5" ht="30" hidden="1" customHeight="1" thickBot="1">
      <c r="A12092" s="496" t="str">
        <f>IF((SUM('Раздел 3'!O164:O164)=0),"","Неверно!")</f>
        <v/>
      </c>
      <c r="B12092" s="497" t="s">
        <v>793</v>
      </c>
      <c r="C12092" s="498" t="s">
        <v>15672</v>
      </c>
      <c r="D12092" s="498" t="s">
        <v>4466</v>
      </c>
      <c r="E12092" s="499" t="str">
        <f>CONCATENATE(SUM('Раздел 3'!O164:O164),"=",0)</f>
        <v>0=0</v>
      </c>
    </row>
    <row r="12093" spans="1:5" ht="30" hidden="1" customHeight="1" thickBot="1">
      <c r="A12093" s="496" t="str">
        <f>IF((SUM('Раздел 3'!O165:O165)=0),"","Неверно!")</f>
        <v/>
      </c>
      <c r="B12093" s="497" t="s">
        <v>793</v>
      </c>
      <c r="C12093" s="498" t="s">
        <v>15673</v>
      </c>
      <c r="D12093" s="498" t="s">
        <v>4466</v>
      </c>
      <c r="E12093" s="499" t="str">
        <f>CONCATENATE(SUM('Раздел 3'!O165:O165),"=",0)</f>
        <v>0=0</v>
      </c>
    </row>
    <row r="12094" spans="1:5" ht="30" hidden="1" customHeight="1" thickBot="1">
      <c r="A12094" s="496" t="str">
        <f>IF((SUM('Раздел 3'!O166:O166)=0),"","Неверно!")</f>
        <v/>
      </c>
      <c r="B12094" s="497" t="s">
        <v>793</v>
      </c>
      <c r="C12094" s="498" t="s">
        <v>15544</v>
      </c>
      <c r="D12094" s="498" t="s">
        <v>4466</v>
      </c>
      <c r="E12094" s="499" t="str">
        <f>CONCATENATE(SUM('Раздел 3'!O166:O166),"=",0)</f>
        <v>0=0</v>
      </c>
    </row>
    <row r="12095" spans="1:5" ht="30" hidden="1" customHeight="1" thickBot="1">
      <c r="A12095" s="496" t="str">
        <f>IF((SUM('Раздел 3'!O167:O167)=0),"","Неверно!")</f>
        <v/>
      </c>
      <c r="B12095" s="497" t="s">
        <v>793</v>
      </c>
      <c r="C12095" s="498" t="s">
        <v>15545</v>
      </c>
      <c r="D12095" s="498" t="s">
        <v>4466</v>
      </c>
      <c r="E12095" s="499" t="str">
        <f>CONCATENATE(SUM('Раздел 3'!O167:O167),"=",0)</f>
        <v>0=0</v>
      </c>
    </row>
    <row r="12096" spans="1:5" ht="30" hidden="1" customHeight="1" thickBot="1">
      <c r="A12096" s="496" t="str">
        <f>IF((SUM('Раздел 3'!O168:O168)=0),"","Неверно!")</f>
        <v/>
      </c>
      <c r="B12096" s="497" t="s">
        <v>793</v>
      </c>
      <c r="C12096" s="498" t="s">
        <v>15583</v>
      </c>
      <c r="D12096" s="498" t="s">
        <v>4466</v>
      </c>
      <c r="E12096" s="499" t="str">
        <f>CONCATENATE(SUM('Раздел 3'!O168:O168),"=",0)</f>
        <v>0=0</v>
      </c>
    </row>
    <row r="12097" spans="1:5" ht="30" hidden="1" customHeight="1" thickBot="1">
      <c r="A12097" s="496" t="str">
        <f>IF((SUM('Раздел 3'!O169:O169)=0),"","Неверно!")</f>
        <v/>
      </c>
      <c r="B12097" s="497" t="s">
        <v>793</v>
      </c>
      <c r="C12097" s="498" t="s">
        <v>15584</v>
      </c>
      <c r="D12097" s="498" t="s">
        <v>4466</v>
      </c>
      <c r="E12097" s="499" t="str">
        <f>CONCATENATE(SUM('Раздел 3'!O169:O169),"=",0)</f>
        <v>0=0</v>
      </c>
    </row>
    <row r="12098" spans="1:5" ht="30" hidden="1" customHeight="1" thickBot="1">
      <c r="A12098" s="496" t="str">
        <f>IF((SUM('Раздел 3'!P163:P163)=0),"","Неверно!")</f>
        <v/>
      </c>
      <c r="B12098" s="497" t="s">
        <v>793</v>
      </c>
      <c r="C12098" s="498" t="s">
        <v>15677</v>
      </c>
      <c r="D12098" s="498" t="s">
        <v>4466</v>
      </c>
      <c r="E12098" s="499" t="str">
        <f>CONCATENATE(SUM('Раздел 3'!P163:P163),"=",0)</f>
        <v>0=0</v>
      </c>
    </row>
    <row r="12099" spans="1:5" ht="30" hidden="1" customHeight="1" thickBot="1">
      <c r="A12099" s="496" t="str">
        <f>IF((SUM('Раздел 3'!P164:P164)=0),"","Неверно!")</f>
        <v/>
      </c>
      <c r="B12099" s="497" t="s">
        <v>793</v>
      </c>
      <c r="C12099" s="498" t="s">
        <v>15678</v>
      </c>
      <c r="D12099" s="498" t="s">
        <v>4466</v>
      </c>
      <c r="E12099" s="499" t="str">
        <f>CONCATENATE(SUM('Раздел 3'!P164:P164),"=",0)</f>
        <v>0=0</v>
      </c>
    </row>
    <row r="12100" spans="1:5" ht="30" hidden="1" customHeight="1" thickBot="1">
      <c r="A12100" s="496" t="str">
        <f>IF((SUM('Раздел 3'!P165:P165)=0),"","Неверно!")</f>
        <v/>
      </c>
      <c r="B12100" s="497" t="s">
        <v>793</v>
      </c>
      <c r="C12100" s="498" t="s">
        <v>15679</v>
      </c>
      <c r="D12100" s="498" t="s">
        <v>4466</v>
      </c>
      <c r="E12100" s="499" t="str">
        <f>CONCATENATE(SUM('Раздел 3'!P165:P165),"=",0)</f>
        <v>0=0</v>
      </c>
    </row>
    <row r="12101" spans="1:5" ht="30" hidden="1" customHeight="1" thickBot="1">
      <c r="A12101" s="496" t="str">
        <f>IF((SUM('Раздел 3'!P166:P166)=0),"","Неверно!")</f>
        <v/>
      </c>
      <c r="B12101" s="497" t="s">
        <v>793</v>
      </c>
      <c r="C12101" s="498" t="s">
        <v>4467</v>
      </c>
      <c r="D12101" s="498" t="s">
        <v>4466</v>
      </c>
      <c r="E12101" s="499" t="str">
        <f>CONCATENATE(SUM('Раздел 3'!P166:P166),"=",0)</f>
        <v>0=0</v>
      </c>
    </row>
    <row r="12102" spans="1:5" ht="30" hidden="1" customHeight="1" thickBot="1">
      <c r="A12102" s="496" t="str">
        <f>IF((SUM('Раздел 3'!P167:P167)=0),"","Неверно!")</f>
        <v/>
      </c>
      <c r="B12102" s="497" t="s">
        <v>793</v>
      </c>
      <c r="C12102" s="498" t="s">
        <v>4468</v>
      </c>
      <c r="D12102" s="498" t="s">
        <v>4466</v>
      </c>
      <c r="E12102" s="499" t="str">
        <f>CONCATENATE(SUM('Раздел 3'!P167:P167),"=",0)</f>
        <v>0=0</v>
      </c>
    </row>
    <row r="12103" spans="1:5" ht="30" hidden="1" customHeight="1" thickBot="1">
      <c r="A12103" s="496" t="str">
        <f>IF((SUM('Раздел 3'!P168:P168)=0),"","Неверно!")</f>
        <v/>
      </c>
      <c r="B12103" s="497" t="s">
        <v>793</v>
      </c>
      <c r="C12103" s="498" t="s">
        <v>15590</v>
      </c>
      <c r="D12103" s="498" t="s">
        <v>4466</v>
      </c>
      <c r="E12103" s="499" t="str">
        <f>CONCATENATE(SUM('Раздел 3'!P168:P168),"=",0)</f>
        <v>0=0</v>
      </c>
    </row>
    <row r="12104" spans="1:5" ht="30" hidden="1" customHeight="1" thickBot="1">
      <c r="A12104" s="496" t="str">
        <f>IF((SUM('Раздел 3'!P169:P169)=0),"","Неверно!")</f>
        <v/>
      </c>
      <c r="B12104" s="497" t="s">
        <v>793</v>
      </c>
      <c r="C12104" s="498" t="s">
        <v>15591</v>
      </c>
      <c r="D12104" s="498" t="s">
        <v>4466</v>
      </c>
      <c r="E12104" s="499" t="str">
        <f>CONCATENATE(SUM('Раздел 3'!P169:P169),"=",0)</f>
        <v>0=0</v>
      </c>
    </row>
    <row r="12105" spans="1:5" ht="30" hidden="1" customHeight="1" thickBot="1">
      <c r="A12105" s="496" t="str">
        <f>IF((SUM('Раздел 3'!Q163:Q163)=0),"","Неверно!")</f>
        <v/>
      </c>
      <c r="B12105" s="497" t="s">
        <v>793</v>
      </c>
      <c r="C12105" s="498" t="s">
        <v>15683</v>
      </c>
      <c r="D12105" s="498" t="s">
        <v>4466</v>
      </c>
      <c r="E12105" s="499" t="str">
        <f>CONCATENATE(SUM('Раздел 3'!Q163:Q163),"=",0)</f>
        <v>0=0</v>
      </c>
    </row>
    <row r="12106" spans="1:5" ht="30" hidden="1" customHeight="1" thickBot="1">
      <c r="A12106" s="496" t="str">
        <f>IF((SUM('Раздел 3'!Q164:Q164)=0),"","Неверно!")</f>
        <v/>
      </c>
      <c r="B12106" s="497" t="s">
        <v>793</v>
      </c>
      <c r="C12106" s="498" t="s">
        <v>15684</v>
      </c>
      <c r="D12106" s="498" t="s">
        <v>4466</v>
      </c>
      <c r="E12106" s="499" t="str">
        <f>CONCATENATE(SUM('Раздел 3'!Q164:Q164),"=",0)</f>
        <v>0=0</v>
      </c>
    </row>
    <row r="12107" spans="1:5" ht="30" hidden="1" customHeight="1" thickBot="1">
      <c r="A12107" s="496" t="str">
        <f>IF((SUM('Раздел 3'!Q165:Q165)=0),"","Неверно!")</f>
        <v/>
      </c>
      <c r="B12107" s="497" t="s">
        <v>793</v>
      </c>
      <c r="C12107" s="498" t="s">
        <v>15685</v>
      </c>
      <c r="D12107" s="498" t="s">
        <v>4466</v>
      </c>
      <c r="E12107" s="499" t="str">
        <f>CONCATENATE(SUM('Раздел 3'!Q165:Q165),"=",0)</f>
        <v>0=0</v>
      </c>
    </row>
    <row r="12108" spans="1:5" ht="30" hidden="1" customHeight="1" thickBot="1">
      <c r="A12108" s="496" t="str">
        <f>IF((SUM('Раздел 3'!Q166:Q166)=0),"","Неверно!")</f>
        <v/>
      </c>
      <c r="B12108" s="497" t="s">
        <v>793</v>
      </c>
      <c r="C12108" s="498" t="s">
        <v>4469</v>
      </c>
      <c r="D12108" s="498" t="s">
        <v>4466</v>
      </c>
      <c r="E12108" s="499" t="str">
        <f>CONCATENATE(SUM('Раздел 3'!Q166:Q166),"=",0)</f>
        <v>0=0</v>
      </c>
    </row>
    <row r="12109" spans="1:5" ht="30" hidden="1" customHeight="1" thickBot="1">
      <c r="A12109" s="496" t="str">
        <f>IF((SUM('Раздел 3'!Q167:Q167)=0),"","Неверно!")</f>
        <v/>
      </c>
      <c r="B12109" s="497" t="s">
        <v>793</v>
      </c>
      <c r="C12109" s="498" t="s">
        <v>4470</v>
      </c>
      <c r="D12109" s="498" t="s">
        <v>4466</v>
      </c>
      <c r="E12109" s="499" t="str">
        <f>CONCATENATE(SUM('Раздел 3'!Q167:Q167),"=",0)</f>
        <v>0=0</v>
      </c>
    </row>
    <row r="12110" spans="1:5" ht="30" hidden="1" customHeight="1" thickBot="1">
      <c r="A12110" s="496" t="str">
        <f>IF((SUM('Раздел 3'!Q168:Q168)=0),"","Неверно!")</f>
        <v/>
      </c>
      <c r="B12110" s="497" t="s">
        <v>793</v>
      </c>
      <c r="C12110" s="498" t="s">
        <v>15595</v>
      </c>
      <c r="D12110" s="498" t="s">
        <v>4466</v>
      </c>
      <c r="E12110" s="499" t="str">
        <f>CONCATENATE(SUM('Раздел 3'!Q168:Q168),"=",0)</f>
        <v>0=0</v>
      </c>
    </row>
    <row r="12111" spans="1:5" ht="30" hidden="1" customHeight="1" thickBot="1">
      <c r="A12111" s="496" t="str">
        <f>IF((SUM('Раздел 3'!Q169:Q169)=0),"","Неверно!")</f>
        <v/>
      </c>
      <c r="B12111" s="497" t="s">
        <v>793</v>
      </c>
      <c r="C12111" s="498" t="s">
        <v>15596</v>
      </c>
      <c r="D12111" s="498" t="s">
        <v>4466</v>
      </c>
      <c r="E12111" s="499" t="str">
        <f>CONCATENATE(SUM('Раздел 3'!Q169:Q169),"=",0)</f>
        <v>0=0</v>
      </c>
    </row>
    <row r="12112" spans="1:5" ht="30" hidden="1" customHeight="1" thickBot="1">
      <c r="A12112" s="496" t="str">
        <f>IF((SUM('Раздел 3'!R163:R163)=0),"","Неверно!")</f>
        <v/>
      </c>
      <c r="B12112" s="497" t="s">
        <v>793</v>
      </c>
      <c r="C12112" s="498" t="s">
        <v>15689</v>
      </c>
      <c r="D12112" s="498" t="s">
        <v>4466</v>
      </c>
      <c r="E12112" s="499" t="str">
        <f>CONCATENATE(SUM('Раздел 3'!R163:R163),"=",0)</f>
        <v>0=0</v>
      </c>
    </row>
    <row r="12113" spans="1:5" ht="30" hidden="1" customHeight="1" thickBot="1">
      <c r="A12113" s="496" t="str">
        <f>IF((SUM('Раздел 3'!R164:R164)=0),"","Неверно!")</f>
        <v/>
      </c>
      <c r="B12113" s="497" t="s">
        <v>793</v>
      </c>
      <c r="C12113" s="498" t="s">
        <v>15690</v>
      </c>
      <c r="D12113" s="498" t="s">
        <v>4466</v>
      </c>
      <c r="E12113" s="499" t="str">
        <f>CONCATENATE(SUM('Раздел 3'!R164:R164),"=",0)</f>
        <v>0=0</v>
      </c>
    </row>
    <row r="12114" spans="1:5" ht="30" hidden="1" customHeight="1" thickBot="1">
      <c r="A12114" s="496" t="str">
        <f>IF((SUM('Раздел 3'!R165:R165)=0),"","Неверно!")</f>
        <v/>
      </c>
      <c r="B12114" s="497" t="s">
        <v>793</v>
      </c>
      <c r="C12114" s="498" t="s">
        <v>15691</v>
      </c>
      <c r="D12114" s="498" t="s">
        <v>4466</v>
      </c>
      <c r="E12114" s="499" t="str">
        <f>CONCATENATE(SUM('Раздел 3'!R165:R165),"=",0)</f>
        <v>0=0</v>
      </c>
    </row>
    <row r="12115" spans="1:5" ht="30" hidden="1" customHeight="1" thickBot="1">
      <c r="A12115" s="496" t="str">
        <f>IF((SUM('Раздел 3'!R166:R166)=0),"","Неверно!")</f>
        <v/>
      </c>
      <c r="B12115" s="497" t="s">
        <v>793</v>
      </c>
      <c r="C12115" s="498" t="s">
        <v>4471</v>
      </c>
      <c r="D12115" s="498" t="s">
        <v>4466</v>
      </c>
      <c r="E12115" s="499" t="str">
        <f>CONCATENATE(SUM('Раздел 3'!R166:R166),"=",0)</f>
        <v>0=0</v>
      </c>
    </row>
    <row r="12116" spans="1:5" ht="30" hidden="1" customHeight="1" thickBot="1">
      <c r="A12116" s="496" t="str">
        <f>IF((SUM('Раздел 3'!R167:R167)=0),"","Неверно!")</f>
        <v/>
      </c>
      <c r="B12116" s="497" t="s">
        <v>793</v>
      </c>
      <c r="C12116" s="498" t="s">
        <v>4472</v>
      </c>
      <c r="D12116" s="498" t="s">
        <v>4466</v>
      </c>
      <c r="E12116" s="499" t="str">
        <f>CONCATENATE(SUM('Раздел 3'!R167:R167),"=",0)</f>
        <v>0=0</v>
      </c>
    </row>
    <row r="12117" spans="1:5" ht="30" hidden="1" customHeight="1" thickBot="1">
      <c r="A12117" s="496" t="str">
        <f>IF((SUM('Раздел 3'!R168:R168)=0),"","Неверно!")</f>
        <v/>
      </c>
      <c r="B12117" s="497" t="s">
        <v>793</v>
      </c>
      <c r="C12117" s="498" t="s">
        <v>15600</v>
      </c>
      <c r="D12117" s="498" t="s">
        <v>4466</v>
      </c>
      <c r="E12117" s="499" t="str">
        <f>CONCATENATE(SUM('Раздел 3'!R168:R168),"=",0)</f>
        <v>0=0</v>
      </c>
    </row>
    <row r="12118" spans="1:5" ht="30" hidden="1" customHeight="1" thickBot="1">
      <c r="A12118" s="496" t="str">
        <f>IF((SUM('Раздел 3'!R169:R169)=0),"","Неверно!")</f>
        <v/>
      </c>
      <c r="B12118" s="497" t="s">
        <v>793</v>
      </c>
      <c r="C12118" s="498" t="s">
        <v>15601</v>
      </c>
      <c r="D12118" s="498" t="s">
        <v>4466</v>
      </c>
      <c r="E12118" s="499" t="str">
        <f>CONCATENATE(SUM('Раздел 3'!R169:R169),"=",0)</f>
        <v>0=0</v>
      </c>
    </row>
    <row r="12119" spans="1:5" ht="30" hidden="1" customHeight="1" thickBot="1">
      <c r="A12119" s="496" t="str">
        <f>IF((SUM('Раздел 3'!S163:S163)=0),"","Неверно!")</f>
        <v/>
      </c>
      <c r="B12119" s="497" t="s">
        <v>793</v>
      </c>
      <c r="C12119" s="498" t="s">
        <v>15696</v>
      </c>
      <c r="D12119" s="498" t="s">
        <v>4466</v>
      </c>
      <c r="E12119" s="499" t="str">
        <f>CONCATENATE(SUM('Раздел 3'!S163:S163),"=",0)</f>
        <v>0=0</v>
      </c>
    </row>
    <row r="12120" spans="1:5" ht="30" hidden="1" customHeight="1" thickBot="1">
      <c r="A12120" s="496" t="str">
        <f>IF((SUM('Раздел 3'!S164:S164)=0),"","Неверно!")</f>
        <v/>
      </c>
      <c r="B12120" s="497" t="s">
        <v>793</v>
      </c>
      <c r="C12120" s="498" t="s">
        <v>15697</v>
      </c>
      <c r="D12120" s="498" t="s">
        <v>4466</v>
      </c>
      <c r="E12120" s="499" t="str">
        <f>CONCATENATE(SUM('Раздел 3'!S164:S164),"=",0)</f>
        <v>0=0</v>
      </c>
    </row>
    <row r="12121" spans="1:5" ht="30" hidden="1" customHeight="1" thickBot="1">
      <c r="A12121" s="496" t="str">
        <f>IF((SUM('Раздел 3'!S165:S165)=0),"","Неверно!")</f>
        <v/>
      </c>
      <c r="B12121" s="497" t="s">
        <v>793</v>
      </c>
      <c r="C12121" s="498" t="s">
        <v>15698</v>
      </c>
      <c r="D12121" s="498" t="s">
        <v>4466</v>
      </c>
      <c r="E12121" s="499" t="str">
        <f>CONCATENATE(SUM('Раздел 3'!S165:S165),"=",0)</f>
        <v>0=0</v>
      </c>
    </row>
    <row r="12122" spans="1:5" ht="30" hidden="1" customHeight="1" thickBot="1">
      <c r="A12122" s="496" t="str">
        <f>IF((SUM('Раздел 3'!S166:S166)=0),"","Неверно!")</f>
        <v/>
      </c>
      <c r="B12122" s="497" t="s">
        <v>793</v>
      </c>
      <c r="C12122" s="498" t="s">
        <v>14374</v>
      </c>
      <c r="D12122" s="498" t="s">
        <v>4466</v>
      </c>
      <c r="E12122" s="499" t="str">
        <f>CONCATENATE(SUM('Раздел 3'!S166:S166),"=",0)</f>
        <v>0=0</v>
      </c>
    </row>
    <row r="12123" spans="1:5" ht="30" hidden="1" customHeight="1" thickBot="1">
      <c r="A12123" s="496" t="str">
        <f>IF((SUM('Раздел 3'!S167:S167)=0),"","Неверно!")</f>
        <v/>
      </c>
      <c r="B12123" s="497" t="s">
        <v>793</v>
      </c>
      <c r="C12123" s="498" t="s">
        <v>14375</v>
      </c>
      <c r="D12123" s="498" t="s">
        <v>4466</v>
      </c>
      <c r="E12123" s="499" t="str">
        <f>CONCATENATE(SUM('Раздел 3'!S167:S167),"=",0)</f>
        <v>0=0</v>
      </c>
    </row>
    <row r="12124" spans="1:5" ht="30" hidden="1" customHeight="1" thickBot="1">
      <c r="A12124" s="496" t="str">
        <f>IF((SUM('Раздел 3'!S168:S168)=0),"","Неверно!")</f>
        <v/>
      </c>
      <c r="B12124" s="497" t="s">
        <v>793</v>
      </c>
      <c r="C12124" s="498" t="s">
        <v>15605</v>
      </c>
      <c r="D12124" s="498" t="s">
        <v>4466</v>
      </c>
      <c r="E12124" s="499" t="str">
        <f>CONCATENATE(SUM('Раздел 3'!S168:S168),"=",0)</f>
        <v>0=0</v>
      </c>
    </row>
    <row r="12125" spans="1:5" ht="30" hidden="1" customHeight="1" thickBot="1">
      <c r="A12125" s="496" t="str">
        <f>IF((SUM('Раздел 3'!S169:S169)=0),"","Неверно!")</f>
        <v/>
      </c>
      <c r="B12125" s="497" t="s">
        <v>793</v>
      </c>
      <c r="C12125" s="498" t="s">
        <v>15606</v>
      </c>
      <c r="D12125" s="498" t="s">
        <v>4466</v>
      </c>
      <c r="E12125" s="499" t="str">
        <f>CONCATENATE(SUM('Раздел 3'!S169:S169),"=",0)</f>
        <v>0=0</v>
      </c>
    </row>
    <row r="12126" spans="1:5" ht="30" hidden="1" customHeight="1" thickBot="1">
      <c r="A12126" s="496" t="str">
        <f>IF((SUM('Раздел 3'!T163:T163)=0),"","Неверно!")</f>
        <v/>
      </c>
      <c r="B12126" s="497" t="s">
        <v>793</v>
      </c>
      <c r="C12126" s="498" t="s">
        <v>15702</v>
      </c>
      <c r="D12126" s="498" t="s">
        <v>4466</v>
      </c>
      <c r="E12126" s="499" t="str">
        <f>CONCATENATE(SUM('Раздел 3'!T163:T163),"=",0)</f>
        <v>0=0</v>
      </c>
    </row>
    <row r="12127" spans="1:5" ht="30" hidden="1" customHeight="1" thickBot="1">
      <c r="A12127" s="496" t="str">
        <f>IF((SUM('Раздел 3'!T164:T164)=0),"","Неверно!")</f>
        <v/>
      </c>
      <c r="B12127" s="497" t="s">
        <v>793</v>
      </c>
      <c r="C12127" s="498" t="s">
        <v>15703</v>
      </c>
      <c r="D12127" s="498" t="s">
        <v>4466</v>
      </c>
      <c r="E12127" s="499" t="str">
        <f>CONCATENATE(SUM('Раздел 3'!T164:T164),"=",0)</f>
        <v>0=0</v>
      </c>
    </row>
    <row r="12128" spans="1:5" ht="30" hidden="1" customHeight="1" thickBot="1">
      <c r="A12128" s="496" t="str">
        <f>IF((SUM('Раздел 3'!T165:T165)=0),"","Неверно!")</f>
        <v/>
      </c>
      <c r="B12128" s="497" t="s">
        <v>793</v>
      </c>
      <c r="C12128" s="498" t="s">
        <v>15704</v>
      </c>
      <c r="D12128" s="498" t="s">
        <v>4466</v>
      </c>
      <c r="E12128" s="499" t="str">
        <f>CONCATENATE(SUM('Раздел 3'!T165:T165),"=",0)</f>
        <v>0=0</v>
      </c>
    </row>
    <row r="12129" spans="1:5" ht="30" hidden="1" customHeight="1" thickBot="1">
      <c r="A12129" s="496" t="str">
        <f>IF((SUM('Раздел 3'!T166:T166)=0),"","Неверно!")</f>
        <v/>
      </c>
      <c r="B12129" s="497" t="s">
        <v>793</v>
      </c>
      <c r="C12129" s="498" t="s">
        <v>4473</v>
      </c>
      <c r="D12129" s="498" t="s">
        <v>4466</v>
      </c>
      <c r="E12129" s="499" t="str">
        <f>CONCATENATE(SUM('Раздел 3'!T166:T166),"=",0)</f>
        <v>0=0</v>
      </c>
    </row>
    <row r="12130" spans="1:5" ht="30" hidden="1" customHeight="1" thickBot="1">
      <c r="A12130" s="496" t="str">
        <f>IF((SUM('Раздел 3'!T167:T167)=0),"","Неверно!")</f>
        <v/>
      </c>
      <c r="B12130" s="497" t="s">
        <v>793</v>
      </c>
      <c r="C12130" s="498" t="s">
        <v>4474</v>
      </c>
      <c r="D12130" s="498" t="s">
        <v>4466</v>
      </c>
      <c r="E12130" s="499" t="str">
        <f>CONCATENATE(SUM('Раздел 3'!T167:T167),"=",0)</f>
        <v>0=0</v>
      </c>
    </row>
    <row r="12131" spans="1:5" ht="30" hidden="1" customHeight="1" thickBot="1">
      <c r="A12131" s="496" t="str">
        <f>IF((SUM('Раздел 3'!T168:T168)=0),"","Неверно!")</f>
        <v/>
      </c>
      <c r="B12131" s="497" t="s">
        <v>793</v>
      </c>
      <c r="C12131" s="498" t="s">
        <v>15612</v>
      </c>
      <c r="D12131" s="498" t="s">
        <v>4466</v>
      </c>
      <c r="E12131" s="499" t="str">
        <f>CONCATENATE(SUM('Раздел 3'!T168:T168),"=",0)</f>
        <v>0=0</v>
      </c>
    </row>
    <row r="12132" spans="1:5" ht="30" hidden="1" customHeight="1" thickBot="1">
      <c r="A12132" s="496" t="str">
        <f>IF((SUM('Раздел 3'!T169:T169)=0),"","Неверно!")</f>
        <v/>
      </c>
      <c r="B12132" s="497" t="s">
        <v>793</v>
      </c>
      <c r="C12132" s="498" t="s">
        <v>15613</v>
      </c>
      <c r="D12132" s="498" t="s">
        <v>4466</v>
      </c>
      <c r="E12132" s="499" t="str">
        <f>CONCATENATE(SUM('Раздел 3'!T169:T169),"=",0)</f>
        <v>0=0</v>
      </c>
    </row>
    <row r="12133" spans="1:5" ht="30" hidden="1" customHeight="1" thickBot="1">
      <c r="A12133" s="496" t="str">
        <f>IF((SUM('Раздел 3'!K163:K163)=0),"","Неверно!")</f>
        <v/>
      </c>
      <c r="B12133" s="497" t="s">
        <v>793</v>
      </c>
      <c r="C12133" s="498" t="s">
        <v>15708</v>
      </c>
      <c r="D12133" s="498" t="s">
        <v>4466</v>
      </c>
      <c r="E12133" s="499" t="str">
        <f>CONCATENATE(SUM('Раздел 3'!K163:K163),"=",0)</f>
        <v>0=0</v>
      </c>
    </row>
    <row r="12134" spans="1:5" ht="30" hidden="1" customHeight="1" thickBot="1">
      <c r="A12134" s="496" t="str">
        <f>IF((SUM('Раздел 3'!K164:K164)=0),"","Неверно!")</f>
        <v/>
      </c>
      <c r="B12134" s="497" t="s">
        <v>793</v>
      </c>
      <c r="C12134" s="498" t="s">
        <v>15709</v>
      </c>
      <c r="D12134" s="498" t="s">
        <v>4466</v>
      </c>
      <c r="E12134" s="499" t="str">
        <f>CONCATENATE(SUM('Раздел 3'!K164:K164),"=",0)</f>
        <v>0=0</v>
      </c>
    </row>
    <row r="12135" spans="1:5" ht="30" hidden="1" customHeight="1" thickBot="1">
      <c r="A12135" s="496" t="str">
        <f>IF((SUM('Раздел 3'!K165:K165)=0),"","Неверно!")</f>
        <v/>
      </c>
      <c r="B12135" s="497" t="s">
        <v>793</v>
      </c>
      <c r="C12135" s="498" t="s">
        <v>15710</v>
      </c>
      <c r="D12135" s="498" t="s">
        <v>4466</v>
      </c>
      <c r="E12135" s="499" t="str">
        <f>CONCATENATE(SUM('Раздел 3'!K165:K165),"=",0)</f>
        <v>0=0</v>
      </c>
    </row>
    <row r="12136" spans="1:5" ht="30" hidden="1" customHeight="1" thickBot="1">
      <c r="A12136" s="496" t="str">
        <f>IF((SUM('Раздел 3'!K166:K166)=0),"","Неверно!")</f>
        <v/>
      </c>
      <c r="B12136" s="497" t="s">
        <v>793</v>
      </c>
      <c r="C12136" s="498" t="s">
        <v>4475</v>
      </c>
      <c r="D12136" s="498" t="s">
        <v>4466</v>
      </c>
      <c r="E12136" s="499" t="str">
        <f>CONCATENATE(SUM('Раздел 3'!K166:K166),"=",0)</f>
        <v>0=0</v>
      </c>
    </row>
    <row r="12137" spans="1:5" ht="30" hidden="1" customHeight="1" thickBot="1">
      <c r="A12137" s="496" t="str">
        <f>IF((SUM('Раздел 3'!K167:K167)=0),"","Неверно!")</f>
        <v/>
      </c>
      <c r="B12137" s="497" t="s">
        <v>793</v>
      </c>
      <c r="C12137" s="498" t="s">
        <v>4476</v>
      </c>
      <c r="D12137" s="498" t="s">
        <v>4466</v>
      </c>
      <c r="E12137" s="499" t="str">
        <f>CONCATENATE(SUM('Раздел 3'!K167:K167),"=",0)</f>
        <v>0=0</v>
      </c>
    </row>
    <row r="12138" spans="1:5" ht="30" hidden="1" customHeight="1" thickBot="1">
      <c r="A12138" s="496" t="str">
        <f>IF((SUM('Раздел 3'!K168:K168)=0),"","Неверно!")</f>
        <v/>
      </c>
      <c r="B12138" s="497" t="s">
        <v>793</v>
      </c>
      <c r="C12138" s="498" t="s">
        <v>15617</v>
      </c>
      <c r="D12138" s="498" t="s">
        <v>4466</v>
      </c>
      <c r="E12138" s="499" t="str">
        <f>CONCATENATE(SUM('Раздел 3'!K168:K168),"=",0)</f>
        <v>0=0</v>
      </c>
    </row>
    <row r="12139" spans="1:5" ht="30" hidden="1" customHeight="1" thickBot="1">
      <c r="A12139" s="496" t="str">
        <f>IF((SUM('Раздел 3'!K169:K169)=0),"","Неверно!")</f>
        <v/>
      </c>
      <c r="B12139" s="497" t="s">
        <v>793</v>
      </c>
      <c r="C12139" s="498" t="s">
        <v>15618</v>
      </c>
      <c r="D12139" s="498" t="s">
        <v>4466</v>
      </c>
      <c r="E12139" s="499" t="str">
        <f>CONCATENATE(SUM('Раздел 3'!K169:K169),"=",0)</f>
        <v>0=0</v>
      </c>
    </row>
    <row r="12140" spans="1:5" ht="30" hidden="1" customHeight="1" thickBot="1">
      <c r="A12140" s="496" t="str">
        <f>IF((SUM('Раздел 3'!L163:L163)=0),"","Неверно!")</f>
        <v/>
      </c>
      <c r="B12140" s="497" t="s">
        <v>793</v>
      </c>
      <c r="C12140" s="498" t="s">
        <v>15714</v>
      </c>
      <c r="D12140" s="498" t="s">
        <v>4466</v>
      </c>
      <c r="E12140" s="499" t="str">
        <f>CONCATENATE(SUM('Раздел 3'!L163:L163),"=",0)</f>
        <v>0=0</v>
      </c>
    </row>
    <row r="12141" spans="1:5" ht="30" hidden="1" customHeight="1" thickBot="1">
      <c r="A12141" s="496" t="str">
        <f>IF((SUM('Раздел 3'!L164:L164)=0),"","Неверно!")</f>
        <v/>
      </c>
      <c r="B12141" s="497" t="s">
        <v>793</v>
      </c>
      <c r="C12141" s="498" t="s">
        <v>15715</v>
      </c>
      <c r="D12141" s="498" t="s">
        <v>4466</v>
      </c>
      <c r="E12141" s="499" t="str">
        <f>CONCATENATE(SUM('Раздел 3'!L164:L164),"=",0)</f>
        <v>0=0</v>
      </c>
    </row>
    <row r="12142" spans="1:5" ht="30" hidden="1" customHeight="1" thickBot="1">
      <c r="A12142" s="496" t="str">
        <f>IF((SUM('Раздел 3'!L165:L165)=0),"","Неверно!")</f>
        <v/>
      </c>
      <c r="B12142" s="497" t="s">
        <v>793</v>
      </c>
      <c r="C12142" s="498" t="s">
        <v>15716</v>
      </c>
      <c r="D12142" s="498" t="s">
        <v>4466</v>
      </c>
      <c r="E12142" s="499" t="str">
        <f>CONCATENATE(SUM('Раздел 3'!L165:L165),"=",0)</f>
        <v>0=0</v>
      </c>
    </row>
    <row r="12143" spans="1:5" ht="30" hidden="1" customHeight="1" thickBot="1">
      <c r="A12143" s="496" t="str">
        <f>IF((SUM('Раздел 3'!L166:L166)=0),"","Неверно!")</f>
        <v/>
      </c>
      <c r="B12143" s="497" t="s">
        <v>793</v>
      </c>
      <c r="C12143" s="498" t="s">
        <v>4477</v>
      </c>
      <c r="D12143" s="498" t="s">
        <v>4466</v>
      </c>
      <c r="E12143" s="499" t="str">
        <f>CONCATENATE(SUM('Раздел 3'!L166:L166),"=",0)</f>
        <v>0=0</v>
      </c>
    </row>
    <row r="12144" spans="1:5" ht="30" hidden="1" customHeight="1" thickBot="1">
      <c r="A12144" s="496" t="str">
        <f>IF((SUM('Раздел 3'!L167:L167)=0),"","Неверно!")</f>
        <v/>
      </c>
      <c r="B12144" s="497" t="s">
        <v>793</v>
      </c>
      <c r="C12144" s="498" t="s">
        <v>4478</v>
      </c>
      <c r="D12144" s="498" t="s">
        <v>4466</v>
      </c>
      <c r="E12144" s="499" t="str">
        <f>CONCATENATE(SUM('Раздел 3'!L167:L167),"=",0)</f>
        <v>0=0</v>
      </c>
    </row>
    <row r="12145" spans="1:5" ht="30" hidden="1" customHeight="1" thickBot="1">
      <c r="A12145" s="496" t="str">
        <f>IF((SUM('Раздел 3'!L168:L168)=0),"","Неверно!")</f>
        <v/>
      </c>
      <c r="B12145" s="497" t="s">
        <v>793</v>
      </c>
      <c r="C12145" s="498" t="s">
        <v>15622</v>
      </c>
      <c r="D12145" s="498" t="s">
        <v>4466</v>
      </c>
      <c r="E12145" s="499" t="str">
        <f>CONCATENATE(SUM('Раздел 3'!L168:L168),"=",0)</f>
        <v>0=0</v>
      </c>
    </row>
    <row r="12146" spans="1:5" ht="30" hidden="1" customHeight="1" thickBot="1">
      <c r="A12146" s="496" t="str">
        <f>IF((SUM('Раздел 3'!L169:L169)=0),"","Неверно!")</f>
        <v/>
      </c>
      <c r="B12146" s="497" t="s">
        <v>793</v>
      </c>
      <c r="C12146" s="498" t="s">
        <v>15623</v>
      </c>
      <c r="D12146" s="498" t="s">
        <v>4466</v>
      </c>
      <c r="E12146" s="499" t="str">
        <f>CONCATENATE(SUM('Раздел 3'!L169:L169),"=",0)</f>
        <v>0=0</v>
      </c>
    </row>
    <row r="12147" spans="1:5" ht="30" hidden="1" customHeight="1" thickBot="1">
      <c r="A12147" s="496" t="str">
        <f>IF((SUM('Раздел 3'!M163:M163)=0),"","Неверно!")</f>
        <v/>
      </c>
      <c r="B12147" s="497" t="s">
        <v>793</v>
      </c>
      <c r="C12147" s="498" t="s">
        <v>15720</v>
      </c>
      <c r="D12147" s="498" t="s">
        <v>4466</v>
      </c>
      <c r="E12147" s="499" t="str">
        <f>CONCATENATE(SUM('Раздел 3'!M163:M163),"=",0)</f>
        <v>0=0</v>
      </c>
    </row>
    <row r="12148" spans="1:5" ht="30" hidden="1" customHeight="1" thickBot="1">
      <c r="A12148" s="496" t="str">
        <f>IF((SUM('Раздел 3'!M164:M164)=0),"","Неверно!")</f>
        <v/>
      </c>
      <c r="B12148" s="497" t="s">
        <v>793</v>
      </c>
      <c r="C12148" s="498" t="s">
        <v>15721</v>
      </c>
      <c r="D12148" s="498" t="s">
        <v>4466</v>
      </c>
      <c r="E12148" s="499" t="str">
        <f>CONCATENATE(SUM('Раздел 3'!M164:M164),"=",0)</f>
        <v>0=0</v>
      </c>
    </row>
    <row r="12149" spans="1:5" ht="30" hidden="1" customHeight="1" thickBot="1">
      <c r="A12149" s="496" t="str">
        <f>IF((SUM('Раздел 3'!M165:M165)=0),"","Неверно!")</f>
        <v/>
      </c>
      <c r="B12149" s="497" t="s">
        <v>793</v>
      </c>
      <c r="C12149" s="498" t="s">
        <v>15722</v>
      </c>
      <c r="D12149" s="498" t="s">
        <v>4466</v>
      </c>
      <c r="E12149" s="499" t="str">
        <f>CONCATENATE(SUM('Раздел 3'!M165:M165),"=",0)</f>
        <v>0=0</v>
      </c>
    </row>
    <row r="12150" spans="1:5" ht="30" hidden="1" customHeight="1" thickBot="1">
      <c r="A12150" s="496" t="str">
        <f>IF((SUM('Раздел 3'!M166:M166)=0),"","Неверно!")</f>
        <v/>
      </c>
      <c r="B12150" s="497" t="s">
        <v>793</v>
      </c>
      <c r="C12150" s="498" t="s">
        <v>4479</v>
      </c>
      <c r="D12150" s="498" t="s">
        <v>4466</v>
      </c>
      <c r="E12150" s="499" t="str">
        <f>CONCATENATE(SUM('Раздел 3'!M166:M166),"=",0)</f>
        <v>0=0</v>
      </c>
    </row>
    <row r="12151" spans="1:5" ht="30" hidden="1" customHeight="1" thickBot="1">
      <c r="A12151" s="496" t="str">
        <f>IF((SUM('Раздел 3'!M167:M167)=0),"","Неверно!")</f>
        <v/>
      </c>
      <c r="B12151" s="497" t="s">
        <v>793</v>
      </c>
      <c r="C12151" s="498" t="s">
        <v>4480</v>
      </c>
      <c r="D12151" s="498" t="s">
        <v>4466</v>
      </c>
      <c r="E12151" s="499" t="str">
        <f>CONCATENATE(SUM('Раздел 3'!M167:M167),"=",0)</f>
        <v>0=0</v>
      </c>
    </row>
    <row r="12152" spans="1:5" ht="30" hidden="1" customHeight="1" thickBot="1">
      <c r="A12152" s="496" t="str">
        <f>IF((SUM('Раздел 3'!M168:M168)=0),"","Неверно!")</f>
        <v/>
      </c>
      <c r="B12152" s="497" t="s">
        <v>793</v>
      </c>
      <c r="C12152" s="498" t="s">
        <v>15627</v>
      </c>
      <c r="D12152" s="498" t="s">
        <v>4466</v>
      </c>
      <c r="E12152" s="499" t="str">
        <f>CONCATENATE(SUM('Раздел 3'!M168:M168),"=",0)</f>
        <v>0=0</v>
      </c>
    </row>
    <row r="12153" spans="1:5" ht="30" hidden="1" customHeight="1" thickBot="1">
      <c r="A12153" s="496" t="str">
        <f>IF((SUM('Раздел 3'!M169:M169)=0),"","Неверно!")</f>
        <v/>
      </c>
      <c r="B12153" s="497" t="s">
        <v>793</v>
      </c>
      <c r="C12153" s="498" t="s">
        <v>15628</v>
      </c>
      <c r="D12153" s="498" t="s">
        <v>4466</v>
      </c>
      <c r="E12153" s="499" t="str">
        <f>CONCATENATE(SUM('Раздел 3'!M169:M169),"=",0)</f>
        <v>0=0</v>
      </c>
    </row>
    <row r="12154" spans="1:5" ht="30" hidden="1" customHeight="1" thickBot="1">
      <c r="A12154" s="496" t="str">
        <f>IF((SUM('Раздел 3'!N163:N163)=0),"","Неверно!")</f>
        <v/>
      </c>
      <c r="B12154" s="497" t="s">
        <v>793</v>
      </c>
      <c r="C12154" s="498" t="s">
        <v>15726</v>
      </c>
      <c r="D12154" s="498" t="s">
        <v>4466</v>
      </c>
      <c r="E12154" s="499" t="str">
        <f>CONCATENATE(SUM('Раздел 3'!N163:N163),"=",0)</f>
        <v>0=0</v>
      </c>
    </row>
    <row r="12155" spans="1:5" ht="30" hidden="1" customHeight="1" thickBot="1">
      <c r="A12155" s="496" t="str">
        <f>IF((SUM('Раздел 3'!N164:N164)=0),"","Неверно!")</f>
        <v/>
      </c>
      <c r="B12155" s="497" t="s">
        <v>793</v>
      </c>
      <c r="C12155" s="498" t="s">
        <v>15727</v>
      </c>
      <c r="D12155" s="498" t="s">
        <v>4466</v>
      </c>
      <c r="E12155" s="499" t="str">
        <f>CONCATENATE(SUM('Раздел 3'!N164:N164),"=",0)</f>
        <v>0=0</v>
      </c>
    </row>
    <row r="12156" spans="1:5" ht="30" hidden="1" customHeight="1" thickBot="1">
      <c r="A12156" s="496" t="str">
        <f>IF((SUM('Раздел 3'!N165:N165)=0),"","Неверно!")</f>
        <v/>
      </c>
      <c r="B12156" s="497" t="s">
        <v>793</v>
      </c>
      <c r="C12156" s="498" t="s">
        <v>15728</v>
      </c>
      <c r="D12156" s="498" t="s">
        <v>4466</v>
      </c>
      <c r="E12156" s="499" t="str">
        <f>CONCATENATE(SUM('Раздел 3'!N165:N165),"=",0)</f>
        <v>0=0</v>
      </c>
    </row>
    <row r="12157" spans="1:5" ht="30" hidden="1" customHeight="1" thickBot="1">
      <c r="A12157" s="496" t="str">
        <f>IF((SUM('Раздел 3'!N166:N166)=0),"","Неверно!")</f>
        <v/>
      </c>
      <c r="B12157" s="497" t="s">
        <v>793</v>
      </c>
      <c r="C12157" s="498" t="s">
        <v>4481</v>
      </c>
      <c r="D12157" s="498" t="s">
        <v>4466</v>
      </c>
      <c r="E12157" s="499" t="str">
        <f>CONCATENATE(SUM('Раздел 3'!N166:N166),"=",0)</f>
        <v>0=0</v>
      </c>
    </row>
    <row r="12158" spans="1:5" ht="30" hidden="1" customHeight="1" thickBot="1">
      <c r="A12158" s="496" t="str">
        <f>IF((SUM('Раздел 3'!N167:N167)=0),"","Неверно!")</f>
        <v/>
      </c>
      <c r="B12158" s="497" t="s">
        <v>793</v>
      </c>
      <c r="C12158" s="498" t="s">
        <v>4482</v>
      </c>
      <c r="D12158" s="498" t="s">
        <v>4466</v>
      </c>
      <c r="E12158" s="499" t="str">
        <f>CONCATENATE(SUM('Раздел 3'!N167:N167),"=",0)</f>
        <v>0=0</v>
      </c>
    </row>
    <row r="12159" spans="1:5" ht="30" hidden="1" customHeight="1" thickBot="1">
      <c r="A12159" s="496" t="str">
        <f>IF((SUM('Раздел 3'!N168:N168)=0),"","Неверно!")</f>
        <v/>
      </c>
      <c r="B12159" s="497" t="s">
        <v>793</v>
      </c>
      <c r="C12159" s="498" t="s">
        <v>15632</v>
      </c>
      <c r="D12159" s="498" t="s">
        <v>4466</v>
      </c>
      <c r="E12159" s="499" t="str">
        <f>CONCATENATE(SUM('Раздел 3'!N168:N168),"=",0)</f>
        <v>0=0</v>
      </c>
    </row>
    <row r="12160" spans="1:5" ht="30" hidden="1" customHeight="1" thickBot="1">
      <c r="A12160" s="496" t="str">
        <f>IF((SUM('Раздел 3'!N169:N169)=0),"","Неверно!")</f>
        <v/>
      </c>
      <c r="B12160" s="497" t="s">
        <v>793</v>
      </c>
      <c r="C12160" s="498" t="s">
        <v>15633</v>
      </c>
      <c r="D12160" s="498" t="s">
        <v>4466</v>
      </c>
      <c r="E12160" s="499" t="str">
        <f>CONCATENATE(SUM('Раздел 3'!N169:N169),"=",0)</f>
        <v>0=0</v>
      </c>
    </row>
    <row r="12161" spans="1:5" ht="30" hidden="1" customHeight="1" thickBot="1">
      <c r="A12161" s="496" t="str">
        <f>IF((SUM('Раздел 3'!AB186:AB186)=0),"","Неверно!")</f>
        <v/>
      </c>
      <c r="B12161" s="497" t="s">
        <v>794</v>
      </c>
      <c r="C12161" s="498" t="s">
        <v>4483</v>
      </c>
      <c r="D12161" s="498" t="s">
        <v>4484</v>
      </c>
      <c r="E12161" s="499" t="str">
        <f>CONCATENATE(SUM('Раздел 3'!AB186:AB186),"=",0)</f>
        <v>0=0</v>
      </c>
    </row>
    <row r="12162" spans="1:5" ht="30" hidden="1" customHeight="1" thickBot="1">
      <c r="A12162" s="496" t="str">
        <f>IF((SUM('Раздел 3'!AB187:AB187)=0),"","Неверно!")</f>
        <v/>
      </c>
      <c r="B12162" s="497" t="s">
        <v>794</v>
      </c>
      <c r="C12162" s="498" t="s">
        <v>4485</v>
      </c>
      <c r="D12162" s="498" t="s">
        <v>4484</v>
      </c>
      <c r="E12162" s="499" t="str">
        <f>CONCATENATE(SUM('Раздел 3'!AB187:AB187),"=",0)</f>
        <v>0=0</v>
      </c>
    </row>
    <row r="12163" spans="1:5" ht="30" hidden="1" customHeight="1" thickBot="1">
      <c r="A12163" s="496" t="str">
        <f>IF((SUM('Раздел 3'!AC186:AC186)=0),"","Неверно!")</f>
        <v/>
      </c>
      <c r="B12163" s="497" t="s">
        <v>794</v>
      </c>
      <c r="C12163" s="498" t="s">
        <v>4486</v>
      </c>
      <c r="D12163" s="498" t="s">
        <v>4484</v>
      </c>
      <c r="E12163" s="499" t="str">
        <f>CONCATENATE(SUM('Раздел 3'!AC186:AC186),"=",0)</f>
        <v>0=0</v>
      </c>
    </row>
    <row r="12164" spans="1:5" ht="30" hidden="1" customHeight="1" thickBot="1">
      <c r="A12164" s="496" t="str">
        <f>IF((SUM('Раздел 3'!AC187:AC187)=0),"","Неверно!")</f>
        <v/>
      </c>
      <c r="B12164" s="497" t="s">
        <v>794</v>
      </c>
      <c r="C12164" s="498" t="s">
        <v>4487</v>
      </c>
      <c r="D12164" s="498" t="s">
        <v>4484</v>
      </c>
      <c r="E12164" s="499" t="str">
        <f>CONCATENATE(SUM('Раздел 3'!AC187:AC187),"=",0)</f>
        <v>0=0</v>
      </c>
    </row>
    <row r="12165" spans="1:5" ht="30" hidden="1" customHeight="1" thickBot="1">
      <c r="A12165" s="496" t="str">
        <f>IF((SUM('Раздел 3'!AD186:AD186)=0),"","Неверно!")</f>
        <v/>
      </c>
      <c r="B12165" s="497" t="s">
        <v>794</v>
      </c>
      <c r="C12165" s="498" t="s">
        <v>4488</v>
      </c>
      <c r="D12165" s="498" t="s">
        <v>4484</v>
      </c>
      <c r="E12165" s="499" t="str">
        <f>CONCATENATE(SUM('Раздел 3'!AD186:AD186),"=",0)</f>
        <v>0=0</v>
      </c>
    </row>
    <row r="12166" spans="1:5" ht="30" hidden="1" customHeight="1" thickBot="1">
      <c r="A12166" s="496" t="str">
        <f>IF((SUM('Раздел 3'!AD187:AD187)=0),"","Неверно!")</f>
        <v/>
      </c>
      <c r="B12166" s="497" t="s">
        <v>794</v>
      </c>
      <c r="C12166" s="498" t="s">
        <v>4489</v>
      </c>
      <c r="D12166" s="498" t="s">
        <v>4484</v>
      </c>
      <c r="E12166" s="499" t="str">
        <f>CONCATENATE(SUM('Раздел 3'!AD187:AD187),"=",0)</f>
        <v>0=0</v>
      </c>
    </row>
    <row r="12167" spans="1:5" ht="30" hidden="1" customHeight="1" thickBot="1">
      <c r="A12167" s="496" t="str">
        <f>IF((SUM('Раздел 3'!AE186:AE186)=0),"","Неверно!")</f>
        <v/>
      </c>
      <c r="B12167" s="497" t="s">
        <v>794</v>
      </c>
      <c r="C12167" s="498" t="s">
        <v>4490</v>
      </c>
      <c r="D12167" s="498" t="s">
        <v>4484</v>
      </c>
      <c r="E12167" s="499" t="str">
        <f>CONCATENATE(SUM('Раздел 3'!AE186:AE186),"=",0)</f>
        <v>0=0</v>
      </c>
    </row>
    <row r="12168" spans="1:5" ht="30" hidden="1" customHeight="1" thickBot="1">
      <c r="A12168" s="496" t="str">
        <f>IF((SUM('Раздел 3'!AE187:AE187)=0),"","Неверно!")</f>
        <v/>
      </c>
      <c r="B12168" s="497" t="s">
        <v>794</v>
      </c>
      <c r="C12168" s="498" t="s">
        <v>4491</v>
      </c>
      <c r="D12168" s="498" t="s">
        <v>4484</v>
      </c>
      <c r="E12168" s="499" t="str">
        <f>CONCATENATE(SUM('Раздел 3'!AE187:AE187),"=",0)</f>
        <v>0=0</v>
      </c>
    </row>
    <row r="12169" spans="1:5" ht="30" hidden="1" customHeight="1" thickBot="1">
      <c r="A12169" s="496" t="str">
        <f>IF((SUM('Раздел 3'!AF186:AF186)=0),"","Неверно!")</f>
        <v/>
      </c>
      <c r="B12169" s="497" t="s">
        <v>794</v>
      </c>
      <c r="C12169" s="498" t="s">
        <v>4492</v>
      </c>
      <c r="D12169" s="498" t="s">
        <v>4484</v>
      </c>
      <c r="E12169" s="499" t="str">
        <f>CONCATENATE(SUM('Раздел 3'!AF186:AF186),"=",0)</f>
        <v>0=0</v>
      </c>
    </row>
    <row r="12170" spans="1:5" ht="30" hidden="1" customHeight="1" thickBot="1">
      <c r="A12170" s="496" t="str">
        <f>IF((SUM('Раздел 3'!AF187:AF187)=0),"","Неверно!")</f>
        <v/>
      </c>
      <c r="B12170" s="497" t="s">
        <v>794</v>
      </c>
      <c r="C12170" s="498" t="s">
        <v>4493</v>
      </c>
      <c r="D12170" s="498" t="s">
        <v>4484</v>
      </c>
      <c r="E12170" s="499" t="str">
        <f>CONCATENATE(SUM('Раздел 3'!AF187:AF187),"=",0)</f>
        <v>0=0</v>
      </c>
    </row>
    <row r="12171" spans="1:5" ht="30" hidden="1" customHeight="1" thickBot="1">
      <c r="A12171" s="496" t="str">
        <f>IF((SUM('Раздел 3'!AG186:AG186)=0),"","Неверно!")</f>
        <v/>
      </c>
      <c r="B12171" s="497" t="s">
        <v>794</v>
      </c>
      <c r="C12171" s="498" t="s">
        <v>4494</v>
      </c>
      <c r="D12171" s="498" t="s">
        <v>4484</v>
      </c>
      <c r="E12171" s="499" t="str">
        <f>CONCATENATE(SUM('Раздел 3'!AG186:AG186),"=",0)</f>
        <v>0=0</v>
      </c>
    </row>
    <row r="12172" spans="1:5" ht="30" hidden="1" customHeight="1" thickBot="1">
      <c r="A12172" s="496" t="str">
        <f>IF((SUM('Раздел 3'!AG187:AG187)=0),"","Неверно!")</f>
        <v/>
      </c>
      <c r="B12172" s="497" t="s">
        <v>794</v>
      </c>
      <c r="C12172" s="498" t="s">
        <v>4495</v>
      </c>
      <c r="D12172" s="498" t="s">
        <v>4484</v>
      </c>
      <c r="E12172" s="499" t="str">
        <f>CONCATENATE(SUM('Раздел 3'!AG187:AG187),"=",0)</f>
        <v>0=0</v>
      </c>
    </row>
    <row r="12173" spans="1:5" ht="30" hidden="1" customHeight="1" thickBot="1">
      <c r="A12173" s="496" t="str">
        <f>IF((SUM('Раздел 3'!AC218:AC218)=0),"","Неверно!")</f>
        <v/>
      </c>
      <c r="B12173" s="497" t="s">
        <v>795</v>
      </c>
      <c r="C12173" s="498" t="s">
        <v>4496</v>
      </c>
      <c r="D12173" s="498" t="s">
        <v>4497</v>
      </c>
      <c r="E12173" s="499" t="str">
        <f>CONCATENATE(SUM('Раздел 3'!AC218:AC218),"=",0)</f>
        <v>0=0</v>
      </c>
    </row>
    <row r="12174" spans="1:5" ht="30" hidden="1" customHeight="1" thickBot="1">
      <c r="A12174" s="496" t="str">
        <f>IF((SUM('Раздел 3'!AC219:AC219)=0),"","Неверно!")</f>
        <v/>
      </c>
      <c r="B12174" s="497" t="s">
        <v>795</v>
      </c>
      <c r="C12174" s="498" t="s">
        <v>4498</v>
      </c>
      <c r="D12174" s="498" t="s">
        <v>4497</v>
      </c>
      <c r="E12174" s="499" t="str">
        <f>CONCATENATE(SUM('Раздел 3'!AC219:AC219),"=",0)</f>
        <v>0=0</v>
      </c>
    </row>
    <row r="12175" spans="1:5" ht="30" hidden="1" customHeight="1" thickBot="1">
      <c r="A12175" s="496" t="str">
        <f>IF((SUM('Раздел 3'!AD218:AD218)=0),"","Неверно!")</f>
        <v/>
      </c>
      <c r="B12175" s="497" t="s">
        <v>795</v>
      </c>
      <c r="C12175" s="498" t="s">
        <v>4499</v>
      </c>
      <c r="D12175" s="498" t="s">
        <v>4497</v>
      </c>
      <c r="E12175" s="499" t="str">
        <f>CONCATENATE(SUM('Раздел 3'!AD218:AD218),"=",0)</f>
        <v>0=0</v>
      </c>
    </row>
    <row r="12176" spans="1:5" ht="30" hidden="1" customHeight="1" thickBot="1">
      <c r="A12176" s="496" t="str">
        <f>IF((SUM('Раздел 3'!AD219:AD219)=0),"","Неверно!")</f>
        <v/>
      </c>
      <c r="B12176" s="497" t="s">
        <v>795</v>
      </c>
      <c r="C12176" s="498" t="s">
        <v>4500</v>
      </c>
      <c r="D12176" s="498" t="s">
        <v>4497</v>
      </c>
      <c r="E12176" s="499" t="str">
        <f>CONCATENATE(SUM('Раздел 3'!AD219:AD219),"=",0)</f>
        <v>0=0</v>
      </c>
    </row>
    <row r="12177" spans="1:5" ht="30" hidden="1" customHeight="1" thickBot="1">
      <c r="A12177" s="496" t="str">
        <f>IF((SUM('Раздел 3'!AE218:AE218)=0),"","Неверно!")</f>
        <v/>
      </c>
      <c r="B12177" s="497" t="s">
        <v>795</v>
      </c>
      <c r="C12177" s="498" t="s">
        <v>4501</v>
      </c>
      <c r="D12177" s="498" t="s">
        <v>4497</v>
      </c>
      <c r="E12177" s="499" t="str">
        <f>CONCATENATE(SUM('Раздел 3'!AE218:AE218),"=",0)</f>
        <v>0=0</v>
      </c>
    </row>
    <row r="12178" spans="1:5" ht="30" hidden="1" customHeight="1" thickBot="1">
      <c r="A12178" s="496" t="str">
        <f>IF((SUM('Раздел 3'!AE219:AE219)=0),"","Неверно!")</f>
        <v/>
      </c>
      <c r="B12178" s="497" t="s">
        <v>795</v>
      </c>
      <c r="C12178" s="498" t="s">
        <v>4502</v>
      </c>
      <c r="D12178" s="498" t="s">
        <v>4497</v>
      </c>
      <c r="E12178" s="499" t="str">
        <f>CONCATENATE(SUM('Раздел 3'!AE219:AE219),"=",0)</f>
        <v>0=0</v>
      </c>
    </row>
    <row r="12179" spans="1:5" ht="30" hidden="1" customHeight="1" thickBot="1">
      <c r="A12179" s="496" t="str">
        <f>IF((SUM('Раздел 3'!AF218:AF218)=0),"","Неверно!")</f>
        <v/>
      </c>
      <c r="B12179" s="497" t="s">
        <v>795</v>
      </c>
      <c r="C12179" s="498" t="s">
        <v>4503</v>
      </c>
      <c r="D12179" s="498" t="s">
        <v>4497</v>
      </c>
      <c r="E12179" s="499" t="str">
        <f>CONCATENATE(SUM('Раздел 3'!AF218:AF218),"=",0)</f>
        <v>0=0</v>
      </c>
    </row>
    <row r="12180" spans="1:5" ht="30" hidden="1" customHeight="1" thickBot="1">
      <c r="A12180" s="496" t="str">
        <f>IF((SUM('Раздел 3'!AF219:AF219)=0),"","Неверно!")</f>
        <v/>
      </c>
      <c r="B12180" s="497" t="s">
        <v>795</v>
      </c>
      <c r="C12180" s="498" t="s">
        <v>4504</v>
      </c>
      <c r="D12180" s="498" t="s">
        <v>4497</v>
      </c>
      <c r="E12180" s="499" t="str">
        <f>CONCATENATE(SUM('Раздел 3'!AF219:AF219),"=",0)</f>
        <v>0=0</v>
      </c>
    </row>
    <row r="12181" spans="1:5" ht="30" hidden="1" customHeight="1" thickBot="1">
      <c r="A12181" s="496" t="str">
        <f>IF((SUM('Раздел 3'!AG218:AG218)=0),"","Неверно!")</f>
        <v/>
      </c>
      <c r="B12181" s="497" t="s">
        <v>795</v>
      </c>
      <c r="C12181" s="498" t="s">
        <v>4505</v>
      </c>
      <c r="D12181" s="498" t="s">
        <v>4497</v>
      </c>
      <c r="E12181" s="499" t="str">
        <f>CONCATENATE(SUM('Раздел 3'!AG218:AG218),"=",0)</f>
        <v>0=0</v>
      </c>
    </row>
    <row r="12182" spans="1:5" ht="30" hidden="1" customHeight="1" thickBot="1">
      <c r="A12182" s="496" t="str">
        <f>IF((SUM('Раздел 3'!AG219:AG219)=0),"","Неверно!")</f>
        <v/>
      </c>
      <c r="B12182" s="497" t="s">
        <v>795</v>
      </c>
      <c r="C12182" s="498" t="s">
        <v>4506</v>
      </c>
      <c r="D12182" s="498" t="s">
        <v>4497</v>
      </c>
      <c r="E12182" s="499" t="str">
        <f>CONCATENATE(SUM('Раздел 3'!AG219:AG219),"=",0)</f>
        <v>0=0</v>
      </c>
    </row>
    <row r="12183" spans="1:5" ht="30" hidden="1" customHeight="1" thickBot="1">
      <c r="A12183" s="496" t="str">
        <f>IF((SUM('Раздел 3'!AC223:AC223)=0),"","Неверно!")</f>
        <v/>
      </c>
      <c r="B12183" s="497" t="s">
        <v>796</v>
      </c>
      <c r="C12183" s="498" t="s">
        <v>4507</v>
      </c>
      <c r="D12183" s="498" t="s">
        <v>4508</v>
      </c>
      <c r="E12183" s="499" t="str">
        <f>CONCATENATE(SUM('Раздел 3'!AC223:AC223),"=",0)</f>
        <v>0=0</v>
      </c>
    </row>
    <row r="12184" spans="1:5" ht="30" hidden="1" customHeight="1" thickBot="1">
      <c r="A12184" s="496" t="str">
        <f>IF((SUM('Раздел 3'!AD223:AD223)=0),"","Неверно!")</f>
        <v/>
      </c>
      <c r="B12184" s="497" t="s">
        <v>796</v>
      </c>
      <c r="C12184" s="498" t="s">
        <v>4509</v>
      </c>
      <c r="D12184" s="498" t="s">
        <v>4508</v>
      </c>
      <c r="E12184" s="499" t="str">
        <f>CONCATENATE(SUM('Раздел 3'!AD223:AD223),"=",0)</f>
        <v>0=0</v>
      </c>
    </row>
    <row r="12185" spans="1:5" ht="30" hidden="1" customHeight="1" thickBot="1">
      <c r="A12185" s="496" t="str">
        <f>IF((SUM('Раздел 3'!AE223:AE223)=0),"","Неверно!")</f>
        <v/>
      </c>
      <c r="B12185" s="497" t="s">
        <v>796</v>
      </c>
      <c r="C12185" s="498" t="s">
        <v>4510</v>
      </c>
      <c r="D12185" s="498" t="s">
        <v>4508</v>
      </c>
      <c r="E12185" s="499" t="str">
        <f>CONCATENATE(SUM('Раздел 3'!AE223:AE223),"=",0)</f>
        <v>0=0</v>
      </c>
    </row>
    <row r="12186" spans="1:5" ht="30" hidden="1" customHeight="1" thickBot="1">
      <c r="A12186" s="496" t="str">
        <f>IF((SUM('Раздел 3'!AF223:AF223)=0),"","Неверно!")</f>
        <v/>
      </c>
      <c r="B12186" s="497" t="s">
        <v>796</v>
      </c>
      <c r="C12186" s="498" t="s">
        <v>4511</v>
      </c>
      <c r="D12186" s="498" t="s">
        <v>4508</v>
      </c>
      <c r="E12186" s="499" t="str">
        <f>CONCATENATE(SUM('Раздел 3'!AF223:AF223),"=",0)</f>
        <v>0=0</v>
      </c>
    </row>
    <row r="12187" spans="1:5" ht="30" hidden="1" customHeight="1" thickBot="1">
      <c r="A12187" s="496" t="str">
        <f>IF((SUM('Раздел 3'!AG223:AG223)=0),"","Неверно!")</f>
        <v/>
      </c>
      <c r="B12187" s="497" t="s">
        <v>796</v>
      </c>
      <c r="C12187" s="498" t="s">
        <v>4512</v>
      </c>
      <c r="D12187" s="498" t="s">
        <v>4508</v>
      </c>
      <c r="E12187" s="499" t="str">
        <f>CONCATENATE(SUM('Раздел 3'!AG223:AG223),"=",0)</f>
        <v>0=0</v>
      </c>
    </row>
    <row r="12188" spans="1:5" ht="30" hidden="1" customHeight="1" thickBot="1">
      <c r="A12188" s="496" t="str">
        <f>IF((SUM('Раздел 3'!O179:O179)=0),"","Неверно!")</f>
        <v/>
      </c>
      <c r="B12188" s="497" t="s">
        <v>797</v>
      </c>
      <c r="C12188" s="498" t="s">
        <v>22504</v>
      </c>
      <c r="D12188" s="498" t="s">
        <v>4513</v>
      </c>
      <c r="E12188" s="499" t="str">
        <f>CONCATENATE(SUM('Раздел 3'!O179:O179),"=",0)</f>
        <v>0=0</v>
      </c>
    </row>
    <row r="12189" spans="1:5" ht="30" hidden="1" customHeight="1" thickBot="1">
      <c r="A12189" s="496" t="str">
        <f>IF((SUM('Раздел 3'!O180:O180)=0),"","Неверно!")</f>
        <v/>
      </c>
      <c r="B12189" s="497" t="s">
        <v>797</v>
      </c>
      <c r="C12189" s="498" t="s">
        <v>22505</v>
      </c>
      <c r="D12189" s="498" t="s">
        <v>4513</v>
      </c>
      <c r="E12189" s="499" t="str">
        <f>CONCATENATE(SUM('Раздел 3'!O180:O180),"=",0)</f>
        <v>0=0</v>
      </c>
    </row>
    <row r="12190" spans="1:5" ht="30" hidden="1" customHeight="1" thickBot="1">
      <c r="A12190" s="496" t="str">
        <f>IF((SUM('Раздел 3'!O181:O181)=0),"","Неверно!")</f>
        <v/>
      </c>
      <c r="B12190" s="497" t="s">
        <v>797</v>
      </c>
      <c r="C12190" s="498" t="s">
        <v>22506</v>
      </c>
      <c r="D12190" s="498" t="s">
        <v>4513</v>
      </c>
      <c r="E12190" s="499" t="str">
        <f>CONCATENATE(SUM('Раздел 3'!O181:O181),"=",0)</f>
        <v>0=0</v>
      </c>
    </row>
    <row r="12191" spans="1:5" ht="30" hidden="1" customHeight="1" thickBot="1">
      <c r="A12191" s="496" t="str">
        <f>IF((SUM('Раздел 3'!O182:O182)=0),"","Неверно!")</f>
        <v/>
      </c>
      <c r="B12191" s="497" t="s">
        <v>797</v>
      </c>
      <c r="C12191" s="498" t="s">
        <v>22507</v>
      </c>
      <c r="D12191" s="498" t="s">
        <v>4513</v>
      </c>
      <c r="E12191" s="499" t="str">
        <f>CONCATENATE(SUM('Раздел 3'!O182:O182),"=",0)</f>
        <v>0=0</v>
      </c>
    </row>
    <row r="12192" spans="1:5" ht="30" hidden="1" customHeight="1" thickBot="1">
      <c r="A12192" s="496" t="str">
        <f>IF((SUM('Раздел 3'!O183:O183)=0),"","Неверно!")</f>
        <v/>
      </c>
      <c r="B12192" s="497" t="s">
        <v>797</v>
      </c>
      <c r="C12192" s="498" t="s">
        <v>22508</v>
      </c>
      <c r="D12192" s="498" t="s">
        <v>4513</v>
      </c>
      <c r="E12192" s="499" t="str">
        <f>CONCATENATE(SUM('Раздел 3'!O183:O183),"=",0)</f>
        <v>0=0</v>
      </c>
    </row>
    <row r="12193" spans="1:5" ht="30" hidden="1" customHeight="1" thickBot="1">
      <c r="A12193" s="496" t="str">
        <f>IF((SUM('Раздел 3'!O184:O184)=0),"","Неверно!")</f>
        <v/>
      </c>
      <c r="B12193" s="497" t="s">
        <v>797</v>
      </c>
      <c r="C12193" s="498" t="s">
        <v>22509</v>
      </c>
      <c r="D12193" s="498" t="s">
        <v>4513</v>
      </c>
      <c r="E12193" s="499" t="str">
        <f>CONCATENATE(SUM('Раздел 3'!O184:O184),"=",0)</f>
        <v>0=0</v>
      </c>
    </row>
    <row r="12194" spans="1:5" ht="30" hidden="1" customHeight="1" thickBot="1">
      <c r="A12194" s="496" t="str">
        <f>IF((SUM('Раздел 3'!O185:O185)=0),"","Неверно!")</f>
        <v/>
      </c>
      <c r="B12194" s="497" t="s">
        <v>797</v>
      </c>
      <c r="C12194" s="498" t="s">
        <v>22510</v>
      </c>
      <c r="D12194" s="498" t="s">
        <v>4513</v>
      </c>
      <c r="E12194" s="499" t="str">
        <f>CONCATENATE(SUM('Раздел 3'!O185:O185),"=",0)</f>
        <v>0=0</v>
      </c>
    </row>
    <row r="12195" spans="1:5" ht="30" hidden="1" customHeight="1" thickBot="1">
      <c r="A12195" s="496" t="str">
        <f>IF((SUM('Раздел 3'!O186:O186)=0),"","Неверно!")</f>
        <v/>
      </c>
      <c r="B12195" s="497" t="s">
        <v>797</v>
      </c>
      <c r="C12195" s="498" t="s">
        <v>22511</v>
      </c>
      <c r="D12195" s="498" t="s">
        <v>4513</v>
      </c>
      <c r="E12195" s="499" t="str">
        <f>CONCATENATE(SUM('Раздел 3'!O186:O186),"=",0)</f>
        <v>0=0</v>
      </c>
    </row>
    <row r="12196" spans="1:5" ht="30" hidden="1" customHeight="1" thickBot="1">
      <c r="A12196" s="496" t="str">
        <f>IF((SUM('Раздел 3'!O187:O187)=0),"","Неверно!")</f>
        <v/>
      </c>
      <c r="B12196" s="497" t="s">
        <v>797</v>
      </c>
      <c r="C12196" s="498" t="s">
        <v>22512</v>
      </c>
      <c r="D12196" s="498" t="s">
        <v>4513</v>
      </c>
      <c r="E12196" s="499" t="str">
        <f>CONCATENATE(SUM('Раздел 3'!O187:O187),"=",0)</f>
        <v>0=0</v>
      </c>
    </row>
    <row r="12197" spans="1:5" ht="30" hidden="1" customHeight="1" thickBot="1">
      <c r="A12197" s="496" t="str">
        <f>IF((SUM('Раздел 3'!O188:O188)=0),"","Неверно!")</f>
        <v/>
      </c>
      <c r="B12197" s="497" t="s">
        <v>797</v>
      </c>
      <c r="C12197" s="498" t="s">
        <v>22513</v>
      </c>
      <c r="D12197" s="498" t="s">
        <v>4513</v>
      </c>
      <c r="E12197" s="499" t="str">
        <f>CONCATENATE(SUM('Раздел 3'!O188:O188),"=",0)</f>
        <v>0=0</v>
      </c>
    </row>
    <row r="12198" spans="1:5" ht="30" hidden="1" customHeight="1" thickBot="1">
      <c r="A12198" s="496" t="str">
        <f>IF((SUM('Раздел 3'!O189:O189)=0),"","Неверно!")</f>
        <v/>
      </c>
      <c r="B12198" s="497" t="s">
        <v>797</v>
      </c>
      <c r="C12198" s="498" t="s">
        <v>22514</v>
      </c>
      <c r="D12198" s="498" t="s">
        <v>4513</v>
      </c>
      <c r="E12198" s="499" t="str">
        <f>CONCATENATE(SUM('Раздел 3'!O189:O189),"=",0)</f>
        <v>0=0</v>
      </c>
    </row>
    <row r="12199" spans="1:5" ht="30" hidden="1" customHeight="1" thickBot="1">
      <c r="A12199" s="496" t="str">
        <f>IF((SUM('Раздел 3'!O190:O190)=0),"","Неверно!")</f>
        <v/>
      </c>
      <c r="B12199" s="497" t="s">
        <v>797</v>
      </c>
      <c r="C12199" s="498" t="s">
        <v>22515</v>
      </c>
      <c r="D12199" s="498" t="s">
        <v>4513</v>
      </c>
      <c r="E12199" s="499" t="str">
        <f>CONCATENATE(SUM('Раздел 3'!O190:O190),"=",0)</f>
        <v>0=0</v>
      </c>
    </row>
    <row r="12200" spans="1:5" ht="30" hidden="1" customHeight="1" thickBot="1">
      <c r="A12200" s="496" t="str">
        <f>IF((SUM('Раздел 3'!O191:O191)=0),"","Неверно!")</f>
        <v/>
      </c>
      <c r="B12200" s="497" t="s">
        <v>797</v>
      </c>
      <c r="C12200" s="498" t="s">
        <v>22516</v>
      </c>
      <c r="D12200" s="498" t="s">
        <v>4513</v>
      </c>
      <c r="E12200" s="499" t="str">
        <f>CONCATENATE(SUM('Раздел 3'!O191:O191),"=",0)</f>
        <v>0=0</v>
      </c>
    </row>
    <row r="12201" spans="1:5" ht="30" hidden="1" customHeight="1" thickBot="1">
      <c r="A12201" s="496" t="str">
        <f>IF((SUM('Раздел 3'!O192:O192)=0),"","Неверно!")</f>
        <v/>
      </c>
      <c r="B12201" s="497" t="s">
        <v>797</v>
      </c>
      <c r="C12201" s="498" t="s">
        <v>22517</v>
      </c>
      <c r="D12201" s="498" t="s">
        <v>4513</v>
      </c>
      <c r="E12201" s="499" t="str">
        <f>CONCATENATE(SUM('Раздел 3'!O192:O192),"=",0)</f>
        <v>0=0</v>
      </c>
    </row>
    <row r="12202" spans="1:5" ht="30" hidden="1" customHeight="1" thickBot="1">
      <c r="A12202" s="496" t="str">
        <f>IF((SUM('Раздел 3'!O193:O193)=0),"","Неверно!")</f>
        <v/>
      </c>
      <c r="B12202" s="497" t="s">
        <v>797</v>
      </c>
      <c r="C12202" s="498" t="s">
        <v>22518</v>
      </c>
      <c r="D12202" s="498" t="s">
        <v>4513</v>
      </c>
      <c r="E12202" s="499" t="str">
        <f>CONCATENATE(SUM('Раздел 3'!O193:O193),"=",0)</f>
        <v>0=0</v>
      </c>
    </row>
    <row r="12203" spans="1:5" ht="30" hidden="1" customHeight="1" thickBot="1">
      <c r="A12203" s="496" t="str">
        <f>IF((SUM('Раздел 3'!O194:O194)=0),"","Неверно!")</f>
        <v/>
      </c>
      <c r="B12203" s="497" t="s">
        <v>797</v>
      </c>
      <c r="C12203" s="498" t="s">
        <v>22519</v>
      </c>
      <c r="D12203" s="498" t="s">
        <v>4513</v>
      </c>
      <c r="E12203" s="499" t="str">
        <f>CONCATENATE(SUM('Раздел 3'!O194:O194),"=",0)</f>
        <v>0=0</v>
      </c>
    </row>
    <row r="12204" spans="1:5" ht="30" hidden="1" customHeight="1" thickBot="1">
      <c r="A12204" s="496" t="str">
        <f>IF((SUM('Раздел 3'!O195:O195)=0),"","Неверно!")</f>
        <v/>
      </c>
      <c r="B12204" s="497" t="s">
        <v>797</v>
      </c>
      <c r="C12204" s="498" t="s">
        <v>22520</v>
      </c>
      <c r="D12204" s="498" t="s">
        <v>4513</v>
      </c>
      <c r="E12204" s="499" t="str">
        <f>CONCATENATE(SUM('Раздел 3'!O195:O195),"=",0)</f>
        <v>0=0</v>
      </c>
    </row>
    <row r="12205" spans="1:5" ht="30" hidden="1" customHeight="1" thickBot="1">
      <c r="A12205" s="496" t="str">
        <f>IF((SUM('Раздел 3'!O196:O196)=0),"","Неверно!")</f>
        <v/>
      </c>
      <c r="B12205" s="497" t="s">
        <v>797</v>
      </c>
      <c r="C12205" s="498" t="s">
        <v>22521</v>
      </c>
      <c r="D12205" s="498" t="s">
        <v>4513</v>
      </c>
      <c r="E12205" s="499" t="str">
        <f>CONCATENATE(SUM('Раздел 3'!O196:O196),"=",0)</f>
        <v>0=0</v>
      </c>
    </row>
    <row r="12206" spans="1:5" ht="30" hidden="1" customHeight="1" thickBot="1">
      <c r="A12206" s="496" t="str">
        <f>IF((SUM('Раздел 3'!O197:O197)=0),"","Неверно!")</f>
        <v/>
      </c>
      <c r="B12206" s="497" t="s">
        <v>797</v>
      </c>
      <c r="C12206" s="498" t="s">
        <v>22522</v>
      </c>
      <c r="D12206" s="498" t="s">
        <v>4513</v>
      </c>
      <c r="E12206" s="499" t="str">
        <f>CONCATENATE(SUM('Раздел 3'!O197:O197),"=",0)</f>
        <v>0=0</v>
      </c>
    </row>
    <row r="12207" spans="1:5" ht="30" hidden="1" customHeight="1" thickBot="1">
      <c r="A12207" s="496" t="str">
        <f>IF((SUM('Раздел 3'!O198:O198)=0),"","Неверно!")</f>
        <v/>
      </c>
      <c r="B12207" s="497" t="s">
        <v>797</v>
      </c>
      <c r="C12207" s="498" t="s">
        <v>22523</v>
      </c>
      <c r="D12207" s="498" t="s">
        <v>4513</v>
      </c>
      <c r="E12207" s="499" t="str">
        <f>CONCATENATE(SUM('Раздел 3'!O198:O198),"=",0)</f>
        <v>0=0</v>
      </c>
    </row>
    <row r="12208" spans="1:5" ht="30" hidden="1" customHeight="1" thickBot="1">
      <c r="A12208" s="496" t="str">
        <f>IF((SUM('Раздел 3'!O199:O199)=0),"","Неверно!")</f>
        <v/>
      </c>
      <c r="B12208" s="497" t="s">
        <v>797</v>
      </c>
      <c r="C12208" s="498" t="s">
        <v>15729</v>
      </c>
      <c r="D12208" s="498" t="s">
        <v>4513</v>
      </c>
      <c r="E12208" s="499" t="str">
        <f>CONCATENATE(SUM('Раздел 3'!O199:O199),"=",0)</f>
        <v>0=0</v>
      </c>
    </row>
    <row r="12209" spans="1:5" ht="30" hidden="1" customHeight="1" thickBot="1">
      <c r="A12209" s="496" t="str">
        <f>IF((SUM('Раздел 3'!O200:O200)=0),"","Неверно!")</f>
        <v/>
      </c>
      <c r="B12209" s="497" t="s">
        <v>797</v>
      </c>
      <c r="C12209" s="498" t="s">
        <v>15730</v>
      </c>
      <c r="D12209" s="498" t="s">
        <v>4513</v>
      </c>
      <c r="E12209" s="499" t="str">
        <f>CONCATENATE(SUM('Раздел 3'!O200:O200),"=",0)</f>
        <v>0=0</v>
      </c>
    </row>
    <row r="12210" spans="1:5" ht="30" hidden="1" customHeight="1" thickBot="1">
      <c r="A12210" s="496" t="str">
        <f>IF((SUM('Раздел 3'!O201:O201)=0),"","Неверно!")</f>
        <v/>
      </c>
      <c r="B12210" s="497" t="s">
        <v>797</v>
      </c>
      <c r="C12210" s="498" t="s">
        <v>15731</v>
      </c>
      <c r="D12210" s="498" t="s">
        <v>4513</v>
      </c>
      <c r="E12210" s="499" t="str">
        <f>CONCATENATE(SUM('Раздел 3'!O201:O201),"=",0)</f>
        <v>0=0</v>
      </c>
    </row>
    <row r="12211" spans="1:5" ht="30" hidden="1" customHeight="1" thickBot="1">
      <c r="A12211" s="496" t="str">
        <f>IF((SUM('Раздел 3'!O202:O202)=0),"","Неверно!")</f>
        <v/>
      </c>
      <c r="B12211" s="497" t="s">
        <v>797</v>
      </c>
      <c r="C12211" s="498" t="s">
        <v>4514</v>
      </c>
      <c r="D12211" s="498" t="s">
        <v>4513</v>
      </c>
      <c r="E12211" s="499" t="str">
        <f>CONCATENATE(SUM('Раздел 3'!O202:O202),"=",0)</f>
        <v>0=0</v>
      </c>
    </row>
    <row r="12212" spans="1:5" ht="30" hidden="1" customHeight="1" thickBot="1">
      <c r="A12212" s="496" t="str">
        <f>IF((SUM('Раздел 3'!O203:O203)=0),"","Неверно!")</f>
        <v/>
      </c>
      <c r="B12212" s="497" t="s">
        <v>797</v>
      </c>
      <c r="C12212" s="498" t="s">
        <v>4515</v>
      </c>
      <c r="D12212" s="498" t="s">
        <v>4513</v>
      </c>
      <c r="E12212" s="499" t="str">
        <f>CONCATENATE(SUM('Раздел 3'!O203:O203),"=",0)</f>
        <v>0=0</v>
      </c>
    </row>
    <row r="12213" spans="1:5" ht="30" hidden="1" customHeight="1" thickBot="1">
      <c r="A12213" s="496" t="str">
        <f>IF((SUM('Раздел 3'!O204:O204)=0),"","Неверно!")</f>
        <v/>
      </c>
      <c r="B12213" s="497" t="s">
        <v>797</v>
      </c>
      <c r="C12213" s="498" t="s">
        <v>4516</v>
      </c>
      <c r="D12213" s="498" t="s">
        <v>4513</v>
      </c>
      <c r="E12213" s="499" t="str">
        <f>CONCATENATE(SUM('Раздел 3'!O204:O204),"=",0)</f>
        <v>0=0</v>
      </c>
    </row>
    <row r="12214" spans="1:5" ht="30" hidden="1" customHeight="1" thickBot="1">
      <c r="A12214" s="496" t="str">
        <f>IF((SUM('Раздел 3'!O205:O205)=0),"","Неверно!")</f>
        <v/>
      </c>
      <c r="B12214" s="497" t="s">
        <v>797</v>
      </c>
      <c r="C12214" s="498" t="s">
        <v>4517</v>
      </c>
      <c r="D12214" s="498" t="s">
        <v>4513</v>
      </c>
      <c r="E12214" s="499" t="str">
        <f>CONCATENATE(SUM('Раздел 3'!O205:O205),"=",0)</f>
        <v>0=0</v>
      </c>
    </row>
    <row r="12215" spans="1:5" ht="30" hidden="1" customHeight="1" thickBot="1">
      <c r="A12215" s="496" t="str">
        <f>IF((SUM('Раздел 3'!O285:O285)=0),"","Неверно!")</f>
        <v/>
      </c>
      <c r="B12215" s="497" t="s">
        <v>798</v>
      </c>
      <c r="C12215" s="498" t="s">
        <v>16022</v>
      </c>
      <c r="D12215" s="498" t="s">
        <v>4518</v>
      </c>
      <c r="E12215" s="499" t="str">
        <f>CONCATENATE(SUM('Раздел 3'!O285:O285),"=",0)</f>
        <v>0=0</v>
      </c>
    </row>
    <row r="12216" spans="1:5" ht="30" hidden="1" customHeight="1" thickBot="1">
      <c r="A12216" s="496" t="str">
        <f>IF((SUM('Раздел 3'!P285:P285)=0),"","Неверно!")</f>
        <v/>
      </c>
      <c r="B12216" s="497" t="s">
        <v>798</v>
      </c>
      <c r="C12216" s="498" t="s">
        <v>4519</v>
      </c>
      <c r="D12216" s="498" t="s">
        <v>4518</v>
      </c>
      <c r="E12216" s="499" t="str">
        <f>CONCATENATE(SUM('Раздел 3'!P285:P285),"=",0)</f>
        <v>0=0</v>
      </c>
    </row>
    <row r="12217" spans="1:5" ht="30" hidden="1" customHeight="1" thickBot="1">
      <c r="A12217" s="496" t="str">
        <f>IF((SUM('Раздел 3'!Q285:Q285)=0),"","Неверно!")</f>
        <v/>
      </c>
      <c r="B12217" s="497" t="s">
        <v>798</v>
      </c>
      <c r="C12217" s="498" t="s">
        <v>4520</v>
      </c>
      <c r="D12217" s="498" t="s">
        <v>4518</v>
      </c>
      <c r="E12217" s="499" t="str">
        <f>CONCATENATE(SUM('Раздел 3'!Q285:Q285),"=",0)</f>
        <v>0=0</v>
      </c>
    </row>
    <row r="12218" spans="1:5" ht="30" hidden="1" customHeight="1" thickBot="1">
      <c r="A12218" s="496" t="str">
        <f>IF((SUM('Раздел 3'!R285:R285)=0),"","Неверно!")</f>
        <v/>
      </c>
      <c r="B12218" s="497" t="s">
        <v>798</v>
      </c>
      <c r="C12218" s="498" t="s">
        <v>4521</v>
      </c>
      <c r="D12218" s="498" t="s">
        <v>4518</v>
      </c>
      <c r="E12218" s="499" t="str">
        <f>CONCATENATE(SUM('Раздел 3'!R285:R285),"=",0)</f>
        <v>0=0</v>
      </c>
    </row>
    <row r="12219" spans="1:5" ht="30" hidden="1" customHeight="1" thickBot="1">
      <c r="A12219" s="496" t="str">
        <f>IF((SUM('Раздел 3'!S285:S285)=0),"","Неверно!")</f>
        <v/>
      </c>
      <c r="B12219" s="497" t="s">
        <v>798</v>
      </c>
      <c r="C12219" s="498" t="s">
        <v>4522</v>
      </c>
      <c r="D12219" s="498" t="s">
        <v>4518</v>
      </c>
      <c r="E12219" s="499" t="str">
        <f>CONCATENATE(SUM('Раздел 3'!S285:S285),"=",0)</f>
        <v>0=0</v>
      </c>
    </row>
    <row r="12220" spans="1:5" ht="30" hidden="1" customHeight="1" thickBot="1">
      <c r="A12220" s="496" t="str">
        <f>IF((SUM('Раздел 3'!T285:T285)=0),"","Неверно!")</f>
        <v/>
      </c>
      <c r="B12220" s="497" t="s">
        <v>798</v>
      </c>
      <c r="C12220" s="498" t="s">
        <v>4523</v>
      </c>
      <c r="D12220" s="498" t="s">
        <v>4518</v>
      </c>
      <c r="E12220" s="499" t="str">
        <f>CONCATENATE(SUM('Раздел 3'!T285:T285),"=",0)</f>
        <v>0=0</v>
      </c>
    </row>
    <row r="12221" spans="1:5" ht="30" hidden="1" customHeight="1" thickBot="1">
      <c r="A12221" s="496" t="str">
        <f>IF((SUM('Раздел 3'!K285:K285)=0),"","Неверно!")</f>
        <v/>
      </c>
      <c r="B12221" s="497" t="s">
        <v>798</v>
      </c>
      <c r="C12221" s="498" t="s">
        <v>4524</v>
      </c>
      <c r="D12221" s="498" t="s">
        <v>4518</v>
      </c>
      <c r="E12221" s="499" t="str">
        <f>CONCATENATE(SUM('Раздел 3'!K285:K285),"=",0)</f>
        <v>0=0</v>
      </c>
    </row>
    <row r="12222" spans="1:5" ht="30" hidden="1" customHeight="1" thickBot="1">
      <c r="A12222" s="496" t="str">
        <f>IF((SUM('Раздел 3'!L285:L285)=0),"","Неверно!")</f>
        <v/>
      </c>
      <c r="B12222" s="497" t="s">
        <v>798</v>
      </c>
      <c r="C12222" s="498" t="s">
        <v>4525</v>
      </c>
      <c r="D12222" s="498" t="s">
        <v>4518</v>
      </c>
      <c r="E12222" s="499" t="str">
        <f>CONCATENATE(SUM('Раздел 3'!L285:L285),"=",0)</f>
        <v>0=0</v>
      </c>
    </row>
    <row r="12223" spans="1:5" ht="30" hidden="1" customHeight="1" thickBot="1">
      <c r="A12223" s="496" t="str">
        <f>IF((SUM('Раздел 3'!M285:M285)=0),"","Неверно!")</f>
        <v/>
      </c>
      <c r="B12223" s="497" t="s">
        <v>798</v>
      </c>
      <c r="C12223" s="498" t="s">
        <v>4526</v>
      </c>
      <c r="D12223" s="498" t="s">
        <v>4518</v>
      </c>
      <c r="E12223" s="499" t="str">
        <f>CONCATENATE(SUM('Раздел 3'!M285:M285),"=",0)</f>
        <v>0=0</v>
      </c>
    </row>
    <row r="12224" spans="1:5" ht="30" hidden="1" customHeight="1" thickBot="1">
      <c r="A12224" s="496" t="str">
        <f>IF((SUM('Раздел 3'!N285:N285)=0),"","Неверно!")</f>
        <v/>
      </c>
      <c r="B12224" s="497" t="s">
        <v>798</v>
      </c>
      <c r="C12224" s="498" t="s">
        <v>4527</v>
      </c>
      <c r="D12224" s="498" t="s">
        <v>4518</v>
      </c>
      <c r="E12224" s="499" t="str">
        <f>CONCATENATE(SUM('Раздел 3'!N285:N285),"=",0)</f>
        <v>0=0</v>
      </c>
    </row>
    <row r="12225" spans="1:5" ht="30" hidden="1" customHeight="1" thickBot="1">
      <c r="A12225" s="496" t="str">
        <f>IF((SUM('Раздел 3'!O269:O269)=0),"","Неверно!")</f>
        <v/>
      </c>
      <c r="B12225" s="497" t="s">
        <v>799</v>
      </c>
      <c r="C12225" s="498" t="s">
        <v>16007</v>
      </c>
      <c r="D12225" s="498" t="s">
        <v>4528</v>
      </c>
      <c r="E12225" s="499" t="str">
        <f>CONCATENATE(SUM('Раздел 3'!O269:O269),"=",0)</f>
        <v>0=0</v>
      </c>
    </row>
    <row r="12226" spans="1:5" ht="30" hidden="1" customHeight="1" thickBot="1">
      <c r="A12226" s="496" t="str">
        <f>IF((SUM('Раздел 3'!P269:P269)=0),"","Неверно!")</f>
        <v/>
      </c>
      <c r="B12226" s="497" t="s">
        <v>799</v>
      </c>
      <c r="C12226" s="498" t="s">
        <v>4529</v>
      </c>
      <c r="D12226" s="498" t="s">
        <v>4528</v>
      </c>
      <c r="E12226" s="499" t="str">
        <f>CONCATENATE(SUM('Раздел 3'!P269:P269),"=",0)</f>
        <v>0=0</v>
      </c>
    </row>
    <row r="12227" spans="1:5" ht="30" hidden="1" customHeight="1" thickBot="1">
      <c r="A12227" s="496" t="str">
        <f>IF((SUM('Раздел 3'!Q269:Q269)=0),"","Неверно!")</f>
        <v/>
      </c>
      <c r="B12227" s="497" t="s">
        <v>799</v>
      </c>
      <c r="C12227" s="498" t="s">
        <v>4530</v>
      </c>
      <c r="D12227" s="498" t="s">
        <v>4528</v>
      </c>
      <c r="E12227" s="499" t="str">
        <f>CONCATENATE(SUM('Раздел 3'!Q269:Q269),"=",0)</f>
        <v>0=0</v>
      </c>
    </row>
    <row r="12228" spans="1:5" ht="30" hidden="1" customHeight="1" thickBot="1">
      <c r="A12228" s="496" t="str">
        <f>IF((SUM('Раздел 3'!R269:R269)=0),"","Неверно!")</f>
        <v/>
      </c>
      <c r="B12228" s="497" t="s">
        <v>799</v>
      </c>
      <c r="C12228" s="498" t="s">
        <v>4531</v>
      </c>
      <c r="D12228" s="498" t="s">
        <v>4528</v>
      </c>
      <c r="E12228" s="499" t="str">
        <f>CONCATENATE(SUM('Раздел 3'!R269:R269),"=",0)</f>
        <v>0=0</v>
      </c>
    </row>
    <row r="12229" spans="1:5" ht="30" hidden="1" customHeight="1" thickBot="1">
      <c r="A12229" s="496" t="str">
        <f>IF((SUM('Раздел 3'!S269:S269)=0),"","Неверно!")</f>
        <v/>
      </c>
      <c r="B12229" s="497" t="s">
        <v>799</v>
      </c>
      <c r="C12229" s="498" t="s">
        <v>4532</v>
      </c>
      <c r="D12229" s="498" t="s">
        <v>4528</v>
      </c>
      <c r="E12229" s="499" t="str">
        <f>CONCATENATE(SUM('Раздел 3'!S269:S269),"=",0)</f>
        <v>0=0</v>
      </c>
    </row>
    <row r="12230" spans="1:5" ht="30" hidden="1" customHeight="1" thickBot="1">
      <c r="A12230" s="496" t="str">
        <f>IF((SUM('Раздел 3'!T269:T269)=0),"","Неверно!")</f>
        <v/>
      </c>
      <c r="B12230" s="497" t="s">
        <v>799</v>
      </c>
      <c r="C12230" s="498" t="s">
        <v>4533</v>
      </c>
      <c r="D12230" s="498" t="s">
        <v>4528</v>
      </c>
      <c r="E12230" s="499" t="str">
        <f>CONCATENATE(SUM('Раздел 3'!T269:T269),"=",0)</f>
        <v>0=0</v>
      </c>
    </row>
    <row r="12231" spans="1:5" ht="30" hidden="1" customHeight="1" thickBot="1">
      <c r="A12231" s="496" t="str">
        <f>IF((SUM('Раздел 3'!K269:K269)=0),"","Неверно!")</f>
        <v/>
      </c>
      <c r="B12231" s="497" t="s">
        <v>799</v>
      </c>
      <c r="C12231" s="498" t="s">
        <v>4534</v>
      </c>
      <c r="D12231" s="498" t="s">
        <v>4528</v>
      </c>
      <c r="E12231" s="499" t="str">
        <f>CONCATENATE(SUM('Раздел 3'!K269:K269),"=",0)</f>
        <v>0=0</v>
      </c>
    </row>
    <row r="12232" spans="1:5" ht="30" hidden="1" customHeight="1" thickBot="1">
      <c r="A12232" s="496" t="str">
        <f>IF((SUM('Раздел 3'!L269:L269)=0),"","Неверно!")</f>
        <v/>
      </c>
      <c r="B12232" s="497" t="s">
        <v>799</v>
      </c>
      <c r="C12232" s="498" t="s">
        <v>4535</v>
      </c>
      <c r="D12232" s="498" t="s">
        <v>4528</v>
      </c>
      <c r="E12232" s="499" t="str">
        <f>CONCATENATE(SUM('Раздел 3'!L269:L269),"=",0)</f>
        <v>0=0</v>
      </c>
    </row>
    <row r="12233" spans="1:5" ht="30" hidden="1" customHeight="1" thickBot="1">
      <c r="A12233" s="496" t="str">
        <f>IF((SUM('Раздел 3'!M269:M269)=0),"","Неверно!")</f>
        <v/>
      </c>
      <c r="B12233" s="497" t="s">
        <v>799</v>
      </c>
      <c r="C12233" s="498" t="s">
        <v>4536</v>
      </c>
      <c r="D12233" s="498" t="s">
        <v>4528</v>
      </c>
      <c r="E12233" s="499" t="str">
        <f>CONCATENATE(SUM('Раздел 3'!M269:M269),"=",0)</f>
        <v>0=0</v>
      </c>
    </row>
    <row r="12234" spans="1:5" ht="30" hidden="1" customHeight="1" thickBot="1">
      <c r="A12234" s="496" t="str">
        <f>IF((SUM('Раздел 3'!N269:N269)=0),"","Неверно!")</f>
        <v/>
      </c>
      <c r="B12234" s="497" t="s">
        <v>799</v>
      </c>
      <c r="C12234" s="498" t="s">
        <v>4537</v>
      </c>
      <c r="D12234" s="498" t="s">
        <v>4528</v>
      </c>
      <c r="E12234" s="499" t="str">
        <f>CONCATENATE(SUM('Раздел 3'!N269:N269),"=",0)</f>
        <v>0=0</v>
      </c>
    </row>
    <row r="12235" spans="1:5" ht="30" hidden="1" customHeight="1" thickBot="1">
      <c r="A12235" s="496" t="str">
        <f>IF((SUM('Раздел 3'!O239:O239)=0),"","Неверно!")</f>
        <v/>
      </c>
      <c r="B12235" s="497" t="s">
        <v>800</v>
      </c>
      <c r="C12235" s="498" t="s">
        <v>4538</v>
      </c>
      <c r="D12235" s="498" t="s">
        <v>4539</v>
      </c>
      <c r="E12235" s="499" t="str">
        <f>CONCATENATE(SUM('Раздел 3'!O239:O239),"=",0)</f>
        <v>0=0</v>
      </c>
    </row>
    <row r="12236" spans="1:5" ht="30" hidden="1" customHeight="1" thickBot="1">
      <c r="A12236" s="496" t="str">
        <f>IF((SUM('Раздел 3'!P239:P239)=0),"","Неверно!")</f>
        <v/>
      </c>
      <c r="B12236" s="497" t="s">
        <v>800</v>
      </c>
      <c r="C12236" s="498" t="s">
        <v>4540</v>
      </c>
      <c r="D12236" s="498" t="s">
        <v>4539</v>
      </c>
      <c r="E12236" s="499" t="str">
        <f>CONCATENATE(SUM('Раздел 3'!P239:P239),"=",0)</f>
        <v>0=0</v>
      </c>
    </row>
    <row r="12237" spans="1:5" ht="30" hidden="1" customHeight="1" thickBot="1">
      <c r="A12237" s="496" t="str">
        <f>IF((SUM('Раздел 3'!Q239:Q239)=0),"","Неверно!")</f>
        <v/>
      </c>
      <c r="B12237" s="497" t="s">
        <v>800</v>
      </c>
      <c r="C12237" s="498" t="s">
        <v>4541</v>
      </c>
      <c r="D12237" s="498" t="s">
        <v>4539</v>
      </c>
      <c r="E12237" s="499" t="str">
        <f>CONCATENATE(SUM('Раздел 3'!Q239:Q239),"=",0)</f>
        <v>0=0</v>
      </c>
    </row>
    <row r="12238" spans="1:5" ht="30" hidden="1" customHeight="1" thickBot="1">
      <c r="A12238" s="496" t="str">
        <f>IF((SUM('Раздел 3'!R239:R239)=0),"","Неверно!")</f>
        <v/>
      </c>
      <c r="B12238" s="497" t="s">
        <v>800</v>
      </c>
      <c r="C12238" s="498" t="s">
        <v>4542</v>
      </c>
      <c r="D12238" s="498" t="s">
        <v>4539</v>
      </c>
      <c r="E12238" s="499" t="str">
        <f>CONCATENATE(SUM('Раздел 3'!R239:R239),"=",0)</f>
        <v>0=0</v>
      </c>
    </row>
    <row r="12239" spans="1:5" ht="30" hidden="1" customHeight="1" thickBot="1">
      <c r="A12239" s="496" t="str">
        <f>IF((SUM('Раздел 3'!S239:S239)=0),"","Неверно!")</f>
        <v/>
      </c>
      <c r="B12239" s="497" t="s">
        <v>800</v>
      </c>
      <c r="C12239" s="498" t="s">
        <v>4543</v>
      </c>
      <c r="D12239" s="498" t="s">
        <v>4539</v>
      </c>
      <c r="E12239" s="499" t="str">
        <f>CONCATENATE(SUM('Раздел 3'!S239:S239),"=",0)</f>
        <v>0=0</v>
      </c>
    </row>
    <row r="12240" spans="1:5" ht="30" hidden="1" customHeight="1" thickBot="1">
      <c r="A12240" s="496" t="str">
        <f>IF((SUM('Раздел 3'!T239:T239)=0),"","Неверно!")</f>
        <v/>
      </c>
      <c r="B12240" s="497" t="s">
        <v>800</v>
      </c>
      <c r="C12240" s="498" t="s">
        <v>4544</v>
      </c>
      <c r="D12240" s="498" t="s">
        <v>4539</v>
      </c>
      <c r="E12240" s="499" t="str">
        <f>CONCATENATE(SUM('Раздел 3'!T239:T239),"=",0)</f>
        <v>0=0</v>
      </c>
    </row>
    <row r="12241" spans="1:5" ht="30" hidden="1" customHeight="1" thickBot="1">
      <c r="A12241" s="496" t="str">
        <f>IF((SUM('Раздел 3'!K239:K239)=0),"","Неверно!")</f>
        <v/>
      </c>
      <c r="B12241" s="497" t="s">
        <v>800</v>
      </c>
      <c r="C12241" s="498" t="s">
        <v>4545</v>
      </c>
      <c r="D12241" s="498" t="s">
        <v>4539</v>
      </c>
      <c r="E12241" s="499" t="str">
        <f>CONCATENATE(SUM('Раздел 3'!K239:K239),"=",0)</f>
        <v>0=0</v>
      </c>
    </row>
    <row r="12242" spans="1:5" ht="30" hidden="1" customHeight="1" thickBot="1">
      <c r="A12242" s="496" t="str">
        <f>IF((SUM('Раздел 3'!L239:L239)=0),"","Неверно!")</f>
        <v/>
      </c>
      <c r="B12242" s="497" t="s">
        <v>800</v>
      </c>
      <c r="C12242" s="498" t="s">
        <v>4546</v>
      </c>
      <c r="D12242" s="498" t="s">
        <v>4539</v>
      </c>
      <c r="E12242" s="499" t="str">
        <f>CONCATENATE(SUM('Раздел 3'!L239:L239),"=",0)</f>
        <v>0=0</v>
      </c>
    </row>
    <row r="12243" spans="1:5" ht="30" hidden="1" customHeight="1" thickBot="1">
      <c r="A12243" s="496" t="str">
        <f>IF((SUM('Раздел 3'!M239:M239)=0),"","Неверно!")</f>
        <v/>
      </c>
      <c r="B12243" s="497" t="s">
        <v>800</v>
      </c>
      <c r="C12243" s="498" t="s">
        <v>4547</v>
      </c>
      <c r="D12243" s="498" t="s">
        <v>4539</v>
      </c>
      <c r="E12243" s="499" t="str">
        <f>CONCATENATE(SUM('Раздел 3'!M239:M239),"=",0)</f>
        <v>0=0</v>
      </c>
    </row>
    <row r="12244" spans="1:5" ht="30" hidden="1" customHeight="1" thickBot="1">
      <c r="A12244" s="496" t="str">
        <f>IF((SUM('Раздел 3'!N239:N239)=0),"","Неверно!")</f>
        <v/>
      </c>
      <c r="B12244" s="497" t="s">
        <v>800</v>
      </c>
      <c r="C12244" s="498" t="s">
        <v>4548</v>
      </c>
      <c r="D12244" s="498" t="s">
        <v>4539</v>
      </c>
      <c r="E12244" s="499" t="str">
        <f>CONCATENATE(SUM('Раздел 3'!N239:N239),"=",0)</f>
        <v>0=0</v>
      </c>
    </row>
    <row r="12245" spans="1:5" ht="30" hidden="1" customHeight="1" thickBot="1">
      <c r="A12245" s="496" t="str">
        <f>IF((SUM('Раздел 3'!O235:O235)=0),"","Неверно!")</f>
        <v/>
      </c>
      <c r="B12245" s="497" t="s">
        <v>801</v>
      </c>
      <c r="C12245" s="498" t="s">
        <v>15738</v>
      </c>
      <c r="D12245" s="498" t="s">
        <v>4549</v>
      </c>
      <c r="E12245" s="499" t="str">
        <f>CONCATENATE(SUM('Раздел 3'!O235:O235),"=",0)</f>
        <v>0=0</v>
      </c>
    </row>
    <row r="12246" spans="1:5" ht="30" hidden="1" customHeight="1" thickBot="1">
      <c r="A12246" s="496" t="str">
        <f>IF((SUM('Раздел 3'!O236:O236)=0),"","Неверно!")</f>
        <v/>
      </c>
      <c r="B12246" s="497" t="s">
        <v>801</v>
      </c>
      <c r="C12246" s="498" t="s">
        <v>15739</v>
      </c>
      <c r="D12246" s="498" t="s">
        <v>4549</v>
      </c>
      <c r="E12246" s="499" t="str">
        <f>CONCATENATE(SUM('Раздел 3'!O236:O236),"=",0)</f>
        <v>0=0</v>
      </c>
    </row>
    <row r="12247" spans="1:5" ht="30" hidden="1" customHeight="1" thickBot="1">
      <c r="A12247" s="496" t="str">
        <f>IF((SUM('Раздел 3'!O237:O237)=0),"","Неверно!")</f>
        <v/>
      </c>
      <c r="B12247" s="497" t="s">
        <v>801</v>
      </c>
      <c r="C12247" s="498" t="s">
        <v>15740</v>
      </c>
      <c r="D12247" s="498" t="s">
        <v>4549</v>
      </c>
      <c r="E12247" s="499" t="str">
        <f>CONCATENATE(SUM('Раздел 3'!O237:O237),"=",0)</f>
        <v>0=0</v>
      </c>
    </row>
    <row r="12248" spans="1:5" ht="30" hidden="1" customHeight="1" thickBot="1">
      <c r="A12248" s="496" t="str">
        <f>IF((SUM('Раздел 3'!O238:O238)=0),"","Неверно!")</f>
        <v/>
      </c>
      <c r="B12248" s="497" t="s">
        <v>801</v>
      </c>
      <c r="C12248" s="498" t="s">
        <v>15741</v>
      </c>
      <c r="D12248" s="498" t="s">
        <v>4549</v>
      </c>
      <c r="E12248" s="499" t="str">
        <f>CONCATENATE(SUM('Раздел 3'!O238:O238),"=",0)</f>
        <v>0=0</v>
      </c>
    </row>
    <row r="12249" spans="1:5" ht="30" hidden="1" customHeight="1" thickBot="1">
      <c r="A12249" s="496" t="str">
        <f>IF((SUM('Раздел 3'!O239:O239)=0),"","Неверно!")</f>
        <v/>
      </c>
      <c r="B12249" s="497" t="s">
        <v>801</v>
      </c>
      <c r="C12249" s="498" t="s">
        <v>4538</v>
      </c>
      <c r="D12249" s="498" t="s">
        <v>4549</v>
      </c>
      <c r="E12249" s="499" t="str">
        <f>CONCATENATE(SUM('Раздел 3'!O239:O239),"=",0)</f>
        <v>0=0</v>
      </c>
    </row>
    <row r="12250" spans="1:5" ht="30" hidden="1" customHeight="1" thickBot="1">
      <c r="A12250" s="496" t="str">
        <f>IF((SUM('Раздел 3'!O240:O240)=0),"","Неверно!")</f>
        <v/>
      </c>
      <c r="B12250" s="497" t="s">
        <v>801</v>
      </c>
      <c r="C12250" s="498" t="s">
        <v>4550</v>
      </c>
      <c r="D12250" s="498" t="s">
        <v>4549</v>
      </c>
      <c r="E12250" s="499" t="str">
        <f>CONCATENATE(SUM('Раздел 3'!O240:O240),"=",0)</f>
        <v>0=0</v>
      </c>
    </row>
    <row r="12251" spans="1:5" ht="30" hidden="1" customHeight="1" thickBot="1">
      <c r="A12251" s="496" t="str">
        <f>IF((SUM('Раздел 3'!O241:O241)=0),"","Неверно!")</f>
        <v/>
      </c>
      <c r="B12251" s="497" t="s">
        <v>801</v>
      </c>
      <c r="C12251" s="498" t="s">
        <v>4551</v>
      </c>
      <c r="D12251" s="498" t="s">
        <v>4549</v>
      </c>
      <c r="E12251" s="499" t="str">
        <f>CONCATENATE(SUM('Раздел 3'!O241:O241),"=",0)</f>
        <v>0=0</v>
      </c>
    </row>
    <row r="12252" spans="1:5" ht="30" hidden="1" customHeight="1" thickBot="1">
      <c r="A12252" s="496" t="str">
        <f>IF((SUM('Раздел 3'!O242:O242)=0),"","Неверно!")</f>
        <v/>
      </c>
      <c r="B12252" s="497" t="s">
        <v>801</v>
      </c>
      <c r="C12252" s="498" t="s">
        <v>15993</v>
      </c>
      <c r="D12252" s="498" t="s">
        <v>4549</v>
      </c>
      <c r="E12252" s="499" t="str">
        <f>CONCATENATE(SUM('Раздел 3'!O242:O242),"=",0)</f>
        <v>0=0</v>
      </c>
    </row>
    <row r="12253" spans="1:5" ht="30" hidden="1" customHeight="1" thickBot="1">
      <c r="A12253" s="496" t="str">
        <f>IF((SUM('Раздел 3'!O243:O243)=0),"","Неверно!")</f>
        <v/>
      </c>
      <c r="B12253" s="497" t="s">
        <v>801</v>
      </c>
      <c r="C12253" s="498" t="s">
        <v>15994</v>
      </c>
      <c r="D12253" s="498" t="s">
        <v>4549</v>
      </c>
      <c r="E12253" s="499" t="str">
        <f>CONCATENATE(SUM('Раздел 3'!O243:O243),"=",0)</f>
        <v>0=0</v>
      </c>
    </row>
    <row r="12254" spans="1:5" ht="30" hidden="1" customHeight="1" thickBot="1">
      <c r="A12254" s="496" t="str">
        <f>IF((SUM('Раздел 3'!O244:O244)=0),"","Неверно!")</f>
        <v/>
      </c>
      <c r="B12254" s="497" t="s">
        <v>801</v>
      </c>
      <c r="C12254" s="498" t="s">
        <v>4552</v>
      </c>
      <c r="D12254" s="498" t="s">
        <v>4549</v>
      </c>
      <c r="E12254" s="499" t="str">
        <f>CONCATENATE(SUM('Раздел 3'!O244:O244),"=",0)</f>
        <v>0=0</v>
      </c>
    </row>
    <row r="12255" spans="1:5" ht="30" hidden="1" customHeight="1" thickBot="1">
      <c r="A12255" s="496" t="str">
        <f>IF((SUM('Раздел 3'!O217:O217)=0),"","Неверно!")</f>
        <v/>
      </c>
      <c r="B12255" s="497" t="s">
        <v>802</v>
      </c>
      <c r="C12255" s="498" t="s">
        <v>22484</v>
      </c>
      <c r="D12255" s="498" t="s">
        <v>4553</v>
      </c>
      <c r="E12255" s="499" t="str">
        <f>CONCATENATE(SUM('Раздел 3'!O217:O217),"=",0)</f>
        <v>0=0</v>
      </c>
    </row>
    <row r="12256" spans="1:5" ht="30" hidden="1" customHeight="1" thickBot="1">
      <c r="A12256" s="496" t="str">
        <f>IF((SUM('Раздел 3'!O218:O218)=0),"","Неверно!")</f>
        <v/>
      </c>
      <c r="B12256" s="497" t="s">
        <v>802</v>
      </c>
      <c r="C12256" s="498" t="s">
        <v>22485</v>
      </c>
      <c r="D12256" s="498" t="s">
        <v>4553</v>
      </c>
      <c r="E12256" s="499" t="str">
        <f>CONCATENATE(SUM('Раздел 3'!O218:O218),"=",0)</f>
        <v>0=0</v>
      </c>
    </row>
    <row r="12257" spans="1:5" ht="30" hidden="1" customHeight="1" thickBot="1">
      <c r="A12257" s="496" t="str">
        <f>IF((SUM('Раздел 3'!O219:O219)=0),"","Неверно!")</f>
        <v/>
      </c>
      <c r="B12257" s="497" t="s">
        <v>802</v>
      </c>
      <c r="C12257" s="498" t="s">
        <v>22789</v>
      </c>
      <c r="D12257" s="498" t="s">
        <v>4553</v>
      </c>
      <c r="E12257" s="499" t="str">
        <f>CONCATENATE(SUM('Раздел 3'!O219:O219),"=",0)</f>
        <v>0=0</v>
      </c>
    </row>
    <row r="12258" spans="1:5" ht="30" hidden="1" customHeight="1" thickBot="1">
      <c r="A12258" s="496" t="str">
        <f>IF((SUM('Раздел 3'!O220:O220)=0),"","Неверно!")</f>
        <v/>
      </c>
      <c r="B12258" s="497" t="s">
        <v>802</v>
      </c>
      <c r="C12258" s="498" t="s">
        <v>22486</v>
      </c>
      <c r="D12258" s="498" t="s">
        <v>4553</v>
      </c>
      <c r="E12258" s="499" t="str">
        <f>CONCATENATE(SUM('Раздел 3'!O220:O220),"=",0)</f>
        <v>0=0</v>
      </c>
    </row>
    <row r="12259" spans="1:5" ht="30" hidden="1" customHeight="1" thickBot="1">
      <c r="A12259" s="496" t="str">
        <f>IF((SUM('Раздел 3'!O221:O221)=0),"","Неверно!")</f>
        <v/>
      </c>
      <c r="B12259" s="497" t="s">
        <v>802</v>
      </c>
      <c r="C12259" s="498" t="s">
        <v>22487</v>
      </c>
      <c r="D12259" s="498" t="s">
        <v>4553</v>
      </c>
      <c r="E12259" s="499" t="str">
        <f>CONCATENATE(SUM('Раздел 3'!O221:O221),"=",0)</f>
        <v>0=0</v>
      </c>
    </row>
    <row r="12260" spans="1:5" ht="30" hidden="1" customHeight="1" thickBot="1">
      <c r="A12260" s="496" t="str">
        <f>IF((SUM('Раздел 3'!O222:O222)=0),"","Неверно!")</f>
        <v/>
      </c>
      <c r="B12260" s="497" t="s">
        <v>802</v>
      </c>
      <c r="C12260" s="498" t="s">
        <v>22488</v>
      </c>
      <c r="D12260" s="498" t="s">
        <v>4553</v>
      </c>
      <c r="E12260" s="499" t="str">
        <f>CONCATENATE(SUM('Раздел 3'!O222:O222),"=",0)</f>
        <v>0=0</v>
      </c>
    </row>
    <row r="12261" spans="1:5" ht="30" hidden="1" customHeight="1" thickBot="1">
      <c r="A12261" s="496" t="str">
        <f>IF((SUM('Раздел 3'!O223:O223)=0),"","Неверно!")</f>
        <v/>
      </c>
      <c r="B12261" s="497" t="s">
        <v>802</v>
      </c>
      <c r="C12261" s="498" t="s">
        <v>22489</v>
      </c>
      <c r="D12261" s="498" t="s">
        <v>4553</v>
      </c>
      <c r="E12261" s="499" t="str">
        <f>CONCATENATE(SUM('Раздел 3'!O223:O223),"=",0)</f>
        <v>0=0</v>
      </c>
    </row>
    <row r="12262" spans="1:5" ht="30" hidden="1" customHeight="1" thickBot="1">
      <c r="A12262" s="496" t="str">
        <f>IF((SUM('Раздел 3'!O224:O224)=0),"","Неверно!")</f>
        <v/>
      </c>
      <c r="B12262" s="497" t="s">
        <v>802</v>
      </c>
      <c r="C12262" s="498" t="s">
        <v>22490</v>
      </c>
      <c r="D12262" s="498" t="s">
        <v>4553</v>
      </c>
      <c r="E12262" s="499" t="str">
        <f>CONCATENATE(SUM('Раздел 3'!O224:O224),"=",0)</f>
        <v>0=0</v>
      </c>
    </row>
    <row r="12263" spans="1:5" ht="30" hidden="1" customHeight="1" thickBot="1">
      <c r="A12263" s="496" t="str">
        <f>IF((SUM('Раздел 3'!O225:O225)=0),"","Неверно!")</f>
        <v/>
      </c>
      <c r="B12263" s="497" t="s">
        <v>802</v>
      </c>
      <c r="C12263" s="498" t="s">
        <v>22491</v>
      </c>
      <c r="D12263" s="498" t="s">
        <v>4553</v>
      </c>
      <c r="E12263" s="499" t="str">
        <f>CONCATENATE(SUM('Раздел 3'!O225:O225),"=",0)</f>
        <v>0=0</v>
      </c>
    </row>
    <row r="12264" spans="1:5" ht="30" hidden="1" customHeight="1" thickBot="1">
      <c r="A12264" s="496" t="str">
        <f>IF((SUM('Раздел 3'!O226:O226)=0),"","Неверно!")</f>
        <v/>
      </c>
      <c r="B12264" s="497" t="s">
        <v>802</v>
      </c>
      <c r="C12264" s="498" t="s">
        <v>22492</v>
      </c>
      <c r="D12264" s="498" t="s">
        <v>4553</v>
      </c>
      <c r="E12264" s="499" t="str">
        <f>CONCATENATE(SUM('Раздел 3'!O226:O226),"=",0)</f>
        <v>0=0</v>
      </c>
    </row>
    <row r="12265" spans="1:5" ht="30" hidden="1" customHeight="1" thickBot="1">
      <c r="A12265" s="496" t="str">
        <f>IF((SUM('Раздел 3'!O227:O227)=0),"","Неверно!")</f>
        <v/>
      </c>
      <c r="B12265" s="497" t="s">
        <v>802</v>
      </c>
      <c r="C12265" s="498" t="s">
        <v>22493</v>
      </c>
      <c r="D12265" s="498" t="s">
        <v>4553</v>
      </c>
      <c r="E12265" s="499" t="str">
        <f>CONCATENATE(SUM('Раздел 3'!O227:O227),"=",0)</f>
        <v>0=0</v>
      </c>
    </row>
    <row r="12266" spans="1:5" ht="30" hidden="1" customHeight="1" thickBot="1">
      <c r="A12266" s="496" t="str">
        <f>IF((SUM('Раздел 3'!O228:O228)=0),"","Неверно!")</f>
        <v/>
      </c>
      <c r="B12266" s="497" t="s">
        <v>802</v>
      </c>
      <c r="C12266" s="498" t="s">
        <v>4554</v>
      </c>
      <c r="D12266" s="498" t="s">
        <v>4553</v>
      </c>
      <c r="E12266" s="499" t="str">
        <f>CONCATENATE(SUM('Раздел 3'!O228:O228),"=",0)</f>
        <v>0=0</v>
      </c>
    </row>
    <row r="12267" spans="1:5" ht="30" hidden="1" customHeight="1" thickBot="1">
      <c r="A12267" s="496" t="str">
        <f>IF((SUM('Раздел 3'!O229:O229)=0),"","Неверно!")</f>
        <v/>
      </c>
      <c r="B12267" s="497" t="s">
        <v>802</v>
      </c>
      <c r="C12267" s="498" t="s">
        <v>15735</v>
      </c>
      <c r="D12267" s="498" t="s">
        <v>4553</v>
      </c>
      <c r="E12267" s="499" t="str">
        <f>CONCATENATE(SUM('Раздел 3'!O229:O229),"=",0)</f>
        <v>0=0</v>
      </c>
    </row>
    <row r="12268" spans="1:5" ht="30" hidden="1" customHeight="1" thickBot="1">
      <c r="A12268" s="496" t="str">
        <f>IF((SUM('Раздел 3'!O230:O230)=0),"","Неверно!")</f>
        <v/>
      </c>
      <c r="B12268" s="497" t="s">
        <v>802</v>
      </c>
      <c r="C12268" s="498" t="s">
        <v>15574</v>
      </c>
      <c r="D12268" s="498" t="s">
        <v>4553</v>
      </c>
      <c r="E12268" s="499" t="str">
        <f>CONCATENATE(SUM('Раздел 3'!O230:O230),"=",0)</f>
        <v>0=0</v>
      </c>
    </row>
    <row r="12269" spans="1:5" ht="30" hidden="1" customHeight="1" thickBot="1">
      <c r="A12269" s="496" t="str">
        <f>IF((SUM('Раздел 3'!O231:O231)=0),"","Неверно!")</f>
        <v/>
      </c>
      <c r="B12269" s="497" t="s">
        <v>802</v>
      </c>
      <c r="C12269" s="498" t="s">
        <v>15736</v>
      </c>
      <c r="D12269" s="498" t="s">
        <v>4553</v>
      </c>
      <c r="E12269" s="499" t="str">
        <f>CONCATENATE(SUM('Раздел 3'!O231:O231),"=",0)</f>
        <v>0=0</v>
      </c>
    </row>
    <row r="12270" spans="1:5" ht="30" hidden="1" customHeight="1" thickBot="1">
      <c r="A12270" s="496" t="str">
        <f>IF((SUM('Раздел 3'!O232:O232)=0),"","Неверно!")</f>
        <v/>
      </c>
      <c r="B12270" s="497" t="s">
        <v>802</v>
      </c>
      <c r="C12270" s="498" t="s">
        <v>15737</v>
      </c>
      <c r="D12270" s="498" t="s">
        <v>4553</v>
      </c>
      <c r="E12270" s="499" t="str">
        <f>CONCATENATE(SUM('Раздел 3'!O232:O232),"=",0)</f>
        <v>0=0</v>
      </c>
    </row>
    <row r="12271" spans="1:5" ht="30" hidden="1" customHeight="1" thickBot="1">
      <c r="A12271" s="496" t="str">
        <f>IF((SUM('Раздел 3'!O233:O233)=0),"","Неверно!")</f>
        <v/>
      </c>
      <c r="B12271" s="497" t="s">
        <v>802</v>
      </c>
      <c r="C12271" s="498" t="s">
        <v>15734</v>
      </c>
      <c r="D12271" s="498" t="s">
        <v>4553</v>
      </c>
      <c r="E12271" s="499" t="str">
        <f>CONCATENATE(SUM('Раздел 3'!O233:O233),"=",0)</f>
        <v>0=0</v>
      </c>
    </row>
    <row r="12272" spans="1:5" ht="30" hidden="1" customHeight="1" thickBot="1">
      <c r="A12272" s="496" t="str">
        <f>IF((SUM('Раздел 12'!D10:D10)=0),"","Неверно!")</f>
        <v/>
      </c>
      <c r="B12272" s="497" t="s">
        <v>803</v>
      </c>
      <c r="C12272" s="498" t="s">
        <v>22446</v>
      </c>
      <c r="D12272" s="498" t="s">
        <v>5542</v>
      </c>
      <c r="E12272" s="499" t="str">
        <f>CONCATENATE(SUM('Раздел 12'!D10:D10),"=",0)</f>
        <v>0=0</v>
      </c>
    </row>
    <row r="12273" spans="1:5" ht="30" hidden="1" customHeight="1" thickBot="1">
      <c r="A12273" s="496" t="str">
        <f>IF((SUM('Раздел 12'!D19:D19)=0),"","Неверно!")</f>
        <v/>
      </c>
      <c r="B12273" s="497" t="s">
        <v>803</v>
      </c>
      <c r="C12273" s="498" t="s">
        <v>22447</v>
      </c>
      <c r="D12273" s="498" t="s">
        <v>5542</v>
      </c>
      <c r="E12273" s="499" t="str">
        <f>CONCATENATE(SUM('Раздел 12'!D19:D19),"=",0)</f>
        <v>0=0</v>
      </c>
    </row>
    <row r="12274" spans="1:5" ht="30" hidden="1" customHeight="1" thickBot="1">
      <c r="A12274" s="496" t="str">
        <f>IF((SUM('Раздел 12'!D20:D20)=0),"","Неверно!")</f>
        <v/>
      </c>
      <c r="B12274" s="497" t="s">
        <v>803</v>
      </c>
      <c r="C12274" s="498" t="s">
        <v>22448</v>
      </c>
      <c r="D12274" s="498" t="s">
        <v>5542</v>
      </c>
      <c r="E12274" s="499" t="str">
        <f>CONCATENATE(SUM('Раздел 12'!D20:D20),"=",0)</f>
        <v>0=0</v>
      </c>
    </row>
    <row r="12275" spans="1:5" ht="30" hidden="1" customHeight="1" thickBot="1">
      <c r="A12275" s="496" t="str">
        <f>IF((SUM('Раздел 12'!D21:D21)=0),"","Неверно!")</f>
        <v/>
      </c>
      <c r="B12275" s="497" t="s">
        <v>803</v>
      </c>
      <c r="C12275" s="498" t="s">
        <v>22449</v>
      </c>
      <c r="D12275" s="498" t="s">
        <v>5542</v>
      </c>
      <c r="E12275" s="499" t="str">
        <f>CONCATENATE(SUM('Раздел 12'!D21:D21),"=",0)</f>
        <v>0=0</v>
      </c>
    </row>
    <row r="12276" spans="1:5" ht="30" hidden="1" customHeight="1" thickBot="1">
      <c r="A12276" s="496" t="str">
        <f>IF((SUM('Раздел 12'!D22:D22)=0),"","Неверно!")</f>
        <v/>
      </c>
      <c r="B12276" s="497" t="s">
        <v>803</v>
      </c>
      <c r="C12276" s="498" t="s">
        <v>22450</v>
      </c>
      <c r="D12276" s="498" t="s">
        <v>5542</v>
      </c>
      <c r="E12276" s="499" t="str">
        <f>CONCATENATE(SUM('Раздел 12'!D22:D22),"=",0)</f>
        <v>0=0</v>
      </c>
    </row>
    <row r="12277" spans="1:5" ht="30" hidden="1" customHeight="1" thickBot="1">
      <c r="A12277" s="496" t="str">
        <f>IF((SUM('Раздел 12'!D23:D23)=0),"","Неверно!")</f>
        <v/>
      </c>
      <c r="B12277" s="497" t="s">
        <v>803</v>
      </c>
      <c r="C12277" s="498" t="s">
        <v>22451</v>
      </c>
      <c r="D12277" s="498" t="s">
        <v>5542</v>
      </c>
      <c r="E12277" s="499" t="str">
        <f>CONCATENATE(SUM('Раздел 12'!D23:D23),"=",0)</f>
        <v>0=0</v>
      </c>
    </row>
    <row r="12278" spans="1:5" ht="30" hidden="1" customHeight="1" thickBot="1">
      <c r="A12278" s="496" t="str">
        <f>IF((SUM('Раздел 12'!D24:D24)=0),"","Неверно!")</f>
        <v/>
      </c>
      <c r="B12278" s="497" t="s">
        <v>803</v>
      </c>
      <c r="C12278" s="498" t="s">
        <v>22452</v>
      </c>
      <c r="D12278" s="498" t="s">
        <v>5542</v>
      </c>
      <c r="E12278" s="499" t="str">
        <f>CONCATENATE(SUM('Раздел 12'!D24:D24),"=",0)</f>
        <v>0=0</v>
      </c>
    </row>
    <row r="12279" spans="1:5" ht="30" hidden="1" customHeight="1" thickBot="1">
      <c r="A12279" s="496" t="str">
        <f>IF((SUM('Раздел 12'!D25:D25)=0),"","Неверно!")</f>
        <v/>
      </c>
      <c r="B12279" s="497" t="s">
        <v>803</v>
      </c>
      <c r="C12279" s="498" t="s">
        <v>22453</v>
      </c>
      <c r="D12279" s="498" t="s">
        <v>5542</v>
      </c>
      <c r="E12279" s="499" t="str">
        <f>CONCATENATE(SUM('Раздел 12'!D25:D25),"=",0)</f>
        <v>0=0</v>
      </c>
    </row>
    <row r="12280" spans="1:5" ht="30" hidden="1" customHeight="1" thickBot="1">
      <c r="A12280" s="496" t="str">
        <f>IF((SUM('Раздел 12'!D26:D26)=0),"","Неверно!")</f>
        <v/>
      </c>
      <c r="B12280" s="497" t="s">
        <v>803</v>
      </c>
      <c r="C12280" s="498" t="s">
        <v>22454</v>
      </c>
      <c r="D12280" s="498" t="s">
        <v>5542</v>
      </c>
      <c r="E12280" s="499" t="str">
        <f>CONCATENATE(SUM('Раздел 12'!D26:D26),"=",0)</f>
        <v>0=0</v>
      </c>
    </row>
    <row r="12281" spans="1:5" ht="30" hidden="1" customHeight="1" thickBot="1">
      <c r="A12281" s="496" t="str">
        <f>IF((SUM('Раздел 12'!D27:D27)=0),"","Неверно!")</f>
        <v/>
      </c>
      <c r="B12281" s="497" t="s">
        <v>803</v>
      </c>
      <c r="C12281" s="498" t="s">
        <v>22455</v>
      </c>
      <c r="D12281" s="498" t="s">
        <v>5542</v>
      </c>
      <c r="E12281" s="499" t="str">
        <f>CONCATENATE(SUM('Раздел 12'!D27:D27),"=",0)</f>
        <v>0=0</v>
      </c>
    </row>
    <row r="12282" spans="1:5" ht="30" hidden="1" customHeight="1" thickBot="1">
      <c r="A12282" s="496" t="str">
        <f>IF((SUM('Раздел 12'!D28:D28)=0),"","Неверно!")</f>
        <v/>
      </c>
      <c r="B12282" s="497" t="s">
        <v>803</v>
      </c>
      <c r="C12282" s="498" t="s">
        <v>22456</v>
      </c>
      <c r="D12282" s="498" t="s">
        <v>5542</v>
      </c>
      <c r="E12282" s="499" t="str">
        <f>CONCATENATE(SUM('Раздел 12'!D28:D28),"=",0)</f>
        <v>0=0</v>
      </c>
    </row>
    <row r="12283" spans="1:5" ht="30" hidden="1" customHeight="1" thickBot="1">
      <c r="A12283" s="496" t="str">
        <f>IF((SUM('Раздел 12'!D11:D11)=0),"","Неверно!")</f>
        <v/>
      </c>
      <c r="B12283" s="497" t="s">
        <v>803</v>
      </c>
      <c r="C12283" s="498" t="s">
        <v>22457</v>
      </c>
      <c r="D12283" s="498" t="s">
        <v>5542</v>
      </c>
      <c r="E12283" s="499" t="str">
        <f>CONCATENATE(SUM('Раздел 12'!D11:D11),"=",0)</f>
        <v>0=0</v>
      </c>
    </row>
    <row r="12284" spans="1:5" ht="30" hidden="1" customHeight="1" thickBot="1">
      <c r="A12284" s="496" t="str">
        <f>IF((SUM('Раздел 12'!D12:D12)=0),"","Неверно!")</f>
        <v/>
      </c>
      <c r="B12284" s="497" t="s">
        <v>803</v>
      </c>
      <c r="C12284" s="498" t="s">
        <v>22458</v>
      </c>
      <c r="D12284" s="498" t="s">
        <v>5542</v>
      </c>
      <c r="E12284" s="499" t="str">
        <f>CONCATENATE(SUM('Раздел 12'!D12:D12),"=",0)</f>
        <v>0=0</v>
      </c>
    </row>
    <row r="12285" spans="1:5" ht="30" hidden="1" customHeight="1" thickBot="1">
      <c r="A12285" s="496" t="str">
        <f>IF((SUM('Раздел 12'!D13:D13)=0),"","Неверно!")</f>
        <v/>
      </c>
      <c r="B12285" s="497" t="s">
        <v>803</v>
      </c>
      <c r="C12285" s="498" t="s">
        <v>22459</v>
      </c>
      <c r="D12285" s="498" t="s">
        <v>5542</v>
      </c>
      <c r="E12285" s="499" t="str">
        <f>CONCATENATE(SUM('Раздел 12'!D13:D13),"=",0)</f>
        <v>0=0</v>
      </c>
    </row>
    <row r="12286" spans="1:5" ht="30" hidden="1" customHeight="1" thickBot="1">
      <c r="A12286" s="496" t="str">
        <f>IF((SUM('Раздел 12'!D14:D14)=0),"","Неверно!")</f>
        <v/>
      </c>
      <c r="B12286" s="497" t="s">
        <v>803</v>
      </c>
      <c r="C12286" s="498" t="s">
        <v>22460</v>
      </c>
      <c r="D12286" s="498" t="s">
        <v>5542</v>
      </c>
      <c r="E12286" s="499" t="str">
        <f>CONCATENATE(SUM('Раздел 12'!D14:D14),"=",0)</f>
        <v>0=0</v>
      </c>
    </row>
    <row r="12287" spans="1:5" ht="30" hidden="1" customHeight="1" thickBot="1">
      <c r="A12287" s="496" t="str">
        <f>IF((SUM('Раздел 12'!D15:D15)=0),"","Неверно!")</f>
        <v/>
      </c>
      <c r="B12287" s="497" t="s">
        <v>803</v>
      </c>
      <c r="C12287" s="498" t="s">
        <v>22461</v>
      </c>
      <c r="D12287" s="498" t="s">
        <v>5542</v>
      </c>
      <c r="E12287" s="499" t="str">
        <f>CONCATENATE(SUM('Раздел 12'!D15:D15),"=",0)</f>
        <v>0=0</v>
      </c>
    </row>
    <row r="12288" spans="1:5" ht="30" hidden="1" customHeight="1" thickBot="1">
      <c r="A12288" s="496" t="str">
        <f>IF((SUM('Раздел 12'!D16:D16)=0),"","Неверно!")</f>
        <v/>
      </c>
      <c r="B12288" s="497" t="s">
        <v>803</v>
      </c>
      <c r="C12288" s="498" t="s">
        <v>22462</v>
      </c>
      <c r="D12288" s="498" t="s">
        <v>5542</v>
      </c>
      <c r="E12288" s="499" t="str">
        <f>CONCATENATE(SUM('Раздел 12'!D16:D16),"=",0)</f>
        <v>0=0</v>
      </c>
    </row>
    <row r="12289" spans="1:5" ht="30" hidden="1" customHeight="1" thickBot="1">
      <c r="A12289" s="496" t="str">
        <f>IF((SUM('Раздел 12'!D17:D17)=0),"","Неверно!")</f>
        <v/>
      </c>
      <c r="B12289" s="497" t="s">
        <v>803</v>
      </c>
      <c r="C12289" s="498" t="s">
        <v>22463</v>
      </c>
      <c r="D12289" s="498" t="s">
        <v>5542</v>
      </c>
      <c r="E12289" s="499" t="str">
        <f>CONCATENATE(SUM('Раздел 12'!D17:D17),"=",0)</f>
        <v>0=0</v>
      </c>
    </row>
    <row r="12290" spans="1:5" ht="30" hidden="1" customHeight="1" thickBot="1">
      <c r="A12290" s="496" t="str">
        <f>IF((SUM('Раздел 12'!D18:D18)=0),"","Неверно!")</f>
        <v/>
      </c>
      <c r="B12290" s="497" t="s">
        <v>803</v>
      </c>
      <c r="C12290" s="498" t="s">
        <v>22464</v>
      </c>
      <c r="D12290" s="498" t="s">
        <v>5542</v>
      </c>
      <c r="E12290" s="499" t="str">
        <f>CONCATENATE(SUM('Раздел 12'!D18:D18),"=",0)</f>
        <v>0=0</v>
      </c>
    </row>
    <row r="12291" spans="1:5" ht="30" hidden="1" customHeight="1" thickBot="1">
      <c r="A12291" s="496" t="str">
        <f>IF((SUM('Раздел 12'!E10:E10)=0),"","Неверно!")</f>
        <v/>
      </c>
      <c r="B12291" s="497" t="s">
        <v>803</v>
      </c>
      <c r="C12291" s="498" t="s">
        <v>22465</v>
      </c>
      <c r="D12291" s="498" t="s">
        <v>5542</v>
      </c>
      <c r="E12291" s="499" t="str">
        <f>CONCATENATE(SUM('Раздел 12'!E10:E10),"=",0)</f>
        <v>0=0</v>
      </c>
    </row>
    <row r="12292" spans="1:5" ht="30" hidden="1" customHeight="1" thickBot="1">
      <c r="A12292" s="496" t="str">
        <f>IF((SUM('Раздел 12'!E19:E19)=0),"","Неверно!")</f>
        <v/>
      </c>
      <c r="B12292" s="497" t="s">
        <v>803</v>
      </c>
      <c r="C12292" s="498" t="s">
        <v>22466</v>
      </c>
      <c r="D12292" s="498" t="s">
        <v>5542</v>
      </c>
      <c r="E12292" s="499" t="str">
        <f>CONCATENATE(SUM('Раздел 12'!E19:E19),"=",0)</f>
        <v>0=0</v>
      </c>
    </row>
    <row r="12293" spans="1:5" ht="30" hidden="1" customHeight="1" thickBot="1">
      <c r="A12293" s="496" t="str">
        <f>IF((SUM('Раздел 12'!E20:E20)=0),"","Неверно!")</f>
        <v/>
      </c>
      <c r="B12293" s="497" t="s">
        <v>803</v>
      </c>
      <c r="C12293" s="498" t="s">
        <v>22467</v>
      </c>
      <c r="D12293" s="498" t="s">
        <v>5542</v>
      </c>
      <c r="E12293" s="499" t="str">
        <f>CONCATENATE(SUM('Раздел 12'!E20:E20),"=",0)</f>
        <v>0=0</v>
      </c>
    </row>
    <row r="12294" spans="1:5" ht="30" hidden="1" customHeight="1" thickBot="1">
      <c r="A12294" s="496" t="str">
        <f>IF((SUM('Раздел 12'!E21:E21)=0),"","Неверно!")</f>
        <v/>
      </c>
      <c r="B12294" s="497" t="s">
        <v>803</v>
      </c>
      <c r="C12294" s="498" t="s">
        <v>22468</v>
      </c>
      <c r="D12294" s="498" t="s">
        <v>5542</v>
      </c>
      <c r="E12294" s="499" t="str">
        <f>CONCATENATE(SUM('Раздел 12'!E21:E21),"=",0)</f>
        <v>0=0</v>
      </c>
    </row>
    <row r="12295" spans="1:5" ht="30" hidden="1" customHeight="1" thickBot="1">
      <c r="A12295" s="496" t="str">
        <f>IF((SUM('Раздел 12'!E22:E22)=0),"","Неверно!")</f>
        <v/>
      </c>
      <c r="B12295" s="497" t="s">
        <v>803</v>
      </c>
      <c r="C12295" s="498" t="s">
        <v>22469</v>
      </c>
      <c r="D12295" s="498" t="s">
        <v>5542</v>
      </c>
      <c r="E12295" s="499" t="str">
        <f>CONCATENATE(SUM('Раздел 12'!E22:E22),"=",0)</f>
        <v>0=0</v>
      </c>
    </row>
    <row r="12296" spans="1:5" ht="30" hidden="1" customHeight="1" thickBot="1">
      <c r="A12296" s="496" t="str">
        <f>IF((SUM('Раздел 12'!E23:E23)=0),"","Неверно!")</f>
        <v/>
      </c>
      <c r="B12296" s="497" t="s">
        <v>803</v>
      </c>
      <c r="C12296" s="498" t="s">
        <v>22470</v>
      </c>
      <c r="D12296" s="498" t="s">
        <v>5542</v>
      </c>
      <c r="E12296" s="499" t="str">
        <f>CONCATENATE(SUM('Раздел 12'!E23:E23),"=",0)</f>
        <v>0=0</v>
      </c>
    </row>
    <row r="12297" spans="1:5" ht="30" hidden="1" customHeight="1" thickBot="1">
      <c r="A12297" s="496" t="str">
        <f>IF((SUM('Раздел 12'!E24:E24)=0),"","Неверно!")</f>
        <v/>
      </c>
      <c r="B12297" s="497" t="s">
        <v>803</v>
      </c>
      <c r="C12297" s="498" t="s">
        <v>22471</v>
      </c>
      <c r="D12297" s="498" t="s">
        <v>5542</v>
      </c>
      <c r="E12297" s="499" t="str">
        <f>CONCATENATE(SUM('Раздел 12'!E24:E24),"=",0)</f>
        <v>0=0</v>
      </c>
    </row>
    <row r="12298" spans="1:5" ht="30" hidden="1" customHeight="1" thickBot="1">
      <c r="A12298" s="496" t="str">
        <f>IF((SUM('Раздел 12'!E25:E25)=0),"","Неверно!")</f>
        <v/>
      </c>
      <c r="B12298" s="497" t="s">
        <v>803</v>
      </c>
      <c r="C12298" s="498" t="s">
        <v>22472</v>
      </c>
      <c r="D12298" s="498" t="s">
        <v>5542</v>
      </c>
      <c r="E12298" s="499" t="str">
        <f>CONCATENATE(SUM('Раздел 12'!E25:E25),"=",0)</f>
        <v>0=0</v>
      </c>
    </row>
    <row r="12299" spans="1:5" ht="30" hidden="1" customHeight="1" thickBot="1">
      <c r="A12299" s="496" t="str">
        <f>IF((SUM('Раздел 12'!E26:E26)=0),"","Неверно!")</f>
        <v/>
      </c>
      <c r="B12299" s="497" t="s">
        <v>803</v>
      </c>
      <c r="C12299" s="498" t="s">
        <v>22473</v>
      </c>
      <c r="D12299" s="498" t="s">
        <v>5542</v>
      </c>
      <c r="E12299" s="499" t="str">
        <f>CONCATENATE(SUM('Раздел 12'!E26:E26),"=",0)</f>
        <v>0=0</v>
      </c>
    </row>
    <row r="12300" spans="1:5" ht="30" hidden="1" customHeight="1" thickBot="1">
      <c r="A12300" s="496" t="str">
        <f>IF((SUM('Раздел 12'!E27:E27)=0),"","Неверно!")</f>
        <v/>
      </c>
      <c r="B12300" s="497" t="s">
        <v>803</v>
      </c>
      <c r="C12300" s="498" t="s">
        <v>22474</v>
      </c>
      <c r="D12300" s="498" t="s">
        <v>5542</v>
      </c>
      <c r="E12300" s="499" t="str">
        <f>CONCATENATE(SUM('Раздел 12'!E27:E27),"=",0)</f>
        <v>0=0</v>
      </c>
    </row>
    <row r="12301" spans="1:5" ht="30" hidden="1" customHeight="1" thickBot="1">
      <c r="A12301" s="496" t="str">
        <f>IF((SUM('Раздел 12'!E28:E28)=0),"","Неверно!")</f>
        <v/>
      </c>
      <c r="B12301" s="497" t="s">
        <v>803</v>
      </c>
      <c r="C12301" s="498" t="s">
        <v>22475</v>
      </c>
      <c r="D12301" s="498" t="s">
        <v>5542</v>
      </c>
      <c r="E12301" s="499" t="str">
        <f>CONCATENATE(SUM('Раздел 12'!E28:E28),"=",0)</f>
        <v>0=0</v>
      </c>
    </row>
    <row r="12302" spans="1:5" ht="30" hidden="1" customHeight="1" thickBot="1">
      <c r="A12302" s="496" t="str">
        <f>IF((SUM('Раздел 12'!E11:E11)=0),"","Неверно!")</f>
        <v/>
      </c>
      <c r="B12302" s="497" t="s">
        <v>803</v>
      </c>
      <c r="C12302" s="498" t="s">
        <v>22476</v>
      </c>
      <c r="D12302" s="498" t="s">
        <v>5542</v>
      </c>
      <c r="E12302" s="499" t="str">
        <f>CONCATENATE(SUM('Раздел 12'!E11:E11),"=",0)</f>
        <v>0=0</v>
      </c>
    </row>
    <row r="12303" spans="1:5" ht="30" hidden="1" customHeight="1" thickBot="1">
      <c r="A12303" s="496" t="str">
        <f>IF((SUM('Раздел 12'!E12:E12)=0),"","Неверно!")</f>
        <v/>
      </c>
      <c r="B12303" s="497" t="s">
        <v>803</v>
      </c>
      <c r="C12303" s="498" t="s">
        <v>22477</v>
      </c>
      <c r="D12303" s="498" t="s">
        <v>5542</v>
      </c>
      <c r="E12303" s="499" t="str">
        <f>CONCATENATE(SUM('Раздел 12'!E12:E12),"=",0)</f>
        <v>0=0</v>
      </c>
    </row>
    <row r="12304" spans="1:5" ht="30" hidden="1" customHeight="1" thickBot="1">
      <c r="A12304" s="496" t="str">
        <f>IF((SUM('Раздел 12'!E13:E13)=0),"","Неверно!")</f>
        <v/>
      </c>
      <c r="B12304" s="497" t="s">
        <v>803</v>
      </c>
      <c r="C12304" s="498" t="s">
        <v>22478</v>
      </c>
      <c r="D12304" s="498" t="s">
        <v>5542</v>
      </c>
      <c r="E12304" s="499" t="str">
        <f>CONCATENATE(SUM('Раздел 12'!E13:E13),"=",0)</f>
        <v>0=0</v>
      </c>
    </row>
    <row r="12305" spans="1:5" ht="30" hidden="1" customHeight="1" thickBot="1">
      <c r="A12305" s="496" t="str">
        <f>IF((SUM('Раздел 12'!E14:E14)=0),"","Неверно!")</f>
        <v/>
      </c>
      <c r="B12305" s="497" t="s">
        <v>803</v>
      </c>
      <c r="C12305" s="498" t="s">
        <v>22479</v>
      </c>
      <c r="D12305" s="498" t="s">
        <v>5542</v>
      </c>
      <c r="E12305" s="499" t="str">
        <f>CONCATENATE(SUM('Раздел 12'!E14:E14),"=",0)</f>
        <v>0=0</v>
      </c>
    </row>
    <row r="12306" spans="1:5" ht="30" hidden="1" customHeight="1" thickBot="1">
      <c r="A12306" s="496" t="str">
        <f>IF((SUM('Раздел 12'!E15:E15)=0),"","Неверно!")</f>
        <v/>
      </c>
      <c r="B12306" s="497" t="s">
        <v>803</v>
      </c>
      <c r="C12306" s="498" t="s">
        <v>22480</v>
      </c>
      <c r="D12306" s="498" t="s">
        <v>5542</v>
      </c>
      <c r="E12306" s="499" t="str">
        <f>CONCATENATE(SUM('Раздел 12'!E15:E15),"=",0)</f>
        <v>0=0</v>
      </c>
    </row>
    <row r="12307" spans="1:5" ht="30" hidden="1" customHeight="1" thickBot="1">
      <c r="A12307" s="496" t="str">
        <f>IF((SUM('Раздел 12'!E16:E16)=0),"","Неверно!")</f>
        <v/>
      </c>
      <c r="B12307" s="497" t="s">
        <v>803</v>
      </c>
      <c r="C12307" s="498" t="s">
        <v>22481</v>
      </c>
      <c r="D12307" s="498" t="s">
        <v>5542</v>
      </c>
      <c r="E12307" s="499" t="str">
        <f>CONCATENATE(SUM('Раздел 12'!E16:E16),"=",0)</f>
        <v>0=0</v>
      </c>
    </row>
    <row r="12308" spans="1:5" ht="30" hidden="1" customHeight="1" thickBot="1">
      <c r="A12308" s="496" t="str">
        <f>IF((SUM('Раздел 12'!E17:E17)=0),"","Неверно!")</f>
        <v/>
      </c>
      <c r="B12308" s="497" t="s">
        <v>803</v>
      </c>
      <c r="C12308" s="498" t="s">
        <v>22482</v>
      </c>
      <c r="D12308" s="498" t="s">
        <v>5542</v>
      </c>
      <c r="E12308" s="499" t="str">
        <f>CONCATENATE(SUM('Раздел 12'!E17:E17),"=",0)</f>
        <v>0=0</v>
      </c>
    </row>
    <row r="12309" spans="1:5" ht="30" hidden="1" customHeight="1" thickBot="1">
      <c r="A12309" s="496" t="str">
        <f>IF((SUM('Раздел 12'!E18:E18)=0),"","Неверно!")</f>
        <v/>
      </c>
      <c r="B12309" s="497" t="s">
        <v>803</v>
      </c>
      <c r="C12309" s="498" t="s">
        <v>22483</v>
      </c>
      <c r="D12309" s="498" t="s">
        <v>5542</v>
      </c>
      <c r="E12309" s="499" t="str">
        <f>CONCATENATE(SUM('Раздел 12'!E18:E18),"=",0)</f>
        <v>0=0</v>
      </c>
    </row>
    <row r="12310" spans="1:5" ht="30" hidden="1" customHeight="1" thickBot="1">
      <c r="A12310" s="496" t="str">
        <f>IF((SUM('Раздел 3'!O133:O133)=0),"","Неверно!")</f>
        <v/>
      </c>
      <c r="B12310" s="497" t="s">
        <v>804</v>
      </c>
      <c r="C12310" s="498" t="s">
        <v>15752</v>
      </c>
      <c r="D12310" s="498" t="s">
        <v>4555</v>
      </c>
      <c r="E12310" s="499" t="str">
        <f>CONCATENATE(SUM('Раздел 3'!O133:O133),"=",0)</f>
        <v>0=0</v>
      </c>
    </row>
    <row r="12311" spans="1:5" ht="30" hidden="1" customHeight="1" thickBot="1">
      <c r="A12311" s="496" t="str">
        <f>IF((SUM('Раздел 3'!O134:O134)=0),"","Неверно!")</f>
        <v/>
      </c>
      <c r="B12311" s="497" t="s">
        <v>804</v>
      </c>
      <c r="C12311" s="498" t="s">
        <v>15753</v>
      </c>
      <c r="D12311" s="498" t="s">
        <v>4555</v>
      </c>
      <c r="E12311" s="499" t="str">
        <f>CONCATENATE(SUM('Раздел 3'!O134:O134),"=",0)</f>
        <v>0=0</v>
      </c>
    </row>
    <row r="12312" spans="1:5" ht="30" hidden="1" customHeight="1" thickBot="1">
      <c r="A12312" s="496" t="str">
        <f>IF((SUM('Раздел 3'!O135:O135)=0),"","Неверно!")</f>
        <v/>
      </c>
      <c r="B12312" s="497" t="s">
        <v>804</v>
      </c>
      <c r="C12312" s="498" t="s">
        <v>15754</v>
      </c>
      <c r="D12312" s="498" t="s">
        <v>4555</v>
      </c>
      <c r="E12312" s="499" t="str">
        <f>CONCATENATE(SUM('Раздел 3'!O135:O135),"=",0)</f>
        <v>0=0</v>
      </c>
    </row>
    <row r="12313" spans="1:5" ht="30" hidden="1" customHeight="1" thickBot="1">
      <c r="A12313" s="496" t="str">
        <f>IF((SUM('Раздел 3'!O136:O136)=0),"","Неверно!")</f>
        <v/>
      </c>
      <c r="B12313" s="497" t="s">
        <v>804</v>
      </c>
      <c r="C12313" s="498" t="s">
        <v>15755</v>
      </c>
      <c r="D12313" s="498" t="s">
        <v>4555</v>
      </c>
      <c r="E12313" s="499" t="str">
        <f>CONCATENATE(SUM('Раздел 3'!O136:O136),"=",0)</f>
        <v>0=0</v>
      </c>
    </row>
    <row r="12314" spans="1:5" ht="30" hidden="1" customHeight="1" thickBot="1">
      <c r="A12314" s="496" t="str">
        <f>IF((SUM('Раздел 3'!O137:O137)=0),"","Неверно!")</f>
        <v/>
      </c>
      <c r="B12314" s="497" t="s">
        <v>804</v>
      </c>
      <c r="C12314" s="498" t="s">
        <v>15756</v>
      </c>
      <c r="D12314" s="498" t="s">
        <v>4555</v>
      </c>
      <c r="E12314" s="499" t="str">
        <f>CONCATENATE(SUM('Раздел 3'!O137:O137),"=",0)</f>
        <v>0=0</v>
      </c>
    </row>
    <row r="12315" spans="1:5" ht="30" hidden="1" customHeight="1" thickBot="1">
      <c r="A12315" s="496" t="str">
        <f>IF((SUM('Раздел 3'!O138:O138)=0),"","Неверно!")</f>
        <v/>
      </c>
      <c r="B12315" s="497" t="s">
        <v>804</v>
      </c>
      <c r="C12315" s="498" t="s">
        <v>15757</v>
      </c>
      <c r="D12315" s="498" t="s">
        <v>4555</v>
      </c>
      <c r="E12315" s="499" t="str">
        <f>CONCATENATE(SUM('Раздел 3'!O138:O138),"=",0)</f>
        <v>0=0</v>
      </c>
    </row>
    <row r="12316" spans="1:5" ht="30" hidden="1" customHeight="1" thickBot="1">
      <c r="A12316" s="496" t="str">
        <f>IF((SUM('Раздел 3'!O139:O139)=0),"","Неверно!")</f>
        <v/>
      </c>
      <c r="B12316" s="497" t="s">
        <v>804</v>
      </c>
      <c r="C12316" s="498" t="s">
        <v>15758</v>
      </c>
      <c r="D12316" s="498" t="s">
        <v>4555</v>
      </c>
      <c r="E12316" s="499" t="str">
        <f>CONCATENATE(SUM('Раздел 3'!O139:O139),"=",0)</f>
        <v>0=0</v>
      </c>
    </row>
    <row r="12317" spans="1:5" ht="30" hidden="1" customHeight="1" thickBot="1">
      <c r="A12317" s="496" t="str">
        <f>IF((SUM('Раздел 3'!O140:O140)=0),"","Неверно!")</f>
        <v/>
      </c>
      <c r="B12317" s="497" t="s">
        <v>804</v>
      </c>
      <c r="C12317" s="498" t="s">
        <v>15759</v>
      </c>
      <c r="D12317" s="498" t="s">
        <v>4555</v>
      </c>
      <c r="E12317" s="499" t="str">
        <f>CONCATENATE(SUM('Раздел 3'!O140:O140),"=",0)</f>
        <v>0=0</v>
      </c>
    </row>
    <row r="12318" spans="1:5" ht="30" hidden="1" customHeight="1" thickBot="1">
      <c r="A12318" s="496" t="str">
        <f>IF((SUM('Раздел 3'!O141:O141)=0),"","Неверно!")</f>
        <v/>
      </c>
      <c r="B12318" s="497" t="s">
        <v>804</v>
      </c>
      <c r="C12318" s="498" t="s">
        <v>15760</v>
      </c>
      <c r="D12318" s="498" t="s">
        <v>4555</v>
      </c>
      <c r="E12318" s="499" t="str">
        <f>CONCATENATE(SUM('Раздел 3'!O141:O141),"=",0)</f>
        <v>0=0</v>
      </c>
    </row>
    <row r="12319" spans="1:5" ht="30" hidden="1" customHeight="1" thickBot="1">
      <c r="A12319" s="496" t="str">
        <f>IF((SUM('Раздел 3'!O142:O142)=0),"","Неверно!")</f>
        <v/>
      </c>
      <c r="B12319" s="497" t="s">
        <v>804</v>
      </c>
      <c r="C12319" s="498" t="s">
        <v>15761</v>
      </c>
      <c r="D12319" s="498" t="s">
        <v>4555</v>
      </c>
      <c r="E12319" s="499" t="str">
        <f>CONCATENATE(SUM('Раздел 3'!O142:O142),"=",0)</f>
        <v>0=0</v>
      </c>
    </row>
    <row r="12320" spans="1:5" ht="30" hidden="1" customHeight="1" thickBot="1">
      <c r="A12320" s="496" t="str">
        <f>IF((SUM('Раздел 3'!O143:O143)=0),"","Неверно!")</f>
        <v/>
      </c>
      <c r="B12320" s="497" t="s">
        <v>804</v>
      </c>
      <c r="C12320" s="498" t="s">
        <v>15762</v>
      </c>
      <c r="D12320" s="498" t="s">
        <v>4555</v>
      </c>
      <c r="E12320" s="499" t="str">
        <f>CONCATENATE(SUM('Раздел 3'!O143:O143),"=",0)</f>
        <v>0=0</v>
      </c>
    </row>
    <row r="12321" spans="1:5" ht="30" hidden="1" customHeight="1" thickBot="1">
      <c r="A12321" s="496" t="str">
        <f>IF((SUM('Раздел 3'!O144:O144)=0),"","Неверно!")</f>
        <v/>
      </c>
      <c r="B12321" s="497" t="s">
        <v>804</v>
      </c>
      <c r="C12321" s="498" t="s">
        <v>15763</v>
      </c>
      <c r="D12321" s="498" t="s">
        <v>4555</v>
      </c>
      <c r="E12321" s="499" t="str">
        <f>CONCATENATE(SUM('Раздел 3'!O144:O144),"=",0)</f>
        <v>0=0</v>
      </c>
    </row>
    <row r="12322" spans="1:5" ht="30" hidden="1" customHeight="1" thickBot="1">
      <c r="A12322" s="496" t="str">
        <f>IF((SUM('Раздел 3'!O145:O145)=0),"","Неверно!")</f>
        <v/>
      </c>
      <c r="B12322" s="497" t="s">
        <v>804</v>
      </c>
      <c r="C12322" s="498" t="s">
        <v>15764</v>
      </c>
      <c r="D12322" s="498" t="s">
        <v>4555</v>
      </c>
      <c r="E12322" s="499" t="str">
        <f>CONCATENATE(SUM('Раздел 3'!O145:O145),"=",0)</f>
        <v>0=0</v>
      </c>
    </row>
    <row r="12323" spans="1:5" ht="30" hidden="1" customHeight="1" thickBot="1">
      <c r="A12323" s="496" t="str">
        <f>IF((SUM('Раздел 3'!O146:O146)=0),"","Неверно!")</f>
        <v/>
      </c>
      <c r="B12323" s="497" t="s">
        <v>804</v>
      </c>
      <c r="C12323" s="498" t="s">
        <v>15765</v>
      </c>
      <c r="D12323" s="498" t="s">
        <v>4555</v>
      </c>
      <c r="E12323" s="499" t="str">
        <f>CONCATENATE(SUM('Раздел 3'!O146:O146),"=",0)</f>
        <v>0=0</v>
      </c>
    </row>
    <row r="12324" spans="1:5" ht="30" hidden="1" customHeight="1" thickBot="1">
      <c r="A12324" s="496" t="str">
        <f>IF((SUM('Раздел 3'!O147:O147)=0),"","Неверно!")</f>
        <v/>
      </c>
      <c r="B12324" s="497" t="s">
        <v>804</v>
      </c>
      <c r="C12324" s="498" t="s">
        <v>15766</v>
      </c>
      <c r="D12324" s="498" t="s">
        <v>4555</v>
      </c>
      <c r="E12324" s="499" t="str">
        <f>CONCATENATE(SUM('Раздел 3'!O147:O147),"=",0)</f>
        <v>0=0</v>
      </c>
    </row>
    <row r="12325" spans="1:5" ht="30" hidden="1" customHeight="1" thickBot="1">
      <c r="A12325" s="496" t="str">
        <f>IF((SUM('Раздел 3'!O148:O148)=0),"","Неверно!")</f>
        <v/>
      </c>
      <c r="B12325" s="497" t="s">
        <v>804</v>
      </c>
      <c r="C12325" s="498" t="s">
        <v>15767</v>
      </c>
      <c r="D12325" s="498" t="s">
        <v>4555</v>
      </c>
      <c r="E12325" s="499" t="str">
        <f>CONCATENATE(SUM('Раздел 3'!O148:O148),"=",0)</f>
        <v>0=0</v>
      </c>
    </row>
    <row r="12326" spans="1:5" ht="30" hidden="1" customHeight="1" thickBot="1">
      <c r="A12326" s="496" t="str">
        <f>IF((SUM('Раздел 3'!O149:O149)=0),"","Неверно!")</f>
        <v/>
      </c>
      <c r="B12326" s="497" t="s">
        <v>804</v>
      </c>
      <c r="C12326" s="498" t="s">
        <v>15768</v>
      </c>
      <c r="D12326" s="498" t="s">
        <v>4555</v>
      </c>
      <c r="E12326" s="499" t="str">
        <f>CONCATENATE(SUM('Раздел 3'!O149:O149),"=",0)</f>
        <v>0=0</v>
      </c>
    </row>
    <row r="12327" spans="1:5" ht="30" hidden="1" customHeight="1" thickBot="1">
      <c r="A12327" s="496" t="str">
        <f>IF((SUM('Раздел 3'!O150:O150)=0),"","Неверно!")</f>
        <v/>
      </c>
      <c r="B12327" s="497" t="s">
        <v>804</v>
      </c>
      <c r="C12327" s="498" t="s">
        <v>15769</v>
      </c>
      <c r="D12327" s="498" t="s">
        <v>4555</v>
      </c>
      <c r="E12327" s="499" t="str">
        <f>CONCATENATE(SUM('Раздел 3'!O150:O150),"=",0)</f>
        <v>0=0</v>
      </c>
    </row>
    <row r="12328" spans="1:5" ht="30" hidden="1" customHeight="1" thickBot="1">
      <c r="A12328" s="496" t="str">
        <f>IF((SUM('Раздел 3'!O151:O151)=0),"","Неверно!")</f>
        <v/>
      </c>
      <c r="B12328" s="497" t="s">
        <v>804</v>
      </c>
      <c r="C12328" s="498" t="s">
        <v>15770</v>
      </c>
      <c r="D12328" s="498" t="s">
        <v>4555</v>
      </c>
      <c r="E12328" s="499" t="str">
        <f>CONCATENATE(SUM('Раздел 3'!O151:O151),"=",0)</f>
        <v>0=0</v>
      </c>
    </row>
    <row r="12329" spans="1:5" ht="30" hidden="1" customHeight="1" thickBot="1">
      <c r="A12329" s="496" t="str">
        <f>IF((SUM('Раздел 3'!O152:O152)=0),"","Неверно!")</f>
        <v/>
      </c>
      <c r="B12329" s="497" t="s">
        <v>804</v>
      </c>
      <c r="C12329" s="498" t="s">
        <v>15771</v>
      </c>
      <c r="D12329" s="498" t="s">
        <v>4555</v>
      </c>
      <c r="E12329" s="499" t="str">
        <f>CONCATENATE(SUM('Раздел 3'!O152:O152),"=",0)</f>
        <v>0=0</v>
      </c>
    </row>
    <row r="12330" spans="1:5" ht="30" hidden="1" customHeight="1" thickBot="1">
      <c r="A12330" s="496" t="str">
        <f>IF((SUM('Раздел 3'!O153:O153)=0),"","Неверно!")</f>
        <v/>
      </c>
      <c r="B12330" s="497" t="s">
        <v>804</v>
      </c>
      <c r="C12330" s="498" t="s">
        <v>15772</v>
      </c>
      <c r="D12330" s="498" t="s">
        <v>4555</v>
      </c>
      <c r="E12330" s="499" t="str">
        <f>CONCATENATE(SUM('Раздел 3'!O153:O153),"=",0)</f>
        <v>0=0</v>
      </c>
    </row>
    <row r="12331" spans="1:5" ht="30" hidden="1" customHeight="1" thickBot="1">
      <c r="A12331" s="496" t="str">
        <f>IF((SUM('Раздел 3'!O154:O154)=0),"","Неверно!")</f>
        <v/>
      </c>
      <c r="B12331" s="497" t="s">
        <v>804</v>
      </c>
      <c r="C12331" s="498" t="s">
        <v>15547</v>
      </c>
      <c r="D12331" s="498" t="s">
        <v>4555</v>
      </c>
      <c r="E12331" s="499" t="str">
        <f>CONCATENATE(SUM('Раздел 3'!O154:O154),"=",0)</f>
        <v>0=0</v>
      </c>
    </row>
    <row r="12332" spans="1:5" ht="30" hidden="1" customHeight="1" thickBot="1">
      <c r="A12332" s="496" t="str">
        <f>IF((SUM('Раздел 3'!O155:O155)=0),"","Неверно!")</f>
        <v/>
      </c>
      <c r="B12332" s="497" t="s">
        <v>804</v>
      </c>
      <c r="C12332" s="498" t="s">
        <v>15637</v>
      </c>
      <c r="D12332" s="498" t="s">
        <v>4555</v>
      </c>
      <c r="E12332" s="499" t="str">
        <f>CONCATENATE(SUM('Раздел 3'!O155:O155),"=",0)</f>
        <v>0=0</v>
      </c>
    </row>
    <row r="12333" spans="1:5" ht="30" hidden="1" customHeight="1" thickBot="1">
      <c r="A12333" s="496" t="str">
        <f>IF((SUM('Раздел 3'!O156:O156)=0),"","Неверно!")</f>
        <v/>
      </c>
      <c r="B12333" s="497" t="s">
        <v>804</v>
      </c>
      <c r="C12333" s="498" t="s">
        <v>15638</v>
      </c>
      <c r="D12333" s="498" t="s">
        <v>4555</v>
      </c>
      <c r="E12333" s="499" t="str">
        <f>CONCATENATE(SUM('Раздел 3'!O156:O156),"=",0)</f>
        <v>0=0</v>
      </c>
    </row>
    <row r="12334" spans="1:5" ht="30" hidden="1" customHeight="1" thickBot="1">
      <c r="A12334" s="496" t="str">
        <f>IF((SUM('Раздел 3'!O157:O157)=0),"","Неверно!")</f>
        <v/>
      </c>
      <c r="B12334" s="497" t="s">
        <v>804</v>
      </c>
      <c r="C12334" s="498" t="s">
        <v>15639</v>
      </c>
      <c r="D12334" s="498" t="s">
        <v>4555</v>
      </c>
      <c r="E12334" s="499" t="str">
        <f>CONCATENATE(SUM('Раздел 3'!O157:O157),"=",0)</f>
        <v>0=0</v>
      </c>
    </row>
    <row r="12335" spans="1:5" ht="30" hidden="1" customHeight="1" thickBot="1">
      <c r="A12335" s="496" t="str">
        <f>IF((SUM('Раздел 3'!P133:P133)=0),"","Неверно!")</f>
        <v/>
      </c>
      <c r="B12335" s="497" t="s">
        <v>804</v>
      </c>
      <c r="C12335" s="498" t="s">
        <v>15775</v>
      </c>
      <c r="D12335" s="498" t="s">
        <v>4555</v>
      </c>
      <c r="E12335" s="499" t="str">
        <f>CONCATENATE(SUM('Раздел 3'!P133:P133),"=",0)</f>
        <v>0=0</v>
      </c>
    </row>
    <row r="12336" spans="1:5" ht="30" hidden="1" customHeight="1" thickBot="1">
      <c r="A12336" s="496" t="str">
        <f>IF((SUM('Раздел 3'!P134:P134)=0),"","Неверно!")</f>
        <v/>
      </c>
      <c r="B12336" s="497" t="s">
        <v>804</v>
      </c>
      <c r="C12336" s="498" t="s">
        <v>15776</v>
      </c>
      <c r="D12336" s="498" t="s">
        <v>4555</v>
      </c>
      <c r="E12336" s="499" t="str">
        <f>CONCATENATE(SUM('Раздел 3'!P134:P134),"=",0)</f>
        <v>0=0</v>
      </c>
    </row>
    <row r="12337" spans="1:5" ht="30" hidden="1" customHeight="1" thickBot="1">
      <c r="A12337" s="496" t="str">
        <f>IF((SUM('Раздел 3'!P135:P135)=0),"","Неверно!")</f>
        <v/>
      </c>
      <c r="B12337" s="497" t="s">
        <v>804</v>
      </c>
      <c r="C12337" s="498" t="s">
        <v>15777</v>
      </c>
      <c r="D12337" s="498" t="s">
        <v>4555</v>
      </c>
      <c r="E12337" s="499" t="str">
        <f>CONCATENATE(SUM('Раздел 3'!P135:P135),"=",0)</f>
        <v>0=0</v>
      </c>
    </row>
    <row r="12338" spans="1:5" ht="30" hidden="1" customHeight="1" thickBot="1">
      <c r="A12338" s="496" t="str">
        <f>IF((SUM('Раздел 3'!P136:P136)=0),"","Неверно!")</f>
        <v/>
      </c>
      <c r="B12338" s="497" t="s">
        <v>804</v>
      </c>
      <c r="C12338" s="498" t="s">
        <v>15778</v>
      </c>
      <c r="D12338" s="498" t="s">
        <v>4555</v>
      </c>
      <c r="E12338" s="499" t="str">
        <f>CONCATENATE(SUM('Раздел 3'!P136:P136),"=",0)</f>
        <v>0=0</v>
      </c>
    </row>
    <row r="12339" spans="1:5" ht="30" hidden="1" customHeight="1" thickBot="1">
      <c r="A12339" s="496" t="str">
        <f>IF((SUM('Раздел 3'!P137:P137)=0),"","Неверно!")</f>
        <v/>
      </c>
      <c r="B12339" s="497" t="s">
        <v>804</v>
      </c>
      <c r="C12339" s="498" t="s">
        <v>15779</v>
      </c>
      <c r="D12339" s="498" t="s">
        <v>4555</v>
      </c>
      <c r="E12339" s="499" t="str">
        <f>CONCATENATE(SUM('Раздел 3'!P137:P137),"=",0)</f>
        <v>0=0</v>
      </c>
    </row>
    <row r="12340" spans="1:5" ht="30" hidden="1" customHeight="1" thickBot="1">
      <c r="A12340" s="496" t="str">
        <f>IF((SUM('Раздел 3'!P138:P138)=0),"","Неверно!")</f>
        <v/>
      </c>
      <c r="B12340" s="497" t="s">
        <v>804</v>
      </c>
      <c r="C12340" s="498" t="s">
        <v>15780</v>
      </c>
      <c r="D12340" s="498" t="s">
        <v>4555</v>
      </c>
      <c r="E12340" s="499" t="str">
        <f>CONCATENATE(SUM('Раздел 3'!P138:P138),"=",0)</f>
        <v>0=0</v>
      </c>
    </row>
    <row r="12341" spans="1:5" ht="30" hidden="1" customHeight="1" thickBot="1">
      <c r="A12341" s="496" t="str">
        <f>IF((SUM('Раздел 3'!P139:P139)=0),"","Неверно!")</f>
        <v/>
      </c>
      <c r="B12341" s="497" t="s">
        <v>804</v>
      </c>
      <c r="C12341" s="498" t="s">
        <v>15781</v>
      </c>
      <c r="D12341" s="498" t="s">
        <v>4555</v>
      </c>
      <c r="E12341" s="499" t="str">
        <f>CONCATENATE(SUM('Раздел 3'!P139:P139),"=",0)</f>
        <v>0=0</v>
      </c>
    </row>
    <row r="12342" spans="1:5" ht="30" hidden="1" customHeight="1" thickBot="1">
      <c r="A12342" s="496" t="str">
        <f>IF((SUM('Раздел 3'!P140:P140)=0),"","Неверно!")</f>
        <v/>
      </c>
      <c r="B12342" s="497" t="s">
        <v>804</v>
      </c>
      <c r="C12342" s="498" t="s">
        <v>15782</v>
      </c>
      <c r="D12342" s="498" t="s">
        <v>4555</v>
      </c>
      <c r="E12342" s="499" t="str">
        <f>CONCATENATE(SUM('Раздел 3'!P140:P140),"=",0)</f>
        <v>0=0</v>
      </c>
    </row>
    <row r="12343" spans="1:5" ht="30" hidden="1" customHeight="1" thickBot="1">
      <c r="A12343" s="496" t="str">
        <f>IF((SUM('Раздел 3'!P141:P141)=0),"","Неверно!")</f>
        <v/>
      </c>
      <c r="B12343" s="497" t="s">
        <v>804</v>
      </c>
      <c r="C12343" s="498" t="s">
        <v>15783</v>
      </c>
      <c r="D12343" s="498" t="s">
        <v>4555</v>
      </c>
      <c r="E12343" s="499" t="str">
        <f>CONCATENATE(SUM('Раздел 3'!P141:P141),"=",0)</f>
        <v>0=0</v>
      </c>
    </row>
    <row r="12344" spans="1:5" ht="30" hidden="1" customHeight="1" thickBot="1">
      <c r="A12344" s="496" t="str">
        <f>IF((SUM('Раздел 3'!P142:P142)=0),"","Неверно!")</f>
        <v/>
      </c>
      <c r="B12344" s="497" t="s">
        <v>804</v>
      </c>
      <c r="C12344" s="498" t="s">
        <v>15784</v>
      </c>
      <c r="D12344" s="498" t="s">
        <v>4555</v>
      </c>
      <c r="E12344" s="499" t="str">
        <f>CONCATENATE(SUM('Раздел 3'!P142:P142),"=",0)</f>
        <v>0=0</v>
      </c>
    </row>
    <row r="12345" spans="1:5" ht="30" hidden="1" customHeight="1" thickBot="1">
      <c r="A12345" s="496" t="str">
        <f>IF((SUM('Раздел 3'!P143:P143)=0),"","Неверно!")</f>
        <v/>
      </c>
      <c r="B12345" s="497" t="s">
        <v>804</v>
      </c>
      <c r="C12345" s="498" t="s">
        <v>15785</v>
      </c>
      <c r="D12345" s="498" t="s">
        <v>4555</v>
      </c>
      <c r="E12345" s="499" t="str">
        <f>CONCATENATE(SUM('Раздел 3'!P143:P143),"=",0)</f>
        <v>0=0</v>
      </c>
    </row>
    <row r="12346" spans="1:5" ht="30" hidden="1" customHeight="1" thickBot="1">
      <c r="A12346" s="496" t="str">
        <f>IF((SUM('Раздел 3'!P144:P144)=0),"","Неверно!")</f>
        <v/>
      </c>
      <c r="B12346" s="497" t="s">
        <v>804</v>
      </c>
      <c r="C12346" s="498" t="s">
        <v>15786</v>
      </c>
      <c r="D12346" s="498" t="s">
        <v>4555</v>
      </c>
      <c r="E12346" s="499" t="str">
        <f>CONCATENATE(SUM('Раздел 3'!P144:P144),"=",0)</f>
        <v>0=0</v>
      </c>
    </row>
    <row r="12347" spans="1:5" ht="30" hidden="1" customHeight="1" thickBot="1">
      <c r="A12347" s="496" t="str">
        <f>IF((SUM('Раздел 3'!P145:P145)=0),"","Неверно!")</f>
        <v/>
      </c>
      <c r="B12347" s="497" t="s">
        <v>804</v>
      </c>
      <c r="C12347" s="498" t="s">
        <v>15787</v>
      </c>
      <c r="D12347" s="498" t="s">
        <v>4555</v>
      </c>
      <c r="E12347" s="499" t="str">
        <f>CONCATENATE(SUM('Раздел 3'!P145:P145),"=",0)</f>
        <v>0=0</v>
      </c>
    </row>
    <row r="12348" spans="1:5" ht="30" hidden="1" customHeight="1" thickBot="1">
      <c r="A12348" s="496" t="str">
        <f>IF((SUM('Раздел 3'!P146:P146)=0),"","Неверно!")</f>
        <v/>
      </c>
      <c r="B12348" s="497" t="s">
        <v>804</v>
      </c>
      <c r="C12348" s="498" t="s">
        <v>15788</v>
      </c>
      <c r="D12348" s="498" t="s">
        <v>4555</v>
      </c>
      <c r="E12348" s="499" t="str">
        <f>CONCATENATE(SUM('Раздел 3'!P146:P146),"=",0)</f>
        <v>0=0</v>
      </c>
    </row>
    <row r="12349" spans="1:5" ht="30" hidden="1" customHeight="1" thickBot="1">
      <c r="A12349" s="496" t="str">
        <f>IF((SUM('Раздел 3'!P147:P147)=0),"","Неверно!")</f>
        <v/>
      </c>
      <c r="B12349" s="497" t="s">
        <v>804</v>
      </c>
      <c r="C12349" s="498" t="s">
        <v>15789</v>
      </c>
      <c r="D12349" s="498" t="s">
        <v>4555</v>
      </c>
      <c r="E12349" s="499" t="str">
        <f>CONCATENATE(SUM('Раздел 3'!P147:P147),"=",0)</f>
        <v>0=0</v>
      </c>
    </row>
    <row r="12350" spans="1:5" ht="30" hidden="1" customHeight="1" thickBot="1">
      <c r="A12350" s="496" t="str">
        <f>IF((SUM('Раздел 3'!P148:P148)=0),"","Неверно!")</f>
        <v/>
      </c>
      <c r="B12350" s="497" t="s">
        <v>804</v>
      </c>
      <c r="C12350" s="498" t="s">
        <v>15790</v>
      </c>
      <c r="D12350" s="498" t="s">
        <v>4555</v>
      </c>
      <c r="E12350" s="499" t="str">
        <f>CONCATENATE(SUM('Раздел 3'!P148:P148),"=",0)</f>
        <v>0=0</v>
      </c>
    </row>
    <row r="12351" spans="1:5" ht="30" hidden="1" customHeight="1" thickBot="1">
      <c r="A12351" s="496" t="str">
        <f>IF((SUM('Раздел 3'!P149:P149)=0),"","Неверно!")</f>
        <v/>
      </c>
      <c r="B12351" s="497" t="s">
        <v>804</v>
      </c>
      <c r="C12351" s="498" t="s">
        <v>15791</v>
      </c>
      <c r="D12351" s="498" t="s">
        <v>4555</v>
      </c>
      <c r="E12351" s="499" t="str">
        <f>CONCATENATE(SUM('Раздел 3'!P149:P149),"=",0)</f>
        <v>0=0</v>
      </c>
    </row>
    <row r="12352" spans="1:5" ht="30" hidden="1" customHeight="1" thickBot="1">
      <c r="A12352" s="496" t="str">
        <f>IF((SUM('Раздел 3'!P150:P150)=0),"","Неверно!")</f>
        <v/>
      </c>
      <c r="B12352" s="497" t="s">
        <v>804</v>
      </c>
      <c r="C12352" s="498" t="s">
        <v>15792</v>
      </c>
      <c r="D12352" s="498" t="s">
        <v>4555</v>
      </c>
      <c r="E12352" s="499" t="str">
        <f>CONCATENATE(SUM('Раздел 3'!P150:P150),"=",0)</f>
        <v>0=0</v>
      </c>
    </row>
    <row r="12353" spans="1:5" ht="30" hidden="1" customHeight="1" thickBot="1">
      <c r="A12353" s="496" t="str">
        <f>IF((SUM('Раздел 3'!P151:P151)=0),"","Неверно!")</f>
        <v/>
      </c>
      <c r="B12353" s="497" t="s">
        <v>804</v>
      </c>
      <c r="C12353" s="498" t="s">
        <v>15793</v>
      </c>
      <c r="D12353" s="498" t="s">
        <v>4555</v>
      </c>
      <c r="E12353" s="499" t="str">
        <f>CONCATENATE(SUM('Раздел 3'!P151:P151),"=",0)</f>
        <v>0=0</v>
      </c>
    </row>
    <row r="12354" spans="1:5" ht="30" hidden="1" customHeight="1" thickBot="1">
      <c r="A12354" s="496" t="str">
        <f>IF((SUM('Раздел 3'!P152:P152)=0),"","Неверно!")</f>
        <v/>
      </c>
      <c r="B12354" s="497" t="s">
        <v>804</v>
      </c>
      <c r="C12354" s="498" t="s">
        <v>15794</v>
      </c>
      <c r="D12354" s="498" t="s">
        <v>4555</v>
      </c>
      <c r="E12354" s="499" t="str">
        <f>CONCATENATE(SUM('Раздел 3'!P152:P152),"=",0)</f>
        <v>0=0</v>
      </c>
    </row>
    <row r="12355" spans="1:5" ht="30" hidden="1" customHeight="1" thickBot="1">
      <c r="A12355" s="496" t="str">
        <f>IF((SUM('Раздел 3'!P153:P153)=0),"","Неверно!")</f>
        <v/>
      </c>
      <c r="B12355" s="497" t="s">
        <v>804</v>
      </c>
      <c r="C12355" s="498" t="s">
        <v>15795</v>
      </c>
      <c r="D12355" s="498" t="s">
        <v>4555</v>
      </c>
      <c r="E12355" s="499" t="str">
        <f>CONCATENATE(SUM('Раздел 3'!P153:P153),"=",0)</f>
        <v>0=0</v>
      </c>
    </row>
    <row r="12356" spans="1:5" ht="30" hidden="1" customHeight="1" thickBot="1">
      <c r="A12356" s="496" t="str">
        <f>IF((SUM('Раздел 3'!P154:P154)=0),"","Неверно!")</f>
        <v/>
      </c>
      <c r="B12356" s="497" t="s">
        <v>804</v>
      </c>
      <c r="C12356" s="498" t="s">
        <v>4556</v>
      </c>
      <c r="D12356" s="498" t="s">
        <v>4555</v>
      </c>
      <c r="E12356" s="499" t="str">
        <f>CONCATENATE(SUM('Раздел 3'!P154:P154),"=",0)</f>
        <v>0=0</v>
      </c>
    </row>
    <row r="12357" spans="1:5" ht="30" hidden="1" customHeight="1" thickBot="1">
      <c r="A12357" s="496" t="str">
        <f>IF((SUM('Раздел 3'!P155:P155)=0),"","Неверно!")</f>
        <v/>
      </c>
      <c r="B12357" s="497" t="s">
        <v>804</v>
      </c>
      <c r="C12357" s="498" t="s">
        <v>15640</v>
      </c>
      <c r="D12357" s="498" t="s">
        <v>4555</v>
      </c>
      <c r="E12357" s="499" t="str">
        <f>CONCATENATE(SUM('Раздел 3'!P155:P155),"=",0)</f>
        <v>0=0</v>
      </c>
    </row>
    <row r="12358" spans="1:5" ht="30" hidden="1" customHeight="1" thickBot="1">
      <c r="A12358" s="496" t="str">
        <f>IF((SUM('Раздел 3'!P156:P156)=0),"","Неверно!")</f>
        <v/>
      </c>
      <c r="B12358" s="497" t="s">
        <v>804</v>
      </c>
      <c r="C12358" s="498" t="s">
        <v>15641</v>
      </c>
      <c r="D12358" s="498" t="s">
        <v>4555</v>
      </c>
      <c r="E12358" s="499" t="str">
        <f>CONCATENATE(SUM('Раздел 3'!P156:P156),"=",0)</f>
        <v>0=0</v>
      </c>
    </row>
    <row r="12359" spans="1:5" ht="30" hidden="1" customHeight="1" thickBot="1">
      <c r="A12359" s="496" t="str">
        <f>IF((SUM('Раздел 3'!P157:P157)=0),"","Неверно!")</f>
        <v/>
      </c>
      <c r="B12359" s="497" t="s">
        <v>804</v>
      </c>
      <c r="C12359" s="498" t="s">
        <v>15642</v>
      </c>
      <c r="D12359" s="498" t="s">
        <v>4555</v>
      </c>
      <c r="E12359" s="499" t="str">
        <f>CONCATENATE(SUM('Раздел 3'!P157:P157),"=",0)</f>
        <v>0=0</v>
      </c>
    </row>
    <row r="12360" spans="1:5" ht="30" hidden="1" customHeight="1" thickBot="1">
      <c r="A12360" s="496" t="str">
        <f>IF((SUM('Раздел 3'!Q133:Q133)=0),"","Неверно!")</f>
        <v/>
      </c>
      <c r="B12360" s="497" t="s">
        <v>804</v>
      </c>
      <c r="C12360" s="498" t="s">
        <v>15796</v>
      </c>
      <c r="D12360" s="498" t="s">
        <v>4555</v>
      </c>
      <c r="E12360" s="499" t="str">
        <f>CONCATENATE(SUM('Раздел 3'!Q133:Q133),"=",0)</f>
        <v>0=0</v>
      </c>
    </row>
    <row r="12361" spans="1:5" ht="30" hidden="1" customHeight="1" thickBot="1">
      <c r="A12361" s="496" t="str">
        <f>IF((SUM('Раздел 3'!Q134:Q134)=0),"","Неверно!")</f>
        <v/>
      </c>
      <c r="B12361" s="497" t="s">
        <v>804</v>
      </c>
      <c r="C12361" s="498" t="s">
        <v>15797</v>
      </c>
      <c r="D12361" s="498" t="s">
        <v>4555</v>
      </c>
      <c r="E12361" s="499" t="str">
        <f>CONCATENATE(SUM('Раздел 3'!Q134:Q134),"=",0)</f>
        <v>0=0</v>
      </c>
    </row>
    <row r="12362" spans="1:5" ht="30" hidden="1" customHeight="1" thickBot="1">
      <c r="A12362" s="496" t="str">
        <f>IF((SUM('Раздел 3'!Q135:Q135)=0),"","Неверно!")</f>
        <v/>
      </c>
      <c r="B12362" s="497" t="s">
        <v>804</v>
      </c>
      <c r="C12362" s="498" t="s">
        <v>15798</v>
      </c>
      <c r="D12362" s="498" t="s">
        <v>4555</v>
      </c>
      <c r="E12362" s="499" t="str">
        <f>CONCATENATE(SUM('Раздел 3'!Q135:Q135),"=",0)</f>
        <v>0=0</v>
      </c>
    </row>
    <row r="12363" spans="1:5" ht="30" hidden="1" customHeight="1" thickBot="1">
      <c r="A12363" s="496" t="str">
        <f>IF((SUM('Раздел 3'!Q136:Q136)=0),"","Неверно!")</f>
        <v/>
      </c>
      <c r="B12363" s="497" t="s">
        <v>804</v>
      </c>
      <c r="C12363" s="498" t="s">
        <v>15799</v>
      </c>
      <c r="D12363" s="498" t="s">
        <v>4555</v>
      </c>
      <c r="E12363" s="499" t="str">
        <f>CONCATENATE(SUM('Раздел 3'!Q136:Q136),"=",0)</f>
        <v>0=0</v>
      </c>
    </row>
    <row r="12364" spans="1:5" ht="30" hidden="1" customHeight="1" thickBot="1">
      <c r="A12364" s="496" t="str">
        <f>IF((SUM('Раздел 3'!Q137:Q137)=0),"","Неверно!")</f>
        <v/>
      </c>
      <c r="B12364" s="497" t="s">
        <v>804</v>
      </c>
      <c r="C12364" s="498" t="s">
        <v>15800</v>
      </c>
      <c r="D12364" s="498" t="s">
        <v>4555</v>
      </c>
      <c r="E12364" s="499" t="str">
        <f>CONCATENATE(SUM('Раздел 3'!Q137:Q137),"=",0)</f>
        <v>0=0</v>
      </c>
    </row>
    <row r="12365" spans="1:5" ht="30" hidden="1" customHeight="1" thickBot="1">
      <c r="A12365" s="496" t="str">
        <f>IF((SUM('Раздел 3'!Q138:Q138)=0),"","Неверно!")</f>
        <v/>
      </c>
      <c r="B12365" s="497" t="s">
        <v>804</v>
      </c>
      <c r="C12365" s="498" t="s">
        <v>15801</v>
      </c>
      <c r="D12365" s="498" t="s">
        <v>4555</v>
      </c>
      <c r="E12365" s="499" t="str">
        <f>CONCATENATE(SUM('Раздел 3'!Q138:Q138),"=",0)</f>
        <v>0=0</v>
      </c>
    </row>
    <row r="12366" spans="1:5" ht="30" hidden="1" customHeight="1" thickBot="1">
      <c r="A12366" s="496" t="str">
        <f>IF((SUM('Раздел 3'!Q139:Q139)=0),"","Неверно!")</f>
        <v/>
      </c>
      <c r="B12366" s="497" t="s">
        <v>804</v>
      </c>
      <c r="C12366" s="498" t="s">
        <v>15802</v>
      </c>
      <c r="D12366" s="498" t="s">
        <v>4555</v>
      </c>
      <c r="E12366" s="499" t="str">
        <f>CONCATENATE(SUM('Раздел 3'!Q139:Q139),"=",0)</f>
        <v>0=0</v>
      </c>
    </row>
    <row r="12367" spans="1:5" ht="30" hidden="1" customHeight="1" thickBot="1">
      <c r="A12367" s="496" t="str">
        <f>IF((SUM('Раздел 3'!Q140:Q140)=0),"","Неверно!")</f>
        <v/>
      </c>
      <c r="B12367" s="497" t="s">
        <v>804</v>
      </c>
      <c r="C12367" s="498" t="s">
        <v>15803</v>
      </c>
      <c r="D12367" s="498" t="s">
        <v>4555</v>
      </c>
      <c r="E12367" s="499" t="str">
        <f>CONCATENATE(SUM('Раздел 3'!Q140:Q140),"=",0)</f>
        <v>0=0</v>
      </c>
    </row>
    <row r="12368" spans="1:5" ht="30" hidden="1" customHeight="1" thickBot="1">
      <c r="A12368" s="496" t="str">
        <f>IF((SUM('Раздел 3'!Q141:Q141)=0),"","Неверно!")</f>
        <v/>
      </c>
      <c r="B12368" s="497" t="s">
        <v>804</v>
      </c>
      <c r="C12368" s="498" t="s">
        <v>15804</v>
      </c>
      <c r="D12368" s="498" t="s">
        <v>4555</v>
      </c>
      <c r="E12368" s="499" t="str">
        <f>CONCATENATE(SUM('Раздел 3'!Q141:Q141),"=",0)</f>
        <v>0=0</v>
      </c>
    </row>
    <row r="12369" spans="1:5" ht="30" hidden="1" customHeight="1" thickBot="1">
      <c r="A12369" s="496" t="str">
        <f>IF((SUM('Раздел 3'!Q142:Q142)=0),"","Неверно!")</f>
        <v/>
      </c>
      <c r="B12369" s="497" t="s">
        <v>804</v>
      </c>
      <c r="C12369" s="498" t="s">
        <v>15805</v>
      </c>
      <c r="D12369" s="498" t="s">
        <v>4555</v>
      </c>
      <c r="E12369" s="499" t="str">
        <f>CONCATENATE(SUM('Раздел 3'!Q142:Q142),"=",0)</f>
        <v>0=0</v>
      </c>
    </row>
    <row r="12370" spans="1:5" ht="30" hidden="1" customHeight="1" thickBot="1">
      <c r="A12370" s="496" t="str">
        <f>IF((SUM('Раздел 3'!Q143:Q143)=0),"","Неверно!")</f>
        <v/>
      </c>
      <c r="B12370" s="497" t="s">
        <v>804</v>
      </c>
      <c r="C12370" s="498" t="s">
        <v>15806</v>
      </c>
      <c r="D12370" s="498" t="s">
        <v>4555</v>
      </c>
      <c r="E12370" s="499" t="str">
        <f>CONCATENATE(SUM('Раздел 3'!Q143:Q143),"=",0)</f>
        <v>0=0</v>
      </c>
    </row>
    <row r="12371" spans="1:5" ht="30" hidden="1" customHeight="1" thickBot="1">
      <c r="A12371" s="496" t="str">
        <f>IF((SUM('Раздел 3'!Q144:Q144)=0),"","Неверно!")</f>
        <v/>
      </c>
      <c r="B12371" s="497" t="s">
        <v>804</v>
      </c>
      <c r="C12371" s="498" t="s">
        <v>15807</v>
      </c>
      <c r="D12371" s="498" t="s">
        <v>4555</v>
      </c>
      <c r="E12371" s="499" t="str">
        <f>CONCATENATE(SUM('Раздел 3'!Q144:Q144),"=",0)</f>
        <v>0=0</v>
      </c>
    </row>
    <row r="12372" spans="1:5" ht="30" hidden="1" customHeight="1" thickBot="1">
      <c r="A12372" s="496" t="str">
        <f>IF((SUM('Раздел 3'!Q145:Q145)=0),"","Неверно!")</f>
        <v/>
      </c>
      <c r="B12372" s="497" t="s">
        <v>804</v>
      </c>
      <c r="C12372" s="498" t="s">
        <v>15808</v>
      </c>
      <c r="D12372" s="498" t="s">
        <v>4555</v>
      </c>
      <c r="E12372" s="499" t="str">
        <f>CONCATENATE(SUM('Раздел 3'!Q145:Q145),"=",0)</f>
        <v>0=0</v>
      </c>
    </row>
    <row r="12373" spans="1:5" ht="30" hidden="1" customHeight="1" thickBot="1">
      <c r="A12373" s="496" t="str">
        <f>IF((SUM('Раздел 3'!Q146:Q146)=0),"","Неверно!")</f>
        <v/>
      </c>
      <c r="B12373" s="497" t="s">
        <v>804</v>
      </c>
      <c r="C12373" s="498" t="s">
        <v>15809</v>
      </c>
      <c r="D12373" s="498" t="s">
        <v>4555</v>
      </c>
      <c r="E12373" s="499" t="str">
        <f>CONCATENATE(SUM('Раздел 3'!Q146:Q146),"=",0)</f>
        <v>0=0</v>
      </c>
    </row>
    <row r="12374" spans="1:5" ht="30" hidden="1" customHeight="1" thickBot="1">
      <c r="A12374" s="496" t="str">
        <f>IF((SUM('Раздел 3'!Q147:Q147)=0),"","Неверно!")</f>
        <v/>
      </c>
      <c r="B12374" s="497" t="s">
        <v>804</v>
      </c>
      <c r="C12374" s="498" t="s">
        <v>15810</v>
      </c>
      <c r="D12374" s="498" t="s">
        <v>4555</v>
      </c>
      <c r="E12374" s="499" t="str">
        <f>CONCATENATE(SUM('Раздел 3'!Q147:Q147),"=",0)</f>
        <v>0=0</v>
      </c>
    </row>
    <row r="12375" spans="1:5" ht="30" hidden="1" customHeight="1" thickBot="1">
      <c r="A12375" s="496" t="str">
        <f>IF((SUM('Раздел 3'!Q148:Q148)=0),"","Неверно!")</f>
        <v/>
      </c>
      <c r="B12375" s="497" t="s">
        <v>804</v>
      </c>
      <c r="C12375" s="498" t="s">
        <v>15811</v>
      </c>
      <c r="D12375" s="498" t="s">
        <v>4555</v>
      </c>
      <c r="E12375" s="499" t="str">
        <f>CONCATENATE(SUM('Раздел 3'!Q148:Q148),"=",0)</f>
        <v>0=0</v>
      </c>
    </row>
    <row r="12376" spans="1:5" ht="30" hidden="1" customHeight="1" thickBot="1">
      <c r="A12376" s="496" t="str">
        <f>IF((SUM('Раздел 3'!Q149:Q149)=0),"","Неверно!")</f>
        <v/>
      </c>
      <c r="B12376" s="497" t="s">
        <v>804</v>
      </c>
      <c r="C12376" s="498" t="s">
        <v>15812</v>
      </c>
      <c r="D12376" s="498" t="s">
        <v>4555</v>
      </c>
      <c r="E12376" s="499" t="str">
        <f>CONCATENATE(SUM('Раздел 3'!Q149:Q149),"=",0)</f>
        <v>0=0</v>
      </c>
    </row>
    <row r="12377" spans="1:5" ht="30" hidden="1" customHeight="1" thickBot="1">
      <c r="A12377" s="496" t="str">
        <f>IF((SUM('Раздел 3'!Q150:Q150)=0),"","Неверно!")</f>
        <v/>
      </c>
      <c r="B12377" s="497" t="s">
        <v>804</v>
      </c>
      <c r="C12377" s="498" t="s">
        <v>15813</v>
      </c>
      <c r="D12377" s="498" t="s">
        <v>4555</v>
      </c>
      <c r="E12377" s="499" t="str">
        <f>CONCATENATE(SUM('Раздел 3'!Q150:Q150),"=",0)</f>
        <v>0=0</v>
      </c>
    </row>
    <row r="12378" spans="1:5" ht="30" hidden="1" customHeight="1" thickBot="1">
      <c r="A12378" s="496" t="str">
        <f>IF((SUM('Раздел 3'!Q151:Q151)=0),"","Неверно!")</f>
        <v/>
      </c>
      <c r="B12378" s="497" t="s">
        <v>804</v>
      </c>
      <c r="C12378" s="498" t="s">
        <v>15814</v>
      </c>
      <c r="D12378" s="498" t="s">
        <v>4555</v>
      </c>
      <c r="E12378" s="499" t="str">
        <f>CONCATENATE(SUM('Раздел 3'!Q151:Q151),"=",0)</f>
        <v>0=0</v>
      </c>
    </row>
    <row r="12379" spans="1:5" ht="30" hidden="1" customHeight="1" thickBot="1">
      <c r="A12379" s="496" t="str">
        <f>IF((SUM('Раздел 3'!Q152:Q152)=0),"","Неверно!")</f>
        <v/>
      </c>
      <c r="B12379" s="497" t="s">
        <v>804</v>
      </c>
      <c r="C12379" s="498" t="s">
        <v>15815</v>
      </c>
      <c r="D12379" s="498" t="s">
        <v>4555</v>
      </c>
      <c r="E12379" s="499" t="str">
        <f>CONCATENATE(SUM('Раздел 3'!Q152:Q152),"=",0)</f>
        <v>0=0</v>
      </c>
    </row>
    <row r="12380" spans="1:5" ht="30" hidden="1" customHeight="1" thickBot="1">
      <c r="A12380" s="496" t="str">
        <f>IF((SUM('Раздел 3'!Q153:Q153)=0),"","Неверно!")</f>
        <v/>
      </c>
      <c r="B12380" s="497" t="s">
        <v>804</v>
      </c>
      <c r="C12380" s="498" t="s">
        <v>15816</v>
      </c>
      <c r="D12380" s="498" t="s">
        <v>4555</v>
      </c>
      <c r="E12380" s="499" t="str">
        <f>CONCATENATE(SUM('Раздел 3'!Q153:Q153),"=",0)</f>
        <v>0=0</v>
      </c>
    </row>
    <row r="12381" spans="1:5" ht="30" hidden="1" customHeight="1" thickBot="1">
      <c r="A12381" s="496" t="str">
        <f>IF((SUM('Раздел 3'!Q154:Q154)=0),"","Неверно!")</f>
        <v/>
      </c>
      <c r="B12381" s="497" t="s">
        <v>804</v>
      </c>
      <c r="C12381" s="498" t="s">
        <v>4557</v>
      </c>
      <c r="D12381" s="498" t="s">
        <v>4555</v>
      </c>
      <c r="E12381" s="499" t="str">
        <f>CONCATENATE(SUM('Раздел 3'!Q154:Q154),"=",0)</f>
        <v>0=0</v>
      </c>
    </row>
    <row r="12382" spans="1:5" ht="30" hidden="1" customHeight="1" thickBot="1">
      <c r="A12382" s="496" t="str">
        <f>IF((SUM('Раздел 3'!Q155:Q155)=0),"","Неверно!")</f>
        <v/>
      </c>
      <c r="B12382" s="497" t="s">
        <v>804</v>
      </c>
      <c r="C12382" s="498" t="s">
        <v>15643</v>
      </c>
      <c r="D12382" s="498" t="s">
        <v>4555</v>
      </c>
      <c r="E12382" s="499" t="str">
        <f>CONCATENATE(SUM('Раздел 3'!Q155:Q155),"=",0)</f>
        <v>0=0</v>
      </c>
    </row>
    <row r="12383" spans="1:5" ht="30" hidden="1" customHeight="1" thickBot="1">
      <c r="A12383" s="496" t="str">
        <f>IF((SUM('Раздел 3'!Q156:Q156)=0),"","Неверно!")</f>
        <v/>
      </c>
      <c r="B12383" s="497" t="s">
        <v>804</v>
      </c>
      <c r="C12383" s="498" t="s">
        <v>15644</v>
      </c>
      <c r="D12383" s="498" t="s">
        <v>4555</v>
      </c>
      <c r="E12383" s="499" t="str">
        <f>CONCATENATE(SUM('Раздел 3'!Q156:Q156),"=",0)</f>
        <v>0=0</v>
      </c>
    </row>
    <row r="12384" spans="1:5" ht="30" hidden="1" customHeight="1" thickBot="1">
      <c r="A12384" s="496" t="str">
        <f>IF((SUM('Раздел 3'!Q157:Q157)=0),"","Неверно!")</f>
        <v/>
      </c>
      <c r="B12384" s="497" t="s">
        <v>804</v>
      </c>
      <c r="C12384" s="498" t="s">
        <v>15645</v>
      </c>
      <c r="D12384" s="498" t="s">
        <v>4555</v>
      </c>
      <c r="E12384" s="499" t="str">
        <f>CONCATENATE(SUM('Раздел 3'!Q157:Q157),"=",0)</f>
        <v>0=0</v>
      </c>
    </row>
    <row r="12385" spans="1:5" ht="30" hidden="1" customHeight="1" thickBot="1">
      <c r="A12385" s="496" t="str">
        <f>IF((SUM('Раздел 3'!R133:R133)=0),"","Неверно!")</f>
        <v/>
      </c>
      <c r="B12385" s="497" t="s">
        <v>804</v>
      </c>
      <c r="C12385" s="498" t="s">
        <v>15817</v>
      </c>
      <c r="D12385" s="498" t="s">
        <v>4555</v>
      </c>
      <c r="E12385" s="499" t="str">
        <f>CONCATENATE(SUM('Раздел 3'!R133:R133),"=",0)</f>
        <v>0=0</v>
      </c>
    </row>
    <row r="12386" spans="1:5" ht="30" hidden="1" customHeight="1" thickBot="1">
      <c r="A12386" s="496" t="str">
        <f>IF((SUM('Раздел 3'!R134:R134)=0),"","Неверно!")</f>
        <v/>
      </c>
      <c r="B12386" s="497" t="s">
        <v>804</v>
      </c>
      <c r="C12386" s="498" t="s">
        <v>15818</v>
      </c>
      <c r="D12386" s="498" t="s">
        <v>4555</v>
      </c>
      <c r="E12386" s="499" t="str">
        <f>CONCATENATE(SUM('Раздел 3'!R134:R134),"=",0)</f>
        <v>0=0</v>
      </c>
    </row>
    <row r="12387" spans="1:5" ht="30" hidden="1" customHeight="1" thickBot="1">
      <c r="A12387" s="496" t="str">
        <f>IF((SUM('Раздел 3'!R135:R135)=0),"","Неверно!")</f>
        <v/>
      </c>
      <c r="B12387" s="497" t="s">
        <v>804</v>
      </c>
      <c r="C12387" s="498" t="s">
        <v>15819</v>
      </c>
      <c r="D12387" s="498" t="s">
        <v>4555</v>
      </c>
      <c r="E12387" s="499" t="str">
        <f>CONCATENATE(SUM('Раздел 3'!R135:R135),"=",0)</f>
        <v>0=0</v>
      </c>
    </row>
    <row r="12388" spans="1:5" ht="30" hidden="1" customHeight="1" thickBot="1">
      <c r="A12388" s="496" t="str">
        <f>IF((SUM('Раздел 3'!R136:R136)=0),"","Неверно!")</f>
        <v/>
      </c>
      <c r="B12388" s="497" t="s">
        <v>804</v>
      </c>
      <c r="C12388" s="498" t="s">
        <v>15820</v>
      </c>
      <c r="D12388" s="498" t="s">
        <v>4555</v>
      </c>
      <c r="E12388" s="499" t="str">
        <f>CONCATENATE(SUM('Раздел 3'!R136:R136),"=",0)</f>
        <v>0=0</v>
      </c>
    </row>
    <row r="12389" spans="1:5" ht="30" hidden="1" customHeight="1" thickBot="1">
      <c r="A12389" s="496" t="str">
        <f>IF((SUM('Раздел 3'!R137:R137)=0),"","Неверно!")</f>
        <v/>
      </c>
      <c r="B12389" s="497" t="s">
        <v>804</v>
      </c>
      <c r="C12389" s="498" t="s">
        <v>15821</v>
      </c>
      <c r="D12389" s="498" t="s">
        <v>4555</v>
      </c>
      <c r="E12389" s="499" t="str">
        <f>CONCATENATE(SUM('Раздел 3'!R137:R137),"=",0)</f>
        <v>0=0</v>
      </c>
    </row>
    <row r="12390" spans="1:5" ht="30" hidden="1" customHeight="1" thickBot="1">
      <c r="A12390" s="496" t="str">
        <f>IF((SUM('Раздел 3'!R138:R138)=0),"","Неверно!")</f>
        <v/>
      </c>
      <c r="B12390" s="497" t="s">
        <v>804</v>
      </c>
      <c r="C12390" s="498" t="s">
        <v>15822</v>
      </c>
      <c r="D12390" s="498" t="s">
        <v>4555</v>
      </c>
      <c r="E12390" s="499" t="str">
        <f>CONCATENATE(SUM('Раздел 3'!R138:R138),"=",0)</f>
        <v>0=0</v>
      </c>
    </row>
    <row r="12391" spans="1:5" ht="30" hidden="1" customHeight="1" thickBot="1">
      <c r="A12391" s="496" t="str">
        <f>IF((SUM('Раздел 3'!R139:R139)=0),"","Неверно!")</f>
        <v/>
      </c>
      <c r="B12391" s="497" t="s">
        <v>804</v>
      </c>
      <c r="C12391" s="498" t="s">
        <v>15823</v>
      </c>
      <c r="D12391" s="498" t="s">
        <v>4555</v>
      </c>
      <c r="E12391" s="499" t="str">
        <f>CONCATENATE(SUM('Раздел 3'!R139:R139),"=",0)</f>
        <v>0=0</v>
      </c>
    </row>
    <row r="12392" spans="1:5" ht="30" hidden="1" customHeight="1" thickBot="1">
      <c r="A12392" s="496" t="str">
        <f>IF((SUM('Раздел 3'!R140:R140)=0),"","Неверно!")</f>
        <v/>
      </c>
      <c r="B12392" s="497" t="s">
        <v>804</v>
      </c>
      <c r="C12392" s="498" t="s">
        <v>15824</v>
      </c>
      <c r="D12392" s="498" t="s">
        <v>4555</v>
      </c>
      <c r="E12392" s="499" t="str">
        <f>CONCATENATE(SUM('Раздел 3'!R140:R140),"=",0)</f>
        <v>0=0</v>
      </c>
    </row>
    <row r="12393" spans="1:5" ht="30" hidden="1" customHeight="1" thickBot="1">
      <c r="A12393" s="496" t="str">
        <f>IF((SUM('Раздел 3'!R141:R141)=0),"","Неверно!")</f>
        <v/>
      </c>
      <c r="B12393" s="497" t="s">
        <v>804</v>
      </c>
      <c r="C12393" s="498" t="s">
        <v>15825</v>
      </c>
      <c r="D12393" s="498" t="s">
        <v>4555</v>
      </c>
      <c r="E12393" s="499" t="str">
        <f>CONCATENATE(SUM('Раздел 3'!R141:R141),"=",0)</f>
        <v>0=0</v>
      </c>
    </row>
    <row r="12394" spans="1:5" ht="30" hidden="1" customHeight="1" thickBot="1">
      <c r="A12394" s="496" t="str">
        <f>IF((SUM('Раздел 3'!R142:R142)=0),"","Неверно!")</f>
        <v/>
      </c>
      <c r="B12394" s="497" t="s">
        <v>804</v>
      </c>
      <c r="C12394" s="498" t="s">
        <v>15826</v>
      </c>
      <c r="D12394" s="498" t="s">
        <v>4555</v>
      </c>
      <c r="E12394" s="499" t="str">
        <f>CONCATENATE(SUM('Раздел 3'!R142:R142),"=",0)</f>
        <v>0=0</v>
      </c>
    </row>
    <row r="12395" spans="1:5" ht="30" hidden="1" customHeight="1" thickBot="1">
      <c r="A12395" s="496" t="str">
        <f>IF((SUM('Раздел 3'!R143:R143)=0),"","Неверно!")</f>
        <v/>
      </c>
      <c r="B12395" s="497" t="s">
        <v>804</v>
      </c>
      <c r="C12395" s="498" t="s">
        <v>15827</v>
      </c>
      <c r="D12395" s="498" t="s">
        <v>4555</v>
      </c>
      <c r="E12395" s="499" t="str">
        <f>CONCATENATE(SUM('Раздел 3'!R143:R143),"=",0)</f>
        <v>0=0</v>
      </c>
    </row>
    <row r="12396" spans="1:5" ht="30" hidden="1" customHeight="1" thickBot="1">
      <c r="A12396" s="496" t="str">
        <f>IF((SUM('Раздел 3'!R144:R144)=0),"","Неверно!")</f>
        <v/>
      </c>
      <c r="B12396" s="497" t="s">
        <v>804</v>
      </c>
      <c r="C12396" s="498" t="s">
        <v>15828</v>
      </c>
      <c r="D12396" s="498" t="s">
        <v>4555</v>
      </c>
      <c r="E12396" s="499" t="str">
        <f>CONCATENATE(SUM('Раздел 3'!R144:R144),"=",0)</f>
        <v>0=0</v>
      </c>
    </row>
    <row r="12397" spans="1:5" ht="30" hidden="1" customHeight="1" thickBot="1">
      <c r="A12397" s="496" t="str">
        <f>IF((SUM('Раздел 3'!R145:R145)=0),"","Неверно!")</f>
        <v/>
      </c>
      <c r="B12397" s="497" t="s">
        <v>804</v>
      </c>
      <c r="C12397" s="498" t="s">
        <v>15829</v>
      </c>
      <c r="D12397" s="498" t="s">
        <v>4555</v>
      </c>
      <c r="E12397" s="499" t="str">
        <f>CONCATENATE(SUM('Раздел 3'!R145:R145),"=",0)</f>
        <v>0=0</v>
      </c>
    </row>
    <row r="12398" spans="1:5" ht="30" hidden="1" customHeight="1" thickBot="1">
      <c r="A12398" s="496" t="str">
        <f>IF((SUM('Раздел 3'!R146:R146)=0),"","Неверно!")</f>
        <v/>
      </c>
      <c r="B12398" s="497" t="s">
        <v>804</v>
      </c>
      <c r="C12398" s="498" t="s">
        <v>15830</v>
      </c>
      <c r="D12398" s="498" t="s">
        <v>4555</v>
      </c>
      <c r="E12398" s="499" t="str">
        <f>CONCATENATE(SUM('Раздел 3'!R146:R146),"=",0)</f>
        <v>0=0</v>
      </c>
    </row>
    <row r="12399" spans="1:5" ht="30" hidden="1" customHeight="1" thickBot="1">
      <c r="A12399" s="496" t="str">
        <f>IF((SUM('Раздел 3'!R147:R147)=0),"","Неверно!")</f>
        <v/>
      </c>
      <c r="B12399" s="497" t="s">
        <v>804</v>
      </c>
      <c r="C12399" s="498" t="s">
        <v>15831</v>
      </c>
      <c r="D12399" s="498" t="s">
        <v>4555</v>
      </c>
      <c r="E12399" s="499" t="str">
        <f>CONCATENATE(SUM('Раздел 3'!R147:R147),"=",0)</f>
        <v>0=0</v>
      </c>
    </row>
    <row r="12400" spans="1:5" ht="30" hidden="1" customHeight="1" thickBot="1">
      <c r="A12400" s="496" t="str">
        <f>IF((SUM('Раздел 3'!R148:R148)=0),"","Неверно!")</f>
        <v/>
      </c>
      <c r="B12400" s="497" t="s">
        <v>804</v>
      </c>
      <c r="C12400" s="498" t="s">
        <v>15832</v>
      </c>
      <c r="D12400" s="498" t="s">
        <v>4555</v>
      </c>
      <c r="E12400" s="499" t="str">
        <f>CONCATENATE(SUM('Раздел 3'!R148:R148),"=",0)</f>
        <v>0=0</v>
      </c>
    </row>
    <row r="12401" spans="1:5" ht="30" hidden="1" customHeight="1" thickBot="1">
      <c r="A12401" s="496" t="str">
        <f>IF((SUM('Раздел 3'!R149:R149)=0),"","Неверно!")</f>
        <v/>
      </c>
      <c r="B12401" s="497" t="s">
        <v>804</v>
      </c>
      <c r="C12401" s="498" t="s">
        <v>15833</v>
      </c>
      <c r="D12401" s="498" t="s">
        <v>4555</v>
      </c>
      <c r="E12401" s="499" t="str">
        <f>CONCATENATE(SUM('Раздел 3'!R149:R149),"=",0)</f>
        <v>0=0</v>
      </c>
    </row>
    <row r="12402" spans="1:5" ht="30" hidden="1" customHeight="1" thickBot="1">
      <c r="A12402" s="496" t="str">
        <f>IF((SUM('Раздел 3'!R150:R150)=0),"","Неверно!")</f>
        <v/>
      </c>
      <c r="B12402" s="497" t="s">
        <v>804</v>
      </c>
      <c r="C12402" s="498" t="s">
        <v>15834</v>
      </c>
      <c r="D12402" s="498" t="s">
        <v>4555</v>
      </c>
      <c r="E12402" s="499" t="str">
        <f>CONCATENATE(SUM('Раздел 3'!R150:R150),"=",0)</f>
        <v>0=0</v>
      </c>
    </row>
    <row r="12403" spans="1:5" ht="30" hidden="1" customHeight="1" thickBot="1">
      <c r="A12403" s="496" t="str">
        <f>IF((SUM('Раздел 3'!R151:R151)=0),"","Неверно!")</f>
        <v/>
      </c>
      <c r="B12403" s="497" t="s">
        <v>804</v>
      </c>
      <c r="C12403" s="498" t="s">
        <v>15835</v>
      </c>
      <c r="D12403" s="498" t="s">
        <v>4555</v>
      </c>
      <c r="E12403" s="499" t="str">
        <f>CONCATENATE(SUM('Раздел 3'!R151:R151),"=",0)</f>
        <v>0=0</v>
      </c>
    </row>
    <row r="12404" spans="1:5" ht="30" hidden="1" customHeight="1" thickBot="1">
      <c r="A12404" s="496" t="str">
        <f>IF((SUM('Раздел 3'!R152:R152)=0),"","Неверно!")</f>
        <v/>
      </c>
      <c r="B12404" s="497" t="s">
        <v>804</v>
      </c>
      <c r="C12404" s="498" t="s">
        <v>15836</v>
      </c>
      <c r="D12404" s="498" t="s">
        <v>4555</v>
      </c>
      <c r="E12404" s="499" t="str">
        <f>CONCATENATE(SUM('Раздел 3'!R152:R152),"=",0)</f>
        <v>0=0</v>
      </c>
    </row>
    <row r="12405" spans="1:5" ht="30" hidden="1" customHeight="1" thickBot="1">
      <c r="A12405" s="496" t="str">
        <f>IF((SUM('Раздел 3'!R153:R153)=0),"","Неверно!")</f>
        <v/>
      </c>
      <c r="B12405" s="497" t="s">
        <v>804</v>
      </c>
      <c r="C12405" s="498" t="s">
        <v>15837</v>
      </c>
      <c r="D12405" s="498" t="s">
        <v>4555</v>
      </c>
      <c r="E12405" s="499" t="str">
        <f>CONCATENATE(SUM('Раздел 3'!R153:R153),"=",0)</f>
        <v>0=0</v>
      </c>
    </row>
    <row r="12406" spans="1:5" ht="30" hidden="1" customHeight="1" thickBot="1">
      <c r="A12406" s="496" t="str">
        <f>IF((SUM('Раздел 3'!R154:R154)=0),"","Неверно!")</f>
        <v/>
      </c>
      <c r="B12406" s="497" t="s">
        <v>804</v>
      </c>
      <c r="C12406" s="498" t="s">
        <v>4558</v>
      </c>
      <c r="D12406" s="498" t="s">
        <v>4555</v>
      </c>
      <c r="E12406" s="499" t="str">
        <f>CONCATENATE(SUM('Раздел 3'!R154:R154),"=",0)</f>
        <v>0=0</v>
      </c>
    </row>
    <row r="12407" spans="1:5" ht="30" hidden="1" customHeight="1" thickBot="1">
      <c r="A12407" s="496" t="str">
        <f>IF((SUM('Раздел 3'!R155:R155)=0),"","Неверно!")</f>
        <v/>
      </c>
      <c r="B12407" s="497" t="s">
        <v>804</v>
      </c>
      <c r="C12407" s="498" t="s">
        <v>15646</v>
      </c>
      <c r="D12407" s="498" t="s">
        <v>4555</v>
      </c>
      <c r="E12407" s="499" t="str">
        <f>CONCATENATE(SUM('Раздел 3'!R155:R155),"=",0)</f>
        <v>0=0</v>
      </c>
    </row>
    <row r="12408" spans="1:5" ht="30" hidden="1" customHeight="1" thickBot="1">
      <c r="A12408" s="496" t="str">
        <f>IF((SUM('Раздел 3'!R156:R156)=0),"","Неверно!")</f>
        <v/>
      </c>
      <c r="B12408" s="497" t="s">
        <v>804</v>
      </c>
      <c r="C12408" s="498" t="s">
        <v>15647</v>
      </c>
      <c r="D12408" s="498" t="s">
        <v>4555</v>
      </c>
      <c r="E12408" s="499" t="str">
        <f>CONCATENATE(SUM('Раздел 3'!R156:R156),"=",0)</f>
        <v>0=0</v>
      </c>
    </row>
    <row r="12409" spans="1:5" ht="30" hidden="1" customHeight="1" thickBot="1">
      <c r="A12409" s="496" t="str">
        <f>IF((SUM('Раздел 3'!R157:R157)=0),"","Неверно!")</f>
        <v/>
      </c>
      <c r="B12409" s="497" t="s">
        <v>804</v>
      </c>
      <c r="C12409" s="498" t="s">
        <v>15648</v>
      </c>
      <c r="D12409" s="498" t="s">
        <v>4555</v>
      </c>
      <c r="E12409" s="499" t="str">
        <f>CONCATENATE(SUM('Раздел 3'!R157:R157),"=",0)</f>
        <v>0=0</v>
      </c>
    </row>
    <row r="12410" spans="1:5" ht="30" hidden="1" customHeight="1" thickBot="1">
      <c r="A12410" s="496" t="str">
        <f>IF((SUM('Раздел 3'!S133:S133)=0),"","Неверно!")</f>
        <v/>
      </c>
      <c r="B12410" s="497" t="s">
        <v>804</v>
      </c>
      <c r="C12410" s="498" t="s">
        <v>15840</v>
      </c>
      <c r="D12410" s="498" t="s">
        <v>4555</v>
      </c>
      <c r="E12410" s="499" t="str">
        <f>CONCATENATE(SUM('Раздел 3'!S133:S133),"=",0)</f>
        <v>0=0</v>
      </c>
    </row>
    <row r="12411" spans="1:5" ht="30" hidden="1" customHeight="1" thickBot="1">
      <c r="A12411" s="496" t="str">
        <f>IF((SUM('Раздел 3'!S134:S134)=0),"","Неверно!")</f>
        <v/>
      </c>
      <c r="B12411" s="497" t="s">
        <v>804</v>
      </c>
      <c r="C12411" s="498" t="s">
        <v>15841</v>
      </c>
      <c r="D12411" s="498" t="s">
        <v>4555</v>
      </c>
      <c r="E12411" s="499" t="str">
        <f>CONCATENATE(SUM('Раздел 3'!S134:S134),"=",0)</f>
        <v>0=0</v>
      </c>
    </row>
    <row r="12412" spans="1:5" ht="30" hidden="1" customHeight="1" thickBot="1">
      <c r="A12412" s="496" t="str">
        <f>IF((SUM('Раздел 3'!S135:S135)=0),"","Неверно!")</f>
        <v/>
      </c>
      <c r="B12412" s="497" t="s">
        <v>804</v>
      </c>
      <c r="C12412" s="498" t="s">
        <v>15842</v>
      </c>
      <c r="D12412" s="498" t="s">
        <v>4555</v>
      </c>
      <c r="E12412" s="499" t="str">
        <f>CONCATENATE(SUM('Раздел 3'!S135:S135),"=",0)</f>
        <v>0=0</v>
      </c>
    </row>
    <row r="12413" spans="1:5" ht="30" hidden="1" customHeight="1" thickBot="1">
      <c r="A12413" s="496" t="str">
        <f>IF((SUM('Раздел 3'!S136:S136)=0),"","Неверно!")</f>
        <v/>
      </c>
      <c r="B12413" s="497" t="s">
        <v>804</v>
      </c>
      <c r="C12413" s="498" t="s">
        <v>15843</v>
      </c>
      <c r="D12413" s="498" t="s">
        <v>4555</v>
      </c>
      <c r="E12413" s="499" t="str">
        <f>CONCATENATE(SUM('Раздел 3'!S136:S136),"=",0)</f>
        <v>0=0</v>
      </c>
    </row>
    <row r="12414" spans="1:5" ht="30" hidden="1" customHeight="1" thickBot="1">
      <c r="A12414" s="496" t="str">
        <f>IF((SUM('Раздел 3'!S137:S137)=0),"","Неверно!")</f>
        <v/>
      </c>
      <c r="B12414" s="497" t="s">
        <v>804</v>
      </c>
      <c r="C12414" s="498" t="s">
        <v>15844</v>
      </c>
      <c r="D12414" s="498" t="s">
        <v>4555</v>
      </c>
      <c r="E12414" s="499" t="str">
        <f>CONCATENATE(SUM('Раздел 3'!S137:S137),"=",0)</f>
        <v>0=0</v>
      </c>
    </row>
    <row r="12415" spans="1:5" ht="30" hidden="1" customHeight="1" thickBot="1">
      <c r="A12415" s="496" t="str">
        <f>IF((SUM('Раздел 3'!S138:S138)=0),"","Неверно!")</f>
        <v/>
      </c>
      <c r="B12415" s="497" t="s">
        <v>804</v>
      </c>
      <c r="C12415" s="498" t="s">
        <v>15845</v>
      </c>
      <c r="D12415" s="498" t="s">
        <v>4555</v>
      </c>
      <c r="E12415" s="499" t="str">
        <f>CONCATENATE(SUM('Раздел 3'!S138:S138),"=",0)</f>
        <v>0=0</v>
      </c>
    </row>
    <row r="12416" spans="1:5" ht="30" hidden="1" customHeight="1" thickBot="1">
      <c r="A12416" s="496" t="str">
        <f>IF((SUM('Раздел 3'!S139:S139)=0),"","Неверно!")</f>
        <v/>
      </c>
      <c r="B12416" s="497" t="s">
        <v>804</v>
      </c>
      <c r="C12416" s="498" t="s">
        <v>15846</v>
      </c>
      <c r="D12416" s="498" t="s">
        <v>4555</v>
      </c>
      <c r="E12416" s="499" t="str">
        <f>CONCATENATE(SUM('Раздел 3'!S139:S139),"=",0)</f>
        <v>0=0</v>
      </c>
    </row>
    <row r="12417" spans="1:5" ht="30" hidden="1" customHeight="1" thickBot="1">
      <c r="A12417" s="496" t="str">
        <f>IF((SUM('Раздел 3'!S140:S140)=0),"","Неверно!")</f>
        <v/>
      </c>
      <c r="B12417" s="497" t="s">
        <v>804</v>
      </c>
      <c r="C12417" s="498" t="s">
        <v>15847</v>
      </c>
      <c r="D12417" s="498" t="s">
        <v>4555</v>
      </c>
      <c r="E12417" s="499" t="str">
        <f>CONCATENATE(SUM('Раздел 3'!S140:S140),"=",0)</f>
        <v>0=0</v>
      </c>
    </row>
    <row r="12418" spans="1:5" ht="30" hidden="1" customHeight="1" thickBot="1">
      <c r="A12418" s="496" t="str">
        <f>IF((SUM('Раздел 3'!S141:S141)=0),"","Неверно!")</f>
        <v/>
      </c>
      <c r="B12418" s="497" t="s">
        <v>804</v>
      </c>
      <c r="C12418" s="498" t="s">
        <v>15848</v>
      </c>
      <c r="D12418" s="498" t="s">
        <v>4555</v>
      </c>
      <c r="E12418" s="499" t="str">
        <f>CONCATENATE(SUM('Раздел 3'!S141:S141),"=",0)</f>
        <v>0=0</v>
      </c>
    </row>
    <row r="12419" spans="1:5" ht="30" hidden="1" customHeight="1" thickBot="1">
      <c r="A12419" s="496" t="str">
        <f>IF((SUM('Раздел 3'!S142:S142)=0),"","Неверно!")</f>
        <v/>
      </c>
      <c r="B12419" s="497" t="s">
        <v>804</v>
      </c>
      <c r="C12419" s="498" t="s">
        <v>15849</v>
      </c>
      <c r="D12419" s="498" t="s">
        <v>4555</v>
      </c>
      <c r="E12419" s="499" t="str">
        <f>CONCATENATE(SUM('Раздел 3'!S142:S142),"=",0)</f>
        <v>0=0</v>
      </c>
    </row>
    <row r="12420" spans="1:5" ht="30" hidden="1" customHeight="1" thickBot="1">
      <c r="A12420" s="496" t="str">
        <f>IF((SUM('Раздел 3'!S143:S143)=0),"","Неверно!")</f>
        <v/>
      </c>
      <c r="B12420" s="497" t="s">
        <v>804</v>
      </c>
      <c r="C12420" s="498" t="s">
        <v>15850</v>
      </c>
      <c r="D12420" s="498" t="s">
        <v>4555</v>
      </c>
      <c r="E12420" s="499" t="str">
        <f>CONCATENATE(SUM('Раздел 3'!S143:S143),"=",0)</f>
        <v>0=0</v>
      </c>
    </row>
    <row r="12421" spans="1:5" ht="30" hidden="1" customHeight="1" thickBot="1">
      <c r="A12421" s="496" t="str">
        <f>IF((SUM('Раздел 3'!S144:S144)=0),"","Неверно!")</f>
        <v/>
      </c>
      <c r="B12421" s="497" t="s">
        <v>804</v>
      </c>
      <c r="C12421" s="498" t="s">
        <v>15851</v>
      </c>
      <c r="D12421" s="498" t="s">
        <v>4555</v>
      </c>
      <c r="E12421" s="499" t="str">
        <f>CONCATENATE(SUM('Раздел 3'!S144:S144),"=",0)</f>
        <v>0=0</v>
      </c>
    </row>
    <row r="12422" spans="1:5" ht="30" hidden="1" customHeight="1" thickBot="1">
      <c r="A12422" s="496" t="str">
        <f>IF((SUM('Раздел 3'!S145:S145)=0),"","Неверно!")</f>
        <v/>
      </c>
      <c r="B12422" s="497" t="s">
        <v>804</v>
      </c>
      <c r="C12422" s="498" t="s">
        <v>15852</v>
      </c>
      <c r="D12422" s="498" t="s">
        <v>4555</v>
      </c>
      <c r="E12422" s="499" t="str">
        <f>CONCATENATE(SUM('Раздел 3'!S145:S145),"=",0)</f>
        <v>0=0</v>
      </c>
    </row>
    <row r="12423" spans="1:5" ht="30" hidden="1" customHeight="1" thickBot="1">
      <c r="A12423" s="496" t="str">
        <f>IF((SUM('Раздел 3'!S146:S146)=0),"","Неверно!")</f>
        <v/>
      </c>
      <c r="B12423" s="497" t="s">
        <v>804</v>
      </c>
      <c r="C12423" s="498" t="s">
        <v>15853</v>
      </c>
      <c r="D12423" s="498" t="s">
        <v>4555</v>
      </c>
      <c r="E12423" s="499" t="str">
        <f>CONCATENATE(SUM('Раздел 3'!S146:S146),"=",0)</f>
        <v>0=0</v>
      </c>
    </row>
    <row r="12424" spans="1:5" ht="30" hidden="1" customHeight="1" thickBot="1">
      <c r="A12424" s="496" t="str">
        <f>IF((SUM('Раздел 3'!S147:S147)=0),"","Неверно!")</f>
        <v/>
      </c>
      <c r="B12424" s="497" t="s">
        <v>804</v>
      </c>
      <c r="C12424" s="498" t="s">
        <v>15854</v>
      </c>
      <c r="D12424" s="498" t="s">
        <v>4555</v>
      </c>
      <c r="E12424" s="499" t="str">
        <f>CONCATENATE(SUM('Раздел 3'!S147:S147),"=",0)</f>
        <v>0=0</v>
      </c>
    </row>
    <row r="12425" spans="1:5" ht="30" hidden="1" customHeight="1" thickBot="1">
      <c r="A12425" s="496" t="str">
        <f>IF((SUM('Раздел 3'!S148:S148)=0),"","Неверно!")</f>
        <v/>
      </c>
      <c r="B12425" s="497" t="s">
        <v>804</v>
      </c>
      <c r="C12425" s="498" t="s">
        <v>15855</v>
      </c>
      <c r="D12425" s="498" t="s">
        <v>4555</v>
      </c>
      <c r="E12425" s="499" t="str">
        <f>CONCATENATE(SUM('Раздел 3'!S148:S148),"=",0)</f>
        <v>0=0</v>
      </c>
    </row>
    <row r="12426" spans="1:5" ht="30" hidden="1" customHeight="1" thickBot="1">
      <c r="A12426" s="496" t="str">
        <f>IF((SUM('Раздел 3'!S149:S149)=0),"","Неверно!")</f>
        <v/>
      </c>
      <c r="B12426" s="497" t="s">
        <v>804</v>
      </c>
      <c r="C12426" s="498" t="s">
        <v>15856</v>
      </c>
      <c r="D12426" s="498" t="s">
        <v>4555</v>
      </c>
      <c r="E12426" s="499" t="str">
        <f>CONCATENATE(SUM('Раздел 3'!S149:S149),"=",0)</f>
        <v>0=0</v>
      </c>
    </row>
    <row r="12427" spans="1:5" ht="30" hidden="1" customHeight="1" thickBot="1">
      <c r="A12427" s="496" t="str">
        <f>IF((SUM('Раздел 3'!S150:S150)=0),"","Неверно!")</f>
        <v/>
      </c>
      <c r="B12427" s="497" t="s">
        <v>804</v>
      </c>
      <c r="C12427" s="498" t="s">
        <v>15857</v>
      </c>
      <c r="D12427" s="498" t="s">
        <v>4555</v>
      </c>
      <c r="E12427" s="499" t="str">
        <f>CONCATENATE(SUM('Раздел 3'!S150:S150),"=",0)</f>
        <v>0=0</v>
      </c>
    </row>
    <row r="12428" spans="1:5" ht="30" hidden="1" customHeight="1" thickBot="1">
      <c r="A12428" s="496" t="str">
        <f>IF((SUM('Раздел 3'!S151:S151)=0),"","Неверно!")</f>
        <v/>
      </c>
      <c r="B12428" s="497" t="s">
        <v>804</v>
      </c>
      <c r="C12428" s="498" t="s">
        <v>15858</v>
      </c>
      <c r="D12428" s="498" t="s">
        <v>4555</v>
      </c>
      <c r="E12428" s="499" t="str">
        <f>CONCATENATE(SUM('Раздел 3'!S151:S151),"=",0)</f>
        <v>0=0</v>
      </c>
    </row>
    <row r="12429" spans="1:5" ht="30" hidden="1" customHeight="1" thickBot="1">
      <c r="A12429" s="496" t="str">
        <f>IF((SUM('Раздел 3'!S152:S152)=0),"","Неверно!")</f>
        <v/>
      </c>
      <c r="B12429" s="497" t="s">
        <v>804</v>
      </c>
      <c r="C12429" s="498" t="s">
        <v>15859</v>
      </c>
      <c r="D12429" s="498" t="s">
        <v>4555</v>
      </c>
      <c r="E12429" s="499" t="str">
        <f>CONCATENATE(SUM('Раздел 3'!S152:S152),"=",0)</f>
        <v>0=0</v>
      </c>
    </row>
    <row r="12430" spans="1:5" ht="30" hidden="1" customHeight="1" thickBot="1">
      <c r="A12430" s="496" t="str">
        <f>IF((SUM('Раздел 3'!S153:S153)=0),"","Неверно!")</f>
        <v/>
      </c>
      <c r="B12430" s="497" t="s">
        <v>804</v>
      </c>
      <c r="C12430" s="498" t="s">
        <v>15860</v>
      </c>
      <c r="D12430" s="498" t="s">
        <v>4555</v>
      </c>
      <c r="E12430" s="499" t="str">
        <f>CONCATENATE(SUM('Раздел 3'!S153:S153),"=",0)</f>
        <v>0=0</v>
      </c>
    </row>
    <row r="12431" spans="1:5" ht="30" hidden="1" customHeight="1" thickBot="1">
      <c r="A12431" s="496" t="str">
        <f>IF((SUM('Раздел 3'!S154:S154)=0),"","Неверно!")</f>
        <v/>
      </c>
      <c r="B12431" s="497" t="s">
        <v>804</v>
      </c>
      <c r="C12431" s="498" t="s">
        <v>14372</v>
      </c>
      <c r="D12431" s="498" t="s">
        <v>4555</v>
      </c>
      <c r="E12431" s="499" t="str">
        <f>CONCATENATE(SUM('Раздел 3'!S154:S154),"=",0)</f>
        <v>0=0</v>
      </c>
    </row>
    <row r="12432" spans="1:5" ht="30" hidden="1" customHeight="1" thickBot="1">
      <c r="A12432" s="496" t="str">
        <f>IF((SUM('Раздел 3'!S155:S155)=0),"","Неверно!")</f>
        <v/>
      </c>
      <c r="B12432" s="497" t="s">
        <v>804</v>
      </c>
      <c r="C12432" s="498" t="s">
        <v>15649</v>
      </c>
      <c r="D12432" s="498" t="s">
        <v>4555</v>
      </c>
      <c r="E12432" s="499" t="str">
        <f>CONCATENATE(SUM('Раздел 3'!S155:S155),"=",0)</f>
        <v>0=0</v>
      </c>
    </row>
    <row r="12433" spans="1:5" ht="30" hidden="1" customHeight="1" thickBot="1">
      <c r="A12433" s="496" t="str">
        <f>IF((SUM('Раздел 3'!S156:S156)=0),"","Неверно!")</f>
        <v/>
      </c>
      <c r="B12433" s="497" t="s">
        <v>804</v>
      </c>
      <c r="C12433" s="498" t="s">
        <v>15650</v>
      </c>
      <c r="D12433" s="498" t="s">
        <v>4555</v>
      </c>
      <c r="E12433" s="499" t="str">
        <f>CONCATENATE(SUM('Раздел 3'!S156:S156),"=",0)</f>
        <v>0=0</v>
      </c>
    </row>
    <row r="12434" spans="1:5" ht="30" hidden="1" customHeight="1" thickBot="1">
      <c r="A12434" s="496" t="str">
        <f>IF((SUM('Раздел 3'!S157:S157)=0),"","Неверно!")</f>
        <v/>
      </c>
      <c r="B12434" s="497" t="s">
        <v>804</v>
      </c>
      <c r="C12434" s="498" t="s">
        <v>15651</v>
      </c>
      <c r="D12434" s="498" t="s">
        <v>4555</v>
      </c>
      <c r="E12434" s="499" t="str">
        <f>CONCATENATE(SUM('Раздел 3'!S157:S157),"=",0)</f>
        <v>0=0</v>
      </c>
    </row>
    <row r="12435" spans="1:5" ht="30" hidden="1" customHeight="1" thickBot="1">
      <c r="A12435" s="496" t="str">
        <f>IF((SUM('Раздел 3'!T133:T133)=0),"","Неверно!")</f>
        <v/>
      </c>
      <c r="B12435" s="497" t="s">
        <v>804</v>
      </c>
      <c r="C12435" s="498" t="s">
        <v>15861</v>
      </c>
      <c r="D12435" s="498" t="s">
        <v>4555</v>
      </c>
      <c r="E12435" s="499" t="str">
        <f>CONCATENATE(SUM('Раздел 3'!T133:T133),"=",0)</f>
        <v>0=0</v>
      </c>
    </row>
    <row r="12436" spans="1:5" ht="30" hidden="1" customHeight="1" thickBot="1">
      <c r="A12436" s="496" t="str">
        <f>IF((SUM('Раздел 3'!T134:T134)=0),"","Неверно!")</f>
        <v/>
      </c>
      <c r="B12436" s="497" t="s">
        <v>804</v>
      </c>
      <c r="C12436" s="498" t="s">
        <v>15862</v>
      </c>
      <c r="D12436" s="498" t="s">
        <v>4555</v>
      </c>
      <c r="E12436" s="499" t="str">
        <f>CONCATENATE(SUM('Раздел 3'!T134:T134),"=",0)</f>
        <v>0=0</v>
      </c>
    </row>
    <row r="12437" spans="1:5" ht="30" hidden="1" customHeight="1" thickBot="1">
      <c r="A12437" s="496" t="str">
        <f>IF((SUM('Раздел 3'!T135:T135)=0),"","Неверно!")</f>
        <v/>
      </c>
      <c r="B12437" s="497" t="s">
        <v>804</v>
      </c>
      <c r="C12437" s="498" t="s">
        <v>15863</v>
      </c>
      <c r="D12437" s="498" t="s">
        <v>4555</v>
      </c>
      <c r="E12437" s="499" t="str">
        <f>CONCATENATE(SUM('Раздел 3'!T135:T135),"=",0)</f>
        <v>0=0</v>
      </c>
    </row>
    <row r="12438" spans="1:5" ht="30" hidden="1" customHeight="1" thickBot="1">
      <c r="A12438" s="496" t="str">
        <f>IF((SUM('Раздел 3'!T136:T136)=0),"","Неверно!")</f>
        <v/>
      </c>
      <c r="B12438" s="497" t="s">
        <v>804</v>
      </c>
      <c r="C12438" s="498" t="s">
        <v>15864</v>
      </c>
      <c r="D12438" s="498" t="s">
        <v>4555</v>
      </c>
      <c r="E12438" s="499" t="str">
        <f>CONCATENATE(SUM('Раздел 3'!T136:T136),"=",0)</f>
        <v>0=0</v>
      </c>
    </row>
    <row r="12439" spans="1:5" ht="30" hidden="1" customHeight="1" thickBot="1">
      <c r="A12439" s="496" t="str">
        <f>IF((SUM('Раздел 3'!T137:T137)=0),"","Неверно!")</f>
        <v/>
      </c>
      <c r="B12439" s="497" t="s">
        <v>804</v>
      </c>
      <c r="C12439" s="498" t="s">
        <v>15865</v>
      </c>
      <c r="D12439" s="498" t="s">
        <v>4555</v>
      </c>
      <c r="E12439" s="499" t="str">
        <f>CONCATENATE(SUM('Раздел 3'!T137:T137),"=",0)</f>
        <v>0=0</v>
      </c>
    </row>
    <row r="12440" spans="1:5" ht="30" hidden="1" customHeight="1" thickBot="1">
      <c r="A12440" s="496" t="str">
        <f>IF((SUM('Раздел 3'!T138:T138)=0),"","Неверно!")</f>
        <v/>
      </c>
      <c r="B12440" s="497" t="s">
        <v>804</v>
      </c>
      <c r="C12440" s="498" t="s">
        <v>15866</v>
      </c>
      <c r="D12440" s="498" t="s">
        <v>4555</v>
      </c>
      <c r="E12440" s="499" t="str">
        <f>CONCATENATE(SUM('Раздел 3'!T138:T138),"=",0)</f>
        <v>0=0</v>
      </c>
    </row>
    <row r="12441" spans="1:5" ht="30" hidden="1" customHeight="1" thickBot="1">
      <c r="A12441" s="496" t="str">
        <f>IF((SUM('Раздел 3'!T139:T139)=0),"","Неверно!")</f>
        <v/>
      </c>
      <c r="B12441" s="497" t="s">
        <v>804</v>
      </c>
      <c r="C12441" s="498" t="s">
        <v>15867</v>
      </c>
      <c r="D12441" s="498" t="s">
        <v>4555</v>
      </c>
      <c r="E12441" s="499" t="str">
        <f>CONCATENATE(SUM('Раздел 3'!T139:T139),"=",0)</f>
        <v>0=0</v>
      </c>
    </row>
    <row r="12442" spans="1:5" ht="30" hidden="1" customHeight="1" thickBot="1">
      <c r="A12442" s="496" t="str">
        <f>IF((SUM('Раздел 3'!T140:T140)=0),"","Неверно!")</f>
        <v/>
      </c>
      <c r="B12442" s="497" t="s">
        <v>804</v>
      </c>
      <c r="C12442" s="498" t="s">
        <v>15868</v>
      </c>
      <c r="D12442" s="498" t="s">
        <v>4555</v>
      </c>
      <c r="E12442" s="499" t="str">
        <f>CONCATENATE(SUM('Раздел 3'!T140:T140),"=",0)</f>
        <v>0=0</v>
      </c>
    </row>
    <row r="12443" spans="1:5" ht="30" hidden="1" customHeight="1" thickBot="1">
      <c r="A12443" s="496" t="str">
        <f>IF((SUM('Раздел 3'!T141:T141)=0),"","Неверно!")</f>
        <v/>
      </c>
      <c r="B12443" s="497" t="s">
        <v>804</v>
      </c>
      <c r="C12443" s="498" t="s">
        <v>15869</v>
      </c>
      <c r="D12443" s="498" t="s">
        <v>4555</v>
      </c>
      <c r="E12443" s="499" t="str">
        <f>CONCATENATE(SUM('Раздел 3'!T141:T141),"=",0)</f>
        <v>0=0</v>
      </c>
    </row>
    <row r="12444" spans="1:5" ht="30" hidden="1" customHeight="1" thickBot="1">
      <c r="A12444" s="496" t="str">
        <f>IF((SUM('Раздел 3'!T142:T142)=0),"","Неверно!")</f>
        <v/>
      </c>
      <c r="B12444" s="497" t="s">
        <v>804</v>
      </c>
      <c r="C12444" s="498" t="s">
        <v>15870</v>
      </c>
      <c r="D12444" s="498" t="s">
        <v>4555</v>
      </c>
      <c r="E12444" s="499" t="str">
        <f>CONCATENATE(SUM('Раздел 3'!T142:T142),"=",0)</f>
        <v>0=0</v>
      </c>
    </row>
    <row r="12445" spans="1:5" ht="30" hidden="1" customHeight="1" thickBot="1">
      <c r="A12445" s="496" t="str">
        <f>IF((SUM('Раздел 3'!T143:T143)=0),"","Неверно!")</f>
        <v/>
      </c>
      <c r="B12445" s="497" t="s">
        <v>804</v>
      </c>
      <c r="C12445" s="498" t="s">
        <v>15871</v>
      </c>
      <c r="D12445" s="498" t="s">
        <v>4555</v>
      </c>
      <c r="E12445" s="499" t="str">
        <f>CONCATENATE(SUM('Раздел 3'!T143:T143),"=",0)</f>
        <v>0=0</v>
      </c>
    </row>
    <row r="12446" spans="1:5" ht="30" hidden="1" customHeight="1" thickBot="1">
      <c r="A12446" s="496" t="str">
        <f>IF((SUM('Раздел 3'!T144:T144)=0),"","Неверно!")</f>
        <v/>
      </c>
      <c r="B12446" s="497" t="s">
        <v>804</v>
      </c>
      <c r="C12446" s="498" t="s">
        <v>15872</v>
      </c>
      <c r="D12446" s="498" t="s">
        <v>4555</v>
      </c>
      <c r="E12446" s="499" t="str">
        <f>CONCATENATE(SUM('Раздел 3'!T144:T144),"=",0)</f>
        <v>0=0</v>
      </c>
    </row>
    <row r="12447" spans="1:5" ht="30" hidden="1" customHeight="1" thickBot="1">
      <c r="A12447" s="496" t="str">
        <f>IF((SUM('Раздел 3'!T145:T145)=0),"","Неверно!")</f>
        <v/>
      </c>
      <c r="B12447" s="497" t="s">
        <v>804</v>
      </c>
      <c r="C12447" s="498" t="s">
        <v>15873</v>
      </c>
      <c r="D12447" s="498" t="s">
        <v>4555</v>
      </c>
      <c r="E12447" s="499" t="str">
        <f>CONCATENATE(SUM('Раздел 3'!T145:T145),"=",0)</f>
        <v>0=0</v>
      </c>
    </row>
    <row r="12448" spans="1:5" ht="30" hidden="1" customHeight="1" thickBot="1">
      <c r="A12448" s="496" t="str">
        <f>IF((SUM('Раздел 3'!T146:T146)=0),"","Неверно!")</f>
        <v/>
      </c>
      <c r="B12448" s="497" t="s">
        <v>804</v>
      </c>
      <c r="C12448" s="498" t="s">
        <v>15874</v>
      </c>
      <c r="D12448" s="498" t="s">
        <v>4555</v>
      </c>
      <c r="E12448" s="499" t="str">
        <f>CONCATENATE(SUM('Раздел 3'!T146:T146),"=",0)</f>
        <v>0=0</v>
      </c>
    </row>
    <row r="12449" spans="1:5" ht="30" hidden="1" customHeight="1" thickBot="1">
      <c r="A12449" s="496" t="str">
        <f>IF((SUM('Раздел 3'!T147:T147)=0),"","Неверно!")</f>
        <v/>
      </c>
      <c r="B12449" s="497" t="s">
        <v>804</v>
      </c>
      <c r="C12449" s="498" t="s">
        <v>15875</v>
      </c>
      <c r="D12449" s="498" t="s">
        <v>4555</v>
      </c>
      <c r="E12449" s="499" t="str">
        <f>CONCATENATE(SUM('Раздел 3'!T147:T147),"=",0)</f>
        <v>0=0</v>
      </c>
    </row>
    <row r="12450" spans="1:5" ht="30" hidden="1" customHeight="1" thickBot="1">
      <c r="A12450" s="496" t="str">
        <f>IF((SUM('Раздел 3'!T148:T148)=0),"","Неверно!")</f>
        <v/>
      </c>
      <c r="B12450" s="497" t="s">
        <v>804</v>
      </c>
      <c r="C12450" s="498" t="s">
        <v>15876</v>
      </c>
      <c r="D12450" s="498" t="s">
        <v>4555</v>
      </c>
      <c r="E12450" s="499" t="str">
        <f>CONCATENATE(SUM('Раздел 3'!T148:T148),"=",0)</f>
        <v>0=0</v>
      </c>
    </row>
    <row r="12451" spans="1:5" ht="30" hidden="1" customHeight="1" thickBot="1">
      <c r="A12451" s="496" t="str">
        <f>IF((SUM('Раздел 3'!T149:T149)=0),"","Неверно!")</f>
        <v/>
      </c>
      <c r="B12451" s="497" t="s">
        <v>804</v>
      </c>
      <c r="C12451" s="498" t="s">
        <v>15877</v>
      </c>
      <c r="D12451" s="498" t="s">
        <v>4555</v>
      </c>
      <c r="E12451" s="499" t="str">
        <f>CONCATENATE(SUM('Раздел 3'!T149:T149),"=",0)</f>
        <v>0=0</v>
      </c>
    </row>
    <row r="12452" spans="1:5" ht="30" hidden="1" customHeight="1" thickBot="1">
      <c r="A12452" s="496" t="str">
        <f>IF((SUM('Раздел 3'!T150:T150)=0),"","Неверно!")</f>
        <v/>
      </c>
      <c r="B12452" s="497" t="s">
        <v>804</v>
      </c>
      <c r="C12452" s="498" t="s">
        <v>15878</v>
      </c>
      <c r="D12452" s="498" t="s">
        <v>4555</v>
      </c>
      <c r="E12452" s="499" t="str">
        <f>CONCATENATE(SUM('Раздел 3'!T150:T150),"=",0)</f>
        <v>0=0</v>
      </c>
    </row>
    <row r="12453" spans="1:5" ht="30" hidden="1" customHeight="1" thickBot="1">
      <c r="A12453" s="496" t="str">
        <f>IF((SUM('Раздел 3'!T151:T151)=0),"","Неверно!")</f>
        <v/>
      </c>
      <c r="B12453" s="497" t="s">
        <v>804</v>
      </c>
      <c r="C12453" s="498" t="s">
        <v>15879</v>
      </c>
      <c r="D12453" s="498" t="s">
        <v>4555</v>
      </c>
      <c r="E12453" s="499" t="str">
        <f>CONCATENATE(SUM('Раздел 3'!T151:T151),"=",0)</f>
        <v>0=0</v>
      </c>
    </row>
    <row r="12454" spans="1:5" ht="30" hidden="1" customHeight="1" thickBot="1">
      <c r="A12454" s="496" t="str">
        <f>IF((SUM('Раздел 3'!T152:T152)=0),"","Неверно!")</f>
        <v/>
      </c>
      <c r="B12454" s="497" t="s">
        <v>804</v>
      </c>
      <c r="C12454" s="498" t="s">
        <v>15880</v>
      </c>
      <c r="D12454" s="498" t="s">
        <v>4555</v>
      </c>
      <c r="E12454" s="499" t="str">
        <f>CONCATENATE(SUM('Раздел 3'!T152:T152),"=",0)</f>
        <v>0=0</v>
      </c>
    </row>
    <row r="12455" spans="1:5" ht="30" hidden="1" customHeight="1" thickBot="1">
      <c r="A12455" s="496" t="str">
        <f>IF((SUM('Раздел 3'!T153:T153)=0),"","Неверно!")</f>
        <v/>
      </c>
      <c r="B12455" s="497" t="s">
        <v>804</v>
      </c>
      <c r="C12455" s="498" t="s">
        <v>15881</v>
      </c>
      <c r="D12455" s="498" t="s">
        <v>4555</v>
      </c>
      <c r="E12455" s="499" t="str">
        <f>CONCATENATE(SUM('Раздел 3'!T153:T153),"=",0)</f>
        <v>0=0</v>
      </c>
    </row>
    <row r="12456" spans="1:5" ht="30" hidden="1" customHeight="1" thickBot="1">
      <c r="A12456" s="496" t="str">
        <f>IF((SUM('Раздел 3'!T154:T154)=0),"","Неверно!")</f>
        <v/>
      </c>
      <c r="B12456" s="497" t="s">
        <v>804</v>
      </c>
      <c r="C12456" s="498" t="s">
        <v>4559</v>
      </c>
      <c r="D12456" s="498" t="s">
        <v>4555</v>
      </c>
      <c r="E12456" s="499" t="str">
        <f>CONCATENATE(SUM('Раздел 3'!T154:T154),"=",0)</f>
        <v>0=0</v>
      </c>
    </row>
    <row r="12457" spans="1:5" ht="30" hidden="1" customHeight="1" thickBot="1">
      <c r="A12457" s="496" t="str">
        <f>IF((SUM('Раздел 3'!T155:T155)=0),"","Неверно!")</f>
        <v/>
      </c>
      <c r="B12457" s="497" t="s">
        <v>804</v>
      </c>
      <c r="C12457" s="498" t="s">
        <v>15652</v>
      </c>
      <c r="D12457" s="498" t="s">
        <v>4555</v>
      </c>
      <c r="E12457" s="499" t="str">
        <f>CONCATENATE(SUM('Раздел 3'!T155:T155),"=",0)</f>
        <v>0=0</v>
      </c>
    </row>
    <row r="12458" spans="1:5" ht="30" hidden="1" customHeight="1" thickBot="1">
      <c r="A12458" s="496" t="str">
        <f>IF((SUM('Раздел 3'!T156:T156)=0),"","Неверно!")</f>
        <v/>
      </c>
      <c r="B12458" s="497" t="s">
        <v>804</v>
      </c>
      <c r="C12458" s="498" t="s">
        <v>15653</v>
      </c>
      <c r="D12458" s="498" t="s">
        <v>4555</v>
      </c>
      <c r="E12458" s="499" t="str">
        <f>CONCATENATE(SUM('Раздел 3'!T156:T156),"=",0)</f>
        <v>0=0</v>
      </c>
    </row>
    <row r="12459" spans="1:5" ht="30" hidden="1" customHeight="1" thickBot="1">
      <c r="A12459" s="496" t="str">
        <f>IF((SUM('Раздел 3'!T157:T157)=0),"","Неверно!")</f>
        <v/>
      </c>
      <c r="B12459" s="497" t="s">
        <v>804</v>
      </c>
      <c r="C12459" s="498" t="s">
        <v>15654</v>
      </c>
      <c r="D12459" s="498" t="s">
        <v>4555</v>
      </c>
      <c r="E12459" s="499" t="str">
        <f>CONCATENATE(SUM('Раздел 3'!T157:T157),"=",0)</f>
        <v>0=0</v>
      </c>
    </row>
    <row r="12460" spans="1:5" ht="30" hidden="1" customHeight="1" thickBot="1">
      <c r="A12460" s="496" t="str">
        <f>IF((SUM('Раздел 3'!K133:K133)=0),"","Неверно!")</f>
        <v/>
      </c>
      <c r="B12460" s="497" t="s">
        <v>804</v>
      </c>
      <c r="C12460" s="498" t="s">
        <v>15882</v>
      </c>
      <c r="D12460" s="498" t="s">
        <v>4555</v>
      </c>
      <c r="E12460" s="499" t="str">
        <f>CONCATENATE(SUM('Раздел 3'!K133:K133),"=",0)</f>
        <v>0=0</v>
      </c>
    </row>
    <row r="12461" spans="1:5" ht="30" hidden="1" customHeight="1" thickBot="1">
      <c r="A12461" s="496" t="str">
        <f>IF((SUM('Раздел 3'!K134:K134)=0),"","Неверно!")</f>
        <v/>
      </c>
      <c r="B12461" s="497" t="s">
        <v>804</v>
      </c>
      <c r="C12461" s="498" t="s">
        <v>15883</v>
      </c>
      <c r="D12461" s="498" t="s">
        <v>4555</v>
      </c>
      <c r="E12461" s="499" t="str">
        <f>CONCATENATE(SUM('Раздел 3'!K134:K134),"=",0)</f>
        <v>0=0</v>
      </c>
    </row>
    <row r="12462" spans="1:5" ht="30" hidden="1" customHeight="1" thickBot="1">
      <c r="A12462" s="496" t="str">
        <f>IF((SUM('Раздел 3'!K135:K135)=0),"","Неверно!")</f>
        <v/>
      </c>
      <c r="B12462" s="497" t="s">
        <v>804</v>
      </c>
      <c r="C12462" s="498" t="s">
        <v>15884</v>
      </c>
      <c r="D12462" s="498" t="s">
        <v>4555</v>
      </c>
      <c r="E12462" s="499" t="str">
        <f>CONCATENATE(SUM('Раздел 3'!K135:K135),"=",0)</f>
        <v>0=0</v>
      </c>
    </row>
    <row r="12463" spans="1:5" ht="30" hidden="1" customHeight="1" thickBot="1">
      <c r="A12463" s="496" t="str">
        <f>IF((SUM('Раздел 3'!K136:K136)=0),"","Неверно!")</f>
        <v/>
      </c>
      <c r="B12463" s="497" t="s">
        <v>804</v>
      </c>
      <c r="C12463" s="498" t="s">
        <v>15885</v>
      </c>
      <c r="D12463" s="498" t="s">
        <v>4555</v>
      </c>
      <c r="E12463" s="499" t="str">
        <f>CONCATENATE(SUM('Раздел 3'!K136:K136),"=",0)</f>
        <v>0=0</v>
      </c>
    </row>
    <row r="12464" spans="1:5" ht="30" hidden="1" customHeight="1" thickBot="1">
      <c r="A12464" s="496" t="str">
        <f>IF((SUM('Раздел 3'!K137:K137)=0),"","Неверно!")</f>
        <v/>
      </c>
      <c r="B12464" s="497" t="s">
        <v>804</v>
      </c>
      <c r="C12464" s="498" t="s">
        <v>15886</v>
      </c>
      <c r="D12464" s="498" t="s">
        <v>4555</v>
      </c>
      <c r="E12464" s="499" t="str">
        <f>CONCATENATE(SUM('Раздел 3'!K137:K137),"=",0)</f>
        <v>0=0</v>
      </c>
    </row>
    <row r="12465" spans="1:5" ht="30" hidden="1" customHeight="1" thickBot="1">
      <c r="A12465" s="496" t="str">
        <f>IF((SUM('Раздел 3'!K138:K138)=0),"","Неверно!")</f>
        <v/>
      </c>
      <c r="B12465" s="497" t="s">
        <v>804</v>
      </c>
      <c r="C12465" s="498" t="s">
        <v>15887</v>
      </c>
      <c r="D12465" s="498" t="s">
        <v>4555</v>
      </c>
      <c r="E12465" s="499" t="str">
        <f>CONCATENATE(SUM('Раздел 3'!K138:K138),"=",0)</f>
        <v>0=0</v>
      </c>
    </row>
    <row r="12466" spans="1:5" ht="30" hidden="1" customHeight="1" thickBot="1">
      <c r="A12466" s="496" t="str">
        <f>IF((SUM('Раздел 3'!K139:K139)=0),"","Неверно!")</f>
        <v/>
      </c>
      <c r="B12466" s="497" t="s">
        <v>804</v>
      </c>
      <c r="C12466" s="498" t="s">
        <v>15888</v>
      </c>
      <c r="D12466" s="498" t="s">
        <v>4555</v>
      </c>
      <c r="E12466" s="499" t="str">
        <f>CONCATENATE(SUM('Раздел 3'!K139:K139),"=",0)</f>
        <v>0=0</v>
      </c>
    </row>
    <row r="12467" spans="1:5" ht="30" hidden="1" customHeight="1" thickBot="1">
      <c r="A12467" s="496" t="str">
        <f>IF((SUM('Раздел 3'!K140:K140)=0),"","Неверно!")</f>
        <v/>
      </c>
      <c r="B12467" s="497" t="s">
        <v>804</v>
      </c>
      <c r="C12467" s="498" t="s">
        <v>15889</v>
      </c>
      <c r="D12467" s="498" t="s">
        <v>4555</v>
      </c>
      <c r="E12467" s="499" t="str">
        <f>CONCATENATE(SUM('Раздел 3'!K140:K140),"=",0)</f>
        <v>0=0</v>
      </c>
    </row>
    <row r="12468" spans="1:5" ht="30" hidden="1" customHeight="1" thickBot="1">
      <c r="A12468" s="496" t="str">
        <f>IF((SUM('Раздел 3'!K141:K141)=0),"","Неверно!")</f>
        <v/>
      </c>
      <c r="B12468" s="497" t="s">
        <v>804</v>
      </c>
      <c r="C12468" s="498" t="s">
        <v>15890</v>
      </c>
      <c r="D12468" s="498" t="s">
        <v>4555</v>
      </c>
      <c r="E12468" s="499" t="str">
        <f>CONCATENATE(SUM('Раздел 3'!K141:K141),"=",0)</f>
        <v>0=0</v>
      </c>
    </row>
    <row r="12469" spans="1:5" ht="30" hidden="1" customHeight="1" thickBot="1">
      <c r="A12469" s="496" t="str">
        <f>IF((SUM('Раздел 3'!K142:K142)=0),"","Неверно!")</f>
        <v/>
      </c>
      <c r="B12469" s="497" t="s">
        <v>804</v>
      </c>
      <c r="C12469" s="498" t="s">
        <v>15891</v>
      </c>
      <c r="D12469" s="498" t="s">
        <v>4555</v>
      </c>
      <c r="E12469" s="499" t="str">
        <f>CONCATENATE(SUM('Раздел 3'!K142:K142),"=",0)</f>
        <v>0=0</v>
      </c>
    </row>
    <row r="12470" spans="1:5" ht="30" hidden="1" customHeight="1" thickBot="1">
      <c r="A12470" s="496" t="str">
        <f>IF((SUM('Раздел 3'!K143:K143)=0),"","Неверно!")</f>
        <v/>
      </c>
      <c r="B12470" s="497" t="s">
        <v>804</v>
      </c>
      <c r="C12470" s="498" t="s">
        <v>15892</v>
      </c>
      <c r="D12470" s="498" t="s">
        <v>4555</v>
      </c>
      <c r="E12470" s="499" t="str">
        <f>CONCATENATE(SUM('Раздел 3'!K143:K143),"=",0)</f>
        <v>0=0</v>
      </c>
    </row>
    <row r="12471" spans="1:5" ht="30" hidden="1" customHeight="1" thickBot="1">
      <c r="A12471" s="496" t="str">
        <f>IF((SUM('Раздел 3'!K144:K144)=0),"","Неверно!")</f>
        <v/>
      </c>
      <c r="B12471" s="497" t="s">
        <v>804</v>
      </c>
      <c r="C12471" s="498" t="s">
        <v>15893</v>
      </c>
      <c r="D12471" s="498" t="s">
        <v>4555</v>
      </c>
      <c r="E12471" s="499" t="str">
        <f>CONCATENATE(SUM('Раздел 3'!K144:K144),"=",0)</f>
        <v>0=0</v>
      </c>
    </row>
    <row r="12472" spans="1:5" ht="30" hidden="1" customHeight="1" thickBot="1">
      <c r="A12472" s="496" t="str">
        <f>IF((SUM('Раздел 3'!K145:K145)=0),"","Неверно!")</f>
        <v/>
      </c>
      <c r="B12472" s="497" t="s">
        <v>804</v>
      </c>
      <c r="C12472" s="498" t="s">
        <v>15894</v>
      </c>
      <c r="D12472" s="498" t="s">
        <v>4555</v>
      </c>
      <c r="E12472" s="499" t="str">
        <f>CONCATENATE(SUM('Раздел 3'!K145:K145),"=",0)</f>
        <v>0=0</v>
      </c>
    </row>
    <row r="12473" spans="1:5" ht="30" hidden="1" customHeight="1" thickBot="1">
      <c r="A12473" s="496" t="str">
        <f>IF((SUM('Раздел 3'!K146:K146)=0),"","Неверно!")</f>
        <v/>
      </c>
      <c r="B12473" s="497" t="s">
        <v>804</v>
      </c>
      <c r="C12473" s="498" t="s">
        <v>15895</v>
      </c>
      <c r="D12473" s="498" t="s">
        <v>4555</v>
      </c>
      <c r="E12473" s="499" t="str">
        <f>CONCATENATE(SUM('Раздел 3'!K146:K146),"=",0)</f>
        <v>0=0</v>
      </c>
    </row>
    <row r="12474" spans="1:5" ht="30" hidden="1" customHeight="1" thickBot="1">
      <c r="A12474" s="496" t="str">
        <f>IF((SUM('Раздел 3'!K147:K147)=0),"","Неверно!")</f>
        <v/>
      </c>
      <c r="B12474" s="497" t="s">
        <v>804</v>
      </c>
      <c r="C12474" s="498" t="s">
        <v>15896</v>
      </c>
      <c r="D12474" s="498" t="s">
        <v>4555</v>
      </c>
      <c r="E12474" s="499" t="str">
        <f>CONCATENATE(SUM('Раздел 3'!K147:K147),"=",0)</f>
        <v>0=0</v>
      </c>
    </row>
    <row r="12475" spans="1:5" ht="30" hidden="1" customHeight="1" thickBot="1">
      <c r="A12475" s="496" t="str">
        <f>IF((SUM('Раздел 3'!K148:K148)=0),"","Неверно!")</f>
        <v/>
      </c>
      <c r="B12475" s="497" t="s">
        <v>804</v>
      </c>
      <c r="C12475" s="498" t="s">
        <v>15897</v>
      </c>
      <c r="D12475" s="498" t="s">
        <v>4555</v>
      </c>
      <c r="E12475" s="499" t="str">
        <f>CONCATENATE(SUM('Раздел 3'!K148:K148),"=",0)</f>
        <v>0=0</v>
      </c>
    </row>
    <row r="12476" spans="1:5" ht="30" hidden="1" customHeight="1" thickBot="1">
      <c r="A12476" s="496" t="str">
        <f>IF((SUM('Раздел 3'!K149:K149)=0),"","Неверно!")</f>
        <v/>
      </c>
      <c r="B12476" s="497" t="s">
        <v>804</v>
      </c>
      <c r="C12476" s="498" t="s">
        <v>15898</v>
      </c>
      <c r="D12476" s="498" t="s">
        <v>4555</v>
      </c>
      <c r="E12476" s="499" t="str">
        <f>CONCATENATE(SUM('Раздел 3'!K149:K149),"=",0)</f>
        <v>0=0</v>
      </c>
    </row>
    <row r="12477" spans="1:5" ht="30" hidden="1" customHeight="1" thickBot="1">
      <c r="A12477" s="496" t="str">
        <f>IF((SUM('Раздел 3'!K150:K150)=0),"","Неверно!")</f>
        <v/>
      </c>
      <c r="B12477" s="497" t="s">
        <v>804</v>
      </c>
      <c r="C12477" s="498" t="s">
        <v>15899</v>
      </c>
      <c r="D12477" s="498" t="s">
        <v>4555</v>
      </c>
      <c r="E12477" s="499" t="str">
        <f>CONCATENATE(SUM('Раздел 3'!K150:K150),"=",0)</f>
        <v>0=0</v>
      </c>
    </row>
    <row r="12478" spans="1:5" ht="30" hidden="1" customHeight="1" thickBot="1">
      <c r="A12478" s="496" t="str">
        <f>IF((SUM('Раздел 3'!K151:K151)=0),"","Неверно!")</f>
        <v/>
      </c>
      <c r="B12478" s="497" t="s">
        <v>804</v>
      </c>
      <c r="C12478" s="498" t="s">
        <v>15900</v>
      </c>
      <c r="D12478" s="498" t="s">
        <v>4555</v>
      </c>
      <c r="E12478" s="499" t="str">
        <f>CONCATENATE(SUM('Раздел 3'!K151:K151),"=",0)</f>
        <v>0=0</v>
      </c>
    </row>
    <row r="12479" spans="1:5" ht="30" hidden="1" customHeight="1" thickBot="1">
      <c r="A12479" s="496" t="str">
        <f>IF((SUM('Раздел 3'!K152:K152)=0),"","Неверно!")</f>
        <v/>
      </c>
      <c r="B12479" s="497" t="s">
        <v>804</v>
      </c>
      <c r="C12479" s="498" t="s">
        <v>15901</v>
      </c>
      <c r="D12479" s="498" t="s">
        <v>4555</v>
      </c>
      <c r="E12479" s="499" t="str">
        <f>CONCATENATE(SUM('Раздел 3'!K152:K152),"=",0)</f>
        <v>0=0</v>
      </c>
    </row>
    <row r="12480" spans="1:5" ht="30" hidden="1" customHeight="1" thickBot="1">
      <c r="A12480" s="496" t="str">
        <f>IF((SUM('Раздел 3'!K153:K153)=0),"","Неверно!")</f>
        <v/>
      </c>
      <c r="B12480" s="497" t="s">
        <v>804</v>
      </c>
      <c r="C12480" s="498" t="s">
        <v>15902</v>
      </c>
      <c r="D12480" s="498" t="s">
        <v>4555</v>
      </c>
      <c r="E12480" s="499" t="str">
        <f>CONCATENATE(SUM('Раздел 3'!K153:K153),"=",0)</f>
        <v>0=0</v>
      </c>
    </row>
    <row r="12481" spans="1:5" ht="30" hidden="1" customHeight="1" thickBot="1">
      <c r="A12481" s="496" t="str">
        <f>IF((SUM('Раздел 3'!K154:K154)=0),"","Неверно!")</f>
        <v/>
      </c>
      <c r="B12481" s="497" t="s">
        <v>804</v>
      </c>
      <c r="C12481" s="498" t="s">
        <v>4560</v>
      </c>
      <c r="D12481" s="498" t="s">
        <v>4555</v>
      </c>
      <c r="E12481" s="499" t="str">
        <f>CONCATENATE(SUM('Раздел 3'!K154:K154),"=",0)</f>
        <v>0=0</v>
      </c>
    </row>
    <row r="12482" spans="1:5" ht="30" hidden="1" customHeight="1" thickBot="1">
      <c r="A12482" s="496" t="str">
        <f>IF((SUM('Раздел 3'!K155:K155)=0),"","Неверно!")</f>
        <v/>
      </c>
      <c r="B12482" s="497" t="s">
        <v>804</v>
      </c>
      <c r="C12482" s="498" t="s">
        <v>15655</v>
      </c>
      <c r="D12482" s="498" t="s">
        <v>4555</v>
      </c>
      <c r="E12482" s="499" t="str">
        <f>CONCATENATE(SUM('Раздел 3'!K155:K155),"=",0)</f>
        <v>0=0</v>
      </c>
    </row>
    <row r="12483" spans="1:5" ht="30" hidden="1" customHeight="1" thickBot="1">
      <c r="A12483" s="496" t="str">
        <f>IF((SUM('Раздел 3'!K156:K156)=0),"","Неверно!")</f>
        <v/>
      </c>
      <c r="B12483" s="497" t="s">
        <v>804</v>
      </c>
      <c r="C12483" s="498" t="s">
        <v>15656</v>
      </c>
      <c r="D12483" s="498" t="s">
        <v>4555</v>
      </c>
      <c r="E12483" s="499" t="str">
        <f>CONCATENATE(SUM('Раздел 3'!K156:K156),"=",0)</f>
        <v>0=0</v>
      </c>
    </row>
    <row r="12484" spans="1:5" ht="30" hidden="1" customHeight="1" thickBot="1">
      <c r="A12484" s="496" t="str">
        <f>IF((SUM('Раздел 3'!K157:K157)=0),"","Неверно!")</f>
        <v/>
      </c>
      <c r="B12484" s="497" t="s">
        <v>804</v>
      </c>
      <c r="C12484" s="498" t="s">
        <v>15657</v>
      </c>
      <c r="D12484" s="498" t="s">
        <v>4555</v>
      </c>
      <c r="E12484" s="499" t="str">
        <f>CONCATENATE(SUM('Раздел 3'!K157:K157),"=",0)</f>
        <v>0=0</v>
      </c>
    </row>
    <row r="12485" spans="1:5" ht="30" hidden="1" customHeight="1" thickBot="1">
      <c r="A12485" s="496" t="str">
        <f>IF((SUM('Раздел 3'!L133:L133)=0),"","Неверно!")</f>
        <v/>
      </c>
      <c r="B12485" s="497" t="s">
        <v>804</v>
      </c>
      <c r="C12485" s="498" t="s">
        <v>15903</v>
      </c>
      <c r="D12485" s="498" t="s">
        <v>4555</v>
      </c>
      <c r="E12485" s="499" t="str">
        <f>CONCATENATE(SUM('Раздел 3'!L133:L133),"=",0)</f>
        <v>0=0</v>
      </c>
    </row>
    <row r="12486" spans="1:5" ht="30" hidden="1" customHeight="1" thickBot="1">
      <c r="A12486" s="496" t="str">
        <f>IF((SUM('Раздел 3'!L134:L134)=0),"","Неверно!")</f>
        <v/>
      </c>
      <c r="B12486" s="497" t="s">
        <v>804</v>
      </c>
      <c r="C12486" s="498" t="s">
        <v>15904</v>
      </c>
      <c r="D12486" s="498" t="s">
        <v>4555</v>
      </c>
      <c r="E12486" s="499" t="str">
        <f>CONCATENATE(SUM('Раздел 3'!L134:L134),"=",0)</f>
        <v>0=0</v>
      </c>
    </row>
    <row r="12487" spans="1:5" ht="30" hidden="1" customHeight="1" thickBot="1">
      <c r="A12487" s="496" t="str">
        <f>IF((SUM('Раздел 3'!L135:L135)=0),"","Неверно!")</f>
        <v/>
      </c>
      <c r="B12487" s="497" t="s">
        <v>804</v>
      </c>
      <c r="C12487" s="498" t="s">
        <v>15905</v>
      </c>
      <c r="D12487" s="498" t="s">
        <v>4555</v>
      </c>
      <c r="E12487" s="499" t="str">
        <f>CONCATENATE(SUM('Раздел 3'!L135:L135),"=",0)</f>
        <v>0=0</v>
      </c>
    </row>
    <row r="12488" spans="1:5" ht="30" hidden="1" customHeight="1" thickBot="1">
      <c r="A12488" s="496" t="str">
        <f>IF((SUM('Раздел 3'!L136:L136)=0),"","Неверно!")</f>
        <v/>
      </c>
      <c r="B12488" s="497" t="s">
        <v>804</v>
      </c>
      <c r="C12488" s="498" t="s">
        <v>15906</v>
      </c>
      <c r="D12488" s="498" t="s">
        <v>4555</v>
      </c>
      <c r="E12488" s="499" t="str">
        <f>CONCATENATE(SUM('Раздел 3'!L136:L136),"=",0)</f>
        <v>0=0</v>
      </c>
    </row>
    <row r="12489" spans="1:5" ht="30" hidden="1" customHeight="1" thickBot="1">
      <c r="A12489" s="496" t="str">
        <f>IF((SUM('Раздел 3'!L137:L137)=0),"","Неверно!")</f>
        <v/>
      </c>
      <c r="B12489" s="497" t="s">
        <v>804</v>
      </c>
      <c r="C12489" s="498" t="s">
        <v>15907</v>
      </c>
      <c r="D12489" s="498" t="s">
        <v>4555</v>
      </c>
      <c r="E12489" s="499" t="str">
        <f>CONCATENATE(SUM('Раздел 3'!L137:L137),"=",0)</f>
        <v>0=0</v>
      </c>
    </row>
    <row r="12490" spans="1:5" ht="30" hidden="1" customHeight="1" thickBot="1">
      <c r="A12490" s="496" t="str">
        <f>IF((SUM('Раздел 3'!L138:L138)=0),"","Неверно!")</f>
        <v/>
      </c>
      <c r="B12490" s="497" t="s">
        <v>804</v>
      </c>
      <c r="C12490" s="498" t="s">
        <v>15908</v>
      </c>
      <c r="D12490" s="498" t="s">
        <v>4555</v>
      </c>
      <c r="E12490" s="499" t="str">
        <f>CONCATENATE(SUM('Раздел 3'!L138:L138),"=",0)</f>
        <v>0=0</v>
      </c>
    </row>
    <row r="12491" spans="1:5" ht="30" hidden="1" customHeight="1" thickBot="1">
      <c r="A12491" s="496" t="str">
        <f>IF((SUM('Раздел 3'!L139:L139)=0),"","Неверно!")</f>
        <v/>
      </c>
      <c r="B12491" s="497" t="s">
        <v>804</v>
      </c>
      <c r="C12491" s="498" t="s">
        <v>15909</v>
      </c>
      <c r="D12491" s="498" t="s">
        <v>4555</v>
      </c>
      <c r="E12491" s="499" t="str">
        <f>CONCATENATE(SUM('Раздел 3'!L139:L139),"=",0)</f>
        <v>0=0</v>
      </c>
    </row>
    <row r="12492" spans="1:5" ht="30" hidden="1" customHeight="1" thickBot="1">
      <c r="A12492" s="496" t="str">
        <f>IF((SUM('Раздел 3'!L140:L140)=0),"","Неверно!")</f>
        <v/>
      </c>
      <c r="B12492" s="497" t="s">
        <v>804</v>
      </c>
      <c r="C12492" s="498" t="s">
        <v>15910</v>
      </c>
      <c r="D12492" s="498" t="s">
        <v>4555</v>
      </c>
      <c r="E12492" s="499" t="str">
        <f>CONCATENATE(SUM('Раздел 3'!L140:L140),"=",0)</f>
        <v>0=0</v>
      </c>
    </row>
    <row r="12493" spans="1:5" ht="30" hidden="1" customHeight="1" thickBot="1">
      <c r="A12493" s="496" t="str">
        <f>IF((SUM('Раздел 3'!L141:L141)=0),"","Неверно!")</f>
        <v/>
      </c>
      <c r="B12493" s="497" t="s">
        <v>804</v>
      </c>
      <c r="C12493" s="498" t="s">
        <v>15911</v>
      </c>
      <c r="D12493" s="498" t="s">
        <v>4555</v>
      </c>
      <c r="E12493" s="499" t="str">
        <f>CONCATENATE(SUM('Раздел 3'!L141:L141),"=",0)</f>
        <v>0=0</v>
      </c>
    </row>
    <row r="12494" spans="1:5" ht="30" hidden="1" customHeight="1" thickBot="1">
      <c r="A12494" s="496" t="str">
        <f>IF((SUM('Раздел 3'!L142:L142)=0),"","Неверно!")</f>
        <v/>
      </c>
      <c r="B12494" s="497" t="s">
        <v>804</v>
      </c>
      <c r="C12494" s="498" t="s">
        <v>15912</v>
      </c>
      <c r="D12494" s="498" t="s">
        <v>4555</v>
      </c>
      <c r="E12494" s="499" t="str">
        <f>CONCATENATE(SUM('Раздел 3'!L142:L142),"=",0)</f>
        <v>0=0</v>
      </c>
    </row>
    <row r="12495" spans="1:5" ht="30" hidden="1" customHeight="1" thickBot="1">
      <c r="A12495" s="496" t="str">
        <f>IF((SUM('Раздел 3'!L143:L143)=0),"","Неверно!")</f>
        <v/>
      </c>
      <c r="B12495" s="497" t="s">
        <v>804</v>
      </c>
      <c r="C12495" s="498" t="s">
        <v>15913</v>
      </c>
      <c r="D12495" s="498" t="s">
        <v>4555</v>
      </c>
      <c r="E12495" s="499" t="str">
        <f>CONCATENATE(SUM('Раздел 3'!L143:L143),"=",0)</f>
        <v>0=0</v>
      </c>
    </row>
    <row r="12496" spans="1:5" ht="30" hidden="1" customHeight="1" thickBot="1">
      <c r="A12496" s="496" t="str">
        <f>IF((SUM('Раздел 3'!L144:L144)=0),"","Неверно!")</f>
        <v/>
      </c>
      <c r="B12496" s="497" t="s">
        <v>804</v>
      </c>
      <c r="C12496" s="498" t="s">
        <v>15914</v>
      </c>
      <c r="D12496" s="498" t="s">
        <v>4555</v>
      </c>
      <c r="E12496" s="499" t="str">
        <f>CONCATENATE(SUM('Раздел 3'!L144:L144),"=",0)</f>
        <v>0=0</v>
      </c>
    </row>
    <row r="12497" spans="1:5" ht="30" hidden="1" customHeight="1" thickBot="1">
      <c r="A12497" s="496" t="str">
        <f>IF((SUM('Раздел 3'!L145:L145)=0),"","Неверно!")</f>
        <v/>
      </c>
      <c r="B12497" s="497" t="s">
        <v>804</v>
      </c>
      <c r="C12497" s="498" t="s">
        <v>15915</v>
      </c>
      <c r="D12497" s="498" t="s">
        <v>4555</v>
      </c>
      <c r="E12497" s="499" t="str">
        <f>CONCATENATE(SUM('Раздел 3'!L145:L145),"=",0)</f>
        <v>0=0</v>
      </c>
    </row>
    <row r="12498" spans="1:5" ht="30" hidden="1" customHeight="1" thickBot="1">
      <c r="A12498" s="496" t="str">
        <f>IF((SUM('Раздел 3'!L146:L146)=0),"","Неверно!")</f>
        <v/>
      </c>
      <c r="B12498" s="497" t="s">
        <v>804</v>
      </c>
      <c r="C12498" s="498" t="s">
        <v>15916</v>
      </c>
      <c r="D12498" s="498" t="s">
        <v>4555</v>
      </c>
      <c r="E12498" s="499" t="str">
        <f>CONCATENATE(SUM('Раздел 3'!L146:L146),"=",0)</f>
        <v>0=0</v>
      </c>
    </row>
    <row r="12499" spans="1:5" ht="30" hidden="1" customHeight="1" thickBot="1">
      <c r="A12499" s="496" t="str">
        <f>IF((SUM('Раздел 3'!L147:L147)=0),"","Неверно!")</f>
        <v/>
      </c>
      <c r="B12499" s="497" t="s">
        <v>804</v>
      </c>
      <c r="C12499" s="498" t="s">
        <v>15917</v>
      </c>
      <c r="D12499" s="498" t="s">
        <v>4555</v>
      </c>
      <c r="E12499" s="499" t="str">
        <f>CONCATENATE(SUM('Раздел 3'!L147:L147),"=",0)</f>
        <v>0=0</v>
      </c>
    </row>
    <row r="12500" spans="1:5" ht="30" hidden="1" customHeight="1" thickBot="1">
      <c r="A12500" s="496" t="str">
        <f>IF((SUM('Раздел 3'!L148:L148)=0),"","Неверно!")</f>
        <v/>
      </c>
      <c r="B12500" s="497" t="s">
        <v>804</v>
      </c>
      <c r="C12500" s="498" t="s">
        <v>15918</v>
      </c>
      <c r="D12500" s="498" t="s">
        <v>4555</v>
      </c>
      <c r="E12500" s="499" t="str">
        <f>CONCATENATE(SUM('Раздел 3'!L148:L148),"=",0)</f>
        <v>0=0</v>
      </c>
    </row>
    <row r="12501" spans="1:5" ht="30" hidden="1" customHeight="1" thickBot="1">
      <c r="A12501" s="496" t="str">
        <f>IF((SUM('Раздел 3'!L149:L149)=0),"","Неверно!")</f>
        <v/>
      </c>
      <c r="B12501" s="497" t="s">
        <v>804</v>
      </c>
      <c r="C12501" s="498" t="s">
        <v>15919</v>
      </c>
      <c r="D12501" s="498" t="s">
        <v>4555</v>
      </c>
      <c r="E12501" s="499" t="str">
        <f>CONCATENATE(SUM('Раздел 3'!L149:L149),"=",0)</f>
        <v>0=0</v>
      </c>
    </row>
    <row r="12502" spans="1:5" ht="30" hidden="1" customHeight="1" thickBot="1">
      <c r="A12502" s="496" t="str">
        <f>IF((SUM('Раздел 3'!L150:L150)=0),"","Неверно!")</f>
        <v/>
      </c>
      <c r="B12502" s="497" t="s">
        <v>804</v>
      </c>
      <c r="C12502" s="498" t="s">
        <v>15920</v>
      </c>
      <c r="D12502" s="498" t="s">
        <v>4555</v>
      </c>
      <c r="E12502" s="499" t="str">
        <f>CONCATENATE(SUM('Раздел 3'!L150:L150),"=",0)</f>
        <v>0=0</v>
      </c>
    </row>
    <row r="12503" spans="1:5" ht="30" hidden="1" customHeight="1" thickBot="1">
      <c r="A12503" s="496" t="str">
        <f>IF((SUM('Раздел 3'!L151:L151)=0),"","Неверно!")</f>
        <v/>
      </c>
      <c r="B12503" s="497" t="s">
        <v>804</v>
      </c>
      <c r="C12503" s="498" t="s">
        <v>15921</v>
      </c>
      <c r="D12503" s="498" t="s">
        <v>4555</v>
      </c>
      <c r="E12503" s="499" t="str">
        <f>CONCATENATE(SUM('Раздел 3'!L151:L151),"=",0)</f>
        <v>0=0</v>
      </c>
    </row>
    <row r="12504" spans="1:5" ht="30" hidden="1" customHeight="1" thickBot="1">
      <c r="A12504" s="496" t="str">
        <f>IF((SUM('Раздел 3'!L152:L152)=0),"","Неверно!")</f>
        <v/>
      </c>
      <c r="B12504" s="497" t="s">
        <v>804</v>
      </c>
      <c r="C12504" s="498" t="s">
        <v>15922</v>
      </c>
      <c r="D12504" s="498" t="s">
        <v>4555</v>
      </c>
      <c r="E12504" s="499" t="str">
        <f>CONCATENATE(SUM('Раздел 3'!L152:L152),"=",0)</f>
        <v>0=0</v>
      </c>
    </row>
    <row r="12505" spans="1:5" ht="30" hidden="1" customHeight="1" thickBot="1">
      <c r="A12505" s="496" t="str">
        <f>IF((SUM('Раздел 3'!L153:L153)=0),"","Неверно!")</f>
        <v/>
      </c>
      <c r="B12505" s="497" t="s">
        <v>804</v>
      </c>
      <c r="C12505" s="498" t="s">
        <v>15923</v>
      </c>
      <c r="D12505" s="498" t="s">
        <v>4555</v>
      </c>
      <c r="E12505" s="499" t="str">
        <f>CONCATENATE(SUM('Раздел 3'!L153:L153),"=",0)</f>
        <v>0=0</v>
      </c>
    </row>
    <row r="12506" spans="1:5" ht="30" hidden="1" customHeight="1" thickBot="1">
      <c r="A12506" s="496" t="str">
        <f>IF((SUM('Раздел 3'!L154:L154)=0),"","Неверно!")</f>
        <v/>
      </c>
      <c r="B12506" s="497" t="s">
        <v>804</v>
      </c>
      <c r="C12506" s="498" t="s">
        <v>4561</v>
      </c>
      <c r="D12506" s="498" t="s">
        <v>4555</v>
      </c>
      <c r="E12506" s="499" t="str">
        <f>CONCATENATE(SUM('Раздел 3'!L154:L154),"=",0)</f>
        <v>0=0</v>
      </c>
    </row>
    <row r="12507" spans="1:5" ht="30" hidden="1" customHeight="1" thickBot="1">
      <c r="A12507" s="496" t="str">
        <f>IF((SUM('Раздел 3'!L155:L155)=0),"","Неверно!")</f>
        <v/>
      </c>
      <c r="B12507" s="497" t="s">
        <v>804</v>
      </c>
      <c r="C12507" s="498" t="s">
        <v>15658</v>
      </c>
      <c r="D12507" s="498" t="s">
        <v>4555</v>
      </c>
      <c r="E12507" s="499" t="str">
        <f>CONCATENATE(SUM('Раздел 3'!L155:L155),"=",0)</f>
        <v>0=0</v>
      </c>
    </row>
    <row r="12508" spans="1:5" ht="30" hidden="1" customHeight="1" thickBot="1">
      <c r="A12508" s="496" t="str">
        <f>IF((SUM('Раздел 3'!L156:L156)=0),"","Неверно!")</f>
        <v/>
      </c>
      <c r="B12508" s="497" t="s">
        <v>804</v>
      </c>
      <c r="C12508" s="498" t="s">
        <v>15659</v>
      </c>
      <c r="D12508" s="498" t="s">
        <v>4555</v>
      </c>
      <c r="E12508" s="499" t="str">
        <f>CONCATENATE(SUM('Раздел 3'!L156:L156),"=",0)</f>
        <v>0=0</v>
      </c>
    </row>
    <row r="12509" spans="1:5" ht="30" hidden="1" customHeight="1" thickBot="1">
      <c r="A12509" s="496" t="str">
        <f>IF((SUM('Раздел 3'!L157:L157)=0),"","Неверно!")</f>
        <v/>
      </c>
      <c r="B12509" s="497" t="s">
        <v>804</v>
      </c>
      <c r="C12509" s="498" t="s">
        <v>15660</v>
      </c>
      <c r="D12509" s="498" t="s">
        <v>4555</v>
      </c>
      <c r="E12509" s="499" t="str">
        <f>CONCATENATE(SUM('Раздел 3'!L157:L157),"=",0)</f>
        <v>0=0</v>
      </c>
    </row>
    <row r="12510" spans="1:5" ht="30" hidden="1" customHeight="1" thickBot="1">
      <c r="A12510" s="496" t="str">
        <f>IF((SUM('Раздел 3'!M133:M133)=0),"","Неверно!")</f>
        <v/>
      </c>
      <c r="B12510" s="497" t="s">
        <v>804</v>
      </c>
      <c r="C12510" s="498" t="s">
        <v>15924</v>
      </c>
      <c r="D12510" s="498" t="s">
        <v>4555</v>
      </c>
      <c r="E12510" s="499" t="str">
        <f>CONCATENATE(SUM('Раздел 3'!M133:M133),"=",0)</f>
        <v>0=0</v>
      </c>
    </row>
    <row r="12511" spans="1:5" ht="30" hidden="1" customHeight="1" thickBot="1">
      <c r="A12511" s="496" t="str">
        <f>IF((SUM('Раздел 3'!M134:M134)=0),"","Неверно!")</f>
        <v/>
      </c>
      <c r="B12511" s="497" t="s">
        <v>804</v>
      </c>
      <c r="C12511" s="498" t="s">
        <v>15925</v>
      </c>
      <c r="D12511" s="498" t="s">
        <v>4555</v>
      </c>
      <c r="E12511" s="499" t="str">
        <f>CONCATENATE(SUM('Раздел 3'!M134:M134),"=",0)</f>
        <v>0=0</v>
      </c>
    </row>
    <row r="12512" spans="1:5" ht="30" hidden="1" customHeight="1" thickBot="1">
      <c r="A12512" s="496" t="str">
        <f>IF((SUM('Раздел 3'!M135:M135)=0),"","Неверно!")</f>
        <v/>
      </c>
      <c r="B12512" s="497" t="s">
        <v>804</v>
      </c>
      <c r="C12512" s="498" t="s">
        <v>15926</v>
      </c>
      <c r="D12512" s="498" t="s">
        <v>4555</v>
      </c>
      <c r="E12512" s="499" t="str">
        <f>CONCATENATE(SUM('Раздел 3'!M135:M135),"=",0)</f>
        <v>0=0</v>
      </c>
    </row>
    <row r="12513" spans="1:5" ht="30" hidden="1" customHeight="1" thickBot="1">
      <c r="A12513" s="496" t="str">
        <f>IF((SUM('Раздел 3'!M136:M136)=0),"","Неверно!")</f>
        <v/>
      </c>
      <c r="B12513" s="497" t="s">
        <v>804</v>
      </c>
      <c r="C12513" s="498" t="s">
        <v>15927</v>
      </c>
      <c r="D12513" s="498" t="s">
        <v>4555</v>
      </c>
      <c r="E12513" s="499" t="str">
        <f>CONCATENATE(SUM('Раздел 3'!M136:M136),"=",0)</f>
        <v>0=0</v>
      </c>
    </row>
    <row r="12514" spans="1:5" ht="30" hidden="1" customHeight="1" thickBot="1">
      <c r="A12514" s="496" t="str">
        <f>IF((SUM('Раздел 3'!M137:M137)=0),"","Неверно!")</f>
        <v/>
      </c>
      <c r="B12514" s="497" t="s">
        <v>804</v>
      </c>
      <c r="C12514" s="498" t="s">
        <v>15928</v>
      </c>
      <c r="D12514" s="498" t="s">
        <v>4555</v>
      </c>
      <c r="E12514" s="499" t="str">
        <f>CONCATENATE(SUM('Раздел 3'!M137:M137),"=",0)</f>
        <v>0=0</v>
      </c>
    </row>
    <row r="12515" spans="1:5" ht="30" hidden="1" customHeight="1" thickBot="1">
      <c r="A12515" s="496" t="str">
        <f>IF((SUM('Раздел 3'!M138:M138)=0),"","Неверно!")</f>
        <v/>
      </c>
      <c r="B12515" s="497" t="s">
        <v>804</v>
      </c>
      <c r="C12515" s="498" t="s">
        <v>15929</v>
      </c>
      <c r="D12515" s="498" t="s">
        <v>4555</v>
      </c>
      <c r="E12515" s="499" t="str">
        <f>CONCATENATE(SUM('Раздел 3'!M138:M138),"=",0)</f>
        <v>0=0</v>
      </c>
    </row>
    <row r="12516" spans="1:5" ht="30" hidden="1" customHeight="1" thickBot="1">
      <c r="A12516" s="496" t="str">
        <f>IF((SUM('Раздел 3'!M139:M139)=0),"","Неверно!")</f>
        <v/>
      </c>
      <c r="B12516" s="497" t="s">
        <v>804</v>
      </c>
      <c r="C12516" s="498" t="s">
        <v>15930</v>
      </c>
      <c r="D12516" s="498" t="s">
        <v>4555</v>
      </c>
      <c r="E12516" s="499" t="str">
        <f>CONCATENATE(SUM('Раздел 3'!M139:M139),"=",0)</f>
        <v>0=0</v>
      </c>
    </row>
    <row r="12517" spans="1:5" ht="30" hidden="1" customHeight="1" thickBot="1">
      <c r="A12517" s="496" t="str">
        <f>IF((SUM('Раздел 3'!M140:M140)=0),"","Неверно!")</f>
        <v/>
      </c>
      <c r="B12517" s="497" t="s">
        <v>804</v>
      </c>
      <c r="C12517" s="498" t="s">
        <v>15931</v>
      </c>
      <c r="D12517" s="498" t="s">
        <v>4555</v>
      </c>
      <c r="E12517" s="499" t="str">
        <f>CONCATENATE(SUM('Раздел 3'!M140:M140),"=",0)</f>
        <v>0=0</v>
      </c>
    </row>
    <row r="12518" spans="1:5" ht="30" hidden="1" customHeight="1" thickBot="1">
      <c r="A12518" s="496" t="str">
        <f>IF((SUM('Раздел 3'!M141:M141)=0),"","Неверно!")</f>
        <v/>
      </c>
      <c r="B12518" s="497" t="s">
        <v>804</v>
      </c>
      <c r="C12518" s="498" t="s">
        <v>15932</v>
      </c>
      <c r="D12518" s="498" t="s">
        <v>4555</v>
      </c>
      <c r="E12518" s="499" t="str">
        <f>CONCATENATE(SUM('Раздел 3'!M141:M141),"=",0)</f>
        <v>0=0</v>
      </c>
    </row>
    <row r="12519" spans="1:5" ht="30" hidden="1" customHeight="1" thickBot="1">
      <c r="A12519" s="496" t="str">
        <f>IF((SUM('Раздел 3'!M142:M142)=0),"","Неверно!")</f>
        <v/>
      </c>
      <c r="B12519" s="497" t="s">
        <v>804</v>
      </c>
      <c r="C12519" s="498" t="s">
        <v>15933</v>
      </c>
      <c r="D12519" s="498" t="s">
        <v>4555</v>
      </c>
      <c r="E12519" s="499" t="str">
        <f>CONCATENATE(SUM('Раздел 3'!M142:M142),"=",0)</f>
        <v>0=0</v>
      </c>
    </row>
    <row r="12520" spans="1:5" ht="30" hidden="1" customHeight="1" thickBot="1">
      <c r="A12520" s="496" t="str">
        <f>IF((SUM('Раздел 3'!M143:M143)=0),"","Неверно!")</f>
        <v/>
      </c>
      <c r="B12520" s="497" t="s">
        <v>804</v>
      </c>
      <c r="C12520" s="498" t="s">
        <v>15934</v>
      </c>
      <c r="D12520" s="498" t="s">
        <v>4555</v>
      </c>
      <c r="E12520" s="499" t="str">
        <f>CONCATENATE(SUM('Раздел 3'!M143:M143),"=",0)</f>
        <v>0=0</v>
      </c>
    </row>
    <row r="12521" spans="1:5" ht="30" hidden="1" customHeight="1" thickBot="1">
      <c r="A12521" s="496" t="str">
        <f>IF((SUM('Раздел 3'!M144:M144)=0),"","Неверно!")</f>
        <v/>
      </c>
      <c r="B12521" s="497" t="s">
        <v>804</v>
      </c>
      <c r="C12521" s="498" t="s">
        <v>15935</v>
      </c>
      <c r="D12521" s="498" t="s">
        <v>4555</v>
      </c>
      <c r="E12521" s="499" t="str">
        <f>CONCATENATE(SUM('Раздел 3'!M144:M144),"=",0)</f>
        <v>0=0</v>
      </c>
    </row>
    <row r="12522" spans="1:5" ht="30" hidden="1" customHeight="1" thickBot="1">
      <c r="A12522" s="496" t="str">
        <f>IF((SUM('Раздел 3'!M145:M145)=0),"","Неверно!")</f>
        <v/>
      </c>
      <c r="B12522" s="497" t="s">
        <v>804</v>
      </c>
      <c r="C12522" s="498" t="s">
        <v>15936</v>
      </c>
      <c r="D12522" s="498" t="s">
        <v>4555</v>
      </c>
      <c r="E12522" s="499" t="str">
        <f>CONCATENATE(SUM('Раздел 3'!M145:M145),"=",0)</f>
        <v>0=0</v>
      </c>
    </row>
    <row r="12523" spans="1:5" ht="30" hidden="1" customHeight="1" thickBot="1">
      <c r="A12523" s="496" t="str">
        <f>IF((SUM('Раздел 3'!M146:M146)=0),"","Неверно!")</f>
        <v/>
      </c>
      <c r="B12523" s="497" t="s">
        <v>804</v>
      </c>
      <c r="C12523" s="498" t="s">
        <v>15937</v>
      </c>
      <c r="D12523" s="498" t="s">
        <v>4555</v>
      </c>
      <c r="E12523" s="499" t="str">
        <f>CONCATENATE(SUM('Раздел 3'!M146:M146),"=",0)</f>
        <v>0=0</v>
      </c>
    </row>
    <row r="12524" spans="1:5" ht="30" hidden="1" customHeight="1" thickBot="1">
      <c r="A12524" s="496" t="str">
        <f>IF((SUM('Раздел 3'!M147:M147)=0),"","Неверно!")</f>
        <v/>
      </c>
      <c r="B12524" s="497" t="s">
        <v>804</v>
      </c>
      <c r="C12524" s="498" t="s">
        <v>15938</v>
      </c>
      <c r="D12524" s="498" t="s">
        <v>4555</v>
      </c>
      <c r="E12524" s="499" t="str">
        <f>CONCATENATE(SUM('Раздел 3'!M147:M147),"=",0)</f>
        <v>0=0</v>
      </c>
    </row>
    <row r="12525" spans="1:5" ht="30" hidden="1" customHeight="1" thickBot="1">
      <c r="A12525" s="496" t="str">
        <f>IF((SUM('Раздел 3'!M148:M148)=0),"","Неверно!")</f>
        <v/>
      </c>
      <c r="B12525" s="497" t="s">
        <v>804</v>
      </c>
      <c r="C12525" s="498" t="s">
        <v>15939</v>
      </c>
      <c r="D12525" s="498" t="s">
        <v>4555</v>
      </c>
      <c r="E12525" s="499" t="str">
        <f>CONCATENATE(SUM('Раздел 3'!M148:M148),"=",0)</f>
        <v>0=0</v>
      </c>
    </row>
    <row r="12526" spans="1:5" ht="30" hidden="1" customHeight="1" thickBot="1">
      <c r="A12526" s="496" t="str">
        <f>IF((SUM('Раздел 3'!M149:M149)=0),"","Неверно!")</f>
        <v/>
      </c>
      <c r="B12526" s="497" t="s">
        <v>804</v>
      </c>
      <c r="C12526" s="498" t="s">
        <v>15940</v>
      </c>
      <c r="D12526" s="498" t="s">
        <v>4555</v>
      </c>
      <c r="E12526" s="499" t="str">
        <f>CONCATENATE(SUM('Раздел 3'!M149:M149),"=",0)</f>
        <v>0=0</v>
      </c>
    </row>
    <row r="12527" spans="1:5" ht="30" hidden="1" customHeight="1" thickBot="1">
      <c r="A12527" s="496" t="str">
        <f>IF((SUM('Раздел 3'!M150:M150)=0),"","Неверно!")</f>
        <v/>
      </c>
      <c r="B12527" s="497" t="s">
        <v>804</v>
      </c>
      <c r="C12527" s="498" t="s">
        <v>15941</v>
      </c>
      <c r="D12527" s="498" t="s">
        <v>4555</v>
      </c>
      <c r="E12527" s="499" t="str">
        <f>CONCATENATE(SUM('Раздел 3'!M150:M150),"=",0)</f>
        <v>0=0</v>
      </c>
    </row>
    <row r="12528" spans="1:5" ht="30" hidden="1" customHeight="1" thickBot="1">
      <c r="A12528" s="496" t="str">
        <f>IF((SUM('Раздел 3'!M151:M151)=0),"","Неверно!")</f>
        <v/>
      </c>
      <c r="B12528" s="497" t="s">
        <v>804</v>
      </c>
      <c r="C12528" s="498" t="s">
        <v>15942</v>
      </c>
      <c r="D12528" s="498" t="s">
        <v>4555</v>
      </c>
      <c r="E12528" s="499" t="str">
        <f>CONCATENATE(SUM('Раздел 3'!M151:M151),"=",0)</f>
        <v>0=0</v>
      </c>
    </row>
    <row r="12529" spans="1:5" ht="30" hidden="1" customHeight="1" thickBot="1">
      <c r="A12529" s="496" t="str">
        <f>IF((SUM('Раздел 3'!M152:M152)=0),"","Неверно!")</f>
        <v/>
      </c>
      <c r="B12529" s="497" t="s">
        <v>804</v>
      </c>
      <c r="C12529" s="498" t="s">
        <v>15943</v>
      </c>
      <c r="D12529" s="498" t="s">
        <v>4555</v>
      </c>
      <c r="E12529" s="499" t="str">
        <f>CONCATENATE(SUM('Раздел 3'!M152:M152),"=",0)</f>
        <v>0=0</v>
      </c>
    </row>
    <row r="12530" spans="1:5" ht="30" hidden="1" customHeight="1" thickBot="1">
      <c r="A12530" s="496" t="str">
        <f>IF((SUM('Раздел 3'!M153:M153)=0),"","Неверно!")</f>
        <v/>
      </c>
      <c r="B12530" s="497" t="s">
        <v>804</v>
      </c>
      <c r="C12530" s="498" t="s">
        <v>15944</v>
      </c>
      <c r="D12530" s="498" t="s">
        <v>4555</v>
      </c>
      <c r="E12530" s="499" t="str">
        <f>CONCATENATE(SUM('Раздел 3'!M153:M153),"=",0)</f>
        <v>0=0</v>
      </c>
    </row>
    <row r="12531" spans="1:5" ht="30" hidden="1" customHeight="1" thickBot="1">
      <c r="A12531" s="496" t="str">
        <f>IF((SUM('Раздел 3'!M154:M154)=0),"","Неверно!")</f>
        <v/>
      </c>
      <c r="B12531" s="497" t="s">
        <v>804</v>
      </c>
      <c r="C12531" s="498" t="s">
        <v>4562</v>
      </c>
      <c r="D12531" s="498" t="s">
        <v>4555</v>
      </c>
      <c r="E12531" s="499" t="str">
        <f>CONCATENATE(SUM('Раздел 3'!M154:M154),"=",0)</f>
        <v>0=0</v>
      </c>
    </row>
    <row r="12532" spans="1:5" ht="30" hidden="1" customHeight="1" thickBot="1">
      <c r="A12532" s="496" t="str">
        <f>IF((SUM('Раздел 3'!M155:M155)=0),"","Неверно!")</f>
        <v/>
      </c>
      <c r="B12532" s="497" t="s">
        <v>804</v>
      </c>
      <c r="C12532" s="498" t="s">
        <v>15661</v>
      </c>
      <c r="D12532" s="498" t="s">
        <v>4555</v>
      </c>
      <c r="E12532" s="499" t="str">
        <f>CONCATENATE(SUM('Раздел 3'!M155:M155),"=",0)</f>
        <v>0=0</v>
      </c>
    </row>
    <row r="12533" spans="1:5" ht="30" hidden="1" customHeight="1" thickBot="1">
      <c r="A12533" s="496" t="str">
        <f>IF((SUM('Раздел 3'!M156:M156)=0),"","Неверно!")</f>
        <v/>
      </c>
      <c r="B12533" s="497" t="s">
        <v>804</v>
      </c>
      <c r="C12533" s="498" t="s">
        <v>15662</v>
      </c>
      <c r="D12533" s="498" t="s">
        <v>4555</v>
      </c>
      <c r="E12533" s="499" t="str">
        <f>CONCATENATE(SUM('Раздел 3'!M156:M156),"=",0)</f>
        <v>0=0</v>
      </c>
    </row>
    <row r="12534" spans="1:5" ht="30" hidden="1" customHeight="1" thickBot="1">
      <c r="A12534" s="496" t="str">
        <f>IF((SUM('Раздел 3'!M157:M157)=0),"","Неверно!")</f>
        <v/>
      </c>
      <c r="B12534" s="497" t="s">
        <v>804</v>
      </c>
      <c r="C12534" s="498" t="s">
        <v>15663</v>
      </c>
      <c r="D12534" s="498" t="s">
        <v>4555</v>
      </c>
      <c r="E12534" s="499" t="str">
        <f>CONCATENATE(SUM('Раздел 3'!M157:M157),"=",0)</f>
        <v>0=0</v>
      </c>
    </row>
    <row r="12535" spans="1:5" ht="30" hidden="1" customHeight="1" thickBot="1">
      <c r="A12535" s="496" t="str">
        <f>IF((SUM('Раздел 3'!N133:N133)=0),"","Неверно!")</f>
        <v/>
      </c>
      <c r="B12535" s="497" t="s">
        <v>804</v>
      </c>
      <c r="C12535" s="498" t="s">
        <v>15945</v>
      </c>
      <c r="D12535" s="498" t="s">
        <v>4555</v>
      </c>
      <c r="E12535" s="499" t="str">
        <f>CONCATENATE(SUM('Раздел 3'!N133:N133),"=",0)</f>
        <v>0=0</v>
      </c>
    </row>
    <row r="12536" spans="1:5" ht="30" hidden="1" customHeight="1" thickBot="1">
      <c r="A12536" s="496" t="str">
        <f>IF((SUM('Раздел 3'!N134:N134)=0),"","Неверно!")</f>
        <v/>
      </c>
      <c r="B12536" s="497" t="s">
        <v>804</v>
      </c>
      <c r="C12536" s="498" t="s">
        <v>15946</v>
      </c>
      <c r="D12536" s="498" t="s">
        <v>4555</v>
      </c>
      <c r="E12536" s="499" t="str">
        <f>CONCATENATE(SUM('Раздел 3'!N134:N134),"=",0)</f>
        <v>0=0</v>
      </c>
    </row>
    <row r="12537" spans="1:5" ht="30" hidden="1" customHeight="1" thickBot="1">
      <c r="A12537" s="496" t="str">
        <f>IF((SUM('Раздел 3'!N135:N135)=0),"","Неверно!")</f>
        <v/>
      </c>
      <c r="B12537" s="497" t="s">
        <v>804</v>
      </c>
      <c r="C12537" s="498" t="s">
        <v>15947</v>
      </c>
      <c r="D12537" s="498" t="s">
        <v>4555</v>
      </c>
      <c r="E12537" s="499" t="str">
        <f>CONCATENATE(SUM('Раздел 3'!N135:N135),"=",0)</f>
        <v>0=0</v>
      </c>
    </row>
    <row r="12538" spans="1:5" ht="30" hidden="1" customHeight="1" thickBot="1">
      <c r="A12538" s="496" t="str">
        <f>IF((SUM('Раздел 3'!N136:N136)=0),"","Неверно!")</f>
        <v/>
      </c>
      <c r="B12538" s="497" t="s">
        <v>804</v>
      </c>
      <c r="C12538" s="498" t="s">
        <v>15948</v>
      </c>
      <c r="D12538" s="498" t="s">
        <v>4555</v>
      </c>
      <c r="E12538" s="499" t="str">
        <f>CONCATENATE(SUM('Раздел 3'!N136:N136),"=",0)</f>
        <v>0=0</v>
      </c>
    </row>
    <row r="12539" spans="1:5" ht="30" hidden="1" customHeight="1" thickBot="1">
      <c r="A12539" s="496" t="str">
        <f>IF((SUM('Раздел 3'!N137:N137)=0),"","Неверно!")</f>
        <v/>
      </c>
      <c r="B12539" s="497" t="s">
        <v>804</v>
      </c>
      <c r="C12539" s="498" t="s">
        <v>15949</v>
      </c>
      <c r="D12539" s="498" t="s">
        <v>4555</v>
      </c>
      <c r="E12539" s="499" t="str">
        <f>CONCATENATE(SUM('Раздел 3'!N137:N137),"=",0)</f>
        <v>0=0</v>
      </c>
    </row>
    <row r="12540" spans="1:5" ht="30" hidden="1" customHeight="1" thickBot="1">
      <c r="A12540" s="496" t="str">
        <f>IF((SUM('Раздел 3'!N138:N138)=0),"","Неверно!")</f>
        <v/>
      </c>
      <c r="B12540" s="497" t="s">
        <v>804</v>
      </c>
      <c r="C12540" s="498" t="s">
        <v>15950</v>
      </c>
      <c r="D12540" s="498" t="s">
        <v>4555</v>
      </c>
      <c r="E12540" s="499" t="str">
        <f>CONCATENATE(SUM('Раздел 3'!N138:N138),"=",0)</f>
        <v>0=0</v>
      </c>
    </row>
    <row r="12541" spans="1:5" ht="30" hidden="1" customHeight="1" thickBot="1">
      <c r="A12541" s="496" t="str">
        <f>IF((SUM('Раздел 3'!N139:N139)=0),"","Неверно!")</f>
        <v/>
      </c>
      <c r="B12541" s="497" t="s">
        <v>804</v>
      </c>
      <c r="C12541" s="498" t="s">
        <v>15951</v>
      </c>
      <c r="D12541" s="498" t="s">
        <v>4555</v>
      </c>
      <c r="E12541" s="499" t="str">
        <f>CONCATENATE(SUM('Раздел 3'!N139:N139),"=",0)</f>
        <v>0=0</v>
      </c>
    </row>
    <row r="12542" spans="1:5" ht="30" hidden="1" customHeight="1" thickBot="1">
      <c r="A12542" s="496" t="str">
        <f>IF((SUM('Раздел 3'!N140:N140)=0),"","Неверно!")</f>
        <v/>
      </c>
      <c r="B12542" s="497" t="s">
        <v>804</v>
      </c>
      <c r="C12542" s="498" t="s">
        <v>15952</v>
      </c>
      <c r="D12542" s="498" t="s">
        <v>4555</v>
      </c>
      <c r="E12542" s="499" t="str">
        <f>CONCATENATE(SUM('Раздел 3'!N140:N140),"=",0)</f>
        <v>0=0</v>
      </c>
    </row>
    <row r="12543" spans="1:5" ht="30" hidden="1" customHeight="1" thickBot="1">
      <c r="A12543" s="496" t="str">
        <f>IF((SUM('Раздел 3'!N141:N141)=0),"","Неверно!")</f>
        <v/>
      </c>
      <c r="B12543" s="497" t="s">
        <v>804</v>
      </c>
      <c r="C12543" s="498" t="s">
        <v>15953</v>
      </c>
      <c r="D12543" s="498" t="s">
        <v>4555</v>
      </c>
      <c r="E12543" s="499" t="str">
        <f>CONCATENATE(SUM('Раздел 3'!N141:N141),"=",0)</f>
        <v>0=0</v>
      </c>
    </row>
    <row r="12544" spans="1:5" ht="30" hidden="1" customHeight="1" thickBot="1">
      <c r="A12544" s="496" t="str">
        <f>IF((SUM('Раздел 3'!N142:N142)=0),"","Неверно!")</f>
        <v/>
      </c>
      <c r="B12544" s="497" t="s">
        <v>804</v>
      </c>
      <c r="C12544" s="498" t="s">
        <v>15954</v>
      </c>
      <c r="D12544" s="498" t="s">
        <v>4555</v>
      </c>
      <c r="E12544" s="499" t="str">
        <f>CONCATENATE(SUM('Раздел 3'!N142:N142),"=",0)</f>
        <v>0=0</v>
      </c>
    </row>
    <row r="12545" spans="1:6" ht="30" hidden="1" customHeight="1" thickBot="1">
      <c r="A12545" s="496" t="str">
        <f>IF((SUM('Раздел 3'!N143:N143)=0),"","Неверно!")</f>
        <v/>
      </c>
      <c r="B12545" s="497" t="s">
        <v>804</v>
      </c>
      <c r="C12545" s="498" t="s">
        <v>15955</v>
      </c>
      <c r="D12545" s="498" t="s">
        <v>4555</v>
      </c>
      <c r="E12545" s="499" t="str">
        <f>CONCATENATE(SUM('Раздел 3'!N143:N143),"=",0)</f>
        <v>0=0</v>
      </c>
    </row>
    <row r="12546" spans="1:6" ht="30" hidden="1" customHeight="1" thickBot="1">
      <c r="A12546" s="496" t="str">
        <f>IF((SUM('Раздел 3'!N144:N144)=0),"","Неверно!")</f>
        <v/>
      </c>
      <c r="B12546" s="497" t="s">
        <v>804</v>
      </c>
      <c r="C12546" s="498" t="s">
        <v>15956</v>
      </c>
      <c r="D12546" s="498" t="s">
        <v>4555</v>
      </c>
      <c r="E12546" s="499" t="str">
        <f>CONCATENATE(SUM('Раздел 3'!N144:N144),"=",0)</f>
        <v>0=0</v>
      </c>
    </row>
    <row r="12547" spans="1:6" ht="30" hidden="1" customHeight="1" thickBot="1">
      <c r="A12547" s="496" t="str">
        <f>IF((SUM('Раздел 3'!N145:N145)=0),"","Неверно!")</f>
        <v/>
      </c>
      <c r="B12547" s="497" t="s">
        <v>804</v>
      </c>
      <c r="C12547" s="498" t="s">
        <v>15957</v>
      </c>
      <c r="D12547" s="498" t="s">
        <v>4555</v>
      </c>
      <c r="E12547" s="499" t="str">
        <f>CONCATENATE(SUM('Раздел 3'!N145:N145),"=",0)</f>
        <v>0=0</v>
      </c>
    </row>
    <row r="12548" spans="1:6" ht="30" hidden="1" customHeight="1" thickBot="1">
      <c r="A12548" s="496" t="str">
        <f>IF((SUM('Раздел 3'!N146:N146)=0),"","Неверно!")</f>
        <v/>
      </c>
      <c r="B12548" s="497" t="s">
        <v>804</v>
      </c>
      <c r="C12548" s="498" t="s">
        <v>15958</v>
      </c>
      <c r="D12548" s="498" t="s">
        <v>4555</v>
      </c>
      <c r="E12548" s="499" t="str">
        <f>CONCATENATE(SUM('Раздел 3'!N146:N146),"=",0)</f>
        <v>0=0</v>
      </c>
    </row>
    <row r="12549" spans="1:6" ht="30" hidden="1" customHeight="1" thickBot="1">
      <c r="A12549" s="496" t="str">
        <f>IF((SUM('Раздел 3'!N147:N147)=0),"","Неверно!")</f>
        <v/>
      </c>
      <c r="B12549" s="497" t="s">
        <v>804</v>
      </c>
      <c r="C12549" s="498" t="s">
        <v>15959</v>
      </c>
      <c r="D12549" s="498" t="s">
        <v>4555</v>
      </c>
      <c r="E12549" s="499" t="str">
        <f>CONCATENATE(SUM('Раздел 3'!N147:N147),"=",0)</f>
        <v>0=0</v>
      </c>
    </row>
    <row r="12550" spans="1:6" ht="30" hidden="1" customHeight="1" thickBot="1">
      <c r="A12550" s="496" t="str">
        <f>IF((SUM('Раздел 3'!N148:N148)=0),"","Неверно!")</f>
        <v/>
      </c>
      <c r="B12550" s="497" t="s">
        <v>804</v>
      </c>
      <c r="C12550" s="498" t="s">
        <v>15960</v>
      </c>
      <c r="D12550" s="498" t="s">
        <v>4555</v>
      </c>
      <c r="E12550" s="499" t="str">
        <f>CONCATENATE(SUM('Раздел 3'!N148:N148),"=",0)</f>
        <v>0=0</v>
      </c>
    </row>
    <row r="12551" spans="1:6" ht="30" hidden="1" customHeight="1" thickBot="1">
      <c r="A12551" s="496" t="str">
        <f>IF((SUM('Раздел 3'!N149:N149)=0),"","Неверно!")</f>
        <v/>
      </c>
      <c r="B12551" s="497" t="s">
        <v>804</v>
      </c>
      <c r="C12551" s="498" t="s">
        <v>15961</v>
      </c>
      <c r="D12551" s="498" t="s">
        <v>4555</v>
      </c>
      <c r="E12551" s="499" t="str">
        <f>CONCATENATE(SUM('Раздел 3'!N149:N149),"=",0)</f>
        <v>0=0</v>
      </c>
    </row>
    <row r="12552" spans="1:6" ht="30" hidden="1" customHeight="1" thickBot="1">
      <c r="A12552" s="496" t="str">
        <f>IF((SUM('Раздел 3'!N150:N150)=0),"","Неверно!")</f>
        <v/>
      </c>
      <c r="B12552" s="497" t="s">
        <v>804</v>
      </c>
      <c r="C12552" s="498" t="s">
        <v>15962</v>
      </c>
      <c r="D12552" s="498" t="s">
        <v>4555</v>
      </c>
      <c r="E12552" s="499" t="str">
        <f>CONCATENATE(SUM('Раздел 3'!N150:N150),"=",0)</f>
        <v>0=0</v>
      </c>
    </row>
    <row r="12553" spans="1:6" ht="30" hidden="1" customHeight="1" thickBot="1">
      <c r="A12553" s="496" t="str">
        <f>IF((SUM('Раздел 3'!N151:N151)=0),"","Неверно!")</f>
        <v/>
      </c>
      <c r="B12553" s="497" t="s">
        <v>804</v>
      </c>
      <c r="C12553" s="498" t="s">
        <v>15963</v>
      </c>
      <c r="D12553" s="498" t="s">
        <v>4555</v>
      </c>
      <c r="E12553" s="499" t="str">
        <f>CONCATENATE(SUM('Раздел 3'!N151:N151),"=",0)</f>
        <v>0=0</v>
      </c>
    </row>
    <row r="12554" spans="1:6" ht="30" hidden="1" customHeight="1" thickBot="1">
      <c r="A12554" s="496" t="str">
        <f>IF((SUM('Раздел 3'!N152:N152)=0),"","Неверно!")</f>
        <v/>
      </c>
      <c r="B12554" s="497" t="s">
        <v>804</v>
      </c>
      <c r="C12554" s="498" t="s">
        <v>15964</v>
      </c>
      <c r="D12554" s="498" t="s">
        <v>4555</v>
      </c>
      <c r="E12554" s="499" t="str">
        <f>CONCATENATE(SUM('Раздел 3'!N152:N152),"=",0)</f>
        <v>0=0</v>
      </c>
    </row>
    <row r="12555" spans="1:6" ht="30" hidden="1" customHeight="1" thickBot="1">
      <c r="A12555" s="496" t="str">
        <f>IF((SUM('Раздел 3'!N153:N153)=0),"","Неверно!")</f>
        <v/>
      </c>
      <c r="B12555" s="497" t="s">
        <v>804</v>
      </c>
      <c r="C12555" s="498" t="s">
        <v>15965</v>
      </c>
      <c r="D12555" s="498" t="s">
        <v>4555</v>
      </c>
      <c r="E12555" s="499" t="str">
        <f>CONCATENATE(SUM('Раздел 3'!N153:N153),"=",0)</f>
        <v>0=0</v>
      </c>
    </row>
    <row r="12556" spans="1:6" ht="30" hidden="1" customHeight="1" thickBot="1">
      <c r="A12556" s="496" t="str">
        <f>IF((SUM('Раздел 3'!N154:N154)=0),"","Неверно!")</f>
        <v/>
      </c>
      <c r="B12556" s="497" t="s">
        <v>804</v>
      </c>
      <c r="C12556" s="498" t="s">
        <v>4563</v>
      </c>
      <c r="D12556" s="498" t="s">
        <v>4555</v>
      </c>
      <c r="E12556" s="499" t="str">
        <f>CONCATENATE(SUM('Раздел 3'!N154:N154),"=",0)</f>
        <v>0=0</v>
      </c>
    </row>
    <row r="12557" spans="1:6" ht="30" hidden="1" customHeight="1" thickBot="1">
      <c r="A12557" s="496" t="str">
        <f>IF((SUM('Раздел 3'!N155:N155)=0),"","Неверно!")</f>
        <v/>
      </c>
      <c r="B12557" s="497" t="s">
        <v>804</v>
      </c>
      <c r="C12557" s="498" t="s">
        <v>15664</v>
      </c>
      <c r="D12557" s="498" t="s">
        <v>4555</v>
      </c>
      <c r="E12557" s="499" t="str">
        <f>CONCATENATE(SUM('Раздел 3'!N155:N155),"=",0)</f>
        <v>0=0</v>
      </c>
    </row>
    <row r="12558" spans="1:6" ht="30" hidden="1" customHeight="1" thickBot="1">
      <c r="A12558" s="496" t="str">
        <f>IF((SUM('Раздел 3'!N156:N156)=0),"","Неверно!")</f>
        <v/>
      </c>
      <c r="B12558" s="497" t="s">
        <v>804</v>
      </c>
      <c r="C12558" s="498" t="s">
        <v>15665</v>
      </c>
      <c r="D12558" s="498" t="s">
        <v>4555</v>
      </c>
      <c r="E12558" s="499" t="str">
        <f>CONCATENATE(SUM('Раздел 3'!N156:N156),"=",0)</f>
        <v>0=0</v>
      </c>
    </row>
    <row r="12559" spans="1:6" ht="30" hidden="1" customHeight="1" thickBot="1">
      <c r="A12559" s="496" t="str">
        <f>IF((SUM('Раздел 3'!N157:N157)=0),"","Неверно!")</f>
        <v/>
      </c>
      <c r="B12559" s="497" t="s">
        <v>804</v>
      </c>
      <c r="C12559" s="498" t="s">
        <v>15666</v>
      </c>
      <c r="D12559" s="498" t="s">
        <v>4555</v>
      </c>
      <c r="E12559" s="499" t="str">
        <f>CONCATENATE(SUM('Раздел 3'!N157:N157),"=",0)</f>
        <v>0=0</v>
      </c>
    </row>
    <row r="12560" spans="1:6" ht="30" hidden="1" customHeight="1" thickBot="1">
      <c r="A12560" s="496" t="str">
        <f>IF((SUM('Раздел 2'!O31:O31)=0),"","Неверно!")</f>
        <v/>
      </c>
      <c r="B12560" s="497" t="s">
        <v>805</v>
      </c>
      <c r="C12560" s="498" t="s">
        <v>15984</v>
      </c>
      <c r="D12560" s="498" t="s">
        <v>4564</v>
      </c>
      <c r="E12560" s="499" t="str">
        <f>CONCATENATE(SUM('Раздел 2'!O31:O31),"=",0)</f>
        <v>0=0</v>
      </c>
      <c r="F12560" s="503"/>
    </row>
    <row r="12561" spans="1:6" ht="30" hidden="1" customHeight="1" thickBot="1">
      <c r="A12561" s="496" t="str">
        <f>IF((SUM('Раздел 2'!O32:O32)=0),"","Неверно!")</f>
        <v/>
      </c>
      <c r="B12561" s="497" t="s">
        <v>805</v>
      </c>
      <c r="C12561" s="498" t="s">
        <v>15985</v>
      </c>
      <c r="D12561" s="498" t="s">
        <v>4564</v>
      </c>
      <c r="E12561" s="499" t="str">
        <f>CONCATENATE(SUM('Раздел 2'!O32:O32),"=",0)</f>
        <v>0=0</v>
      </c>
      <c r="F12561" s="503"/>
    </row>
    <row r="12562" spans="1:6" ht="30" hidden="1" customHeight="1" thickBot="1">
      <c r="A12562" s="496" t="str">
        <f>IF((SUM('Раздел 2'!O33:O33)=0),"","Неверно!")</f>
        <v/>
      </c>
      <c r="B12562" s="497" t="s">
        <v>805</v>
      </c>
      <c r="C12562" s="498" t="s">
        <v>15986</v>
      </c>
      <c r="D12562" s="498" t="s">
        <v>4564</v>
      </c>
      <c r="E12562" s="499" t="str">
        <f>CONCATENATE(SUM('Раздел 2'!O33:O33),"=",0)</f>
        <v>0=0</v>
      </c>
      <c r="F12562" s="503"/>
    </row>
    <row r="12563" spans="1:6" ht="30" hidden="1" customHeight="1" thickBot="1">
      <c r="A12563" s="496" t="str">
        <f>IF((SUM('Раздел 2'!O34:O34)=0),"","Неверно!")</f>
        <v/>
      </c>
      <c r="B12563" s="497" t="s">
        <v>805</v>
      </c>
      <c r="C12563" s="498" t="s">
        <v>15987</v>
      </c>
      <c r="D12563" s="498" t="s">
        <v>4564</v>
      </c>
      <c r="E12563" s="499" t="str">
        <f>CONCATENATE(SUM('Раздел 2'!O34:O34),"=",0)</f>
        <v>0=0</v>
      </c>
      <c r="F12563" s="503"/>
    </row>
    <row r="12564" spans="1:6" ht="30" hidden="1" customHeight="1" thickBot="1">
      <c r="A12564" s="496" t="str">
        <f>IF((SUM('Раздел 2'!O35:O35)=0),"","Неверно!")</f>
        <v/>
      </c>
      <c r="B12564" s="497" t="s">
        <v>805</v>
      </c>
      <c r="C12564" s="498" t="s">
        <v>22708</v>
      </c>
      <c r="D12564" s="498" t="s">
        <v>4564</v>
      </c>
      <c r="E12564" s="499" t="str">
        <f>CONCATENATE(SUM('Раздел 2'!O35:O35),"=",0)</f>
        <v>0=0</v>
      </c>
      <c r="F12564" s="503"/>
    </row>
    <row r="12565" spans="1:6" ht="30" hidden="1" customHeight="1" thickBot="1">
      <c r="A12565" s="496" t="str">
        <f>IF((SUM('Раздел 2'!P31:P31)=0),"","Неверно!")</f>
        <v/>
      </c>
      <c r="B12565" s="497" t="s">
        <v>805</v>
      </c>
      <c r="C12565" s="498" t="s">
        <v>15989</v>
      </c>
      <c r="D12565" s="498" t="s">
        <v>4564</v>
      </c>
      <c r="E12565" s="499" t="str">
        <f>CONCATENATE(SUM('Раздел 2'!P31:P31),"=",0)</f>
        <v>0=0</v>
      </c>
      <c r="F12565" s="503"/>
    </row>
    <row r="12566" spans="1:6" ht="30" hidden="1" customHeight="1" thickBot="1">
      <c r="A12566" s="496" t="str">
        <f>IF((SUM('Раздел 2'!P32:P32)=0),"","Неверно!")</f>
        <v/>
      </c>
      <c r="B12566" s="497" t="s">
        <v>805</v>
      </c>
      <c r="C12566" s="498" t="s">
        <v>15990</v>
      </c>
      <c r="D12566" s="498" t="s">
        <v>4564</v>
      </c>
      <c r="E12566" s="499" t="str">
        <f>CONCATENATE(SUM('Раздел 2'!P32:P32),"=",0)</f>
        <v>0=0</v>
      </c>
      <c r="F12566" s="503"/>
    </row>
    <row r="12567" spans="1:6" ht="30" hidden="1" customHeight="1" thickBot="1">
      <c r="A12567" s="496" t="str">
        <f>IF((SUM('Раздел 2'!P33:P33)=0),"","Неверно!")</f>
        <v/>
      </c>
      <c r="B12567" s="497" t="s">
        <v>805</v>
      </c>
      <c r="C12567" s="498" t="s">
        <v>15991</v>
      </c>
      <c r="D12567" s="498" t="s">
        <v>4564</v>
      </c>
      <c r="E12567" s="499" t="str">
        <f>CONCATENATE(SUM('Раздел 2'!P33:P33),"=",0)</f>
        <v>0=0</v>
      </c>
      <c r="F12567" s="503"/>
    </row>
    <row r="12568" spans="1:6" ht="30" hidden="1" customHeight="1" thickBot="1">
      <c r="A12568" s="496" t="str">
        <f>IF((SUM('Раздел 2'!P34:P34)=0),"","Неверно!")</f>
        <v/>
      </c>
      <c r="B12568" s="497" t="s">
        <v>805</v>
      </c>
      <c r="C12568" s="498" t="s">
        <v>15992</v>
      </c>
      <c r="D12568" s="498" t="s">
        <v>4564</v>
      </c>
      <c r="E12568" s="499" t="str">
        <f>CONCATENATE(SUM('Раздел 2'!P34:P34),"=",0)</f>
        <v>0=0</v>
      </c>
      <c r="F12568" s="503"/>
    </row>
    <row r="12569" spans="1:6" ht="30" hidden="1" customHeight="1" thickBot="1">
      <c r="A12569" s="496" t="str">
        <f>IF((SUM('Раздел 2'!P35:P35)=0),"","Неверно!")</f>
        <v/>
      </c>
      <c r="B12569" s="497" t="s">
        <v>805</v>
      </c>
      <c r="C12569" s="498" t="s">
        <v>4565</v>
      </c>
      <c r="D12569" s="498" t="s">
        <v>4564</v>
      </c>
      <c r="E12569" s="499" t="str">
        <f>CONCATENATE(SUM('Раздел 2'!P35:P35),"=",0)</f>
        <v>0=0</v>
      </c>
      <c r="F12569" s="503"/>
    </row>
    <row r="12570" spans="1:6" ht="30" hidden="1" customHeight="1" thickBot="1">
      <c r="A12570" s="496" t="str">
        <f>IF((SUM('Раздел 3'!O248:O248)=0),"","Неверно!")</f>
        <v/>
      </c>
      <c r="B12570" s="497" t="s">
        <v>806</v>
      </c>
      <c r="C12570" s="498" t="s">
        <v>4566</v>
      </c>
      <c r="D12570" s="498" t="s">
        <v>4567</v>
      </c>
      <c r="E12570" s="499" t="str">
        <f>CONCATENATE(SUM('Раздел 3'!O248:O248),"=",0)</f>
        <v>0=0</v>
      </c>
      <c r="F12570" s="503"/>
    </row>
    <row r="12571" spans="1:6" ht="30" hidden="1" customHeight="1" thickBot="1">
      <c r="A12571" s="496" t="str">
        <f>IF((SUM('Раздел 3'!O249:O249)=0),"","Неверно!")</f>
        <v/>
      </c>
      <c r="B12571" s="497" t="s">
        <v>806</v>
      </c>
      <c r="C12571" s="498" t="s">
        <v>15995</v>
      </c>
      <c r="D12571" s="498" t="s">
        <v>4567</v>
      </c>
      <c r="E12571" s="499" t="str">
        <f>CONCATENATE(SUM('Раздел 3'!O249:O249),"=",0)</f>
        <v>0=0</v>
      </c>
      <c r="F12571" s="503"/>
    </row>
    <row r="12572" spans="1:6" ht="30" hidden="1" customHeight="1" thickBot="1">
      <c r="A12572" s="496" t="str">
        <f>IF((SUM('Раздел 3'!O255:O255)=0),"","Неверно!")</f>
        <v/>
      </c>
      <c r="B12572" s="497" t="s">
        <v>807</v>
      </c>
      <c r="C12572" s="498" t="s">
        <v>15996</v>
      </c>
      <c r="D12572" s="498" t="s">
        <v>4568</v>
      </c>
      <c r="E12572" s="499" t="str">
        <f>CONCATENATE(SUM('Раздел 3'!O255:O255),"=",0)</f>
        <v>0=0</v>
      </c>
      <c r="F12572" s="503"/>
    </row>
    <row r="12573" spans="1:6" ht="30" hidden="1" customHeight="1" thickBot="1">
      <c r="A12573" s="496" t="str">
        <f>IF((SUM('Раздел 3'!O256:O256)=0),"","Неверно!")</f>
        <v/>
      </c>
      <c r="B12573" s="497" t="s">
        <v>807</v>
      </c>
      <c r="C12573" s="498" t="s">
        <v>15997</v>
      </c>
      <c r="D12573" s="498" t="s">
        <v>4568</v>
      </c>
      <c r="E12573" s="499" t="str">
        <f>CONCATENATE(SUM('Раздел 3'!O256:O256),"=",0)</f>
        <v>0=0</v>
      </c>
      <c r="F12573" s="503"/>
    </row>
    <row r="12574" spans="1:6" ht="30" hidden="1" customHeight="1" thickBot="1">
      <c r="A12574" s="496" t="str">
        <f>IF((SUM('Раздел 3'!O257:O257)=0),"","Неверно!")</f>
        <v/>
      </c>
      <c r="B12574" s="497" t="s">
        <v>807</v>
      </c>
      <c r="C12574" s="498" t="s">
        <v>15998</v>
      </c>
      <c r="D12574" s="498" t="s">
        <v>4568</v>
      </c>
      <c r="E12574" s="499" t="str">
        <f>CONCATENATE(SUM('Раздел 3'!O257:O257),"=",0)</f>
        <v>0=0</v>
      </c>
      <c r="F12574" s="503"/>
    </row>
    <row r="12575" spans="1:6" ht="30" hidden="1" customHeight="1" thickBot="1">
      <c r="A12575" s="496" t="str">
        <f>IF((SUM('Раздел 3'!O258:O258)=0),"","Неверно!")</f>
        <v/>
      </c>
      <c r="B12575" s="497" t="s">
        <v>807</v>
      </c>
      <c r="C12575" s="498" t="s">
        <v>15999</v>
      </c>
      <c r="D12575" s="498" t="s">
        <v>4568</v>
      </c>
      <c r="E12575" s="499" t="str">
        <f>CONCATENATE(SUM('Раздел 3'!O258:O258),"=",0)</f>
        <v>0=0</v>
      </c>
      <c r="F12575" s="503"/>
    </row>
    <row r="12576" spans="1:6" ht="30" hidden="1" customHeight="1" thickBot="1">
      <c r="A12576" s="496" t="str">
        <f>IF((SUM('Раздел 3'!O259:O259)=0),"","Неверно!")</f>
        <v/>
      </c>
      <c r="B12576" s="497" t="s">
        <v>807</v>
      </c>
      <c r="C12576" s="498" t="s">
        <v>15372</v>
      </c>
      <c r="D12576" s="498" t="s">
        <v>4568</v>
      </c>
      <c r="E12576" s="499" t="str">
        <f>CONCATENATE(SUM('Раздел 3'!O259:O259),"=",0)</f>
        <v>0=0</v>
      </c>
    </row>
    <row r="12577" spans="1:5" ht="30" hidden="1" customHeight="1" thickBot="1">
      <c r="A12577" s="496" t="str">
        <f>IF((SUM('Раздел 3'!O260:O260)=0),"","Неверно!")</f>
        <v/>
      </c>
      <c r="B12577" s="497" t="s">
        <v>807</v>
      </c>
      <c r="C12577" s="498" t="s">
        <v>15373</v>
      </c>
      <c r="D12577" s="498" t="s">
        <v>4568</v>
      </c>
      <c r="E12577" s="499" t="str">
        <f>CONCATENATE(SUM('Раздел 3'!O260:O260),"=",0)</f>
        <v>0=0</v>
      </c>
    </row>
    <row r="12578" spans="1:5" ht="30" hidden="1" customHeight="1" thickBot="1">
      <c r="A12578" s="496" t="str">
        <f>IF((SUM('Раздел 3'!O261:O261)=0),"","Неверно!")</f>
        <v/>
      </c>
      <c r="B12578" s="497" t="s">
        <v>807</v>
      </c>
      <c r="C12578" s="498" t="s">
        <v>16000</v>
      </c>
      <c r="D12578" s="498" t="s">
        <v>4568</v>
      </c>
      <c r="E12578" s="499" t="str">
        <f>CONCATENATE(SUM('Раздел 3'!O261:O261),"=",0)</f>
        <v>0=0</v>
      </c>
    </row>
    <row r="12579" spans="1:5" ht="30" hidden="1" customHeight="1" thickBot="1">
      <c r="A12579" s="496" t="str">
        <f>IF((SUM('Раздел 3'!O262:O262)=0),"","Неверно!")</f>
        <v/>
      </c>
      <c r="B12579" s="497" t="s">
        <v>807</v>
      </c>
      <c r="C12579" s="498" t="s">
        <v>16001</v>
      </c>
      <c r="D12579" s="498" t="s">
        <v>4568</v>
      </c>
      <c r="E12579" s="499" t="str">
        <f>CONCATENATE(SUM('Раздел 3'!O262:O262),"=",0)</f>
        <v>0=0</v>
      </c>
    </row>
    <row r="12580" spans="1:5" ht="30" hidden="1" customHeight="1" thickBot="1">
      <c r="A12580" s="496" t="str">
        <f>IF((SUM('Раздел 3'!O263:O263)=0),"","Неверно!")</f>
        <v/>
      </c>
      <c r="B12580" s="497" t="s">
        <v>807</v>
      </c>
      <c r="C12580" s="498" t="s">
        <v>15733</v>
      </c>
      <c r="D12580" s="498" t="s">
        <v>4568</v>
      </c>
      <c r="E12580" s="499" t="str">
        <f>CONCATENATE(SUM('Раздел 3'!O263:O263),"=",0)</f>
        <v>0=0</v>
      </c>
    </row>
    <row r="12581" spans="1:5" ht="30" hidden="1" customHeight="1" thickBot="1">
      <c r="A12581" s="496" t="str">
        <f>IF((SUM('Раздел 3'!O264:O264)=0),"","Неверно!")</f>
        <v/>
      </c>
      <c r="B12581" s="497" t="s">
        <v>807</v>
      </c>
      <c r="C12581" s="498" t="s">
        <v>16002</v>
      </c>
      <c r="D12581" s="498" t="s">
        <v>4568</v>
      </c>
      <c r="E12581" s="499" t="str">
        <f>CONCATENATE(SUM('Раздел 3'!O264:O264),"=",0)</f>
        <v>0=0</v>
      </c>
    </row>
    <row r="12582" spans="1:5" ht="30" hidden="1" customHeight="1" thickBot="1">
      <c r="A12582" s="496" t="str">
        <f>IF((SUM('Раздел 3'!O265:O265)=0),"","Неверно!")</f>
        <v/>
      </c>
      <c r="B12582" s="497" t="s">
        <v>807</v>
      </c>
      <c r="C12582" s="498" t="s">
        <v>16003</v>
      </c>
      <c r="D12582" s="498" t="s">
        <v>4568</v>
      </c>
      <c r="E12582" s="499" t="str">
        <f>CONCATENATE(SUM('Раздел 3'!O265:O265),"=",0)</f>
        <v>0=0</v>
      </c>
    </row>
    <row r="12583" spans="1:5" ht="30" hidden="1" customHeight="1" thickBot="1">
      <c r="A12583" s="496" t="str">
        <f>IF((SUM('Раздел 3'!O266:O266)=0),"","Неверно!")</f>
        <v/>
      </c>
      <c r="B12583" s="497" t="s">
        <v>807</v>
      </c>
      <c r="C12583" s="498" t="s">
        <v>16004</v>
      </c>
      <c r="D12583" s="498" t="s">
        <v>4568</v>
      </c>
      <c r="E12583" s="499" t="str">
        <f>CONCATENATE(SUM('Раздел 3'!O266:O266),"=",0)</f>
        <v>0=0</v>
      </c>
    </row>
    <row r="12584" spans="1:5" ht="30" hidden="1" customHeight="1" thickBot="1">
      <c r="A12584" s="496" t="str">
        <f>IF((SUM('Раздел 3'!O267:O267)=0),"","Неверно!")</f>
        <v/>
      </c>
      <c r="B12584" s="497" t="s">
        <v>807</v>
      </c>
      <c r="C12584" s="498" t="s">
        <v>16005</v>
      </c>
      <c r="D12584" s="498" t="s">
        <v>4568</v>
      </c>
      <c r="E12584" s="499" t="str">
        <f>CONCATENATE(SUM('Раздел 3'!O267:O267),"=",0)</f>
        <v>0=0</v>
      </c>
    </row>
    <row r="12585" spans="1:5" ht="30" hidden="1" customHeight="1" thickBot="1">
      <c r="A12585" s="496" t="str">
        <f>IF((SUM('Раздел 3'!O268:O268)=0),"","Неверно!")</f>
        <v/>
      </c>
      <c r="B12585" s="497" t="s">
        <v>807</v>
      </c>
      <c r="C12585" s="498" t="s">
        <v>16006</v>
      </c>
      <c r="D12585" s="498" t="s">
        <v>4568</v>
      </c>
      <c r="E12585" s="499" t="str">
        <f>CONCATENATE(SUM('Раздел 3'!O268:O268),"=",0)</f>
        <v>0=0</v>
      </c>
    </row>
    <row r="12586" spans="1:5" ht="30" hidden="1" customHeight="1" thickBot="1">
      <c r="A12586" s="496" t="str">
        <f>IF((SUM('Раздел 3'!O269:O269)=0),"","Неверно!")</f>
        <v/>
      </c>
      <c r="B12586" s="497" t="s">
        <v>807</v>
      </c>
      <c r="C12586" s="498" t="s">
        <v>16007</v>
      </c>
      <c r="D12586" s="498" t="s">
        <v>4568</v>
      </c>
      <c r="E12586" s="499" t="str">
        <f>CONCATENATE(SUM('Раздел 3'!O269:O269),"=",0)</f>
        <v>0=0</v>
      </c>
    </row>
    <row r="12587" spans="1:5" ht="30" hidden="1" customHeight="1" thickBot="1">
      <c r="A12587" s="496" t="str">
        <f>IF((SUM('Раздел 3'!O270:O270)=0),"","Неверно!")</f>
        <v/>
      </c>
      <c r="B12587" s="497" t="s">
        <v>807</v>
      </c>
      <c r="C12587" s="498" t="s">
        <v>16008</v>
      </c>
      <c r="D12587" s="498" t="s">
        <v>4568</v>
      </c>
      <c r="E12587" s="499" t="str">
        <f>CONCATENATE(SUM('Раздел 3'!O270:O270),"=",0)</f>
        <v>0=0</v>
      </c>
    </row>
    <row r="12588" spans="1:5" ht="30" hidden="1" customHeight="1" thickBot="1">
      <c r="A12588" s="496" t="str">
        <f>IF((SUM('Раздел 3'!O271:O271)=0),"","Неверно!")</f>
        <v/>
      </c>
      <c r="B12588" s="497" t="s">
        <v>807</v>
      </c>
      <c r="C12588" s="498" t="s">
        <v>16009</v>
      </c>
      <c r="D12588" s="498" t="s">
        <v>4568</v>
      </c>
      <c r="E12588" s="499" t="str">
        <f>CONCATENATE(SUM('Раздел 3'!O271:O271),"=",0)</f>
        <v>0=0</v>
      </c>
    </row>
    <row r="12589" spans="1:5" ht="30" hidden="1" customHeight="1" thickBot="1">
      <c r="A12589" s="496" t="str">
        <f>IF((SUM('Раздел 3'!O272:O272)=0),"","Неверно!")</f>
        <v/>
      </c>
      <c r="B12589" s="497" t="s">
        <v>807</v>
      </c>
      <c r="C12589" s="498" t="s">
        <v>16010</v>
      </c>
      <c r="D12589" s="498" t="s">
        <v>4568</v>
      </c>
      <c r="E12589" s="499" t="str">
        <f>CONCATENATE(SUM('Раздел 3'!O272:O272),"=",0)</f>
        <v>0=0</v>
      </c>
    </row>
    <row r="12590" spans="1:5" ht="30" hidden="1" customHeight="1" thickBot="1">
      <c r="A12590" s="496" t="str">
        <f>IF((SUM('Раздел 3'!O273:O273)=0),"","Неверно!")</f>
        <v/>
      </c>
      <c r="B12590" s="497" t="s">
        <v>807</v>
      </c>
      <c r="C12590" s="498" t="s">
        <v>16011</v>
      </c>
      <c r="D12590" s="498" t="s">
        <v>4568</v>
      </c>
      <c r="E12590" s="499" t="str">
        <f>CONCATENATE(SUM('Раздел 3'!O273:O273),"=",0)</f>
        <v>0=0</v>
      </c>
    </row>
    <row r="12591" spans="1:5" ht="30" hidden="1" customHeight="1" thickBot="1">
      <c r="A12591" s="496" t="str">
        <f>IF((SUM('Раздел 3'!O274:O274)=0),"","Неверно!")</f>
        <v/>
      </c>
      <c r="B12591" s="497" t="s">
        <v>807</v>
      </c>
      <c r="C12591" s="498" t="s">
        <v>16012</v>
      </c>
      <c r="D12591" s="498" t="s">
        <v>4568</v>
      </c>
      <c r="E12591" s="499" t="str">
        <f>CONCATENATE(SUM('Раздел 3'!O274:O274),"=",0)</f>
        <v>0=0</v>
      </c>
    </row>
    <row r="12592" spans="1:5" ht="30" hidden="1" customHeight="1" thickBot="1">
      <c r="A12592" s="496" t="str">
        <f>IF((SUM('Раздел 3'!O275:O275)=0),"","Неверно!")</f>
        <v/>
      </c>
      <c r="B12592" s="497" t="s">
        <v>807</v>
      </c>
      <c r="C12592" s="498" t="s">
        <v>16013</v>
      </c>
      <c r="D12592" s="498" t="s">
        <v>4568</v>
      </c>
      <c r="E12592" s="499" t="str">
        <f>CONCATENATE(SUM('Раздел 3'!O275:O275),"=",0)</f>
        <v>0=0</v>
      </c>
    </row>
    <row r="12593" spans="1:5" ht="30" hidden="1" customHeight="1" thickBot="1">
      <c r="A12593" s="496" t="str">
        <f>IF((SUM('Раздел 3'!O276:O276)=0),"","Неверно!")</f>
        <v/>
      </c>
      <c r="B12593" s="497" t="s">
        <v>807</v>
      </c>
      <c r="C12593" s="498" t="s">
        <v>16014</v>
      </c>
      <c r="D12593" s="498" t="s">
        <v>4568</v>
      </c>
      <c r="E12593" s="499" t="str">
        <f>CONCATENATE(SUM('Раздел 3'!O276:O276),"=",0)</f>
        <v>0=0</v>
      </c>
    </row>
    <row r="12594" spans="1:5" ht="30" hidden="1" customHeight="1" thickBot="1">
      <c r="A12594" s="496" t="str">
        <f>IF((SUM('Раздел 3'!O277:O277)=0),"","Неверно!")</f>
        <v/>
      </c>
      <c r="B12594" s="497" t="s">
        <v>807</v>
      </c>
      <c r="C12594" s="498" t="s">
        <v>16015</v>
      </c>
      <c r="D12594" s="498" t="s">
        <v>4568</v>
      </c>
      <c r="E12594" s="499" t="str">
        <f>CONCATENATE(SUM('Раздел 3'!O277:O277),"=",0)</f>
        <v>0=0</v>
      </c>
    </row>
    <row r="12595" spans="1:5" ht="30" hidden="1" customHeight="1" thickBot="1">
      <c r="A12595" s="496" t="str">
        <f>IF((SUM('Раздел 3'!O278:O278)=0),"","Неверно!")</f>
        <v/>
      </c>
      <c r="B12595" s="497" t="s">
        <v>807</v>
      </c>
      <c r="C12595" s="498" t="s">
        <v>16016</v>
      </c>
      <c r="D12595" s="498" t="s">
        <v>4568</v>
      </c>
      <c r="E12595" s="499" t="str">
        <f>CONCATENATE(SUM('Раздел 3'!O278:O278),"=",0)</f>
        <v>0=0</v>
      </c>
    </row>
    <row r="12596" spans="1:5" ht="30" hidden="1" customHeight="1" thickBot="1">
      <c r="A12596" s="496" t="str">
        <f>IF((SUM('Раздел 3'!O279:O279)=0),"","Неверно!")</f>
        <v/>
      </c>
      <c r="B12596" s="497" t="s">
        <v>807</v>
      </c>
      <c r="C12596" s="498" t="s">
        <v>15732</v>
      </c>
      <c r="D12596" s="498" t="s">
        <v>4568</v>
      </c>
      <c r="E12596" s="499" t="str">
        <f>CONCATENATE(SUM('Раздел 3'!O279:O279),"=",0)</f>
        <v>0=0</v>
      </c>
    </row>
    <row r="12597" spans="1:5" ht="30" hidden="1" customHeight="1" thickBot="1">
      <c r="A12597" s="496" t="str">
        <f>IF((SUM('Раздел 3'!O280:O280)=0),"","Неверно!")</f>
        <v/>
      </c>
      <c r="B12597" s="497" t="s">
        <v>807</v>
      </c>
      <c r="C12597" s="498" t="s">
        <v>16017</v>
      </c>
      <c r="D12597" s="498" t="s">
        <v>4568</v>
      </c>
      <c r="E12597" s="499" t="str">
        <f>CONCATENATE(SUM('Раздел 3'!O280:O280),"=",0)</f>
        <v>0=0</v>
      </c>
    </row>
    <row r="12598" spans="1:5" ht="30" hidden="1" customHeight="1" thickBot="1">
      <c r="A12598" s="496" t="str">
        <f>IF((SUM('Раздел 3'!O281:O281)=0),"","Неверно!")</f>
        <v/>
      </c>
      <c r="B12598" s="497" t="s">
        <v>807</v>
      </c>
      <c r="C12598" s="498" t="s">
        <v>16018</v>
      </c>
      <c r="D12598" s="498" t="s">
        <v>4568</v>
      </c>
      <c r="E12598" s="499" t="str">
        <f>CONCATENATE(SUM('Раздел 3'!O281:O281),"=",0)</f>
        <v>0=0</v>
      </c>
    </row>
    <row r="12599" spans="1:5" ht="30" hidden="1" customHeight="1" thickBot="1">
      <c r="A12599" s="496" t="str">
        <f>IF((SUM('Раздел 3'!O282:O282)=0),"","Неверно!")</f>
        <v/>
      </c>
      <c r="B12599" s="497" t="s">
        <v>807</v>
      </c>
      <c r="C12599" s="498" t="s">
        <v>16019</v>
      </c>
      <c r="D12599" s="498" t="s">
        <v>4568</v>
      </c>
      <c r="E12599" s="499" t="str">
        <f>CONCATENATE(SUM('Раздел 3'!O282:O282),"=",0)</f>
        <v>0=0</v>
      </c>
    </row>
    <row r="12600" spans="1:5" ht="30" hidden="1" customHeight="1" thickBot="1">
      <c r="A12600" s="496" t="str">
        <f>IF((SUM('Раздел 3'!O283:O283)=0),"","Неверно!")</f>
        <v/>
      </c>
      <c r="B12600" s="497" t="s">
        <v>807</v>
      </c>
      <c r="C12600" s="498" t="s">
        <v>16020</v>
      </c>
      <c r="D12600" s="498" t="s">
        <v>4568</v>
      </c>
      <c r="E12600" s="499" t="str">
        <f>CONCATENATE(SUM('Раздел 3'!O283:O283),"=",0)</f>
        <v>0=0</v>
      </c>
    </row>
    <row r="12601" spans="1:5" ht="30" hidden="1" customHeight="1" thickBot="1">
      <c r="A12601" s="496" t="str">
        <f>IF((SUM('Раздел 3'!O284:O284)=0),"","Неверно!")</f>
        <v/>
      </c>
      <c r="B12601" s="497" t="s">
        <v>807</v>
      </c>
      <c r="C12601" s="498" t="s">
        <v>16021</v>
      </c>
      <c r="D12601" s="498" t="s">
        <v>4568</v>
      </c>
      <c r="E12601" s="499" t="str">
        <f>CONCATENATE(SUM('Раздел 3'!O284:O284),"=",0)</f>
        <v>0=0</v>
      </c>
    </row>
    <row r="12602" spans="1:5" ht="30" hidden="1" customHeight="1" thickBot="1">
      <c r="A12602" s="496" t="str">
        <f>IF((SUM('Раздел 3'!O285:O285)=0),"","Неверно!")</f>
        <v/>
      </c>
      <c r="B12602" s="497" t="s">
        <v>807</v>
      </c>
      <c r="C12602" s="498" t="s">
        <v>16022</v>
      </c>
      <c r="D12602" s="498" t="s">
        <v>4568</v>
      </c>
      <c r="E12602" s="499" t="str">
        <f>CONCATENATE(SUM('Раздел 3'!O285:O285),"=",0)</f>
        <v>0=0</v>
      </c>
    </row>
    <row r="12603" spans="1:5" ht="30" hidden="1" customHeight="1" thickBot="1">
      <c r="A12603" s="496" t="str">
        <f>IF((SUM('Раздел 3'!O286:O286)=0),"","Неверно!")</f>
        <v/>
      </c>
      <c r="B12603" s="497" t="s">
        <v>807</v>
      </c>
      <c r="C12603" s="498" t="s">
        <v>16023</v>
      </c>
      <c r="D12603" s="498" t="s">
        <v>4568</v>
      </c>
      <c r="E12603" s="499" t="str">
        <f>CONCATENATE(SUM('Раздел 3'!O286:O286),"=",0)</f>
        <v>0=0</v>
      </c>
    </row>
    <row r="12604" spans="1:5" ht="30" hidden="1" customHeight="1" thickBot="1">
      <c r="A12604" s="496" t="str">
        <f>IF((SUM('Раздел 3'!O287:O287)=0),"","Неверно!")</f>
        <v/>
      </c>
      <c r="B12604" s="497" t="s">
        <v>807</v>
      </c>
      <c r="C12604" s="498" t="s">
        <v>16024</v>
      </c>
      <c r="D12604" s="498" t="s">
        <v>4568</v>
      </c>
      <c r="E12604" s="499" t="str">
        <f>CONCATENATE(SUM('Раздел 3'!O287:O287),"=",0)</f>
        <v>0=0</v>
      </c>
    </row>
    <row r="12605" spans="1:5" ht="30" hidden="1" customHeight="1" thickBot="1">
      <c r="A12605" s="496" t="str">
        <f>IF((SUM('Раздел 3'!O288:O288)=0),"","Неверно!")</f>
        <v/>
      </c>
      <c r="B12605" s="497" t="s">
        <v>807</v>
      </c>
      <c r="C12605" s="498" t="s">
        <v>16025</v>
      </c>
      <c r="D12605" s="498" t="s">
        <v>4568</v>
      </c>
      <c r="E12605" s="499" t="str">
        <f>CONCATENATE(SUM('Раздел 3'!O288:O288),"=",0)</f>
        <v>0=0</v>
      </c>
    </row>
    <row r="12606" spans="1:5" ht="30" hidden="1" customHeight="1" thickBot="1">
      <c r="A12606" s="496" t="str">
        <f>IF((SUM('Раздел 3'!O289:O289)=0),"","Неверно!")</f>
        <v/>
      </c>
      <c r="B12606" s="497" t="s">
        <v>807</v>
      </c>
      <c r="C12606" s="498" t="s">
        <v>16026</v>
      </c>
      <c r="D12606" s="498" t="s">
        <v>4568</v>
      </c>
      <c r="E12606" s="499" t="str">
        <f>CONCATENATE(SUM('Раздел 3'!O289:O289),"=",0)</f>
        <v>0=0</v>
      </c>
    </row>
    <row r="12607" spans="1:5" ht="30" hidden="1" customHeight="1" thickBot="1">
      <c r="A12607" s="496" t="str">
        <f>IF((SUM('Раздел 3'!O290:O290)=0),"","Неверно!")</f>
        <v/>
      </c>
      <c r="B12607" s="497" t="s">
        <v>807</v>
      </c>
      <c r="C12607" s="498" t="s">
        <v>16027</v>
      </c>
      <c r="D12607" s="498" t="s">
        <v>4568</v>
      </c>
      <c r="E12607" s="499" t="str">
        <f>CONCATENATE(SUM('Раздел 3'!O290:O290),"=",0)</f>
        <v>0=0</v>
      </c>
    </row>
    <row r="12608" spans="1:5" ht="30" hidden="1" customHeight="1" thickBot="1">
      <c r="A12608" s="496" t="str">
        <f>IF((SUM('Раздел 3'!O291:O291)=0),"","Неверно!")</f>
        <v/>
      </c>
      <c r="B12608" s="497" t="s">
        <v>807</v>
      </c>
      <c r="C12608" s="498" t="s">
        <v>16028</v>
      </c>
      <c r="D12608" s="498" t="s">
        <v>4568</v>
      </c>
      <c r="E12608" s="499" t="str">
        <f>CONCATENATE(SUM('Раздел 3'!O291:O291),"=",0)</f>
        <v>0=0</v>
      </c>
    </row>
    <row r="12609" spans="1:5" ht="30" hidden="1" customHeight="1" thickBot="1">
      <c r="A12609" s="496" t="str">
        <f>IF((SUM('Раздел 3'!O292:O292)=0),"","Неверно!")</f>
        <v/>
      </c>
      <c r="B12609" s="497" t="s">
        <v>807</v>
      </c>
      <c r="C12609" s="498" t="s">
        <v>16029</v>
      </c>
      <c r="D12609" s="498" t="s">
        <v>4568</v>
      </c>
      <c r="E12609" s="499" t="str">
        <f>CONCATENATE(SUM('Раздел 3'!O292:O292),"=",0)</f>
        <v>0=0</v>
      </c>
    </row>
    <row r="12610" spans="1:5" ht="30" hidden="1" customHeight="1" thickBot="1">
      <c r="A12610" s="496" t="str">
        <f>IF((SUM('Раздел 3'!O293:O293)=0),"","Неверно!")</f>
        <v/>
      </c>
      <c r="B12610" s="497" t="s">
        <v>807</v>
      </c>
      <c r="C12610" s="498" t="s">
        <v>16030</v>
      </c>
      <c r="D12610" s="498" t="s">
        <v>4568</v>
      </c>
      <c r="E12610" s="499" t="str">
        <f>CONCATENATE(SUM('Раздел 3'!O293:O293),"=",0)</f>
        <v>0=0</v>
      </c>
    </row>
    <row r="12611" spans="1:5" ht="30" hidden="1" customHeight="1" thickBot="1">
      <c r="A12611" s="496" t="str">
        <f>IF((SUM('Раздел 3'!O294:O294)=0),"","Неверно!")</f>
        <v/>
      </c>
      <c r="B12611" s="497" t="s">
        <v>807</v>
      </c>
      <c r="C12611" s="498" t="s">
        <v>16031</v>
      </c>
      <c r="D12611" s="498" t="s">
        <v>4568</v>
      </c>
      <c r="E12611" s="499" t="str">
        <f>CONCATENATE(SUM('Раздел 3'!O294:O294),"=",0)</f>
        <v>0=0</v>
      </c>
    </row>
    <row r="12612" spans="1:5" ht="30" hidden="1" customHeight="1" thickBot="1">
      <c r="A12612" s="496" t="str">
        <f>IF((SUM('Раздел 3'!O295:O295)=0),"","Неверно!")</f>
        <v/>
      </c>
      <c r="B12612" s="497" t="s">
        <v>807</v>
      </c>
      <c r="C12612" s="498" t="s">
        <v>16032</v>
      </c>
      <c r="D12612" s="498" t="s">
        <v>4568</v>
      </c>
      <c r="E12612" s="499" t="str">
        <f>CONCATENATE(SUM('Раздел 3'!O295:O295),"=",0)</f>
        <v>0=0</v>
      </c>
    </row>
    <row r="12613" spans="1:5" ht="30" hidden="1" customHeight="1" thickBot="1">
      <c r="A12613" s="496" t="str">
        <f>IF((SUM('Раздел 3'!O296:O296)=0),"","Неверно!")</f>
        <v/>
      </c>
      <c r="B12613" s="497" t="s">
        <v>807</v>
      </c>
      <c r="C12613" s="498" t="s">
        <v>16033</v>
      </c>
      <c r="D12613" s="498" t="s">
        <v>4568</v>
      </c>
      <c r="E12613" s="499" t="str">
        <f>CONCATENATE(SUM('Раздел 3'!O296:O296),"=",0)</f>
        <v>0=0</v>
      </c>
    </row>
    <row r="12614" spans="1:5" ht="30" hidden="1" customHeight="1" thickBot="1">
      <c r="A12614" s="496" t="str">
        <f>IF((SUM('Раздел 3'!O297:O297)=0),"","Неверно!")</f>
        <v/>
      </c>
      <c r="B12614" s="497" t="s">
        <v>807</v>
      </c>
      <c r="C12614" s="498" t="s">
        <v>16034</v>
      </c>
      <c r="D12614" s="498" t="s">
        <v>4568</v>
      </c>
      <c r="E12614" s="499" t="str">
        <f>CONCATENATE(SUM('Раздел 3'!O297:O297),"=",0)</f>
        <v>0=0</v>
      </c>
    </row>
    <row r="12615" spans="1:5" ht="30" hidden="1" customHeight="1" thickBot="1">
      <c r="A12615" s="496" t="str">
        <f>IF((SUM('Раздел 3'!O298:O298)=0),"","Неверно!")</f>
        <v/>
      </c>
      <c r="B12615" s="497" t="s">
        <v>807</v>
      </c>
      <c r="C12615" s="498" t="s">
        <v>16035</v>
      </c>
      <c r="D12615" s="498" t="s">
        <v>4568</v>
      </c>
      <c r="E12615" s="499" t="str">
        <f>CONCATENATE(SUM('Раздел 3'!O298:O298),"=",0)</f>
        <v>0=0</v>
      </c>
    </row>
    <row r="12616" spans="1:5" ht="30" hidden="1" customHeight="1" thickBot="1">
      <c r="A12616" s="496" t="str">
        <f>IF((SUM('Раздел 3'!O299:O299)=0),"","Неверно!")</f>
        <v/>
      </c>
      <c r="B12616" s="497" t="s">
        <v>807</v>
      </c>
      <c r="C12616" s="498" t="s">
        <v>16036</v>
      </c>
      <c r="D12616" s="498" t="s">
        <v>4568</v>
      </c>
      <c r="E12616" s="499" t="str">
        <f>CONCATENATE(SUM('Раздел 3'!O299:O299),"=",0)</f>
        <v>0=0</v>
      </c>
    </row>
    <row r="12617" spans="1:5" ht="30" hidden="1" customHeight="1" thickBot="1">
      <c r="A12617" s="496" t="str">
        <f>IF((SUM('Раздел 3'!O300:O300)=0),"","Неверно!")</f>
        <v/>
      </c>
      <c r="B12617" s="497" t="s">
        <v>807</v>
      </c>
      <c r="C12617" s="498" t="s">
        <v>16037</v>
      </c>
      <c r="D12617" s="498" t="s">
        <v>4568</v>
      </c>
      <c r="E12617" s="499" t="str">
        <f>CONCATENATE(SUM('Раздел 3'!O300:O300),"=",0)</f>
        <v>0=0</v>
      </c>
    </row>
    <row r="12618" spans="1:5" ht="30" hidden="1" customHeight="1" thickBot="1">
      <c r="A12618" s="496" t="str">
        <f>IF((SUM('Раздел 3'!O301:O301)=0),"","Неверно!")</f>
        <v/>
      </c>
      <c r="B12618" s="497" t="s">
        <v>807</v>
      </c>
      <c r="C12618" s="498" t="s">
        <v>16038</v>
      </c>
      <c r="D12618" s="498" t="s">
        <v>4568</v>
      </c>
      <c r="E12618" s="499" t="str">
        <f>CONCATENATE(SUM('Раздел 3'!O301:O301),"=",0)</f>
        <v>0=0</v>
      </c>
    </row>
    <row r="12619" spans="1:5" ht="30" hidden="1" customHeight="1" thickBot="1">
      <c r="A12619" s="496" t="str">
        <f>IF((SUM('Раздел 3'!O302:O302)=0),"","Неверно!")</f>
        <v/>
      </c>
      <c r="B12619" s="497" t="s">
        <v>807</v>
      </c>
      <c r="C12619" s="498" t="s">
        <v>16039</v>
      </c>
      <c r="D12619" s="498" t="s">
        <v>4568</v>
      </c>
      <c r="E12619" s="499" t="str">
        <f>CONCATENATE(SUM('Раздел 3'!O302:O302),"=",0)</f>
        <v>0=0</v>
      </c>
    </row>
    <row r="12620" spans="1:5" ht="30" hidden="1" customHeight="1" thickBot="1">
      <c r="A12620" s="496" t="str">
        <f>IF((SUM('Раздел 3'!O303:O303)=0),"","Неверно!")</f>
        <v/>
      </c>
      <c r="B12620" s="497" t="s">
        <v>807</v>
      </c>
      <c r="C12620" s="498" t="s">
        <v>16040</v>
      </c>
      <c r="D12620" s="498" t="s">
        <v>4568</v>
      </c>
      <c r="E12620" s="499" t="str">
        <f>CONCATENATE(SUM('Раздел 3'!O303:O303),"=",0)</f>
        <v>0=0</v>
      </c>
    </row>
    <row r="12621" spans="1:5" ht="30" hidden="1" customHeight="1" thickBot="1">
      <c r="A12621" s="496" t="str">
        <f>IF((SUM('Раздел 3'!O304:O304)=0),"","Неверно!")</f>
        <v/>
      </c>
      <c r="B12621" s="497" t="s">
        <v>807</v>
      </c>
      <c r="C12621" s="498" t="s">
        <v>16041</v>
      </c>
      <c r="D12621" s="498" t="s">
        <v>4568</v>
      </c>
      <c r="E12621" s="499" t="str">
        <f>CONCATENATE(SUM('Раздел 3'!O304:O304),"=",0)</f>
        <v>0=0</v>
      </c>
    </row>
    <row r="12622" spans="1:5" ht="30" hidden="1" customHeight="1" thickBot="1">
      <c r="A12622" s="496" t="str">
        <f>IF((SUM('Раздел 3'!O305:O305)=0),"","Неверно!")</f>
        <v/>
      </c>
      <c r="B12622" s="497" t="s">
        <v>807</v>
      </c>
      <c r="C12622" s="498" t="s">
        <v>16042</v>
      </c>
      <c r="D12622" s="498" t="s">
        <v>4568</v>
      </c>
      <c r="E12622" s="499" t="str">
        <f>CONCATENATE(SUM('Раздел 3'!O305:O305),"=",0)</f>
        <v>0=0</v>
      </c>
    </row>
    <row r="12623" spans="1:5" ht="30" hidden="1" customHeight="1" thickBot="1">
      <c r="A12623" s="496" t="str">
        <f>IF((SUM('Раздел 3'!O306:O306)=0),"","Неверно!")</f>
        <v/>
      </c>
      <c r="B12623" s="497" t="s">
        <v>807</v>
      </c>
      <c r="C12623" s="498" t="s">
        <v>16043</v>
      </c>
      <c r="D12623" s="498" t="s">
        <v>4568</v>
      </c>
      <c r="E12623" s="499" t="str">
        <f>CONCATENATE(SUM('Раздел 3'!O306:O306),"=",0)</f>
        <v>0=0</v>
      </c>
    </row>
    <row r="12624" spans="1:5" ht="30" hidden="1" customHeight="1" thickBot="1">
      <c r="A12624" s="496" t="str">
        <f>IF((SUM('Раздел 3'!O307:O307)=0),"","Неверно!")</f>
        <v/>
      </c>
      <c r="B12624" s="497" t="s">
        <v>807</v>
      </c>
      <c r="C12624" s="498" t="s">
        <v>16044</v>
      </c>
      <c r="D12624" s="498" t="s">
        <v>4568</v>
      </c>
      <c r="E12624" s="499" t="str">
        <f>CONCATENATE(SUM('Раздел 3'!O307:O307),"=",0)</f>
        <v>0=0</v>
      </c>
    </row>
    <row r="12625" spans="1:5" ht="30" hidden="1" customHeight="1" thickBot="1">
      <c r="A12625" s="496" t="str">
        <f>IF((SUM('Раздел 3'!O308:O308)=0),"","Неверно!")</f>
        <v/>
      </c>
      <c r="B12625" s="497" t="s">
        <v>807</v>
      </c>
      <c r="C12625" s="498" t="s">
        <v>16045</v>
      </c>
      <c r="D12625" s="498" t="s">
        <v>4568</v>
      </c>
      <c r="E12625" s="499" t="str">
        <f>CONCATENATE(SUM('Раздел 3'!O308:O308),"=",0)</f>
        <v>0=0</v>
      </c>
    </row>
    <row r="12626" spans="1:5" ht="30" hidden="1" customHeight="1" thickBot="1">
      <c r="A12626" s="496" t="str">
        <f>IF((SUM('Раздел 3'!O309:O309)=0),"","Неверно!")</f>
        <v/>
      </c>
      <c r="B12626" s="497" t="s">
        <v>807</v>
      </c>
      <c r="C12626" s="498" t="s">
        <v>16046</v>
      </c>
      <c r="D12626" s="498" t="s">
        <v>4568</v>
      </c>
      <c r="E12626" s="499" t="str">
        <f>CONCATENATE(SUM('Раздел 3'!O309:O309),"=",0)</f>
        <v>0=0</v>
      </c>
    </row>
    <row r="12627" spans="1:5" ht="30" hidden="1" customHeight="1" thickBot="1">
      <c r="A12627" s="496" t="str">
        <f>IF((SUM('Раздел 3'!O310:O310)=0),"","Неверно!")</f>
        <v/>
      </c>
      <c r="B12627" s="497" t="s">
        <v>807</v>
      </c>
      <c r="C12627" s="498" t="s">
        <v>16047</v>
      </c>
      <c r="D12627" s="498" t="s">
        <v>4568</v>
      </c>
      <c r="E12627" s="499" t="str">
        <f>CONCATENATE(SUM('Раздел 3'!O310:O310),"=",0)</f>
        <v>0=0</v>
      </c>
    </row>
    <row r="12628" spans="1:5" ht="30" hidden="1" customHeight="1" thickBot="1">
      <c r="A12628" s="496" t="str">
        <f>IF((SUM('Раздел 3'!O311:O311)=0),"","Неверно!")</f>
        <v/>
      </c>
      <c r="B12628" s="497" t="s">
        <v>807</v>
      </c>
      <c r="C12628" s="498" t="s">
        <v>16048</v>
      </c>
      <c r="D12628" s="498" t="s">
        <v>4568</v>
      </c>
      <c r="E12628" s="499" t="str">
        <f>CONCATENATE(SUM('Раздел 3'!O311:O311),"=",0)</f>
        <v>0=0</v>
      </c>
    </row>
    <row r="12629" spans="1:5" ht="30" hidden="1" customHeight="1" thickBot="1">
      <c r="A12629" s="496" t="str">
        <f>IF((SUM('Раздел 3'!O312:O312)=0),"","Неверно!")</f>
        <v/>
      </c>
      <c r="B12629" s="497" t="s">
        <v>807</v>
      </c>
      <c r="C12629" s="498" t="s">
        <v>16049</v>
      </c>
      <c r="D12629" s="498" t="s">
        <v>4568</v>
      </c>
      <c r="E12629" s="499" t="str">
        <f>CONCATENATE(SUM('Раздел 3'!O312:O312),"=",0)</f>
        <v>0=0</v>
      </c>
    </row>
    <row r="12630" spans="1:5" ht="30" hidden="1" customHeight="1" thickBot="1">
      <c r="A12630" s="496" t="str">
        <f>IF((SUM('Раздел 3'!O313:O313)=0),"","Неверно!")</f>
        <v/>
      </c>
      <c r="B12630" s="497" t="s">
        <v>807</v>
      </c>
      <c r="C12630" s="498" t="s">
        <v>16050</v>
      </c>
      <c r="D12630" s="498" t="s">
        <v>4568</v>
      </c>
      <c r="E12630" s="499" t="str">
        <f>CONCATENATE(SUM('Раздел 3'!O313:O313),"=",0)</f>
        <v>0=0</v>
      </c>
    </row>
    <row r="12631" spans="1:5" ht="30" hidden="1" customHeight="1" thickBot="1">
      <c r="A12631" s="496" t="str">
        <f>IF((SUM('Раздел 3'!O314:O314)=0),"","Неверно!")</f>
        <v/>
      </c>
      <c r="B12631" s="497" t="s">
        <v>807</v>
      </c>
      <c r="C12631" s="498" t="s">
        <v>16051</v>
      </c>
      <c r="D12631" s="498" t="s">
        <v>4568</v>
      </c>
      <c r="E12631" s="499" t="str">
        <f>CONCATENATE(SUM('Раздел 3'!O314:O314),"=",0)</f>
        <v>0=0</v>
      </c>
    </row>
    <row r="12632" spans="1:5" ht="30" hidden="1" customHeight="1" thickBot="1">
      <c r="A12632" s="496" t="str">
        <f>IF((SUM('Раздел 3'!O315:O315)=0),"","Неверно!")</f>
        <v/>
      </c>
      <c r="B12632" s="497" t="s">
        <v>807</v>
      </c>
      <c r="C12632" s="498" t="s">
        <v>16052</v>
      </c>
      <c r="D12632" s="498" t="s">
        <v>4568</v>
      </c>
      <c r="E12632" s="499" t="str">
        <f>CONCATENATE(SUM('Раздел 3'!O315:O315),"=",0)</f>
        <v>0=0</v>
      </c>
    </row>
    <row r="12633" spans="1:5" ht="30" hidden="1" customHeight="1" thickBot="1">
      <c r="A12633" s="496" t="str">
        <f>IF((SUM('Раздел 3'!O316:O316)=0),"","Неверно!")</f>
        <v/>
      </c>
      <c r="B12633" s="497" t="s">
        <v>807</v>
      </c>
      <c r="C12633" s="498" t="s">
        <v>16053</v>
      </c>
      <c r="D12633" s="498" t="s">
        <v>4568</v>
      </c>
      <c r="E12633" s="499" t="str">
        <f>CONCATENATE(SUM('Раздел 3'!O316:O316),"=",0)</f>
        <v>0=0</v>
      </c>
    </row>
    <row r="12634" spans="1:5" ht="30" hidden="1" customHeight="1" thickBot="1">
      <c r="A12634" s="496" t="str">
        <f>IF((SUM('Раздел 3'!O317:O317)=0),"","Неверно!")</f>
        <v/>
      </c>
      <c r="B12634" s="497" t="s">
        <v>807</v>
      </c>
      <c r="C12634" s="498" t="s">
        <v>16054</v>
      </c>
      <c r="D12634" s="498" t="s">
        <v>4568</v>
      </c>
      <c r="E12634" s="499" t="str">
        <f>CONCATENATE(SUM('Раздел 3'!O317:O317),"=",0)</f>
        <v>0=0</v>
      </c>
    </row>
    <row r="12635" spans="1:5" ht="30" hidden="1" customHeight="1" thickBot="1">
      <c r="A12635" s="496" t="str">
        <f>IF((SUM('Раздел 3'!O318:O318)=0),"","Неверно!")</f>
        <v/>
      </c>
      <c r="B12635" s="497" t="s">
        <v>807</v>
      </c>
      <c r="C12635" s="498" t="s">
        <v>16055</v>
      </c>
      <c r="D12635" s="498" t="s">
        <v>4568</v>
      </c>
      <c r="E12635" s="499" t="str">
        <f>CONCATENATE(SUM('Раздел 3'!O318:O318),"=",0)</f>
        <v>0=0</v>
      </c>
    </row>
    <row r="12636" spans="1:5" ht="30" hidden="1" customHeight="1" thickBot="1">
      <c r="A12636" s="496" t="str">
        <f>IF((SUM('Раздел 3'!O319:O319)=0),"","Неверно!")</f>
        <v/>
      </c>
      <c r="B12636" s="497" t="s">
        <v>807</v>
      </c>
      <c r="C12636" s="498" t="s">
        <v>16056</v>
      </c>
      <c r="D12636" s="498" t="s">
        <v>4568</v>
      </c>
      <c r="E12636" s="499" t="str">
        <f>CONCATENATE(SUM('Раздел 3'!O319:O319),"=",0)</f>
        <v>0=0</v>
      </c>
    </row>
    <row r="12637" spans="1:5" ht="30" hidden="1" customHeight="1" thickBot="1">
      <c r="A12637" s="496" t="str">
        <f>IF((SUM('Раздел 3'!O320:O320)=0),"","Неверно!")</f>
        <v/>
      </c>
      <c r="B12637" s="497" t="s">
        <v>807</v>
      </c>
      <c r="C12637" s="498" t="s">
        <v>16057</v>
      </c>
      <c r="D12637" s="498" t="s">
        <v>4568</v>
      </c>
      <c r="E12637" s="499" t="str">
        <f>CONCATENATE(SUM('Раздел 3'!O320:O320),"=",0)</f>
        <v>0=0</v>
      </c>
    </row>
    <row r="12638" spans="1:5" ht="30" hidden="1" customHeight="1" thickBot="1">
      <c r="A12638" s="496" t="str">
        <f>IF((SUM('Раздел 3'!O321:O321)=0),"","Неверно!")</f>
        <v/>
      </c>
      <c r="B12638" s="497" t="s">
        <v>807</v>
      </c>
      <c r="C12638" s="498" t="s">
        <v>16058</v>
      </c>
      <c r="D12638" s="498" t="s">
        <v>4568</v>
      </c>
      <c r="E12638" s="499" t="str">
        <f>CONCATENATE(SUM('Раздел 3'!O321:O321),"=",0)</f>
        <v>0=0</v>
      </c>
    </row>
    <row r="12639" spans="1:5" ht="30" hidden="1" customHeight="1" thickBot="1">
      <c r="A12639" s="496" t="str">
        <f>IF((SUM('Раздел 3'!O322:O322)=0),"","Неверно!")</f>
        <v/>
      </c>
      <c r="B12639" s="497" t="s">
        <v>807</v>
      </c>
      <c r="C12639" s="498" t="s">
        <v>16059</v>
      </c>
      <c r="D12639" s="498" t="s">
        <v>4568</v>
      </c>
      <c r="E12639" s="499" t="str">
        <f>CONCATENATE(SUM('Раздел 3'!O322:O322),"=",0)</f>
        <v>0=0</v>
      </c>
    </row>
    <row r="12640" spans="1:5" ht="30" hidden="1" customHeight="1" thickBot="1">
      <c r="A12640" s="496" t="str">
        <f>IF((SUM('Раздел 3'!O323:O323)=0),"","Неверно!")</f>
        <v/>
      </c>
      <c r="B12640" s="497" t="s">
        <v>807</v>
      </c>
      <c r="C12640" s="498" t="s">
        <v>4569</v>
      </c>
      <c r="D12640" s="498" t="s">
        <v>4568</v>
      </c>
      <c r="E12640" s="499" t="str">
        <f>CONCATENATE(SUM('Раздел 3'!O323:O323),"=",0)</f>
        <v>0=0</v>
      </c>
    </row>
    <row r="12641" spans="1:5" ht="30" hidden="1" customHeight="1" thickBot="1">
      <c r="A12641" s="496" t="str">
        <f>IF((SUM('Раздел 3'!O324:O324)=0),"","Неверно!")</f>
        <v/>
      </c>
      <c r="B12641" s="497" t="s">
        <v>807</v>
      </c>
      <c r="C12641" s="498" t="s">
        <v>4570</v>
      </c>
      <c r="D12641" s="498" t="s">
        <v>4568</v>
      </c>
      <c r="E12641" s="499" t="str">
        <f>CONCATENATE(SUM('Раздел 3'!O324:O324),"=",0)</f>
        <v>0=0</v>
      </c>
    </row>
    <row r="12642" spans="1:5" ht="30" hidden="1" customHeight="1" thickBot="1">
      <c r="A12642" s="496" t="str">
        <f>IF((SUM('Раздел 3'!O325:O325)=0),"","Неверно!")</f>
        <v/>
      </c>
      <c r="B12642" s="497" t="s">
        <v>807</v>
      </c>
      <c r="C12642" s="498" t="s">
        <v>4571</v>
      </c>
      <c r="D12642" s="498" t="s">
        <v>4568</v>
      </c>
      <c r="E12642" s="499" t="str">
        <f>CONCATENATE(SUM('Раздел 3'!O325:O325),"=",0)</f>
        <v>0=0</v>
      </c>
    </row>
    <row r="12643" spans="1:5" ht="30" hidden="1" customHeight="1" thickBot="1">
      <c r="A12643" s="496" t="str">
        <f>IF((SUM('Раздел 3'!O326:O326)=0),"","Неверно!")</f>
        <v/>
      </c>
      <c r="B12643" s="497" t="s">
        <v>807</v>
      </c>
      <c r="C12643" s="498" t="s">
        <v>4572</v>
      </c>
      <c r="D12643" s="498" t="s">
        <v>4568</v>
      </c>
      <c r="E12643" s="499" t="str">
        <f>CONCATENATE(SUM('Раздел 3'!O326:O326),"=",0)</f>
        <v>0=0</v>
      </c>
    </row>
    <row r="12644" spans="1:5" ht="30" hidden="1" customHeight="1" thickBot="1">
      <c r="A12644" s="496" t="str">
        <f>IF((SUM('Раздел 3'!O327:O327)=0),"","Неверно!")</f>
        <v/>
      </c>
      <c r="B12644" s="497" t="s">
        <v>807</v>
      </c>
      <c r="C12644" s="498" t="s">
        <v>4573</v>
      </c>
      <c r="D12644" s="498" t="s">
        <v>4568</v>
      </c>
      <c r="E12644" s="499" t="str">
        <f>CONCATENATE(SUM('Раздел 3'!O327:O327),"=",0)</f>
        <v>0=0</v>
      </c>
    </row>
    <row r="12645" spans="1:5" ht="30" hidden="1" customHeight="1" thickBot="1">
      <c r="A12645" s="496" t="str">
        <f>IF((SUM('Раздел 3'!O328:O328)=0),"","Неверно!")</f>
        <v/>
      </c>
      <c r="B12645" s="497" t="s">
        <v>807</v>
      </c>
      <c r="C12645" s="498" t="s">
        <v>4574</v>
      </c>
      <c r="D12645" s="498" t="s">
        <v>4568</v>
      </c>
      <c r="E12645" s="499" t="str">
        <f>CONCATENATE(SUM('Раздел 3'!O328:O328),"=",0)</f>
        <v>0=0</v>
      </c>
    </row>
    <row r="12646" spans="1:5" ht="30" hidden="1" customHeight="1" thickBot="1">
      <c r="A12646" s="496" t="str">
        <f>IF((SUM('Раздел 3'!S28:S28)=0),"","Неверно!")</f>
        <v/>
      </c>
      <c r="B12646" s="497" t="s">
        <v>808</v>
      </c>
      <c r="C12646" s="498" t="s">
        <v>16060</v>
      </c>
      <c r="D12646" s="498" t="s">
        <v>5318</v>
      </c>
      <c r="E12646" s="499" t="str">
        <f>CONCATENATE(SUM('Раздел 3'!S28:S28),"=",0)</f>
        <v>0=0</v>
      </c>
    </row>
    <row r="12647" spans="1:5" ht="30" hidden="1" customHeight="1" thickBot="1">
      <c r="A12647" s="496" t="str">
        <f>IF((SUM('Раздел 3'!S29:S29)=0),"","Неверно!")</f>
        <v/>
      </c>
      <c r="B12647" s="497" t="s">
        <v>808</v>
      </c>
      <c r="C12647" s="498" t="s">
        <v>16061</v>
      </c>
      <c r="D12647" s="498" t="s">
        <v>5318</v>
      </c>
      <c r="E12647" s="499" t="str">
        <f>CONCATENATE(SUM('Раздел 3'!S29:S29),"=",0)</f>
        <v>0=0</v>
      </c>
    </row>
    <row r="12648" spans="1:5" ht="30" hidden="1" customHeight="1" thickBot="1">
      <c r="A12648" s="496" t="str">
        <f>IF((SUM('Раздел 3'!AB39:AB39)=0),"","Неверно!")</f>
        <v/>
      </c>
      <c r="B12648" s="497" t="s">
        <v>809</v>
      </c>
      <c r="C12648" s="498" t="s">
        <v>16062</v>
      </c>
      <c r="D12648" s="498" t="s">
        <v>5531</v>
      </c>
      <c r="E12648" s="499" t="str">
        <f>CONCATENATE(SUM('Раздел 3'!AB39:AB39),"=",0)</f>
        <v>0=0</v>
      </c>
    </row>
    <row r="12649" spans="1:5" ht="30" hidden="1" customHeight="1" thickBot="1">
      <c r="A12649" s="496" t="str">
        <f>IF((SUM('Раздел 3'!AC39:AC39)=0),"","Неверно!")</f>
        <v/>
      </c>
      <c r="B12649" s="497" t="s">
        <v>809</v>
      </c>
      <c r="C12649" s="498" t="s">
        <v>16063</v>
      </c>
      <c r="D12649" s="498" t="s">
        <v>5531</v>
      </c>
      <c r="E12649" s="499" t="str">
        <f>CONCATENATE(SUM('Раздел 3'!AC39:AC39),"=",0)</f>
        <v>0=0</v>
      </c>
    </row>
    <row r="12650" spans="1:5" ht="30" hidden="1" customHeight="1" thickBot="1">
      <c r="A12650" s="496" t="str">
        <f>IF((SUM('Раздел 3'!AD39:AD39)=0),"","Неверно!")</f>
        <v/>
      </c>
      <c r="B12650" s="497" t="s">
        <v>809</v>
      </c>
      <c r="C12650" s="498" t="s">
        <v>16064</v>
      </c>
      <c r="D12650" s="498" t="s">
        <v>5531</v>
      </c>
      <c r="E12650" s="499" t="str">
        <f>CONCATENATE(SUM('Раздел 3'!AD39:AD39),"=",0)</f>
        <v>0=0</v>
      </c>
    </row>
    <row r="12651" spans="1:5" ht="30" hidden="1" customHeight="1" thickBot="1">
      <c r="A12651" s="496" t="str">
        <f>IF((SUM('Раздел 3'!AE39:AE39)=0),"","Неверно!")</f>
        <v/>
      </c>
      <c r="B12651" s="497" t="s">
        <v>809</v>
      </c>
      <c r="C12651" s="498" t="s">
        <v>16065</v>
      </c>
      <c r="D12651" s="498" t="s">
        <v>5531</v>
      </c>
      <c r="E12651" s="499" t="str">
        <f>CONCATENATE(SUM('Раздел 3'!AE39:AE39),"=",0)</f>
        <v>0=0</v>
      </c>
    </row>
    <row r="12652" spans="1:5" ht="30" hidden="1" customHeight="1" thickBot="1">
      <c r="A12652" s="496" t="str">
        <f>IF((SUM('Раздел 3'!AF39:AF39)=0),"","Неверно!")</f>
        <v/>
      </c>
      <c r="B12652" s="497" t="s">
        <v>809</v>
      </c>
      <c r="C12652" s="498" t="s">
        <v>16066</v>
      </c>
      <c r="D12652" s="498" t="s">
        <v>5531</v>
      </c>
      <c r="E12652" s="499" t="str">
        <f>CONCATENATE(SUM('Раздел 3'!AF39:AF39),"=",0)</f>
        <v>0=0</v>
      </c>
    </row>
    <row r="12653" spans="1:5" ht="30" hidden="1" customHeight="1" thickBot="1">
      <c r="A12653" s="496" t="str">
        <f>IF((SUM('Раздел 3'!AG39:AG39)=0),"","Неверно!")</f>
        <v/>
      </c>
      <c r="B12653" s="497" t="s">
        <v>809</v>
      </c>
      <c r="C12653" s="498" t="s">
        <v>16067</v>
      </c>
      <c r="D12653" s="498" t="s">
        <v>5531</v>
      </c>
      <c r="E12653" s="499" t="str">
        <f>CONCATENATE(SUM('Раздел 3'!AG39:AG39),"=",0)</f>
        <v>0=0</v>
      </c>
    </row>
    <row r="12654" spans="1:5" ht="30" hidden="1" customHeight="1" thickBot="1">
      <c r="A12654" s="496" t="str">
        <f>IF((SUM('Раздел 3'!AB41:AB41)=0),"","Неверно!")</f>
        <v/>
      </c>
      <c r="B12654" s="497" t="s">
        <v>810</v>
      </c>
      <c r="C12654" s="498" t="s">
        <v>16068</v>
      </c>
      <c r="D12654" s="498" t="s">
        <v>5530</v>
      </c>
      <c r="E12654" s="499" t="str">
        <f>CONCATENATE(SUM('Раздел 3'!AB41:AB41),"=",0)</f>
        <v>0=0</v>
      </c>
    </row>
    <row r="12655" spans="1:5" ht="30" hidden="1" customHeight="1" thickBot="1">
      <c r="A12655" s="496" t="str">
        <f>IF((SUM('Раздел 3'!AB42:AB42)=0),"","Неверно!")</f>
        <v/>
      </c>
      <c r="B12655" s="497" t="s">
        <v>810</v>
      </c>
      <c r="C12655" s="498" t="s">
        <v>16069</v>
      </c>
      <c r="D12655" s="498" t="s">
        <v>5530</v>
      </c>
      <c r="E12655" s="499" t="str">
        <f>CONCATENATE(SUM('Раздел 3'!AB42:AB42),"=",0)</f>
        <v>0=0</v>
      </c>
    </row>
    <row r="12656" spans="1:5" ht="30" hidden="1" customHeight="1" thickBot="1">
      <c r="A12656" s="496" t="str">
        <f>IF((SUM('Раздел 3'!AC41:AC41)=0),"","Неверно!")</f>
        <v/>
      </c>
      <c r="B12656" s="497" t="s">
        <v>810</v>
      </c>
      <c r="C12656" s="498" t="s">
        <v>16070</v>
      </c>
      <c r="D12656" s="498" t="s">
        <v>5530</v>
      </c>
      <c r="E12656" s="499" t="str">
        <f>CONCATENATE(SUM('Раздел 3'!AC41:AC41),"=",0)</f>
        <v>0=0</v>
      </c>
    </row>
    <row r="12657" spans="1:5" ht="30" hidden="1" customHeight="1" thickBot="1">
      <c r="A12657" s="496" t="str">
        <f>IF((SUM('Раздел 3'!AC42:AC42)=0),"","Неверно!")</f>
        <v/>
      </c>
      <c r="B12657" s="497" t="s">
        <v>810</v>
      </c>
      <c r="C12657" s="498" t="s">
        <v>16071</v>
      </c>
      <c r="D12657" s="498" t="s">
        <v>5530</v>
      </c>
      <c r="E12657" s="499" t="str">
        <f>CONCATENATE(SUM('Раздел 3'!AC42:AC42),"=",0)</f>
        <v>0=0</v>
      </c>
    </row>
    <row r="12658" spans="1:5" ht="30" hidden="1" customHeight="1" thickBot="1">
      <c r="A12658" s="496" t="str">
        <f>IF((SUM('Раздел 3'!AD41:AD41)=0),"","Неверно!")</f>
        <v/>
      </c>
      <c r="B12658" s="497" t="s">
        <v>810</v>
      </c>
      <c r="C12658" s="498" t="s">
        <v>16072</v>
      </c>
      <c r="D12658" s="498" t="s">
        <v>5530</v>
      </c>
      <c r="E12658" s="499" t="str">
        <f>CONCATENATE(SUM('Раздел 3'!AD41:AD41),"=",0)</f>
        <v>0=0</v>
      </c>
    </row>
    <row r="12659" spans="1:5" ht="30" hidden="1" customHeight="1" thickBot="1">
      <c r="A12659" s="496" t="str">
        <f>IF((SUM('Раздел 3'!AD42:AD42)=0),"","Неверно!")</f>
        <v/>
      </c>
      <c r="B12659" s="497" t="s">
        <v>810</v>
      </c>
      <c r="C12659" s="498" t="s">
        <v>16073</v>
      </c>
      <c r="D12659" s="498" t="s">
        <v>5530</v>
      </c>
      <c r="E12659" s="499" t="str">
        <f>CONCATENATE(SUM('Раздел 3'!AD42:AD42),"=",0)</f>
        <v>0=0</v>
      </c>
    </row>
    <row r="12660" spans="1:5" ht="30" hidden="1" customHeight="1" thickBot="1">
      <c r="A12660" s="496" t="str">
        <f>IF((SUM('Раздел 3'!AE41:AE41)=0),"","Неверно!")</f>
        <v/>
      </c>
      <c r="B12660" s="497" t="s">
        <v>810</v>
      </c>
      <c r="C12660" s="498" t="s">
        <v>16074</v>
      </c>
      <c r="D12660" s="498" t="s">
        <v>5530</v>
      </c>
      <c r="E12660" s="499" t="str">
        <f>CONCATENATE(SUM('Раздел 3'!AE41:AE41),"=",0)</f>
        <v>0=0</v>
      </c>
    </row>
    <row r="12661" spans="1:5" ht="30" hidden="1" customHeight="1" thickBot="1">
      <c r="A12661" s="496" t="str">
        <f>IF((SUM('Раздел 3'!AE42:AE42)=0),"","Неверно!")</f>
        <v/>
      </c>
      <c r="B12661" s="497" t="s">
        <v>810</v>
      </c>
      <c r="C12661" s="498" t="s">
        <v>16075</v>
      </c>
      <c r="D12661" s="498" t="s">
        <v>5530</v>
      </c>
      <c r="E12661" s="499" t="str">
        <f>CONCATENATE(SUM('Раздел 3'!AE42:AE42),"=",0)</f>
        <v>0=0</v>
      </c>
    </row>
    <row r="12662" spans="1:5" ht="30" hidden="1" customHeight="1" thickBot="1">
      <c r="A12662" s="496" t="str">
        <f>IF((SUM('Раздел 3'!AF41:AF41)=0),"","Неверно!")</f>
        <v/>
      </c>
      <c r="B12662" s="497" t="s">
        <v>810</v>
      </c>
      <c r="C12662" s="498" t="s">
        <v>16076</v>
      </c>
      <c r="D12662" s="498" t="s">
        <v>5530</v>
      </c>
      <c r="E12662" s="499" t="str">
        <f>CONCATENATE(SUM('Раздел 3'!AF41:AF41),"=",0)</f>
        <v>0=0</v>
      </c>
    </row>
    <row r="12663" spans="1:5" ht="30" hidden="1" customHeight="1" thickBot="1">
      <c r="A12663" s="496" t="str">
        <f>IF((SUM('Раздел 3'!AF42:AF42)=0),"","Неверно!")</f>
        <v/>
      </c>
      <c r="B12663" s="497" t="s">
        <v>810</v>
      </c>
      <c r="C12663" s="498" t="s">
        <v>16077</v>
      </c>
      <c r="D12663" s="498" t="s">
        <v>5530</v>
      </c>
      <c r="E12663" s="499" t="str">
        <f>CONCATENATE(SUM('Раздел 3'!AF42:AF42),"=",0)</f>
        <v>0=0</v>
      </c>
    </row>
    <row r="12664" spans="1:5" ht="30" hidden="1" customHeight="1" thickBot="1">
      <c r="A12664" s="496" t="str">
        <f>IF((SUM('Раздел 3'!AG41:AG41)=0),"","Неверно!")</f>
        <v/>
      </c>
      <c r="B12664" s="497" t="s">
        <v>810</v>
      </c>
      <c r="C12664" s="498" t="s">
        <v>16078</v>
      </c>
      <c r="D12664" s="498" t="s">
        <v>5530</v>
      </c>
      <c r="E12664" s="499" t="str">
        <f>CONCATENATE(SUM('Раздел 3'!AG41:AG41),"=",0)</f>
        <v>0=0</v>
      </c>
    </row>
    <row r="12665" spans="1:5" ht="30" hidden="1" customHeight="1" thickBot="1">
      <c r="A12665" s="496" t="str">
        <f>IF((SUM('Раздел 3'!AG42:AG42)=0),"","Неверно!")</f>
        <v/>
      </c>
      <c r="B12665" s="497" t="s">
        <v>810</v>
      </c>
      <c r="C12665" s="498" t="s">
        <v>16079</v>
      </c>
      <c r="D12665" s="498" t="s">
        <v>5530</v>
      </c>
      <c r="E12665" s="499" t="str">
        <f>CONCATENATE(SUM('Раздел 3'!AG42:AG42),"=",0)</f>
        <v>0=0</v>
      </c>
    </row>
    <row r="12666" spans="1:5" ht="30" hidden="1" customHeight="1" thickBot="1">
      <c r="A12666" s="496" t="str">
        <f>IF((SUM('Раздел 3'!AB59:AB59)=0),"","Неверно!")</f>
        <v/>
      </c>
      <c r="B12666" s="497" t="s">
        <v>811</v>
      </c>
      <c r="C12666" s="498" t="s">
        <v>16080</v>
      </c>
      <c r="D12666" s="498" t="s">
        <v>5529</v>
      </c>
      <c r="E12666" s="499" t="str">
        <f>CONCATENATE(SUM('Раздел 3'!AB59:AB59),"=",0)</f>
        <v>0=0</v>
      </c>
    </row>
    <row r="12667" spans="1:5" ht="30" hidden="1" customHeight="1" thickBot="1">
      <c r="A12667" s="496" t="str">
        <f>IF((SUM('Раздел 3'!AB60:AB60)=0),"","Неверно!")</f>
        <v/>
      </c>
      <c r="B12667" s="497" t="s">
        <v>811</v>
      </c>
      <c r="C12667" s="498" t="s">
        <v>16081</v>
      </c>
      <c r="D12667" s="498" t="s">
        <v>5529</v>
      </c>
      <c r="E12667" s="499" t="str">
        <f>CONCATENATE(SUM('Раздел 3'!AB60:AB60),"=",0)</f>
        <v>0=0</v>
      </c>
    </row>
    <row r="12668" spans="1:5" ht="30" hidden="1" customHeight="1" thickBot="1">
      <c r="A12668" s="496" t="str">
        <f>IF((SUM('Раздел 3'!AB61:AB61)=0),"","Неверно!")</f>
        <v/>
      </c>
      <c r="B12668" s="497" t="s">
        <v>811</v>
      </c>
      <c r="C12668" s="498" t="s">
        <v>16082</v>
      </c>
      <c r="D12668" s="498" t="s">
        <v>5529</v>
      </c>
      <c r="E12668" s="499" t="str">
        <f>CONCATENATE(SUM('Раздел 3'!AB61:AB61),"=",0)</f>
        <v>0=0</v>
      </c>
    </row>
    <row r="12669" spans="1:5" ht="30" hidden="1" customHeight="1" thickBot="1">
      <c r="A12669" s="496" t="str">
        <f>IF((SUM('Раздел 3'!AB62:AB62)=0),"","Неверно!")</f>
        <v/>
      </c>
      <c r="B12669" s="497" t="s">
        <v>811</v>
      </c>
      <c r="C12669" s="498" t="s">
        <v>16083</v>
      </c>
      <c r="D12669" s="498" t="s">
        <v>5529</v>
      </c>
      <c r="E12669" s="499" t="str">
        <f>CONCATENATE(SUM('Раздел 3'!AB62:AB62),"=",0)</f>
        <v>0=0</v>
      </c>
    </row>
    <row r="12670" spans="1:5" ht="30" hidden="1" customHeight="1" thickBot="1">
      <c r="A12670" s="496" t="str">
        <f>IF((SUM('Раздел 3'!AB63:AB63)=0),"","Неверно!")</f>
        <v/>
      </c>
      <c r="B12670" s="497" t="s">
        <v>811</v>
      </c>
      <c r="C12670" s="498" t="s">
        <v>16084</v>
      </c>
      <c r="D12670" s="498" t="s">
        <v>5529</v>
      </c>
      <c r="E12670" s="499" t="str">
        <f>CONCATENATE(SUM('Раздел 3'!AB63:AB63),"=",0)</f>
        <v>0=0</v>
      </c>
    </row>
    <row r="12671" spans="1:5" ht="30" hidden="1" customHeight="1" thickBot="1">
      <c r="A12671" s="496" t="str">
        <f>IF((SUM('Раздел 3'!AC59:AC59)=0),"","Неверно!")</f>
        <v/>
      </c>
      <c r="B12671" s="497" t="s">
        <v>811</v>
      </c>
      <c r="C12671" s="498" t="s">
        <v>16085</v>
      </c>
      <c r="D12671" s="498" t="s">
        <v>5529</v>
      </c>
      <c r="E12671" s="499" t="str">
        <f>CONCATENATE(SUM('Раздел 3'!AC59:AC59),"=",0)</f>
        <v>0=0</v>
      </c>
    </row>
    <row r="12672" spans="1:5" ht="30" hidden="1" customHeight="1" thickBot="1">
      <c r="A12672" s="496" t="str">
        <f>IF((SUM('Раздел 3'!AC60:AC60)=0),"","Неверно!")</f>
        <v/>
      </c>
      <c r="B12672" s="497" t="s">
        <v>811</v>
      </c>
      <c r="C12672" s="498" t="s">
        <v>16086</v>
      </c>
      <c r="D12672" s="498" t="s">
        <v>5529</v>
      </c>
      <c r="E12672" s="499" t="str">
        <f>CONCATENATE(SUM('Раздел 3'!AC60:AC60),"=",0)</f>
        <v>0=0</v>
      </c>
    </row>
    <row r="12673" spans="1:5" ht="30" hidden="1" customHeight="1" thickBot="1">
      <c r="A12673" s="496" t="str">
        <f>IF((SUM('Раздел 3'!AC61:AC61)=0),"","Неверно!")</f>
        <v/>
      </c>
      <c r="B12673" s="497" t="s">
        <v>811</v>
      </c>
      <c r="C12673" s="498" t="s">
        <v>16087</v>
      </c>
      <c r="D12673" s="498" t="s">
        <v>5529</v>
      </c>
      <c r="E12673" s="499" t="str">
        <f>CONCATENATE(SUM('Раздел 3'!AC61:AC61),"=",0)</f>
        <v>0=0</v>
      </c>
    </row>
    <row r="12674" spans="1:5" ht="30" hidden="1" customHeight="1" thickBot="1">
      <c r="A12674" s="496" t="str">
        <f>IF((SUM('Раздел 3'!AC62:AC62)=0),"","Неверно!")</f>
        <v/>
      </c>
      <c r="B12674" s="497" t="s">
        <v>811</v>
      </c>
      <c r="C12674" s="498" t="s">
        <v>16088</v>
      </c>
      <c r="D12674" s="498" t="s">
        <v>5529</v>
      </c>
      <c r="E12674" s="499" t="str">
        <f>CONCATENATE(SUM('Раздел 3'!AC62:AC62),"=",0)</f>
        <v>0=0</v>
      </c>
    </row>
    <row r="12675" spans="1:5" ht="30" hidden="1" customHeight="1" thickBot="1">
      <c r="A12675" s="496" t="str">
        <f>IF((SUM('Раздел 3'!AC63:AC63)=0),"","Неверно!")</f>
        <v/>
      </c>
      <c r="B12675" s="497" t="s">
        <v>811</v>
      </c>
      <c r="C12675" s="498" t="s">
        <v>16089</v>
      </c>
      <c r="D12675" s="498" t="s">
        <v>5529</v>
      </c>
      <c r="E12675" s="499" t="str">
        <f>CONCATENATE(SUM('Раздел 3'!AC63:AC63),"=",0)</f>
        <v>0=0</v>
      </c>
    </row>
    <row r="12676" spans="1:5" ht="30" hidden="1" customHeight="1" thickBot="1">
      <c r="A12676" s="496" t="str">
        <f>IF((SUM('Раздел 3'!AD59:AD59)=0),"","Неверно!")</f>
        <v/>
      </c>
      <c r="B12676" s="497" t="s">
        <v>811</v>
      </c>
      <c r="C12676" s="498" t="s">
        <v>16090</v>
      </c>
      <c r="D12676" s="498" t="s">
        <v>5529</v>
      </c>
      <c r="E12676" s="499" t="str">
        <f>CONCATENATE(SUM('Раздел 3'!AD59:AD59),"=",0)</f>
        <v>0=0</v>
      </c>
    </row>
    <row r="12677" spans="1:5" ht="30" hidden="1" customHeight="1" thickBot="1">
      <c r="A12677" s="496" t="str">
        <f>IF((SUM('Раздел 3'!AD60:AD60)=0),"","Неверно!")</f>
        <v/>
      </c>
      <c r="B12677" s="497" t="s">
        <v>811</v>
      </c>
      <c r="C12677" s="498" t="s">
        <v>16091</v>
      </c>
      <c r="D12677" s="498" t="s">
        <v>5529</v>
      </c>
      <c r="E12677" s="499" t="str">
        <f>CONCATENATE(SUM('Раздел 3'!AD60:AD60),"=",0)</f>
        <v>0=0</v>
      </c>
    </row>
    <row r="12678" spans="1:5" ht="30" hidden="1" customHeight="1" thickBot="1">
      <c r="A12678" s="496" t="str">
        <f>IF((SUM('Раздел 3'!AD61:AD61)=0),"","Неверно!")</f>
        <v/>
      </c>
      <c r="B12678" s="497" t="s">
        <v>811</v>
      </c>
      <c r="C12678" s="498" t="s">
        <v>16092</v>
      </c>
      <c r="D12678" s="498" t="s">
        <v>5529</v>
      </c>
      <c r="E12678" s="499" t="str">
        <f>CONCATENATE(SUM('Раздел 3'!AD61:AD61),"=",0)</f>
        <v>0=0</v>
      </c>
    </row>
    <row r="12679" spans="1:5" ht="30" hidden="1" customHeight="1" thickBot="1">
      <c r="A12679" s="496" t="str">
        <f>IF((SUM('Раздел 3'!AD62:AD62)=0),"","Неверно!")</f>
        <v/>
      </c>
      <c r="B12679" s="497" t="s">
        <v>811</v>
      </c>
      <c r="C12679" s="498" t="s">
        <v>16093</v>
      </c>
      <c r="D12679" s="498" t="s">
        <v>5529</v>
      </c>
      <c r="E12679" s="499" t="str">
        <f>CONCATENATE(SUM('Раздел 3'!AD62:AD62),"=",0)</f>
        <v>0=0</v>
      </c>
    </row>
    <row r="12680" spans="1:5" ht="30" hidden="1" customHeight="1" thickBot="1">
      <c r="A12680" s="496" t="str">
        <f>IF((SUM('Раздел 3'!AD63:AD63)=0),"","Неверно!")</f>
        <v/>
      </c>
      <c r="B12680" s="497" t="s">
        <v>811</v>
      </c>
      <c r="C12680" s="498" t="s">
        <v>16094</v>
      </c>
      <c r="D12680" s="498" t="s">
        <v>5529</v>
      </c>
      <c r="E12680" s="499" t="str">
        <f>CONCATENATE(SUM('Раздел 3'!AD63:AD63),"=",0)</f>
        <v>0=0</v>
      </c>
    </row>
    <row r="12681" spans="1:5" ht="30" hidden="1" customHeight="1" thickBot="1">
      <c r="A12681" s="496" t="str">
        <f>IF((SUM('Раздел 3'!AE59:AE59)=0),"","Неверно!")</f>
        <v/>
      </c>
      <c r="B12681" s="497" t="s">
        <v>811</v>
      </c>
      <c r="C12681" s="498" t="s">
        <v>16095</v>
      </c>
      <c r="D12681" s="498" t="s">
        <v>5529</v>
      </c>
      <c r="E12681" s="499" t="str">
        <f>CONCATENATE(SUM('Раздел 3'!AE59:AE59),"=",0)</f>
        <v>0=0</v>
      </c>
    </row>
    <row r="12682" spans="1:5" ht="30" hidden="1" customHeight="1" thickBot="1">
      <c r="A12682" s="496" t="str">
        <f>IF((SUM('Раздел 3'!AE60:AE60)=0),"","Неверно!")</f>
        <v/>
      </c>
      <c r="B12682" s="497" t="s">
        <v>811</v>
      </c>
      <c r="C12682" s="498" t="s">
        <v>16096</v>
      </c>
      <c r="D12682" s="498" t="s">
        <v>5529</v>
      </c>
      <c r="E12682" s="499" t="str">
        <f>CONCATENATE(SUM('Раздел 3'!AE60:AE60),"=",0)</f>
        <v>0=0</v>
      </c>
    </row>
    <row r="12683" spans="1:5" ht="30" hidden="1" customHeight="1" thickBot="1">
      <c r="A12683" s="496" t="str">
        <f>IF((SUM('Раздел 3'!AE61:AE61)=0),"","Неверно!")</f>
        <v/>
      </c>
      <c r="B12683" s="497" t="s">
        <v>811</v>
      </c>
      <c r="C12683" s="498" t="s">
        <v>16097</v>
      </c>
      <c r="D12683" s="498" t="s">
        <v>5529</v>
      </c>
      <c r="E12683" s="499" t="str">
        <f>CONCATENATE(SUM('Раздел 3'!AE61:AE61),"=",0)</f>
        <v>0=0</v>
      </c>
    </row>
    <row r="12684" spans="1:5" ht="30" hidden="1" customHeight="1" thickBot="1">
      <c r="A12684" s="496" t="str">
        <f>IF((SUM('Раздел 3'!AE62:AE62)=0),"","Неверно!")</f>
        <v/>
      </c>
      <c r="B12684" s="497" t="s">
        <v>811</v>
      </c>
      <c r="C12684" s="498" t="s">
        <v>16098</v>
      </c>
      <c r="D12684" s="498" t="s">
        <v>5529</v>
      </c>
      <c r="E12684" s="499" t="str">
        <f>CONCATENATE(SUM('Раздел 3'!AE62:AE62),"=",0)</f>
        <v>0=0</v>
      </c>
    </row>
    <row r="12685" spans="1:5" ht="30" hidden="1" customHeight="1" thickBot="1">
      <c r="A12685" s="496" t="str">
        <f>IF((SUM('Раздел 3'!AE63:AE63)=0),"","Неверно!")</f>
        <v/>
      </c>
      <c r="B12685" s="497" t="s">
        <v>811</v>
      </c>
      <c r="C12685" s="498" t="s">
        <v>16099</v>
      </c>
      <c r="D12685" s="498" t="s">
        <v>5529</v>
      </c>
      <c r="E12685" s="499" t="str">
        <f>CONCATENATE(SUM('Раздел 3'!AE63:AE63),"=",0)</f>
        <v>0=0</v>
      </c>
    </row>
    <row r="12686" spans="1:5" ht="30" hidden="1" customHeight="1" thickBot="1">
      <c r="A12686" s="496" t="str">
        <f>IF((SUM('Раздел 3'!AF59:AF59)=0),"","Неверно!")</f>
        <v/>
      </c>
      <c r="B12686" s="497" t="s">
        <v>811</v>
      </c>
      <c r="C12686" s="498" t="s">
        <v>16100</v>
      </c>
      <c r="D12686" s="498" t="s">
        <v>5529</v>
      </c>
      <c r="E12686" s="499" t="str">
        <f>CONCATENATE(SUM('Раздел 3'!AF59:AF59),"=",0)</f>
        <v>0=0</v>
      </c>
    </row>
    <row r="12687" spans="1:5" ht="30" hidden="1" customHeight="1" thickBot="1">
      <c r="A12687" s="496" t="str">
        <f>IF((SUM('Раздел 3'!AF60:AF60)=0),"","Неверно!")</f>
        <v/>
      </c>
      <c r="B12687" s="497" t="s">
        <v>811</v>
      </c>
      <c r="C12687" s="498" t="s">
        <v>16101</v>
      </c>
      <c r="D12687" s="498" t="s">
        <v>5529</v>
      </c>
      <c r="E12687" s="499" t="str">
        <f>CONCATENATE(SUM('Раздел 3'!AF60:AF60),"=",0)</f>
        <v>0=0</v>
      </c>
    </row>
    <row r="12688" spans="1:5" ht="30" hidden="1" customHeight="1" thickBot="1">
      <c r="A12688" s="496" t="str">
        <f>IF((SUM('Раздел 3'!AF61:AF61)=0),"","Неверно!")</f>
        <v/>
      </c>
      <c r="B12688" s="497" t="s">
        <v>811</v>
      </c>
      <c r="C12688" s="498" t="s">
        <v>16102</v>
      </c>
      <c r="D12688" s="498" t="s">
        <v>5529</v>
      </c>
      <c r="E12688" s="499" t="str">
        <f>CONCATENATE(SUM('Раздел 3'!AF61:AF61),"=",0)</f>
        <v>0=0</v>
      </c>
    </row>
    <row r="12689" spans="1:5" ht="30" hidden="1" customHeight="1" thickBot="1">
      <c r="A12689" s="496" t="str">
        <f>IF((SUM('Раздел 3'!AF62:AF62)=0),"","Неверно!")</f>
        <v/>
      </c>
      <c r="B12689" s="497" t="s">
        <v>811</v>
      </c>
      <c r="C12689" s="498" t="s">
        <v>16103</v>
      </c>
      <c r="D12689" s="498" t="s">
        <v>5529</v>
      </c>
      <c r="E12689" s="499" t="str">
        <f>CONCATENATE(SUM('Раздел 3'!AF62:AF62),"=",0)</f>
        <v>0=0</v>
      </c>
    </row>
    <row r="12690" spans="1:5" ht="30" hidden="1" customHeight="1" thickBot="1">
      <c r="A12690" s="496" t="str">
        <f>IF((SUM('Раздел 3'!AF63:AF63)=0),"","Неверно!")</f>
        <v/>
      </c>
      <c r="B12690" s="497" t="s">
        <v>811</v>
      </c>
      <c r="C12690" s="498" t="s">
        <v>16104</v>
      </c>
      <c r="D12690" s="498" t="s">
        <v>5529</v>
      </c>
      <c r="E12690" s="499" t="str">
        <f>CONCATENATE(SUM('Раздел 3'!AF63:AF63),"=",0)</f>
        <v>0=0</v>
      </c>
    </row>
    <row r="12691" spans="1:5" ht="30" hidden="1" customHeight="1" thickBot="1">
      <c r="A12691" s="496" t="str">
        <f>IF((SUM('Раздел 3'!AG59:AG59)=0),"","Неверно!")</f>
        <v/>
      </c>
      <c r="B12691" s="497" t="s">
        <v>811</v>
      </c>
      <c r="C12691" s="498" t="s">
        <v>16105</v>
      </c>
      <c r="D12691" s="498" t="s">
        <v>5529</v>
      </c>
      <c r="E12691" s="499" t="str">
        <f>CONCATENATE(SUM('Раздел 3'!AG59:AG59),"=",0)</f>
        <v>0=0</v>
      </c>
    </row>
    <row r="12692" spans="1:5" ht="30" hidden="1" customHeight="1" thickBot="1">
      <c r="A12692" s="496" t="str">
        <f>IF((SUM('Раздел 3'!AG60:AG60)=0),"","Неверно!")</f>
        <v/>
      </c>
      <c r="B12692" s="497" t="s">
        <v>811</v>
      </c>
      <c r="C12692" s="498" t="s">
        <v>16106</v>
      </c>
      <c r="D12692" s="498" t="s">
        <v>5529</v>
      </c>
      <c r="E12692" s="499" t="str">
        <f>CONCATENATE(SUM('Раздел 3'!AG60:AG60),"=",0)</f>
        <v>0=0</v>
      </c>
    </row>
    <row r="12693" spans="1:5" ht="30" hidden="1" customHeight="1" thickBot="1">
      <c r="A12693" s="496" t="str">
        <f>IF((SUM('Раздел 3'!AG61:AG61)=0),"","Неверно!")</f>
        <v/>
      </c>
      <c r="B12693" s="497" t="s">
        <v>811</v>
      </c>
      <c r="C12693" s="498" t="s">
        <v>16107</v>
      </c>
      <c r="D12693" s="498" t="s">
        <v>5529</v>
      </c>
      <c r="E12693" s="499" t="str">
        <f>CONCATENATE(SUM('Раздел 3'!AG61:AG61),"=",0)</f>
        <v>0=0</v>
      </c>
    </row>
    <row r="12694" spans="1:5" ht="30" hidden="1" customHeight="1" thickBot="1">
      <c r="A12694" s="496" t="str">
        <f>IF((SUM('Раздел 3'!AG62:AG62)=0),"","Неверно!")</f>
        <v/>
      </c>
      <c r="B12694" s="497" t="s">
        <v>811</v>
      </c>
      <c r="C12694" s="498" t="s">
        <v>16108</v>
      </c>
      <c r="D12694" s="498" t="s">
        <v>5529</v>
      </c>
      <c r="E12694" s="499" t="str">
        <f>CONCATENATE(SUM('Раздел 3'!AG62:AG62),"=",0)</f>
        <v>0=0</v>
      </c>
    </row>
    <row r="12695" spans="1:5" ht="30" hidden="1" customHeight="1" thickBot="1">
      <c r="A12695" s="496" t="str">
        <f>IF((SUM('Раздел 3'!AG63:AG63)=0),"","Неверно!")</f>
        <v/>
      </c>
      <c r="B12695" s="497" t="s">
        <v>811</v>
      </c>
      <c r="C12695" s="498" t="s">
        <v>16109</v>
      </c>
      <c r="D12695" s="498" t="s">
        <v>5529</v>
      </c>
      <c r="E12695" s="499" t="str">
        <f>CONCATENATE(SUM('Раздел 3'!AG63:AG63),"=",0)</f>
        <v>0=0</v>
      </c>
    </row>
    <row r="12696" spans="1:5" ht="30" hidden="1" customHeight="1" thickBot="1">
      <c r="A12696" s="496" t="str">
        <f>IF((SUM('Раздел 3'!AB71:AB71)=0),"","Неверно!")</f>
        <v/>
      </c>
      <c r="B12696" s="497" t="s">
        <v>812</v>
      </c>
      <c r="C12696" s="498" t="s">
        <v>16110</v>
      </c>
      <c r="D12696" s="498" t="s">
        <v>4575</v>
      </c>
      <c r="E12696" s="499" t="str">
        <f>CONCATENATE(SUM('Раздел 3'!AB71:AB71),"=",0)</f>
        <v>0=0</v>
      </c>
    </row>
    <row r="12697" spans="1:5" ht="30" hidden="1" customHeight="1" thickBot="1">
      <c r="A12697" s="496" t="str">
        <f>IF((SUM('Раздел 3'!AB72:AB72)=0),"","Неверно!")</f>
        <v/>
      </c>
      <c r="B12697" s="497" t="s">
        <v>812</v>
      </c>
      <c r="C12697" s="498" t="s">
        <v>16111</v>
      </c>
      <c r="D12697" s="498" t="s">
        <v>4575</v>
      </c>
      <c r="E12697" s="499" t="str">
        <f>CONCATENATE(SUM('Раздел 3'!AB72:AB72),"=",0)</f>
        <v>0=0</v>
      </c>
    </row>
    <row r="12698" spans="1:5" ht="30" hidden="1" customHeight="1" thickBot="1">
      <c r="A12698" s="496" t="str">
        <f>IF((SUM('Раздел 3'!AB73:AB73)=0),"","Неверно!")</f>
        <v/>
      </c>
      <c r="B12698" s="497" t="s">
        <v>812</v>
      </c>
      <c r="C12698" s="498" t="s">
        <v>16112</v>
      </c>
      <c r="D12698" s="498" t="s">
        <v>4575</v>
      </c>
      <c r="E12698" s="499" t="str">
        <f>CONCATENATE(SUM('Раздел 3'!AB73:AB73),"=",0)</f>
        <v>0=0</v>
      </c>
    </row>
    <row r="12699" spans="1:5" ht="30" hidden="1" customHeight="1" thickBot="1">
      <c r="A12699" s="496" t="str">
        <f>IF((SUM('Раздел 3'!AB74:AB74)=0),"","Неверно!")</f>
        <v/>
      </c>
      <c r="B12699" s="497" t="s">
        <v>812</v>
      </c>
      <c r="C12699" s="498" t="s">
        <v>16113</v>
      </c>
      <c r="D12699" s="498" t="s">
        <v>4575</v>
      </c>
      <c r="E12699" s="499" t="str">
        <f>CONCATENATE(SUM('Раздел 3'!AB74:AB74),"=",0)</f>
        <v>0=0</v>
      </c>
    </row>
    <row r="12700" spans="1:5" ht="30" hidden="1" customHeight="1" thickBot="1">
      <c r="A12700" s="496" t="str">
        <f>IF((SUM('Раздел 3'!AB75:AB75)=0),"","Неверно!")</f>
        <v/>
      </c>
      <c r="B12700" s="497" t="s">
        <v>812</v>
      </c>
      <c r="C12700" s="498" t="s">
        <v>16114</v>
      </c>
      <c r="D12700" s="498" t="s">
        <v>4575</v>
      </c>
      <c r="E12700" s="499" t="str">
        <f>CONCATENATE(SUM('Раздел 3'!AB75:AB75),"=",0)</f>
        <v>0=0</v>
      </c>
    </row>
    <row r="12701" spans="1:5" ht="30" hidden="1" customHeight="1" thickBot="1">
      <c r="A12701" s="496" t="str">
        <f>IF((SUM('Раздел 3'!AB76:AB76)=0),"","Неверно!")</f>
        <v/>
      </c>
      <c r="B12701" s="497" t="s">
        <v>812</v>
      </c>
      <c r="C12701" s="498" t="s">
        <v>16115</v>
      </c>
      <c r="D12701" s="498" t="s">
        <v>4575</v>
      </c>
      <c r="E12701" s="499" t="str">
        <f>CONCATENATE(SUM('Раздел 3'!AB76:AB76),"=",0)</f>
        <v>0=0</v>
      </c>
    </row>
    <row r="12702" spans="1:5" ht="30" hidden="1" customHeight="1" thickBot="1">
      <c r="A12702" s="496" t="str">
        <f>IF((SUM('Раздел 3'!AB77:AB77)=0),"","Неверно!")</f>
        <v/>
      </c>
      <c r="B12702" s="497" t="s">
        <v>812</v>
      </c>
      <c r="C12702" s="498" t="s">
        <v>16116</v>
      </c>
      <c r="D12702" s="498" t="s">
        <v>4575</v>
      </c>
      <c r="E12702" s="499" t="str">
        <f>CONCATENATE(SUM('Раздел 3'!AB77:AB77),"=",0)</f>
        <v>0=0</v>
      </c>
    </row>
    <row r="12703" spans="1:5" ht="30" hidden="1" customHeight="1" thickBot="1">
      <c r="A12703" s="496" t="str">
        <f>IF((SUM('Раздел 3'!AB78:AB78)=0),"","Неверно!")</f>
        <v/>
      </c>
      <c r="B12703" s="497" t="s">
        <v>812</v>
      </c>
      <c r="C12703" s="498" t="s">
        <v>16117</v>
      </c>
      <c r="D12703" s="498" t="s">
        <v>4575</v>
      </c>
      <c r="E12703" s="499" t="str">
        <f>CONCATENATE(SUM('Раздел 3'!AB78:AB78),"=",0)</f>
        <v>0=0</v>
      </c>
    </row>
    <row r="12704" spans="1:5" ht="30" hidden="1" customHeight="1" thickBot="1">
      <c r="A12704" s="496" t="str">
        <f>IF((SUM('Раздел 3'!AB79:AB79)=0),"","Неверно!")</f>
        <v/>
      </c>
      <c r="B12704" s="497" t="s">
        <v>812</v>
      </c>
      <c r="C12704" s="498" t="s">
        <v>16118</v>
      </c>
      <c r="D12704" s="498" t="s">
        <v>4575</v>
      </c>
      <c r="E12704" s="499" t="str">
        <f>CONCATENATE(SUM('Раздел 3'!AB79:AB79),"=",0)</f>
        <v>0=0</v>
      </c>
    </row>
    <row r="12705" spans="1:5" ht="30" hidden="1" customHeight="1" thickBot="1">
      <c r="A12705" s="496" t="str">
        <f>IF((SUM('Раздел 3'!AB80:AB80)=0),"","Неверно!")</f>
        <v/>
      </c>
      <c r="B12705" s="497" t="s">
        <v>812</v>
      </c>
      <c r="C12705" s="498" t="s">
        <v>16119</v>
      </c>
      <c r="D12705" s="498" t="s">
        <v>4575</v>
      </c>
      <c r="E12705" s="499" t="str">
        <f>CONCATENATE(SUM('Раздел 3'!AB80:AB80),"=",0)</f>
        <v>0=0</v>
      </c>
    </row>
    <row r="12706" spans="1:5" ht="30" hidden="1" customHeight="1" thickBot="1">
      <c r="A12706" s="496" t="str">
        <f>IF((SUM('Раздел 3'!AB81:AB81)=0),"","Неверно!")</f>
        <v/>
      </c>
      <c r="B12706" s="497" t="s">
        <v>812</v>
      </c>
      <c r="C12706" s="498" t="s">
        <v>4576</v>
      </c>
      <c r="D12706" s="498" t="s">
        <v>4575</v>
      </c>
      <c r="E12706" s="499" t="str">
        <f>CONCATENATE(SUM('Раздел 3'!AB81:AB81),"=",0)</f>
        <v>0=0</v>
      </c>
    </row>
    <row r="12707" spans="1:5" ht="30" hidden="1" customHeight="1" thickBot="1">
      <c r="A12707" s="496" t="str">
        <f>IF((SUM('Раздел 3'!AB82:AB82)=0),"","Неверно!")</f>
        <v/>
      </c>
      <c r="B12707" s="497" t="s">
        <v>812</v>
      </c>
      <c r="C12707" s="498" t="s">
        <v>14982</v>
      </c>
      <c r="D12707" s="498" t="s">
        <v>4575</v>
      </c>
      <c r="E12707" s="499" t="str">
        <f>CONCATENATE(SUM('Раздел 3'!AB82:AB82),"=",0)</f>
        <v>0=0</v>
      </c>
    </row>
    <row r="12708" spans="1:5" ht="30" hidden="1" customHeight="1" thickBot="1">
      <c r="A12708" s="496" t="str">
        <f>IF((SUM('Раздел 3'!AC71:AC71)=0),"","Неверно!")</f>
        <v/>
      </c>
      <c r="B12708" s="497" t="s">
        <v>812</v>
      </c>
      <c r="C12708" s="498" t="s">
        <v>16120</v>
      </c>
      <c r="D12708" s="498" t="s">
        <v>4575</v>
      </c>
      <c r="E12708" s="499" t="str">
        <f>CONCATENATE(SUM('Раздел 3'!AC71:AC71),"=",0)</f>
        <v>0=0</v>
      </c>
    </row>
    <row r="12709" spans="1:5" ht="30" hidden="1" customHeight="1" thickBot="1">
      <c r="A12709" s="496" t="str">
        <f>IF((SUM('Раздел 3'!AC72:AC72)=0),"","Неверно!")</f>
        <v/>
      </c>
      <c r="B12709" s="497" t="s">
        <v>812</v>
      </c>
      <c r="C12709" s="498" t="s">
        <v>16121</v>
      </c>
      <c r="D12709" s="498" t="s">
        <v>4575</v>
      </c>
      <c r="E12709" s="499" t="str">
        <f>CONCATENATE(SUM('Раздел 3'!AC72:AC72),"=",0)</f>
        <v>0=0</v>
      </c>
    </row>
    <row r="12710" spans="1:5" ht="30" hidden="1" customHeight="1" thickBot="1">
      <c r="A12710" s="496" t="str">
        <f>IF((SUM('Раздел 3'!AC73:AC73)=0),"","Неверно!")</f>
        <v/>
      </c>
      <c r="B12710" s="497" t="s">
        <v>812</v>
      </c>
      <c r="C12710" s="498" t="s">
        <v>16122</v>
      </c>
      <c r="D12710" s="498" t="s">
        <v>4575</v>
      </c>
      <c r="E12710" s="499" t="str">
        <f>CONCATENATE(SUM('Раздел 3'!AC73:AC73),"=",0)</f>
        <v>0=0</v>
      </c>
    </row>
    <row r="12711" spans="1:5" ht="30" hidden="1" customHeight="1" thickBot="1">
      <c r="A12711" s="496" t="str">
        <f>IF((SUM('Раздел 3'!AC74:AC74)=0),"","Неверно!")</f>
        <v/>
      </c>
      <c r="B12711" s="497" t="s">
        <v>812</v>
      </c>
      <c r="C12711" s="498" t="s">
        <v>16123</v>
      </c>
      <c r="D12711" s="498" t="s">
        <v>4575</v>
      </c>
      <c r="E12711" s="499" t="str">
        <f>CONCATENATE(SUM('Раздел 3'!AC74:AC74),"=",0)</f>
        <v>0=0</v>
      </c>
    </row>
    <row r="12712" spans="1:5" ht="30" hidden="1" customHeight="1" thickBot="1">
      <c r="A12712" s="496" t="str">
        <f>IF((SUM('Раздел 3'!AC75:AC75)=0),"","Неверно!")</f>
        <v/>
      </c>
      <c r="B12712" s="497" t="s">
        <v>812</v>
      </c>
      <c r="C12712" s="498" t="s">
        <v>16124</v>
      </c>
      <c r="D12712" s="498" t="s">
        <v>4575</v>
      </c>
      <c r="E12712" s="499" t="str">
        <f>CONCATENATE(SUM('Раздел 3'!AC75:AC75),"=",0)</f>
        <v>0=0</v>
      </c>
    </row>
    <row r="12713" spans="1:5" ht="30" hidden="1" customHeight="1" thickBot="1">
      <c r="A12713" s="496" t="str">
        <f>IF((SUM('Раздел 3'!AC76:AC76)=0),"","Неверно!")</f>
        <v/>
      </c>
      <c r="B12713" s="497" t="s">
        <v>812</v>
      </c>
      <c r="C12713" s="498" t="s">
        <v>16125</v>
      </c>
      <c r="D12713" s="498" t="s">
        <v>4575</v>
      </c>
      <c r="E12713" s="499" t="str">
        <f>CONCATENATE(SUM('Раздел 3'!AC76:AC76),"=",0)</f>
        <v>0=0</v>
      </c>
    </row>
    <row r="12714" spans="1:5" ht="30" hidden="1" customHeight="1" thickBot="1">
      <c r="A12714" s="496" t="str">
        <f>IF((SUM('Раздел 3'!AC77:AC77)=0),"","Неверно!")</f>
        <v/>
      </c>
      <c r="B12714" s="497" t="s">
        <v>812</v>
      </c>
      <c r="C12714" s="498" t="s">
        <v>16126</v>
      </c>
      <c r="D12714" s="498" t="s">
        <v>4575</v>
      </c>
      <c r="E12714" s="499" t="str">
        <f>CONCATENATE(SUM('Раздел 3'!AC77:AC77),"=",0)</f>
        <v>0=0</v>
      </c>
    </row>
    <row r="12715" spans="1:5" ht="30" hidden="1" customHeight="1" thickBot="1">
      <c r="A12715" s="496" t="str">
        <f>IF((SUM('Раздел 3'!AC78:AC78)=0),"","Неверно!")</f>
        <v/>
      </c>
      <c r="B12715" s="497" t="s">
        <v>812</v>
      </c>
      <c r="C12715" s="498" t="s">
        <v>16127</v>
      </c>
      <c r="D12715" s="498" t="s">
        <v>4575</v>
      </c>
      <c r="E12715" s="499" t="str">
        <f>CONCATENATE(SUM('Раздел 3'!AC78:AC78),"=",0)</f>
        <v>0=0</v>
      </c>
    </row>
    <row r="12716" spans="1:5" ht="30" hidden="1" customHeight="1" thickBot="1">
      <c r="A12716" s="496" t="str">
        <f>IF((SUM('Раздел 3'!AC79:AC79)=0),"","Неверно!")</f>
        <v/>
      </c>
      <c r="B12716" s="497" t="s">
        <v>812</v>
      </c>
      <c r="C12716" s="498" t="s">
        <v>16128</v>
      </c>
      <c r="D12716" s="498" t="s">
        <v>4575</v>
      </c>
      <c r="E12716" s="499" t="str">
        <f>CONCATENATE(SUM('Раздел 3'!AC79:AC79),"=",0)</f>
        <v>0=0</v>
      </c>
    </row>
    <row r="12717" spans="1:5" ht="30" hidden="1" customHeight="1" thickBot="1">
      <c r="A12717" s="496" t="str">
        <f>IF((SUM('Раздел 3'!AC80:AC80)=0),"","Неверно!")</f>
        <v/>
      </c>
      <c r="B12717" s="497" t="s">
        <v>812</v>
      </c>
      <c r="C12717" s="498" t="s">
        <v>16129</v>
      </c>
      <c r="D12717" s="498" t="s">
        <v>4575</v>
      </c>
      <c r="E12717" s="499" t="str">
        <f>CONCATENATE(SUM('Раздел 3'!AC80:AC80),"=",0)</f>
        <v>0=0</v>
      </c>
    </row>
    <row r="12718" spans="1:5" ht="30" hidden="1" customHeight="1" thickBot="1">
      <c r="A12718" s="496" t="str">
        <f>IF((SUM('Раздел 3'!AC81:AC81)=0),"","Неверно!")</f>
        <v/>
      </c>
      <c r="B12718" s="497" t="s">
        <v>812</v>
      </c>
      <c r="C12718" s="498" t="s">
        <v>4577</v>
      </c>
      <c r="D12718" s="498" t="s">
        <v>4575</v>
      </c>
      <c r="E12718" s="499" t="str">
        <f>CONCATENATE(SUM('Раздел 3'!AC81:AC81),"=",0)</f>
        <v>0=0</v>
      </c>
    </row>
    <row r="12719" spans="1:5" ht="30" hidden="1" customHeight="1" thickBot="1">
      <c r="A12719" s="496" t="str">
        <f>IF((SUM('Раздел 3'!AC82:AC82)=0),"","Неверно!")</f>
        <v/>
      </c>
      <c r="B12719" s="497" t="s">
        <v>812</v>
      </c>
      <c r="C12719" s="498" t="s">
        <v>14987</v>
      </c>
      <c r="D12719" s="498" t="s">
        <v>4575</v>
      </c>
      <c r="E12719" s="499" t="str">
        <f>CONCATENATE(SUM('Раздел 3'!AC82:AC82),"=",0)</f>
        <v>0=0</v>
      </c>
    </row>
    <row r="12720" spans="1:5" ht="30" hidden="1" customHeight="1" thickBot="1">
      <c r="A12720" s="496" t="str">
        <f>IF((SUM('Раздел 3'!AD71:AD71)=0),"","Неверно!")</f>
        <v/>
      </c>
      <c r="B12720" s="497" t="s">
        <v>812</v>
      </c>
      <c r="C12720" s="498" t="s">
        <v>16130</v>
      </c>
      <c r="D12720" s="498" t="s">
        <v>4575</v>
      </c>
      <c r="E12720" s="499" t="str">
        <f>CONCATENATE(SUM('Раздел 3'!AD71:AD71),"=",0)</f>
        <v>0=0</v>
      </c>
    </row>
    <row r="12721" spans="1:5" ht="30" hidden="1" customHeight="1" thickBot="1">
      <c r="A12721" s="496" t="str">
        <f>IF((SUM('Раздел 3'!AD72:AD72)=0),"","Неверно!")</f>
        <v/>
      </c>
      <c r="B12721" s="497" t="s">
        <v>812</v>
      </c>
      <c r="C12721" s="498" t="s">
        <v>16131</v>
      </c>
      <c r="D12721" s="498" t="s">
        <v>4575</v>
      </c>
      <c r="E12721" s="499" t="str">
        <f>CONCATENATE(SUM('Раздел 3'!AD72:AD72),"=",0)</f>
        <v>0=0</v>
      </c>
    </row>
    <row r="12722" spans="1:5" ht="30" hidden="1" customHeight="1" thickBot="1">
      <c r="A12722" s="496" t="str">
        <f>IF((SUM('Раздел 3'!AD73:AD73)=0),"","Неверно!")</f>
        <v/>
      </c>
      <c r="B12722" s="497" t="s">
        <v>812</v>
      </c>
      <c r="C12722" s="498" t="s">
        <v>16132</v>
      </c>
      <c r="D12722" s="498" t="s">
        <v>4575</v>
      </c>
      <c r="E12722" s="499" t="str">
        <f>CONCATENATE(SUM('Раздел 3'!AD73:AD73),"=",0)</f>
        <v>0=0</v>
      </c>
    </row>
    <row r="12723" spans="1:5" ht="30" hidden="1" customHeight="1" thickBot="1">
      <c r="A12723" s="496" t="str">
        <f>IF((SUM('Раздел 3'!AD74:AD74)=0),"","Неверно!")</f>
        <v/>
      </c>
      <c r="B12723" s="497" t="s">
        <v>812</v>
      </c>
      <c r="C12723" s="498" t="s">
        <v>16133</v>
      </c>
      <c r="D12723" s="498" t="s">
        <v>4575</v>
      </c>
      <c r="E12723" s="499" t="str">
        <f>CONCATENATE(SUM('Раздел 3'!AD74:AD74),"=",0)</f>
        <v>0=0</v>
      </c>
    </row>
    <row r="12724" spans="1:5" ht="30" hidden="1" customHeight="1" thickBot="1">
      <c r="A12724" s="496" t="str">
        <f>IF((SUM('Раздел 3'!AD75:AD75)=0),"","Неверно!")</f>
        <v/>
      </c>
      <c r="B12724" s="497" t="s">
        <v>812</v>
      </c>
      <c r="C12724" s="498" t="s">
        <v>16134</v>
      </c>
      <c r="D12724" s="498" t="s">
        <v>4575</v>
      </c>
      <c r="E12724" s="499" t="str">
        <f>CONCATENATE(SUM('Раздел 3'!AD75:AD75),"=",0)</f>
        <v>0=0</v>
      </c>
    </row>
    <row r="12725" spans="1:5" ht="30" hidden="1" customHeight="1" thickBot="1">
      <c r="A12725" s="496" t="str">
        <f>IF((SUM('Раздел 3'!AD76:AD76)=0),"","Неверно!")</f>
        <v/>
      </c>
      <c r="B12725" s="497" t="s">
        <v>812</v>
      </c>
      <c r="C12725" s="498" t="s">
        <v>16135</v>
      </c>
      <c r="D12725" s="498" t="s">
        <v>4575</v>
      </c>
      <c r="E12725" s="499" t="str">
        <f>CONCATENATE(SUM('Раздел 3'!AD76:AD76),"=",0)</f>
        <v>0=0</v>
      </c>
    </row>
    <row r="12726" spans="1:5" ht="30" hidden="1" customHeight="1" thickBot="1">
      <c r="A12726" s="496" t="str">
        <f>IF((SUM('Раздел 3'!AD77:AD77)=0),"","Неверно!")</f>
        <v/>
      </c>
      <c r="B12726" s="497" t="s">
        <v>812</v>
      </c>
      <c r="C12726" s="498" t="s">
        <v>16136</v>
      </c>
      <c r="D12726" s="498" t="s">
        <v>4575</v>
      </c>
      <c r="E12726" s="499" t="str">
        <f>CONCATENATE(SUM('Раздел 3'!AD77:AD77),"=",0)</f>
        <v>0=0</v>
      </c>
    </row>
    <row r="12727" spans="1:5" ht="30" hidden="1" customHeight="1" thickBot="1">
      <c r="A12727" s="496" t="str">
        <f>IF((SUM('Раздел 3'!AD78:AD78)=0),"","Неверно!")</f>
        <v/>
      </c>
      <c r="B12727" s="497" t="s">
        <v>812</v>
      </c>
      <c r="C12727" s="498" t="s">
        <v>16137</v>
      </c>
      <c r="D12727" s="498" t="s">
        <v>4575</v>
      </c>
      <c r="E12727" s="499" t="str">
        <f>CONCATENATE(SUM('Раздел 3'!AD78:AD78),"=",0)</f>
        <v>0=0</v>
      </c>
    </row>
    <row r="12728" spans="1:5" ht="30" hidden="1" customHeight="1" thickBot="1">
      <c r="A12728" s="496" t="str">
        <f>IF((SUM('Раздел 3'!AD79:AD79)=0),"","Неверно!")</f>
        <v/>
      </c>
      <c r="B12728" s="497" t="s">
        <v>812</v>
      </c>
      <c r="C12728" s="498" t="s">
        <v>16138</v>
      </c>
      <c r="D12728" s="498" t="s">
        <v>4575</v>
      </c>
      <c r="E12728" s="499" t="str">
        <f>CONCATENATE(SUM('Раздел 3'!AD79:AD79),"=",0)</f>
        <v>0=0</v>
      </c>
    </row>
    <row r="12729" spans="1:5" ht="30" hidden="1" customHeight="1" thickBot="1">
      <c r="A12729" s="496" t="str">
        <f>IF((SUM('Раздел 3'!AD80:AD80)=0),"","Неверно!")</f>
        <v/>
      </c>
      <c r="B12729" s="497" t="s">
        <v>812</v>
      </c>
      <c r="C12729" s="498" t="s">
        <v>16139</v>
      </c>
      <c r="D12729" s="498" t="s">
        <v>4575</v>
      </c>
      <c r="E12729" s="499" t="str">
        <f>CONCATENATE(SUM('Раздел 3'!AD80:AD80),"=",0)</f>
        <v>0=0</v>
      </c>
    </row>
    <row r="12730" spans="1:5" ht="30" hidden="1" customHeight="1" thickBot="1">
      <c r="A12730" s="496" t="str">
        <f>IF((SUM('Раздел 3'!AD81:AD81)=0),"","Неверно!")</f>
        <v/>
      </c>
      <c r="B12730" s="497" t="s">
        <v>812</v>
      </c>
      <c r="C12730" s="498" t="s">
        <v>4578</v>
      </c>
      <c r="D12730" s="498" t="s">
        <v>4575</v>
      </c>
      <c r="E12730" s="499" t="str">
        <f>CONCATENATE(SUM('Раздел 3'!AD81:AD81),"=",0)</f>
        <v>0=0</v>
      </c>
    </row>
    <row r="12731" spans="1:5" ht="30" hidden="1" customHeight="1" thickBot="1">
      <c r="A12731" s="496" t="str">
        <f>IF((SUM('Раздел 3'!AD82:AD82)=0),"","Неверно!")</f>
        <v/>
      </c>
      <c r="B12731" s="497" t="s">
        <v>812</v>
      </c>
      <c r="C12731" s="498" t="s">
        <v>14992</v>
      </c>
      <c r="D12731" s="498" t="s">
        <v>4575</v>
      </c>
      <c r="E12731" s="499" t="str">
        <f>CONCATENATE(SUM('Раздел 3'!AD82:AD82),"=",0)</f>
        <v>0=0</v>
      </c>
    </row>
    <row r="12732" spans="1:5" ht="30" hidden="1" customHeight="1" thickBot="1">
      <c r="A12732" s="496" t="str">
        <f>IF((SUM('Раздел 3'!AE71:AE71)=0),"","Неверно!")</f>
        <v/>
      </c>
      <c r="B12732" s="497" t="s">
        <v>812</v>
      </c>
      <c r="C12732" s="498" t="s">
        <v>16140</v>
      </c>
      <c r="D12732" s="498" t="s">
        <v>4575</v>
      </c>
      <c r="E12732" s="499" t="str">
        <f>CONCATENATE(SUM('Раздел 3'!AE71:AE71),"=",0)</f>
        <v>0=0</v>
      </c>
    </row>
    <row r="12733" spans="1:5" ht="30" hidden="1" customHeight="1" thickBot="1">
      <c r="A12733" s="496" t="str">
        <f>IF((SUM('Раздел 3'!AE72:AE72)=0),"","Неверно!")</f>
        <v/>
      </c>
      <c r="B12733" s="497" t="s">
        <v>812</v>
      </c>
      <c r="C12733" s="498" t="s">
        <v>16141</v>
      </c>
      <c r="D12733" s="498" t="s">
        <v>4575</v>
      </c>
      <c r="E12733" s="499" t="str">
        <f>CONCATENATE(SUM('Раздел 3'!AE72:AE72),"=",0)</f>
        <v>0=0</v>
      </c>
    </row>
    <row r="12734" spans="1:5" ht="30" hidden="1" customHeight="1" thickBot="1">
      <c r="A12734" s="496" t="str">
        <f>IF((SUM('Раздел 3'!AE73:AE73)=0),"","Неверно!")</f>
        <v/>
      </c>
      <c r="B12734" s="497" t="s">
        <v>812</v>
      </c>
      <c r="C12734" s="498" t="s">
        <v>16142</v>
      </c>
      <c r="D12734" s="498" t="s">
        <v>4575</v>
      </c>
      <c r="E12734" s="499" t="str">
        <f>CONCATENATE(SUM('Раздел 3'!AE73:AE73),"=",0)</f>
        <v>0=0</v>
      </c>
    </row>
    <row r="12735" spans="1:5" ht="30" hidden="1" customHeight="1" thickBot="1">
      <c r="A12735" s="496" t="str">
        <f>IF((SUM('Раздел 3'!AE74:AE74)=0),"","Неверно!")</f>
        <v/>
      </c>
      <c r="B12735" s="497" t="s">
        <v>812</v>
      </c>
      <c r="C12735" s="498" t="s">
        <v>16143</v>
      </c>
      <c r="D12735" s="498" t="s">
        <v>4575</v>
      </c>
      <c r="E12735" s="499" t="str">
        <f>CONCATENATE(SUM('Раздел 3'!AE74:AE74),"=",0)</f>
        <v>0=0</v>
      </c>
    </row>
    <row r="12736" spans="1:5" ht="30" hidden="1" customHeight="1" thickBot="1">
      <c r="A12736" s="496" t="str">
        <f>IF((SUM('Раздел 3'!AE75:AE75)=0),"","Неверно!")</f>
        <v/>
      </c>
      <c r="B12736" s="497" t="s">
        <v>812</v>
      </c>
      <c r="C12736" s="498" t="s">
        <v>16144</v>
      </c>
      <c r="D12736" s="498" t="s">
        <v>4575</v>
      </c>
      <c r="E12736" s="499" t="str">
        <f>CONCATENATE(SUM('Раздел 3'!AE75:AE75),"=",0)</f>
        <v>0=0</v>
      </c>
    </row>
    <row r="12737" spans="1:5" ht="30" hidden="1" customHeight="1" thickBot="1">
      <c r="A12737" s="496" t="str">
        <f>IF((SUM('Раздел 3'!AE76:AE76)=0),"","Неверно!")</f>
        <v/>
      </c>
      <c r="B12737" s="497" t="s">
        <v>812</v>
      </c>
      <c r="C12737" s="498" t="s">
        <v>16145</v>
      </c>
      <c r="D12737" s="498" t="s">
        <v>4575</v>
      </c>
      <c r="E12737" s="499" t="str">
        <f>CONCATENATE(SUM('Раздел 3'!AE76:AE76),"=",0)</f>
        <v>0=0</v>
      </c>
    </row>
    <row r="12738" spans="1:5" ht="30" hidden="1" customHeight="1" thickBot="1">
      <c r="A12738" s="496" t="str">
        <f>IF((SUM('Раздел 3'!AE77:AE77)=0),"","Неверно!")</f>
        <v/>
      </c>
      <c r="B12738" s="497" t="s">
        <v>812</v>
      </c>
      <c r="C12738" s="498" t="s">
        <v>16146</v>
      </c>
      <c r="D12738" s="498" t="s">
        <v>4575</v>
      </c>
      <c r="E12738" s="499" t="str">
        <f>CONCATENATE(SUM('Раздел 3'!AE77:AE77),"=",0)</f>
        <v>0=0</v>
      </c>
    </row>
    <row r="12739" spans="1:5" ht="30" hidden="1" customHeight="1" thickBot="1">
      <c r="A12739" s="496" t="str">
        <f>IF((SUM('Раздел 3'!AE78:AE78)=0),"","Неверно!")</f>
        <v/>
      </c>
      <c r="B12739" s="497" t="s">
        <v>812</v>
      </c>
      <c r="C12739" s="498" t="s">
        <v>16147</v>
      </c>
      <c r="D12739" s="498" t="s">
        <v>4575</v>
      </c>
      <c r="E12739" s="499" t="str">
        <f>CONCATENATE(SUM('Раздел 3'!AE78:AE78),"=",0)</f>
        <v>0=0</v>
      </c>
    </row>
    <row r="12740" spans="1:5" ht="30" hidden="1" customHeight="1" thickBot="1">
      <c r="A12740" s="496" t="str">
        <f>IF((SUM('Раздел 3'!AE79:AE79)=0),"","Неверно!")</f>
        <v/>
      </c>
      <c r="B12740" s="497" t="s">
        <v>812</v>
      </c>
      <c r="C12740" s="498" t="s">
        <v>16148</v>
      </c>
      <c r="D12740" s="498" t="s">
        <v>4575</v>
      </c>
      <c r="E12740" s="499" t="str">
        <f>CONCATENATE(SUM('Раздел 3'!AE79:AE79),"=",0)</f>
        <v>0=0</v>
      </c>
    </row>
    <row r="12741" spans="1:5" ht="30" hidden="1" customHeight="1" thickBot="1">
      <c r="A12741" s="496" t="str">
        <f>IF((SUM('Раздел 3'!AE80:AE80)=0),"","Неверно!")</f>
        <v/>
      </c>
      <c r="B12741" s="497" t="s">
        <v>812</v>
      </c>
      <c r="C12741" s="498" t="s">
        <v>16149</v>
      </c>
      <c r="D12741" s="498" t="s">
        <v>4575</v>
      </c>
      <c r="E12741" s="499" t="str">
        <f>CONCATENATE(SUM('Раздел 3'!AE80:AE80),"=",0)</f>
        <v>0=0</v>
      </c>
    </row>
    <row r="12742" spans="1:5" ht="30" hidden="1" customHeight="1" thickBot="1">
      <c r="A12742" s="496" t="str">
        <f>IF((SUM('Раздел 3'!AE81:AE81)=0),"","Неверно!")</f>
        <v/>
      </c>
      <c r="B12742" s="497" t="s">
        <v>812</v>
      </c>
      <c r="C12742" s="498" t="s">
        <v>4579</v>
      </c>
      <c r="D12742" s="498" t="s">
        <v>4575</v>
      </c>
      <c r="E12742" s="499" t="str">
        <f>CONCATENATE(SUM('Раздел 3'!AE81:AE81),"=",0)</f>
        <v>0=0</v>
      </c>
    </row>
    <row r="12743" spans="1:5" ht="30" hidden="1" customHeight="1" thickBot="1">
      <c r="A12743" s="496" t="str">
        <f>IF((SUM('Раздел 3'!AE82:AE82)=0),"","Неверно!")</f>
        <v/>
      </c>
      <c r="B12743" s="497" t="s">
        <v>812</v>
      </c>
      <c r="C12743" s="498" t="s">
        <v>14997</v>
      </c>
      <c r="D12743" s="498" t="s">
        <v>4575</v>
      </c>
      <c r="E12743" s="499" t="str">
        <f>CONCATENATE(SUM('Раздел 3'!AE82:AE82),"=",0)</f>
        <v>0=0</v>
      </c>
    </row>
    <row r="12744" spans="1:5" ht="30" hidden="1" customHeight="1" thickBot="1">
      <c r="A12744" s="496" t="str">
        <f>IF((SUM('Раздел 3'!AF71:AF71)=0),"","Неверно!")</f>
        <v/>
      </c>
      <c r="B12744" s="497" t="s">
        <v>812</v>
      </c>
      <c r="C12744" s="498" t="s">
        <v>16150</v>
      </c>
      <c r="D12744" s="498" t="s">
        <v>4575</v>
      </c>
      <c r="E12744" s="499" t="str">
        <f>CONCATENATE(SUM('Раздел 3'!AF71:AF71),"=",0)</f>
        <v>0=0</v>
      </c>
    </row>
    <row r="12745" spans="1:5" ht="30" hidden="1" customHeight="1" thickBot="1">
      <c r="A12745" s="496" t="str">
        <f>IF((SUM('Раздел 3'!AF72:AF72)=0),"","Неверно!")</f>
        <v/>
      </c>
      <c r="B12745" s="497" t="s">
        <v>812</v>
      </c>
      <c r="C12745" s="498" t="s">
        <v>16151</v>
      </c>
      <c r="D12745" s="498" t="s">
        <v>4575</v>
      </c>
      <c r="E12745" s="499" t="str">
        <f>CONCATENATE(SUM('Раздел 3'!AF72:AF72),"=",0)</f>
        <v>0=0</v>
      </c>
    </row>
    <row r="12746" spans="1:5" ht="30" hidden="1" customHeight="1" thickBot="1">
      <c r="A12746" s="496" t="str">
        <f>IF((SUM('Раздел 3'!AF73:AF73)=0),"","Неверно!")</f>
        <v/>
      </c>
      <c r="B12746" s="497" t="s">
        <v>812</v>
      </c>
      <c r="C12746" s="498" t="s">
        <v>16152</v>
      </c>
      <c r="D12746" s="498" t="s">
        <v>4575</v>
      </c>
      <c r="E12746" s="499" t="str">
        <f>CONCATENATE(SUM('Раздел 3'!AF73:AF73),"=",0)</f>
        <v>0=0</v>
      </c>
    </row>
    <row r="12747" spans="1:5" ht="30" hidden="1" customHeight="1" thickBot="1">
      <c r="A12747" s="496" t="str">
        <f>IF((SUM('Раздел 3'!AF74:AF74)=0),"","Неверно!")</f>
        <v/>
      </c>
      <c r="B12747" s="497" t="s">
        <v>812</v>
      </c>
      <c r="C12747" s="498" t="s">
        <v>16153</v>
      </c>
      <c r="D12747" s="498" t="s">
        <v>4575</v>
      </c>
      <c r="E12747" s="499" t="str">
        <f>CONCATENATE(SUM('Раздел 3'!AF74:AF74),"=",0)</f>
        <v>0=0</v>
      </c>
    </row>
    <row r="12748" spans="1:5" ht="30" hidden="1" customHeight="1" thickBot="1">
      <c r="A12748" s="496" t="str">
        <f>IF((SUM('Раздел 3'!AF75:AF75)=0),"","Неверно!")</f>
        <v/>
      </c>
      <c r="B12748" s="497" t="s">
        <v>812</v>
      </c>
      <c r="C12748" s="498" t="s">
        <v>16154</v>
      </c>
      <c r="D12748" s="498" t="s">
        <v>4575</v>
      </c>
      <c r="E12748" s="499" t="str">
        <f>CONCATENATE(SUM('Раздел 3'!AF75:AF75),"=",0)</f>
        <v>0=0</v>
      </c>
    </row>
    <row r="12749" spans="1:5" ht="30" hidden="1" customHeight="1" thickBot="1">
      <c r="A12749" s="496" t="str">
        <f>IF((SUM('Раздел 3'!AF76:AF76)=0),"","Неверно!")</f>
        <v/>
      </c>
      <c r="B12749" s="497" t="s">
        <v>812</v>
      </c>
      <c r="C12749" s="498" t="s">
        <v>16155</v>
      </c>
      <c r="D12749" s="498" t="s">
        <v>4575</v>
      </c>
      <c r="E12749" s="499" t="str">
        <f>CONCATENATE(SUM('Раздел 3'!AF76:AF76),"=",0)</f>
        <v>0=0</v>
      </c>
    </row>
    <row r="12750" spans="1:5" ht="30" hidden="1" customHeight="1" thickBot="1">
      <c r="A12750" s="496" t="str">
        <f>IF((SUM('Раздел 3'!AF77:AF77)=0),"","Неверно!")</f>
        <v/>
      </c>
      <c r="B12750" s="497" t="s">
        <v>812</v>
      </c>
      <c r="C12750" s="498" t="s">
        <v>16156</v>
      </c>
      <c r="D12750" s="498" t="s">
        <v>4575</v>
      </c>
      <c r="E12750" s="499" t="str">
        <f>CONCATENATE(SUM('Раздел 3'!AF77:AF77),"=",0)</f>
        <v>0=0</v>
      </c>
    </row>
    <row r="12751" spans="1:5" ht="30" hidden="1" customHeight="1" thickBot="1">
      <c r="A12751" s="496" t="str">
        <f>IF((SUM('Раздел 3'!AF78:AF78)=0),"","Неверно!")</f>
        <v/>
      </c>
      <c r="B12751" s="497" t="s">
        <v>812</v>
      </c>
      <c r="C12751" s="498" t="s">
        <v>16157</v>
      </c>
      <c r="D12751" s="498" t="s">
        <v>4575</v>
      </c>
      <c r="E12751" s="499" t="str">
        <f>CONCATENATE(SUM('Раздел 3'!AF78:AF78),"=",0)</f>
        <v>0=0</v>
      </c>
    </row>
    <row r="12752" spans="1:5" ht="30" hidden="1" customHeight="1" thickBot="1">
      <c r="A12752" s="496" t="str">
        <f>IF((SUM('Раздел 3'!AF79:AF79)=0),"","Неверно!")</f>
        <v/>
      </c>
      <c r="B12752" s="497" t="s">
        <v>812</v>
      </c>
      <c r="C12752" s="498" t="s">
        <v>16158</v>
      </c>
      <c r="D12752" s="498" t="s">
        <v>4575</v>
      </c>
      <c r="E12752" s="499" t="str">
        <f>CONCATENATE(SUM('Раздел 3'!AF79:AF79),"=",0)</f>
        <v>0=0</v>
      </c>
    </row>
    <row r="12753" spans="1:5" ht="30" hidden="1" customHeight="1" thickBot="1">
      <c r="A12753" s="496" t="str">
        <f>IF((SUM('Раздел 3'!AF80:AF80)=0),"","Неверно!")</f>
        <v/>
      </c>
      <c r="B12753" s="497" t="s">
        <v>812</v>
      </c>
      <c r="C12753" s="498" t="s">
        <v>16159</v>
      </c>
      <c r="D12753" s="498" t="s">
        <v>4575</v>
      </c>
      <c r="E12753" s="499" t="str">
        <f>CONCATENATE(SUM('Раздел 3'!AF80:AF80),"=",0)</f>
        <v>0=0</v>
      </c>
    </row>
    <row r="12754" spans="1:5" ht="30" hidden="1" customHeight="1" thickBot="1">
      <c r="A12754" s="496" t="str">
        <f>IF((SUM('Раздел 3'!AF81:AF81)=0),"","Неверно!")</f>
        <v/>
      </c>
      <c r="B12754" s="497" t="s">
        <v>812</v>
      </c>
      <c r="C12754" s="498" t="s">
        <v>4580</v>
      </c>
      <c r="D12754" s="498" t="s">
        <v>4575</v>
      </c>
      <c r="E12754" s="499" t="str">
        <f>CONCATENATE(SUM('Раздел 3'!AF81:AF81),"=",0)</f>
        <v>0=0</v>
      </c>
    </row>
    <row r="12755" spans="1:5" ht="30" hidden="1" customHeight="1" thickBot="1">
      <c r="A12755" s="496" t="str">
        <f>IF((SUM('Раздел 3'!AF82:AF82)=0),"","Неверно!")</f>
        <v/>
      </c>
      <c r="B12755" s="497" t="s">
        <v>812</v>
      </c>
      <c r="C12755" s="498" t="s">
        <v>15002</v>
      </c>
      <c r="D12755" s="498" t="s">
        <v>4575</v>
      </c>
      <c r="E12755" s="499" t="str">
        <f>CONCATENATE(SUM('Раздел 3'!AF82:AF82),"=",0)</f>
        <v>0=0</v>
      </c>
    </row>
    <row r="12756" spans="1:5" ht="30" hidden="1" customHeight="1" thickBot="1">
      <c r="A12756" s="496" t="str">
        <f>IF((SUM('Раздел 3'!AG71:AG71)=0),"","Неверно!")</f>
        <v/>
      </c>
      <c r="B12756" s="497" t="s">
        <v>812</v>
      </c>
      <c r="C12756" s="498" t="s">
        <v>16160</v>
      </c>
      <c r="D12756" s="498" t="s">
        <v>4575</v>
      </c>
      <c r="E12756" s="499" t="str">
        <f>CONCATENATE(SUM('Раздел 3'!AG71:AG71),"=",0)</f>
        <v>0=0</v>
      </c>
    </row>
    <row r="12757" spans="1:5" ht="30" hidden="1" customHeight="1" thickBot="1">
      <c r="A12757" s="496" t="str">
        <f>IF((SUM('Раздел 3'!AG72:AG72)=0),"","Неверно!")</f>
        <v/>
      </c>
      <c r="B12757" s="497" t="s">
        <v>812</v>
      </c>
      <c r="C12757" s="498" t="s">
        <v>16161</v>
      </c>
      <c r="D12757" s="498" t="s">
        <v>4575</v>
      </c>
      <c r="E12757" s="499" t="str">
        <f>CONCATENATE(SUM('Раздел 3'!AG72:AG72),"=",0)</f>
        <v>0=0</v>
      </c>
    </row>
    <row r="12758" spans="1:5" ht="30" hidden="1" customHeight="1" thickBot="1">
      <c r="A12758" s="496" t="str">
        <f>IF((SUM('Раздел 3'!AG73:AG73)=0),"","Неверно!")</f>
        <v/>
      </c>
      <c r="B12758" s="497" t="s">
        <v>812</v>
      </c>
      <c r="C12758" s="498" t="s">
        <v>16162</v>
      </c>
      <c r="D12758" s="498" t="s">
        <v>4575</v>
      </c>
      <c r="E12758" s="499" t="str">
        <f>CONCATENATE(SUM('Раздел 3'!AG73:AG73),"=",0)</f>
        <v>0=0</v>
      </c>
    </row>
    <row r="12759" spans="1:5" ht="30" hidden="1" customHeight="1" thickBot="1">
      <c r="A12759" s="496" t="str">
        <f>IF((SUM('Раздел 3'!AG74:AG74)=0),"","Неверно!")</f>
        <v/>
      </c>
      <c r="B12759" s="497" t="s">
        <v>812</v>
      </c>
      <c r="C12759" s="498" t="s">
        <v>16163</v>
      </c>
      <c r="D12759" s="498" t="s">
        <v>4575</v>
      </c>
      <c r="E12759" s="499" t="str">
        <f>CONCATENATE(SUM('Раздел 3'!AG74:AG74),"=",0)</f>
        <v>0=0</v>
      </c>
    </row>
    <row r="12760" spans="1:5" ht="30" hidden="1" customHeight="1" thickBot="1">
      <c r="A12760" s="496" t="str">
        <f>IF((SUM('Раздел 3'!AG75:AG75)=0),"","Неверно!")</f>
        <v/>
      </c>
      <c r="B12760" s="497" t="s">
        <v>812</v>
      </c>
      <c r="C12760" s="498" t="s">
        <v>16164</v>
      </c>
      <c r="D12760" s="498" t="s">
        <v>4575</v>
      </c>
      <c r="E12760" s="499" t="str">
        <f>CONCATENATE(SUM('Раздел 3'!AG75:AG75),"=",0)</f>
        <v>0=0</v>
      </c>
    </row>
    <row r="12761" spans="1:5" ht="30" hidden="1" customHeight="1" thickBot="1">
      <c r="A12761" s="496" t="str">
        <f>IF((SUM('Раздел 3'!AG76:AG76)=0),"","Неверно!")</f>
        <v/>
      </c>
      <c r="B12761" s="497" t="s">
        <v>812</v>
      </c>
      <c r="C12761" s="498" t="s">
        <v>16165</v>
      </c>
      <c r="D12761" s="498" t="s">
        <v>4575</v>
      </c>
      <c r="E12761" s="499" t="str">
        <f>CONCATENATE(SUM('Раздел 3'!AG76:AG76),"=",0)</f>
        <v>0=0</v>
      </c>
    </row>
    <row r="12762" spans="1:5" ht="30" hidden="1" customHeight="1" thickBot="1">
      <c r="A12762" s="496" t="str">
        <f>IF((SUM('Раздел 3'!AG77:AG77)=0),"","Неверно!")</f>
        <v/>
      </c>
      <c r="B12762" s="497" t="s">
        <v>812</v>
      </c>
      <c r="C12762" s="498" t="s">
        <v>16166</v>
      </c>
      <c r="D12762" s="498" t="s">
        <v>4575</v>
      </c>
      <c r="E12762" s="499" t="str">
        <f>CONCATENATE(SUM('Раздел 3'!AG77:AG77),"=",0)</f>
        <v>0=0</v>
      </c>
    </row>
    <row r="12763" spans="1:5" ht="30" hidden="1" customHeight="1" thickBot="1">
      <c r="A12763" s="496" t="str">
        <f>IF((SUM('Раздел 3'!AG78:AG78)=0),"","Неверно!")</f>
        <v/>
      </c>
      <c r="B12763" s="497" t="s">
        <v>812</v>
      </c>
      <c r="C12763" s="498" t="s">
        <v>16167</v>
      </c>
      <c r="D12763" s="498" t="s">
        <v>4575</v>
      </c>
      <c r="E12763" s="499" t="str">
        <f>CONCATENATE(SUM('Раздел 3'!AG78:AG78),"=",0)</f>
        <v>0=0</v>
      </c>
    </row>
    <row r="12764" spans="1:5" ht="30" hidden="1" customHeight="1" thickBot="1">
      <c r="A12764" s="496" t="str">
        <f>IF((SUM('Раздел 3'!AG79:AG79)=0),"","Неверно!")</f>
        <v/>
      </c>
      <c r="B12764" s="497" t="s">
        <v>812</v>
      </c>
      <c r="C12764" s="498" t="s">
        <v>16168</v>
      </c>
      <c r="D12764" s="498" t="s">
        <v>4575</v>
      </c>
      <c r="E12764" s="499" t="str">
        <f>CONCATENATE(SUM('Раздел 3'!AG79:AG79),"=",0)</f>
        <v>0=0</v>
      </c>
    </row>
    <row r="12765" spans="1:5" ht="30" hidden="1" customHeight="1" thickBot="1">
      <c r="A12765" s="496" t="str">
        <f>IF((SUM('Раздел 3'!AG80:AG80)=0),"","Неверно!")</f>
        <v/>
      </c>
      <c r="B12765" s="497" t="s">
        <v>812</v>
      </c>
      <c r="C12765" s="498" t="s">
        <v>16169</v>
      </c>
      <c r="D12765" s="498" t="s">
        <v>4575</v>
      </c>
      <c r="E12765" s="499" t="str">
        <f>CONCATENATE(SUM('Раздел 3'!AG80:AG80),"=",0)</f>
        <v>0=0</v>
      </c>
    </row>
    <row r="12766" spans="1:5" ht="30" hidden="1" customHeight="1" thickBot="1">
      <c r="A12766" s="496" t="str">
        <f>IF((SUM('Раздел 3'!AG81:AG81)=0),"","Неверно!")</f>
        <v/>
      </c>
      <c r="B12766" s="497" t="s">
        <v>812</v>
      </c>
      <c r="C12766" s="498" t="s">
        <v>4581</v>
      </c>
      <c r="D12766" s="498" t="s">
        <v>4575</v>
      </c>
      <c r="E12766" s="499" t="str">
        <f>CONCATENATE(SUM('Раздел 3'!AG81:AG81),"=",0)</f>
        <v>0=0</v>
      </c>
    </row>
    <row r="12767" spans="1:5" ht="30" hidden="1" customHeight="1" thickBot="1">
      <c r="A12767" s="496" t="str">
        <f>IF((SUM('Раздел 3'!AG82:AG82)=0),"","Неверно!")</f>
        <v/>
      </c>
      <c r="B12767" s="497" t="s">
        <v>812</v>
      </c>
      <c r="C12767" s="498" t="s">
        <v>15007</v>
      </c>
      <c r="D12767" s="498" t="s">
        <v>4575</v>
      </c>
      <c r="E12767" s="499" t="str">
        <f>CONCATENATE(SUM('Раздел 3'!AG82:AG82),"=",0)</f>
        <v>0=0</v>
      </c>
    </row>
    <row r="12768" spans="1:5" ht="30" hidden="1" customHeight="1" thickBot="1">
      <c r="A12768" s="496" t="str">
        <f>IF((SUM('Раздел 3'!AB111:AB111)=0),"","Неверно!")</f>
        <v/>
      </c>
      <c r="B12768" s="497" t="s">
        <v>813</v>
      </c>
      <c r="C12768" s="498" t="s">
        <v>16171</v>
      </c>
      <c r="D12768" s="498" t="s">
        <v>4582</v>
      </c>
      <c r="E12768" s="499" t="str">
        <f>CONCATENATE(SUM('Раздел 3'!AB111:AB111),"=",0)</f>
        <v>0=0</v>
      </c>
    </row>
    <row r="12769" spans="1:5" ht="30" hidden="1" customHeight="1" thickBot="1">
      <c r="A12769" s="496" t="str">
        <f>IF((SUM('Раздел 3'!AB112:AB112)=0),"","Неверно!")</f>
        <v/>
      </c>
      <c r="B12769" s="497" t="s">
        <v>813</v>
      </c>
      <c r="C12769" s="498" t="s">
        <v>14412</v>
      </c>
      <c r="D12769" s="498" t="s">
        <v>4582</v>
      </c>
      <c r="E12769" s="499" t="str">
        <f>CONCATENATE(SUM('Раздел 3'!AB112:AB112),"=",0)</f>
        <v>0=0</v>
      </c>
    </row>
    <row r="12770" spans="1:5" ht="30" hidden="1" customHeight="1" thickBot="1">
      <c r="A12770" s="496" t="str">
        <f>IF((SUM('Раздел 3'!AB113:AB113)=0),"","Неверно!")</f>
        <v/>
      </c>
      <c r="B12770" s="497" t="s">
        <v>813</v>
      </c>
      <c r="C12770" s="498" t="s">
        <v>14413</v>
      </c>
      <c r="D12770" s="498" t="s">
        <v>4582</v>
      </c>
      <c r="E12770" s="499" t="str">
        <f>CONCATENATE(SUM('Раздел 3'!AB113:AB113),"=",0)</f>
        <v>0=0</v>
      </c>
    </row>
    <row r="12771" spans="1:5" ht="30" hidden="1" customHeight="1" thickBot="1">
      <c r="A12771" s="496" t="str">
        <f>IF((SUM('Раздел 3'!AC111:AC111)=0),"","Неверно!")</f>
        <v/>
      </c>
      <c r="B12771" s="497" t="s">
        <v>813</v>
      </c>
      <c r="C12771" s="498" t="s">
        <v>16174</v>
      </c>
      <c r="D12771" s="498" t="s">
        <v>4582</v>
      </c>
      <c r="E12771" s="499" t="str">
        <f>CONCATENATE(SUM('Раздел 3'!AC111:AC111),"=",0)</f>
        <v>0=0</v>
      </c>
    </row>
    <row r="12772" spans="1:5" ht="30" hidden="1" customHeight="1" thickBot="1">
      <c r="A12772" s="496" t="str">
        <f>IF((SUM('Раздел 3'!AC112:AC112)=0),"","Неверно!")</f>
        <v/>
      </c>
      <c r="B12772" s="497" t="s">
        <v>813</v>
      </c>
      <c r="C12772" s="498" t="s">
        <v>14416</v>
      </c>
      <c r="D12772" s="498" t="s">
        <v>4582</v>
      </c>
      <c r="E12772" s="499" t="str">
        <f>CONCATENATE(SUM('Раздел 3'!AC112:AC112),"=",0)</f>
        <v>0=0</v>
      </c>
    </row>
    <row r="12773" spans="1:5" ht="30" hidden="1" customHeight="1" thickBot="1">
      <c r="A12773" s="496" t="str">
        <f>IF((SUM('Раздел 3'!AC113:AC113)=0),"","Неверно!")</f>
        <v/>
      </c>
      <c r="B12773" s="497" t="s">
        <v>813</v>
      </c>
      <c r="C12773" s="498" t="s">
        <v>14417</v>
      </c>
      <c r="D12773" s="498" t="s">
        <v>4582</v>
      </c>
      <c r="E12773" s="499" t="str">
        <f>CONCATENATE(SUM('Раздел 3'!AC113:AC113),"=",0)</f>
        <v>0=0</v>
      </c>
    </row>
    <row r="12774" spans="1:5" ht="30" hidden="1" customHeight="1" thickBot="1">
      <c r="A12774" s="496" t="str">
        <f>IF((SUM('Раздел 3'!AD111:AD111)=0),"","Неверно!")</f>
        <v/>
      </c>
      <c r="B12774" s="497" t="s">
        <v>813</v>
      </c>
      <c r="C12774" s="498" t="s">
        <v>16177</v>
      </c>
      <c r="D12774" s="498" t="s">
        <v>4582</v>
      </c>
      <c r="E12774" s="499" t="str">
        <f>CONCATENATE(SUM('Раздел 3'!AD111:AD111),"=",0)</f>
        <v>0=0</v>
      </c>
    </row>
    <row r="12775" spans="1:5" ht="30" hidden="1" customHeight="1" thickBot="1">
      <c r="A12775" s="496" t="str">
        <f>IF((SUM('Раздел 3'!AD112:AD112)=0),"","Неверно!")</f>
        <v/>
      </c>
      <c r="B12775" s="497" t="s">
        <v>813</v>
      </c>
      <c r="C12775" s="498" t="s">
        <v>14420</v>
      </c>
      <c r="D12775" s="498" t="s">
        <v>4582</v>
      </c>
      <c r="E12775" s="499" t="str">
        <f>CONCATENATE(SUM('Раздел 3'!AD112:AD112),"=",0)</f>
        <v>0=0</v>
      </c>
    </row>
    <row r="12776" spans="1:5" ht="30" hidden="1" customHeight="1" thickBot="1">
      <c r="A12776" s="496" t="str">
        <f>IF((SUM('Раздел 3'!AD113:AD113)=0),"","Неверно!")</f>
        <v/>
      </c>
      <c r="B12776" s="497" t="s">
        <v>813</v>
      </c>
      <c r="C12776" s="498" t="s">
        <v>14421</v>
      </c>
      <c r="D12776" s="498" t="s">
        <v>4582</v>
      </c>
      <c r="E12776" s="499" t="str">
        <f>CONCATENATE(SUM('Раздел 3'!AD113:AD113),"=",0)</f>
        <v>0=0</v>
      </c>
    </row>
    <row r="12777" spans="1:5" ht="30" hidden="1" customHeight="1" thickBot="1">
      <c r="A12777" s="496" t="str">
        <f>IF((SUM('Раздел 3'!AE111:AE111)=0),"","Неверно!")</f>
        <v/>
      </c>
      <c r="B12777" s="497" t="s">
        <v>813</v>
      </c>
      <c r="C12777" s="498" t="s">
        <v>16180</v>
      </c>
      <c r="D12777" s="498" t="s">
        <v>4582</v>
      </c>
      <c r="E12777" s="499" t="str">
        <f>CONCATENATE(SUM('Раздел 3'!AE111:AE111),"=",0)</f>
        <v>0=0</v>
      </c>
    </row>
    <row r="12778" spans="1:5" ht="30" hidden="1" customHeight="1" thickBot="1">
      <c r="A12778" s="496" t="str">
        <f>IF((SUM('Раздел 3'!AE112:AE112)=0),"","Неверно!")</f>
        <v/>
      </c>
      <c r="B12778" s="497" t="s">
        <v>813</v>
      </c>
      <c r="C12778" s="498" t="s">
        <v>14424</v>
      </c>
      <c r="D12778" s="498" t="s">
        <v>4582</v>
      </c>
      <c r="E12778" s="499" t="str">
        <f>CONCATENATE(SUM('Раздел 3'!AE112:AE112),"=",0)</f>
        <v>0=0</v>
      </c>
    </row>
    <row r="12779" spans="1:5" ht="30" hidden="1" customHeight="1" thickBot="1">
      <c r="A12779" s="496" t="str">
        <f>IF((SUM('Раздел 3'!AE113:AE113)=0),"","Неверно!")</f>
        <v/>
      </c>
      <c r="B12779" s="497" t="s">
        <v>813</v>
      </c>
      <c r="C12779" s="498" t="s">
        <v>14425</v>
      </c>
      <c r="D12779" s="498" t="s">
        <v>4582</v>
      </c>
      <c r="E12779" s="499" t="str">
        <f>CONCATENATE(SUM('Раздел 3'!AE113:AE113),"=",0)</f>
        <v>0=0</v>
      </c>
    </row>
    <row r="12780" spans="1:5" ht="30" hidden="1" customHeight="1" thickBot="1">
      <c r="A12780" s="496" t="str">
        <f>IF((SUM('Раздел 3'!AF111:AF111)=0),"","Неверно!")</f>
        <v/>
      </c>
      <c r="B12780" s="497" t="s">
        <v>813</v>
      </c>
      <c r="C12780" s="498" t="s">
        <v>14262</v>
      </c>
      <c r="D12780" s="498" t="s">
        <v>4582</v>
      </c>
      <c r="E12780" s="499" t="str">
        <f>CONCATENATE(SUM('Раздел 3'!AF111:AF111),"=",0)</f>
        <v>0=0</v>
      </c>
    </row>
    <row r="12781" spans="1:5" ht="30" hidden="1" customHeight="1" thickBot="1">
      <c r="A12781" s="496" t="str">
        <f>IF((SUM('Раздел 3'!AF112:AF112)=0),"","Неверно!")</f>
        <v/>
      </c>
      <c r="B12781" s="497" t="s">
        <v>813</v>
      </c>
      <c r="C12781" s="498" t="s">
        <v>14428</v>
      </c>
      <c r="D12781" s="498" t="s">
        <v>4582</v>
      </c>
      <c r="E12781" s="499" t="str">
        <f>CONCATENATE(SUM('Раздел 3'!AF112:AF112),"=",0)</f>
        <v>0=0</v>
      </c>
    </row>
    <row r="12782" spans="1:5" ht="30" hidden="1" customHeight="1" thickBot="1">
      <c r="A12782" s="496" t="str">
        <f>IF((SUM('Раздел 3'!AF113:AF113)=0),"","Неверно!")</f>
        <v/>
      </c>
      <c r="B12782" s="497" t="s">
        <v>813</v>
      </c>
      <c r="C12782" s="498" t="s">
        <v>14429</v>
      </c>
      <c r="D12782" s="498" t="s">
        <v>4582</v>
      </c>
      <c r="E12782" s="499" t="str">
        <f>CONCATENATE(SUM('Раздел 3'!AF113:AF113),"=",0)</f>
        <v>0=0</v>
      </c>
    </row>
    <row r="12783" spans="1:5" ht="30" hidden="1" customHeight="1" thickBot="1">
      <c r="A12783" s="496" t="str">
        <f>IF((SUM('Раздел 3'!AG111:AG111)=0),"","Неверно!")</f>
        <v/>
      </c>
      <c r="B12783" s="497" t="s">
        <v>813</v>
      </c>
      <c r="C12783" s="498" t="s">
        <v>14265</v>
      </c>
      <c r="D12783" s="498" t="s">
        <v>4582</v>
      </c>
      <c r="E12783" s="499" t="str">
        <f>CONCATENATE(SUM('Раздел 3'!AG111:AG111),"=",0)</f>
        <v>0=0</v>
      </c>
    </row>
    <row r="12784" spans="1:5" ht="30" hidden="1" customHeight="1" thickBot="1">
      <c r="A12784" s="496" t="str">
        <f>IF((SUM('Раздел 3'!AG112:AG112)=0),"","Неверно!")</f>
        <v/>
      </c>
      <c r="B12784" s="497" t="s">
        <v>813</v>
      </c>
      <c r="C12784" s="498" t="s">
        <v>14432</v>
      </c>
      <c r="D12784" s="498" t="s">
        <v>4582</v>
      </c>
      <c r="E12784" s="499" t="str">
        <f>CONCATENATE(SUM('Раздел 3'!AG112:AG112),"=",0)</f>
        <v>0=0</v>
      </c>
    </row>
    <row r="12785" spans="1:5" ht="30" hidden="1" customHeight="1" thickBot="1">
      <c r="A12785" s="496" t="str">
        <f>IF((SUM('Раздел 3'!AG113:AG113)=0),"","Неверно!")</f>
        <v/>
      </c>
      <c r="B12785" s="497" t="s">
        <v>813</v>
      </c>
      <c r="C12785" s="498" t="s">
        <v>14433</v>
      </c>
      <c r="D12785" s="498" t="s">
        <v>4582</v>
      </c>
      <c r="E12785" s="499" t="str">
        <f>CONCATENATE(SUM('Раздел 3'!AG113:AG113),"=",0)</f>
        <v>0=0</v>
      </c>
    </row>
    <row r="12786" spans="1:5" ht="30" hidden="1" customHeight="1" thickBot="1">
      <c r="A12786" s="496" t="str">
        <f>IF((SUM('Раздел 3'!AB118:AB118)=0),"","Неверно!")</f>
        <v/>
      </c>
      <c r="B12786" s="497" t="s">
        <v>814</v>
      </c>
      <c r="C12786" s="498" t="s">
        <v>14269</v>
      </c>
      <c r="D12786" s="498" t="s">
        <v>4583</v>
      </c>
      <c r="E12786" s="499" t="str">
        <f>CONCATENATE(SUM('Раздел 3'!AB118:AB118),"=",0)</f>
        <v>0=0</v>
      </c>
    </row>
    <row r="12787" spans="1:5" ht="30" hidden="1" customHeight="1" thickBot="1">
      <c r="A12787" s="496" t="str">
        <f>IF((SUM('Раздел 3'!AB119:AB119)=0),"","Неверно!")</f>
        <v/>
      </c>
      <c r="B12787" s="497" t="s">
        <v>814</v>
      </c>
      <c r="C12787" s="498" t="s">
        <v>14270</v>
      </c>
      <c r="D12787" s="498" t="s">
        <v>4583</v>
      </c>
      <c r="E12787" s="499" t="str">
        <f>CONCATENATE(SUM('Раздел 3'!AB119:AB119),"=",0)</f>
        <v>0=0</v>
      </c>
    </row>
    <row r="12788" spans="1:5" ht="30" hidden="1" customHeight="1" thickBot="1">
      <c r="A12788" s="496" t="str">
        <f>IF((SUM('Раздел 3'!AB120:AB120)=0),"","Неверно!")</f>
        <v/>
      </c>
      <c r="B12788" s="497" t="s">
        <v>814</v>
      </c>
      <c r="C12788" s="498" t="s">
        <v>14271</v>
      </c>
      <c r="D12788" s="498" t="s">
        <v>4583</v>
      </c>
      <c r="E12788" s="499" t="str">
        <f>CONCATENATE(SUM('Раздел 3'!AB120:AB120),"=",0)</f>
        <v>0=0</v>
      </c>
    </row>
    <row r="12789" spans="1:5" ht="30" hidden="1" customHeight="1" thickBot="1">
      <c r="A12789" s="496" t="str">
        <f>IF((SUM('Раздел 3'!AB121:AB121)=0),"","Неверно!")</f>
        <v/>
      </c>
      <c r="B12789" s="497" t="s">
        <v>814</v>
      </c>
      <c r="C12789" s="498" t="s">
        <v>14272</v>
      </c>
      <c r="D12789" s="498" t="s">
        <v>4583</v>
      </c>
      <c r="E12789" s="499" t="str">
        <f>CONCATENATE(SUM('Раздел 3'!AB121:AB121),"=",0)</f>
        <v>0=0</v>
      </c>
    </row>
    <row r="12790" spans="1:5" ht="30" hidden="1" customHeight="1" thickBot="1">
      <c r="A12790" s="496" t="str">
        <f>IF((SUM('Раздел 3'!AB122:AB122)=0),"","Неверно!")</f>
        <v/>
      </c>
      <c r="B12790" s="497" t="s">
        <v>814</v>
      </c>
      <c r="C12790" s="498" t="s">
        <v>14273</v>
      </c>
      <c r="D12790" s="498" t="s">
        <v>4583</v>
      </c>
      <c r="E12790" s="499" t="str">
        <f>CONCATENATE(SUM('Раздел 3'!AB122:AB122),"=",0)</f>
        <v>0=0</v>
      </c>
    </row>
    <row r="12791" spans="1:5" ht="30" hidden="1" customHeight="1" thickBot="1">
      <c r="A12791" s="496" t="str">
        <f>IF((SUM('Раздел 3'!AB123:AB123)=0),"","Неверно!")</f>
        <v/>
      </c>
      <c r="B12791" s="497" t="s">
        <v>814</v>
      </c>
      <c r="C12791" s="498" t="s">
        <v>14274</v>
      </c>
      <c r="D12791" s="498" t="s">
        <v>4583</v>
      </c>
      <c r="E12791" s="499" t="str">
        <f>CONCATENATE(SUM('Раздел 3'!AB123:AB123),"=",0)</f>
        <v>0=0</v>
      </c>
    </row>
    <row r="12792" spans="1:5" ht="30" hidden="1" customHeight="1" thickBot="1">
      <c r="A12792" s="496" t="str">
        <f>IF((SUM('Раздел 3'!AB124:AB124)=0),"","Неверно!")</f>
        <v/>
      </c>
      <c r="B12792" s="497" t="s">
        <v>814</v>
      </c>
      <c r="C12792" s="498" t="s">
        <v>14275</v>
      </c>
      <c r="D12792" s="498" t="s">
        <v>4583</v>
      </c>
      <c r="E12792" s="499" t="str">
        <f>CONCATENATE(SUM('Раздел 3'!AB124:AB124),"=",0)</f>
        <v>0=0</v>
      </c>
    </row>
    <row r="12793" spans="1:5" ht="30" hidden="1" customHeight="1" thickBot="1">
      <c r="A12793" s="496" t="str">
        <f>IF((SUM('Раздел 3'!AB125:AB125)=0),"","Неверно!")</f>
        <v/>
      </c>
      <c r="B12793" s="497" t="s">
        <v>814</v>
      </c>
      <c r="C12793" s="498" t="s">
        <v>14276</v>
      </c>
      <c r="D12793" s="498" t="s">
        <v>4583</v>
      </c>
      <c r="E12793" s="499" t="str">
        <f>CONCATENATE(SUM('Раздел 3'!AB125:AB125),"=",0)</f>
        <v>0=0</v>
      </c>
    </row>
    <row r="12794" spans="1:5" ht="30" hidden="1" customHeight="1" thickBot="1">
      <c r="A12794" s="496" t="str">
        <f>IF((SUM('Раздел 3'!AB126:AB126)=0),"","Неверно!")</f>
        <v/>
      </c>
      <c r="B12794" s="497" t="s">
        <v>814</v>
      </c>
      <c r="C12794" s="498" t="s">
        <v>14277</v>
      </c>
      <c r="D12794" s="498" t="s">
        <v>4583</v>
      </c>
      <c r="E12794" s="499" t="str">
        <f>CONCATENATE(SUM('Раздел 3'!AB126:AB126),"=",0)</f>
        <v>0=0</v>
      </c>
    </row>
    <row r="12795" spans="1:5" ht="30" hidden="1" customHeight="1" thickBot="1">
      <c r="A12795" s="496" t="str">
        <f>IF((SUM('Раздел 3'!AB127:AB127)=0),"","Неверно!")</f>
        <v/>
      </c>
      <c r="B12795" s="497" t="s">
        <v>814</v>
      </c>
      <c r="C12795" s="498" t="s">
        <v>14278</v>
      </c>
      <c r="D12795" s="498" t="s">
        <v>4583</v>
      </c>
      <c r="E12795" s="499" t="str">
        <f>CONCATENATE(SUM('Раздел 3'!AB127:AB127),"=",0)</f>
        <v>0=0</v>
      </c>
    </row>
    <row r="12796" spans="1:5" ht="30" hidden="1" customHeight="1" thickBot="1">
      <c r="A12796" s="496" t="str">
        <f>IF((SUM('Раздел 3'!AB128:AB128)=0),"","Неверно!")</f>
        <v/>
      </c>
      <c r="B12796" s="497" t="s">
        <v>814</v>
      </c>
      <c r="C12796" s="498" t="s">
        <v>14279</v>
      </c>
      <c r="D12796" s="498" t="s">
        <v>4583</v>
      </c>
      <c r="E12796" s="499" t="str">
        <f>CONCATENATE(SUM('Раздел 3'!AB128:AB128),"=",0)</f>
        <v>0=0</v>
      </c>
    </row>
    <row r="12797" spans="1:5" ht="30" hidden="1" customHeight="1" thickBot="1">
      <c r="A12797" s="496" t="str">
        <f>IF((SUM('Раздел 3'!AB129:AB129)=0),"","Неверно!")</f>
        <v/>
      </c>
      <c r="B12797" s="497" t="s">
        <v>814</v>
      </c>
      <c r="C12797" s="498" t="s">
        <v>14280</v>
      </c>
      <c r="D12797" s="498" t="s">
        <v>4583</v>
      </c>
      <c r="E12797" s="499" t="str">
        <f>CONCATENATE(SUM('Раздел 3'!AB129:AB129),"=",0)</f>
        <v>0=0</v>
      </c>
    </row>
    <row r="12798" spans="1:5" ht="30" hidden="1" customHeight="1" thickBot="1">
      <c r="A12798" s="496" t="str">
        <f>IF((SUM('Раздел 3'!AB130:AB130)=0),"","Неверно!")</f>
        <v/>
      </c>
      <c r="B12798" s="497" t="s">
        <v>814</v>
      </c>
      <c r="C12798" s="498" t="s">
        <v>14281</v>
      </c>
      <c r="D12798" s="498" t="s">
        <v>4583</v>
      </c>
      <c r="E12798" s="499" t="str">
        <f>CONCATENATE(SUM('Раздел 3'!AB130:AB130),"=",0)</f>
        <v>0=0</v>
      </c>
    </row>
    <row r="12799" spans="1:5" ht="30" hidden="1" customHeight="1" thickBot="1">
      <c r="A12799" s="496" t="str">
        <f>IF((SUM('Раздел 3'!AB131:AB131)=0),"","Неверно!")</f>
        <v/>
      </c>
      <c r="B12799" s="497" t="s">
        <v>814</v>
      </c>
      <c r="C12799" s="498" t="s">
        <v>14505</v>
      </c>
      <c r="D12799" s="498" t="s">
        <v>4583</v>
      </c>
      <c r="E12799" s="499" t="str">
        <f>CONCATENATE(SUM('Раздел 3'!AB131:AB131),"=",0)</f>
        <v>0=0</v>
      </c>
    </row>
    <row r="12800" spans="1:5" ht="30" hidden="1" customHeight="1" thickBot="1">
      <c r="A12800" s="496" t="str">
        <f>IF((SUM('Раздел 3'!AB132:AB132)=0),"","Неверно!")</f>
        <v/>
      </c>
      <c r="B12800" s="497" t="s">
        <v>814</v>
      </c>
      <c r="C12800" s="498" t="s">
        <v>14506</v>
      </c>
      <c r="D12800" s="498" t="s">
        <v>4583</v>
      </c>
      <c r="E12800" s="499" t="str">
        <f>CONCATENATE(SUM('Раздел 3'!AB132:AB132),"=",0)</f>
        <v>0=0</v>
      </c>
    </row>
    <row r="12801" spans="1:5" ht="30" hidden="1" customHeight="1" thickBot="1">
      <c r="A12801" s="496" t="str">
        <f>IF((SUM('Раздел 3'!AC118:AC118)=0),"","Неверно!")</f>
        <v/>
      </c>
      <c r="B12801" s="497" t="s">
        <v>814</v>
      </c>
      <c r="C12801" s="498" t="s">
        <v>14284</v>
      </c>
      <c r="D12801" s="498" t="s">
        <v>4583</v>
      </c>
      <c r="E12801" s="499" t="str">
        <f>CONCATENATE(SUM('Раздел 3'!AC118:AC118),"=",0)</f>
        <v>0=0</v>
      </c>
    </row>
    <row r="12802" spans="1:5" ht="30" hidden="1" customHeight="1" thickBot="1">
      <c r="A12802" s="496" t="str">
        <f>IF((SUM('Раздел 3'!AC119:AC119)=0),"","Неверно!")</f>
        <v/>
      </c>
      <c r="B12802" s="497" t="s">
        <v>814</v>
      </c>
      <c r="C12802" s="498" t="s">
        <v>14285</v>
      </c>
      <c r="D12802" s="498" t="s">
        <v>4583</v>
      </c>
      <c r="E12802" s="499" t="str">
        <f>CONCATENATE(SUM('Раздел 3'!AC119:AC119),"=",0)</f>
        <v>0=0</v>
      </c>
    </row>
    <row r="12803" spans="1:5" ht="30" hidden="1" customHeight="1" thickBot="1">
      <c r="A12803" s="496" t="str">
        <f>IF((SUM('Раздел 3'!AC120:AC120)=0),"","Неверно!")</f>
        <v/>
      </c>
      <c r="B12803" s="497" t="s">
        <v>814</v>
      </c>
      <c r="C12803" s="498" t="s">
        <v>14286</v>
      </c>
      <c r="D12803" s="498" t="s">
        <v>4583</v>
      </c>
      <c r="E12803" s="499" t="str">
        <f>CONCATENATE(SUM('Раздел 3'!AC120:AC120),"=",0)</f>
        <v>0=0</v>
      </c>
    </row>
    <row r="12804" spans="1:5" ht="30" hidden="1" customHeight="1" thickBot="1">
      <c r="A12804" s="496" t="str">
        <f>IF((SUM('Раздел 3'!AC121:AC121)=0),"","Неверно!")</f>
        <v/>
      </c>
      <c r="B12804" s="497" t="s">
        <v>814</v>
      </c>
      <c r="C12804" s="498" t="s">
        <v>14287</v>
      </c>
      <c r="D12804" s="498" t="s">
        <v>4583</v>
      </c>
      <c r="E12804" s="499" t="str">
        <f>CONCATENATE(SUM('Раздел 3'!AC121:AC121),"=",0)</f>
        <v>0=0</v>
      </c>
    </row>
    <row r="12805" spans="1:5" ht="30" hidden="1" customHeight="1" thickBot="1">
      <c r="A12805" s="496" t="str">
        <f>IF((SUM('Раздел 3'!AC122:AC122)=0),"","Неверно!")</f>
        <v/>
      </c>
      <c r="B12805" s="497" t="s">
        <v>814</v>
      </c>
      <c r="C12805" s="498" t="s">
        <v>14288</v>
      </c>
      <c r="D12805" s="498" t="s">
        <v>4583</v>
      </c>
      <c r="E12805" s="499" t="str">
        <f>CONCATENATE(SUM('Раздел 3'!AC122:AC122),"=",0)</f>
        <v>0=0</v>
      </c>
    </row>
    <row r="12806" spans="1:5" ht="30" hidden="1" customHeight="1" thickBot="1">
      <c r="A12806" s="496" t="str">
        <f>IF((SUM('Раздел 3'!AC123:AC123)=0),"","Неверно!")</f>
        <v/>
      </c>
      <c r="B12806" s="497" t="s">
        <v>814</v>
      </c>
      <c r="C12806" s="498" t="s">
        <v>14289</v>
      </c>
      <c r="D12806" s="498" t="s">
        <v>4583</v>
      </c>
      <c r="E12806" s="499" t="str">
        <f>CONCATENATE(SUM('Раздел 3'!AC123:AC123),"=",0)</f>
        <v>0=0</v>
      </c>
    </row>
    <row r="12807" spans="1:5" ht="30" hidden="1" customHeight="1" thickBot="1">
      <c r="A12807" s="496" t="str">
        <f>IF((SUM('Раздел 3'!AC124:AC124)=0),"","Неверно!")</f>
        <v/>
      </c>
      <c r="B12807" s="497" t="s">
        <v>814</v>
      </c>
      <c r="C12807" s="498" t="s">
        <v>14290</v>
      </c>
      <c r="D12807" s="498" t="s">
        <v>4583</v>
      </c>
      <c r="E12807" s="499" t="str">
        <f>CONCATENATE(SUM('Раздел 3'!AC124:AC124),"=",0)</f>
        <v>0=0</v>
      </c>
    </row>
    <row r="12808" spans="1:5" ht="30" hidden="1" customHeight="1" thickBot="1">
      <c r="A12808" s="496" t="str">
        <f>IF((SUM('Раздел 3'!AC125:AC125)=0),"","Неверно!")</f>
        <v/>
      </c>
      <c r="B12808" s="497" t="s">
        <v>814</v>
      </c>
      <c r="C12808" s="498" t="s">
        <v>14291</v>
      </c>
      <c r="D12808" s="498" t="s">
        <v>4583</v>
      </c>
      <c r="E12808" s="499" t="str">
        <f>CONCATENATE(SUM('Раздел 3'!AC125:AC125),"=",0)</f>
        <v>0=0</v>
      </c>
    </row>
    <row r="12809" spans="1:5" ht="30" hidden="1" customHeight="1" thickBot="1">
      <c r="A12809" s="496" t="str">
        <f>IF((SUM('Раздел 3'!AC126:AC126)=0),"","Неверно!")</f>
        <v/>
      </c>
      <c r="B12809" s="497" t="s">
        <v>814</v>
      </c>
      <c r="C12809" s="498" t="s">
        <v>14292</v>
      </c>
      <c r="D12809" s="498" t="s">
        <v>4583</v>
      </c>
      <c r="E12809" s="499" t="str">
        <f>CONCATENATE(SUM('Раздел 3'!AC126:AC126),"=",0)</f>
        <v>0=0</v>
      </c>
    </row>
    <row r="12810" spans="1:5" ht="30" hidden="1" customHeight="1" thickBot="1">
      <c r="A12810" s="496" t="str">
        <f>IF((SUM('Раздел 3'!AC127:AC127)=0),"","Неверно!")</f>
        <v/>
      </c>
      <c r="B12810" s="497" t="s">
        <v>814</v>
      </c>
      <c r="C12810" s="498" t="s">
        <v>14293</v>
      </c>
      <c r="D12810" s="498" t="s">
        <v>4583</v>
      </c>
      <c r="E12810" s="499" t="str">
        <f>CONCATENATE(SUM('Раздел 3'!AC127:AC127),"=",0)</f>
        <v>0=0</v>
      </c>
    </row>
    <row r="12811" spans="1:5" ht="30" hidden="1" customHeight="1" thickBot="1">
      <c r="A12811" s="496" t="str">
        <f>IF((SUM('Раздел 3'!AC128:AC128)=0),"","Неверно!")</f>
        <v/>
      </c>
      <c r="B12811" s="497" t="s">
        <v>814</v>
      </c>
      <c r="C12811" s="498" t="s">
        <v>14294</v>
      </c>
      <c r="D12811" s="498" t="s">
        <v>4583</v>
      </c>
      <c r="E12811" s="499" t="str">
        <f>CONCATENATE(SUM('Раздел 3'!AC128:AC128),"=",0)</f>
        <v>0=0</v>
      </c>
    </row>
    <row r="12812" spans="1:5" ht="30" hidden="1" customHeight="1" thickBot="1">
      <c r="A12812" s="496" t="str">
        <f>IF((SUM('Раздел 3'!AC129:AC129)=0),"","Неверно!")</f>
        <v/>
      </c>
      <c r="B12812" s="497" t="s">
        <v>814</v>
      </c>
      <c r="C12812" s="498" t="s">
        <v>14295</v>
      </c>
      <c r="D12812" s="498" t="s">
        <v>4583</v>
      </c>
      <c r="E12812" s="499" t="str">
        <f>CONCATENATE(SUM('Раздел 3'!AC129:AC129),"=",0)</f>
        <v>0=0</v>
      </c>
    </row>
    <row r="12813" spans="1:5" ht="30" hidden="1" customHeight="1" thickBot="1">
      <c r="A12813" s="496" t="str">
        <f>IF((SUM('Раздел 3'!AC130:AC130)=0),"","Неверно!")</f>
        <v/>
      </c>
      <c r="B12813" s="497" t="s">
        <v>814</v>
      </c>
      <c r="C12813" s="498" t="s">
        <v>14296</v>
      </c>
      <c r="D12813" s="498" t="s">
        <v>4583</v>
      </c>
      <c r="E12813" s="499" t="str">
        <f>CONCATENATE(SUM('Раздел 3'!AC130:AC130),"=",0)</f>
        <v>0=0</v>
      </c>
    </row>
    <row r="12814" spans="1:5" ht="30" hidden="1" customHeight="1" thickBot="1">
      <c r="A12814" s="496" t="str">
        <f>IF((SUM('Раздел 3'!AC131:AC131)=0),"","Неверно!")</f>
        <v/>
      </c>
      <c r="B12814" s="497" t="s">
        <v>814</v>
      </c>
      <c r="C12814" s="498" t="s">
        <v>14528</v>
      </c>
      <c r="D12814" s="498" t="s">
        <v>4583</v>
      </c>
      <c r="E12814" s="499" t="str">
        <f>CONCATENATE(SUM('Раздел 3'!AC131:AC131),"=",0)</f>
        <v>0=0</v>
      </c>
    </row>
    <row r="12815" spans="1:5" ht="30" hidden="1" customHeight="1" thickBot="1">
      <c r="A12815" s="496" t="str">
        <f>IF((SUM('Раздел 3'!AC132:AC132)=0),"","Неверно!")</f>
        <v/>
      </c>
      <c r="B12815" s="497" t="s">
        <v>814</v>
      </c>
      <c r="C12815" s="498" t="s">
        <v>14529</v>
      </c>
      <c r="D12815" s="498" t="s">
        <v>4583</v>
      </c>
      <c r="E12815" s="499" t="str">
        <f>CONCATENATE(SUM('Раздел 3'!AC132:AC132),"=",0)</f>
        <v>0=0</v>
      </c>
    </row>
    <row r="12816" spans="1:5" ht="30" hidden="1" customHeight="1" thickBot="1">
      <c r="A12816" s="496" t="str">
        <f>IF((SUM('Раздел 3'!AD118:AD118)=0),"","Неверно!")</f>
        <v/>
      </c>
      <c r="B12816" s="497" t="s">
        <v>814</v>
      </c>
      <c r="C12816" s="498" t="s">
        <v>14299</v>
      </c>
      <c r="D12816" s="498" t="s">
        <v>4583</v>
      </c>
      <c r="E12816" s="499" t="str">
        <f>CONCATENATE(SUM('Раздел 3'!AD118:AD118),"=",0)</f>
        <v>0=0</v>
      </c>
    </row>
    <row r="12817" spans="1:5" ht="30" hidden="1" customHeight="1" thickBot="1">
      <c r="A12817" s="496" t="str">
        <f>IF((SUM('Раздел 3'!AD119:AD119)=0),"","Неверно!")</f>
        <v/>
      </c>
      <c r="B12817" s="497" t="s">
        <v>814</v>
      </c>
      <c r="C12817" s="498" t="s">
        <v>14300</v>
      </c>
      <c r="D12817" s="498" t="s">
        <v>4583</v>
      </c>
      <c r="E12817" s="499" t="str">
        <f>CONCATENATE(SUM('Раздел 3'!AD119:AD119),"=",0)</f>
        <v>0=0</v>
      </c>
    </row>
    <row r="12818" spans="1:5" ht="30" hidden="1" customHeight="1" thickBot="1">
      <c r="A12818" s="496" t="str">
        <f>IF((SUM('Раздел 3'!AD120:AD120)=0),"","Неверно!")</f>
        <v/>
      </c>
      <c r="B12818" s="497" t="s">
        <v>814</v>
      </c>
      <c r="C12818" s="498" t="s">
        <v>14301</v>
      </c>
      <c r="D12818" s="498" t="s">
        <v>4583</v>
      </c>
      <c r="E12818" s="499" t="str">
        <f>CONCATENATE(SUM('Раздел 3'!AD120:AD120),"=",0)</f>
        <v>0=0</v>
      </c>
    </row>
    <row r="12819" spans="1:5" ht="30" hidden="1" customHeight="1" thickBot="1">
      <c r="A12819" s="496" t="str">
        <f>IF((SUM('Раздел 3'!AD121:AD121)=0),"","Неверно!")</f>
        <v/>
      </c>
      <c r="B12819" s="497" t="s">
        <v>814</v>
      </c>
      <c r="C12819" s="498" t="s">
        <v>14302</v>
      </c>
      <c r="D12819" s="498" t="s">
        <v>4583</v>
      </c>
      <c r="E12819" s="499" t="str">
        <f>CONCATENATE(SUM('Раздел 3'!AD121:AD121),"=",0)</f>
        <v>0=0</v>
      </c>
    </row>
    <row r="12820" spans="1:5" ht="30" hidden="1" customHeight="1" thickBot="1">
      <c r="A12820" s="496" t="str">
        <f>IF((SUM('Раздел 3'!AD122:AD122)=0),"","Неверно!")</f>
        <v/>
      </c>
      <c r="B12820" s="497" t="s">
        <v>814</v>
      </c>
      <c r="C12820" s="498" t="s">
        <v>14303</v>
      </c>
      <c r="D12820" s="498" t="s">
        <v>4583</v>
      </c>
      <c r="E12820" s="499" t="str">
        <f>CONCATENATE(SUM('Раздел 3'!AD122:AD122),"=",0)</f>
        <v>0=0</v>
      </c>
    </row>
    <row r="12821" spans="1:5" ht="30" hidden="1" customHeight="1" thickBot="1">
      <c r="A12821" s="496" t="str">
        <f>IF((SUM('Раздел 3'!AD123:AD123)=0),"","Неверно!")</f>
        <v/>
      </c>
      <c r="B12821" s="497" t="s">
        <v>814</v>
      </c>
      <c r="C12821" s="498" t="s">
        <v>14304</v>
      </c>
      <c r="D12821" s="498" t="s">
        <v>4583</v>
      </c>
      <c r="E12821" s="499" t="str">
        <f>CONCATENATE(SUM('Раздел 3'!AD123:AD123),"=",0)</f>
        <v>0=0</v>
      </c>
    </row>
    <row r="12822" spans="1:5" ht="30" hidden="1" customHeight="1" thickBot="1">
      <c r="A12822" s="496" t="str">
        <f>IF((SUM('Раздел 3'!AD124:AD124)=0),"","Неверно!")</f>
        <v/>
      </c>
      <c r="B12822" s="497" t="s">
        <v>814</v>
      </c>
      <c r="C12822" s="498" t="s">
        <v>14305</v>
      </c>
      <c r="D12822" s="498" t="s">
        <v>4583</v>
      </c>
      <c r="E12822" s="499" t="str">
        <f>CONCATENATE(SUM('Раздел 3'!AD124:AD124),"=",0)</f>
        <v>0=0</v>
      </c>
    </row>
    <row r="12823" spans="1:5" ht="30" hidden="1" customHeight="1" thickBot="1">
      <c r="A12823" s="496" t="str">
        <f>IF((SUM('Раздел 3'!AD125:AD125)=0),"","Неверно!")</f>
        <v/>
      </c>
      <c r="B12823" s="497" t="s">
        <v>814</v>
      </c>
      <c r="C12823" s="498" t="s">
        <v>14306</v>
      </c>
      <c r="D12823" s="498" t="s">
        <v>4583</v>
      </c>
      <c r="E12823" s="499" t="str">
        <f>CONCATENATE(SUM('Раздел 3'!AD125:AD125),"=",0)</f>
        <v>0=0</v>
      </c>
    </row>
    <row r="12824" spans="1:5" ht="30" hidden="1" customHeight="1" thickBot="1">
      <c r="A12824" s="496" t="str">
        <f>IF((SUM('Раздел 3'!AD126:AD126)=0),"","Неверно!")</f>
        <v/>
      </c>
      <c r="B12824" s="497" t="s">
        <v>814</v>
      </c>
      <c r="C12824" s="498" t="s">
        <v>14307</v>
      </c>
      <c r="D12824" s="498" t="s">
        <v>4583</v>
      </c>
      <c r="E12824" s="499" t="str">
        <f>CONCATENATE(SUM('Раздел 3'!AD126:AD126),"=",0)</f>
        <v>0=0</v>
      </c>
    </row>
    <row r="12825" spans="1:5" ht="30" hidden="1" customHeight="1" thickBot="1">
      <c r="A12825" s="496" t="str">
        <f>IF((SUM('Раздел 3'!AD127:AD127)=0),"","Неверно!")</f>
        <v/>
      </c>
      <c r="B12825" s="497" t="s">
        <v>814</v>
      </c>
      <c r="C12825" s="498" t="s">
        <v>14308</v>
      </c>
      <c r="D12825" s="498" t="s">
        <v>4583</v>
      </c>
      <c r="E12825" s="499" t="str">
        <f>CONCATENATE(SUM('Раздел 3'!AD127:AD127),"=",0)</f>
        <v>0=0</v>
      </c>
    </row>
    <row r="12826" spans="1:5" ht="30" hidden="1" customHeight="1" thickBot="1">
      <c r="A12826" s="496" t="str">
        <f>IF((SUM('Раздел 3'!AD128:AD128)=0),"","Неверно!")</f>
        <v/>
      </c>
      <c r="B12826" s="497" t="s">
        <v>814</v>
      </c>
      <c r="C12826" s="498" t="s">
        <v>14309</v>
      </c>
      <c r="D12826" s="498" t="s">
        <v>4583</v>
      </c>
      <c r="E12826" s="499" t="str">
        <f>CONCATENATE(SUM('Раздел 3'!AD128:AD128),"=",0)</f>
        <v>0=0</v>
      </c>
    </row>
    <row r="12827" spans="1:5" ht="30" hidden="1" customHeight="1" thickBot="1">
      <c r="A12827" s="496" t="str">
        <f>IF((SUM('Раздел 3'!AD129:AD129)=0),"","Неверно!")</f>
        <v/>
      </c>
      <c r="B12827" s="497" t="s">
        <v>814</v>
      </c>
      <c r="C12827" s="498" t="s">
        <v>14310</v>
      </c>
      <c r="D12827" s="498" t="s">
        <v>4583</v>
      </c>
      <c r="E12827" s="499" t="str">
        <f>CONCATENATE(SUM('Раздел 3'!AD129:AD129),"=",0)</f>
        <v>0=0</v>
      </c>
    </row>
    <row r="12828" spans="1:5" ht="30" hidden="1" customHeight="1" thickBot="1">
      <c r="A12828" s="496" t="str">
        <f>IF((SUM('Раздел 3'!AD130:AD130)=0),"","Неверно!")</f>
        <v/>
      </c>
      <c r="B12828" s="497" t="s">
        <v>814</v>
      </c>
      <c r="C12828" s="498" t="s">
        <v>14311</v>
      </c>
      <c r="D12828" s="498" t="s">
        <v>4583</v>
      </c>
      <c r="E12828" s="499" t="str">
        <f>CONCATENATE(SUM('Раздел 3'!AD130:AD130),"=",0)</f>
        <v>0=0</v>
      </c>
    </row>
    <row r="12829" spans="1:5" ht="30" hidden="1" customHeight="1" thickBot="1">
      <c r="A12829" s="496" t="str">
        <f>IF((SUM('Раздел 3'!AD131:AD131)=0),"","Неверно!")</f>
        <v/>
      </c>
      <c r="B12829" s="497" t="s">
        <v>814</v>
      </c>
      <c r="C12829" s="498" t="s">
        <v>14551</v>
      </c>
      <c r="D12829" s="498" t="s">
        <v>4583</v>
      </c>
      <c r="E12829" s="499" t="str">
        <f>CONCATENATE(SUM('Раздел 3'!AD131:AD131),"=",0)</f>
        <v>0=0</v>
      </c>
    </row>
    <row r="12830" spans="1:5" ht="30" hidden="1" customHeight="1" thickBot="1">
      <c r="A12830" s="496" t="str">
        <f>IF((SUM('Раздел 3'!AD132:AD132)=0),"","Неверно!")</f>
        <v/>
      </c>
      <c r="B12830" s="497" t="s">
        <v>814</v>
      </c>
      <c r="C12830" s="498" t="s">
        <v>14552</v>
      </c>
      <c r="D12830" s="498" t="s">
        <v>4583</v>
      </c>
      <c r="E12830" s="499" t="str">
        <f>CONCATENATE(SUM('Раздел 3'!AD132:AD132),"=",0)</f>
        <v>0=0</v>
      </c>
    </row>
    <row r="12831" spans="1:5" ht="30" hidden="1" customHeight="1" thickBot="1">
      <c r="A12831" s="496" t="str">
        <f>IF((SUM('Раздел 3'!AE118:AE118)=0),"","Неверно!")</f>
        <v/>
      </c>
      <c r="B12831" s="497" t="s">
        <v>814</v>
      </c>
      <c r="C12831" s="498" t="s">
        <v>14314</v>
      </c>
      <c r="D12831" s="498" t="s">
        <v>4583</v>
      </c>
      <c r="E12831" s="499" t="str">
        <f>CONCATENATE(SUM('Раздел 3'!AE118:AE118),"=",0)</f>
        <v>0=0</v>
      </c>
    </row>
    <row r="12832" spans="1:5" ht="30" hidden="1" customHeight="1" thickBot="1">
      <c r="A12832" s="496" t="str">
        <f>IF((SUM('Раздел 3'!AE119:AE119)=0),"","Неверно!")</f>
        <v/>
      </c>
      <c r="B12832" s="497" t="s">
        <v>814</v>
      </c>
      <c r="C12832" s="498" t="s">
        <v>14315</v>
      </c>
      <c r="D12832" s="498" t="s">
        <v>4583</v>
      </c>
      <c r="E12832" s="499" t="str">
        <f>CONCATENATE(SUM('Раздел 3'!AE119:AE119),"=",0)</f>
        <v>0=0</v>
      </c>
    </row>
    <row r="12833" spans="1:5" ht="30" hidden="1" customHeight="1" thickBot="1">
      <c r="A12833" s="496" t="str">
        <f>IF((SUM('Раздел 3'!AE120:AE120)=0),"","Неверно!")</f>
        <v/>
      </c>
      <c r="B12833" s="497" t="s">
        <v>814</v>
      </c>
      <c r="C12833" s="498" t="s">
        <v>14316</v>
      </c>
      <c r="D12833" s="498" t="s">
        <v>4583</v>
      </c>
      <c r="E12833" s="499" t="str">
        <f>CONCATENATE(SUM('Раздел 3'!AE120:AE120),"=",0)</f>
        <v>0=0</v>
      </c>
    </row>
    <row r="12834" spans="1:5" ht="30" hidden="1" customHeight="1" thickBot="1">
      <c r="A12834" s="496" t="str">
        <f>IF((SUM('Раздел 3'!AE121:AE121)=0),"","Неверно!")</f>
        <v/>
      </c>
      <c r="B12834" s="497" t="s">
        <v>814</v>
      </c>
      <c r="C12834" s="498" t="s">
        <v>14317</v>
      </c>
      <c r="D12834" s="498" t="s">
        <v>4583</v>
      </c>
      <c r="E12834" s="499" t="str">
        <f>CONCATENATE(SUM('Раздел 3'!AE121:AE121),"=",0)</f>
        <v>0=0</v>
      </c>
    </row>
    <row r="12835" spans="1:5" ht="30" hidden="1" customHeight="1" thickBot="1">
      <c r="A12835" s="496" t="str">
        <f>IF((SUM('Раздел 3'!AE122:AE122)=0),"","Неверно!")</f>
        <v/>
      </c>
      <c r="B12835" s="497" t="s">
        <v>814</v>
      </c>
      <c r="C12835" s="498" t="s">
        <v>14318</v>
      </c>
      <c r="D12835" s="498" t="s">
        <v>4583</v>
      </c>
      <c r="E12835" s="499" t="str">
        <f>CONCATENATE(SUM('Раздел 3'!AE122:AE122),"=",0)</f>
        <v>0=0</v>
      </c>
    </row>
    <row r="12836" spans="1:5" ht="30" hidden="1" customHeight="1" thickBot="1">
      <c r="A12836" s="496" t="str">
        <f>IF((SUM('Раздел 3'!AE123:AE123)=0),"","Неверно!")</f>
        <v/>
      </c>
      <c r="B12836" s="497" t="s">
        <v>814</v>
      </c>
      <c r="C12836" s="498" t="s">
        <v>14319</v>
      </c>
      <c r="D12836" s="498" t="s">
        <v>4583</v>
      </c>
      <c r="E12836" s="499" t="str">
        <f>CONCATENATE(SUM('Раздел 3'!AE123:AE123),"=",0)</f>
        <v>0=0</v>
      </c>
    </row>
    <row r="12837" spans="1:5" ht="30" hidden="1" customHeight="1" thickBot="1">
      <c r="A12837" s="496" t="str">
        <f>IF((SUM('Раздел 3'!AE124:AE124)=0),"","Неверно!")</f>
        <v/>
      </c>
      <c r="B12837" s="497" t="s">
        <v>814</v>
      </c>
      <c r="C12837" s="498" t="s">
        <v>14320</v>
      </c>
      <c r="D12837" s="498" t="s">
        <v>4583</v>
      </c>
      <c r="E12837" s="499" t="str">
        <f>CONCATENATE(SUM('Раздел 3'!AE124:AE124),"=",0)</f>
        <v>0=0</v>
      </c>
    </row>
    <row r="12838" spans="1:5" ht="30" hidden="1" customHeight="1" thickBot="1">
      <c r="A12838" s="496" t="str">
        <f>IF((SUM('Раздел 3'!AE125:AE125)=0),"","Неверно!")</f>
        <v/>
      </c>
      <c r="B12838" s="497" t="s">
        <v>814</v>
      </c>
      <c r="C12838" s="498" t="s">
        <v>14321</v>
      </c>
      <c r="D12838" s="498" t="s">
        <v>4583</v>
      </c>
      <c r="E12838" s="499" t="str">
        <f>CONCATENATE(SUM('Раздел 3'!AE125:AE125),"=",0)</f>
        <v>0=0</v>
      </c>
    </row>
    <row r="12839" spans="1:5" ht="30" hidden="1" customHeight="1" thickBot="1">
      <c r="A12839" s="496" t="str">
        <f>IF((SUM('Раздел 3'!AE126:AE126)=0),"","Неверно!")</f>
        <v/>
      </c>
      <c r="B12839" s="497" t="s">
        <v>814</v>
      </c>
      <c r="C12839" s="498" t="s">
        <v>14322</v>
      </c>
      <c r="D12839" s="498" t="s">
        <v>4583</v>
      </c>
      <c r="E12839" s="499" t="str">
        <f>CONCATENATE(SUM('Раздел 3'!AE126:AE126),"=",0)</f>
        <v>0=0</v>
      </c>
    </row>
    <row r="12840" spans="1:5" ht="30" hidden="1" customHeight="1" thickBot="1">
      <c r="A12840" s="496" t="str">
        <f>IF((SUM('Раздел 3'!AE127:AE127)=0),"","Неверно!")</f>
        <v/>
      </c>
      <c r="B12840" s="497" t="s">
        <v>814</v>
      </c>
      <c r="C12840" s="498" t="s">
        <v>14323</v>
      </c>
      <c r="D12840" s="498" t="s">
        <v>4583</v>
      </c>
      <c r="E12840" s="499" t="str">
        <f>CONCATENATE(SUM('Раздел 3'!AE127:AE127),"=",0)</f>
        <v>0=0</v>
      </c>
    </row>
    <row r="12841" spans="1:5" ht="30" hidden="1" customHeight="1" thickBot="1">
      <c r="A12841" s="496" t="str">
        <f>IF((SUM('Раздел 3'!AE128:AE128)=0),"","Неверно!")</f>
        <v/>
      </c>
      <c r="B12841" s="497" t="s">
        <v>814</v>
      </c>
      <c r="C12841" s="498" t="s">
        <v>14324</v>
      </c>
      <c r="D12841" s="498" t="s">
        <v>4583</v>
      </c>
      <c r="E12841" s="499" t="str">
        <f>CONCATENATE(SUM('Раздел 3'!AE128:AE128),"=",0)</f>
        <v>0=0</v>
      </c>
    </row>
    <row r="12842" spans="1:5" ht="30" hidden="1" customHeight="1" thickBot="1">
      <c r="A12842" s="496" t="str">
        <f>IF((SUM('Раздел 3'!AE129:AE129)=0),"","Неверно!")</f>
        <v/>
      </c>
      <c r="B12842" s="497" t="s">
        <v>814</v>
      </c>
      <c r="C12842" s="498" t="s">
        <v>14325</v>
      </c>
      <c r="D12842" s="498" t="s">
        <v>4583</v>
      </c>
      <c r="E12842" s="499" t="str">
        <f>CONCATENATE(SUM('Раздел 3'!AE129:AE129),"=",0)</f>
        <v>0=0</v>
      </c>
    </row>
    <row r="12843" spans="1:5" ht="30" hidden="1" customHeight="1" thickBot="1">
      <c r="A12843" s="496" t="str">
        <f>IF((SUM('Раздел 3'!AE130:AE130)=0),"","Неверно!")</f>
        <v/>
      </c>
      <c r="B12843" s="497" t="s">
        <v>814</v>
      </c>
      <c r="C12843" s="498" t="s">
        <v>14326</v>
      </c>
      <c r="D12843" s="498" t="s">
        <v>4583</v>
      </c>
      <c r="E12843" s="499" t="str">
        <f>CONCATENATE(SUM('Раздел 3'!AE130:AE130),"=",0)</f>
        <v>0=0</v>
      </c>
    </row>
    <row r="12844" spans="1:5" ht="30" hidden="1" customHeight="1" thickBot="1">
      <c r="A12844" s="496" t="str">
        <f>IF((SUM('Раздел 3'!AE131:AE131)=0),"","Неверно!")</f>
        <v/>
      </c>
      <c r="B12844" s="497" t="s">
        <v>814</v>
      </c>
      <c r="C12844" s="498" t="s">
        <v>14574</v>
      </c>
      <c r="D12844" s="498" t="s">
        <v>4583</v>
      </c>
      <c r="E12844" s="499" t="str">
        <f>CONCATENATE(SUM('Раздел 3'!AE131:AE131),"=",0)</f>
        <v>0=0</v>
      </c>
    </row>
    <row r="12845" spans="1:5" ht="30" hidden="1" customHeight="1" thickBot="1">
      <c r="A12845" s="496" t="str">
        <f>IF((SUM('Раздел 3'!AE132:AE132)=0),"","Неверно!")</f>
        <v/>
      </c>
      <c r="B12845" s="497" t="s">
        <v>814</v>
      </c>
      <c r="C12845" s="498" t="s">
        <v>14575</v>
      </c>
      <c r="D12845" s="498" t="s">
        <v>4583</v>
      </c>
      <c r="E12845" s="499" t="str">
        <f>CONCATENATE(SUM('Раздел 3'!AE132:AE132),"=",0)</f>
        <v>0=0</v>
      </c>
    </row>
    <row r="12846" spans="1:5" ht="30" hidden="1" customHeight="1" thickBot="1">
      <c r="A12846" s="496" t="str">
        <f>IF((SUM('Раздел 3'!AF118:AF118)=0),"","Неверно!")</f>
        <v/>
      </c>
      <c r="B12846" s="497" t="s">
        <v>814</v>
      </c>
      <c r="C12846" s="498" t="s">
        <v>14329</v>
      </c>
      <c r="D12846" s="498" t="s">
        <v>4583</v>
      </c>
      <c r="E12846" s="499" t="str">
        <f>CONCATENATE(SUM('Раздел 3'!AF118:AF118),"=",0)</f>
        <v>0=0</v>
      </c>
    </row>
    <row r="12847" spans="1:5" ht="30" hidden="1" customHeight="1" thickBot="1">
      <c r="A12847" s="496" t="str">
        <f>IF((SUM('Раздел 3'!AF119:AF119)=0),"","Неверно!")</f>
        <v/>
      </c>
      <c r="B12847" s="497" t="s">
        <v>814</v>
      </c>
      <c r="C12847" s="498" t="s">
        <v>14330</v>
      </c>
      <c r="D12847" s="498" t="s">
        <v>4583</v>
      </c>
      <c r="E12847" s="499" t="str">
        <f>CONCATENATE(SUM('Раздел 3'!AF119:AF119),"=",0)</f>
        <v>0=0</v>
      </c>
    </row>
    <row r="12848" spans="1:5" ht="30" hidden="1" customHeight="1" thickBot="1">
      <c r="A12848" s="496" t="str">
        <f>IF((SUM('Раздел 3'!AF120:AF120)=0),"","Неверно!")</f>
        <v/>
      </c>
      <c r="B12848" s="497" t="s">
        <v>814</v>
      </c>
      <c r="C12848" s="498" t="s">
        <v>14331</v>
      </c>
      <c r="D12848" s="498" t="s">
        <v>4583</v>
      </c>
      <c r="E12848" s="499" t="str">
        <f>CONCATENATE(SUM('Раздел 3'!AF120:AF120),"=",0)</f>
        <v>0=0</v>
      </c>
    </row>
    <row r="12849" spans="1:5" ht="30" hidden="1" customHeight="1" thickBot="1">
      <c r="A12849" s="496" t="str">
        <f>IF((SUM('Раздел 3'!AF121:AF121)=0),"","Неверно!")</f>
        <v/>
      </c>
      <c r="B12849" s="497" t="s">
        <v>814</v>
      </c>
      <c r="C12849" s="498" t="s">
        <v>14332</v>
      </c>
      <c r="D12849" s="498" t="s">
        <v>4583</v>
      </c>
      <c r="E12849" s="499" t="str">
        <f>CONCATENATE(SUM('Раздел 3'!AF121:AF121),"=",0)</f>
        <v>0=0</v>
      </c>
    </row>
    <row r="12850" spans="1:5" ht="30" hidden="1" customHeight="1" thickBot="1">
      <c r="A12850" s="496" t="str">
        <f>IF((SUM('Раздел 3'!AF122:AF122)=0),"","Неверно!")</f>
        <v/>
      </c>
      <c r="B12850" s="497" t="s">
        <v>814</v>
      </c>
      <c r="C12850" s="498" t="s">
        <v>14333</v>
      </c>
      <c r="D12850" s="498" t="s">
        <v>4583</v>
      </c>
      <c r="E12850" s="499" t="str">
        <f>CONCATENATE(SUM('Раздел 3'!AF122:AF122),"=",0)</f>
        <v>0=0</v>
      </c>
    </row>
    <row r="12851" spans="1:5" ht="30" hidden="1" customHeight="1" thickBot="1">
      <c r="A12851" s="496" t="str">
        <f>IF((SUM('Раздел 3'!AF123:AF123)=0),"","Неверно!")</f>
        <v/>
      </c>
      <c r="B12851" s="497" t="s">
        <v>814</v>
      </c>
      <c r="C12851" s="498" t="s">
        <v>14334</v>
      </c>
      <c r="D12851" s="498" t="s">
        <v>4583</v>
      </c>
      <c r="E12851" s="499" t="str">
        <f>CONCATENATE(SUM('Раздел 3'!AF123:AF123),"=",0)</f>
        <v>0=0</v>
      </c>
    </row>
    <row r="12852" spans="1:5" ht="30" hidden="1" customHeight="1" thickBot="1">
      <c r="A12852" s="496" t="str">
        <f>IF((SUM('Раздел 3'!AF124:AF124)=0),"","Неверно!")</f>
        <v/>
      </c>
      <c r="B12852" s="497" t="s">
        <v>814</v>
      </c>
      <c r="C12852" s="498" t="s">
        <v>14335</v>
      </c>
      <c r="D12852" s="498" t="s">
        <v>4583</v>
      </c>
      <c r="E12852" s="499" t="str">
        <f>CONCATENATE(SUM('Раздел 3'!AF124:AF124),"=",0)</f>
        <v>0=0</v>
      </c>
    </row>
    <row r="12853" spans="1:5" ht="30" hidden="1" customHeight="1" thickBot="1">
      <c r="A12853" s="496" t="str">
        <f>IF((SUM('Раздел 3'!AF125:AF125)=0),"","Неверно!")</f>
        <v/>
      </c>
      <c r="B12853" s="497" t="s">
        <v>814</v>
      </c>
      <c r="C12853" s="498" t="s">
        <v>14336</v>
      </c>
      <c r="D12853" s="498" t="s">
        <v>4583</v>
      </c>
      <c r="E12853" s="499" t="str">
        <f>CONCATENATE(SUM('Раздел 3'!AF125:AF125),"=",0)</f>
        <v>0=0</v>
      </c>
    </row>
    <row r="12854" spans="1:5" ht="30" hidden="1" customHeight="1" thickBot="1">
      <c r="A12854" s="496" t="str">
        <f>IF((SUM('Раздел 3'!AF126:AF126)=0),"","Неверно!")</f>
        <v/>
      </c>
      <c r="B12854" s="497" t="s">
        <v>814</v>
      </c>
      <c r="C12854" s="498" t="s">
        <v>14337</v>
      </c>
      <c r="D12854" s="498" t="s">
        <v>4583</v>
      </c>
      <c r="E12854" s="499" t="str">
        <f>CONCATENATE(SUM('Раздел 3'!AF126:AF126),"=",0)</f>
        <v>0=0</v>
      </c>
    </row>
    <row r="12855" spans="1:5" ht="30" hidden="1" customHeight="1" thickBot="1">
      <c r="A12855" s="496" t="str">
        <f>IF((SUM('Раздел 3'!AF127:AF127)=0),"","Неверно!")</f>
        <v/>
      </c>
      <c r="B12855" s="497" t="s">
        <v>814</v>
      </c>
      <c r="C12855" s="498" t="s">
        <v>14338</v>
      </c>
      <c r="D12855" s="498" t="s">
        <v>4583</v>
      </c>
      <c r="E12855" s="499" t="str">
        <f>CONCATENATE(SUM('Раздел 3'!AF127:AF127),"=",0)</f>
        <v>0=0</v>
      </c>
    </row>
    <row r="12856" spans="1:5" ht="30" hidden="1" customHeight="1" thickBot="1">
      <c r="A12856" s="496" t="str">
        <f>IF((SUM('Раздел 3'!AF128:AF128)=0),"","Неверно!")</f>
        <v/>
      </c>
      <c r="B12856" s="497" t="s">
        <v>814</v>
      </c>
      <c r="C12856" s="498" t="s">
        <v>14339</v>
      </c>
      <c r="D12856" s="498" t="s">
        <v>4583</v>
      </c>
      <c r="E12856" s="499" t="str">
        <f>CONCATENATE(SUM('Раздел 3'!AF128:AF128),"=",0)</f>
        <v>0=0</v>
      </c>
    </row>
    <row r="12857" spans="1:5" ht="30" hidden="1" customHeight="1" thickBot="1">
      <c r="A12857" s="496" t="str">
        <f>IF((SUM('Раздел 3'!AF129:AF129)=0),"","Неверно!")</f>
        <v/>
      </c>
      <c r="B12857" s="497" t="s">
        <v>814</v>
      </c>
      <c r="C12857" s="498" t="s">
        <v>14340</v>
      </c>
      <c r="D12857" s="498" t="s">
        <v>4583</v>
      </c>
      <c r="E12857" s="499" t="str">
        <f>CONCATENATE(SUM('Раздел 3'!AF129:AF129),"=",0)</f>
        <v>0=0</v>
      </c>
    </row>
    <row r="12858" spans="1:5" ht="30" hidden="1" customHeight="1" thickBot="1">
      <c r="A12858" s="496" t="str">
        <f>IF((SUM('Раздел 3'!AF130:AF130)=0),"","Неверно!")</f>
        <v/>
      </c>
      <c r="B12858" s="497" t="s">
        <v>814</v>
      </c>
      <c r="C12858" s="498" t="s">
        <v>14341</v>
      </c>
      <c r="D12858" s="498" t="s">
        <v>4583</v>
      </c>
      <c r="E12858" s="499" t="str">
        <f>CONCATENATE(SUM('Раздел 3'!AF130:AF130),"=",0)</f>
        <v>0=0</v>
      </c>
    </row>
    <row r="12859" spans="1:5" ht="30" hidden="1" customHeight="1" thickBot="1">
      <c r="A12859" s="496" t="str">
        <f>IF((SUM('Раздел 3'!AF131:AF131)=0),"","Неверно!")</f>
        <v/>
      </c>
      <c r="B12859" s="497" t="s">
        <v>814</v>
      </c>
      <c r="C12859" s="498" t="s">
        <v>14597</v>
      </c>
      <c r="D12859" s="498" t="s">
        <v>4583</v>
      </c>
      <c r="E12859" s="499" t="str">
        <f>CONCATENATE(SUM('Раздел 3'!AF131:AF131),"=",0)</f>
        <v>0=0</v>
      </c>
    </row>
    <row r="12860" spans="1:5" ht="30" hidden="1" customHeight="1" thickBot="1">
      <c r="A12860" s="496" t="str">
        <f>IF((SUM('Раздел 3'!AF132:AF132)=0),"","Неверно!")</f>
        <v/>
      </c>
      <c r="B12860" s="497" t="s">
        <v>814</v>
      </c>
      <c r="C12860" s="498" t="s">
        <v>14598</v>
      </c>
      <c r="D12860" s="498" t="s">
        <v>4583</v>
      </c>
      <c r="E12860" s="499" t="str">
        <f>CONCATENATE(SUM('Раздел 3'!AF132:AF132),"=",0)</f>
        <v>0=0</v>
      </c>
    </row>
    <row r="12861" spans="1:5" ht="30" hidden="1" customHeight="1" thickBot="1">
      <c r="A12861" s="496" t="str">
        <f>IF((SUM('Раздел 3'!AG118:AG118)=0),"","Неверно!")</f>
        <v/>
      </c>
      <c r="B12861" s="497" t="s">
        <v>814</v>
      </c>
      <c r="C12861" s="498" t="s">
        <v>14344</v>
      </c>
      <c r="D12861" s="498" t="s">
        <v>4583</v>
      </c>
      <c r="E12861" s="499" t="str">
        <f>CONCATENATE(SUM('Раздел 3'!AG118:AG118),"=",0)</f>
        <v>0=0</v>
      </c>
    </row>
    <row r="12862" spans="1:5" ht="30" hidden="1" customHeight="1" thickBot="1">
      <c r="A12862" s="496" t="str">
        <f>IF((SUM('Раздел 3'!AG119:AG119)=0),"","Неверно!")</f>
        <v/>
      </c>
      <c r="B12862" s="497" t="s">
        <v>814</v>
      </c>
      <c r="C12862" s="498" t="s">
        <v>14345</v>
      </c>
      <c r="D12862" s="498" t="s">
        <v>4583</v>
      </c>
      <c r="E12862" s="499" t="str">
        <f>CONCATENATE(SUM('Раздел 3'!AG119:AG119),"=",0)</f>
        <v>0=0</v>
      </c>
    </row>
    <row r="12863" spans="1:5" ht="30" hidden="1" customHeight="1" thickBot="1">
      <c r="A12863" s="496" t="str">
        <f>IF((SUM('Раздел 3'!AG120:AG120)=0),"","Неверно!")</f>
        <v/>
      </c>
      <c r="B12863" s="497" t="s">
        <v>814</v>
      </c>
      <c r="C12863" s="498" t="s">
        <v>14346</v>
      </c>
      <c r="D12863" s="498" t="s">
        <v>4583</v>
      </c>
      <c r="E12863" s="499" t="str">
        <f>CONCATENATE(SUM('Раздел 3'!AG120:AG120),"=",0)</f>
        <v>0=0</v>
      </c>
    </row>
    <row r="12864" spans="1:5" ht="30" hidden="1" customHeight="1" thickBot="1">
      <c r="A12864" s="496" t="str">
        <f>IF((SUM('Раздел 3'!AG121:AG121)=0),"","Неверно!")</f>
        <v/>
      </c>
      <c r="B12864" s="497" t="s">
        <v>814</v>
      </c>
      <c r="C12864" s="498" t="s">
        <v>14347</v>
      </c>
      <c r="D12864" s="498" t="s">
        <v>4583</v>
      </c>
      <c r="E12864" s="499" t="str">
        <f>CONCATENATE(SUM('Раздел 3'!AG121:AG121),"=",0)</f>
        <v>0=0</v>
      </c>
    </row>
    <row r="12865" spans="1:5" ht="30" hidden="1" customHeight="1" thickBot="1">
      <c r="A12865" s="496" t="str">
        <f>IF((SUM('Раздел 3'!AG122:AG122)=0),"","Неверно!")</f>
        <v/>
      </c>
      <c r="B12865" s="497" t="s">
        <v>814</v>
      </c>
      <c r="C12865" s="498" t="s">
        <v>14348</v>
      </c>
      <c r="D12865" s="498" t="s">
        <v>4583</v>
      </c>
      <c r="E12865" s="499" t="str">
        <f>CONCATENATE(SUM('Раздел 3'!AG122:AG122),"=",0)</f>
        <v>0=0</v>
      </c>
    </row>
    <row r="12866" spans="1:5" ht="30" hidden="1" customHeight="1" thickBot="1">
      <c r="A12866" s="496" t="str">
        <f>IF((SUM('Раздел 3'!AG123:AG123)=0),"","Неверно!")</f>
        <v/>
      </c>
      <c r="B12866" s="497" t="s">
        <v>814</v>
      </c>
      <c r="C12866" s="498" t="s">
        <v>14349</v>
      </c>
      <c r="D12866" s="498" t="s">
        <v>4583</v>
      </c>
      <c r="E12866" s="499" t="str">
        <f>CONCATENATE(SUM('Раздел 3'!AG123:AG123),"=",0)</f>
        <v>0=0</v>
      </c>
    </row>
    <row r="12867" spans="1:5" ht="30" hidden="1" customHeight="1" thickBot="1">
      <c r="A12867" s="496" t="str">
        <f>IF((SUM('Раздел 3'!AG124:AG124)=0),"","Неверно!")</f>
        <v/>
      </c>
      <c r="B12867" s="497" t="s">
        <v>814</v>
      </c>
      <c r="C12867" s="498" t="s">
        <v>14350</v>
      </c>
      <c r="D12867" s="498" t="s">
        <v>4583</v>
      </c>
      <c r="E12867" s="499" t="str">
        <f>CONCATENATE(SUM('Раздел 3'!AG124:AG124),"=",0)</f>
        <v>0=0</v>
      </c>
    </row>
    <row r="12868" spans="1:5" ht="30" hidden="1" customHeight="1" thickBot="1">
      <c r="A12868" s="496" t="str">
        <f>IF((SUM('Раздел 3'!AG125:AG125)=0),"","Неверно!")</f>
        <v/>
      </c>
      <c r="B12868" s="497" t="s">
        <v>814</v>
      </c>
      <c r="C12868" s="498" t="s">
        <v>14351</v>
      </c>
      <c r="D12868" s="498" t="s">
        <v>4583</v>
      </c>
      <c r="E12868" s="499" t="str">
        <f>CONCATENATE(SUM('Раздел 3'!AG125:AG125),"=",0)</f>
        <v>0=0</v>
      </c>
    </row>
    <row r="12869" spans="1:5" ht="30" hidden="1" customHeight="1" thickBot="1">
      <c r="A12869" s="496" t="str">
        <f>IF((SUM('Раздел 3'!AG126:AG126)=0),"","Неверно!")</f>
        <v/>
      </c>
      <c r="B12869" s="497" t="s">
        <v>814</v>
      </c>
      <c r="C12869" s="498" t="s">
        <v>14352</v>
      </c>
      <c r="D12869" s="498" t="s">
        <v>4583</v>
      </c>
      <c r="E12869" s="499" t="str">
        <f>CONCATENATE(SUM('Раздел 3'!AG126:AG126),"=",0)</f>
        <v>0=0</v>
      </c>
    </row>
    <row r="12870" spans="1:5" ht="30" hidden="1" customHeight="1" thickBot="1">
      <c r="A12870" s="496" t="str">
        <f>IF((SUM('Раздел 3'!AG127:AG127)=0),"","Неверно!")</f>
        <v/>
      </c>
      <c r="B12870" s="497" t="s">
        <v>814</v>
      </c>
      <c r="C12870" s="498" t="s">
        <v>14353</v>
      </c>
      <c r="D12870" s="498" t="s">
        <v>4583</v>
      </c>
      <c r="E12870" s="499" t="str">
        <f>CONCATENATE(SUM('Раздел 3'!AG127:AG127),"=",0)</f>
        <v>0=0</v>
      </c>
    </row>
    <row r="12871" spans="1:5" ht="30" hidden="1" customHeight="1" thickBot="1">
      <c r="A12871" s="496" t="str">
        <f>IF((SUM('Раздел 3'!AG128:AG128)=0),"","Неверно!")</f>
        <v/>
      </c>
      <c r="B12871" s="497" t="s">
        <v>814</v>
      </c>
      <c r="C12871" s="498" t="s">
        <v>14354</v>
      </c>
      <c r="D12871" s="498" t="s">
        <v>4583</v>
      </c>
      <c r="E12871" s="499" t="str">
        <f>CONCATENATE(SUM('Раздел 3'!AG128:AG128),"=",0)</f>
        <v>0=0</v>
      </c>
    </row>
    <row r="12872" spans="1:5" ht="30" hidden="1" customHeight="1" thickBot="1">
      <c r="A12872" s="496" t="str">
        <f>IF((SUM('Раздел 3'!AG129:AG129)=0),"","Неверно!")</f>
        <v/>
      </c>
      <c r="B12872" s="497" t="s">
        <v>814</v>
      </c>
      <c r="C12872" s="498" t="s">
        <v>14355</v>
      </c>
      <c r="D12872" s="498" t="s">
        <v>4583</v>
      </c>
      <c r="E12872" s="499" t="str">
        <f>CONCATENATE(SUM('Раздел 3'!AG129:AG129),"=",0)</f>
        <v>0=0</v>
      </c>
    </row>
    <row r="12873" spans="1:5" ht="30" hidden="1" customHeight="1" thickBot="1">
      <c r="A12873" s="496" t="str">
        <f>IF((SUM('Раздел 3'!AG130:AG130)=0),"","Неверно!")</f>
        <v/>
      </c>
      <c r="B12873" s="497" t="s">
        <v>814</v>
      </c>
      <c r="C12873" s="498" t="s">
        <v>14356</v>
      </c>
      <c r="D12873" s="498" t="s">
        <v>4583</v>
      </c>
      <c r="E12873" s="499" t="str">
        <f>CONCATENATE(SUM('Раздел 3'!AG130:AG130),"=",0)</f>
        <v>0=0</v>
      </c>
    </row>
    <row r="12874" spans="1:5" ht="30" hidden="1" customHeight="1" thickBot="1">
      <c r="A12874" s="496" t="str">
        <f>IF((SUM('Раздел 3'!AG131:AG131)=0),"","Неверно!")</f>
        <v/>
      </c>
      <c r="B12874" s="497" t="s">
        <v>814</v>
      </c>
      <c r="C12874" s="498" t="s">
        <v>14620</v>
      </c>
      <c r="D12874" s="498" t="s">
        <v>4583</v>
      </c>
      <c r="E12874" s="499" t="str">
        <f>CONCATENATE(SUM('Раздел 3'!AG131:AG131),"=",0)</f>
        <v>0=0</v>
      </c>
    </row>
    <row r="12875" spans="1:5" ht="30" hidden="1" customHeight="1" thickBot="1">
      <c r="A12875" s="496" t="str">
        <f>IF((SUM('Раздел 3'!AG132:AG132)=0),"","Неверно!")</f>
        <v/>
      </c>
      <c r="B12875" s="497" t="s">
        <v>814</v>
      </c>
      <c r="C12875" s="498" t="s">
        <v>14621</v>
      </c>
      <c r="D12875" s="498" t="s">
        <v>4583</v>
      </c>
      <c r="E12875" s="499" t="str">
        <f>CONCATENATE(SUM('Раздел 3'!AG132:AG132),"=",0)</f>
        <v>0=0</v>
      </c>
    </row>
    <row r="12876" spans="1:5" ht="30" hidden="1" customHeight="1" thickBot="1">
      <c r="A12876" s="496" t="str">
        <f>IF((SUM('Раздел 3'!S118:S118)=0),"","Неверно!")</f>
        <v/>
      </c>
      <c r="B12876" s="497" t="s">
        <v>815</v>
      </c>
      <c r="C12876" s="498" t="s">
        <v>14359</v>
      </c>
      <c r="D12876" s="498" t="s">
        <v>4584</v>
      </c>
      <c r="E12876" s="499" t="str">
        <f>CONCATENATE(SUM('Раздел 3'!S118:S118),"=",0)</f>
        <v>0=0</v>
      </c>
    </row>
    <row r="12877" spans="1:5" ht="30" hidden="1" customHeight="1" thickBot="1">
      <c r="A12877" s="496" t="str">
        <f>IF((SUM('Раздел 3'!S119:S119)=0),"","Неверно!")</f>
        <v/>
      </c>
      <c r="B12877" s="497" t="s">
        <v>815</v>
      </c>
      <c r="C12877" s="498" t="s">
        <v>14360</v>
      </c>
      <c r="D12877" s="498" t="s">
        <v>4584</v>
      </c>
      <c r="E12877" s="499" t="str">
        <f>CONCATENATE(SUM('Раздел 3'!S119:S119),"=",0)</f>
        <v>0=0</v>
      </c>
    </row>
    <row r="12878" spans="1:5" ht="30" hidden="1" customHeight="1" thickBot="1">
      <c r="A12878" s="496" t="str">
        <f>IF((SUM('Раздел 3'!S120:S120)=0),"","Неверно!")</f>
        <v/>
      </c>
      <c r="B12878" s="497" t="s">
        <v>815</v>
      </c>
      <c r="C12878" s="498" t="s">
        <v>14361</v>
      </c>
      <c r="D12878" s="498" t="s">
        <v>4584</v>
      </c>
      <c r="E12878" s="499" t="str">
        <f>CONCATENATE(SUM('Раздел 3'!S120:S120),"=",0)</f>
        <v>0=0</v>
      </c>
    </row>
    <row r="12879" spans="1:5" ht="30" hidden="1" customHeight="1" thickBot="1">
      <c r="A12879" s="496" t="str">
        <f>IF((SUM('Раздел 3'!S121:S121)=0),"","Неверно!")</f>
        <v/>
      </c>
      <c r="B12879" s="497" t="s">
        <v>815</v>
      </c>
      <c r="C12879" s="498" t="s">
        <v>14362</v>
      </c>
      <c r="D12879" s="498" t="s">
        <v>4584</v>
      </c>
      <c r="E12879" s="499" t="str">
        <f>CONCATENATE(SUM('Раздел 3'!S121:S121),"=",0)</f>
        <v>0=0</v>
      </c>
    </row>
    <row r="12880" spans="1:5" ht="30" hidden="1" customHeight="1" thickBot="1">
      <c r="A12880" s="496" t="str">
        <f>IF((SUM('Раздел 3'!S122:S122)=0),"","Неверно!")</f>
        <v/>
      </c>
      <c r="B12880" s="497" t="s">
        <v>815</v>
      </c>
      <c r="C12880" s="498" t="s">
        <v>14363</v>
      </c>
      <c r="D12880" s="498" t="s">
        <v>4584</v>
      </c>
      <c r="E12880" s="499" t="str">
        <f>CONCATENATE(SUM('Раздел 3'!S122:S122),"=",0)</f>
        <v>0=0</v>
      </c>
    </row>
    <row r="12881" spans="1:5" ht="30" hidden="1" customHeight="1" thickBot="1">
      <c r="A12881" s="496" t="str">
        <f>IF((SUM('Раздел 3'!S123:S123)=0),"","Неверно!")</f>
        <v/>
      </c>
      <c r="B12881" s="497" t="s">
        <v>815</v>
      </c>
      <c r="C12881" s="498" t="s">
        <v>14364</v>
      </c>
      <c r="D12881" s="498" t="s">
        <v>4584</v>
      </c>
      <c r="E12881" s="499" t="str">
        <f>CONCATENATE(SUM('Раздел 3'!S123:S123),"=",0)</f>
        <v>0=0</v>
      </c>
    </row>
    <row r="12882" spans="1:5" ht="30" hidden="1" customHeight="1" thickBot="1">
      <c r="A12882" s="496" t="str">
        <f>IF((SUM('Раздел 3'!S124:S124)=0),"","Неверно!")</f>
        <v/>
      </c>
      <c r="B12882" s="497" t="s">
        <v>815</v>
      </c>
      <c r="C12882" s="498" t="s">
        <v>14365</v>
      </c>
      <c r="D12882" s="498" t="s">
        <v>4584</v>
      </c>
      <c r="E12882" s="499" t="str">
        <f>CONCATENATE(SUM('Раздел 3'!S124:S124),"=",0)</f>
        <v>0=0</v>
      </c>
    </row>
    <row r="12883" spans="1:5" ht="30" hidden="1" customHeight="1" thickBot="1">
      <c r="A12883" s="496" t="str">
        <f>IF((SUM('Раздел 3'!S125:S125)=0),"","Неверно!")</f>
        <v/>
      </c>
      <c r="B12883" s="497" t="s">
        <v>815</v>
      </c>
      <c r="C12883" s="498" t="s">
        <v>14366</v>
      </c>
      <c r="D12883" s="498" t="s">
        <v>4584</v>
      </c>
      <c r="E12883" s="499" t="str">
        <f>CONCATENATE(SUM('Раздел 3'!S125:S125),"=",0)</f>
        <v>0=0</v>
      </c>
    </row>
    <row r="12884" spans="1:5" ht="30" hidden="1" customHeight="1" thickBot="1">
      <c r="A12884" s="496" t="str">
        <f>IF((SUM('Раздел 3'!S126:S126)=0),"","Неверно!")</f>
        <v/>
      </c>
      <c r="B12884" s="497" t="s">
        <v>815</v>
      </c>
      <c r="C12884" s="498" t="s">
        <v>14367</v>
      </c>
      <c r="D12884" s="498" t="s">
        <v>4584</v>
      </c>
      <c r="E12884" s="499" t="str">
        <f>CONCATENATE(SUM('Раздел 3'!S126:S126),"=",0)</f>
        <v>0=0</v>
      </c>
    </row>
    <row r="12885" spans="1:5" ht="30" hidden="1" customHeight="1" thickBot="1">
      <c r="A12885" s="496" t="str">
        <f>IF((SUM('Раздел 3'!S127:S127)=0),"","Неверно!")</f>
        <v/>
      </c>
      <c r="B12885" s="497" t="s">
        <v>815</v>
      </c>
      <c r="C12885" s="498" t="s">
        <v>14368</v>
      </c>
      <c r="D12885" s="498" t="s">
        <v>4584</v>
      </c>
      <c r="E12885" s="499" t="str">
        <f>CONCATENATE(SUM('Раздел 3'!S127:S127),"=",0)</f>
        <v>0=0</v>
      </c>
    </row>
    <row r="12886" spans="1:5" ht="30" hidden="1" customHeight="1" thickBot="1">
      <c r="A12886" s="496" t="str">
        <f>IF((SUM('Раздел 3'!S128:S128)=0),"","Неверно!")</f>
        <v/>
      </c>
      <c r="B12886" s="497" t="s">
        <v>815</v>
      </c>
      <c r="C12886" s="498" t="s">
        <v>14369</v>
      </c>
      <c r="D12886" s="498" t="s">
        <v>4584</v>
      </c>
      <c r="E12886" s="499" t="str">
        <f>CONCATENATE(SUM('Раздел 3'!S128:S128),"=",0)</f>
        <v>0=0</v>
      </c>
    </row>
    <row r="12887" spans="1:5" ht="30" hidden="1" customHeight="1" thickBot="1">
      <c r="A12887" s="496" t="str">
        <f>IF((SUM('Раздел 3'!S129:S129)=0),"","Неверно!")</f>
        <v/>
      </c>
      <c r="B12887" s="497" t="s">
        <v>815</v>
      </c>
      <c r="C12887" s="498" t="s">
        <v>14370</v>
      </c>
      <c r="D12887" s="498" t="s">
        <v>4584</v>
      </c>
      <c r="E12887" s="499" t="str">
        <f>CONCATENATE(SUM('Раздел 3'!S129:S129),"=",0)</f>
        <v>0=0</v>
      </c>
    </row>
    <row r="12888" spans="1:5" ht="30" hidden="1" customHeight="1" thickBot="1">
      <c r="A12888" s="496" t="str">
        <f>IF((SUM('Раздел 3'!S130:S130)=0),"","Неверно!")</f>
        <v/>
      </c>
      <c r="B12888" s="497" t="s">
        <v>815</v>
      </c>
      <c r="C12888" s="498" t="s">
        <v>14371</v>
      </c>
      <c r="D12888" s="498" t="s">
        <v>4584</v>
      </c>
      <c r="E12888" s="499" t="str">
        <f>CONCATENATE(SUM('Раздел 3'!S130:S130),"=",0)</f>
        <v>0=0</v>
      </c>
    </row>
    <row r="12889" spans="1:5" ht="30" hidden="1" customHeight="1" thickBot="1">
      <c r="A12889" s="496" t="str">
        <f>IF((SUM('Раздел 3'!S131:S131)=0),"","Неверно!")</f>
        <v/>
      </c>
      <c r="B12889" s="497" t="s">
        <v>815</v>
      </c>
      <c r="C12889" s="498" t="s">
        <v>15838</v>
      </c>
      <c r="D12889" s="498" t="s">
        <v>4584</v>
      </c>
      <c r="E12889" s="499" t="str">
        <f>CONCATENATE(SUM('Раздел 3'!S131:S131),"=",0)</f>
        <v>0=0</v>
      </c>
    </row>
    <row r="12890" spans="1:5" ht="30" hidden="1" customHeight="1" thickBot="1">
      <c r="A12890" s="496" t="str">
        <f>IF((SUM('Раздел 3'!S132:S132)=0),"","Неверно!")</f>
        <v/>
      </c>
      <c r="B12890" s="497" t="s">
        <v>815</v>
      </c>
      <c r="C12890" s="498" t="s">
        <v>15839</v>
      </c>
      <c r="D12890" s="498" t="s">
        <v>4584</v>
      </c>
      <c r="E12890" s="499" t="str">
        <f>CONCATENATE(SUM('Раздел 3'!S132:S132),"=",0)</f>
        <v>0=0</v>
      </c>
    </row>
    <row r="12891" spans="1:5" ht="30" hidden="1" customHeight="1" thickBot="1">
      <c r="A12891" s="496" t="str">
        <f>IF((SUM('Раздел 3'!S158:S158)=0),"","Неверно!")</f>
        <v/>
      </c>
      <c r="B12891" s="497" t="s">
        <v>816</v>
      </c>
      <c r="C12891" s="498" t="s">
        <v>14373</v>
      </c>
      <c r="D12891" s="498" t="s">
        <v>5528</v>
      </c>
      <c r="E12891" s="499" t="str">
        <f>CONCATENATE(SUM('Раздел 3'!S158:S158),"=",0)</f>
        <v>0=0</v>
      </c>
    </row>
    <row r="12892" spans="1:5" ht="30" hidden="1" customHeight="1" thickBot="1">
      <c r="A12892" s="496" t="str">
        <f>IF((SUM('Раздел 3'!S162:S162)=0),"","Неверно!")</f>
        <v/>
      </c>
      <c r="B12892" s="497" t="s">
        <v>817</v>
      </c>
      <c r="C12892" s="498" t="s">
        <v>15695</v>
      </c>
      <c r="D12892" s="498" t="s">
        <v>4585</v>
      </c>
      <c r="E12892" s="499" t="str">
        <f>CONCATENATE(SUM('Раздел 3'!S162:S162),"=",0)</f>
        <v>0=0</v>
      </c>
    </row>
    <row r="12893" spans="1:5" ht="30" hidden="1" customHeight="1" thickBot="1">
      <c r="A12893" s="496" t="str">
        <f>IF((SUM('Раздел 3'!S170:S170)=0),"","Неверно!")</f>
        <v/>
      </c>
      <c r="B12893" s="497" t="s">
        <v>818</v>
      </c>
      <c r="C12893" s="498" t="s">
        <v>15607</v>
      </c>
      <c r="D12893" s="498" t="s">
        <v>4586</v>
      </c>
      <c r="E12893" s="499" t="str">
        <f>CONCATENATE(SUM('Раздел 3'!S170:S170),"=",0)</f>
        <v>0=0</v>
      </c>
    </row>
    <row r="12894" spans="1:5" ht="30" hidden="1" customHeight="1" thickBot="1">
      <c r="A12894" s="496" t="str">
        <f>IF((SUM('Раздел 3'!S171:S171)=0),"","Неверно!")</f>
        <v/>
      </c>
      <c r="B12894" s="497" t="s">
        <v>818</v>
      </c>
      <c r="C12894" s="498" t="s">
        <v>15608</v>
      </c>
      <c r="D12894" s="498" t="s">
        <v>4586</v>
      </c>
      <c r="E12894" s="499" t="str">
        <f>CONCATENATE(SUM('Раздел 3'!S171:S171),"=",0)</f>
        <v>0=0</v>
      </c>
    </row>
    <row r="12895" spans="1:5" ht="30" hidden="1" customHeight="1" thickBot="1">
      <c r="A12895" s="496" t="str">
        <f>IF((SUM('Раздел 3'!S108:S108)=0),"","Неверно!")</f>
        <v/>
      </c>
      <c r="B12895" s="497" t="s">
        <v>819</v>
      </c>
      <c r="C12895" s="498" t="s">
        <v>15382</v>
      </c>
      <c r="D12895" s="498" t="s">
        <v>4587</v>
      </c>
      <c r="E12895" s="499" t="str">
        <f>CONCATENATE(SUM('Раздел 3'!S108:S108),"=",0)</f>
        <v>0=0</v>
      </c>
    </row>
    <row r="12896" spans="1:5" ht="30" hidden="1" customHeight="1" thickBot="1">
      <c r="A12896" s="496" t="str">
        <f>IF((SUM('Раздел 3'!S111:S111)=0),"","Неверно!")</f>
        <v/>
      </c>
      <c r="B12896" s="497" t="s">
        <v>820</v>
      </c>
      <c r="C12896" s="498" t="s">
        <v>14385</v>
      </c>
      <c r="D12896" s="498" t="s">
        <v>4588</v>
      </c>
      <c r="E12896" s="499" t="str">
        <f>CONCATENATE(SUM('Раздел 3'!S111:S111),"=",0)</f>
        <v>0=0</v>
      </c>
    </row>
    <row r="12897" spans="1:5" ht="30" hidden="1" customHeight="1" thickBot="1">
      <c r="A12897" s="496" t="str">
        <f>IF((SUM('Раздел 3'!S112:S112)=0),"","Неверно!")</f>
        <v/>
      </c>
      <c r="B12897" s="497" t="s">
        <v>820</v>
      </c>
      <c r="C12897" s="498" t="s">
        <v>15560</v>
      </c>
      <c r="D12897" s="498" t="s">
        <v>4588</v>
      </c>
      <c r="E12897" s="499" t="str">
        <f>CONCATENATE(SUM('Раздел 3'!S112:S112),"=",0)</f>
        <v>0=0</v>
      </c>
    </row>
    <row r="12898" spans="1:5" ht="30" hidden="1" customHeight="1" thickBot="1">
      <c r="A12898" s="496" t="str">
        <f>IF((SUM('Раздел 3'!S113:S113)=0),"","Неверно!")</f>
        <v/>
      </c>
      <c r="B12898" s="497" t="s">
        <v>820</v>
      </c>
      <c r="C12898" s="498" t="s">
        <v>15561</v>
      </c>
      <c r="D12898" s="498" t="s">
        <v>4588</v>
      </c>
      <c r="E12898" s="499" t="str">
        <f>CONCATENATE(SUM('Раздел 3'!S113:S113),"=",0)</f>
        <v>0=0</v>
      </c>
    </row>
    <row r="12899" spans="1:5" ht="30" hidden="1" customHeight="1" thickBot="1">
      <c r="A12899" s="496" t="str">
        <f>IF((SUM('Раздел 3'!S20:S20)=0),"","Неверно!")</f>
        <v/>
      </c>
      <c r="B12899" s="497" t="s">
        <v>821</v>
      </c>
      <c r="C12899" s="498" t="s">
        <v>14387</v>
      </c>
      <c r="D12899" s="498" t="s">
        <v>5527</v>
      </c>
      <c r="E12899" s="499" t="str">
        <f>CONCATENATE(SUM('Раздел 3'!S20:S20),"=",0)</f>
        <v>0=0</v>
      </c>
    </row>
    <row r="12900" spans="1:5" ht="30" hidden="1" customHeight="1" thickBot="1">
      <c r="A12900" s="496" t="str">
        <f>IF((SUM('Раздел 3'!S21:S21)=0),"","Неверно!")</f>
        <v/>
      </c>
      <c r="B12900" s="497" t="s">
        <v>821</v>
      </c>
      <c r="C12900" s="498" t="s">
        <v>14388</v>
      </c>
      <c r="D12900" s="498" t="s">
        <v>5527</v>
      </c>
      <c r="E12900" s="499" t="str">
        <f>CONCATENATE(SUM('Раздел 3'!S21:S21),"=",0)</f>
        <v>0=0</v>
      </c>
    </row>
    <row r="12901" spans="1:5" ht="30" hidden="1" customHeight="1" thickBot="1">
      <c r="A12901" s="496" t="str">
        <f>IF((SUM('Раздел 3'!S22:S22)=0),"","Неверно!")</f>
        <v/>
      </c>
      <c r="B12901" s="497" t="s">
        <v>821</v>
      </c>
      <c r="C12901" s="498" t="s">
        <v>14389</v>
      </c>
      <c r="D12901" s="498" t="s">
        <v>5527</v>
      </c>
      <c r="E12901" s="499" t="str">
        <f>CONCATENATE(SUM('Раздел 3'!S22:S22),"=",0)</f>
        <v>0=0</v>
      </c>
    </row>
    <row r="12902" spans="1:5" ht="30" hidden="1" customHeight="1" thickBot="1">
      <c r="A12902" s="496" t="str">
        <f>IF((SUM('Раздел 3'!S23:S23)=0),"","Неверно!")</f>
        <v/>
      </c>
      <c r="B12902" s="497" t="s">
        <v>821</v>
      </c>
      <c r="C12902" s="498" t="s">
        <v>14390</v>
      </c>
      <c r="D12902" s="498" t="s">
        <v>5527</v>
      </c>
      <c r="E12902" s="499" t="str">
        <f>CONCATENATE(SUM('Раздел 3'!S23:S23),"=",0)</f>
        <v>0=0</v>
      </c>
    </row>
    <row r="12903" spans="1:5" ht="30" hidden="1" customHeight="1" thickBot="1">
      <c r="A12903" s="496" t="str">
        <f>IF((SUM('Раздел 3'!S24:S24)=0),"","Неверно!")</f>
        <v/>
      </c>
      <c r="B12903" s="497" t="s">
        <v>821</v>
      </c>
      <c r="C12903" s="498" t="s">
        <v>14391</v>
      </c>
      <c r="D12903" s="498" t="s">
        <v>5527</v>
      </c>
      <c r="E12903" s="499" t="str">
        <f>CONCATENATE(SUM('Раздел 3'!S24:S24),"=",0)</f>
        <v>0=0</v>
      </c>
    </row>
    <row r="12904" spans="1:5" ht="30" hidden="1" customHeight="1" thickBot="1">
      <c r="A12904" s="496" t="str">
        <f>IF((SUM('Раздел 3'!S25:S25)=0),"","Неверно!")</f>
        <v/>
      </c>
      <c r="B12904" s="497" t="s">
        <v>821</v>
      </c>
      <c r="C12904" s="498" t="s">
        <v>14392</v>
      </c>
      <c r="D12904" s="498" t="s">
        <v>5527</v>
      </c>
      <c r="E12904" s="499" t="str">
        <f>CONCATENATE(SUM('Раздел 3'!S25:S25),"=",0)</f>
        <v>0=0</v>
      </c>
    </row>
    <row r="12905" spans="1:5" ht="30" hidden="1" customHeight="1" thickBot="1">
      <c r="A12905" s="496" t="str">
        <f>IF((SUM('Раздел 3'!S26:S26)=0),"","Неверно!")</f>
        <v/>
      </c>
      <c r="B12905" s="497" t="s">
        <v>821</v>
      </c>
      <c r="C12905" s="498" t="s">
        <v>14393</v>
      </c>
      <c r="D12905" s="498" t="s">
        <v>5527</v>
      </c>
      <c r="E12905" s="499" t="str">
        <f>CONCATENATE(SUM('Раздел 3'!S26:S26),"=",0)</f>
        <v>0=0</v>
      </c>
    </row>
    <row r="12906" spans="1:5" ht="30" hidden="1" customHeight="1" thickBot="1">
      <c r="A12906" s="496" t="str">
        <f>IF((SUM('Раздел 3'!Y27:Y27)=0),"","Неверно!")</f>
        <v/>
      </c>
      <c r="B12906" s="497" t="s">
        <v>822</v>
      </c>
      <c r="C12906" s="498" t="s">
        <v>14394</v>
      </c>
      <c r="D12906" s="498" t="s">
        <v>5526</v>
      </c>
      <c r="E12906" s="499" t="str">
        <f>CONCATENATE(SUM('Раздел 3'!Y27:Y27),"=",0)</f>
        <v>0=0</v>
      </c>
    </row>
    <row r="12907" spans="1:5" ht="30" hidden="1" customHeight="1" thickBot="1">
      <c r="A12907" s="496" t="str">
        <f>IF((SUM('Раздел 3'!Z27:Z27)=0),"","Неверно!")</f>
        <v/>
      </c>
      <c r="B12907" s="497" t="s">
        <v>822</v>
      </c>
      <c r="C12907" s="498" t="s">
        <v>14395</v>
      </c>
      <c r="D12907" s="498" t="s">
        <v>5526</v>
      </c>
      <c r="E12907" s="499" t="str">
        <f>CONCATENATE(SUM('Раздел 3'!Z27:Z27),"=",0)</f>
        <v>0=0</v>
      </c>
    </row>
    <row r="12908" spans="1:5" ht="30" hidden="1" customHeight="1" thickBot="1">
      <c r="A12908" s="496" t="str">
        <f>IF((SUM('Раздел 3'!AA27:AA27)=0),"","Неверно!")</f>
        <v/>
      </c>
      <c r="B12908" s="497" t="s">
        <v>822</v>
      </c>
      <c r="C12908" s="498" t="s">
        <v>14396</v>
      </c>
      <c r="D12908" s="498" t="s">
        <v>5526</v>
      </c>
      <c r="E12908" s="499" t="str">
        <f>CONCATENATE(SUM('Раздел 3'!AA27:AA27),"=",0)</f>
        <v>0=0</v>
      </c>
    </row>
    <row r="12909" spans="1:5" ht="30" hidden="1" customHeight="1" thickBot="1">
      <c r="A12909" s="496" t="str">
        <f>IF((SUM('Раздел 3'!AB27:AB27)=0),"","Неверно!")</f>
        <v/>
      </c>
      <c r="B12909" s="497" t="s">
        <v>822</v>
      </c>
      <c r="C12909" s="498" t="s">
        <v>14397</v>
      </c>
      <c r="D12909" s="498" t="s">
        <v>5526</v>
      </c>
      <c r="E12909" s="499" t="str">
        <f>CONCATENATE(SUM('Раздел 3'!AB27:AB27),"=",0)</f>
        <v>0=0</v>
      </c>
    </row>
    <row r="12910" spans="1:5" ht="30" hidden="1" customHeight="1" thickBot="1">
      <c r="A12910" s="496" t="str">
        <f>IF((SUM('Раздел 3'!AC27:AC27)=0),"","Неверно!")</f>
        <v/>
      </c>
      <c r="B12910" s="497" t="s">
        <v>822</v>
      </c>
      <c r="C12910" s="498" t="s">
        <v>14398</v>
      </c>
      <c r="D12910" s="498" t="s">
        <v>5526</v>
      </c>
      <c r="E12910" s="499" t="str">
        <f>CONCATENATE(SUM('Раздел 3'!AC27:AC27),"=",0)</f>
        <v>0=0</v>
      </c>
    </row>
    <row r="12911" spans="1:5" ht="30" hidden="1" customHeight="1" thickBot="1">
      <c r="A12911" s="496" t="str">
        <f>IF((SUM('Раздел 3'!AD27:AD27)=0),"","Неверно!")</f>
        <v/>
      </c>
      <c r="B12911" s="497" t="s">
        <v>822</v>
      </c>
      <c r="C12911" s="498" t="s">
        <v>14399</v>
      </c>
      <c r="D12911" s="498" t="s">
        <v>5526</v>
      </c>
      <c r="E12911" s="499" t="str">
        <f>CONCATENATE(SUM('Раздел 3'!AD27:AD27),"=",0)</f>
        <v>0=0</v>
      </c>
    </row>
    <row r="12912" spans="1:5" ht="30" hidden="1" customHeight="1" thickBot="1">
      <c r="A12912" s="496" t="str">
        <f>IF((SUM('Раздел 3'!AE27:AE27)=0),"","Неверно!")</f>
        <v/>
      </c>
      <c r="B12912" s="497" t="s">
        <v>822</v>
      </c>
      <c r="C12912" s="498" t="s">
        <v>14400</v>
      </c>
      <c r="D12912" s="498" t="s">
        <v>5526</v>
      </c>
      <c r="E12912" s="499" t="str">
        <f>CONCATENATE(SUM('Раздел 3'!AE27:AE27),"=",0)</f>
        <v>0=0</v>
      </c>
    </row>
    <row r="12913" spans="1:5" ht="30" hidden="1" customHeight="1" thickBot="1">
      <c r="A12913" s="496" t="str">
        <f>IF((SUM('Раздел 3'!AF27:AF27)=0),"","Неверно!")</f>
        <v/>
      </c>
      <c r="B12913" s="497" t="s">
        <v>822</v>
      </c>
      <c r="C12913" s="498" t="s">
        <v>14401</v>
      </c>
      <c r="D12913" s="498" t="s">
        <v>5526</v>
      </c>
      <c r="E12913" s="499" t="str">
        <f>CONCATENATE(SUM('Раздел 3'!AF27:AF27),"=",0)</f>
        <v>0=0</v>
      </c>
    </row>
    <row r="12914" spans="1:5" ht="30" hidden="1" customHeight="1" thickBot="1">
      <c r="A12914" s="496" t="str">
        <f>IF((SUM('Раздел 3'!AG27:AG27)=0),"","Неверно!")</f>
        <v/>
      </c>
      <c r="B12914" s="497" t="s">
        <v>822</v>
      </c>
      <c r="C12914" s="498" t="s">
        <v>14402</v>
      </c>
      <c r="D12914" s="498" t="s">
        <v>5526</v>
      </c>
      <c r="E12914" s="499" t="str">
        <f>CONCATENATE(SUM('Раздел 3'!AG27:AG27),"=",0)</f>
        <v>0=0</v>
      </c>
    </row>
    <row r="12915" spans="1:5" ht="30" hidden="1" customHeight="1" thickBot="1">
      <c r="A12915" s="496" t="str">
        <f>IF((SUM('Раздел 3'!AH27:AH27)=0),"","Неверно!")</f>
        <v/>
      </c>
      <c r="B12915" s="497" t="s">
        <v>822</v>
      </c>
      <c r="C12915" s="498" t="s">
        <v>14403</v>
      </c>
      <c r="D12915" s="498" t="s">
        <v>5526</v>
      </c>
      <c r="E12915" s="499" t="str">
        <f>CONCATENATE(SUM('Раздел 3'!AH27:AH27),"=",0)</f>
        <v>0=0</v>
      </c>
    </row>
    <row r="12916" spans="1:5" ht="30" hidden="1" customHeight="1" thickBot="1">
      <c r="A12916" s="496" t="str">
        <f>IF((SUM('Раздел 3'!AI27:AI27)=0),"","Неверно!")</f>
        <v/>
      </c>
      <c r="B12916" s="497" t="s">
        <v>822</v>
      </c>
      <c r="C12916" s="498" t="s">
        <v>14404</v>
      </c>
      <c r="D12916" s="498" t="s">
        <v>5526</v>
      </c>
      <c r="E12916" s="499" t="str">
        <f>CONCATENATE(SUM('Раздел 3'!AI27:AI27),"=",0)</f>
        <v>0=0</v>
      </c>
    </row>
    <row r="12917" spans="1:5" ht="30" hidden="1" customHeight="1" thickBot="1">
      <c r="A12917" s="496" t="str">
        <f>IF((SUM('Раздел 3'!AJ27:AJ27)=0),"","Неверно!")</f>
        <v/>
      </c>
      <c r="B12917" s="497" t="s">
        <v>822</v>
      </c>
      <c r="C12917" s="498" t="s">
        <v>14405</v>
      </c>
      <c r="D12917" s="498" t="s">
        <v>5526</v>
      </c>
      <c r="E12917" s="499" t="str">
        <f>CONCATENATE(SUM('Раздел 3'!AJ27:AJ27),"=",0)</f>
        <v>0=0</v>
      </c>
    </row>
    <row r="12918" spans="1:5" ht="30" hidden="1" customHeight="1" thickBot="1">
      <c r="A12918" s="496" t="str">
        <f>IF((SUM('Раздел 3'!Y269:Y269)=0),"","Неверно!")</f>
        <v/>
      </c>
      <c r="B12918" s="497" t="s">
        <v>823</v>
      </c>
      <c r="C12918" s="498" t="s">
        <v>4589</v>
      </c>
      <c r="D12918" s="498" t="s">
        <v>4590</v>
      </c>
      <c r="E12918" s="499" t="str">
        <f>CONCATENATE(SUM('Раздел 3'!Y269:Y269),"=",0)</f>
        <v>0=0</v>
      </c>
    </row>
    <row r="12919" spans="1:5" ht="30" hidden="1" customHeight="1" thickBot="1">
      <c r="A12919" s="496" t="str">
        <f>IF((SUM('Раздел 3'!Z269:Z269)=0),"","Неверно!")</f>
        <v/>
      </c>
      <c r="B12919" s="497" t="s">
        <v>823</v>
      </c>
      <c r="C12919" s="498" t="s">
        <v>4591</v>
      </c>
      <c r="D12919" s="498" t="s">
        <v>4590</v>
      </c>
      <c r="E12919" s="499" t="str">
        <f>CONCATENATE(SUM('Раздел 3'!Z269:Z269),"=",0)</f>
        <v>0=0</v>
      </c>
    </row>
    <row r="12920" spans="1:5" ht="30" hidden="1" customHeight="1" thickBot="1">
      <c r="A12920" s="496" t="str">
        <f>IF((SUM('Раздел 3'!AA269:AA269)=0),"","Неверно!")</f>
        <v/>
      </c>
      <c r="B12920" s="497" t="s">
        <v>823</v>
      </c>
      <c r="C12920" s="498" t="s">
        <v>4592</v>
      </c>
      <c r="D12920" s="498" t="s">
        <v>4590</v>
      </c>
      <c r="E12920" s="499" t="str">
        <f>CONCATENATE(SUM('Раздел 3'!AA269:AA269),"=",0)</f>
        <v>0=0</v>
      </c>
    </row>
    <row r="12921" spans="1:5" ht="30" hidden="1" customHeight="1" thickBot="1">
      <c r="A12921" s="496" t="str">
        <f>IF((SUM('Раздел 3'!AB269:AB269)=0),"","Неверно!")</f>
        <v/>
      </c>
      <c r="B12921" s="497" t="s">
        <v>823</v>
      </c>
      <c r="C12921" s="498" t="s">
        <v>4593</v>
      </c>
      <c r="D12921" s="498" t="s">
        <v>4590</v>
      </c>
      <c r="E12921" s="499" t="str">
        <f>CONCATENATE(SUM('Раздел 3'!AB269:AB269),"=",0)</f>
        <v>0=0</v>
      </c>
    </row>
    <row r="12922" spans="1:5" ht="30" hidden="1" customHeight="1" thickBot="1">
      <c r="A12922" s="496" t="str">
        <f>IF((SUM('Раздел 3'!AC269:AC269)=0),"","Неверно!")</f>
        <v/>
      </c>
      <c r="B12922" s="497" t="s">
        <v>823</v>
      </c>
      <c r="C12922" s="498" t="s">
        <v>4594</v>
      </c>
      <c r="D12922" s="498" t="s">
        <v>4590</v>
      </c>
      <c r="E12922" s="499" t="str">
        <f>CONCATENATE(SUM('Раздел 3'!AC269:AC269),"=",0)</f>
        <v>0=0</v>
      </c>
    </row>
    <row r="12923" spans="1:5" ht="30" hidden="1" customHeight="1" thickBot="1">
      <c r="A12923" s="496" t="str">
        <f>IF((SUM('Раздел 3'!AD269:AD269)=0),"","Неверно!")</f>
        <v/>
      </c>
      <c r="B12923" s="497" t="s">
        <v>823</v>
      </c>
      <c r="C12923" s="498" t="s">
        <v>4595</v>
      </c>
      <c r="D12923" s="498" t="s">
        <v>4590</v>
      </c>
      <c r="E12923" s="499" t="str">
        <f>CONCATENATE(SUM('Раздел 3'!AD269:AD269),"=",0)</f>
        <v>0=0</v>
      </c>
    </row>
    <row r="12924" spans="1:5" ht="30" hidden="1" customHeight="1" thickBot="1">
      <c r="A12924" s="496" t="str">
        <f>IF((SUM('Раздел 3'!AE269:AE269)=0),"","Неверно!")</f>
        <v/>
      </c>
      <c r="B12924" s="497" t="s">
        <v>823</v>
      </c>
      <c r="C12924" s="498" t="s">
        <v>4596</v>
      </c>
      <c r="D12924" s="498" t="s">
        <v>4590</v>
      </c>
      <c r="E12924" s="499" t="str">
        <f>CONCATENATE(SUM('Раздел 3'!AE269:AE269),"=",0)</f>
        <v>0=0</v>
      </c>
    </row>
    <row r="12925" spans="1:5" ht="30" hidden="1" customHeight="1" thickBot="1">
      <c r="A12925" s="496" t="str">
        <f>IF((SUM('Раздел 3'!AF269:AF269)=0),"","Неверно!")</f>
        <v/>
      </c>
      <c r="B12925" s="497" t="s">
        <v>823</v>
      </c>
      <c r="C12925" s="498" t="s">
        <v>4597</v>
      </c>
      <c r="D12925" s="498" t="s">
        <v>4590</v>
      </c>
      <c r="E12925" s="499" t="str">
        <f>CONCATENATE(SUM('Раздел 3'!AF269:AF269),"=",0)</f>
        <v>0=0</v>
      </c>
    </row>
    <row r="12926" spans="1:5" ht="30" hidden="1" customHeight="1" thickBot="1">
      <c r="A12926" s="496" t="str">
        <f>IF((SUM('Раздел 3'!AG269:AG269)=0),"","Неверно!")</f>
        <v/>
      </c>
      <c r="B12926" s="497" t="s">
        <v>823</v>
      </c>
      <c r="C12926" s="498" t="s">
        <v>4598</v>
      </c>
      <c r="D12926" s="498" t="s">
        <v>4590</v>
      </c>
      <c r="E12926" s="499" t="str">
        <f>CONCATENATE(SUM('Раздел 3'!AG269:AG269),"=",0)</f>
        <v>0=0</v>
      </c>
    </row>
    <row r="12927" spans="1:5" ht="30" hidden="1" customHeight="1" thickBot="1">
      <c r="A12927" s="496" t="str">
        <f>IF((SUM('Раздел 3'!AH269:AH269)=0),"","Неверно!")</f>
        <v/>
      </c>
      <c r="B12927" s="497" t="s">
        <v>823</v>
      </c>
      <c r="C12927" s="498" t="s">
        <v>4599</v>
      </c>
      <c r="D12927" s="498" t="s">
        <v>4590</v>
      </c>
      <c r="E12927" s="499" t="str">
        <f>CONCATENATE(SUM('Раздел 3'!AH269:AH269),"=",0)</f>
        <v>0=0</v>
      </c>
    </row>
    <row r="12928" spans="1:5" ht="30" hidden="1" customHeight="1" thickBot="1">
      <c r="A12928" s="496" t="str">
        <f>IF((SUM('Раздел 3'!AI269:AI269)=0),"","Неверно!")</f>
        <v/>
      </c>
      <c r="B12928" s="497" t="s">
        <v>823</v>
      </c>
      <c r="C12928" s="498" t="s">
        <v>4600</v>
      </c>
      <c r="D12928" s="498" t="s">
        <v>4590</v>
      </c>
      <c r="E12928" s="499" t="str">
        <f>CONCATENATE(SUM('Раздел 3'!AI269:AI269),"=",0)</f>
        <v>0=0</v>
      </c>
    </row>
    <row r="12929" spans="1:5" ht="30" hidden="1" customHeight="1" thickBot="1">
      <c r="A12929" s="496" t="str">
        <f>IF((SUM('Раздел 3'!AJ269:AJ269)=0),"","Неверно!")</f>
        <v/>
      </c>
      <c r="B12929" s="497" t="s">
        <v>823</v>
      </c>
      <c r="C12929" s="498" t="s">
        <v>4601</v>
      </c>
      <c r="D12929" s="498" t="s">
        <v>4590</v>
      </c>
      <c r="E12929" s="499" t="str">
        <f>CONCATENATE(SUM('Раздел 3'!AJ269:AJ269),"=",0)</f>
        <v>0=0</v>
      </c>
    </row>
    <row r="12930" spans="1:5" ht="30" hidden="1" customHeight="1" thickBot="1">
      <c r="A12930" s="496" t="str">
        <f>IF((SUM('Раздел 3'!Y114:Y114)=0),"","Неверно!")</f>
        <v/>
      </c>
      <c r="B12930" s="497" t="s">
        <v>824</v>
      </c>
      <c r="C12930" s="498" t="s">
        <v>14406</v>
      </c>
      <c r="D12930" s="498" t="s">
        <v>4602</v>
      </c>
      <c r="E12930" s="499" t="str">
        <f>CONCATENATE(SUM('Раздел 3'!Y114:Y114),"=",0)</f>
        <v>0=0</v>
      </c>
    </row>
    <row r="12931" spans="1:5" ht="30" hidden="1" customHeight="1" thickBot="1">
      <c r="A12931" s="496" t="str">
        <f>IF((SUM('Раздел 3'!Y115:Y115)=0),"","Неверно!")</f>
        <v/>
      </c>
      <c r="B12931" s="497" t="s">
        <v>824</v>
      </c>
      <c r="C12931" s="498" t="s">
        <v>14407</v>
      </c>
      <c r="D12931" s="498" t="s">
        <v>4602</v>
      </c>
      <c r="E12931" s="499" t="str">
        <f>CONCATENATE(SUM('Раздел 3'!Y115:Y115),"=",0)</f>
        <v>0=0</v>
      </c>
    </row>
    <row r="12932" spans="1:5" ht="30" hidden="1" customHeight="1" thickBot="1">
      <c r="A12932" s="496" t="str">
        <f>IF((SUM('Раздел 3'!Y116:Y116)=0),"","Неверно!")</f>
        <v/>
      </c>
      <c r="B12932" s="497" t="s">
        <v>824</v>
      </c>
      <c r="C12932" s="498" t="s">
        <v>4603</v>
      </c>
      <c r="D12932" s="498" t="s">
        <v>4602</v>
      </c>
      <c r="E12932" s="499" t="str">
        <f>CONCATENATE(SUM('Раздел 3'!Y116:Y116),"=",0)</f>
        <v>0=0</v>
      </c>
    </row>
    <row r="12933" spans="1:5" ht="30" hidden="1" customHeight="1" thickBot="1">
      <c r="A12933" s="496" t="str">
        <f>IF((SUM('Раздел 3'!Y117:Y117)=0),"","Неверно!")</f>
        <v/>
      </c>
      <c r="B12933" s="497" t="s">
        <v>824</v>
      </c>
      <c r="C12933" s="498" t="s">
        <v>4604</v>
      </c>
      <c r="D12933" s="498" t="s">
        <v>4602</v>
      </c>
      <c r="E12933" s="499" t="str">
        <f>CONCATENATE(SUM('Раздел 3'!Y117:Y117),"=",0)</f>
        <v>0=0</v>
      </c>
    </row>
    <row r="12934" spans="1:5" ht="30" hidden="1" customHeight="1" thickBot="1">
      <c r="A12934" s="496" t="str">
        <f>IF((SUM('Раздел 3'!Z114:Z114)=0),"","Неверно!")</f>
        <v/>
      </c>
      <c r="B12934" s="497" t="s">
        <v>824</v>
      </c>
      <c r="C12934" s="498" t="s">
        <v>14408</v>
      </c>
      <c r="D12934" s="498" t="s">
        <v>4602</v>
      </c>
      <c r="E12934" s="499" t="str">
        <f>CONCATENATE(SUM('Раздел 3'!Z114:Z114),"=",0)</f>
        <v>0=0</v>
      </c>
    </row>
    <row r="12935" spans="1:5" ht="30" hidden="1" customHeight="1" thickBot="1">
      <c r="A12935" s="496" t="str">
        <f>IF((SUM('Раздел 3'!Z115:Z115)=0),"","Неверно!")</f>
        <v/>
      </c>
      <c r="B12935" s="497" t="s">
        <v>824</v>
      </c>
      <c r="C12935" s="498" t="s">
        <v>14409</v>
      </c>
      <c r="D12935" s="498" t="s">
        <v>4602</v>
      </c>
      <c r="E12935" s="499" t="str">
        <f>CONCATENATE(SUM('Раздел 3'!Z115:Z115),"=",0)</f>
        <v>0=0</v>
      </c>
    </row>
    <row r="12936" spans="1:5" ht="30" hidden="1" customHeight="1" thickBot="1">
      <c r="A12936" s="496" t="str">
        <f>IF((SUM('Раздел 3'!Z116:Z116)=0),"","Неверно!")</f>
        <v/>
      </c>
      <c r="B12936" s="497" t="s">
        <v>824</v>
      </c>
      <c r="C12936" s="498" t="s">
        <v>4605</v>
      </c>
      <c r="D12936" s="498" t="s">
        <v>4602</v>
      </c>
      <c r="E12936" s="499" t="str">
        <f>CONCATENATE(SUM('Раздел 3'!Z116:Z116),"=",0)</f>
        <v>0=0</v>
      </c>
    </row>
    <row r="12937" spans="1:5" ht="30" hidden="1" customHeight="1" thickBot="1">
      <c r="A12937" s="496" t="str">
        <f>IF((SUM('Раздел 3'!Z117:Z117)=0),"","Неверно!")</f>
        <v/>
      </c>
      <c r="B12937" s="497" t="s">
        <v>824</v>
      </c>
      <c r="C12937" s="498" t="s">
        <v>4606</v>
      </c>
      <c r="D12937" s="498" t="s">
        <v>4602</v>
      </c>
      <c r="E12937" s="499" t="str">
        <f>CONCATENATE(SUM('Раздел 3'!Z117:Z117),"=",0)</f>
        <v>0=0</v>
      </c>
    </row>
    <row r="12938" spans="1:5" ht="30" hidden="1" customHeight="1" thickBot="1">
      <c r="A12938" s="496" t="str">
        <f>IF((SUM('Раздел 3'!AA114:AA114)=0),"","Неверно!")</f>
        <v/>
      </c>
      <c r="B12938" s="497" t="s">
        <v>824</v>
      </c>
      <c r="C12938" s="498" t="s">
        <v>14410</v>
      </c>
      <c r="D12938" s="498" t="s">
        <v>4602</v>
      </c>
      <c r="E12938" s="499" t="str">
        <f>CONCATENATE(SUM('Раздел 3'!AA114:AA114),"=",0)</f>
        <v>0=0</v>
      </c>
    </row>
    <row r="12939" spans="1:5" ht="30" hidden="1" customHeight="1" thickBot="1">
      <c r="A12939" s="496" t="str">
        <f>IF((SUM('Раздел 3'!AA115:AA115)=0),"","Неверно!")</f>
        <v/>
      </c>
      <c r="B12939" s="497" t="s">
        <v>824</v>
      </c>
      <c r="C12939" s="498" t="s">
        <v>14411</v>
      </c>
      <c r="D12939" s="498" t="s">
        <v>4602</v>
      </c>
      <c r="E12939" s="499" t="str">
        <f>CONCATENATE(SUM('Раздел 3'!AA115:AA115),"=",0)</f>
        <v>0=0</v>
      </c>
    </row>
    <row r="12940" spans="1:5" ht="30" hidden="1" customHeight="1" thickBot="1">
      <c r="A12940" s="496" t="str">
        <f>IF((SUM('Раздел 3'!AA116:AA116)=0),"","Неверно!")</f>
        <v/>
      </c>
      <c r="B12940" s="497" t="s">
        <v>824</v>
      </c>
      <c r="C12940" s="498" t="s">
        <v>4607</v>
      </c>
      <c r="D12940" s="498" t="s">
        <v>4602</v>
      </c>
      <c r="E12940" s="499" t="str">
        <f>CONCATENATE(SUM('Раздел 3'!AA116:AA116),"=",0)</f>
        <v>0=0</v>
      </c>
    </row>
    <row r="12941" spans="1:5" ht="30" hidden="1" customHeight="1" thickBot="1">
      <c r="A12941" s="496" t="str">
        <f>IF((SUM('Раздел 3'!AA117:AA117)=0),"","Неверно!")</f>
        <v/>
      </c>
      <c r="B12941" s="497" t="s">
        <v>824</v>
      </c>
      <c r="C12941" s="498" t="s">
        <v>4608</v>
      </c>
      <c r="D12941" s="498" t="s">
        <v>4602</v>
      </c>
      <c r="E12941" s="499" t="str">
        <f>CONCATENATE(SUM('Раздел 3'!AA117:AA117),"=",0)</f>
        <v>0=0</v>
      </c>
    </row>
    <row r="12942" spans="1:5" ht="30" hidden="1" customHeight="1" thickBot="1">
      <c r="A12942" s="496" t="str">
        <f>IF((SUM('Раздел 3'!AB114:AB114)=0),"","Неверно!")</f>
        <v/>
      </c>
      <c r="B12942" s="497" t="s">
        <v>824</v>
      </c>
      <c r="C12942" s="498" t="s">
        <v>14414</v>
      </c>
      <c r="D12942" s="498" t="s">
        <v>4602</v>
      </c>
      <c r="E12942" s="499" t="str">
        <f>CONCATENATE(SUM('Раздел 3'!AB114:AB114),"=",0)</f>
        <v>0=0</v>
      </c>
    </row>
    <row r="12943" spans="1:5" ht="30" hidden="1" customHeight="1" thickBot="1">
      <c r="A12943" s="496" t="str">
        <f>IF((SUM('Раздел 3'!AB115:AB115)=0),"","Неверно!")</f>
        <v/>
      </c>
      <c r="B12943" s="497" t="s">
        <v>824</v>
      </c>
      <c r="C12943" s="498" t="s">
        <v>14415</v>
      </c>
      <c r="D12943" s="498" t="s">
        <v>4602</v>
      </c>
      <c r="E12943" s="499" t="str">
        <f>CONCATENATE(SUM('Раздел 3'!AB115:AB115),"=",0)</f>
        <v>0=0</v>
      </c>
    </row>
    <row r="12944" spans="1:5" ht="30" hidden="1" customHeight="1" thickBot="1">
      <c r="A12944" s="496" t="str">
        <f>IF((SUM('Раздел 3'!AB116:AB116)=0),"","Неверно!")</f>
        <v/>
      </c>
      <c r="B12944" s="497" t="s">
        <v>824</v>
      </c>
      <c r="C12944" s="498" t="s">
        <v>14267</v>
      </c>
      <c r="D12944" s="498" t="s">
        <v>4602</v>
      </c>
      <c r="E12944" s="499" t="str">
        <f>CONCATENATE(SUM('Раздел 3'!AB116:AB116),"=",0)</f>
        <v>0=0</v>
      </c>
    </row>
    <row r="12945" spans="1:5" ht="30" hidden="1" customHeight="1" thickBot="1">
      <c r="A12945" s="496" t="str">
        <f>IF((SUM('Раздел 3'!AB117:AB117)=0),"","Неверно!")</f>
        <v/>
      </c>
      <c r="B12945" s="497" t="s">
        <v>824</v>
      </c>
      <c r="C12945" s="498" t="s">
        <v>14268</v>
      </c>
      <c r="D12945" s="498" t="s">
        <v>4602</v>
      </c>
      <c r="E12945" s="499" t="str">
        <f>CONCATENATE(SUM('Раздел 3'!AB117:AB117),"=",0)</f>
        <v>0=0</v>
      </c>
    </row>
    <row r="12946" spans="1:5" ht="30" hidden="1" customHeight="1" thickBot="1">
      <c r="A12946" s="496" t="str">
        <f>IF((SUM('Раздел 3'!AC114:AC114)=0),"","Неверно!")</f>
        <v/>
      </c>
      <c r="B12946" s="497" t="s">
        <v>824</v>
      </c>
      <c r="C12946" s="498" t="s">
        <v>14418</v>
      </c>
      <c r="D12946" s="498" t="s">
        <v>4602</v>
      </c>
      <c r="E12946" s="499" t="str">
        <f>CONCATENATE(SUM('Раздел 3'!AC114:AC114),"=",0)</f>
        <v>0=0</v>
      </c>
    </row>
    <row r="12947" spans="1:5" ht="30" hidden="1" customHeight="1" thickBot="1">
      <c r="A12947" s="496" t="str">
        <f>IF((SUM('Раздел 3'!AC115:AC115)=0),"","Неверно!")</f>
        <v/>
      </c>
      <c r="B12947" s="497" t="s">
        <v>824</v>
      </c>
      <c r="C12947" s="498" t="s">
        <v>14419</v>
      </c>
      <c r="D12947" s="498" t="s">
        <v>4602</v>
      </c>
      <c r="E12947" s="499" t="str">
        <f>CONCATENATE(SUM('Раздел 3'!AC115:AC115),"=",0)</f>
        <v>0=0</v>
      </c>
    </row>
    <row r="12948" spans="1:5" ht="30" hidden="1" customHeight="1" thickBot="1">
      <c r="A12948" s="496" t="str">
        <f>IF((SUM('Раздел 3'!AC116:AC116)=0),"","Неверно!")</f>
        <v/>
      </c>
      <c r="B12948" s="497" t="s">
        <v>824</v>
      </c>
      <c r="C12948" s="498" t="s">
        <v>14282</v>
      </c>
      <c r="D12948" s="498" t="s">
        <v>4602</v>
      </c>
      <c r="E12948" s="499" t="str">
        <f>CONCATENATE(SUM('Раздел 3'!AC116:AC116),"=",0)</f>
        <v>0=0</v>
      </c>
    </row>
    <row r="12949" spans="1:5" ht="30" hidden="1" customHeight="1" thickBot="1">
      <c r="A12949" s="496" t="str">
        <f>IF((SUM('Раздел 3'!AC117:AC117)=0),"","Неверно!")</f>
        <v/>
      </c>
      <c r="B12949" s="497" t="s">
        <v>824</v>
      </c>
      <c r="C12949" s="498" t="s">
        <v>14283</v>
      </c>
      <c r="D12949" s="498" t="s">
        <v>4602</v>
      </c>
      <c r="E12949" s="499" t="str">
        <f>CONCATENATE(SUM('Раздел 3'!AC117:AC117),"=",0)</f>
        <v>0=0</v>
      </c>
    </row>
    <row r="12950" spans="1:5" ht="30" hidden="1" customHeight="1" thickBot="1">
      <c r="A12950" s="496" t="str">
        <f>IF((SUM('Раздел 3'!AD114:AD114)=0),"","Неверно!")</f>
        <v/>
      </c>
      <c r="B12950" s="497" t="s">
        <v>824</v>
      </c>
      <c r="C12950" s="498" t="s">
        <v>14422</v>
      </c>
      <c r="D12950" s="498" t="s">
        <v>4602</v>
      </c>
      <c r="E12950" s="499" t="str">
        <f>CONCATENATE(SUM('Раздел 3'!AD114:AD114),"=",0)</f>
        <v>0=0</v>
      </c>
    </row>
    <row r="12951" spans="1:5" ht="30" hidden="1" customHeight="1" thickBot="1">
      <c r="A12951" s="496" t="str">
        <f>IF((SUM('Раздел 3'!AD115:AD115)=0),"","Неверно!")</f>
        <v/>
      </c>
      <c r="B12951" s="497" t="s">
        <v>824</v>
      </c>
      <c r="C12951" s="498" t="s">
        <v>14423</v>
      </c>
      <c r="D12951" s="498" t="s">
        <v>4602</v>
      </c>
      <c r="E12951" s="499" t="str">
        <f>CONCATENATE(SUM('Раздел 3'!AD115:AD115),"=",0)</f>
        <v>0=0</v>
      </c>
    </row>
    <row r="12952" spans="1:5" ht="30" hidden="1" customHeight="1" thickBot="1">
      <c r="A12952" s="496" t="str">
        <f>IF((SUM('Раздел 3'!AD116:AD116)=0),"","Неверно!")</f>
        <v/>
      </c>
      <c r="B12952" s="497" t="s">
        <v>824</v>
      </c>
      <c r="C12952" s="498" t="s">
        <v>14297</v>
      </c>
      <c r="D12952" s="498" t="s">
        <v>4602</v>
      </c>
      <c r="E12952" s="499" t="str">
        <f>CONCATENATE(SUM('Раздел 3'!AD116:AD116),"=",0)</f>
        <v>0=0</v>
      </c>
    </row>
    <row r="12953" spans="1:5" ht="30" hidden="1" customHeight="1" thickBot="1">
      <c r="A12953" s="496" t="str">
        <f>IF((SUM('Раздел 3'!AD117:AD117)=0),"","Неверно!")</f>
        <v/>
      </c>
      <c r="B12953" s="497" t="s">
        <v>824</v>
      </c>
      <c r="C12953" s="498" t="s">
        <v>14298</v>
      </c>
      <c r="D12953" s="498" t="s">
        <v>4602</v>
      </c>
      <c r="E12953" s="499" t="str">
        <f>CONCATENATE(SUM('Раздел 3'!AD117:AD117),"=",0)</f>
        <v>0=0</v>
      </c>
    </row>
    <row r="12954" spans="1:5" ht="30" hidden="1" customHeight="1" thickBot="1">
      <c r="A12954" s="496" t="str">
        <f>IF((SUM('Раздел 3'!AE114:AE114)=0),"","Неверно!")</f>
        <v/>
      </c>
      <c r="B12954" s="497" t="s">
        <v>824</v>
      </c>
      <c r="C12954" s="498" t="s">
        <v>14426</v>
      </c>
      <c r="D12954" s="498" t="s">
        <v>4602</v>
      </c>
      <c r="E12954" s="499" t="str">
        <f>CONCATENATE(SUM('Раздел 3'!AE114:AE114),"=",0)</f>
        <v>0=0</v>
      </c>
    </row>
    <row r="12955" spans="1:5" ht="30" hidden="1" customHeight="1" thickBot="1">
      <c r="A12955" s="496" t="str">
        <f>IF((SUM('Раздел 3'!AE115:AE115)=0),"","Неверно!")</f>
        <v/>
      </c>
      <c r="B12955" s="497" t="s">
        <v>824</v>
      </c>
      <c r="C12955" s="498" t="s">
        <v>14427</v>
      </c>
      <c r="D12955" s="498" t="s">
        <v>4602</v>
      </c>
      <c r="E12955" s="499" t="str">
        <f>CONCATENATE(SUM('Раздел 3'!AE115:AE115),"=",0)</f>
        <v>0=0</v>
      </c>
    </row>
    <row r="12956" spans="1:5" ht="30" hidden="1" customHeight="1" thickBot="1">
      <c r="A12956" s="496" t="str">
        <f>IF((SUM('Раздел 3'!AE116:AE116)=0),"","Неверно!")</f>
        <v/>
      </c>
      <c r="B12956" s="497" t="s">
        <v>824</v>
      </c>
      <c r="C12956" s="498" t="s">
        <v>14312</v>
      </c>
      <c r="D12956" s="498" t="s">
        <v>4602</v>
      </c>
      <c r="E12956" s="499" t="str">
        <f>CONCATENATE(SUM('Раздел 3'!AE116:AE116),"=",0)</f>
        <v>0=0</v>
      </c>
    </row>
    <row r="12957" spans="1:5" ht="30" hidden="1" customHeight="1" thickBot="1">
      <c r="A12957" s="496" t="str">
        <f>IF((SUM('Раздел 3'!AE117:AE117)=0),"","Неверно!")</f>
        <v/>
      </c>
      <c r="B12957" s="497" t="s">
        <v>824</v>
      </c>
      <c r="C12957" s="498" t="s">
        <v>14313</v>
      </c>
      <c r="D12957" s="498" t="s">
        <v>4602</v>
      </c>
      <c r="E12957" s="499" t="str">
        <f>CONCATENATE(SUM('Раздел 3'!AE117:AE117),"=",0)</f>
        <v>0=0</v>
      </c>
    </row>
    <row r="12958" spans="1:5" ht="30" hidden="1" customHeight="1" thickBot="1">
      <c r="A12958" s="496" t="str">
        <f>IF((SUM('Раздел 3'!AF114:AF114)=0),"","Неверно!")</f>
        <v/>
      </c>
      <c r="B12958" s="497" t="s">
        <v>824</v>
      </c>
      <c r="C12958" s="498" t="s">
        <v>14430</v>
      </c>
      <c r="D12958" s="498" t="s">
        <v>4602</v>
      </c>
      <c r="E12958" s="499" t="str">
        <f>CONCATENATE(SUM('Раздел 3'!AF114:AF114),"=",0)</f>
        <v>0=0</v>
      </c>
    </row>
    <row r="12959" spans="1:5" ht="30" hidden="1" customHeight="1" thickBot="1">
      <c r="A12959" s="496" t="str">
        <f>IF((SUM('Раздел 3'!AF115:AF115)=0),"","Неверно!")</f>
        <v/>
      </c>
      <c r="B12959" s="497" t="s">
        <v>824</v>
      </c>
      <c r="C12959" s="498" t="s">
        <v>14431</v>
      </c>
      <c r="D12959" s="498" t="s">
        <v>4602</v>
      </c>
      <c r="E12959" s="499" t="str">
        <f>CONCATENATE(SUM('Раздел 3'!AF115:AF115),"=",0)</f>
        <v>0=0</v>
      </c>
    </row>
    <row r="12960" spans="1:5" ht="30" hidden="1" customHeight="1" thickBot="1">
      <c r="A12960" s="496" t="str">
        <f>IF((SUM('Раздел 3'!AF116:AF116)=0),"","Неверно!")</f>
        <v/>
      </c>
      <c r="B12960" s="497" t="s">
        <v>824</v>
      </c>
      <c r="C12960" s="498" t="s">
        <v>14327</v>
      </c>
      <c r="D12960" s="498" t="s">
        <v>4602</v>
      </c>
      <c r="E12960" s="499" t="str">
        <f>CONCATENATE(SUM('Раздел 3'!AF116:AF116),"=",0)</f>
        <v>0=0</v>
      </c>
    </row>
    <row r="12961" spans="1:5" ht="30" hidden="1" customHeight="1" thickBot="1">
      <c r="A12961" s="496" t="str">
        <f>IF((SUM('Раздел 3'!AF117:AF117)=0),"","Неверно!")</f>
        <v/>
      </c>
      <c r="B12961" s="497" t="s">
        <v>824</v>
      </c>
      <c r="C12961" s="498" t="s">
        <v>14328</v>
      </c>
      <c r="D12961" s="498" t="s">
        <v>4602</v>
      </c>
      <c r="E12961" s="499" t="str">
        <f>CONCATENATE(SUM('Раздел 3'!AF117:AF117),"=",0)</f>
        <v>0=0</v>
      </c>
    </row>
    <row r="12962" spans="1:5" ht="30" hidden="1" customHeight="1" thickBot="1">
      <c r="A12962" s="496" t="str">
        <f>IF((SUM('Раздел 3'!AG114:AG114)=0),"","Неверно!")</f>
        <v/>
      </c>
      <c r="B12962" s="497" t="s">
        <v>824</v>
      </c>
      <c r="C12962" s="498" t="s">
        <v>14434</v>
      </c>
      <c r="D12962" s="498" t="s">
        <v>4602</v>
      </c>
      <c r="E12962" s="499" t="str">
        <f>CONCATENATE(SUM('Раздел 3'!AG114:AG114),"=",0)</f>
        <v>0=0</v>
      </c>
    </row>
    <row r="12963" spans="1:5" ht="30" hidden="1" customHeight="1" thickBot="1">
      <c r="A12963" s="496" t="str">
        <f>IF((SUM('Раздел 3'!AG115:AG115)=0),"","Неверно!")</f>
        <v/>
      </c>
      <c r="B12963" s="497" t="s">
        <v>824</v>
      </c>
      <c r="C12963" s="498" t="s">
        <v>14435</v>
      </c>
      <c r="D12963" s="498" t="s">
        <v>4602</v>
      </c>
      <c r="E12963" s="499" t="str">
        <f>CONCATENATE(SUM('Раздел 3'!AG115:AG115),"=",0)</f>
        <v>0=0</v>
      </c>
    </row>
    <row r="12964" spans="1:5" ht="30" hidden="1" customHeight="1" thickBot="1">
      <c r="A12964" s="496" t="str">
        <f>IF((SUM('Раздел 3'!AG116:AG116)=0),"","Неверно!")</f>
        <v/>
      </c>
      <c r="B12964" s="497" t="s">
        <v>824</v>
      </c>
      <c r="C12964" s="498" t="s">
        <v>14342</v>
      </c>
      <c r="D12964" s="498" t="s">
        <v>4602</v>
      </c>
      <c r="E12964" s="499" t="str">
        <f>CONCATENATE(SUM('Раздел 3'!AG116:AG116),"=",0)</f>
        <v>0=0</v>
      </c>
    </row>
    <row r="12965" spans="1:5" ht="30" hidden="1" customHeight="1" thickBot="1">
      <c r="A12965" s="496" t="str">
        <f>IF((SUM('Раздел 3'!AG117:AG117)=0),"","Неверно!")</f>
        <v/>
      </c>
      <c r="B12965" s="497" t="s">
        <v>824</v>
      </c>
      <c r="C12965" s="498" t="s">
        <v>14343</v>
      </c>
      <c r="D12965" s="498" t="s">
        <v>4602</v>
      </c>
      <c r="E12965" s="499" t="str">
        <f>CONCATENATE(SUM('Раздел 3'!AG117:AG117),"=",0)</f>
        <v>0=0</v>
      </c>
    </row>
    <row r="12966" spans="1:5" ht="30" hidden="1" customHeight="1" thickBot="1">
      <c r="A12966" s="496" t="str">
        <f>IF((SUM('Раздел 3'!AH114:AH114)=0),"","Неверно!")</f>
        <v/>
      </c>
      <c r="B12966" s="497" t="s">
        <v>824</v>
      </c>
      <c r="C12966" s="498" t="s">
        <v>14436</v>
      </c>
      <c r="D12966" s="498" t="s">
        <v>4602</v>
      </c>
      <c r="E12966" s="499" t="str">
        <f>CONCATENATE(SUM('Раздел 3'!AH114:AH114),"=",0)</f>
        <v>0=0</v>
      </c>
    </row>
    <row r="12967" spans="1:5" ht="30" hidden="1" customHeight="1" thickBot="1">
      <c r="A12967" s="496" t="str">
        <f>IF((SUM('Раздел 3'!AH115:AH115)=0),"","Неверно!")</f>
        <v/>
      </c>
      <c r="B12967" s="497" t="s">
        <v>824</v>
      </c>
      <c r="C12967" s="498" t="s">
        <v>14437</v>
      </c>
      <c r="D12967" s="498" t="s">
        <v>4602</v>
      </c>
      <c r="E12967" s="499" t="str">
        <f>CONCATENATE(SUM('Раздел 3'!AH115:AH115),"=",0)</f>
        <v>0=0</v>
      </c>
    </row>
    <row r="12968" spans="1:5" ht="30" hidden="1" customHeight="1" thickBot="1">
      <c r="A12968" s="496" t="str">
        <f>IF((SUM('Раздел 3'!AH116:AH116)=0),"","Неверно!")</f>
        <v/>
      </c>
      <c r="B12968" s="497" t="s">
        <v>824</v>
      </c>
      <c r="C12968" s="498" t="s">
        <v>4609</v>
      </c>
      <c r="D12968" s="498" t="s">
        <v>4602</v>
      </c>
      <c r="E12968" s="499" t="str">
        <f>CONCATENATE(SUM('Раздел 3'!AH116:AH116),"=",0)</f>
        <v>0=0</v>
      </c>
    </row>
    <row r="12969" spans="1:5" ht="30" hidden="1" customHeight="1" thickBot="1">
      <c r="A12969" s="496" t="str">
        <f>IF((SUM('Раздел 3'!AH117:AH117)=0),"","Неверно!")</f>
        <v/>
      </c>
      <c r="B12969" s="497" t="s">
        <v>824</v>
      </c>
      <c r="C12969" s="498" t="s">
        <v>4610</v>
      </c>
      <c r="D12969" s="498" t="s">
        <v>4602</v>
      </c>
      <c r="E12969" s="499" t="str">
        <f>CONCATENATE(SUM('Раздел 3'!AH117:AH117),"=",0)</f>
        <v>0=0</v>
      </c>
    </row>
    <row r="12970" spans="1:5" ht="30" hidden="1" customHeight="1" thickBot="1">
      <c r="A12970" s="496" t="str">
        <f>IF((SUM('Раздел 3'!AI114:AI114)=0),"","Неверно!")</f>
        <v/>
      </c>
      <c r="B12970" s="497" t="s">
        <v>824</v>
      </c>
      <c r="C12970" s="498" t="s">
        <v>14438</v>
      </c>
      <c r="D12970" s="498" t="s">
        <v>4602</v>
      </c>
      <c r="E12970" s="499" t="str">
        <f>CONCATENATE(SUM('Раздел 3'!AI114:AI114),"=",0)</f>
        <v>0=0</v>
      </c>
    </row>
    <row r="12971" spans="1:5" ht="30" hidden="1" customHeight="1" thickBot="1">
      <c r="A12971" s="496" t="str">
        <f>IF((SUM('Раздел 3'!AI115:AI115)=0),"","Неверно!")</f>
        <v/>
      </c>
      <c r="B12971" s="497" t="s">
        <v>824</v>
      </c>
      <c r="C12971" s="498" t="s">
        <v>14439</v>
      </c>
      <c r="D12971" s="498" t="s">
        <v>4602</v>
      </c>
      <c r="E12971" s="499" t="str">
        <f>CONCATENATE(SUM('Раздел 3'!AI115:AI115),"=",0)</f>
        <v>0=0</v>
      </c>
    </row>
    <row r="12972" spans="1:5" ht="30" hidden="1" customHeight="1" thickBot="1">
      <c r="A12972" s="496" t="str">
        <f>IF((SUM('Раздел 3'!AI116:AI116)=0),"","Неверно!")</f>
        <v/>
      </c>
      <c r="B12972" s="497" t="s">
        <v>824</v>
      </c>
      <c r="C12972" s="498" t="s">
        <v>4611</v>
      </c>
      <c r="D12972" s="498" t="s">
        <v>4602</v>
      </c>
      <c r="E12972" s="499" t="str">
        <f>CONCATENATE(SUM('Раздел 3'!AI116:AI116),"=",0)</f>
        <v>0=0</v>
      </c>
    </row>
    <row r="12973" spans="1:5" ht="30" hidden="1" customHeight="1" thickBot="1">
      <c r="A12973" s="496" t="str">
        <f>IF((SUM('Раздел 3'!AI117:AI117)=0),"","Неверно!")</f>
        <v/>
      </c>
      <c r="B12973" s="497" t="s">
        <v>824</v>
      </c>
      <c r="C12973" s="498" t="s">
        <v>4612</v>
      </c>
      <c r="D12973" s="498" t="s">
        <v>4602</v>
      </c>
      <c r="E12973" s="499" t="str">
        <f>CONCATENATE(SUM('Раздел 3'!AI117:AI117),"=",0)</f>
        <v>0=0</v>
      </c>
    </row>
    <row r="12974" spans="1:5" ht="30" hidden="1" customHeight="1" thickBot="1">
      <c r="A12974" s="496" t="str">
        <f>IF((SUM('Раздел 3'!AJ114:AJ114)=0),"","Неверно!")</f>
        <v/>
      </c>
      <c r="B12974" s="497" t="s">
        <v>824</v>
      </c>
      <c r="C12974" s="498" t="s">
        <v>14440</v>
      </c>
      <c r="D12974" s="498" t="s">
        <v>4602</v>
      </c>
      <c r="E12974" s="499" t="str">
        <f>CONCATENATE(SUM('Раздел 3'!AJ114:AJ114),"=",0)</f>
        <v>0=0</v>
      </c>
    </row>
    <row r="12975" spans="1:5" ht="30" hidden="1" customHeight="1" thickBot="1">
      <c r="A12975" s="496" t="str">
        <f>IF((SUM('Раздел 3'!AJ115:AJ115)=0),"","Неверно!")</f>
        <v/>
      </c>
      <c r="B12975" s="497" t="s">
        <v>824</v>
      </c>
      <c r="C12975" s="498" t="s">
        <v>14441</v>
      </c>
      <c r="D12975" s="498" t="s">
        <v>4602</v>
      </c>
      <c r="E12975" s="499" t="str">
        <f>CONCATENATE(SUM('Раздел 3'!AJ115:AJ115),"=",0)</f>
        <v>0=0</v>
      </c>
    </row>
    <row r="12976" spans="1:5" ht="30" hidden="1" customHeight="1" thickBot="1">
      <c r="A12976" s="496" t="str">
        <f>IF((SUM('Раздел 3'!AJ116:AJ116)=0),"","Неверно!")</f>
        <v/>
      </c>
      <c r="B12976" s="497" t="s">
        <v>824</v>
      </c>
      <c r="C12976" s="498" t="s">
        <v>4613</v>
      </c>
      <c r="D12976" s="498" t="s">
        <v>4602</v>
      </c>
      <c r="E12976" s="499" t="str">
        <f>CONCATENATE(SUM('Раздел 3'!AJ116:AJ116),"=",0)</f>
        <v>0=0</v>
      </c>
    </row>
    <row r="12977" spans="1:5" ht="30" hidden="1" customHeight="1" thickBot="1">
      <c r="A12977" s="496" t="str">
        <f>IF((SUM('Раздел 3'!AJ117:AJ117)=0),"","Неверно!")</f>
        <v/>
      </c>
      <c r="B12977" s="497" t="s">
        <v>824</v>
      </c>
      <c r="C12977" s="498" t="s">
        <v>4614</v>
      </c>
      <c r="D12977" s="498" t="s">
        <v>4602</v>
      </c>
      <c r="E12977" s="499" t="str">
        <f>CONCATENATE(SUM('Раздел 3'!AJ117:AJ117),"=",0)</f>
        <v>0=0</v>
      </c>
    </row>
    <row r="12978" spans="1:5" ht="30" hidden="1" customHeight="1" thickBot="1">
      <c r="A12978" s="496" t="str">
        <f>IF((SUM('Раздел 3'!Y133:Y133)=0),"","Неверно!")</f>
        <v/>
      </c>
      <c r="B12978" s="497" t="s">
        <v>825</v>
      </c>
      <c r="C12978" s="498" t="s">
        <v>14442</v>
      </c>
      <c r="D12978" s="498" t="s">
        <v>4615</v>
      </c>
      <c r="E12978" s="499" t="str">
        <f>CONCATENATE(SUM('Раздел 3'!Y133:Y133),"=",0)</f>
        <v>0=0</v>
      </c>
    </row>
    <row r="12979" spans="1:5" ht="30" hidden="1" customHeight="1" thickBot="1">
      <c r="A12979" s="496" t="str">
        <f>IF((SUM('Раздел 3'!Y134:Y134)=0),"","Неверно!")</f>
        <v/>
      </c>
      <c r="B12979" s="497" t="s">
        <v>825</v>
      </c>
      <c r="C12979" s="498" t="s">
        <v>14443</v>
      </c>
      <c r="D12979" s="498" t="s">
        <v>4615</v>
      </c>
      <c r="E12979" s="499" t="str">
        <f>CONCATENATE(SUM('Раздел 3'!Y134:Y134),"=",0)</f>
        <v>0=0</v>
      </c>
    </row>
    <row r="12980" spans="1:5" ht="30" hidden="1" customHeight="1" thickBot="1">
      <c r="A12980" s="496" t="str">
        <f>IF((SUM('Раздел 3'!Y135:Y135)=0),"","Неверно!")</f>
        <v/>
      </c>
      <c r="B12980" s="497" t="s">
        <v>825</v>
      </c>
      <c r="C12980" s="498" t="s">
        <v>14444</v>
      </c>
      <c r="D12980" s="498" t="s">
        <v>4615</v>
      </c>
      <c r="E12980" s="499" t="str">
        <f>CONCATENATE(SUM('Раздел 3'!Y135:Y135),"=",0)</f>
        <v>0=0</v>
      </c>
    </row>
    <row r="12981" spans="1:5" ht="30" hidden="1" customHeight="1" thickBot="1">
      <c r="A12981" s="496" t="str">
        <f>IF((SUM('Раздел 3'!Y136:Y136)=0),"","Неверно!")</f>
        <v/>
      </c>
      <c r="B12981" s="497" t="s">
        <v>825</v>
      </c>
      <c r="C12981" s="498" t="s">
        <v>14445</v>
      </c>
      <c r="D12981" s="498" t="s">
        <v>4615</v>
      </c>
      <c r="E12981" s="499" t="str">
        <f>CONCATENATE(SUM('Раздел 3'!Y136:Y136),"=",0)</f>
        <v>0=0</v>
      </c>
    </row>
    <row r="12982" spans="1:5" ht="30" hidden="1" customHeight="1" thickBot="1">
      <c r="A12982" s="496" t="str">
        <f>IF((SUM('Раздел 3'!Y137:Y137)=0),"","Неверно!")</f>
        <v/>
      </c>
      <c r="B12982" s="497" t="s">
        <v>825</v>
      </c>
      <c r="C12982" s="498" t="s">
        <v>14446</v>
      </c>
      <c r="D12982" s="498" t="s">
        <v>4615</v>
      </c>
      <c r="E12982" s="499" t="str">
        <f>CONCATENATE(SUM('Раздел 3'!Y137:Y137),"=",0)</f>
        <v>0=0</v>
      </c>
    </row>
    <row r="12983" spans="1:5" ht="30" hidden="1" customHeight="1" thickBot="1">
      <c r="A12983" s="496" t="str">
        <f>IF((SUM('Раздел 3'!Y138:Y138)=0),"","Неверно!")</f>
        <v/>
      </c>
      <c r="B12983" s="497" t="s">
        <v>825</v>
      </c>
      <c r="C12983" s="498" t="s">
        <v>14447</v>
      </c>
      <c r="D12983" s="498" t="s">
        <v>4615</v>
      </c>
      <c r="E12983" s="499" t="str">
        <f>CONCATENATE(SUM('Раздел 3'!Y138:Y138),"=",0)</f>
        <v>0=0</v>
      </c>
    </row>
    <row r="12984" spans="1:5" ht="30" hidden="1" customHeight="1" thickBot="1">
      <c r="A12984" s="496" t="str">
        <f>IF((SUM('Раздел 3'!Y139:Y139)=0),"","Неверно!")</f>
        <v/>
      </c>
      <c r="B12984" s="497" t="s">
        <v>825</v>
      </c>
      <c r="C12984" s="498" t="s">
        <v>14448</v>
      </c>
      <c r="D12984" s="498" t="s">
        <v>4615</v>
      </c>
      <c r="E12984" s="499" t="str">
        <f>CONCATENATE(SUM('Раздел 3'!Y139:Y139),"=",0)</f>
        <v>0=0</v>
      </c>
    </row>
    <row r="12985" spans="1:5" ht="30" hidden="1" customHeight="1" thickBot="1">
      <c r="A12985" s="496" t="str">
        <f>IF((SUM('Раздел 3'!Y140:Y140)=0),"","Неверно!")</f>
        <v/>
      </c>
      <c r="B12985" s="497" t="s">
        <v>825</v>
      </c>
      <c r="C12985" s="498" t="s">
        <v>14449</v>
      </c>
      <c r="D12985" s="498" t="s">
        <v>4615</v>
      </c>
      <c r="E12985" s="499" t="str">
        <f>CONCATENATE(SUM('Раздел 3'!Y140:Y140),"=",0)</f>
        <v>0=0</v>
      </c>
    </row>
    <row r="12986" spans="1:5" ht="30" hidden="1" customHeight="1" thickBot="1">
      <c r="A12986" s="496" t="str">
        <f>IF((SUM('Раздел 3'!Y141:Y141)=0),"","Неверно!")</f>
        <v/>
      </c>
      <c r="B12986" s="497" t="s">
        <v>825</v>
      </c>
      <c r="C12986" s="498" t="s">
        <v>14450</v>
      </c>
      <c r="D12986" s="498" t="s">
        <v>4615</v>
      </c>
      <c r="E12986" s="499" t="str">
        <f>CONCATENATE(SUM('Раздел 3'!Y141:Y141),"=",0)</f>
        <v>0=0</v>
      </c>
    </row>
    <row r="12987" spans="1:5" ht="30" hidden="1" customHeight="1" thickBot="1">
      <c r="A12987" s="496" t="str">
        <f>IF((SUM('Раздел 3'!Y142:Y142)=0),"","Неверно!")</f>
        <v/>
      </c>
      <c r="B12987" s="497" t="s">
        <v>825</v>
      </c>
      <c r="C12987" s="498" t="s">
        <v>14451</v>
      </c>
      <c r="D12987" s="498" t="s">
        <v>4615</v>
      </c>
      <c r="E12987" s="499" t="str">
        <f>CONCATENATE(SUM('Раздел 3'!Y142:Y142),"=",0)</f>
        <v>0=0</v>
      </c>
    </row>
    <row r="12988" spans="1:5" ht="30" hidden="1" customHeight="1" thickBot="1">
      <c r="A12988" s="496" t="str">
        <f>IF((SUM('Раздел 3'!Y143:Y143)=0),"","Неверно!")</f>
        <v/>
      </c>
      <c r="B12988" s="497" t="s">
        <v>825</v>
      </c>
      <c r="C12988" s="498" t="s">
        <v>14452</v>
      </c>
      <c r="D12988" s="498" t="s">
        <v>4615</v>
      </c>
      <c r="E12988" s="499" t="str">
        <f>CONCATENATE(SUM('Раздел 3'!Y143:Y143),"=",0)</f>
        <v>0=0</v>
      </c>
    </row>
    <row r="12989" spans="1:5" ht="30" hidden="1" customHeight="1" thickBot="1">
      <c r="A12989" s="496" t="str">
        <f>IF((SUM('Раздел 3'!Y144:Y144)=0),"","Неверно!")</f>
        <v/>
      </c>
      <c r="B12989" s="497" t="s">
        <v>825</v>
      </c>
      <c r="C12989" s="498" t="s">
        <v>14453</v>
      </c>
      <c r="D12989" s="498" t="s">
        <v>4615</v>
      </c>
      <c r="E12989" s="499" t="str">
        <f>CONCATENATE(SUM('Раздел 3'!Y144:Y144),"=",0)</f>
        <v>0=0</v>
      </c>
    </row>
    <row r="12990" spans="1:5" ht="30" hidden="1" customHeight="1" thickBot="1">
      <c r="A12990" s="496" t="str">
        <f>IF((SUM('Раздел 3'!Y145:Y145)=0),"","Неверно!")</f>
        <v/>
      </c>
      <c r="B12990" s="497" t="s">
        <v>825</v>
      </c>
      <c r="C12990" s="498" t="s">
        <v>14454</v>
      </c>
      <c r="D12990" s="498" t="s">
        <v>4615</v>
      </c>
      <c r="E12990" s="499" t="str">
        <f>CONCATENATE(SUM('Раздел 3'!Y145:Y145),"=",0)</f>
        <v>0=0</v>
      </c>
    </row>
    <row r="12991" spans="1:5" ht="30" hidden="1" customHeight="1" thickBot="1">
      <c r="A12991" s="496" t="str">
        <f>IF((SUM('Раздел 3'!Y146:Y146)=0),"","Неверно!")</f>
        <v/>
      </c>
      <c r="B12991" s="497" t="s">
        <v>825</v>
      </c>
      <c r="C12991" s="498" t="s">
        <v>14455</v>
      </c>
      <c r="D12991" s="498" t="s">
        <v>4615</v>
      </c>
      <c r="E12991" s="499" t="str">
        <f>CONCATENATE(SUM('Раздел 3'!Y146:Y146),"=",0)</f>
        <v>0=0</v>
      </c>
    </row>
    <row r="12992" spans="1:5" ht="30" hidden="1" customHeight="1" thickBot="1">
      <c r="A12992" s="496" t="str">
        <f>IF((SUM('Раздел 3'!Y147:Y147)=0),"","Неверно!")</f>
        <v/>
      </c>
      <c r="B12992" s="497" t="s">
        <v>825</v>
      </c>
      <c r="C12992" s="498" t="s">
        <v>14456</v>
      </c>
      <c r="D12992" s="498" t="s">
        <v>4615</v>
      </c>
      <c r="E12992" s="499" t="str">
        <f>CONCATENATE(SUM('Раздел 3'!Y147:Y147),"=",0)</f>
        <v>0=0</v>
      </c>
    </row>
    <row r="12993" spans="1:5" ht="30" hidden="1" customHeight="1" thickBot="1">
      <c r="A12993" s="496" t="str">
        <f>IF((SUM('Раздел 3'!Y148:Y148)=0),"","Неверно!")</f>
        <v/>
      </c>
      <c r="B12993" s="497" t="s">
        <v>825</v>
      </c>
      <c r="C12993" s="498" t="s">
        <v>14457</v>
      </c>
      <c r="D12993" s="498" t="s">
        <v>4615</v>
      </c>
      <c r="E12993" s="499" t="str">
        <f>CONCATENATE(SUM('Раздел 3'!Y148:Y148),"=",0)</f>
        <v>0=0</v>
      </c>
    </row>
    <row r="12994" spans="1:5" ht="30" hidden="1" customHeight="1" thickBot="1">
      <c r="A12994" s="496" t="str">
        <f>IF((SUM('Раздел 3'!Y149:Y149)=0),"","Неверно!")</f>
        <v/>
      </c>
      <c r="B12994" s="497" t="s">
        <v>825</v>
      </c>
      <c r="C12994" s="498" t="s">
        <v>14458</v>
      </c>
      <c r="D12994" s="498" t="s">
        <v>4615</v>
      </c>
      <c r="E12994" s="499" t="str">
        <f>CONCATENATE(SUM('Раздел 3'!Y149:Y149),"=",0)</f>
        <v>0=0</v>
      </c>
    </row>
    <row r="12995" spans="1:5" ht="30" hidden="1" customHeight="1" thickBot="1">
      <c r="A12995" s="496" t="str">
        <f>IF((SUM('Раздел 3'!Y150:Y150)=0),"","Неверно!")</f>
        <v/>
      </c>
      <c r="B12995" s="497" t="s">
        <v>825</v>
      </c>
      <c r="C12995" s="498" t="s">
        <v>14459</v>
      </c>
      <c r="D12995" s="498" t="s">
        <v>4615</v>
      </c>
      <c r="E12995" s="499" t="str">
        <f>CONCATENATE(SUM('Раздел 3'!Y150:Y150),"=",0)</f>
        <v>0=0</v>
      </c>
    </row>
    <row r="12996" spans="1:5" ht="30" hidden="1" customHeight="1" thickBot="1">
      <c r="A12996" s="496" t="str">
        <f>IF((SUM('Раздел 3'!Y151:Y151)=0),"","Неверно!")</f>
        <v/>
      </c>
      <c r="B12996" s="497" t="s">
        <v>825</v>
      </c>
      <c r="C12996" s="498" t="s">
        <v>14460</v>
      </c>
      <c r="D12996" s="498" t="s">
        <v>4615</v>
      </c>
      <c r="E12996" s="499" t="str">
        <f>CONCATENATE(SUM('Раздел 3'!Y151:Y151),"=",0)</f>
        <v>0=0</v>
      </c>
    </row>
    <row r="12997" spans="1:5" ht="30" hidden="1" customHeight="1" thickBot="1">
      <c r="A12997" s="496" t="str">
        <f>IF((SUM('Раздел 3'!Y152:Y152)=0),"","Неверно!")</f>
        <v/>
      </c>
      <c r="B12997" s="497" t="s">
        <v>825</v>
      </c>
      <c r="C12997" s="498" t="s">
        <v>14461</v>
      </c>
      <c r="D12997" s="498" t="s">
        <v>4615</v>
      </c>
      <c r="E12997" s="499" t="str">
        <f>CONCATENATE(SUM('Раздел 3'!Y152:Y152),"=",0)</f>
        <v>0=0</v>
      </c>
    </row>
    <row r="12998" spans="1:5" ht="30" hidden="1" customHeight="1" thickBot="1">
      <c r="A12998" s="496" t="str">
        <f>IF((SUM('Раздел 3'!Y153:Y153)=0),"","Неверно!")</f>
        <v/>
      </c>
      <c r="B12998" s="497" t="s">
        <v>825</v>
      </c>
      <c r="C12998" s="498" t="s">
        <v>14462</v>
      </c>
      <c r="D12998" s="498" t="s">
        <v>4615</v>
      </c>
      <c r="E12998" s="499" t="str">
        <f>CONCATENATE(SUM('Раздел 3'!Y153:Y153),"=",0)</f>
        <v>0=0</v>
      </c>
    </row>
    <row r="12999" spans="1:5" ht="30" hidden="1" customHeight="1" thickBot="1">
      <c r="A12999" s="496" t="str">
        <f>IF((SUM('Раздел 3'!Y154:Y154)=0),"","Неверно!")</f>
        <v/>
      </c>
      <c r="B12999" s="497" t="s">
        <v>825</v>
      </c>
      <c r="C12999" s="498" t="s">
        <v>4616</v>
      </c>
      <c r="D12999" s="498" t="s">
        <v>4615</v>
      </c>
      <c r="E12999" s="499" t="str">
        <f>CONCATENATE(SUM('Раздел 3'!Y154:Y154),"=",0)</f>
        <v>0=0</v>
      </c>
    </row>
    <row r="13000" spans="1:5" ht="30" hidden="1" customHeight="1" thickBot="1">
      <c r="A13000" s="496" t="str">
        <f>IF((SUM('Раздел 3'!Y155:Y155)=0),"","Неверно!")</f>
        <v/>
      </c>
      <c r="B13000" s="497" t="s">
        <v>825</v>
      </c>
      <c r="C13000" s="498" t="s">
        <v>14706</v>
      </c>
      <c r="D13000" s="498" t="s">
        <v>4615</v>
      </c>
      <c r="E13000" s="499" t="str">
        <f>CONCATENATE(SUM('Раздел 3'!Y155:Y155),"=",0)</f>
        <v>0=0</v>
      </c>
    </row>
    <row r="13001" spans="1:5" ht="30" hidden="1" customHeight="1" thickBot="1">
      <c r="A13001" s="496" t="str">
        <f>IF((SUM('Раздел 3'!Y156:Y156)=0),"","Неверно!")</f>
        <v/>
      </c>
      <c r="B13001" s="497" t="s">
        <v>825</v>
      </c>
      <c r="C13001" s="498" t="s">
        <v>14707</v>
      </c>
      <c r="D13001" s="498" t="s">
        <v>4615</v>
      </c>
      <c r="E13001" s="499" t="str">
        <f>CONCATENATE(SUM('Раздел 3'!Y156:Y156),"=",0)</f>
        <v>0=0</v>
      </c>
    </row>
    <row r="13002" spans="1:5" ht="30" hidden="1" customHeight="1" thickBot="1">
      <c r="A13002" s="496" t="str">
        <f>IF((SUM('Раздел 3'!Y157:Y157)=0),"","Неверно!")</f>
        <v/>
      </c>
      <c r="B13002" s="497" t="s">
        <v>825</v>
      </c>
      <c r="C13002" s="498" t="s">
        <v>14708</v>
      </c>
      <c r="D13002" s="498" t="s">
        <v>4615</v>
      </c>
      <c r="E13002" s="499" t="str">
        <f>CONCATENATE(SUM('Раздел 3'!Y157:Y157),"=",0)</f>
        <v>0=0</v>
      </c>
    </row>
    <row r="13003" spans="1:5" ht="30" hidden="1" customHeight="1" thickBot="1">
      <c r="A13003" s="496" t="str">
        <f>IF((SUM('Раздел 3'!Z133:Z133)=0),"","Неверно!")</f>
        <v/>
      </c>
      <c r="B13003" s="497" t="s">
        <v>825</v>
      </c>
      <c r="C13003" s="498" t="s">
        <v>14463</v>
      </c>
      <c r="D13003" s="498" t="s">
        <v>4615</v>
      </c>
      <c r="E13003" s="499" t="str">
        <f>CONCATENATE(SUM('Раздел 3'!Z133:Z133),"=",0)</f>
        <v>0=0</v>
      </c>
    </row>
    <row r="13004" spans="1:5" ht="30" hidden="1" customHeight="1" thickBot="1">
      <c r="A13004" s="496" t="str">
        <f>IF((SUM('Раздел 3'!Z134:Z134)=0),"","Неверно!")</f>
        <v/>
      </c>
      <c r="B13004" s="497" t="s">
        <v>825</v>
      </c>
      <c r="C13004" s="498" t="s">
        <v>14464</v>
      </c>
      <c r="D13004" s="498" t="s">
        <v>4615</v>
      </c>
      <c r="E13004" s="499" t="str">
        <f>CONCATENATE(SUM('Раздел 3'!Z134:Z134),"=",0)</f>
        <v>0=0</v>
      </c>
    </row>
    <row r="13005" spans="1:5" ht="30" hidden="1" customHeight="1" thickBot="1">
      <c r="A13005" s="496" t="str">
        <f>IF((SUM('Раздел 3'!Z135:Z135)=0),"","Неверно!")</f>
        <v/>
      </c>
      <c r="B13005" s="497" t="s">
        <v>825</v>
      </c>
      <c r="C13005" s="498" t="s">
        <v>14465</v>
      </c>
      <c r="D13005" s="498" t="s">
        <v>4615</v>
      </c>
      <c r="E13005" s="499" t="str">
        <f>CONCATENATE(SUM('Раздел 3'!Z135:Z135),"=",0)</f>
        <v>0=0</v>
      </c>
    </row>
    <row r="13006" spans="1:5" ht="30" hidden="1" customHeight="1" thickBot="1">
      <c r="A13006" s="496" t="str">
        <f>IF((SUM('Раздел 3'!Z136:Z136)=0),"","Неверно!")</f>
        <v/>
      </c>
      <c r="B13006" s="497" t="s">
        <v>825</v>
      </c>
      <c r="C13006" s="498" t="s">
        <v>14466</v>
      </c>
      <c r="D13006" s="498" t="s">
        <v>4615</v>
      </c>
      <c r="E13006" s="499" t="str">
        <f>CONCATENATE(SUM('Раздел 3'!Z136:Z136),"=",0)</f>
        <v>0=0</v>
      </c>
    </row>
    <row r="13007" spans="1:5" ht="30" hidden="1" customHeight="1" thickBot="1">
      <c r="A13007" s="496" t="str">
        <f>IF((SUM('Раздел 3'!Z137:Z137)=0),"","Неверно!")</f>
        <v/>
      </c>
      <c r="B13007" s="497" t="s">
        <v>825</v>
      </c>
      <c r="C13007" s="498" t="s">
        <v>14467</v>
      </c>
      <c r="D13007" s="498" t="s">
        <v>4615</v>
      </c>
      <c r="E13007" s="499" t="str">
        <f>CONCATENATE(SUM('Раздел 3'!Z137:Z137),"=",0)</f>
        <v>0=0</v>
      </c>
    </row>
    <row r="13008" spans="1:5" ht="30" hidden="1" customHeight="1" thickBot="1">
      <c r="A13008" s="496" t="str">
        <f>IF((SUM('Раздел 3'!Z138:Z138)=0),"","Неверно!")</f>
        <v/>
      </c>
      <c r="B13008" s="497" t="s">
        <v>825</v>
      </c>
      <c r="C13008" s="498" t="s">
        <v>14468</v>
      </c>
      <c r="D13008" s="498" t="s">
        <v>4615</v>
      </c>
      <c r="E13008" s="499" t="str">
        <f>CONCATENATE(SUM('Раздел 3'!Z138:Z138),"=",0)</f>
        <v>0=0</v>
      </c>
    </row>
    <row r="13009" spans="1:5" ht="30" hidden="1" customHeight="1" thickBot="1">
      <c r="A13009" s="496" t="str">
        <f>IF((SUM('Раздел 3'!Z139:Z139)=0),"","Неверно!")</f>
        <v/>
      </c>
      <c r="B13009" s="497" t="s">
        <v>825</v>
      </c>
      <c r="C13009" s="498" t="s">
        <v>14469</v>
      </c>
      <c r="D13009" s="498" t="s">
        <v>4615</v>
      </c>
      <c r="E13009" s="499" t="str">
        <f>CONCATENATE(SUM('Раздел 3'!Z139:Z139),"=",0)</f>
        <v>0=0</v>
      </c>
    </row>
    <row r="13010" spans="1:5" ht="30" hidden="1" customHeight="1" thickBot="1">
      <c r="A13010" s="496" t="str">
        <f>IF((SUM('Раздел 3'!Z140:Z140)=0),"","Неверно!")</f>
        <v/>
      </c>
      <c r="B13010" s="497" t="s">
        <v>825</v>
      </c>
      <c r="C13010" s="498" t="s">
        <v>14470</v>
      </c>
      <c r="D13010" s="498" t="s">
        <v>4615</v>
      </c>
      <c r="E13010" s="499" t="str">
        <f>CONCATENATE(SUM('Раздел 3'!Z140:Z140),"=",0)</f>
        <v>0=0</v>
      </c>
    </row>
    <row r="13011" spans="1:5" ht="30" hidden="1" customHeight="1" thickBot="1">
      <c r="A13011" s="496" t="str">
        <f>IF((SUM('Раздел 3'!Z141:Z141)=0),"","Неверно!")</f>
        <v/>
      </c>
      <c r="B13011" s="497" t="s">
        <v>825</v>
      </c>
      <c r="C13011" s="498" t="s">
        <v>14471</v>
      </c>
      <c r="D13011" s="498" t="s">
        <v>4615</v>
      </c>
      <c r="E13011" s="499" t="str">
        <f>CONCATENATE(SUM('Раздел 3'!Z141:Z141),"=",0)</f>
        <v>0=0</v>
      </c>
    </row>
    <row r="13012" spans="1:5" ht="30" hidden="1" customHeight="1" thickBot="1">
      <c r="A13012" s="496" t="str">
        <f>IF((SUM('Раздел 3'!Z142:Z142)=0),"","Неверно!")</f>
        <v/>
      </c>
      <c r="B13012" s="497" t="s">
        <v>825</v>
      </c>
      <c r="C13012" s="498" t="s">
        <v>14472</v>
      </c>
      <c r="D13012" s="498" t="s">
        <v>4615</v>
      </c>
      <c r="E13012" s="499" t="str">
        <f>CONCATENATE(SUM('Раздел 3'!Z142:Z142),"=",0)</f>
        <v>0=0</v>
      </c>
    </row>
    <row r="13013" spans="1:5" ht="30" hidden="1" customHeight="1" thickBot="1">
      <c r="A13013" s="496" t="str">
        <f>IF((SUM('Раздел 3'!Z143:Z143)=0),"","Неверно!")</f>
        <v/>
      </c>
      <c r="B13013" s="497" t="s">
        <v>825</v>
      </c>
      <c r="C13013" s="498" t="s">
        <v>14473</v>
      </c>
      <c r="D13013" s="498" t="s">
        <v>4615</v>
      </c>
      <c r="E13013" s="499" t="str">
        <f>CONCATENATE(SUM('Раздел 3'!Z143:Z143),"=",0)</f>
        <v>0=0</v>
      </c>
    </row>
    <row r="13014" spans="1:5" ht="30" hidden="1" customHeight="1" thickBot="1">
      <c r="A13014" s="496" t="str">
        <f>IF((SUM('Раздел 3'!Z144:Z144)=0),"","Неверно!")</f>
        <v/>
      </c>
      <c r="B13014" s="497" t="s">
        <v>825</v>
      </c>
      <c r="C13014" s="498" t="s">
        <v>14474</v>
      </c>
      <c r="D13014" s="498" t="s">
        <v>4615</v>
      </c>
      <c r="E13014" s="499" t="str">
        <f>CONCATENATE(SUM('Раздел 3'!Z144:Z144),"=",0)</f>
        <v>0=0</v>
      </c>
    </row>
    <row r="13015" spans="1:5" ht="30" hidden="1" customHeight="1" thickBot="1">
      <c r="A13015" s="496" t="str">
        <f>IF((SUM('Раздел 3'!Z145:Z145)=0),"","Неверно!")</f>
        <v/>
      </c>
      <c r="B13015" s="497" t="s">
        <v>825</v>
      </c>
      <c r="C13015" s="498" t="s">
        <v>14475</v>
      </c>
      <c r="D13015" s="498" t="s">
        <v>4615</v>
      </c>
      <c r="E13015" s="499" t="str">
        <f>CONCATENATE(SUM('Раздел 3'!Z145:Z145),"=",0)</f>
        <v>0=0</v>
      </c>
    </row>
    <row r="13016" spans="1:5" ht="30" hidden="1" customHeight="1" thickBot="1">
      <c r="A13016" s="496" t="str">
        <f>IF((SUM('Раздел 3'!Z146:Z146)=0),"","Неверно!")</f>
        <v/>
      </c>
      <c r="B13016" s="497" t="s">
        <v>825</v>
      </c>
      <c r="C13016" s="498" t="s">
        <v>14476</v>
      </c>
      <c r="D13016" s="498" t="s">
        <v>4615</v>
      </c>
      <c r="E13016" s="499" t="str">
        <f>CONCATENATE(SUM('Раздел 3'!Z146:Z146),"=",0)</f>
        <v>0=0</v>
      </c>
    </row>
    <row r="13017" spans="1:5" ht="30" hidden="1" customHeight="1" thickBot="1">
      <c r="A13017" s="496" t="str">
        <f>IF((SUM('Раздел 3'!Z147:Z147)=0),"","Неверно!")</f>
        <v/>
      </c>
      <c r="B13017" s="497" t="s">
        <v>825</v>
      </c>
      <c r="C13017" s="498" t="s">
        <v>14477</v>
      </c>
      <c r="D13017" s="498" t="s">
        <v>4615</v>
      </c>
      <c r="E13017" s="499" t="str">
        <f>CONCATENATE(SUM('Раздел 3'!Z147:Z147),"=",0)</f>
        <v>0=0</v>
      </c>
    </row>
    <row r="13018" spans="1:5" ht="30" hidden="1" customHeight="1" thickBot="1">
      <c r="A13018" s="496" t="str">
        <f>IF((SUM('Раздел 3'!Z148:Z148)=0),"","Неверно!")</f>
        <v/>
      </c>
      <c r="B13018" s="497" t="s">
        <v>825</v>
      </c>
      <c r="C13018" s="498" t="s">
        <v>14478</v>
      </c>
      <c r="D13018" s="498" t="s">
        <v>4615</v>
      </c>
      <c r="E13018" s="499" t="str">
        <f>CONCATENATE(SUM('Раздел 3'!Z148:Z148),"=",0)</f>
        <v>0=0</v>
      </c>
    </row>
    <row r="13019" spans="1:5" ht="30" hidden="1" customHeight="1" thickBot="1">
      <c r="A13019" s="496" t="str">
        <f>IF((SUM('Раздел 3'!Z149:Z149)=0),"","Неверно!")</f>
        <v/>
      </c>
      <c r="B13019" s="497" t="s">
        <v>825</v>
      </c>
      <c r="C13019" s="498" t="s">
        <v>14479</v>
      </c>
      <c r="D13019" s="498" t="s">
        <v>4615</v>
      </c>
      <c r="E13019" s="499" t="str">
        <f>CONCATENATE(SUM('Раздел 3'!Z149:Z149),"=",0)</f>
        <v>0=0</v>
      </c>
    </row>
    <row r="13020" spans="1:5" ht="30" hidden="1" customHeight="1" thickBot="1">
      <c r="A13020" s="496" t="str">
        <f>IF((SUM('Раздел 3'!Z150:Z150)=0),"","Неверно!")</f>
        <v/>
      </c>
      <c r="B13020" s="497" t="s">
        <v>825</v>
      </c>
      <c r="C13020" s="498" t="s">
        <v>14480</v>
      </c>
      <c r="D13020" s="498" t="s">
        <v>4615</v>
      </c>
      <c r="E13020" s="499" t="str">
        <f>CONCATENATE(SUM('Раздел 3'!Z150:Z150),"=",0)</f>
        <v>0=0</v>
      </c>
    </row>
    <row r="13021" spans="1:5" ht="30" hidden="1" customHeight="1" thickBot="1">
      <c r="A13021" s="496" t="str">
        <f>IF((SUM('Раздел 3'!Z151:Z151)=0),"","Неверно!")</f>
        <v/>
      </c>
      <c r="B13021" s="497" t="s">
        <v>825</v>
      </c>
      <c r="C13021" s="498" t="s">
        <v>14481</v>
      </c>
      <c r="D13021" s="498" t="s">
        <v>4615</v>
      </c>
      <c r="E13021" s="499" t="str">
        <f>CONCATENATE(SUM('Раздел 3'!Z151:Z151),"=",0)</f>
        <v>0=0</v>
      </c>
    </row>
    <row r="13022" spans="1:5" ht="30" hidden="1" customHeight="1" thickBot="1">
      <c r="A13022" s="496" t="str">
        <f>IF((SUM('Раздел 3'!Z152:Z152)=0),"","Неверно!")</f>
        <v/>
      </c>
      <c r="B13022" s="497" t="s">
        <v>825</v>
      </c>
      <c r="C13022" s="498" t="s">
        <v>14482</v>
      </c>
      <c r="D13022" s="498" t="s">
        <v>4615</v>
      </c>
      <c r="E13022" s="499" t="str">
        <f>CONCATENATE(SUM('Раздел 3'!Z152:Z152),"=",0)</f>
        <v>0=0</v>
      </c>
    </row>
    <row r="13023" spans="1:5" ht="30" hidden="1" customHeight="1" thickBot="1">
      <c r="A13023" s="496" t="str">
        <f>IF((SUM('Раздел 3'!Z153:Z153)=0),"","Неверно!")</f>
        <v/>
      </c>
      <c r="B13023" s="497" t="s">
        <v>825</v>
      </c>
      <c r="C13023" s="498" t="s">
        <v>14483</v>
      </c>
      <c r="D13023" s="498" t="s">
        <v>4615</v>
      </c>
      <c r="E13023" s="499" t="str">
        <f>CONCATENATE(SUM('Раздел 3'!Z153:Z153),"=",0)</f>
        <v>0=0</v>
      </c>
    </row>
    <row r="13024" spans="1:5" ht="30" hidden="1" customHeight="1" thickBot="1">
      <c r="A13024" s="496" t="str">
        <f>IF((SUM('Раздел 3'!Z154:Z154)=0),"","Неверно!")</f>
        <v/>
      </c>
      <c r="B13024" s="497" t="s">
        <v>825</v>
      </c>
      <c r="C13024" s="498" t="s">
        <v>4617</v>
      </c>
      <c r="D13024" s="498" t="s">
        <v>4615</v>
      </c>
      <c r="E13024" s="499" t="str">
        <f>CONCATENATE(SUM('Раздел 3'!Z154:Z154),"=",0)</f>
        <v>0=0</v>
      </c>
    </row>
    <row r="13025" spans="1:5" ht="30" hidden="1" customHeight="1" thickBot="1">
      <c r="A13025" s="496" t="str">
        <f>IF((SUM('Раздел 3'!Z155:Z155)=0),"","Неверно!")</f>
        <v/>
      </c>
      <c r="B13025" s="497" t="s">
        <v>825</v>
      </c>
      <c r="C13025" s="498" t="s">
        <v>14709</v>
      </c>
      <c r="D13025" s="498" t="s">
        <v>4615</v>
      </c>
      <c r="E13025" s="499" t="str">
        <f>CONCATENATE(SUM('Раздел 3'!Z155:Z155),"=",0)</f>
        <v>0=0</v>
      </c>
    </row>
    <row r="13026" spans="1:5" ht="30" hidden="1" customHeight="1" thickBot="1">
      <c r="A13026" s="496" t="str">
        <f>IF((SUM('Раздел 3'!Z156:Z156)=0),"","Неверно!")</f>
        <v/>
      </c>
      <c r="B13026" s="497" t="s">
        <v>825</v>
      </c>
      <c r="C13026" s="498" t="s">
        <v>14710</v>
      </c>
      <c r="D13026" s="498" t="s">
        <v>4615</v>
      </c>
      <c r="E13026" s="499" t="str">
        <f>CONCATENATE(SUM('Раздел 3'!Z156:Z156),"=",0)</f>
        <v>0=0</v>
      </c>
    </row>
    <row r="13027" spans="1:5" ht="30" hidden="1" customHeight="1" thickBot="1">
      <c r="A13027" s="496" t="str">
        <f>IF((SUM('Раздел 3'!Z157:Z157)=0),"","Неверно!")</f>
        <v/>
      </c>
      <c r="B13027" s="497" t="s">
        <v>825</v>
      </c>
      <c r="C13027" s="498" t="s">
        <v>14711</v>
      </c>
      <c r="D13027" s="498" t="s">
        <v>4615</v>
      </c>
      <c r="E13027" s="499" t="str">
        <f>CONCATENATE(SUM('Раздел 3'!Z157:Z157),"=",0)</f>
        <v>0=0</v>
      </c>
    </row>
    <row r="13028" spans="1:5" ht="30" hidden="1" customHeight="1" thickBot="1">
      <c r="A13028" s="496" t="str">
        <f>IF((SUM('Раздел 3'!AA133:AA133)=0),"","Неверно!")</f>
        <v/>
      </c>
      <c r="B13028" s="497" t="s">
        <v>825</v>
      </c>
      <c r="C13028" s="498" t="s">
        <v>14484</v>
      </c>
      <c r="D13028" s="498" t="s">
        <v>4615</v>
      </c>
      <c r="E13028" s="499" t="str">
        <f>CONCATENATE(SUM('Раздел 3'!AA133:AA133),"=",0)</f>
        <v>0=0</v>
      </c>
    </row>
    <row r="13029" spans="1:5" ht="30" hidden="1" customHeight="1" thickBot="1">
      <c r="A13029" s="496" t="str">
        <f>IF((SUM('Раздел 3'!AA134:AA134)=0),"","Неверно!")</f>
        <v/>
      </c>
      <c r="B13029" s="497" t="s">
        <v>825</v>
      </c>
      <c r="C13029" s="498" t="s">
        <v>14485</v>
      </c>
      <c r="D13029" s="498" t="s">
        <v>4615</v>
      </c>
      <c r="E13029" s="499" t="str">
        <f>CONCATENATE(SUM('Раздел 3'!AA134:AA134),"=",0)</f>
        <v>0=0</v>
      </c>
    </row>
    <row r="13030" spans="1:5" ht="30" hidden="1" customHeight="1" thickBot="1">
      <c r="A13030" s="496" t="str">
        <f>IF((SUM('Раздел 3'!AA135:AA135)=0),"","Неверно!")</f>
        <v/>
      </c>
      <c r="B13030" s="497" t="s">
        <v>825</v>
      </c>
      <c r="C13030" s="498" t="s">
        <v>14486</v>
      </c>
      <c r="D13030" s="498" t="s">
        <v>4615</v>
      </c>
      <c r="E13030" s="499" t="str">
        <f>CONCATENATE(SUM('Раздел 3'!AA135:AA135),"=",0)</f>
        <v>0=0</v>
      </c>
    </row>
    <row r="13031" spans="1:5" ht="30" hidden="1" customHeight="1" thickBot="1">
      <c r="A13031" s="496" t="str">
        <f>IF((SUM('Раздел 3'!AA136:AA136)=0),"","Неверно!")</f>
        <v/>
      </c>
      <c r="B13031" s="497" t="s">
        <v>825</v>
      </c>
      <c r="C13031" s="498" t="s">
        <v>14487</v>
      </c>
      <c r="D13031" s="498" t="s">
        <v>4615</v>
      </c>
      <c r="E13031" s="499" t="str">
        <f>CONCATENATE(SUM('Раздел 3'!AA136:AA136),"=",0)</f>
        <v>0=0</v>
      </c>
    </row>
    <row r="13032" spans="1:5" ht="30" hidden="1" customHeight="1" thickBot="1">
      <c r="A13032" s="496" t="str">
        <f>IF((SUM('Раздел 3'!AA137:AA137)=0),"","Неверно!")</f>
        <v/>
      </c>
      <c r="B13032" s="497" t="s">
        <v>825</v>
      </c>
      <c r="C13032" s="498" t="s">
        <v>14488</v>
      </c>
      <c r="D13032" s="498" t="s">
        <v>4615</v>
      </c>
      <c r="E13032" s="499" t="str">
        <f>CONCATENATE(SUM('Раздел 3'!AA137:AA137),"=",0)</f>
        <v>0=0</v>
      </c>
    </row>
    <row r="13033" spans="1:5" ht="30" hidden="1" customHeight="1" thickBot="1">
      <c r="A13033" s="496" t="str">
        <f>IF((SUM('Раздел 3'!AA138:AA138)=0),"","Неверно!")</f>
        <v/>
      </c>
      <c r="B13033" s="497" t="s">
        <v>825</v>
      </c>
      <c r="C13033" s="498" t="s">
        <v>14489</v>
      </c>
      <c r="D13033" s="498" t="s">
        <v>4615</v>
      </c>
      <c r="E13033" s="499" t="str">
        <f>CONCATENATE(SUM('Раздел 3'!AA138:AA138),"=",0)</f>
        <v>0=0</v>
      </c>
    </row>
    <row r="13034" spans="1:5" ht="30" hidden="1" customHeight="1" thickBot="1">
      <c r="A13034" s="496" t="str">
        <f>IF((SUM('Раздел 3'!AA139:AA139)=0),"","Неверно!")</f>
        <v/>
      </c>
      <c r="B13034" s="497" t="s">
        <v>825</v>
      </c>
      <c r="C13034" s="498" t="s">
        <v>14490</v>
      </c>
      <c r="D13034" s="498" t="s">
        <v>4615</v>
      </c>
      <c r="E13034" s="499" t="str">
        <f>CONCATENATE(SUM('Раздел 3'!AA139:AA139),"=",0)</f>
        <v>0=0</v>
      </c>
    </row>
    <row r="13035" spans="1:5" ht="30" hidden="1" customHeight="1" thickBot="1">
      <c r="A13035" s="496" t="str">
        <f>IF((SUM('Раздел 3'!AA140:AA140)=0),"","Неверно!")</f>
        <v/>
      </c>
      <c r="B13035" s="497" t="s">
        <v>825</v>
      </c>
      <c r="C13035" s="498" t="s">
        <v>14491</v>
      </c>
      <c r="D13035" s="498" t="s">
        <v>4615</v>
      </c>
      <c r="E13035" s="499" t="str">
        <f>CONCATENATE(SUM('Раздел 3'!AA140:AA140),"=",0)</f>
        <v>0=0</v>
      </c>
    </row>
    <row r="13036" spans="1:5" ht="30" hidden="1" customHeight="1" thickBot="1">
      <c r="A13036" s="496" t="str">
        <f>IF((SUM('Раздел 3'!AA141:AA141)=0),"","Неверно!")</f>
        <v/>
      </c>
      <c r="B13036" s="497" t="s">
        <v>825</v>
      </c>
      <c r="C13036" s="498" t="s">
        <v>14492</v>
      </c>
      <c r="D13036" s="498" t="s">
        <v>4615</v>
      </c>
      <c r="E13036" s="499" t="str">
        <f>CONCATENATE(SUM('Раздел 3'!AA141:AA141),"=",0)</f>
        <v>0=0</v>
      </c>
    </row>
    <row r="13037" spans="1:5" ht="30" hidden="1" customHeight="1" thickBot="1">
      <c r="A13037" s="496" t="str">
        <f>IF((SUM('Раздел 3'!AA142:AA142)=0),"","Неверно!")</f>
        <v/>
      </c>
      <c r="B13037" s="497" t="s">
        <v>825</v>
      </c>
      <c r="C13037" s="498" t="s">
        <v>14493</v>
      </c>
      <c r="D13037" s="498" t="s">
        <v>4615</v>
      </c>
      <c r="E13037" s="499" t="str">
        <f>CONCATENATE(SUM('Раздел 3'!AA142:AA142),"=",0)</f>
        <v>0=0</v>
      </c>
    </row>
    <row r="13038" spans="1:5" ht="30" hidden="1" customHeight="1" thickBot="1">
      <c r="A13038" s="496" t="str">
        <f>IF((SUM('Раздел 3'!AA143:AA143)=0),"","Неверно!")</f>
        <v/>
      </c>
      <c r="B13038" s="497" t="s">
        <v>825</v>
      </c>
      <c r="C13038" s="498" t="s">
        <v>14494</v>
      </c>
      <c r="D13038" s="498" t="s">
        <v>4615</v>
      </c>
      <c r="E13038" s="499" t="str">
        <f>CONCATENATE(SUM('Раздел 3'!AA143:AA143),"=",0)</f>
        <v>0=0</v>
      </c>
    </row>
    <row r="13039" spans="1:5" ht="30" hidden="1" customHeight="1" thickBot="1">
      <c r="A13039" s="496" t="str">
        <f>IF((SUM('Раздел 3'!AA144:AA144)=0),"","Неверно!")</f>
        <v/>
      </c>
      <c r="B13039" s="497" t="s">
        <v>825</v>
      </c>
      <c r="C13039" s="498" t="s">
        <v>14495</v>
      </c>
      <c r="D13039" s="498" t="s">
        <v>4615</v>
      </c>
      <c r="E13039" s="499" t="str">
        <f>CONCATENATE(SUM('Раздел 3'!AA144:AA144),"=",0)</f>
        <v>0=0</v>
      </c>
    </row>
    <row r="13040" spans="1:5" ht="30" hidden="1" customHeight="1" thickBot="1">
      <c r="A13040" s="496" t="str">
        <f>IF((SUM('Раздел 3'!AA145:AA145)=0),"","Неверно!")</f>
        <v/>
      </c>
      <c r="B13040" s="497" t="s">
        <v>825</v>
      </c>
      <c r="C13040" s="498" t="s">
        <v>14496</v>
      </c>
      <c r="D13040" s="498" t="s">
        <v>4615</v>
      </c>
      <c r="E13040" s="499" t="str">
        <f>CONCATENATE(SUM('Раздел 3'!AA145:AA145),"=",0)</f>
        <v>0=0</v>
      </c>
    </row>
    <row r="13041" spans="1:5" ht="30" hidden="1" customHeight="1" thickBot="1">
      <c r="A13041" s="496" t="str">
        <f>IF((SUM('Раздел 3'!AA146:AA146)=0),"","Неверно!")</f>
        <v/>
      </c>
      <c r="B13041" s="497" t="s">
        <v>825</v>
      </c>
      <c r="C13041" s="498" t="s">
        <v>14497</v>
      </c>
      <c r="D13041" s="498" t="s">
        <v>4615</v>
      </c>
      <c r="E13041" s="499" t="str">
        <f>CONCATENATE(SUM('Раздел 3'!AA146:AA146),"=",0)</f>
        <v>0=0</v>
      </c>
    </row>
    <row r="13042" spans="1:5" ht="30" hidden="1" customHeight="1" thickBot="1">
      <c r="A13042" s="496" t="str">
        <f>IF((SUM('Раздел 3'!AA147:AA147)=0),"","Неверно!")</f>
        <v/>
      </c>
      <c r="B13042" s="497" t="s">
        <v>825</v>
      </c>
      <c r="C13042" s="498" t="s">
        <v>14498</v>
      </c>
      <c r="D13042" s="498" t="s">
        <v>4615</v>
      </c>
      <c r="E13042" s="499" t="str">
        <f>CONCATENATE(SUM('Раздел 3'!AA147:AA147),"=",0)</f>
        <v>0=0</v>
      </c>
    </row>
    <row r="13043" spans="1:5" ht="30" hidden="1" customHeight="1" thickBot="1">
      <c r="A13043" s="496" t="str">
        <f>IF((SUM('Раздел 3'!AA148:AA148)=0),"","Неверно!")</f>
        <v/>
      </c>
      <c r="B13043" s="497" t="s">
        <v>825</v>
      </c>
      <c r="C13043" s="498" t="s">
        <v>14499</v>
      </c>
      <c r="D13043" s="498" t="s">
        <v>4615</v>
      </c>
      <c r="E13043" s="499" t="str">
        <f>CONCATENATE(SUM('Раздел 3'!AA148:AA148),"=",0)</f>
        <v>0=0</v>
      </c>
    </row>
    <row r="13044" spans="1:5" ht="30" hidden="1" customHeight="1" thickBot="1">
      <c r="A13044" s="496" t="str">
        <f>IF((SUM('Раздел 3'!AA149:AA149)=0),"","Неверно!")</f>
        <v/>
      </c>
      <c r="B13044" s="497" t="s">
        <v>825</v>
      </c>
      <c r="C13044" s="498" t="s">
        <v>14500</v>
      </c>
      <c r="D13044" s="498" t="s">
        <v>4615</v>
      </c>
      <c r="E13044" s="499" t="str">
        <f>CONCATENATE(SUM('Раздел 3'!AA149:AA149),"=",0)</f>
        <v>0=0</v>
      </c>
    </row>
    <row r="13045" spans="1:5" ht="30" hidden="1" customHeight="1" thickBot="1">
      <c r="A13045" s="496" t="str">
        <f>IF((SUM('Раздел 3'!AA150:AA150)=0),"","Неверно!")</f>
        <v/>
      </c>
      <c r="B13045" s="497" t="s">
        <v>825</v>
      </c>
      <c r="C13045" s="498" t="s">
        <v>14501</v>
      </c>
      <c r="D13045" s="498" t="s">
        <v>4615</v>
      </c>
      <c r="E13045" s="499" t="str">
        <f>CONCATENATE(SUM('Раздел 3'!AA150:AA150),"=",0)</f>
        <v>0=0</v>
      </c>
    </row>
    <row r="13046" spans="1:5" ht="30" hidden="1" customHeight="1" thickBot="1">
      <c r="A13046" s="496" t="str">
        <f>IF((SUM('Раздел 3'!AA151:AA151)=0),"","Неверно!")</f>
        <v/>
      </c>
      <c r="B13046" s="497" t="s">
        <v>825</v>
      </c>
      <c r="C13046" s="498" t="s">
        <v>14502</v>
      </c>
      <c r="D13046" s="498" t="s">
        <v>4615</v>
      </c>
      <c r="E13046" s="499" t="str">
        <f>CONCATENATE(SUM('Раздел 3'!AA151:AA151),"=",0)</f>
        <v>0=0</v>
      </c>
    </row>
    <row r="13047" spans="1:5" ht="30" hidden="1" customHeight="1" thickBot="1">
      <c r="A13047" s="496" t="str">
        <f>IF((SUM('Раздел 3'!AA152:AA152)=0),"","Неверно!")</f>
        <v/>
      </c>
      <c r="B13047" s="497" t="s">
        <v>825</v>
      </c>
      <c r="C13047" s="498" t="s">
        <v>14503</v>
      </c>
      <c r="D13047" s="498" t="s">
        <v>4615</v>
      </c>
      <c r="E13047" s="499" t="str">
        <f>CONCATENATE(SUM('Раздел 3'!AA152:AA152),"=",0)</f>
        <v>0=0</v>
      </c>
    </row>
    <row r="13048" spans="1:5" ht="30" hidden="1" customHeight="1" thickBot="1">
      <c r="A13048" s="496" t="str">
        <f>IF((SUM('Раздел 3'!AA153:AA153)=0),"","Неверно!")</f>
        <v/>
      </c>
      <c r="B13048" s="497" t="s">
        <v>825</v>
      </c>
      <c r="C13048" s="498" t="s">
        <v>14504</v>
      </c>
      <c r="D13048" s="498" t="s">
        <v>4615</v>
      </c>
      <c r="E13048" s="499" t="str">
        <f>CONCATENATE(SUM('Раздел 3'!AA153:AA153),"=",0)</f>
        <v>0=0</v>
      </c>
    </row>
    <row r="13049" spans="1:5" ht="30" hidden="1" customHeight="1" thickBot="1">
      <c r="A13049" s="496" t="str">
        <f>IF((SUM('Раздел 3'!AA154:AA154)=0),"","Неверно!")</f>
        <v/>
      </c>
      <c r="B13049" s="497" t="s">
        <v>825</v>
      </c>
      <c r="C13049" s="498" t="s">
        <v>4618</v>
      </c>
      <c r="D13049" s="498" t="s">
        <v>4615</v>
      </c>
      <c r="E13049" s="499" t="str">
        <f>CONCATENATE(SUM('Раздел 3'!AA154:AA154),"=",0)</f>
        <v>0=0</v>
      </c>
    </row>
    <row r="13050" spans="1:5" ht="30" hidden="1" customHeight="1" thickBot="1">
      <c r="A13050" s="496" t="str">
        <f>IF((SUM('Раздел 3'!AA155:AA155)=0),"","Неверно!")</f>
        <v/>
      </c>
      <c r="B13050" s="497" t="s">
        <v>825</v>
      </c>
      <c r="C13050" s="498" t="s">
        <v>14712</v>
      </c>
      <c r="D13050" s="498" t="s">
        <v>4615</v>
      </c>
      <c r="E13050" s="499" t="str">
        <f>CONCATENATE(SUM('Раздел 3'!AA155:AA155),"=",0)</f>
        <v>0=0</v>
      </c>
    </row>
    <row r="13051" spans="1:5" ht="30" hidden="1" customHeight="1" thickBot="1">
      <c r="A13051" s="496" t="str">
        <f>IF((SUM('Раздел 3'!AA156:AA156)=0),"","Неверно!")</f>
        <v/>
      </c>
      <c r="B13051" s="497" t="s">
        <v>825</v>
      </c>
      <c r="C13051" s="498" t="s">
        <v>14713</v>
      </c>
      <c r="D13051" s="498" t="s">
        <v>4615</v>
      </c>
      <c r="E13051" s="499" t="str">
        <f>CONCATENATE(SUM('Раздел 3'!AA156:AA156),"=",0)</f>
        <v>0=0</v>
      </c>
    </row>
    <row r="13052" spans="1:5" ht="30" hidden="1" customHeight="1" thickBot="1">
      <c r="A13052" s="496" t="str">
        <f>IF((SUM('Раздел 3'!AA157:AA157)=0),"","Неверно!")</f>
        <v/>
      </c>
      <c r="B13052" s="497" t="s">
        <v>825</v>
      </c>
      <c r="C13052" s="498" t="s">
        <v>14714</v>
      </c>
      <c r="D13052" s="498" t="s">
        <v>4615</v>
      </c>
      <c r="E13052" s="499" t="str">
        <f>CONCATENATE(SUM('Раздел 3'!AA157:AA157),"=",0)</f>
        <v>0=0</v>
      </c>
    </row>
    <row r="13053" spans="1:5" ht="30" hidden="1" customHeight="1" thickBot="1">
      <c r="A13053" s="496" t="str">
        <f>IF((SUM('Раздел 3'!AB133:AB133)=0),"","Неверно!")</f>
        <v/>
      </c>
      <c r="B13053" s="497" t="s">
        <v>825</v>
      </c>
      <c r="C13053" s="498" t="s">
        <v>14507</v>
      </c>
      <c r="D13053" s="498" t="s">
        <v>4615</v>
      </c>
      <c r="E13053" s="499" t="str">
        <f>CONCATENATE(SUM('Раздел 3'!AB133:AB133),"=",0)</f>
        <v>0=0</v>
      </c>
    </row>
    <row r="13054" spans="1:5" ht="30" hidden="1" customHeight="1" thickBot="1">
      <c r="A13054" s="496" t="str">
        <f>IF((SUM('Раздел 3'!AB134:AB134)=0),"","Неверно!")</f>
        <v/>
      </c>
      <c r="B13054" s="497" t="s">
        <v>825</v>
      </c>
      <c r="C13054" s="498" t="s">
        <v>14508</v>
      </c>
      <c r="D13054" s="498" t="s">
        <v>4615</v>
      </c>
      <c r="E13054" s="499" t="str">
        <f>CONCATENATE(SUM('Раздел 3'!AB134:AB134),"=",0)</f>
        <v>0=0</v>
      </c>
    </row>
    <row r="13055" spans="1:5" ht="30" hidden="1" customHeight="1" thickBot="1">
      <c r="A13055" s="496" t="str">
        <f>IF((SUM('Раздел 3'!AB135:AB135)=0),"","Неверно!")</f>
        <v/>
      </c>
      <c r="B13055" s="497" t="s">
        <v>825</v>
      </c>
      <c r="C13055" s="498" t="s">
        <v>14509</v>
      </c>
      <c r="D13055" s="498" t="s">
        <v>4615</v>
      </c>
      <c r="E13055" s="499" t="str">
        <f>CONCATENATE(SUM('Раздел 3'!AB135:AB135),"=",0)</f>
        <v>0=0</v>
      </c>
    </row>
    <row r="13056" spans="1:5" ht="30" hidden="1" customHeight="1" thickBot="1">
      <c r="A13056" s="496" t="str">
        <f>IF((SUM('Раздел 3'!AB136:AB136)=0),"","Неверно!")</f>
        <v/>
      </c>
      <c r="B13056" s="497" t="s">
        <v>825</v>
      </c>
      <c r="C13056" s="498" t="s">
        <v>14510</v>
      </c>
      <c r="D13056" s="498" t="s">
        <v>4615</v>
      </c>
      <c r="E13056" s="499" t="str">
        <f>CONCATENATE(SUM('Раздел 3'!AB136:AB136),"=",0)</f>
        <v>0=0</v>
      </c>
    </row>
    <row r="13057" spans="1:5" ht="30" hidden="1" customHeight="1" thickBot="1">
      <c r="A13057" s="496" t="str">
        <f>IF((SUM('Раздел 3'!AB137:AB137)=0),"","Неверно!")</f>
        <v/>
      </c>
      <c r="B13057" s="497" t="s">
        <v>825</v>
      </c>
      <c r="C13057" s="498" t="s">
        <v>14511</v>
      </c>
      <c r="D13057" s="498" t="s">
        <v>4615</v>
      </c>
      <c r="E13057" s="499" t="str">
        <f>CONCATENATE(SUM('Раздел 3'!AB137:AB137),"=",0)</f>
        <v>0=0</v>
      </c>
    </row>
    <row r="13058" spans="1:5" ht="30" hidden="1" customHeight="1" thickBot="1">
      <c r="A13058" s="496" t="str">
        <f>IF((SUM('Раздел 3'!AB138:AB138)=0),"","Неверно!")</f>
        <v/>
      </c>
      <c r="B13058" s="497" t="s">
        <v>825</v>
      </c>
      <c r="C13058" s="498" t="s">
        <v>14512</v>
      </c>
      <c r="D13058" s="498" t="s">
        <v>4615</v>
      </c>
      <c r="E13058" s="499" t="str">
        <f>CONCATENATE(SUM('Раздел 3'!AB138:AB138),"=",0)</f>
        <v>0=0</v>
      </c>
    </row>
    <row r="13059" spans="1:5" ht="30" hidden="1" customHeight="1" thickBot="1">
      <c r="A13059" s="496" t="str">
        <f>IF((SUM('Раздел 3'!AB139:AB139)=0),"","Неверно!")</f>
        <v/>
      </c>
      <c r="B13059" s="497" t="s">
        <v>825</v>
      </c>
      <c r="C13059" s="498" t="s">
        <v>14513</v>
      </c>
      <c r="D13059" s="498" t="s">
        <v>4615</v>
      </c>
      <c r="E13059" s="499" t="str">
        <f>CONCATENATE(SUM('Раздел 3'!AB139:AB139),"=",0)</f>
        <v>0=0</v>
      </c>
    </row>
    <row r="13060" spans="1:5" ht="30" hidden="1" customHeight="1" thickBot="1">
      <c r="A13060" s="496" t="str">
        <f>IF((SUM('Раздел 3'!AB140:AB140)=0),"","Неверно!")</f>
        <v/>
      </c>
      <c r="B13060" s="497" t="s">
        <v>825</v>
      </c>
      <c r="C13060" s="498" t="s">
        <v>14514</v>
      </c>
      <c r="D13060" s="498" t="s">
        <v>4615</v>
      </c>
      <c r="E13060" s="499" t="str">
        <f>CONCATENATE(SUM('Раздел 3'!AB140:AB140),"=",0)</f>
        <v>0=0</v>
      </c>
    </row>
    <row r="13061" spans="1:5" ht="30" hidden="1" customHeight="1" thickBot="1">
      <c r="A13061" s="496" t="str">
        <f>IF((SUM('Раздел 3'!AB141:AB141)=0),"","Неверно!")</f>
        <v/>
      </c>
      <c r="B13061" s="497" t="s">
        <v>825</v>
      </c>
      <c r="C13061" s="498" t="s">
        <v>14515</v>
      </c>
      <c r="D13061" s="498" t="s">
        <v>4615</v>
      </c>
      <c r="E13061" s="499" t="str">
        <f>CONCATENATE(SUM('Раздел 3'!AB141:AB141),"=",0)</f>
        <v>0=0</v>
      </c>
    </row>
    <row r="13062" spans="1:5" ht="30" hidden="1" customHeight="1" thickBot="1">
      <c r="A13062" s="496" t="str">
        <f>IF((SUM('Раздел 3'!AB142:AB142)=0),"","Неверно!")</f>
        <v/>
      </c>
      <c r="B13062" s="497" t="s">
        <v>825</v>
      </c>
      <c r="C13062" s="498" t="s">
        <v>14516</v>
      </c>
      <c r="D13062" s="498" t="s">
        <v>4615</v>
      </c>
      <c r="E13062" s="499" t="str">
        <f>CONCATENATE(SUM('Раздел 3'!AB142:AB142),"=",0)</f>
        <v>0=0</v>
      </c>
    </row>
    <row r="13063" spans="1:5" ht="30" hidden="1" customHeight="1" thickBot="1">
      <c r="A13063" s="496" t="str">
        <f>IF((SUM('Раздел 3'!AB143:AB143)=0),"","Неверно!")</f>
        <v/>
      </c>
      <c r="B13063" s="497" t="s">
        <v>825</v>
      </c>
      <c r="C13063" s="498" t="s">
        <v>14517</v>
      </c>
      <c r="D13063" s="498" t="s">
        <v>4615</v>
      </c>
      <c r="E13063" s="499" t="str">
        <f>CONCATENATE(SUM('Раздел 3'!AB143:AB143),"=",0)</f>
        <v>0=0</v>
      </c>
    </row>
    <row r="13064" spans="1:5" ht="30" hidden="1" customHeight="1" thickBot="1">
      <c r="A13064" s="496" t="str">
        <f>IF((SUM('Раздел 3'!AB144:AB144)=0),"","Неверно!")</f>
        <v/>
      </c>
      <c r="B13064" s="497" t="s">
        <v>825</v>
      </c>
      <c r="C13064" s="498" t="s">
        <v>14518</v>
      </c>
      <c r="D13064" s="498" t="s">
        <v>4615</v>
      </c>
      <c r="E13064" s="499" t="str">
        <f>CONCATENATE(SUM('Раздел 3'!AB144:AB144),"=",0)</f>
        <v>0=0</v>
      </c>
    </row>
    <row r="13065" spans="1:5" ht="30" hidden="1" customHeight="1" thickBot="1">
      <c r="A13065" s="496" t="str">
        <f>IF((SUM('Раздел 3'!AB145:AB145)=0),"","Неверно!")</f>
        <v/>
      </c>
      <c r="B13065" s="497" t="s">
        <v>825</v>
      </c>
      <c r="C13065" s="498" t="s">
        <v>14519</v>
      </c>
      <c r="D13065" s="498" t="s">
        <v>4615</v>
      </c>
      <c r="E13065" s="499" t="str">
        <f>CONCATENATE(SUM('Раздел 3'!AB145:AB145),"=",0)</f>
        <v>0=0</v>
      </c>
    </row>
    <row r="13066" spans="1:5" ht="30" hidden="1" customHeight="1" thickBot="1">
      <c r="A13066" s="496" t="str">
        <f>IF((SUM('Раздел 3'!AB146:AB146)=0),"","Неверно!")</f>
        <v/>
      </c>
      <c r="B13066" s="497" t="s">
        <v>825</v>
      </c>
      <c r="C13066" s="498" t="s">
        <v>14520</v>
      </c>
      <c r="D13066" s="498" t="s">
        <v>4615</v>
      </c>
      <c r="E13066" s="499" t="str">
        <f>CONCATENATE(SUM('Раздел 3'!AB146:AB146),"=",0)</f>
        <v>0=0</v>
      </c>
    </row>
    <row r="13067" spans="1:5" ht="30" hidden="1" customHeight="1" thickBot="1">
      <c r="A13067" s="496" t="str">
        <f>IF((SUM('Раздел 3'!AB147:AB147)=0),"","Неверно!")</f>
        <v/>
      </c>
      <c r="B13067" s="497" t="s">
        <v>825</v>
      </c>
      <c r="C13067" s="498" t="s">
        <v>14521</v>
      </c>
      <c r="D13067" s="498" t="s">
        <v>4615</v>
      </c>
      <c r="E13067" s="499" t="str">
        <f>CONCATENATE(SUM('Раздел 3'!AB147:AB147),"=",0)</f>
        <v>0=0</v>
      </c>
    </row>
    <row r="13068" spans="1:5" ht="30" hidden="1" customHeight="1" thickBot="1">
      <c r="A13068" s="496" t="str">
        <f>IF((SUM('Раздел 3'!AB148:AB148)=0),"","Неверно!")</f>
        <v/>
      </c>
      <c r="B13068" s="497" t="s">
        <v>825</v>
      </c>
      <c r="C13068" s="498" t="s">
        <v>14522</v>
      </c>
      <c r="D13068" s="498" t="s">
        <v>4615</v>
      </c>
      <c r="E13068" s="499" t="str">
        <f>CONCATENATE(SUM('Раздел 3'!AB148:AB148),"=",0)</f>
        <v>0=0</v>
      </c>
    </row>
    <row r="13069" spans="1:5" ht="30" hidden="1" customHeight="1" thickBot="1">
      <c r="A13069" s="496" t="str">
        <f>IF((SUM('Раздел 3'!AB149:AB149)=0),"","Неверно!")</f>
        <v/>
      </c>
      <c r="B13069" s="497" t="s">
        <v>825</v>
      </c>
      <c r="C13069" s="498" t="s">
        <v>14523</v>
      </c>
      <c r="D13069" s="498" t="s">
        <v>4615</v>
      </c>
      <c r="E13069" s="499" t="str">
        <f>CONCATENATE(SUM('Раздел 3'!AB149:AB149),"=",0)</f>
        <v>0=0</v>
      </c>
    </row>
    <row r="13070" spans="1:5" ht="30" hidden="1" customHeight="1" thickBot="1">
      <c r="A13070" s="496" t="str">
        <f>IF((SUM('Раздел 3'!AB150:AB150)=0),"","Неверно!")</f>
        <v/>
      </c>
      <c r="B13070" s="497" t="s">
        <v>825</v>
      </c>
      <c r="C13070" s="498" t="s">
        <v>14524</v>
      </c>
      <c r="D13070" s="498" t="s">
        <v>4615</v>
      </c>
      <c r="E13070" s="499" t="str">
        <f>CONCATENATE(SUM('Раздел 3'!AB150:AB150),"=",0)</f>
        <v>0=0</v>
      </c>
    </row>
    <row r="13071" spans="1:5" ht="30" hidden="1" customHeight="1" thickBot="1">
      <c r="A13071" s="496" t="str">
        <f>IF((SUM('Раздел 3'!AB151:AB151)=0),"","Неверно!")</f>
        <v/>
      </c>
      <c r="B13071" s="497" t="s">
        <v>825</v>
      </c>
      <c r="C13071" s="498" t="s">
        <v>14525</v>
      </c>
      <c r="D13071" s="498" t="s">
        <v>4615</v>
      </c>
      <c r="E13071" s="499" t="str">
        <f>CONCATENATE(SUM('Раздел 3'!AB151:AB151),"=",0)</f>
        <v>0=0</v>
      </c>
    </row>
    <row r="13072" spans="1:5" ht="30" hidden="1" customHeight="1" thickBot="1">
      <c r="A13072" s="496" t="str">
        <f>IF((SUM('Раздел 3'!AB152:AB152)=0),"","Неверно!")</f>
        <v/>
      </c>
      <c r="B13072" s="497" t="s">
        <v>825</v>
      </c>
      <c r="C13072" s="498" t="s">
        <v>14526</v>
      </c>
      <c r="D13072" s="498" t="s">
        <v>4615</v>
      </c>
      <c r="E13072" s="499" t="str">
        <f>CONCATENATE(SUM('Раздел 3'!AB152:AB152),"=",0)</f>
        <v>0=0</v>
      </c>
    </row>
    <row r="13073" spans="1:5" ht="30" hidden="1" customHeight="1" thickBot="1">
      <c r="A13073" s="496" t="str">
        <f>IF((SUM('Раздел 3'!AB153:AB153)=0),"","Неверно!")</f>
        <v/>
      </c>
      <c r="B13073" s="497" t="s">
        <v>825</v>
      </c>
      <c r="C13073" s="498" t="s">
        <v>14527</v>
      </c>
      <c r="D13073" s="498" t="s">
        <v>4615</v>
      </c>
      <c r="E13073" s="499" t="str">
        <f>CONCATENATE(SUM('Раздел 3'!AB153:AB153),"=",0)</f>
        <v>0=0</v>
      </c>
    </row>
    <row r="13074" spans="1:5" ht="30" hidden="1" customHeight="1" thickBot="1">
      <c r="A13074" s="496" t="str">
        <f>IF((SUM('Раздел 3'!AB154:AB154)=0),"","Неверно!")</f>
        <v/>
      </c>
      <c r="B13074" s="497" t="s">
        <v>825</v>
      </c>
      <c r="C13074" s="498" t="s">
        <v>4619</v>
      </c>
      <c r="D13074" s="498" t="s">
        <v>4615</v>
      </c>
      <c r="E13074" s="499" t="str">
        <f>CONCATENATE(SUM('Раздел 3'!AB154:AB154),"=",0)</f>
        <v>0=0</v>
      </c>
    </row>
    <row r="13075" spans="1:5" ht="30" hidden="1" customHeight="1" thickBot="1">
      <c r="A13075" s="496" t="str">
        <f>IF((SUM('Раздел 3'!AB155:AB155)=0),"","Неверно!")</f>
        <v/>
      </c>
      <c r="B13075" s="497" t="s">
        <v>825</v>
      </c>
      <c r="C13075" s="498" t="s">
        <v>14715</v>
      </c>
      <c r="D13075" s="498" t="s">
        <v>4615</v>
      </c>
      <c r="E13075" s="499" t="str">
        <f>CONCATENATE(SUM('Раздел 3'!AB155:AB155),"=",0)</f>
        <v>0=0</v>
      </c>
    </row>
    <row r="13076" spans="1:5" ht="30" hidden="1" customHeight="1" thickBot="1">
      <c r="A13076" s="496" t="str">
        <f>IF((SUM('Раздел 3'!AB156:AB156)=0),"","Неверно!")</f>
        <v/>
      </c>
      <c r="B13076" s="497" t="s">
        <v>825</v>
      </c>
      <c r="C13076" s="498" t="s">
        <v>14716</v>
      </c>
      <c r="D13076" s="498" t="s">
        <v>4615</v>
      </c>
      <c r="E13076" s="499" t="str">
        <f>CONCATENATE(SUM('Раздел 3'!AB156:AB156),"=",0)</f>
        <v>0=0</v>
      </c>
    </row>
    <row r="13077" spans="1:5" ht="30" hidden="1" customHeight="1" thickBot="1">
      <c r="A13077" s="496" t="str">
        <f>IF((SUM('Раздел 3'!AB157:AB157)=0),"","Неверно!")</f>
        <v/>
      </c>
      <c r="B13077" s="497" t="s">
        <v>825</v>
      </c>
      <c r="C13077" s="498" t="s">
        <v>14717</v>
      </c>
      <c r="D13077" s="498" t="s">
        <v>4615</v>
      </c>
      <c r="E13077" s="499" t="str">
        <f>CONCATENATE(SUM('Раздел 3'!AB157:AB157),"=",0)</f>
        <v>0=0</v>
      </c>
    </row>
    <row r="13078" spans="1:5" ht="30" hidden="1" customHeight="1" thickBot="1">
      <c r="A13078" s="496" t="str">
        <f>IF((SUM('Раздел 3'!AC133:AC133)=0),"","Неверно!")</f>
        <v/>
      </c>
      <c r="B13078" s="497" t="s">
        <v>825</v>
      </c>
      <c r="C13078" s="498" t="s">
        <v>14530</v>
      </c>
      <c r="D13078" s="498" t="s">
        <v>4615</v>
      </c>
      <c r="E13078" s="499" t="str">
        <f>CONCATENATE(SUM('Раздел 3'!AC133:AC133),"=",0)</f>
        <v>0=0</v>
      </c>
    </row>
    <row r="13079" spans="1:5" ht="30" hidden="1" customHeight="1" thickBot="1">
      <c r="A13079" s="496" t="str">
        <f>IF((SUM('Раздел 3'!AC134:AC134)=0),"","Неверно!")</f>
        <v/>
      </c>
      <c r="B13079" s="497" t="s">
        <v>825</v>
      </c>
      <c r="C13079" s="498" t="s">
        <v>14531</v>
      </c>
      <c r="D13079" s="498" t="s">
        <v>4615</v>
      </c>
      <c r="E13079" s="499" t="str">
        <f>CONCATENATE(SUM('Раздел 3'!AC134:AC134),"=",0)</f>
        <v>0=0</v>
      </c>
    </row>
    <row r="13080" spans="1:5" ht="30" hidden="1" customHeight="1" thickBot="1">
      <c r="A13080" s="496" t="str">
        <f>IF((SUM('Раздел 3'!AC135:AC135)=0),"","Неверно!")</f>
        <v/>
      </c>
      <c r="B13080" s="497" t="s">
        <v>825</v>
      </c>
      <c r="C13080" s="498" t="s">
        <v>14532</v>
      </c>
      <c r="D13080" s="498" t="s">
        <v>4615</v>
      </c>
      <c r="E13080" s="499" t="str">
        <f>CONCATENATE(SUM('Раздел 3'!AC135:AC135),"=",0)</f>
        <v>0=0</v>
      </c>
    </row>
    <row r="13081" spans="1:5" ht="30" hidden="1" customHeight="1" thickBot="1">
      <c r="A13081" s="496" t="str">
        <f>IF((SUM('Раздел 3'!AC136:AC136)=0),"","Неверно!")</f>
        <v/>
      </c>
      <c r="B13081" s="497" t="s">
        <v>825</v>
      </c>
      <c r="C13081" s="498" t="s">
        <v>14533</v>
      </c>
      <c r="D13081" s="498" t="s">
        <v>4615</v>
      </c>
      <c r="E13081" s="499" t="str">
        <f>CONCATENATE(SUM('Раздел 3'!AC136:AC136),"=",0)</f>
        <v>0=0</v>
      </c>
    </row>
    <row r="13082" spans="1:5" ht="30" hidden="1" customHeight="1" thickBot="1">
      <c r="A13082" s="496" t="str">
        <f>IF((SUM('Раздел 3'!AC137:AC137)=0),"","Неверно!")</f>
        <v/>
      </c>
      <c r="B13082" s="497" t="s">
        <v>825</v>
      </c>
      <c r="C13082" s="498" t="s">
        <v>14534</v>
      </c>
      <c r="D13082" s="498" t="s">
        <v>4615</v>
      </c>
      <c r="E13082" s="499" t="str">
        <f>CONCATENATE(SUM('Раздел 3'!AC137:AC137),"=",0)</f>
        <v>0=0</v>
      </c>
    </row>
    <row r="13083" spans="1:5" ht="30" hidden="1" customHeight="1" thickBot="1">
      <c r="A13083" s="496" t="str">
        <f>IF((SUM('Раздел 3'!AC138:AC138)=0),"","Неверно!")</f>
        <v/>
      </c>
      <c r="B13083" s="497" t="s">
        <v>825</v>
      </c>
      <c r="C13083" s="498" t="s">
        <v>14535</v>
      </c>
      <c r="D13083" s="498" t="s">
        <v>4615</v>
      </c>
      <c r="E13083" s="499" t="str">
        <f>CONCATENATE(SUM('Раздел 3'!AC138:AC138),"=",0)</f>
        <v>0=0</v>
      </c>
    </row>
    <row r="13084" spans="1:5" ht="30" hidden="1" customHeight="1" thickBot="1">
      <c r="A13084" s="496" t="str">
        <f>IF((SUM('Раздел 3'!AC139:AC139)=0),"","Неверно!")</f>
        <v/>
      </c>
      <c r="B13084" s="497" t="s">
        <v>825</v>
      </c>
      <c r="C13084" s="498" t="s">
        <v>14536</v>
      </c>
      <c r="D13084" s="498" t="s">
        <v>4615</v>
      </c>
      <c r="E13084" s="499" t="str">
        <f>CONCATENATE(SUM('Раздел 3'!AC139:AC139),"=",0)</f>
        <v>0=0</v>
      </c>
    </row>
    <row r="13085" spans="1:5" ht="30" hidden="1" customHeight="1" thickBot="1">
      <c r="A13085" s="496" t="str">
        <f>IF((SUM('Раздел 3'!AC140:AC140)=0),"","Неверно!")</f>
        <v/>
      </c>
      <c r="B13085" s="497" t="s">
        <v>825</v>
      </c>
      <c r="C13085" s="498" t="s">
        <v>14537</v>
      </c>
      <c r="D13085" s="498" t="s">
        <v>4615</v>
      </c>
      <c r="E13085" s="499" t="str">
        <f>CONCATENATE(SUM('Раздел 3'!AC140:AC140),"=",0)</f>
        <v>0=0</v>
      </c>
    </row>
    <row r="13086" spans="1:5" ht="30" hidden="1" customHeight="1" thickBot="1">
      <c r="A13086" s="496" t="str">
        <f>IF((SUM('Раздел 3'!AC141:AC141)=0),"","Неверно!")</f>
        <v/>
      </c>
      <c r="B13086" s="497" t="s">
        <v>825</v>
      </c>
      <c r="C13086" s="498" t="s">
        <v>14538</v>
      </c>
      <c r="D13086" s="498" t="s">
        <v>4615</v>
      </c>
      <c r="E13086" s="499" t="str">
        <f>CONCATENATE(SUM('Раздел 3'!AC141:AC141),"=",0)</f>
        <v>0=0</v>
      </c>
    </row>
    <row r="13087" spans="1:5" ht="30" hidden="1" customHeight="1" thickBot="1">
      <c r="A13087" s="496" t="str">
        <f>IF((SUM('Раздел 3'!AC142:AC142)=0),"","Неверно!")</f>
        <v/>
      </c>
      <c r="B13087" s="497" t="s">
        <v>825</v>
      </c>
      <c r="C13087" s="498" t="s">
        <v>14539</v>
      </c>
      <c r="D13087" s="498" t="s">
        <v>4615</v>
      </c>
      <c r="E13087" s="499" t="str">
        <f>CONCATENATE(SUM('Раздел 3'!AC142:AC142),"=",0)</f>
        <v>0=0</v>
      </c>
    </row>
    <row r="13088" spans="1:5" ht="30" hidden="1" customHeight="1" thickBot="1">
      <c r="A13088" s="496" t="str">
        <f>IF((SUM('Раздел 3'!AC143:AC143)=0),"","Неверно!")</f>
        <v/>
      </c>
      <c r="B13088" s="497" t="s">
        <v>825</v>
      </c>
      <c r="C13088" s="498" t="s">
        <v>14540</v>
      </c>
      <c r="D13088" s="498" t="s">
        <v>4615</v>
      </c>
      <c r="E13088" s="499" t="str">
        <f>CONCATENATE(SUM('Раздел 3'!AC143:AC143),"=",0)</f>
        <v>0=0</v>
      </c>
    </row>
    <row r="13089" spans="1:5" ht="30" hidden="1" customHeight="1" thickBot="1">
      <c r="A13089" s="496" t="str">
        <f>IF((SUM('Раздел 3'!AC144:AC144)=0),"","Неверно!")</f>
        <v/>
      </c>
      <c r="B13089" s="497" t="s">
        <v>825</v>
      </c>
      <c r="C13089" s="498" t="s">
        <v>14541</v>
      </c>
      <c r="D13089" s="498" t="s">
        <v>4615</v>
      </c>
      <c r="E13089" s="499" t="str">
        <f>CONCATENATE(SUM('Раздел 3'!AC144:AC144),"=",0)</f>
        <v>0=0</v>
      </c>
    </row>
    <row r="13090" spans="1:5" ht="30" hidden="1" customHeight="1" thickBot="1">
      <c r="A13090" s="496" t="str">
        <f>IF((SUM('Раздел 3'!AC145:AC145)=0),"","Неверно!")</f>
        <v/>
      </c>
      <c r="B13090" s="497" t="s">
        <v>825</v>
      </c>
      <c r="C13090" s="498" t="s">
        <v>14542</v>
      </c>
      <c r="D13090" s="498" t="s">
        <v>4615</v>
      </c>
      <c r="E13090" s="499" t="str">
        <f>CONCATENATE(SUM('Раздел 3'!AC145:AC145),"=",0)</f>
        <v>0=0</v>
      </c>
    </row>
    <row r="13091" spans="1:5" ht="30" hidden="1" customHeight="1" thickBot="1">
      <c r="A13091" s="496" t="str">
        <f>IF((SUM('Раздел 3'!AC146:AC146)=0),"","Неверно!")</f>
        <v/>
      </c>
      <c r="B13091" s="497" t="s">
        <v>825</v>
      </c>
      <c r="C13091" s="498" t="s">
        <v>14543</v>
      </c>
      <c r="D13091" s="498" t="s">
        <v>4615</v>
      </c>
      <c r="E13091" s="499" t="str">
        <f>CONCATENATE(SUM('Раздел 3'!AC146:AC146),"=",0)</f>
        <v>0=0</v>
      </c>
    </row>
    <row r="13092" spans="1:5" ht="30" hidden="1" customHeight="1" thickBot="1">
      <c r="A13092" s="496" t="str">
        <f>IF((SUM('Раздел 3'!AC147:AC147)=0),"","Неверно!")</f>
        <v/>
      </c>
      <c r="B13092" s="497" t="s">
        <v>825</v>
      </c>
      <c r="C13092" s="498" t="s">
        <v>14544</v>
      </c>
      <c r="D13092" s="498" t="s">
        <v>4615</v>
      </c>
      <c r="E13092" s="499" t="str">
        <f>CONCATENATE(SUM('Раздел 3'!AC147:AC147),"=",0)</f>
        <v>0=0</v>
      </c>
    </row>
    <row r="13093" spans="1:5" ht="30" hidden="1" customHeight="1" thickBot="1">
      <c r="A13093" s="496" t="str">
        <f>IF((SUM('Раздел 3'!AC148:AC148)=0),"","Неверно!")</f>
        <v/>
      </c>
      <c r="B13093" s="497" t="s">
        <v>825</v>
      </c>
      <c r="C13093" s="498" t="s">
        <v>14545</v>
      </c>
      <c r="D13093" s="498" t="s">
        <v>4615</v>
      </c>
      <c r="E13093" s="499" t="str">
        <f>CONCATENATE(SUM('Раздел 3'!AC148:AC148),"=",0)</f>
        <v>0=0</v>
      </c>
    </row>
    <row r="13094" spans="1:5" ht="30" hidden="1" customHeight="1" thickBot="1">
      <c r="A13094" s="496" t="str">
        <f>IF((SUM('Раздел 3'!AC149:AC149)=0),"","Неверно!")</f>
        <v/>
      </c>
      <c r="B13094" s="497" t="s">
        <v>825</v>
      </c>
      <c r="C13094" s="498" t="s">
        <v>14546</v>
      </c>
      <c r="D13094" s="498" t="s">
        <v>4615</v>
      </c>
      <c r="E13094" s="499" t="str">
        <f>CONCATENATE(SUM('Раздел 3'!AC149:AC149),"=",0)</f>
        <v>0=0</v>
      </c>
    </row>
    <row r="13095" spans="1:5" ht="30" hidden="1" customHeight="1" thickBot="1">
      <c r="A13095" s="496" t="str">
        <f>IF((SUM('Раздел 3'!AC150:AC150)=0),"","Неверно!")</f>
        <v/>
      </c>
      <c r="B13095" s="497" t="s">
        <v>825</v>
      </c>
      <c r="C13095" s="498" t="s">
        <v>14547</v>
      </c>
      <c r="D13095" s="498" t="s">
        <v>4615</v>
      </c>
      <c r="E13095" s="499" t="str">
        <f>CONCATENATE(SUM('Раздел 3'!AC150:AC150),"=",0)</f>
        <v>0=0</v>
      </c>
    </row>
    <row r="13096" spans="1:5" ht="30" hidden="1" customHeight="1" thickBot="1">
      <c r="A13096" s="496" t="str">
        <f>IF((SUM('Раздел 3'!AC151:AC151)=0),"","Неверно!")</f>
        <v/>
      </c>
      <c r="B13096" s="497" t="s">
        <v>825</v>
      </c>
      <c r="C13096" s="498" t="s">
        <v>14548</v>
      </c>
      <c r="D13096" s="498" t="s">
        <v>4615</v>
      </c>
      <c r="E13096" s="499" t="str">
        <f>CONCATENATE(SUM('Раздел 3'!AC151:AC151),"=",0)</f>
        <v>0=0</v>
      </c>
    </row>
    <row r="13097" spans="1:5" ht="30" hidden="1" customHeight="1" thickBot="1">
      <c r="A13097" s="496" t="str">
        <f>IF((SUM('Раздел 3'!AC152:AC152)=0),"","Неверно!")</f>
        <v/>
      </c>
      <c r="B13097" s="497" t="s">
        <v>825</v>
      </c>
      <c r="C13097" s="498" t="s">
        <v>14549</v>
      </c>
      <c r="D13097" s="498" t="s">
        <v>4615</v>
      </c>
      <c r="E13097" s="499" t="str">
        <f>CONCATENATE(SUM('Раздел 3'!AC152:AC152),"=",0)</f>
        <v>0=0</v>
      </c>
    </row>
    <row r="13098" spans="1:5" ht="30" hidden="1" customHeight="1" thickBot="1">
      <c r="A13098" s="496" t="str">
        <f>IF((SUM('Раздел 3'!AC153:AC153)=0),"","Неверно!")</f>
        <v/>
      </c>
      <c r="B13098" s="497" t="s">
        <v>825</v>
      </c>
      <c r="C13098" s="498" t="s">
        <v>14550</v>
      </c>
      <c r="D13098" s="498" t="s">
        <v>4615</v>
      </c>
      <c r="E13098" s="499" t="str">
        <f>CONCATENATE(SUM('Раздел 3'!AC153:AC153),"=",0)</f>
        <v>0=0</v>
      </c>
    </row>
    <row r="13099" spans="1:5" ht="30" hidden="1" customHeight="1" thickBot="1">
      <c r="A13099" s="496" t="str">
        <f>IF((SUM('Раздел 3'!AC154:AC154)=0),"","Неверно!")</f>
        <v/>
      </c>
      <c r="B13099" s="497" t="s">
        <v>825</v>
      </c>
      <c r="C13099" s="498" t="s">
        <v>4620</v>
      </c>
      <c r="D13099" s="498" t="s">
        <v>4615</v>
      </c>
      <c r="E13099" s="499" t="str">
        <f>CONCATENATE(SUM('Раздел 3'!AC154:AC154),"=",0)</f>
        <v>0=0</v>
      </c>
    </row>
    <row r="13100" spans="1:5" ht="30" hidden="1" customHeight="1" thickBot="1">
      <c r="A13100" s="496" t="str">
        <f>IF((SUM('Раздел 3'!AC155:AC155)=0),"","Неверно!")</f>
        <v/>
      </c>
      <c r="B13100" s="497" t="s">
        <v>825</v>
      </c>
      <c r="C13100" s="498" t="s">
        <v>14718</v>
      </c>
      <c r="D13100" s="498" t="s">
        <v>4615</v>
      </c>
      <c r="E13100" s="499" t="str">
        <f>CONCATENATE(SUM('Раздел 3'!AC155:AC155),"=",0)</f>
        <v>0=0</v>
      </c>
    </row>
    <row r="13101" spans="1:5" ht="30" hidden="1" customHeight="1" thickBot="1">
      <c r="A13101" s="496" t="str">
        <f>IF((SUM('Раздел 3'!AC156:AC156)=0),"","Неверно!")</f>
        <v/>
      </c>
      <c r="B13101" s="497" t="s">
        <v>825</v>
      </c>
      <c r="C13101" s="498" t="s">
        <v>14719</v>
      </c>
      <c r="D13101" s="498" t="s">
        <v>4615</v>
      </c>
      <c r="E13101" s="499" t="str">
        <f>CONCATENATE(SUM('Раздел 3'!AC156:AC156),"=",0)</f>
        <v>0=0</v>
      </c>
    </row>
    <row r="13102" spans="1:5" ht="30" hidden="1" customHeight="1" thickBot="1">
      <c r="A13102" s="496" t="str">
        <f>IF((SUM('Раздел 3'!AC157:AC157)=0),"","Неверно!")</f>
        <v/>
      </c>
      <c r="B13102" s="497" t="s">
        <v>825</v>
      </c>
      <c r="C13102" s="498" t="s">
        <v>14720</v>
      </c>
      <c r="D13102" s="498" t="s">
        <v>4615</v>
      </c>
      <c r="E13102" s="499" t="str">
        <f>CONCATENATE(SUM('Раздел 3'!AC157:AC157),"=",0)</f>
        <v>0=0</v>
      </c>
    </row>
    <row r="13103" spans="1:5" ht="30" hidden="1" customHeight="1" thickBot="1">
      <c r="A13103" s="496" t="str">
        <f>IF((SUM('Раздел 3'!AD133:AD133)=0),"","Неверно!")</f>
        <v/>
      </c>
      <c r="B13103" s="497" t="s">
        <v>825</v>
      </c>
      <c r="C13103" s="498" t="s">
        <v>14553</v>
      </c>
      <c r="D13103" s="498" t="s">
        <v>4615</v>
      </c>
      <c r="E13103" s="499" t="str">
        <f>CONCATENATE(SUM('Раздел 3'!AD133:AD133),"=",0)</f>
        <v>0=0</v>
      </c>
    </row>
    <row r="13104" spans="1:5" ht="30" hidden="1" customHeight="1" thickBot="1">
      <c r="A13104" s="496" t="str">
        <f>IF((SUM('Раздел 3'!AD134:AD134)=0),"","Неверно!")</f>
        <v/>
      </c>
      <c r="B13104" s="497" t="s">
        <v>825</v>
      </c>
      <c r="C13104" s="498" t="s">
        <v>14554</v>
      </c>
      <c r="D13104" s="498" t="s">
        <v>4615</v>
      </c>
      <c r="E13104" s="499" t="str">
        <f>CONCATENATE(SUM('Раздел 3'!AD134:AD134),"=",0)</f>
        <v>0=0</v>
      </c>
    </row>
    <row r="13105" spans="1:5" ht="30" hidden="1" customHeight="1" thickBot="1">
      <c r="A13105" s="496" t="str">
        <f>IF((SUM('Раздел 3'!AD135:AD135)=0),"","Неверно!")</f>
        <v/>
      </c>
      <c r="B13105" s="497" t="s">
        <v>825</v>
      </c>
      <c r="C13105" s="498" t="s">
        <v>14555</v>
      </c>
      <c r="D13105" s="498" t="s">
        <v>4615</v>
      </c>
      <c r="E13105" s="499" t="str">
        <f>CONCATENATE(SUM('Раздел 3'!AD135:AD135),"=",0)</f>
        <v>0=0</v>
      </c>
    </row>
    <row r="13106" spans="1:5" ht="30" hidden="1" customHeight="1" thickBot="1">
      <c r="A13106" s="496" t="str">
        <f>IF((SUM('Раздел 3'!AD136:AD136)=0),"","Неверно!")</f>
        <v/>
      </c>
      <c r="B13106" s="497" t="s">
        <v>825</v>
      </c>
      <c r="C13106" s="498" t="s">
        <v>14556</v>
      </c>
      <c r="D13106" s="498" t="s">
        <v>4615</v>
      </c>
      <c r="E13106" s="499" t="str">
        <f>CONCATENATE(SUM('Раздел 3'!AD136:AD136),"=",0)</f>
        <v>0=0</v>
      </c>
    </row>
    <row r="13107" spans="1:5" ht="30" hidden="1" customHeight="1" thickBot="1">
      <c r="A13107" s="496" t="str">
        <f>IF((SUM('Раздел 3'!AD137:AD137)=0),"","Неверно!")</f>
        <v/>
      </c>
      <c r="B13107" s="497" t="s">
        <v>825</v>
      </c>
      <c r="C13107" s="498" t="s">
        <v>14557</v>
      </c>
      <c r="D13107" s="498" t="s">
        <v>4615</v>
      </c>
      <c r="E13107" s="499" t="str">
        <f>CONCATENATE(SUM('Раздел 3'!AD137:AD137),"=",0)</f>
        <v>0=0</v>
      </c>
    </row>
    <row r="13108" spans="1:5" ht="30" hidden="1" customHeight="1" thickBot="1">
      <c r="A13108" s="496" t="str">
        <f>IF((SUM('Раздел 3'!AD138:AD138)=0),"","Неверно!")</f>
        <v/>
      </c>
      <c r="B13108" s="497" t="s">
        <v>825</v>
      </c>
      <c r="C13108" s="498" t="s">
        <v>14558</v>
      </c>
      <c r="D13108" s="498" t="s">
        <v>4615</v>
      </c>
      <c r="E13108" s="499" t="str">
        <f>CONCATENATE(SUM('Раздел 3'!AD138:AD138),"=",0)</f>
        <v>0=0</v>
      </c>
    </row>
    <row r="13109" spans="1:5" ht="30" hidden="1" customHeight="1" thickBot="1">
      <c r="A13109" s="496" t="str">
        <f>IF((SUM('Раздел 3'!AD139:AD139)=0),"","Неверно!")</f>
        <v/>
      </c>
      <c r="B13109" s="497" t="s">
        <v>825</v>
      </c>
      <c r="C13109" s="498" t="s">
        <v>14559</v>
      </c>
      <c r="D13109" s="498" t="s">
        <v>4615</v>
      </c>
      <c r="E13109" s="499" t="str">
        <f>CONCATENATE(SUM('Раздел 3'!AD139:AD139),"=",0)</f>
        <v>0=0</v>
      </c>
    </row>
    <row r="13110" spans="1:5" ht="30" hidden="1" customHeight="1" thickBot="1">
      <c r="A13110" s="496" t="str">
        <f>IF((SUM('Раздел 3'!AD140:AD140)=0),"","Неверно!")</f>
        <v/>
      </c>
      <c r="B13110" s="497" t="s">
        <v>825</v>
      </c>
      <c r="C13110" s="498" t="s">
        <v>14560</v>
      </c>
      <c r="D13110" s="498" t="s">
        <v>4615</v>
      </c>
      <c r="E13110" s="499" t="str">
        <f>CONCATENATE(SUM('Раздел 3'!AD140:AD140),"=",0)</f>
        <v>0=0</v>
      </c>
    </row>
    <row r="13111" spans="1:5" ht="30" hidden="1" customHeight="1" thickBot="1">
      <c r="A13111" s="496" t="str">
        <f>IF((SUM('Раздел 3'!AD141:AD141)=0),"","Неверно!")</f>
        <v/>
      </c>
      <c r="B13111" s="497" t="s">
        <v>825</v>
      </c>
      <c r="C13111" s="498" t="s">
        <v>14561</v>
      </c>
      <c r="D13111" s="498" t="s">
        <v>4615</v>
      </c>
      <c r="E13111" s="499" t="str">
        <f>CONCATENATE(SUM('Раздел 3'!AD141:AD141),"=",0)</f>
        <v>0=0</v>
      </c>
    </row>
    <row r="13112" spans="1:5" ht="30" hidden="1" customHeight="1" thickBot="1">
      <c r="A13112" s="496" t="str">
        <f>IF((SUM('Раздел 3'!AD142:AD142)=0),"","Неверно!")</f>
        <v/>
      </c>
      <c r="B13112" s="497" t="s">
        <v>825</v>
      </c>
      <c r="C13112" s="498" t="s">
        <v>14562</v>
      </c>
      <c r="D13112" s="498" t="s">
        <v>4615</v>
      </c>
      <c r="E13112" s="499" t="str">
        <f>CONCATENATE(SUM('Раздел 3'!AD142:AD142),"=",0)</f>
        <v>0=0</v>
      </c>
    </row>
    <row r="13113" spans="1:5" ht="30" hidden="1" customHeight="1" thickBot="1">
      <c r="A13113" s="496" t="str">
        <f>IF((SUM('Раздел 3'!AD143:AD143)=0),"","Неверно!")</f>
        <v/>
      </c>
      <c r="B13113" s="497" t="s">
        <v>825</v>
      </c>
      <c r="C13113" s="498" t="s">
        <v>14563</v>
      </c>
      <c r="D13113" s="498" t="s">
        <v>4615</v>
      </c>
      <c r="E13113" s="499" t="str">
        <f>CONCATENATE(SUM('Раздел 3'!AD143:AD143),"=",0)</f>
        <v>0=0</v>
      </c>
    </row>
    <row r="13114" spans="1:5" ht="30" hidden="1" customHeight="1" thickBot="1">
      <c r="A13114" s="496" t="str">
        <f>IF((SUM('Раздел 3'!AD144:AD144)=0),"","Неверно!")</f>
        <v/>
      </c>
      <c r="B13114" s="497" t="s">
        <v>825</v>
      </c>
      <c r="C13114" s="498" t="s">
        <v>14564</v>
      </c>
      <c r="D13114" s="498" t="s">
        <v>4615</v>
      </c>
      <c r="E13114" s="499" t="str">
        <f>CONCATENATE(SUM('Раздел 3'!AD144:AD144),"=",0)</f>
        <v>0=0</v>
      </c>
    </row>
    <row r="13115" spans="1:5" ht="30" hidden="1" customHeight="1" thickBot="1">
      <c r="A13115" s="496" t="str">
        <f>IF((SUM('Раздел 3'!AD145:AD145)=0),"","Неверно!")</f>
        <v/>
      </c>
      <c r="B13115" s="497" t="s">
        <v>825</v>
      </c>
      <c r="C13115" s="498" t="s">
        <v>14565</v>
      </c>
      <c r="D13115" s="498" t="s">
        <v>4615</v>
      </c>
      <c r="E13115" s="499" t="str">
        <f>CONCATENATE(SUM('Раздел 3'!AD145:AD145),"=",0)</f>
        <v>0=0</v>
      </c>
    </row>
    <row r="13116" spans="1:5" ht="30" hidden="1" customHeight="1" thickBot="1">
      <c r="A13116" s="496" t="str">
        <f>IF((SUM('Раздел 3'!AD146:AD146)=0),"","Неверно!")</f>
        <v/>
      </c>
      <c r="B13116" s="497" t="s">
        <v>825</v>
      </c>
      <c r="C13116" s="498" t="s">
        <v>14566</v>
      </c>
      <c r="D13116" s="498" t="s">
        <v>4615</v>
      </c>
      <c r="E13116" s="499" t="str">
        <f>CONCATENATE(SUM('Раздел 3'!AD146:AD146),"=",0)</f>
        <v>0=0</v>
      </c>
    </row>
    <row r="13117" spans="1:5" ht="30" hidden="1" customHeight="1" thickBot="1">
      <c r="A13117" s="496" t="str">
        <f>IF((SUM('Раздел 3'!AD147:AD147)=0),"","Неверно!")</f>
        <v/>
      </c>
      <c r="B13117" s="497" t="s">
        <v>825</v>
      </c>
      <c r="C13117" s="498" t="s">
        <v>14567</v>
      </c>
      <c r="D13117" s="498" t="s">
        <v>4615</v>
      </c>
      <c r="E13117" s="499" t="str">
        <f>CONCATENATE(SUM('Раздел 3'!AD147:AD147),"=",0)</f>
        <v>0=0</v>
      </c>
    </row>
    <row r="13118" spans="1:5" ht="30" hidden="1" customHeight="1" thickBot="1">
      <c r="A13118" s="496" t="str">
        <f>IF((SUM('Раздел 3'!AD148:AD148)=0),"","Неверно!")</f>
        <v/>
      </c>
      <c r="B13118" s="497" t="s">
        <v>825</v>
      </c>
      <c r="C13118" s="498" t="s">
        <v>14568</v>
      </c>
      <c r="D13118" s="498" t="s">
        <v>4615</v>
      </c>
      <c r="E13118" s="499" t="str">
        <f>CONCATENATE(SUM('Раздел 3'!AD148:AD148),"=",0)</f>
        <v>0=0</v>
      </c>
    </row>
    <row r="13119" spans="1:5" ht="30" hidden="1" customHeight="1" thickBot="1">
      <c r="A13119" s="496" t="str">
        <f>IF((SUM('Раздел 3'!AD149:AD149)=0),"","Неверно!")</f>
        <v/>
      </c>
      <c r="B13119" s="497" t="s">
        <v>825</v>
      </c>
      <c r="C13119" s="498" t="s">
        <v>14569</v>
      </c>
      <c r="D13119" s="498" t="s">
        <v>4615</v>
      </c>
      <c r="E13119" s="499" t="str">
        <f>CONCATENATE(SUM('Раздел 3'!AD149:AD149),"=",0)</f>
        <v>0=0</v>
      </c>
    </row>
    <row r="13120" spans="1:5" ht="30" hidden="1" customHeight="1" thickBot="1">
      <c r="A13120" s="496" t="str">
        <f>IF((SUM('Раздел 3'!AD150:AD150)=0),"","Неверно!")</f>
        <v/>
      </c>
      <c r="B13120" s="497" t="s">
        <v>825</v>
      </c>
      <c r="C13120" s="498" t="s">
        <v>14570</v>
      </c>
      <c r="D13120" s="498" t="s">
        <v>4615</v>
      </c>
      <c r="E13120" s="499" t="str">
        <f>CONCATENATE(SUM('Раздел 3'!AD150:AD150),"=",0)</f>
        <v>0=0</v>
      </c>
    </row>
    <row r="13121" spans="1:5" ht="30" hidden="1" customHeight="1" thickBot="1">
      <c r="A13121" s="496" t="str">
        <f>IF((SUM('Раздел 3'!AD151:AD151)=0),"","Неверно!")</f>
        <v/>
      </c>
      <c r="B13121" s="497" t="s">
        <v>825</v>
      </c>
      <c r="C13121" s="498" t="s">
        <v>14571</v>
      </c>
      <c r="D13121" s="498" t="s">
        <v>4615</v>
      </c>
      <c r="E13121" s="499" t="str">
        <f>CONCATENATE(SUM('Раздел 3'!AD151:AD151),"=",0)</f>
        <v>0=0</v>
      </c>
    </row>
    <row r="13122" spans="1:5" ht="30" hidden="1" customHeight="1" thickBot="1">
      <c r="A13122" s="496" t="str">
        <f>IF((SUM('Раздел 3'!AD152:AD152)=0),"","Неверно!")</f>
        <v/>
      </c>
      <c r="B13122" s="497" t="s">
        <v>825</v>
      </c>
      <c r="C13122" s="498" t="s">
        <v>14572</v>
      </c>
      <c r="D13122" s="498" t="s">
        <v>4615</v>
      </c>
      <c r="E13122" s="499" t="str">
        <f>CONCATENATE(SUM('Раздел 3'!AD152:AD152),"=",0)</f>
        <v>0=0</v>
      </c>
    </row>
    <row r="13123" spans="1:5" ht="30" hidden="1" customHeight="1" thickBot="1">
      <c r="A13123" s="496" t="str">
        <f>IF((SUM('Раздел 3'!AD153:AD153)=0),"","Неверно!")</f>
        <v/>
      </c>
      <c r="B13123" s="497" t="s">
        <v>825</v>
      </c>
      <c r="C13123" s="498" t="s">
        <v>14573</v>
      </c>
      <c r="D13123" s="498" t="s">
        <v>4615</v>
      </c>
      <c r="E13123" s="499" t="str">
        <f>CONCATENATE(SUM('Раздел 3'!AD153:AD153),"=",0)</f>
        <v>0=0</v>
      </c>
    </row>
    <row r="13124" spans="1:5" ht="30" hidden="1" customHeight="1" thickBot="1">
      <c r="A13124" s="496" t="str">
        <f>IF((SUM('Раздел 3'!AD154:AD154)=0),"","Неверно!")</f>
        <v/>
      </c>
      <c r="B13124" s="497" t="s">
        <v>825</v>
      </c>
      <c r="C13124" s="498" t="s">
        <v>4621</v>
      </c>
      <c r="D13124" s="498" t="s">
        <v>4615</v>
      </c>
      <c r="E13124" s="499" t="str">
        <f>CONCATENATE(SUM('Раздел 3'!AD154:AD154),"=",0)</f>
        <v>0=0</v>
      </c>
    </row>
    <row r="13125" spans="1:5" ht="30" hidden="1" customHeight="1" thickBot="1">
      <c r="A13125" s="496" t="str">
        <f>IF((SUM('Раздел 3'!AD155:AD155)=0),"","Неверно!")</f>
        <v/>
      </c>
      <c r="B13125" s="497" t="s">
        <v>825</v>
      </c>
      <c r="C13125" s="498" t="s">
        <v>14721</v>
      </c>
      <c r="D13125" s="498" t="s">
        <v>4615</v>
      </c>
      <c r="E13125" s="499" t="str">
        <f>CONCATENATE(SUM('Раздел 3'!AD155:AD155),"=",0)</f>
        <v>0=0</v>
      </c>
    </row>
    <row r="13126" spans="1:5" ht="30" hidden="1" customHeight="1" thickBot="1">
      <c r="A13126" s="496" t="str">
        <f>IF((SUM('Раздел 3'!AD156:AD156)=0),"","Неверно!")</f>
        <v/>
      </c>
      <c r="B13126" s="497" t="s">
        <v>825</v>
      </c>
      <c r="C13126" s="498" t="s">
        <v>14722</v>
      </c>
      <c r="D13126" s="498" t="s">
        <v>4615</v>
      </c>
      <c r="E13126" s="499" t="str">
        <f>CONCATENATE(SUM('Раздел 3'!AD156:AD156),"=",0)</f>
        <v>0=0</v>
      </c>
    </row>
    <row r="13127" spans="1:5" ht="30" hidden="1" customHeight="1" thickBot="1">
      <c r="A13127" s="496" t="str">
        <f>IF((SUM('Раздел 3'!AD157:AD157)=0),"","Неверно!")</f>
        <v/>
      </c>
      <c r="B13127" s="497" t="s">
        <v>825</v>
      </c>
      <c r="C13127" s="498" t="s">
        <v>14723</v>
      </c>
      <c r="D13127" s="498" t="s">
        <v>4615</v>
      </c>
      <c r="E13127" s="499" t="str">
        <f>CONCATENATE(SUM('Раздел 3'!AD157:AD157),"=",0)</f>
        <v>0=0</v>
      </c>
    </row>
    <row r="13128" spans="1:5" ht="30" hidden="1" customHeight="1" thickBot="1">
      <c r="A13128" s="496" t="str">
        <f>IF((SUM('Раздел 3'!AE133:AE133)=0),"","Неверно!")</f>
        <v/>
      </c>
      <c r="B13128" s="497" t="s">
        <v>825</v>
      </c>
      <c r="C13128" s="498" t="s">
        <v>14576</v>
      </c>
      <c r="D13128" s="498" t="s">
        <v>4615</v>
      </c>
      <c r="E13128" s="499" t="str">
        <f>CONCATENATE(SUM('Раздел 3'!AE133:AE133),"=",0)</f>
        <v>0=0</v>
      </c>
    </row>
    <row r="13129" spans="1:5" ht="30" hidden="1" customHeight="1" thickBot="1">
      <c r="A13129" s="496" t="str">
        <f>IF((SUM('Раздел 3'!AE134:AE134)=0),"","Неверно!")</f>
        <v/>
      </c>
      <c r="B13129" s="497" t="s">
        <v>825</v>
      </c>
      <c r="C13129" s="498" t="s">
        <v>14577</v>
      </c>
      <c r="D13129" s="498" t="s">
        <v>4615</v>
      </c>
      <c r="E13129" s="499" t="str">
        <f>CONCATENATE(SUM('Раздел 3'!AE134:AE134),"=",0)</f>
        <v>0=0</v>
      </c>
    </row>
    <row r="13130" spans="1:5" ht="30" hidden="1" customHeight="1" thickBot="1">
      <c r="A13130" s="496" t="str">
        <f>IF((SUM('Раздел 3'!AE135:AE135)=0),"","Неверно!")</f>
        <v/>
      </c>
      <c r="B13130" s="497" t="s">
        <v>825</v>
      </c>
      <c r="C13130" s="498" t="s">
        <v>14578</v>
      </c>
      <c r="D13130" s="498" t="s">
        <v>4615</v>
      </c>
      <c r="E13130" s="499" t="str">
        <f>CONCATENATE(SUM('Раздел 3'!AE135:AE135),"=",0)</f>
        <v>0=0</v>
      </c>
    </row>
    <row r="13131" spans="1:5" ht="30" hidden="1" customHeight="1" thickBot="1">
      <c r="A13131" s="496" t="str">
        <f>IF((SUM('Раздел 3'!AE136:AE136)=0),"","Неверно!")</f>
        <v/>
      </c>
      <c r="B13131" s="497" t="s">
        <v>825</v>
      </c>
      <c r="C13131" s="498" t="s">
        <v>14579</v>
      </c>
      <c r="D13131" s="498" t="s">
        <v>4615</v>
      </c>
      <c r="E13131" s="499" t="str">
        <f>CONCATENATE(SUM('Раздел 3'!AE136:AE136),"=",0)</f>
        <v>0=0</v>
      </c>
    </row>
    <row r="13132" spans="1:5" ht="30" hidden="1" customHeight="1" thickBot="1">
      <c r="A13132" s="496" t="str">
        <f>IF((SUM('Раздел 3'!AE137:AE137)=0),"","Неверно!")</f>
        <v/>
      </c>
      <c r="B13132" s="497" t="s">
        <v>825</v>
      </c>
      <c r="C13132" s="498" t="s">
        <v>14580</v>
      </c>
      <c r="D13132" s="498" t="s">
        <v>4615</v>
      </c>
      <c r="E13132" s="499" t="str">
        <f>CONCATENATE(SUM('Раздел 3'!AE137:AE137),"=",0)</f>
        <v>0=0</v>
      </c>
    </row>
    <row r="13133" spans="1:5" ht="30" hidden="1" customHeight="1" thickBot="1">
      <c r="A13133" s="496" t="str">
        <f>IF((SUM('Раздел 3'!AE138:AE138)=0),"","Неверно!")</f>
        <v/>
      </c>
      <c r="B13133" s="497" t="s">
        <v>825</v>
      </c>
      <c r="C13133" s="498" t="s">
        <v>14581</v>
      </c>
      <c r="D13133" s="498" t="s">
        <v>4615</v>
      </c>
      <c r="E13133" s="499" t="str">
        <f>CONCATENATE(SUM('Раздел 3'!AE138:AE138),"=",0)</f>
        <v>0=0</v>
      </c>
    </row>
    <row r="13134" spans="1:5" ht="30" hidden="1" customHeight="1" thickBot="1">
      <c r="A13134" s="496" t="str">
        <f>IF((SUM('Раздел 3'!AE139:AE139)=0),"","Неверно!")</f>
        <v/>
      </c>
      <c r="B13134" s="497" t="s">
        <v>825</v>
      </c>
      <c r="C13134" s="498" t="s">
        <v>14582</v>
      </c>
      <c r="D13134" s="498" t="s">
        <v>4615</v>
      </c>
      <c r="E13134" s="499" t="str">
        <f>CONCATENATE(SUM('Раздел 3'!AE139:AE139),"=",0)</f>
        <v>0=0</v>
      </c>
    </row>
    <row r="13135" spans="1:5" ht="30" hidden="1" customHeight="1" thickBot="1">
      <c r="A13135" s="496" t="str">
        <f>IF((SUM('Раздел 3'!AE140:AE140)=0),"","Неверно!")</f>
        <v/>
      </c>
      <c r="B13135" s="497" t="s">
        <v>825</v>
      </c>
      <c r="C13135" s="498" t="s">
        <v>14583</v>
      </c>
      <c r="D13135" s="498" t="s">
        <v>4615</v>
      </c>
      <c r="E13135" s="499" t="str">
        <f>CONCATENATE(SUM('Раздел 3'!AE140:AE140),"=",0)</f>
        <v>0=0</v>
      </c>
    </row>
    <row r="13136" spans="1:5" ht="30" hidden="1" customHeight="1" thickBot="1">
      <c r="A13136" s="496" t="str">
        <f>IF((SUM('Раздел 3'!AE141:AE141)=0),"","Неверно!")</f>
        <v/>
      </c>
      <c r="B13136" s="497" t="s">
        <v>825</v>
      </c>
      <c r="C13136" s="498" t="s">
        <v>14584</v>
      </c>
      <c r="D13136" s="498" t="s">
        <v>4615</v>
      </c>
      <c r="E13136" s="499" t="str">
        <f>CONCATENATE(SUM('Раздел 3'!AE141:AE141),"=",0)</f>
        <v>0=0</v>
      </c>
    </row>
    <row r="13137" spans="1:5" ht="30" hidden="1" customHeight="1" thickBot="1">
      <c r="A13137" s="496" t="str">
        <f>IF((SUM('Раздел 3'!AE142:AE142)=0),"","Неверно!")</f>
        <v/>
      </c>
      <c r="B13137" s="497" t="s">
        <v>825</v>
      </c>
      <c r="C13137" s="498" t="s">
        <v>14585</v>
      </c>
      <c r="D13137" s="498" t="s">
        <v>4615</v>
      </c>
      <c r="E13137" s="499" t="str">
        <f>CONCATENATE(SUM('Раздел 3'!AE142:AE142),"=",0)</f>
        <v>0=0</v>
      </c>
    </row>
    <row r="13138" spans="1:5" ht="30" hidden="1" customHeight="1" thickBot="1">
      <c r="A13138" s="496" t="str">
        <f>IF((SUM('Раздел 3'!AE143:AE143)=0),"","Неверно!")</f>
        <v/>
      </c>
      <c r="B13138" s="497" t="s">
        <v>825</v>
      </c>
      <c r="C13138" s="498" t="s">
        <v>14586</v>
      </c>
      <c r="D13138" s="498" t="s">
        <v>4615</v>
      </c>
      <c r="E13138" s="499" t="str">
        <f>CONCATENATE(SUM('Раздел 3'!AE143:AE143),"=",0)</f>
        <v>0=0</v>
      </c>
    </row>
    <row r="13139" spans="1:5" ht="30" hidden="1" customHeight="1" thickBot="1">
      <c r="A13139" s="496" t="str">
        <f>IF((SUM('Раздел 3'!AE144:AE144)=0),"","Неверно!")</f>
        <v/>
      </c>
      <c r="B13139" s="497" t="s">
        <v>825</v>
      </c>
      <c r="C13139" s="498" t="s">
        <v>14587</v>
      </c>
      <c r="D13139" s="498" t="s">
        <v>4615</v>
      </c>
      <c r="E13139" s="499" t="str">
        <f>CONCATENATE(SUM('Раздел 3'!AE144:AE144),"=",0)</f>
        <v>0=0</v>
      </c>
    </row>
    <row r="13140" spans="1:5" ht="30" hidden="1" customHeight="1" thickBot="1">
      <c r="A13140" s="496" t="str">
        <f>IF((SUM('Раздел 3'!AE145:AE145)=0),"","Неверно!")</f>
        <v/>
      </c>
      <c r="B13140" s="497" t="s">
        <v>825</v>
      </c>
      <c r="C13140" s="498" t="s">
        <v>14588</v>
      </c>
      <c r="D13140" s="498" t="s">
        <v>4615</v>
      </c>
      <c r="E13140" s="499" t="str">
        <f>CONCATENATE(SUM('Раздел 3'!AE145:AE145),"=",0)</f>
        <v>0=0</v>
      </c>
    </row>
    <row r="13141" spans="1:5" ht="30" hidden="1" customHeight="1" thickBot="1">
      <c r="A13141" s="496" t="str">
        <f>IF((SUM('Раздел 3'!AE146:AE146)=0),"","Неверно!")</f>
        <v/>
      </c>
      <c r="B13141" s="497" t="s">
        <v>825</v>
      </c>
      <c r="C13141" s="498" t="s">
        <v>14589</v>
      </c>
      <c r="D13141" s="498" t="s">
        <v>4615</v>
      </c>
      <c r="E13141" s="499" t="str">
        <f>CONCATENATE(SUM('Раздел 3'!AE146:AE146),"=",0)</f>
        <v>0=0</v>
      </c>
    </row>
    <row r="13142" spans="1:5" ht="30" hidden="1" customHeight="1" thickBot="1">
      <c r="A13142" s="496" t="str">
        <f>IF((SUM('Раздел 3'!AE147:AE147)=0),"","Неверно!")</f>
        <v/>
      </c>
      <c r="B13142" s="497" t="s">
        <v>825</v>
      </c>
      <c r="C13142" s="498" t="s">
        <v>14590</v>
      </c>
      <c r="D13142" s="498" t="s">
        <v>4615</v>
      </c>
      <c r="E13142" s="499" t="str">
        <f>CONCATENATE(SUM('Раздел 3'!AE147:AE147),"=",0)</f>
        <v>0=0</v>
      </c>
    </row>
    <row r="13143" spans="1:5" ht="30" hidden="1" customHeight="1" thickBot="1">
      <c r="A13143" s="496" t="str">
        <f>IF((SUM('Раздел 3'!AE148:AE148)=0),"","Неверно!")</f>
        <v/>
      </c>
      <c r="B13143" s="497" t="s">
        <v>825</v>
      </c>
      <c r="C13143" s="498" t="s">
        <v>14591</v>
      </c>
      <c r="D13143" s="498" t="s">
        <v>4615</v>
      </c>
      <c r="E13143" s="499" t="str">
        <f>CONCATENATE(SUM('Раздел 3'!AE148:AE148),"=",0)</f>
        <v>0=0</v>
      </c>
    </row>
    <row r="13144" spans="1:5" ht="30" hidden="1" customHeight="1" thickBot="1">
      <c r="A13144" s="496" t="str">
        <f>IF((SUM('Раздел 3'!AE149:AE149)=0),"","Неверно!")</f>
        <v/>
      </c>
      <c r="B13144" s="497" t="s">
        <v>825</v>
      </c>
      <c r="C13144" s="498" t="s">
        <v>14592</v>
      </c>
      <c r="D13144" s="498" t="s">
        <v>4615</v>
      </c>
      <c r="E13144" s="499" t="str">
        <f>CONCATENATE(SUM('Раздел 3'!AE149:AE149),"=",0)</f>
        <v>0=0</v>
      </c>
    </row>
    <row r="13145" spans="1:5" ht="30" hidden="1" customHeight="1" thickBot="1">
      <c r="A13145" s="496" t="str">
        <f>IF((SUM('Раздел 3'!AE150:AE150)=0),"","Неверно!")</f>
        <v/>
      </c>
      <c r="B13145" s="497" t="s">
        <v>825</v>
      </c>
      <c r="C13145" s="498" t="s">
        <v>14593</v>
      </c>
      <c r="D13145" s="498" t="s">
        <v>4615</v>
      </c>
      <c r="E13145" s="499" t="str">
        <f>CONCATENATE(SUM('Раздел 3'!AE150:AE150),"=",0)</f>
        <v>0=0</v>
      </c>
    </row>
    <row r="13146" spans="1:5" ht="30" hidden="1" customHeight="1" thickBot="1">
      <c r="A13146" s="496" t="str">
        <f>IF((SUM('Раздел 3'!AE151:AE151)=0),"","Неверно!")</f>
        <v/>
      </c>
      <c r="B13146" s="497" t="s">
        <v>825</v>
      </c>
      <c r="C13146" s="498" t="s">
        <v>14594</v>
      </c>
      <c r="D13146" s="498" t="s">
        <v>4615</v>
      </c>
      <c r="E13146" s="499" t="str">
        <f>CONCATENATE(SUM('Раздел 3'!AE151:AE151),"=",0)</f>
        <v>0=0</v>
      </c>
    </row>
    <row r="13147" spans="1:5" ht="30" hidden="1" customHeight="1" thickBot="1">
      <c r="A13147" s="496" t="str">
        <f>IF((SUM('Раздел 3'!AE152:AE152)=0),"","Неверно!")</f>
        <v/>
      </c>
      <c r="B13147" s="497" t="s">
        <v>825</v>
      </c>
      <c r="C13147" s="498" t="s">
        <v>14595</v>
      </c>
      <c r="D13147" s="498" t="s">
        <v>4615</v>
      </c>
      <c r="E13147" s="499" t="str">
        <f>CONCATENATE(SUM('Раздел 3'!AE152:AE152),"=",0)</f>
        <v>0=0</v>
      </c>
    </row>
    <row r="13148" spans="1:5" ht="30" hidden="1" customHeight="1" thickBot="1">
      <c r="A13148" s="496" t="str">
        <f>IF((SUM('Раздел 3'!AE153:AE153)=0),"","Неверно!")</f>
        <v/>
      </c>
      <c r="B13148" s="497" t="s">
        <v>825</v>
      </c>
      <c r="C13148" s="498" t="s">
        <v>14596</v>
      </c>
      <c r="D13148" s="498" t="s">
        <v>4615</v>
      </c>
      <c r="E13148" s="499" t="str">
        <f>CONCATENATE(SUM('Раздел 3'!AE153:AE153),"=",0)</f>
        <v>0=0</v>
      </c>
    </row>
    <row r="13149" spans="1:5" ht="30" hidden="1" customHeight="1" thickBot="1">
      <c r="A13149" s="496" t="str">
        <f>IF((SUM('Раздел 3'!AE154:AE154)=0),"","Неверно!")</f>
        <v/>
      </c>
      <c r="B13149" s="497" t="s">
        <v>825</v>
      </c>
      <c r="C13149" s="498" t="s">
        <v>4622</v>
      </c>
      <c r="D13149" s="498" t="s">
        <v>4615</v>
      </c>
      <c r="E13149" s="499" t="str">
        <f>CONCATENATE(SUM('Раздел 3'!AE154:AE154),"=",0)</f>
        <v>0=0</v>
      </c>
    </row>
    <row r="13150" spans="1:5" ht="30" hidden="1" customHeight="1" thickBot="1">
      <c r="A13150" s="496" t="str">
        <f>IF((SUM('Раздел 3'!AE155:AE155)=0),"","Неверно!")</f>
        <v/>
      </c>
      <c r="B13150" s="497" t="s">
        <v>825</v>
      </c>
      <c r="C13150" s="498" t="s">
        <v>14724</v>
      </c>
      <c r="D13150" s="498" t="s">
        <v>4615</v>
      </c>
      <c r="E13150" s="499" t="str">
        <f>CONCATENATE(SUM('Раздел 3'!AE155:AE155),"=",0)</f>
        <v>0=0</v>
      </c>
    </row>
    <row r="13151" spans="1:5" ht="30" hidden="1" customHeight="1" thickBot="1">
      <c r="A13151" s="496" t="str">
        <f>IF((SUM('Раздел 3'!AE156:AE156)=0),"","Неверно!")</f>
        <v/>
      </c>
      <c r="B13151" s="497" t="s">
        <v>825</v>
      </c>
      <c r="C13151" s="498" t="s">
        <v>14725</v>
      </c>
      <c r="D13151" s="498" t="s">
        <v>4615</v>
      </c>
      <c r="E13151" s="499" t="str">
        <f>CONCATENATE(SUM('Раздел 3'!AE156:AE156),"=",0)</f>
        <v>0=0</v>
      </c>
    </row>
    <row r="13152" spans="1:5" ht="30" hidden="1" customHeight="1" thickBot="1">
      <c r="A13152" s="496" t="str">
        <f>IF((SUM('Раздел 3'!AE157:AE157)=0),"","Неверно!")</f>
        <v/>
      </c>
      <c r="B13152" s="497" t="s">
        <v>825</v>
      </c>
      <c r="C13152" s="498" t="s">
        <v>14726</v>
      </c>
      <c r="D13152" s="498" t="s">
        <v>4615</v>
      </c>
      <c r="E13152" s="499" t="str">
        <f>CONCATENATE(SUM('Раздел 3'!AE157:AE157),"=",0)</f>
        <v>0=0</v>
      </c>
    </row>
    <row r="13153" spans="1:5" ht="30" hidden="1" customHeight="1" thickBot="1">
      <c r="A13153" s="496" t="str">
        <f>IF((SUM('Раздел 3'!AF133:AF133)=0),"","Неверно!")</f>
        <v/>
      </c>
      <c r="B13153" s="497" t="s">
        <v>825</v>
      </c>
      <c r="C13153" s="498" t="s">
        <v>14599</v>
      </c>
      <c r="D13153" s="498" t="s">
        <v>4615</v>
      </c>
      <c r="E13153" s="499" t="str">
        <f>CONCATENATE(SUM('Раздел 3'!AF133:AF133),"=",0)</f>
        <v>0=0</v>
      </c>
    </row>
    <row r="13154" spans="1:5" ht="30" hidden="1" customHeight="1" thickBot="1">
      <c r="A13154" s="496" t="str">
        <f>IF((SUM('Раздел 3'!AF134:AF134)=0),"","Неверно!")</f>
        <v/>
      </c>
      <c r="B13154" s="497" t="s">
        <v>825</v>
      </c>
      <c r="C13154" s="498" t="s">
        <v>14600</v>
      </c>
      <c r="D13154" s="498" t="s">
        <v>4615</v>
      </c>
      <c r="E13154" s="499" t="str">
        <f>CONCATENATE(SUM('Раздел 3'!AF134:AF134),"=",0)</f>
        <v>0=0</v>
      </c>
    </row>
    <row r="13155" spans="1:5" ht="30" hidden="1" customHeight="1" thickBot="1">
      <c r="A13155" s="496" t="str">
        <f>IF((SUM('Раздел 3'!AF135:AF135)=0),"","Неверно!")</f>
        <v/>
      </c>
      <c r="B13155" s="497" t="s">
        <v>825</v>
      </c>
      <c r="C13155" s="498" t="s">
        <v>14601</v>
      </c>
      <c r="D13155" s="498" t="s">
        <v>4615</v>
      </c>
      <c r="E13155" s="499" t="str">
        <f>CONCATENATE(SUM('Раздел 3'!AF135:AF135),"=",0)</f>
        <v>0=0</v>
      </c>
    </row>
    <row r="13156" spans="1:5" ht="30" hidden="1" customHeight="1" thickBot="1">
      <c r="A13156" s="496" t="str">
        <f>IF((SUM('Раздел 3'!AF136:AF136)=0),"","Неверно!")</f>
        <v/>
      </c>
      <c r="B13156" s="497" t="s">
        <v>825</v>
      </c>
      <c r="C13156" s="498" t="s">
        <v>14602</v>
      </c>
      <c r="D13156" s="498" t="s">
        <v>4615</v>
      </c>
      <c r="E13156" s="499" t="str">
        <f>CONCATENATE(SUM('Раздел 3'!AF136:AF136),"=",0)</f>
        <v>0=0</v>
      </c>
    </row>
    <row r="13157" spans="1:5" ht="30" hidden="1" customHeight="1" thickBot="1">
      <c r="A13157" s="496" t="str">
        <f>IF((SUM('Раздел 3'!AF137:AF137)=0),"","Неверно!")</f>
        <v/>
      </c>
      <c r="B13157" s="497" t="s">
        <v>825</v>
      </c>
      <c r="C13157" s="498" t="s">
        <v>14603</v>
      </c>
      <c r="D13157" s="498" t="s">
        <v>4615</v>
      </c>
      <c r="E13157" s="499" t="str">
        <f>CONCATENATE(SUM('Раздел 3'!AF137:AF137),"=",0)</f>
        <v>0=0</v>
      </c>
    </row>
    <row r="13158" spans="1:5" ht="30" hidden="1" customHeight="1" thickBot="1">
      <c r="A13158" s="496" t="str">
        <f>IF((SUM('Раздел 3'!AF138:AF138)=0),"","Неверно!")</f>
        <v/>
      </c>
      <c r="B13158" s="497" t="s">
        <v>825</v>
      </c>
      <c r="C13158" s="498" t="s">
        <v>14604</v>
      </c>
      <c r="D13158" s="498" t="s">
        <v>4615</v>
      </c>
      <c r="E13158" s="499" t="str">
        <f>CONCATENATE(SUM('Раздел 3'!AF138:AF138),"=",0)</f>
        <v>0=0</v>
      </c>
    </row>
    <row r="13159" spans="1:5" ht="30" hidden="1" customHeight="1" thickBot="1">
      <c r="A13159" s="496" t="str">
        <f>IF((SUM('Раздел 3'!AF139:AF139)=0),"","Неверно!")</f>
        <v/>
      </c>
      <c r="B13159" s="497" t="s">
        <v>825</v>
      </c>
      <c r="C13159" s="498" t="s">
        <v>14605</v>
      </c>
      <c r="D13159" s="498" t="s">
        <v>4615</v>
      </c>
      <c r="E13159" s="499" t="str">
        <f>CONCATENATE(SUM('Раздел 3'!AF139:AF139),"=",0)</f>
        <v>0=0</v>
      </c>
    </row>
    <row r="13160" spans="1:5" ht="30" hidden="1" customHeight="1" thickBot="1">
      <c r="A13160" s="496" t="str">
        <f>IF((SUM('Раздел 3'!AF140:AF140)=0),"","Неверно!")</f>
        <v/>
      </c>
      <c r="B13160" s="497" t="s">
        <v>825</v>
      </c>
      <c r="C13160" s="498" t="s">
        <v>14606</v>
      </c>
      <c r="D13160" s="498" t="s">
        <v>4615</v>
      </c>
      <c r="E13160" s="499" t="str">
        <f>CONCATENATE(SUM('Раздел 3'!AF140:AF140),"=",0)</f>
        <v>0=0</v>
      </c>
    </row>
    <row r="13161" spans="1:5" ht="30" hidden="1" customHeight="1" thickBot="1">
      <c r="A13161" s="496" t="str">
        <f>IF((SUM('Раздел 3'!AF141:AF141)=0),"","Неверно!")</f>
        <v/>
      </c>
      <c r="B13161" s="497" t="s">
        <v>825</v>
      </c>
      <c r="C13161" s="498" t="s">
        <v>14607</v>
      </c>
      <c r="D13161" s="498" t="s">
        <v>4615</v>
      </c>
      <c r="E13161" s="499" t="str">
        <f>CONCATENATE(SUM('Раздел 3'!AF141:AF141),"=",0)</f>
        <v>0=0</v>
      </c>
    </row>
    <row r="13162" spans="1:5" ht="30" hidden="1" customHeight="1" thickBot="1">
      <c r="A13162" s="496" t="str">
        <f>IF((SUM('Раздел 3'!AF142:AF142)=0),"","Неверно!")</f>
        <v/>
      </c>
      <c r="B13162" s="497" t="s">
        <v>825</v>
      </c>
      <c r="C13162" s="498" t="s">
        <v>14608</v>
      </c>
      <c r="D13162" s="498" t="s">
        <v>4615</v>
      </c>
      <c r="E13162" s="499" t="str">
        <f>CONCATENATE(SUM('Раздел 3'!AF142:AF142),"=",0)</f>
        <v>0=0</v>
      </c>
    </row>
    <row r="13163" spans="1:5" ht="30" hidden="1" customHeight="1" thickBot="1">
      <c r="A13163" s="496" t="str">
        <f>IF((SUM('Раздел 3'!AF143:AF143)=0),"","Неверно!")</f>
        <v/>
      </c>
      <c r="B13163" s="497" t="s">
        <v>825</v>
      </c>
      <c r="C13163" s="498" t="s">
        <v>14609</v>
      </c>
      <c r="D13163" s="498" t="s">
        <v>4615</v>
      </c>
      <c r="E13163" s="499" t="str">
        <f>CONCATENATE(SUM('Раздел 3'!AF143:AF143),"=",0)</f>
        <v>0=0</v>
      </c>
    </row>
    <row r="13164" spans="1:5" ht="30" hidden="1" customHeight="1" thickBot="1">
      <c r="A13164" s="496" t="str">
        <f>IF((SUM('Раздел 3'!AF144:AF144)=0),"","Неверно!")</f>
        <v/>
      </c>
      <c r="B13164" s="497" t="s">
        <v>825</v>
      </c>
      <c r="C13164" s="498" t="s">
        <v>14610</v>
      </c>
      <c r="D13164" s="498" t="s">
        <v>4615</v>
      </c>
      <c r="E13164" s="499" t="str">
        <f>CONCATENATE(SUM('Раздел 3'!AF144:AF144),"=",0)</f>
        <v>0=0</v>
      </c>
    </row>
    <row r="13165" spans="1:5" ht="30" hidden="1" customHeight="1" thickBot="1">
      <c r="A13165" s="496" t="str">
        <f>IF((SUM('Раздел 3'!AF145:AF145)=0),"","Неверно!")</f>
        <v/>
      </c>
      <c r="B13165" s="497" t="s">
        <v>825</v>
      </c>
      <c r="C13165" s="498" t="s">
        <v>14611</v>
      </c>
      <c r="D13165" s="498" t="s">
        <v>4615</v>
      </c>
      <c r="E13165" s="499" t="str">
        <f>CONCATENATE(SUM('Раздел 3'!AF145:AF145),"=",0)</f>
        <v>0=0</v>
      </c>
    </row>
    <row r="13166" spans="1:5" ht="30" hidden="1" customHeight="1" thickBot="1">
      <c r="A13166" s="496" t="str">
        <f>IF((SUM('Раздел 3'!AF146:AF146)=0),"","Неверно!")</f>
        <v/>
      </c>
      <c r="B13166" s="497" t="s">
        <v>825</v>
      </c>
      <c r="C13166" s="498" t="s">
        <v>14612</v>
      </c>
      <c r="D13166" s="498" t="s">
        <v>4615</v>
      </c>
      <c r="E13166" s="499" t="str">
        <f>CONCATENATE(SUM('Раздел 3'!AF146:AF146),"=",0)</f>
        <v>0=0</v>
      </c>
    </row>
    <row r="13167" spans="1:5" ht="30" hidden="1" customHeight="1" thickBot="1">
      <c r="A13167" s="496" t="str">
        <f>IF((SUM('Раздел 3'!AF147:AF147)=0),"","Неверно!")</f>
        <v/>
      </c>
      <c r="B13167" s="497" t="s">
        <v>825</v>
      </c>
      <c r="C13167" s="498" t="s">
        <v>14613</v>
      </c>
      <c r="D13167" s="498" t="s">
        <v>4615</v>
      </c>
      <c r="E13167" s="499" t="str">
        <f>CONCATENATE(SUM('Раздел 3'!AF147:AF147),"=",0)</f>
        <v>0=0</v>
      </c>
    </row>
    <row r="13168" spans="1:5" ht="30" hidden="1" customHeight="1" thickBot="1">
      <c r="A13168" s="496" t="str">
        <f>IF((SUM('Раздел 3'!AF148:AF148)=0),"","Неверно!")</f>
        <v/>
      </c>
      <c r="B13168" s="497" t="s">
        <v>825</v>
      </c>
      <c r="C13168" s="498" t="s">
        <v>14614</v>
      </c>
      <c r="D13168" s="498" t="s">
        <v>4615</v>
      </c>
      <c r="E13168" s="499" t="str">
        <f>CONCATENATE(SUM('Раздел 3'!AF148:AF148),"=",0)</f>
        <v>0=0</v>
      </c>
    </row>
    <row r="13169" spans="1:5" ht="30" hidden="1" customHeight="1" thickBot="1">
      <c r="A13169" s="496" t="str">
        <f>IF((SUM('Раздел 3'!AF149:AF149)=0),"","Неверно!")</f>
        <v/>
      </c>
      <c r="B13169" s="497" t="s">
        <v>825</v>
      </c>
      <c r="C13169" s="498" t="s">
        <v>14615</v>
      </c>
      <c r="D13169" s="498" t="s">
        <v>4615</v>
      </c>
      <c r="E13169" s="499" t="str">
        <f>CONCATENATE(SUM('Раздел 3'!AF149:AF149),"=",0)</f>
        <v>0=0</v>
      </c>
    </row>
    <row r="13170" spans="1:5" ht="30" hidden="1" customHeight="1" thickBot="1">
      <c r="A13170" s="496" t="str">
        <f>IF((SUM('Раздел 3'!AF150:AF150)=0),"","Неверно!")</f>
        <v/>
      </c>
      <c r="B13170" s="497" t="s">
        <v>825</v>
      </c>
      <c r="C13170" s="498" t="s">
        <v>14616</v>
      </c>
      <c r="D13170" s="498" t="s">
        <v>4615</v>
      </c>
      <c r="E13170" s="499" t="str">
        <f>CONCATENATE(SUM('Раздел 3'!AF150:AF150),"=",0)</f>
        <v>0=0</v>
      </c>
    </row>
    <row r="13171" spans="1:5" ht="30" hidden="1" customHeight="1" thickBot="1">
      <c r="A13171" s="496" t="str">
        <f>IF((SUM('Раздел 3'!AF151:AF151)=0),"","Неверно!")</f>
        <v/>
      </c>
      <c r="B13171" s="497" t="s">
        <v>825</v>
      </c>
      <c r="C13171" s="498" t="s">
        <v>14617</v>
      </c>
      <c r="D13171" s="498" t="s">
        <v>4615</v>
      </c>
      <c r="E13171" s="499" t="str">
        <f>CONCATENATE(SUM('Раздел 3'!AF151:AF151),"=",0)</f>
        <v>0=0</v>
      </c>
    </row>
    <row r="13172" spans="1:5" ht="30" hidden="1" customHeight="1" thickBot="1">
      <c r="A13172" s="496" t="str">
        <f>IF((SUM('Раздел 3'!AF152:AF152)=0),"","Неверно!")</f>
        <v/>
      </c>
      <c r="B13172" s="497" t="s">
        <v>825</v>
      </c>
      <c r="C13172" s="498" t="s">
        <v>14618</v>
      </c>
      <c r="D13172" s="498" t="s">
        <v>4615</v>
      </c>
      <c r="E13172" s="499" t="str">
        <f>CONCATENATE(SUM('Раздел 3'!AF152:AF152),"=",0)</f>
        <v>0=0</v>
      </c>
    </row>
    <row r="13173" spans="1:5" ht="30" hidden="1" customHeight="1" thickBot="1">
      <c r="A13173" s="496" t="str">
        <f>IF((SUM('Раздел 3'!AF153:AF153)=0),"","Неверно!")</f>
        <v/>
      </c>
      <c r="B13173" s="497" t="s">
        <v>825</v>
      </c>
      <c r="C13173" s="498" t="s">
        <v>14619</v>
      </c>
      <c r="D13173" s="498" t="s">
        <v>4615</v>
      </c>
      <c r="E13173" s="499" t="str">
        <f>CONCATENATE(SUM('Раздел 3'!AF153:AF153),"=",0)</f>
        <v>0=0</v>
      </c>
    </row>
    <row r="13174" spans="1:5" ht="30" hidden="1" customHeight="1" thickBot="1">
      <c r="A13174" s="496" t="str">
        <f>IF((SUM('Раздел 3'!AF154:AF154)=0),"","Неверно!")</f>
        <v/>
      </c>
      <c r="B13174" s="497" t="s">
        <v>825</v>
      </c>
      <c r="C13174" s="498" t="s">
        <v>4623</v>
      </c>
      <c r="D13174" s="498" t="s">
        <v>4615</v>
      </c>
      <c r="E13174" s="499" t="str">
        <f>CONCATENATE(SUM('Раздел 3'!AF154:AF154),"=",0)</f>
        <v>0=0</v>
      </c>
    </row>
    <row r="13175" spans="1:5" ht="30" hidden="1" customHeight="1" thickBot="1">
      <c r="A13175" s="496" t="str">
        <f>IF((SUM('Раздел 3'!AF155:AF155)=0),"","Неверно!")</f>
        <v/>
      </c>
      <c r="B13175" s="497" t="s">
        <v>825</v>
      </c>
      <c r="C13175" s="498" t="s">
        <v>14727</v>
      </c>
      <c r="D13175" s="498" t="s">
        <v>4615</v>
      </c>
      <c r="E13175" s="499" t="str">
        <f>CONCATENATE(SUM('Раздел 3'!AF155:AF155),"=",0)</f>
        <v>0=0</v>
      </c>
    </row>
    <row r="13176" spans="1:5" ht="30" hidden="1" customHeight="1" thickBot="1">
      <c r="A13176" s="496" t="str">
        <f>IF((SUM('Раздел 3'!AF156:AF156)=0),"","Неверно!")</f>
        <v/>
      </c>
      <c r="B13176" s="497" t="s">
        <v>825</v>
      </c>
      <c r="C13176" s="498" t="s">
        <v>14728</v>
      </c>
      <c r="D13176" s="498" t="s">
        <v>4615</v>
      </c>
      <c r="E13176" s="499" t="str">
        <f>CONCATENATE(SUM('Раздел 3'!AF156:AF156),"=",0)</f>
        <v>0=0</v>
      </c>
    </row>
    <row r="13177" spans="1:5" ht="30" hidden="1" customHeight="1" thickBot="1">
      <c r="A13177" s="496" t="str">
        <f>IF((SUM('Раздел 3'!AF157:AF157)=0),"","Неверно!")</f>
        <v/>
      </c>
      <c r="B13177" s="497" t="s">
        <v>825</v>
      </c>
      <c r="C13177" s="498" t="s">
        <v>14729</v>
      </c>
      <c r="D13177" s="498" t="s">
        <v>4615</v>
      </c>
      <c r="E13177" s="499" t="str">
        <f>CONCATENATE(SUM('Раздел 3'!AF157:AF157),"=",0)</f>
        <v>0=0</v>
      </c>
    </row>
    <row r="13178" spans="1:5" ht="30" hidden="1" customHeight="1" thickBot="1">
      <c r="A13178" s="496" t="str">
        <f>IF((SUM('Раздел 3'!AG133:AG133)=0),"","Неверно!")</f>
        <v/>
      </c>
      <c r="B13178" s="497" t="s">
        <v>825</v>
      </c>
      <c r="C13178" s="498" t="s">
        <v>14622</v>
      </c>
      <c r="D13178" s="498" t="s">
        <v>4615</v>
      </c>
      <c r="E13178" s="499" t="str">
        <f>CONCATENATE(SUM('Раздел 3'!AG133:AG133),"=",0)</f>
        <v>0=0</v>
      </c>
    </row>
    <row r="13179" spans="1:5" ht="30" hidden="1" customHeight="1" thickBot="1">
      <c r="A13179" s="496" t="str">
        <f>IF((SUM('Раздел 3'!AG134:AG134)=0),"","Неверно!")</f>
        <v/>
      </c>
      <c r="B13179" s="497" t="s">
        <v>825</v>
      </c>
      <c r="C13179" s="498" t="s">
        <v>14623</v>
      </c>
      <c r="D13179" s="498" t="s">
        <v>4615</v>
      </c>
      <c r="E13179" s="499" t="str">
        <f>CONCATENATE(SUM('Раздел 3'!AG134:AG134),"=",0)</f>
        <v>0=0</v>
      </c>
    </row>
    <row r="13180" spans="1:5" ht="30" hidden="1" customHeight="1" thickBot="1">
      <c r="A13180" s="496" t="str">
        <f>IF((SUM('Раздел 3'!AG135:AG135)=0),"","Неверно!")</f>
        <v/>
      </c>
      <c r="B13180" s="497" t="s">
        <v>825</v>
      </c>
      <c r="C13180" s="498" t="s">
        <v>14624</v>
      </c>
      <c r="D13180" s="498" t="s">
        <v>4615</v>
      </c>
      <c r="E13180" s="499" t="str">
        <f>CONCATENATE(SUM('Раздел 3'!AG135:AG135),"=",0)</f>
        <v>0=0</v>
      </c>
    </row>
    <row r="13181" spans="1:5" ht="30" hidden="1" customHeight="1" thickBot="1">
      <c r="A13181" s="496" t="str">
        <f>IF((SUM('Раздел 3'!AG136:AG136)=0),"","Неверно!")</f>
        <v/>
      </c>
      <c r="B13181" s="497" t="s">
        <v>825</v>
      </c>
      <c r="C13181" s="498" t="s">
        <v>14625</v>
      </c>
      <c r="D13181" s="498" t="s">
        <v>4615</v>
      </c>
      <c r="E13181" s="499" t="str">
        <f>CONCATENATE(SUM('Раздел 3'!AG136:AG136),"=",0)</f>
        <v>0=0</v>
      </c>
    </row>
    <row r="13182" spans="1:5" ht="30" hidden="1" customHeight="1" thickBot="1">
      <c r="A13182" s="496" t="str">
        <f>IF((SUM('Раздел 3'!AG137:AG137)=0),"","Неверно!")</f>
        <v/>
      </c>
      <c r="B13182" s="497" t="s">
        <v>825</v>
      </c>
      <c r="C13182" s="498" t="s">
        <v>14626</v>
      </c>
      <c r="D13182" s="498" t="s">
        <v>4615</v>
      </c>
      <c r="E13182" s="499" t="str">
        <f>CONCATENATE(SUM('Раздел 3'!AG137:AG137),"=",0)</f>
        <v>0=0</v>
      </c>
    </row>
    <row r="13183" spans="1:5" ht="30" hidden="1" customHeight="1" thickBot="1">
      <c r="A13183" s="496" t="str">
        <f>IF((SUM('Раздел 3'!AG138:AG138)=0),"","Неверно!")</f>
        <v/>
      </c>
      <c r="B13183" s="497" t="s">
        <v>825</v>
      </c>
      <c r="C13183" s="498" t="s">
        <v>14627</v>
      </c>
      <c r="D13183" s="498" t="s">
        <v>4615</v>
      </c>
      <c r="E13183" s="499" t="str">
        <f>CONCATENATE(SUM('Раздел 3'!AG138:AG138),"=",0)</f>
        <v>0=0</v>
      </c>
    </row>
    <row r="13184" spans="1:5" ht="30" hidden="1" customHeight="1" thickBot="1">
      <c r="A13184" s="496" t="str">
        <f>IF((SUM('Раздел 3'!AG139:AG139)=0),"","Неверно!")</f>
        <v/>
      </c>
      <c r="B13184" s="497" t="s">
        <v>825</v>
      </c>
      <c r="C13184" s="498" t="s">
        <v>14628</v>
      </c>
      <c r="D13184" s="498" t="s">
        <v>4615</v>
      </c>
      <c r="E13184" s="499" t="str">
        <f>CONCATENATE(SUM('Раздел 3'!AG139:AG139),"=",0)</f>
        <v>0=0</v>
      </c>
    </row>
    <row r="13185" spans="1:5" ht="30" hidden="1" customHeight="1" thickBot="1">
      <c r="A13185" s="496" t="str">
        <f>IF((SUM('Раздел 3'!AG140:AG140)=0),"","Неверно!")</f>
        <v/>
      </c>
      <c r="B13185" s="497" t="s">
        <v>825</v>
      </c>
      <c r="C13185" s="498" t="s">
        <v>14629</v>
      </c>
      <c r="D13185" s="498" t="s">
        <v>4615</v>
      </c>
      <c r="E13185" s="499" t="str">
        <f>CONCATENATE(SUM('Раздел 3'!AG140:AG140),"=",0)</f>
        <v>0=0</v>
      </c>
    </row>
    <row r="13186" spans="1:5" ht="30" hidden="1" customHeight="1" thickBot="1">
      <c r="A13186" s="496" t="str">
        <f>IF((SUM('Раздел 3'!AG141:AG141)=0),"","Неверно!")</f>
        <v/>
      </c>
      <c r="B13186" s="497" t="s">
        <v>825</v>
      </c>
      <c r="C13186" s="498" t="s">
        <v>14630</v>
      </c>
      <c r="D13186" s="498" t="s">
        <v>4615</v>
      </c>
      <c r="E13186" s="499" t="str">
        <f>CONCATENATE(SUM('Раздел 3'!AG141:AG141),"=",0)</f>
        <v>0=0</v>
      </c>
    </row>
    <row r="13187" spans="1:5" ht="30" hidden="1" customHeight="1" thickBot="1">
      <c r="A13187" s="496" t="str">
        <f>IF((SUM('Раздел 3'!AG142:AG142)=0),"","Неверно!")</f>
        <v/>
      </c>
      <c r="B13187" s="497" t="s">
        <v>825</v>
      </c>
      <c r="C13187" s="498" t="s">
        <v>14631</v>
      </c>
      <c r="D13187" s="498" t="s">
        <v>4615</v>
      </c>
      <c r="E13187" s="499" t="str">
        <f>CONCATENATE(SUM('Раздел 3'!AG142:AG142),"=",0)</f>
        <v>0=0</v>
      </c>
    </row>
    <row r="13188" spans="1:5" ht="30" hidden="1" customHeight="1" thickBot="1">
      <c r="A13188" s="496" t="str">
        <f>IF((SUM('Раздел 3'!AG143:AG143)=0),"","Неверно!")</f>
        <v/>
      </c>
      <c r="B13188" s="497" t="s">
        <v>825</v>
      </c>
      <c r="C13188" s="498" t="s">
        <v>14632</v>
      </c>
      <c r="D13188" s="498" t="s">
        <v>4615</v>
      </c>
      <c r="E13188" s="499" t="str">
        <f>CONCATENATE(SUM('Раздел 3'!AG143:AG143),"=",0)</f>
        <v>0=0</v>
      </c>
    </row>
    <row r="13189" spans="1:5" ht="30" hidden="1" customHeight="1" thickBot="1">
      <c r="A13189" s="496" t="str">
        <f>IF((SUM('Раздел 3'!AG144:AG144)=0),"","Неверно!")</f>
        <v/>
      </c>
      <c r="B13189" s="497" t="s">
        <v>825</v>
      </c>
      <c r="C13189" s="498" t="s">
        <v>14633</v>
      </c>
      <c r="D13189" s="498" t="s">
        <v>4615</v>
      </c>
      <c r="E13189" s="499" t="str">
        <f>CONCATENATE(SUM('Раздел 3'!AG144:AG144),"=",0)</f>
        <v>0=0</v>
      </c>
    </row>
    <row r="13190" spans="1:5" ht="30" hidden="1" customHeight="1" thickBot="1">
      <c r="A13190" s="496" t="str">
        <f>IF((SUM('Раздел 3'!AG145:AG145)=0),"","Неверно!")</f>
        <v/>
      </c>
      <c r="B13190" s="497" t="s">
        <v>825</v>
      </c>
      <c r="C13190" s="498" t="s">
        <v>14634</v>
      </c>
      <c r="D13190" s="498" t="s">
        <v>4615</v>
      </c>
      <c r="E13190" s="499" t="str">
        <f>CONCATENATE(SUM('Раздел 3'!AG145:AG145),"=",0)</f>
        <v>0=0</v>
      </c>
    </row>
    <row r="13191" spans="1:5" ht="30" hidden="1" customHeight="1" thickBot="1">
      <c r="A13191" s="496" t="str">
        <f>IF((SUM('Раздел 3'!AG146:AG146)=0),"","Неверно!")</f>
        <v/>
      </c>
      <c r="B13191" s="497" t="s">
        <v>825</v>
      </c>
      <c r="C13191" s="498" t="s">
        <v>14635</v>
      </c>
      <c r="D13191" s="498" t="s">
        <v>4615</v>
      </c>
      <c r="E13191" s="499" t="str">
        <f>CONCATENATE(SUM('Раздел 3'!AG146:AG146),"=",0)</f>
        <v>0=0</v>
      </c>
    </row>
    <row r="13192" spans="1:5" ht="30" hidden="1" customHeight="1" thickBot="1">
      <c r="A13192" s="496" t="str">
        <f>IF((SUM('Раздел 3'!AG147:AG147)=0),"","Неверно!")</f>
        <v/>
      </c>
      <c r="B13192" s="497" t="s">
        <v>825</v>
      </c>
      <c r="C13192" s="498" t="s">
        <v>14636</v>
      </c>
      <c r="D13192" s="498" t="s">
        <v>4615</v>
      </c>
      <c r="E13192" s="499" t="str">
        <f>CONCATENATE(SUM('Раздел 3'!AG147:AG147),"=",0)</f>
        <v>0=0</v>
      </c>
    </row>
    <row r="13193" spans="1:5" ht="30" hidden="1" customHeight="1" thickBot="1">
      <c r="A13193" s="496" t="str">
        <f>IF((SUM('Раздел 3'!AG148:AG148)=0),"","Неверно!")</f>
        <v/>
      </c>
      <c r="B13193" s="497" t="s">
        <v>825</v>
      </c>
      <c r="C13193" s="498" t="s">
        <v>14637</v>
      </c>
      <c r="D13193" s="498" t="s">
        <v>4615</v>
      </c>
      <c r="E13193" s="499" t="str">
        <f>CONCATENATE(SUM('Раздел 3'!AG148:AG148),"=",0)</f>
        <v>0=0</v>
      </c>
    </row>
    <row r="13194" spans="1:5" ht="30" hidden="1" customHeight="1" thickBot="1">
      <c r="A13194" s="496" t="str">
        <f>IF((SUM('Раздел 3'!AG149:AG149)=0),"","Неверно!")</f>
        <v/>
      </c>
      <c r="B13194" s="497" t="s">
        <v>825</v>
      </c>
      <c r="C13194" s="498" t="s">
        <v>14638</v>
      </c>
      <c r="D13194" s="498" t="s">
        <v>4615</v>
      </c>
      <c r="E13194" s="499" t="str">
        <f>CONCATENATE(SUM('Раздел 3'!AG149:AG149),"=",0)</f>
        <v>0=0</v>
      </c>
    </row>
    <row r="13195" spans="1:5" ht="30" hidden="1" customHeight="1" thickBot="1">
      <c r="A13195" s="496" t="str">
        <f>IF((SUM('Раздел 3'!AG150:AG150)=0),"","Неверно!")</f>
        <v/>
      </c>
      <c r="B13195" s="497" t="s">
        <v>825</v>
      </c>
      <c r="C13195" s="498" t="s">
        <v>14639</v>
      </c>
      <c r="D13195" s="498" t="s">
        <v>4615</v>
      </c>
      <c r="E13195" s="499" t="str">
        <f>CONCATENATE(SUM('Раздел 3'!AG150:AG150),"=",0)</f>
        <v>0=0</v>
      </c>
    </row>
    <row r="13196" spans="1:5" ht="30" hidden="1" customHeight="1" thickBot="1">
      <c r="A13196" s="496" t="str">
        <f>IF((SUM('Раздел 3'!AG151:AG151)=0),"","Неверно!")</f>
        <v/>
      </c>
      <c r="B13196" s="497" t="s">
        <v>825</v>
      </c>
      <c r="C13196" s="498" t="s">
        <v>14640</v>
      </c>
      <c r="D13196" s="498" t="s">
        <v>4615</v>
      </c>
      <c r="E13196" s="499" t="str">
        <f>CONCATENATE(SUM('Раздел 3'!AG151:AG151),"=",0)</f>
        <v>0=0</v>
      </c>
    </row>
    <row r="13197" spans="1:5" ht="30" hidden="1" customHeight="1" thickBot="1">
      <c r="A13197" s="496" t="str">
        <f>IF((SUM('Раздел 3'!AG152:AG152)=0),"","Неверно!")</f>
        <v/>
      </c>
      <c r="B13197" s="497" t="s">
        <v>825</v>
      </c>
      <c r="C13197" s="498" t="s">
        <v>14641</v>
      </c>
      <c r="D13197" s="498" t="s">
        <v>4615</v>
      </c>
      <c r="E13197" s="499" t="str">
        <f>CONCATENATE(SUM('Раздел 3'!AG152:AG152),"=",0)</f>
        <v>0=0</v>
      </c>
    </row>
    <row r="13198" spans="1:5" ht="30" hidden="1" customHeight="1" thickBot="1">
      <c r="A13198" s="496" t="str">
        <f>IF((SUM('Раздел 3'!AG153:AG153)=0),"","Неверно!")</f>
        <v/>
      </c>
      <c r="B13198" s="497" t="s">
        <v>825</v>
      </c>
      <c r="C13198" s="498" t="s">
        <v>14642</v>
      </c>
      <c r="D13198" s="498" t="s">
        <v>4615</v>
      </c>
      <c r="E13198" s="499" t="str">
        <f>CONCATENATE(SUM('Раздел 3'!AG153:AG153),"=",0)</f>
        <v>0=0</v>
      </c>
    </row>
    <row r="13199" spans="1:5" ht="30" hidden="1" customHeight="1" thickBot="1">
      <c r="A13199" s="496" t="str">
        <f>IF((SUM('Раздел 3'!AG154:AG154)=0),"","Неверно!")</f>
        <v/>
      </c>
      <c r="B13199" s="497" t="s">
        <v>825</v>
      </c>
      <c r="C13199" s="498" t="s">
        <v>4624</v>
      </c>
      <c r="D13199" s="498" t="s">
        <v>4615</v>
      </c>
      <c r="E13199" s="499" t="str">
        <f>CONCATENATE(SUM('Раздел 3'!AG154:AG154),"=",0)</f>
        <v>0=0</v>
      </c>
    </row>
    <row r="13200" spans="1:5" ht="30" hidden="1" customHeight="1" thickBot="1">
      <c r="A13200" s="496" t="str">
        <f>IF((SUM('Раздел 3'!AG155:AG155)=0),"","Неверно!")</f>
        <v/>
      </c>
      <c r="B13200" s="497" t="s">
        <v>825</v>
      </c>
      <c r="C13200" s="498" t="s">
        <v>14730</v>
      </c>
      <c r="D13200" s="498" t="s">
        <v>4615</v>
      </c>
      <c r="E13200" s="499" t="str">
        <f>CONCATENATE(SUM('Раздел 3'!AG155:AG155),"=",0)</f>
        <v>0=0</v>
      </c>
    </row>
    <row r="13201" spans="1:5" ht="30" hidden="1" customHeight="1" thickBot="1">
      <c r="A13201" s="496" t="str">
        <f>IF((SUM('Раздел 3'!AG156:AG156)=0),"","Неверно!")</f>
        <v/>
      </c>
      <c r="B13201" s="497" t="s">
        <v>825</v>
      </c>
      <c r="C13201" s="498" t="s">
        <v>14731</v>
      </c>
      <c r="D13201" s="498" t="s">
        <v>4615</v>
      </c>
      <c r="E13201" s="499" t="str">
        <f>CONCATENATE(SUM('Раздел 3'!AG156:AG156),"=",0)</f>
        <v>0=0</v>
      </c>
    </row>
    <row r="13202" spans="1:5" ht="30" hidden="1" customHeight="1" thickBot="1">
      <c r="A13202" s="496" t="str">
        <f>IF((SUM('Раздел 3'!AG157:AG157)=0),"","Неверно!")</f>
        <v/>
      </c>
      <c r="B13202" s="497" t="s">
        <v>825</v>
      </c>
      <c r="C13202" s="498" t="s">
        <v>14732</v>
      </c>
      <c r="D13202" s="498" t="s">
        <v>4615</v>
      </c>
      <c r="E13202" s="499" t="str">
        <f>CONCATENATE(SUM('Раздел 3'!AG157:AG157),"=",0)</f>
        <v>0=0</v>
      </c>
    </row>
    <row r="13203" spans="1:5" ht="30" hidden="1" customHeight="1" thickBot="1">
      <c r="A13203" s="496" t="str">
        <f>IF((SUM('Раздел 3'!AH133:AH133)=0),"","Неверно!")</f>
        <v/>
      </c>
      <c r="B13203" s="497" t="s">
        <v>825</v>
      </c>
      <c r="C13203" s="498" t="s">
        <v>14643</v>
      </c>
      <c r="D13203" s="498" t="s">
        <v>4615</v>
      </c>
      <c r="E13203" s="499" t="str">
        <f>CONCATENATE(SUM('Раздел 3'!AH133:AH133),"=",0)</f>
        <v>0=0</v>
      </c>
    </row>
    <row r="13204" spans="1:5" ht="30" hidden="1" customHeight="1" thickBot="1">
      <c r="A13204" s="496" t="str">
        <f>IF((SUM('Раздел 3'!AH134:AH134)=0),"","Неверно!")</f>
        <v/>
      </c>
      <c r="B13204" s="497" t="s">
        <v>825</v>
      </c>
      <c r="C13204" s="498" t="s">
        <v>14644</v>
      </c>
      <c r="D13204" s="498" t="s">
        <v>4615</v>
      </c>
      <c r="E13204" s="499" t="str">
        <f>CONCATENATE(SUM('Раздел 3'!AH134:AH134),"=",0)</f>
        <v>0=0</v>
      </c>
    </row>
    <row r="13205" spans="1:5" ht="30" hidden="1" customHeight="1" thickBot="1">
      <c r="A13205" s="496" t="str">
        <f>IF((SUM('Раздел 3'!AH135:AH135)=0),"","Неверно!")</f>
        <v/>
      </c>
      <c r="B13205" s="497" t="s">
        <v>825</v>
      </c>
      <c r="C13205" s="498" t="s">
        <v>14645</v>
      </c>
      <c r="D13205" s="498" t="s">
        <v>4615</v>
      </c>
      <c r="E13205" s="499" t="str">
        <f>CONCATENATE(SUM('Раздел 3'!AH135:AH135),"=",0)</f>
        <v>0=0</v>
      </c>
    </row>
    <row r="13206" spans="1:5" ht="30" hidden="1" customHeight="1" thickBot="1">
      <c r="A13206" s="496" t="str">
        <f>IF((SUM('Раздел 3'!AH136:AH136)=0),"","Неверно!")</f>
        <v/>
      </c>
      <c r="B13206" s="497" t="s">
        <v>825</v>
      </c>
      <c r="C13206" s="498" t="s">
        <v>14646</v>
      </c>
      <c r="D13206" s="498" t="s">
        <v>4615</v>
      </c>
      <c r="E13206" s="499" t="str">
        <f>CONCATENATE(SUM('Раздел 3'!AH136:AH136),"=",0)</f>
        <v>0=0</v>
      </c>
    </row>
    <row r="13207" spans="1:5" ht="30" hidden="1" customHeight="1" thickBot="1">
      <c r="A13207" s="496" t="str">
        <f>IF((SUM('Раздел 3'!AH137:AH137)=0),"","Неверно!")</f>
        <v/>
      </c>
      <c r="B13207" s="497" t="s">
        <v>825</v>
      </c>
      <c r="C13207" s="498" t="s">
        <v>14647</v>
      </c>
      <c r="D13207" s="498" t="s">
        <v>4615</v>
      </c>
      <c r="E13207" s="499" t="str">
        <f>CONCATENATE(SUM('Раздел 3'!AH137:AH137),"=",0)</f>
        <v>0=0</v>
      </c>
    </row>
    <row r="13208" spans="1:5" ht="30" hidden="1" customHeight="1" thickBot="1">
      <c r="A13208" s="496" t="str">
        <f>IF((SUM('Раздел 3'!AH138:AH138)=0),"","Неверно!")</f>
        <v/>
      </c>
      <c r="B13208" s="497" t="s">
        <v>825</v>
      </c>
      <c r="C13208" s="498" t="s">
        <v>14648</v>
      </c>
      <c r="D13208" s="498" t="s">
        <v>4615</v>
      </c>
      <c r="E13208" s="499" t="str">
        <f>CONCATENATE(SUM('Раздел 3'!AH138:AH138),"=",0)</f>
        <v>0=0</v>
      </c>
    </row>
    <row r="13209" spans="1:5" ht="30" hidden="1" customHeight="1" thickBot="1">
      <c r="A13209" s="496" t="str">
        <f>IF((SUM('Раздел 3'!AH139:AH139)=0),"","Неверно!")</f>
        <v/>
      </c>
      <c r="B13209" s="497" t="s">
        <v>825</v>
      </c>
      <c r="C13209" s="498" t="s">
        <v>14649</v>
      </c>
      <c r="D13209" s="498" t="s">
        <v>4615</v>
      </c>
      <c r="E13209" s="499" t="str">
        <f>CONCATENATE(SUM('Раздел 3'!AH139:AH139),"=",0)</f>
        <v>0=0</v>
      </c>
    </row>
    <row r="13210" spans="1:5" ht="30" hidden="1" customHeight="1" thickBot="1">
      <c r="A13210" s="496" t="str">
        <f>IF((SUM('Раздел 3'!AH140:AH140)=0),"","Неверно!")</f>
        <v/>
      </c>
      <c r="B13210" s="497" t="s">
        <v>825</v>
      </c>
      <c r="C13210" s="498" t="s">
        <v>14650</v>
      </c>
      <c r="D13210" s="498" t="s">
        <v>4615</v>
      </c>
      <c r="E13210" s="499" t="str">
        <f>CONCATENATE(SUM('Раздел 3'!AH140:AH140),"=",0)</f>
        <v>0=0</v>
      </c>
    </row>
    <row r="13211" spans="1:5" ht="30" hidden="1" customHeight="1" thickBot="1">
      <c r="A13211" s="496" t="str">
        <f>IF((SUM('Раздел 3'!AH141:AH141)=0),"","Неверно!")</f>
        <v/>
      </c>
      <c r="B13211" s="497" t="s">
        <v>825</v>
      </c>
      <c r="C13211" s="498" t="s">
        <v>14651</v>
      </c>
      <c r="D13211" s="498" t="s">
        <v>4615</v>
      </c>
      <c r="E13211" s="499" t="str">
        <f>CONCATENATE(SUM('Раздел 3'!AH141:AH141),"=",0)</f>
        <v>0=0</v>
      </c>
    </row>
    <row r="13212" spans="1:5" ht="30" hidden="1" customHeight="1" thickBot="1">
      <c r="A13212" s="496" t="str">
        <f>IF((SUM('Раздел 3'!AH142:AH142)=0),"","Неверно!")</f>
        <v/>
      </c>
      <c r="B13212" s="497" t="s">
        <v>825</v>
      </c>
      <c r="C13212" s="498" t="s">
        <v>14652</v>
      </c>
      <c r="D13212" s="498" t="s">
        <v>4615</v>
      </c>
      <c r="E13212" s="499" t="str">
        <f>CONCATENATE(SUM('Раздел 3'!AH142:AH142),"=",0)</f>
        <v>0=0</v>
      </c>
    </row>
    <row r="13213" spans="1:5" ht="30" hidden="1" customHeight="1" thickBot="1">
      <c r="A13213" s="496" t="str">
        <f>IF((SUM('Раздел 3'!AH143:AH143)=0),"","Неверно!")</f>
        <v/>
      </c>
      <c r="B13213" s="497" t="s">
        <v>825</v>
      </c>
      <c r="C13213" s="498" t="s">
        <v>14653</v>
      </c>
      <c r="D13213" s="498" t="s">
        <v>4615</v>
      </c>
      <c r="E13213" s="499" t="str">
        <f>CONCATENATE(SUM('Раздел 3'!AH143:AH143),"=",0)</f>
        <v>0=0</v>
      </c>
    </row>
    <row r="13214" spans="1:5" ht="30" hidden="1" customHeight="1" thickBot="1">
      <c r="A13214" s="496" t="str">
        <f>IF((SUM('Раздел 3'!AH144:AH144)=0),"","Неверно!")</f>
        <v/>
      </c>
      <c r="B13214" s="497" t="s">
        <v>825</v>
      </c>
      <c r="C13214" s="498" t="s">
        <v>14654</v>
      </c>
      <c r="D13214" s="498" t="s">
        <v>4615</v>
      </c>
      <c r="E13214" s="499" t="str">
        <f>CONCATENATE(SUM('Раздел 3'!AH144:AH144),"=",0)</f>
        <v>0=0</v>
      </c>
    </row>
    <row r="13215" spans="1:5" ht="30" hidden="1" customHeight="1" thickBot="1">
      <c r="A13215" s="496" t="str">
        <f>IF((SUM('Раздел 3'!AH145:AH145)=0),"","Неверно!")</f>
        <v/>
      </c>
      <c r="B13215" s="497" t="s">
        <v>825</v>
      </c>
      <c r="C13215" s="498" t="s">
        <v>14655</v>
      </c>
      <c r="D13215" s="498" t="s">
        <v>4615</v>
      </c>
      <c r="E13215" s="499" t="str">
        <f>CONCATENATE(SUM('Раздел 3'!AH145:AH145),"=",0)</f>
        <v>0=0</v>
      </c>
    </row>
    <row r="13216" spans="1:5" ht="30" hidden="1" customHeight="1" thickBot="1">
      <c r="A13216" s="496" t="str">
        <f>IF((SUM('Раздел 3'!AH146:AH146)=0),"","Неверно!")</f>
        <v/>
      </c>
      <c r="B13216" s="497" t="s">
        <v>825</v>
      </c>
      <c r="C13216" s="498" t="s">
        <v>14656</v>
      </c>
      <c r="D13216" s="498" t="s">
        <v>4615</v>
      </c>
      <c r="E13216" s="499" t="str">
        <f>CONCATENATE(SUM('Раздел 3'!AH146:AH146),"=",0)</f>
        <v>0=0</v>
      </c>
    </row>
    <row r="13217" spans="1:5" ht="30" hidden="1" customHeight="1" thickBot="1">
      <c r="A13217" s="496" t="str">
        <f>IF((SUM('Раздел 3'!AH147:AH147)=0),"","Неверно!")</f>
        <v/>
      </c>
      <c r="B13217" s="497" t="s">
        <v>825</v>
      </c>
      <c r="C13217" s="498" t="s">
        <v>14657</v>
      </c>
      <c r="D13217" s="498" t="s">
        <v>4615</v>
      </c>
      <c r="E13217" s="499" t="str">
        <f>CONCATENATE(SUM('Раздел 3'!AH147:AH147),"=",0)</f>
        <v>0=0</v>
      </c>
    </row>
    <row r="13218" spans="1:5" ht="30" hidden="1" customHeight="1" thickBot="1">
      <c r="A13218" s="496" t="str">
        <f>IF((SUM('Раздел 3'!AH148:AH148)=0),"","Неверно!")</f>
        <v/>
      </c>
      <c r="B13218" s="497" t="s">
        <v>825</v>
      </c>
      <c r="C13218" s="498" t="s">
        <v>14658</v>
      </c>
      <c r="D13218" s="498" t="s">
        <v>4615</v>
      </c>
      <c r="E13218" s="499" t="str">
        <f>CONCATENATE(SUM('Раздел 3'!AH148:AH148),"=",0)</f>
        <v>0=0</v>
      </c>
    </row>
    <row r="13219" spans="1:5" ht="30" hidden="1" customHeight="1" thickBot="1">
      <c r="A13219" s="496" t="str">
        <f>IF((SUM('Раздел 3'!AH149:AH149)=0),"","Неверно!")</f>
        <v/>
      </c>
      <c r="B13219" s="497" t="s">
        <v>825</v>
      </c>
      <c r="C13219" s="498" t="s">
        <v>14659</v>
      </c>
      <c r="D13219" s="498" t="s">
        <v>4615</v>
      </c>
      <c r="E13219" s="499" t="str">
        <f>CONCATENATE(SUM('Раздел 3'!AH149:AH149),"=",0)</f>
        <v>0=0</v>
      </c>
    </row>
    <row r="13220" spans="1:5" ht="30" hidden="1" customHeight="1" thickBot="1">
      <c r="A13220" s="496" t="str">
        <f>IF((SUM('Раздел 3'!AH150:AH150)=0),"","Неверно!")</f>
        <v/>
      </c>
      <c r="B13220" s="497" t="s">
        <v>825</v>
      </c>
      <c r="C13220" s="498" t="s">
        <v>14660</v>
      </c>
      <c r="D13220" s="498" t="s">
        <v>4615</v>
      </c>
      <c r="E13220" s="499" t="str">
        <f>CONCATENATE(SUM('Раздел 3'!AH150:AH150),"=",0)</f>
        <v>0=0</v>
      </c>
    </row>
    <row r="13221" spans="1:5" ht="30" hidden="1" customHeight="1" thickBot="1">
      <c r="A13221" s="496" t="str">
        <f>IF((SUM('Раздел 3'!AH151:AH151)=0),"","Неверно!")</f>
        <v/>
      </c>
      <c r="B13221" s="497" t="s">
        <v>825</v>
      </c>
      <c r="C13221" s="498" t="s">
        <v>14661</v>
      </c>
      <c r="D13221" s="498" t="s">
        <v>4615</v>
      </c>
      <c r="E13221" s="499" t="str">
        <f>CONCATENATE(SUM('Раздел 3'!AH151:AH151),"=",0)</f>
        <v>0=0</v>
      </c>
    </row>
    <row r="13222" spans="1:5" ht="30" hidden="1" customHeight="1" thickBot="1">
      <c r="A13222" s="496" t="str">
        <f>IF((SUM('Раздел 3'!AH152:AH152)=0),"","Неверно!")</f>
        <v/>
      </c>
      <c r="B13222" s="497" t="s">
        <v>825</v>
      </c>
      <c r="C13222" s="498" t="s">
        <v>14662</v>
      </c>
      <c r="D13222" s="498" t="s">
        <v>4615</v>
      </c>
      <c r="E13222" s="499" t="str">
        <f>CONCATENATE(SUM('Раздел 3'!AH152:AH152),"=",0)</f>
        <v>0=0</v>
      </c>
    </row>
    <row r="13223" spans="1:5" ht="30" hidden="1" customHeight="1" thickBot="1">
      <c r="A13223" s="496" t="str">
        <f>IF((SUM('Раздел 3'!AH153:AH153)=0),"","Неверно!")</f>
        <v/>
      </c>
      <c r="B13223" s="497" t="s">
        <v>825</v>
      </c>
      <c r="C13223" s="498" t="s">
        <v>14663</v>
      </c>
      <c r="D13223" s="498" t="s">
        <v>4615</v>
      </c>
      <c r="E13223" s="499" t="str">
        <f>CONCATENATE(SUM('Раздел 3'!AH153:AH153),"=",0)</f>
        <v>0=0</v>
      </c>
    </row>
    <row r="13224" spans="1:5" ht="30" hidden="1" customHeight="1" thickBot="1">
      <c r="A13224" s="496" t="str">
        <f>IF((SUM('Раздел 3'!AH154:AH154)=0),"","Неверно!")</f>
        <v/>
      </c>
      <c r="B13224" s="497" t="s">
        <v>825</v>
      </c>
      <c r="C13224" s="498" t="s">
        <v>4625</v>
      </c>
      <c r="D13224" s="498" t="s">
        <v>4615</v>
      </c>
      <c r="E13224" s="499" t="str">
        <f>CONCATENATE(SUM('Раздел 3'!AH154:AH154),"=",0)</f>
        <v>0=0</v>
      </c>
    </row>
    <row r="13225" spans="1:5" ht="30" hidden="1" customHeight="1" thickBot="1">
      <c r="A13225" s="496" t="str">
        <f>IF((SUM('Раздел 3'!AH155:AH155)=0),"","Неверно!")</f>
        <v/>
      </c>
      <c r="B13225" s="497" t="s">
        <v>825</v>
      </c>
      <c r="C13225" s="498" t="s">
        <v>14733</v>
      </c>
      <c r="D13225" s="498" t="s">
        <v>4615</v>
      </c>
      <c r="E13225" s="499" t="str">
        <f>CONCATENATE(SUM('Раздел 3'!AH155:AH155),"=",0)</f>
        <v>0=0</v>
      </c>
    </row>
    <row r="13226" spans="1:5" ht="30" hidden="1" customHeight="1" thickBot="1">
      <c r="A13226" s="496" t="str">
        <f>IF((SUM('Раздел 3'!AH156:AH156)=0),"","Неверно!")</f>
        <v/>
      </c>
      <c r="B13226" s="497" t="s">
        <v>825</v>
      </c>
      <c r="C13226" s="498" t="s">
        <v>14734</v>
      </c>
      <c r="D13226" s="498" t="s">
        <v>4615</v>
      </c>
      <c r="E13226" s="499" t="str">
        <f>CONCATENATE(SUM('Раздел 3'!AH156:AH156),"=",0)</f>
        <v>0=0</v>
      </c>
    </row>
    <row r="13227" spans="1:5" ht="30" hidden="1" customHeight="1" thickBot="1">
      <c r="A13227" s="496" t="str">
        <f>IF((SUM('Раздел 3'!AH157:AH157)=0),"","Неверно!")</f>
        <v/>
      </c>
      <c r="B13227" s="497" t="s">
        <v>825</v>
      </c>
      <c r="C13227" s="498" t="s">
        <v>14735</v>
      </c>
      <c r="D13227" s="498" t="s">
        <v>4615</v>
      </c>
      <c r="E13227" s="499" t="str">
        <f>CONCATENATE(SUM('Раздел 3'!AH157:AH157),"=",0)</f>
        <v>0=0</v>
      </c>
    </row>
    <row r="13228" spans="1:5" ht="30" hidden="1" customHeight="1" thickBot="1">
      <c r="A13228" s="496" t="str">
        <f>IF((SUM('Раздел 3'!AI133:AI133)=0),"","Неверно!")</f>
        <v/>
      </c>
      <c r="B13228" s="497" t="s">
        <v>825</v>
      </c>
      <c r="C13228" s="498" t="s">
        <v>14664</v>
      </c>
      <c r="D13228" s="498" t="s">
        <v>4615</v>
      </c>
      <c r="E13228" s="499" t="str">
        <f>CONCATENATE(SUM('Раздел 3'!AI133:AI133),"=",0)</f>
        <v>0=0</v>
      </c>
    </row>
    <row r="13229" spans="1:5" ht="30" hidden="1" customHeight="1" thickBot="1">
      <c r="A13229" s="496" t="str">
        <f>IF((SUM('Раздел 3'!AI134:AI134)=0),"","Неверно!")</f>
        <v/>
      </c>
      <c r="B13229" s="497" t="s">
        <v>825</v>
      </c>
      <c r="C13229" s="498" t="s">
        <v>14665</v>
      </c>
      <c r="D13229" s="498" t="s">
        <v>4615</v>
      </c>
      <c r="E13229" s="499" t="str">
        <f>CONCATENATE(SUM('Раздел 3'!AI134:AI134),"=",0)</f>
        <v>0=0</v>
      </c>
    </row>
    <row r="13230" spans="1:5" ht="30" hidden="1" customHeight="1" thickBot="1">
      <c r="A13230" s="496" t="str">
        <f>IF((SUM('Раздел 3'!AI135:AI135)=0),"","Неверно!")</f>
        <v/>
      </c>
      <c r="B13230" s="497" t="s">
        <v>825</v>
      </c>
      <c r="C13230" s="498" t="s">
        <v>14666</v>
      </c>
      <c r="D13230" s="498" t="s">
        <v>4615</v>
      </c>
      <c r="E13230" s="499" t="str">
        <f>CONCATENATE(SUM('Раздел 3'!AI135:AI135),"=",0)</f>
        <v>0=0</v>
      </c>
    </row>
    <row r="13231" spans="1:5" ht="30" hidden="1" customHeight="1" thickBot="1">
      <c r="A13231" s="496" t="str">
        <f>IF((SUM('Раздел 3'!AI136:AI136)=0),"","Неверно!")</f>
        <v/>
      </c>
      <c r="B13231" s="497" t="s">
        <v>825</v>
      </c>
      <c r="C13231" s="498" t="s">
        <v>14667</v>
      </c>
      <c r="D13231" s="498" t="s">
        <v>4615</v>
      </c>
      <c r="E13231" s="499" t="str">
        <f>CONCATENATE(SUM('Раздел 3'!AI136:AI136),"=",0)</f>
        <v>0=0</v>
      </c>
    </row>
    <row r="13232" spans="1:5" ht="30" hidden="1" customHeight="1" thickBot="1">
      <c r="A13232" s="496" t="str">
        <f>IF((SUM('Раздел 3'!AI137:AI137)=0),"","Неверно!")</f>
        <v/>
      </c>
      <c r="B13232" s="497" t="s">
        <v>825</v>
      </c>
      <c r="C13232" s="498" t="s">
        <v>14668</v>
      </c>
      <c r="D13232" s="498" t="s">
        <v>4615</v>
      </c>
      <c r="E13232" s="499" t="str">
        <f>CONCATENATE(SUM('Раздел 3'!AI137:AI137),"=",0)</f>
        <v>0=0</v>
      </c>
    </row>
    <row r="13233" spans="1:5" ht="30" hidden="1" customHeight="1" thickBot="1">
      <c r="A13233" s="496" t="str">
        <f>IF((SUM('Раздел 3'!AI138:AI138)=0),"","Неверно!")</f>
        <v/>
      </c>
      <c r="B13233" s="497" t="s">
        <v>825</v>
      </c>
      <c r="C13233" s="498" t="s">
        <v>14669</v>
      </c>
      <c r="D13233" s="498" t="s">
        <v>4615</v>
      </c>
      <c r="E13233" s="499" t="str">
        <f>CONCATENATE(SUM('Раздел 3'!AI138:AI138),"=",0)</f>
        <v>0=0</v>
      </c>
    </row>
    <row r="13234" spans="1:5" ht="30" hidden="1" customHeight="1" thickBot="1">
      <c r="A13234" s="496" t="str">
        <f>IF((SUM('Раздел 3'!AI139:AI139)=0),"","Неверно!")</f>
        <v/>
      </c>
      <c r="B13234" s="497" t="s">
        <v>825</v>
      </c>
      <c r="C13234" s="498" t="s">
        <v>14670</v>
      </c>
      <c r="D13234" s="498" t="s">
        <v>4615</v>
      </c>
      <c r="E13234" s="499" t="str">
        <f>CONCATENATE(SUM('Раздел 3'!AI139:AI139),"=",0)</f>
        <v>0=0</v>
      </c>
    </row>
    <row r="13235" spans="1:5" ht="30" hidden="1" customHeight="1" thickBot="1">
      <c r="A13235" s="496" t="str">
        <f>IF((SUM('Раздел 3'!AI140:AI140)=0),"","Неверно!")</f>
        <v/>
      </c>
      <c r="B13235" s="497" t="s">
        <v>825</v>
      </c>
      <c r="C13235" s="498" t="s">
        <v>14671</v>
      </c>
      <c r="D13235" s="498" t="s">
        <v>4615</v>
      </c>
      <c r="E13235" s="499" t="str">
        <f>CONCATENATE(SUM('Раздел 3'!AI140:AI140),"=",0)</f>
        <v>0=0</v>
      </c>
    </row>
    <row r="13236" spans="1:5" ht="30" hidden="1" customHeight="1" thickBot="1">
      <c r="A13236" s="496" t="str">
        <f>IF((SUM('Раздел 3'!AI141:AI141)=0),"","Неверно!")</f>
        <v/>
      </c>
      <c r="B13236" s="497" t="s">
        <v>825</v>
      </c>
      <c r="C13236" s="498" t="s">
        <v>14672</v>
      </c>
      <c r="D13236" s="498" t="s">
        <v>4615</v>
      </c>
      <c r="E13236" s="499" t="str">
        <f>CONCATENATE(SUM('Раздел 3'!AI141:AI141),"=",0)</f>
        <v>0=0</v>
      </c>
    </row>
    <row r="13237" spans="1:5" ht="30" hidden="1" customHeight="1" thickBot="1">
      <c r="A13237" s="496" t="str">
        <f>IF((SUM('Раздел 3'!AI142:AI142)=0),"","Неверно!")</f>
        <v/>
      </c>
      <c r="B13237" s="497" t="s">
        <v>825</v>
      </c>
      <c r="C13237" s="498" t="s">
        <v>14673</v>
      </c>
      <c r="D13237" s="498" t="s">
        <v>4615</v>
      </c>
      <c r="E13237" s="499" t="str">
        <f>CONCATENATE(SUM('Раздел 3'!AI142:AI142),"=",0)</f>
        <v>0=0</v>
      </c>
    </row>
    <row r="13238" spans="1:5" ht="30" hidden="1" customHeight="1" thickBot="1">
      <c r="A13238" s="496" t="str">
        <f>IF((SUM('Раздел 3'!AI143:AI143)=0),"","Неверно!")</f>
        <v/>
      </c>
      <c r="B13238" s="497" t="s">
        <v>825</v>
      </c>
      <c r="C13238" s="498" t="s">
        <v>14674</v>
      </c>
      <c r="D13238" s="498" t="s">
        <v>4615</v>
      </c>
      <c r="E13238" s="499" t="str">
        <f>CONCATENATE(SUM('Раздел 3'!AI143:AI143),"=",0)</f>
        <v>0=0</v>
      </c>
    </row>
    <row r="13239" spans="1:5" ht="30" hidden="1" customHeight="1" thickBot="1">
      <c r="A13239" s="496" t="str">
        <f>IF((SUM('Раздел 3'!AI144:AI144)=0),"","Неверно!")</f>
        <v/>
      </c>
      <c r="B13239" s="497" t="s">
        <v>825</v>
      </c>
      <c r="C13239" s="498" t="s">
        <v>14675</v>
      </c>
      <c r="D13239" s="498" t="s">
        <v>4615</v>
      </c>
      <c r="E13239" s="499" t="str">
        <f>CONCATENATE(SUM('Раздел 3'!AI144:AI144),"=",0)</f>
        <v>0=0</v>
      </c>
    </row>
    <row r="13240" spans="1:5" ht="30" hidden="1" customHeight="1" thickBot="1">
      <c r="A13240" s="496" t="str">
        <f>IF((SUM('Раздел 3'!AI145:AI145)=0),"","Неверно!")</f>
        <v/>
      </c>
      <c r="B13240" s="497" t="s">
        <v>825</v>
      </c>
      <c r="C13240" s="498" t="s">
        <v>14676</v>
      </c>
      <c r="D13240" s="498" t="s">
        <v>4615</v>
      </c>
      <c r="E13240" s="499" t="str">
        <f>CONCATENATE(SUM('Раздел 3'!AI145:AI145),"=",0)</f>
        <v>0=0</v>
      </c>
    </row>
    <row r="13241" spans="1:5" ht="30" hidden="1" customHeight="1" thickBot="1">
      <c r="A13241" s="496" t="str">
        <f>IF((SUM('Раздел 3'!AI146:AI146)=0),"","Неверно!")</f>
        <v/>
      </c>
      <c r="B13241" s="497" t="s">
        <v>825</v>
      </c>
      <c r="C13241" s="498" t="s">
        <v>14677</v>
      </c>
      <c r="D13241" s="498" t="s">
        <v>4615</v>
      </c>
      <c r="E13241" s="499" t="str">
        <f>CONCATENATE(SUM('Раздел 3'!AI146:AI146),"=",0)</f>
        <v>0=0</v>
      </c>
    </row>
    <row r="13242" spans="1:5" ht="30" hidden="1" customHeight="1" thickBot="1">
      <c r="A13242" s="496" t="str">
        <f>IF((SUM('Раздел 3'!AI147:AI147)=0),"","Неверно!")</f>
        <v/>
      </c>
      <c r="B13242" s="497" t="s">
        <v>825</v>
      </c>
      <c r="C13242" s="498" t="s">
        <v>14678</v>
      </c>
      <c r="D13242" s="498" t="s">
        <v>4615</v>
      </c>
      <c r="E13242" s="499" t="str">
        <f>CONCATENATE(SUM('Раздел 3'!AI147:AI147),"=",0)</f>
        <v>0=0</v>
      </c>
    </row>
    <row r="13243" spans="1:5" ht="30" hidden="1" customHeight="1" thickBot="1">
      <c r="A13243" s="496" t="str">
        <f>IF((SUM('Раздел 3'!AI148:AI148)=0),"","Неверно!")</f>
        <v/>
      </c>
      <c r="B13243" s="497" t="s">
        <v>825</v>
      </c>
      <c r="C13243" s="498" t="s">
        <v>14679</v>
      </c>
      <c r="D13243" s="498" t="s">
        <v>4615</v>
      </c>
      <c r="E13243" s="499" t="str">
        <f>CONCATENATE(SUM('Раздел 3'!AI148:AI148),"=",0)</f>
        <v>0=0</v>
      </c>
    </row>
    <row r="13244" spans="1:5" ht="30" hidden="1" customHeight="1" thickBot="1">
      <c r="A13244" s="496" t="str">
        <f>IF((SUM('Раздел 3'!AI149:AI149)=0),"","Неверно!")</f>
        <v/>
      </c>
      <c r="B13244" s="497" t="s">
        <v>825</v>
      </c>
      <c r="C13244" s="498" t="s">
        <v>14680</v>
      </c>
      <c r="D13244" s="498" t="s">
        <v>4615</v>
      </c>
      <c r="E13244" s="499" t="str">
        <f>CONCATENATE(SUM('Раздел 3'!AI149:AI149),"=",0)</f>
        <v>0=0</v>
      </c>
    </row>
    <row r="13245" spans="1:5" ht="30" hidden="1" customHeight="1" thickBot="1">
      <c r="A13245" s="496" t="str">
        <f>IF((SUM('Раздел 3'!AI150:AI150)=0),"","Неверно!")</f>
        <v/>
      </c>
      <c r="B13245" s="497" t="s">
        <v>825</v>
      </c>
      <c r="C13245" s="498" t="s">
        <v>14681</v>
      </c>
      <c r="D13245" s="498" t="s">
        <v>4615</v>
      </c>
      <c r="E13245" s="499" t="str">
        <f>CONCATENATE(SUM('Раздел 3'!AI150:AI150),"=",0)</f>
        <v>0=0</v>
      </c>
    </row>
    <row r="13246" spans="1:5" ht="30" hidden="1" customHeight="1" thickBot="1">
      <c r="A13246" s="496" t="str">
        <f>IF((SUM('Раздел 3'!AI151:AI151)=0),"","Неверно!")</f>
        <v/>
      </c>
      <c r="B13246" s="497" t="s">
        <v>825</v>
      </c>
      <c r="C13246" s="498" t="s">
        <v>14682</v>
      </c>
      <c r="D13246" s="498" t="s">
        <v>4615</v>
      </c>
      <c r="E13246" s="499" t="str">
        <f>CONCATENATE(SUM('Раздел 3'!AI151:AI151),"=",0)</f>
        <v>0=0</v>
      </c>
    </row>
    <row r="13247" spans="1:5" ht="30" hidden="1" customHeight="1" thickBot="1">
      <c r="A13247" s="496" t="str">
        <f>IF((SUM('Раздел 3'!AI152:AI152)=0),"","Неверно!")</f>
        <v/>
      </c>
      <c r="B13247" s="497" t="s">
        <v>825</v>
      </c>
      <c r="C13247" s="498" t="s">
        <v>14683</v>
      </c>
      <c r="D13247" s="498" t="s">
        <v>4615</v>
      </c>
      <c r="E13247" s="499" t="str">
        <f>CONCATENATE(SUM('Раздел 3'!AI152:AI152),"=",0)</f>
        <v>0=0</v>
      </c>
    </row>
    <row r="13248" spans="1:5" ht="30" hidden="1" customHeight="1" thickBot="1">
      <c r="A13248" s="496" t="str">
        <f>IF((SUM('Раздел 3'!AI153:AI153)=0),"","Неверно!")</f>
        <v/>
      </c>
      <c r="B13248" s="497" t="s">
        <v>825</v>
      </c>
      <c r="C13248" s="498" t="s">
        <v>14684</v>
      </c>
      <c r="D13248" s="498" t="s">
        <v>4615</v>
      </c>
      <c r="E13248" s="499" t="str">
        <f>CONCATENATE(SUM('Раздел 3'!AI153:AI153),"=",0)</f>
        <v>0=0</v>
      </c>
    </row>
    <row r="13249" spans="1:5" ht="30" hidden="1" customHeight="1" thickBot="1">
      <c r="A13249" s="496" t="str">
        <f>IF((SUM('Раздел 3'!AI154:AI154)=0),"","Неверно!")</f>
        <v/>
      </c>
      <c r="B13249" s="497" t="s">
        <v>825</v>
      </c>
      <c r="C13249" s="498" t="s">
        <v>4626</v>
      </c>
      <c r="D13249" s="498" t="s">
        <v>4615</v>
      </c>
      <c r="E13249" s="499" t="str">
        <f>CONCATENATE(SUM('Раздел 3'!AI154:AI154),"=",0)</f>
        <v>0=0</v>
      </c>
    </row>
    <row r="13250" spans="1:5" ht="30" hidden="1" customHeight="1" thickBot="1">
      <c r="A13250" s="496" t="str">
        <f>IF((SUM('Раздел 3'!AI155:AI155)=0),"","Неверно!")</f>
        <v/>
      </c>
      <c r="B13250" s="497" t="s">
        <v>825</v>
      </c>
      <c r="C13250" s="498" t="s">
        <v>14736</v>
      </c>
      <c r="D13250" s="498" t="s">
        <v>4615</v>
      </c>
      <c r="E13250" s="499" t="str">
        <f>CONCATENATE(SUM('Раздел 3'!AI155:AI155),"=",0)</f>
        <v>0=0</v>
      </c>
    </row>
    <row r="13251" spans="1:5" ht="30" hidden="1" customHeight="1" thickBot="1">
      <c r="A13251" s="496" t="str">
        <f>IF((SUM('Раздел 3'!AI156:AI156)=0),"","Неверно!")</f>
        <v/>
      </c>
      <c r="B13251" s="497" t="s">
        <v>825</v>
      </c>
      <c r="C13251" s="498" t="s">
        <v>14737</v>
      </c>
      <c r="D13251" s="498" t="s">
        <v>4615</v>
      </c>
      <c r="E13251" s="499" t="str">
        <f>CONCATENATE(SUM('Раздел 3'!AI156:AI156),"=",0)</f>
        <v>0=0</v>
      </c>
    </row>
    <row r="13252" spans="1:5" ht="30" hidden="1" customHeight="1" thickBot="1">
      <c r="A13252" s="496" t="str">
        <f>IF((SUM('Раздел 3'!AI157:AI157)=0),"","Неверно!")</f>
        <v/>
      </c>
      <c r="B13252" s="497" t="s">
        <v>825</v>
      </c>
      <c r="C13252" s="498" t="s">
        <v>14738</v>
      </c>
      <c r="D13252" s="498" t="s">
        <v>4615</v>
      </c>
      <c r="E13252" s="499" t="str">
        <f>CONCATENATE(SUM('Раздел 3'!AI157:AI157),"=",0)</f>
        <v>0=0</v>
      </c>
    </row>
    <row r="13253" spans="1:5" ht="30" hidden="1" customHeight="1" thickBot="1">
      <c r="A13253" s="496" t="str">
        <f>IF((SUM('Раздел 3'!AJ133:AJ133)=0),"","Неверно!")</f>
        <v/>
      </c>
      <c r="B13253" s="497" t="s">
        <v>825</v>
      </c>
      <c r="C13253" s="498" t="s">
        <v>14685</v>
      </c>
      <c r="D13253" s="498" t="s">
        <v>4615</v>
      </c>
      <c r="E13253" s="499" t="str">
        <f>CONCATENATE(SUM('Раздел 3'!AJ133:AJ133),"=",0)</f>
        <v>0=0</v>
      </c>
    </row>
    <row r="13254" spans="1:5" ht="30" hidden="1" customHeight="1" thickBot="1">
      <c r="A13254" s="496" t="str">
        <f>IF((SUM('Раздел 3'!AJ134:AJ134)=0),"","Неверно!")</f>
        <v/>
      </c>
      <c r="B13254" s="497" t="s">
        <v>825</v>
      </c>
      <c r="C13254" s="498" t="s">
        <v>14686</v>
      </c>
      <c r="D13254" s="498" t="s">
        <v>4615</v>
      </c>
      <c r="E13254" s="499" t="str">
        <f>CONCATENATE(SUM('Раздел 3'!AJ134:AJ134),"=",0)</f>
        <v>0=0</v>
      </c>
    </row>
    <row r="13255" spans="1:5" ht="30" hidden="1" customHeight="1" thickBot="1">
      <c r="A13255" s="496" t="str">
        <f>IF((SUM('Раздел 3'!AJ135:AJ135)=0),"","Неверно!")</f>
        <v/>
      </c>
      <c r="B13255" s="497" t="s">
        <v>825</v>
      </c>
      <c r="C13255" s="498" t="s">
        <v>14687</v>
      </c>
      <c r="D13255" s="498" t="s">
        <v>4615</v>
      </c>
      <c r="E13255" s="499" t="str">
        <f>CONCATENATE(SUM('Раздел 3'!AJ135:AJ135),"=",0)</f>
        <v>0=0</v>
      </c>
    </row>
    <row r="13256" spans="1:5" ht="30" hidden="1" customHeight="1" thickBot="1">
      <c r="A13256" s="496" t="str">
        <f>IF((SUM('Раздел 3'!AJ136:AJ136)=0),"","Неверно!")</f>
        <v/>
      </c>
      <c r="B13256" s="497" t="s">
        <v>825</v>
      </c>
      <c r="C13256" s="498" t="s">
        <v>14688</v>
      </c>
      <c r="D13256" s="498" t="s">
        <v>4615</v>
      </c>
      <c r="E13256" s="499" t="str">
        <f>CONCATENATE(SUM('Раздел 3'!AJ136:AJ136),"=",0)</f>
        <v>0=0</v>
      </c>
    </row>
    <row r="13257" spans="1:5" ht="30" hidden="1" customHeight="1" thickBot="1">
      <c r="A13257" s="496" t="str">
        <f>IF((SUM('Раздел 3'!AJ137:AJ137)=0),"","Неверно!")</f>
        <v/>
      </c>
      <c r="B13257" s="497" t="s">
        <v>825</v>
      </c>
      <c r="C13257" s="498" t="s">
        <v>14689</v>
      </c>
      <c r="D13257" s="498" t="s">
        <v>4615</v>
      </c>
      <c r="E13257" s="499" t="str">
        <f>CONCATENATE(SUM('Раздел 3'!AJ137:AJ137),"=",0)</f>
        <v>0=0</v>
      </c>
    </row>
    <row r="13258" spans="1:5" ht="30" hidden="1" customHeight="1" thickBot="1">
      <c r="A13258" s="496" t="str">
        <f>IF((SUM('Раздел 3'!AJ138:AJ138)=0),"","Неверно!")</f>
        <v/>
      </c>
      <c r="B13258" s="497" t="s">
        <v>825</v>
      </c>
      <c r="C13258" s="498" t="s">
        <v>14690</v>
      </c>
      <c r="D13258" s="498" t="s">
        <v>4615</v>
      </c>
      <c r="E13258" s="499" t="str">
        <f>CONCATENATE(SUM('Раздел 3'!AJ138:AJ138),"=",0)</f>
        <v>0=0</v>
      </c>
    </row>
    <row r="13259" spans="1:5" ht="30" hidden="1" customHeight="1" thickBot="1">
      <c r="A13259" s="496" t="str">
        <f>IF((SUM('Раздел 3'!AJ139:AJ139)=0),"","Неверно!")</f>
        <v/>
      </c>
      <c r="B13259" s="497" t="s">
        <v>825</v>
      </c>
      <c r="C13259" s="498" t="s">
        <v>14691</v>
      </c>
      <c r="D13259" s="498" t="s">
        <v>4615</v>
      </c>
      <c r="E13259" s="499" t="str">
        <f>CONCATENATE(SUM('Раздел 3'!AJ139:AJ139),"=",0)</f>
        <v>0=0</v>
      </c>
    </row>
    <row r="13260" spans="1:5" ht="30" hidden="1" customHeight="1" thickBot="1">
      <c r="A13260" s="496" t="str">
        <f>IF((SUM('Раздел 3'!AJ140:AJ140)=0),"","Неверно!")</f>
        <v/>
      </c>
      <c r="B13260" s="497" t="s">
        <v>825</v>
      </c>
      <c r="C13260" s="498" t="s">
        <v>14692</v>
      </c>
      <c r="D13260" s="498" t="s">
        <v>4615</v>
      </c>
      <c r="E13260" s="499" t="str">
        <f>CONCATENATE(SUM('Раздел 3'!AJ140:AJ140),"=",0)</f>
        <v>0=0</v>
      </c>
    </row>
    <row r="13261" spans="1:5" ht="30" hidden="1" customHeight="1" thickBot="1">
      <c r="A13261" s="496" t="str">
        <f>IF((SUM('Раздел 3'!AJ141:AJ141)=0),"","Неверно!")</f>
        <v/>
      </c>
      <c r="B13261" s="497" t="s">
        <v>825</v>
      </c>
      <c r="C13261" s="498" t="s">
        <v>14693</v>
      </c>
      <c r="D13261" s="498" t="s">
        <v>4615</v>
      </c>
      <c r="E13261" s="499" t="str">
        <f>CONCATENATE(SUM('Раздел 3'!AJ141:AJ141),"=",0)</f>
        <v>0=0</v>
      </c>
    </row>
    <row r="13262" spans="1:5" ht="30" hidden="1" customHeight="1" thickBot="1">
      <c r="A13262" s="496" t="str">
        <f>IF((SUM('Раздел 3'!AJ142:AJ142)=0),"","Неверно!")</f>
        <v/>
      </c>
      <c r="B13262" s="497" t="s">
        <v>825</v>
      </c>
      <c r="C13262" s="498" t="s">
        <v>14694</v>
      </c>
      <c r="D13262" s="498" t="s">
        <v>4615</v>
      </c>
      <c r="E13262" s="499" t="str">
        <f>CONCATENATE(SUM('Раздел 3'!AJ142:AJ142),"=",0)</f>
        <v>0=0</v>
      </c>
    </row>
    <row r="13263" spans="1:5" ht="30" hidden="1" customHeight="1" thickBot="1">
      <c r="A13263" s="496" t="str">
        <f>IF((SUM('Раздел 3'!AJ143:AJ143)=0),"","Неверно!")</f>
        <v/>
      </c>
      <c r="B13263" s="497" t="s">
        <v>825</v>
      </c>
      <c r="C13263" s="498" t="s">
        <v>14695</v>
      </c>
      <c r="D13263" s="498" t="s">
        <v>4615</v>
      </c>
      <c r="E13263" s="499" t="str">
        <f>CONCATENATE(SUM('Раздел 3'!AJ143:AJ143),"=",0)</f>
        <v>0=0</v>
      </c>
    </row>
    <row r="13264" spans="1:5" ht="30" hidden="1" customHeight="1" thickBot="1">
      <c r="A13264" s="496" t="str">
        <f>IF((SUM('Раздел 3'!AJ144:AJ144)=0),"","Неверно!")</f>
        <v/>
      </c>
      <c r="B13264" s="497" t="s">
        <v>825</v>
      </c>
      <c r="C13264" s="498" t="s">
        <v>14696</v>
      </c>
      <c r="D13264" s="498" t="s">
        <v>4615</v>
      </c>
      <c r="E13264" s="499" t="str">
        <f>CONCATENATE(SUM('Раздел 3'!AJ144:AJ144),"=",0)</f>
        <v>0=0</v>
      </c>
    </row>
    <row r="13265" spans="1:5" ht="30" hidden="1" customHeight="1" thickBot="1">
      <c r="A13265" s="496" t="str">
        <f>IF((SUM('Раздел 3'!AJ145:AJ145)=0),"","Неверно!")</f>
        <v/>
      </c>
      <c r="B13265" s="497" t="s">
        <v>825</v>
      </c>
      <c r="C13265" s="498" t="s">
        <v>14697</v>
      </c>
      <c r="D13265" s="498" t="s">
        <v>4615</v>
      </c>
      <c r="E13265" s="499" t="str">
        <f>CONCATENATE(SUM('Раздел 3'!AJ145:AJ145),"=",0)</f>
        <v>0=0</v>
      </c>
    </row>
    <row r="13266" spans="1:5" ht="30" hidden="1" customHeight="1" thickBot="1">
      <c r="A13266" s="496" t="str">
        <f>IF((SUM('Раздел 3'!AJ146:AJ146)=0),"","Неверно!")</f>
        <v/>
      </c>
      <c r="B13266" s="497" t="s">
        <v>825</v>
      </c>
      <c r="C13266" s="498" t="s">
        <v>14698</v>
      </c>
      <c r="D13266" s="498" t="s">
        <v>4615</v>
      </c>
      <c r="E13266" s="499" t="str">
        <f>CONCATENATE(SUM('Раздел 3'!AJ146:AJ146),"=",0)</f>
        <v>0=0</v>
      </c>
    </row>
    <row r="13267" spans="1:5" ht="30" hidden="1" customHeight="1" thickBot="1">
      <c r="A13267" s="496" t="str">
        <f>IF((SUM('Раздел 3'!AJ147:AJ147)=0),"","Неверно!")</f>
        <v/>
      </c>
      <c r="B13267" s="497" t="s">
        <v>825</v>
      </c>
      <c r="C13267" s="498" t="s">
        <v>14699</v>
      </c>
      <c r="D13267" s="498" t="s">
        <v>4615</v>
      </c>
      <c r="E13267" s="499" t="str">
        <f>CONCATENATE(SUM('Раздел 3'!AJ147:AJ147),"=",0)</f>
        <v>0=0</v>
      </c>
    </row>
    <row r="13268" spans="1:5" ht="30" hidden="1" customHeight="1" thickBot="1">
      <c r="A13268" s="496" t="str">
        <f>IF((SUM('Раздел 3'!AJ148:AJ148)=0),"","Неверно!")</f>
        <v/>
      </c>
      <c r="B13268" s="497" t="s">
        <v>825</v>
      </c>
      <c r="C13268" s="498" t="s">
        <v>14700</v>
      </c>
      <c r="D13268" s="498" t="s">
        <v>4615</v>
      </c>
      <c r="E13268" s="499" t="str">
        <f>CONCATENATE(SUM('Раздел 3'!AJ148:AJ148),"=",0)</f>
        <v>0=0</v>
      </c>
    </row>
    <row r="13269" spans="1:5" ht="30" hidden="1" customHeight="1" thickBot="1">
      <c r="A13269" s="496" t="str">
        <f>IF((SUM('Раздел 3'!AJ149:AJ149)=0),"","Неверно!")</f>
        <v/>
      </c>
      <c r="B13269" s="497" t="s">
        <v>825</v>
      </c>
      <c r="C13269" s="498" t="s">
        <v>14701</v>
      </c>
      <c r="D13269" s="498" t="s">
        <v>4615</v>
      </c>
      <c r="E13269" s="499" t="str">
        <f>CONCATENATE(SUM('Раздел 3'!AJ149:AJ149),"=",0)</f>
        <v>0=0</v>
      </c>
    </row>
    <row r="13270" spans="1:5" ht="30" hidden="1" customHeight="1" thickBot="1">
      <c r="A13270" s="496" t="str">
        <f>IF((SUM('Раздел 3'!AJ150:AJ150)=0),"","Неверно!")</f>
        <v/>
      </c>
      <c r="B13270" s="497" t="s">
        <v>825</v>
      </c>
      <c r="C13270" s="498" t="s">
        <v>14702</v>
      </c>
      <c r="D13270" s="498" t="s">
        <v>4615</v>
      </c>
      <c r="E13270" s="499" t="str">
        <f>CONCATENATE(SUM('Раздел 3'!AJ150:AJ150),"=",0)</f>
        <v>0=0</v>
      </c>
    </row>
    <row r="13271" spans="1:5" ht="30" hidden="1" customHeight="1" thickBot="1">
      <c r="A13271" s="496" t="str">
        <f>IF((SUM('Раздел 3'!AJ151:AJ151)=0),"","Неверно!")</f>
        <v/>
      </c>
      <c r="B13271" s="497" t="s">
        <v>825</v>
      </c>
      <c r="C13271" s="498" t="s">
        <v>14703</v>
      </c>
      <c r="D13271" s="498" t="s">
        <v>4615</v>
      </c>
      <c r="E13271" s="499" t="str">
        <f>CONCATENATE(SUM('Раздел 3'!AJ151:AJ151),"=",0)</f>
        <v>0=0</v>
      </c>
    </row>
    <row r="13272" spans="1:5" ht="30" hidden="1" customHeight="1" thickBot="1">
      <c r="A13272" s="496" t="str">
        <f>IF((SUM('Раздел 3'!AJ152:AJ152)=0),"","Неверно!")</f>
        <v/>
      </c>
      <c r="B13272" s="497" t="s">
        <v>825</v>
      </c>
      <c r="C13272" s="498" t="s">
        <v>14704</v>
      </c>
      <c r="D13272" s="498" t="s">
        <v>4615</v>
      </c>
      <c r="E13272" s="499" t="str">
        <f>CONCATENATE(SUM('Раздел 3'!AJ152:AJ152),"=",0)</f>
        <v>0=0</v>
      </c>
    </row>
    <row r="13273" spans="1:5" ht="30" hidden="1" customHeight="1" thickBot="1">
      <c r="A13273" s="496" t="str">
        <f>IF((SUM('Раздел 3'!AJ153:AJ153)=0),"","Неверно!")</f>
        <v/>
      </c>
      <c r="B13273" s="497" t="s">
        <v>825</v>
      </c>
      <c r="C13273" s="498" t="s">
        <v>14705</v>
      </c>
      <c r="D13273" s="498" t="s">
        <v>4615</v>
      </c>
      <c r="E13273" s="499" t="str">
        <f>CONCATENATE(SUM('Раздел 3'!AJ153:AJ153),"=",0)</f>
        <v>0=0</v>
      </c>
    </row>
    <row r="13274" spans="1:5" ht="30" hidden="1" customHeight="1" thickBot="1">
      <c r="A13274" s="496" t="str">
        <f>IF((SUM('Раздел 3'!AJ154:AJ154)=0),"","Неверно!")</f>
        <v/>
      </c>
      <c r="B13274" s="497" t="s">
        <v>825</v>
      </c>
      <c r="C13274" s="498" t="s">
        <v>4627</v>
      </c>
      <c r="D13274" s="498" t="s">
        <v>4615</v>
      </c>
      <c r="E13274" s="499" t="str">
        <f>CONCATENATE(SUM('Раздел 3'!AJ154:AJ154),"=",0)</f>
        <v>0=0</v>
      </c>
    </row>
    <row r="13275" spans="1:5" ht="30" hidden="1" customHeight="1" thickBot="1">
      <c r="A13275" s="496" t="str">
        <f>IF((SUM('Раздел 3'!AJ155:AJ155)=0),"","Неверно!")</f>
        <v/>
      </c>
      <c r="B13275" s="497" t="s">
        <v>825</v>
      </c>
      <c r="C13275" s="498" t="s">
        <v>14739</v>
      </c>
      <c r="D13275" s="498" t="s">
        <v>4615</v>
      </c>
      <c r="E13275" s="499" t="str">
        <f>CONCATENATE(SUM('Раздел 3'!AJ155:AJ155),"=",0)</f>
        <v>0=0</v>
      </c>
    </row>
    <row r="13276" spans="1:5" ht="30" hidden="1" customHeight="1" thickBot="1">
      <c r="A13276" s="496" t="str">
        <f>IF((SUM('Раздел 3'!AJ156:AJ156)=0),"","Неверно!")</f>
        <v/>
      </c>
      <c r="B13276" s="497" t="s">
        <v>825</v>
      </c>
      <c r="C13276" s="498" t="s">
        <v>14740</v>
      </c>
      <c r="D13276" s="498" t="s">
        <v>4615</v>
      </c>
      <c r="E13276" s="499" t="str">
        <f>CONCATENATE(SUM('Раздел 3'!AJ156:AJ156),"=",0)</f>
        <v>0=0</v>
      </c>
    </row>
    <row r="13277" spans="1:5" ht="30" hidden="1" customHeight="1" thickBot="1">
      <c r="A13277" s="496" t="str">
        <f>IF((SUM('Раздел 3'!AJ157:AJ157)=0),"","Неверно!")</f>
        <v/>
      </c>
      <c r="B13277" s="497" t="s">
        <v>825</v>
      </c>
      <c r="C13277" s="498" t="s">
        <v>14741</v>
      </c>
      <c r="D13277" s="498" t="s">
        <v>4615</v>
      </c>
      <c r="E13277" s="499" t="str">
        <f>CONCATENATE(SUM('Раздел 3'!AJ157:AJ157),"=",0)</f>
        <v>0=0</v>
      </c>
    </row>
    <row r="13278" spans="1:5" ht="30" hidden="1" customHeight="1" thickBot="1">
      <c r="A13278" s="496" t="str">
        <f>IF((SUM('Раздел 3'!Y159:Y159)=0),"","Неверно!")</f>
        <v/>
      </c>
      <c r="B13278" s="497" t="s">
        <v>826</v>
      </c>
      <c r="C13278" s="498" t="s">
        <v>14742</v>
      </c>
      <c r="D13278" s="498" t="s">
        <v>4628</v>
      </c>
      <c r="E13278" s="499" t="str">
        <f>CONCATENATE(SUM('Раздел 3'!Y159:Y159),"=",0)</f>
        <v>0=0</v>
      </c>
    </row>
    <row r="13279" spans="1:5" ht="30" hidden="1" customHeight="1" thickBot="1">
      <c r="A13279" s="496" t="str">
        <f>IF((SUM('Раздел 3'!Y160:Y160)=0),"","Неверно!")</f>
        <v/>
      </c>
      <c r="B13279" s="497" t="s">
        <v>826</v>
      </c>
      <c r="C13279" s="498" t="s">
        <v>14743</v>
      </c>
      <c r="D13279" s="498" t="s">
        <v>4628</v>
      </c>
      <c r="E13279" s="499" t="str">
        <f>CONCATENATE(SUM('Раздел 3'!Y160:Y160),"=",0)</f>
        <v>0=0</v>
      </c>
    </row>
    <row r="13280" spans="1:5" ht="30" hidden="1" customHeight="1" thickBot="1">
      <c r="A13280" s="496" t="str">
        <f>IF((SUM('Раздел 3'!Y161:Y161)=0),"","Неверно!")</f>
        <v/>
      </c>
      <c r="B13280" s="497" t="s">
        <v>826</v>
      </c>
      <c r="C13280" s="498" t="s">
        <v>14744</v>
      </c>
      <c r="D13280" s="498" t="s">
        <v>4628</v>
      </c>
      <c r="E13280" s="499" t="str">
        <f>CONCATENATE(SUM('Раздел 3'!Y161:Y161),"=",0)</f>
        <v>0=0</v>
      </c>
    </row>
    <row r="13281" spans="1:5" ht="30" hidden="1" customHeight="1" thickBot="1">
      <c r="A13281" s="496" t="str">
        <f>IF((SUM('Раздел 3'!Z159:Z159)=0),"","Неверно!")</f>
        <v/>
      </c>
      <c r="B13281" s="497" t="s">
        <v>826</v>
      </c>
      <c r="C13281" s="498" t="s">
        <v>14748</v>
      </c>
      <c r="D13281" s="498" t="s">
        <v>4628</v>
      </c>
      <c r="E13281" s="499" t="str">
        <f>CONCATENATE(SUM('Раздел 3'!Z159:Z159),"=",0)</f>
        <v>0=0</v>
      </c>
    </row>
    <row r="13282" spans="1:5" ht="30" hidden="1" customHeight="1" thickBot="1">
      <c r="A13282" s="496" t="str">
        <f>IF((SUM('Раздел 3'!Z160:Z160)=0),"","Неверно!")</f>
        <v/>
      </c>
      <c r="B13282" s="497" t="s">
        <v>826</v>
      </c>
      <c r="C13282" s="498" t="s">
        <v>14749</v>
      </c>
      <c r="D13282" s="498" t="s">
        <v>4628</v>
      </c>
      <c r="E13282" s="499" t="str">
        <f>CONCATENATE(SUM('Раздел 3'!Z160:Z160),"=",0)</f>
        <v>0=0</v>
      </c>
    </row>
    <row r="13283" spans="1:5" ht="30" hidden="1" customHeight="1" thickBot="1">
      <c r="A13283" s="496" t="str">
        <f>IF((SUM('Раздел 3'!Z161:Z161)=0),"","Неверно!")</f>
        <v/>
      </c>
      <c r="B13283" s="497" t="s">
        <v>826</v>
      </c>
      <c r="C13283" s="498" t="s">
        <v>14750</v>
      </c>
      <c r="D13283" s="498" t="s">
        <v>4628</v>
      </c>
      <c r="E13283" s="499" t="str">
        <f>CONCATENATE(SUM('Раздел 3'!Z161:Z161),"=",0)</f>
        <v>0=0</v>
      </c>
    </row>
    <row r="13284" spans="1:5" ht="30" hidden="1" customHeight="1" thickBot="1">
      <c r="A13284" s="496" t="str">
        <f>IF((SUM('Раздел 3'!AA159:AA159)=0),"","Неверно!")</f>
        <v/>
      </c>
      <c r="B13284" s="497" t="s">
        <v>826</v>
      </c>
      <c r="C13284" s="498" t="s">
        <v>14754</v>
      </c>
      <c r="D13284" s="498" t="s">
        <v>4628</v>
      </c>
      <c r="E13284" s="499" t="str">
        <f>CONCATENATE(SUM('Раздел 3'!AA159:AA159),"=",0)</f>
        <v>0=0</v>
      </c>
    </row>
    <row r="13285" spans="1:5" ht="30" hidden="1" customHeight="1" thickBot="1">
      <c r="A13285" s="496" t="str">
        <f>IF((SUM('Раздел 3'!AA160:AA160)=0),"","Неверно!")</f>
        <v/>
      </c>
      <c r="B13285" s="497" t="s">
        <v>826</v>
      </c>
      <c r="C13285" s="498" t="s">
        <v>14755</v>
      </c>
      <c r="D13285" s="498" t="s">
        <v>4628</v>
      </c>
      <c r="E13285" s="499" t="str">
        <f>CONCATENATE(SUM('Раздел 3'!AA160:AA160),"=",0)</f>
        <v>0=0</v>
      </c>
    </row>
    <row r="13286" spans="1:5" ht="30" hidden="1" customHeight="1" thickBot="1">
      <c r="A13286" s="496" t="str">
        <f>IF((SUM('Раздел 3'!AA161:AA161)=0),"","Неверно!")</f>
        <v/>
      </c>
      <c r="B13286" s="497" t="s">
        <v>826</v>
      </c>
      <c r="C13286" s="498" t="s">
        <v>14756</v>
      </c>
      <c r="D13286" s="498" t="s">
        <v>4628</v>
      </c>
      <c r="E13286" s="499" t="str">
        <f>CONCATENATE(SUM('Раздел 3'!AA161:AA161),"=",0)</f>
        <v>0=0</v>
      </c>
    </row>
    <row r="13287" spans="1:5" ht="30" hidden="1" customHeight="1" thickBot="1">
      <c r="A13287" s="496" t="str">
        <f>IF((SUM('Раздел 3'!AB159:AB159)=0),"","Неверно!")</f>
        <v/>
      </c>
      <c r="B13287" s="497" t="s">
        <v>826</v>
      </c>
      <c r="C13287" s="498" t="s">
        <v>14760</v>
      </c>
      <c r="D13287" s="498" t="s">
        <v>4628</v>
      </c>
      <c r="E13287" s="499" t="str">
        <f>CONCATENATE(SUM('Раздел 3'!AB159:AB159),"=",0)</f>
        <v>0=0</v>
      </c>
    </row>
    <row r="13288" spans="1:5" ht="30" hidden="1" customHeight="1" thickBot="1">
      <c r="A13288" s="496" t="str">
        <f>IF((SUM('Раздел 3'!AB160:AB160)=0),"","Неверно!")</f>
        <v/>
      </c>
      <c r="B13288" s="497" t="s">
        <v>826</v>
      </c>
      <c r="C13288" s="498" t="s">
        <v>14761</v>
      </c>
      <c r="D13288" s="498" t="s">
        <v>4628</v>
      </c>
      <c r="E13288" s="499" t="str">
        <f>CONCATENATE(SUM('Раздел 3'!AB160:AB160),"=",0)</f>
        <v>0=0</v>
      </c>
    </row>
    <row r="13289" spans="1:5" ht="30" hidden="1" customHeight="1" thickBot="1">
      <c r="A13289" s="496" t="str">
        <f>IF((SUM('Раздел 3'!AB161:AB161)=0),"","Неверно!")</f>
        <v/>
      </c>
      <c r="B13289" s="497" t="s">
        <v>826</v>
      </c>
      <c r="C13289" s="498" t="s">
        <v>14762</v>
      </c>
      <c r="D13289" s="498" t="s">
        <v>4628</v>
      </c>
      <c r="E13289" s="499" t="str">
        <f>CONCATENATE(SUM('Раздел 3'!AB161:AB161),"=",0)</f>
        <v>0=0</v>
      </c>
    </row>
    <row r="13290" spans="1:5" ht="30" hidden="1" customHeight="1" thickBot="1">
      <c r="A13290" s="496" t="str">
        <f>IF((SUM('Раздел 3'!AC159:AC159)=0),"","Неверно!")</f>
        <v/>
      </c>
      <c r="B13290" s="497" t="s">
        <v>826</v>
      </c>
      <c r="C13290" s="498" t="s">
        <v>14766</v>
      </c>
      <c r="D13290" s="498" t="s">
        <v>4628</v>
      </c>
      <c r="E13290" s="499" t="str">
        <f>CONCATENATE(SUM('Раздел 3'!AC159:AC159),"=",0)</f>
        <v>0=0</v>
      </c>
    </row>
    <row r="13291" spans="1:5" ht="30" hidden="1" customHeight="1" thickBot="1">
      <c r="A13291" s="496" t="str">
        <f>IF((SUM('Раздел 3'!AC160:AC160)=0),"","Неверно!")</f>
        <v/>
      </c>
      <c r="B13291" s="497" t="s">
        <v>826</v>
      </c>
      <c r="C13291" s="498" t="s">
        <v>14767</v>
      </c>
      <c r="D13291" s="498" t="s">
        <v>4628</v>
      </c>
      <c r="E13291" s="499" t="str">
        <f>CONCATENATE(SUM('Раздел 3'!AC160:AC160),"=",0)</f>
        <v>0=0</v>
      </c>
    </row>
    <row r="13292" spans="1:5" ht="30" hidden="1" customHeight="1" thickBot="1">
      <c r="A13292" s="496" t="str">
        <f>IF((SUM('Раздел 3'!AC161:AC161)=0),"","Неверно!")</f>
        <v/>
      </c>
      <c r="B13292" s="497" t="s">
        <v>826</v>
      </c>
      <c r="C13292" s="498" t="s">
        <v>14768</v>
      </c>
      <c r="D13292" s="498" t="s">
        <v>4628</v>
      </c>
      <c r="E13292" s="499" t="str">
        <f>CONCATENATE(SUM('Раздел 3'!AC161:AC161),"=",0)</f>
        <v>0=0</v>
      </c>
    </row>
    <row r="13293" spans="1:5" ht="30" hidden="1" customHeight="1" thickBot="1">
      <c r="A13293" s="496" t="str">
        <f>IF((SUM('Раздел 3'!AD159:AD159)=0),"","Неверно!")</f>
        <v/>
      </c>
      <c r="B13293" s="497" t="s">
        <v>826</v>
      </c>
      <c r="C13293" s="498" t="s">
        <v>14772</v>
      </c>
      <c r="D13293" s="498" t="s">
        <v>4628</v>
      </c>
      <c r="E13293" s="499" t="str">
        <f>CONCATENATE(SUM('Раздел 3'!AD159:AD159),"=",0)</f>
        <v>0=0</v>
      </c>
    </row>
    <row r="13294" spans="1:5" ht="30" hidden="1" customHeight="1" thickBot="1">
      <c r="A13294" s="496" t="str">
        <f>IF((SUM('Раздел 3'!AD160:AD160)=0),"","Неверно!")</f>
        <v/>
      </c>
      <c r="B13294" s="497" t="s">
        <v>826</v>
      </c>
      <c r="C13294" s="498" t="s">
        <v>14773</v>
      </c>
      <c r="D13294" s="498" t="s">
        <v>4628</v>
      </c>
      <c r="E13294" s="499" t="str">
        <f>CONCATENATE(SUM('Раздел 3'!AD160:AD160),"=",0)</f>
        <v>0=0</v>
      </c>
    </row>
    <row r="13295" spans="1:5" ht="30" hidden="1" customHeight="1" thickBot="1">
      <c r="A13295" s="496" t="str">
        <f>IF((SUM('Раздел 3'!AD161:AD161)=0),"","Неверно!")</f>
        <v/>
      </c>
      <c r="B13295" s="497" t="s">
        <v>826</v>
      </c>
      <c r="C13295" s="498" t="s">
        <v>14774</v>
      </c>
      <c r="D13295" s="498" t="s">
        <v>4628</v>
      </c>
      <c r="E13295" s="499" t="str">
        <f>CONCATENATE(SUM('Раздел 3'!AD161:AD161),"=",0)</f>
        <v>0=0</v>
      </c>
    </row>
    <row r="13296" spans="1:5" ht="30" hidden="1" customHeight="1" thickBot="1">
      <c r="A13296" s="496" t="str">
        <f>IF((SUM('Раздел 3'!AE159:AE159)=0),"","Неверно!")</f>
        <v/>
      </c>
      <c r="B13296" s="497" t="s">
        <v>826</v>
      </c>
      <c r="C13296" s="498" t="s">
        <v>14778</v>
      </c>
      <c r="D13296" s="498" t="s">
        <v>4628</v>
      </c>
      <c r="E13296" s="499" t="str">
        <f>CONCATENATE(SUM('Раздел 3'!AE159:AE159),"=",0)</f>
        <v>0=0</v>
      </c>
    </row>
    <row r="13297" spans="1:5" ht="30" hidden="1" customHeight="1" thickBot="1">
      <c r="A13297" s="496" t="str">
        <f>IF((SUM('Раздел 3'!AE160:AE160)=0),"","Неверно!")</f>
        <v/>
      </c>
      <c r="B13297" s="497" t="s">
        <v>826</v>
      </c>
      <c r="C13297" s="498" t="s">
        <v>14779</v>
      </c>
      <c r="D13297" s="498" t="s">
        <v>4628</v>
      </c>
      <c r="E13297" s="499" t="str">
        <f>CONCATENATE(SUM('Раздел 3'!AE160:AE160),"=",0)</f>
        <v>0=0</v>
      </c>
    </row>
    <row r="13298" spans="1:5" ht="30" hidden="1" customHeight="1" thickBot="1">
      <c r="A13298" s="496" t="str">
        <f>IF((SUM('Раздел 3'!AE161:AE161)=0),"","Неверно!")</f>
        <v/>
      </c>
      <c r="B13298" s="497" t="s">
        <v>826</v>
      </c>
      <c r="C13298" s="498" t="s">
        <v>14780</v>
      </c>
      <c r="D13298" s="498" t="s">
        <v>4628</v>
      </c>
      <c r="E13298" s="499" t="str">
        <f>CONCATENATE(SUM('Раздел 3'!AE161:AE161),"=",0)</f>
        <v>0=0</v>
      </c>
    </row>
    <row r="13299" spans="1:5" ht="30" hidden="1" customHeight="1" thickBot="1">
      <c r="A13299" s="496" t="str">
        <f>IF((SUM('Раздел 3'!AF159:AF159)=0),"","Неверно!")</f>
        <v/>
      </c>
      <c r="B13299" s="497" t="s">
        <v>826</v>
      </c>
      <c r="C13299" s="498" t="s">
        <v>14784</v>
      </c>
      <c r="D13299" s="498" t="s">
        <v>4628</v>
      </c>
      <c r="E13299" s="499" t="str">
        <f>CONCATENATE(SUM('Раздел 3'!AF159:AF159),"=",0)</f>
        <v>0=0</v>
      </c>
    </row>
    <row r="13300" spans="1:5" ht="30" hidden="1" customHeight="1" thickBot="1">
      <c r="A13300" s="496" t="str">
        <f>IF((SUM('Раздел 3'!AF160:AF160)=0),"","Неверно!")</f>
        <v/>
      </c>
      <c r="B13300" s="497" t="s">
        <v>826</v>
      </c>
      <c r="C13300" s="498" t="s">
        <v>14785</v>
      </c>
      <c r="D13300" s="498" t="s">
        <v>4628</v>
      </c>
      <c r="E13300" s="499" t="str">
        <f>CONCATENATE(SUM('Раздел 3'!AF160:AF160),"=",0)</f>
        <v>0=0</v>
      </c>
    </row>
    <row r="13301" spans="1:5" ht="30" hidden="1" customHeight="1" thickBot="1">
      <c r="A13301" s="496" t="str">
        <f>IF((SUM('Раздел 3'!AF161:AF161)=0),"","Неверно!")</f>
        <v/>
      </c>
      <c r="B13301" s="497" t="s">
        <v>826</v>
      </c>
      <c r="C13301" s="498" t="s">
        <v>14786</v>
      </c>
      <c r="D13301" s="498" t="s">
        <v>4628</v>
      </c>
      <c r="E13301" s="499" t="str">
        <f>CONCATENATE(SUM('Раздел 3'!AF161:AF161),"=",0)</f>
        <v>0=0</v>
      </c>
    </row>
    <row r="13302" spans="1:5" ht="30" hidden="1" customHeight="1" thickBot="1">
      <c r="A13302" s="496" t="str">
        <f>IF((SUM('Раздел 3'!AG159:AG159)=0),"","Неверно!")</f>
        <v/>
      </c>
      <c r="B13302" s="497" t="s">
        <v>826</v>
      </c>
      <c r="C13302" s="498" t="s">
        <v>14790</v>
      </c>
      <c r="D13302" s="498" t="s">
        <v>4628</v>
      </c>
      <c r="E13302" s="499" t="str">
        <f>CONCATENATE(SUM('Раздел 3'!AG159:AG159),"=",0)</f>
        <v>0=0</v>
      </c>
    </row>
    <row r="13303" spans="1:5" ht="30" hidden="1" customHeight="1" thickBot="1">
      <c r="A13303" s="496" t="str">
        <f>IF((SUM('Раздел 3'!AG160:AG160)=0),"","Неверно!")</f>
        <v/>
      </c>
      <c r="B13303" s="497" t="s">
        <v>826</v>
      </c>
      <c r="C13303" s="498" t="s">
        <v>14791</v>
      </c>
      <c r="D13303" s="498" t="s">
        <v>4628</v>
      </c>
      <c r="E13303" s="499" t="str">
        <f>CONCATENATE(SUM('Раздел 3'!AG160:AG160),"=",0)</f>
        <v>0=0</v>
      </c>
    </row>
    <row r="13304" spans="1:5" ht="30" hidden="1" customHeight="1" thickBot="1">
      <c r="A13304" s="496" t="str">
        <f>IF((SUM('Раздел 3'!AG161:AG161)=0),"","Неверно!")</f>
        <v/>
      </c>
      <c r="B13304" s="497" t="s">
        <v>826</v>
      </c>
      <c r="C13304" s="498" t="s">
        <v>14792</v>
      </c>
      <c r="D13304" s="498" t="s">
        <v>4628</v>
      </c>
      <c r="E13304" s="499" t="str">
        <f>CONCATENATE(SUM('Раздел 3'!AG161:AG161),"=",0)</f>
        <v>0=0</v>
      </c>
    </row>
    <row r="13305" spans="1:5" ht="30" hidden="1" customHeight="1" thickBot="1">
      <c r="A13305" s="496" t="str">
        <f>IF((SUM('Раздел 3'!AH159:AH159)=0),"","Неверно!")</f>
        <v/>
      </c>
      <c r="B13305" s="497" t="s">
        <v>826</v>
      </c>
      <c r="C13305" s="498" t="s">
        <v>14796</v>
      </c>
      <c r="D13305" s="498" t="s">
        <v>4628</v>
      </c>
      <c r="E13305" s="499" t="str">
        <f>CONCATENATE(SUM('Раздел 3'!AH159:AH159),"=",0)</f>
        <v>0=0</v>
      </c>
    </row>
    <row r="13306" spans="1:5" ht="30" hidden="1" customHeight="1" thickBot="1">
      <c r="A13306" s="496" t="str">
        <f>IF((SUM('Раздел 3'!AH160:AH160)=0),"","Неверно!")</f>
        <v/>
      </c>
      <c r="B13306" s="497" t="s">
        <v>826</v>
      </c>
      <c r="C13306" s="498" t="s">
        <v>14797</v>
      </c>
      <c r="D13306" s="498" t="s">
        <v>4628</v>
      </c>
      <c r="E13306" s="499" t="str">
        <f>CONCATENATE(SUM('Раздел 3'!AH160:AH160),"=",0)</f>
        <v>0=0</v>
      </c>
    </row>
    <row r="13307" spans="1:5" ht="30" hidden="1" customHeight="1" thickBot="1">
      <c r="A13307" s="496" t="str">
        <f>IF((SUM('Раздел 3'!AH161:AH161)=0),"","Неверно!")</f>
        <v/>
      </c>
      <c r="B13307" s="497" t="s">
        <v>826</v>
      </c>
      <c r="C13307" s="498" t="s">
        <v>14798</v>
      </c>
      <c r="D13307" s="498" t="s">
        <v>4628</v>
      </c>
      <c r="E13307" s="499" t="str">
        <f>CONCATENATE(SUM('Раздел 3'!AH161:AH161),"=",0)</f>
        <v>0=0</v>
      </c>
    </row>
    <row r="13308" spans="1:5" ht="30" hidden="1" customHeight="1" thickBot="1">
      <c r="A13308" s="496" t="str">
        <f>IF((SUM('Раздел 3'!AI159:AI159)=0),"","Неверно!")</f>
        <v/>
      </c>
      <c r="B13308" s="497" t="s">
        <v>826</v>
      </c>
      <c r="C13308" s="498" t="s">
        <v>14802</v>
      </c>
      <c r="D13308" s="498" t="s">
        <v>4628</v>
      </c>
      <c r="E13308" s="499" t="str">
        <f>CONCATENATE(SUM('Раздел 3'!AI159:AI159),"=",0)</f>
        <v>0=0</v>
      </c>
    </row>
    <row r="13309" spans="1:5" ht="30" hidden="1" customHeight="1" thickBot="1">
      <c r="A13309" s="496" t="str">
        <f>IF((SUM('Раздел 3'!AI160:AI160)=0),"","Неверно!")</f>
        <v/>
      </c>
      <c r="B13309" s="497" t="s">
        <v>826</v>
      </c>
      <c r="C13309" s="498" t="s">
        <v>14803</v>
      </c>
      <c r="D13309" s="498" t="s">
        <v>4628</v>
      </c>
      <c r="E13309" s="499" t="str">
        <f>CONCATENATE(SUM('Раздел 3'!AI160:AI160),"=",0)</f>
        <v>0=0</v>
      </c>
    </row>
    <row r="13310" spans="1:5" ht="30" hidden="1" customHeight="1" thickBot="1">
      <c r="A13310" s="496" t="str">
        <f>IF((SUM('Раздел 3'!AI161:AI161)=0),"","Неверно!")</f>
        <v/>
      </c>
      <c r="B13310" s="497" t="s">
        <v>826</v>
      </c>
      <c r="C13310" s="498" t="s">
        <v>14804</v>
      </c>
      <c r="D13310" s="498" t="s">
        <v>4628</v>
      </c>
      <c r="E13310" s="499" t="str">
        <f>CONCATENATE(SUM('Раздел 3'!AI161:AI161),"=",0)</f>
        <v>0=0</v>
      </c>
    </row>
    <row r="13311" spans="1:5" ht="30" hidden="1" customHeight="1" thickBot="1">
      <c r="A13311" s="496" t="str">
        <f>IF((SUM('Раздел 3'!AJ159:AJ159)=0),"","Неверно!")</f>
        <v/>
      </c>
      <c r="B13311" s="497" t="s">
        <v>826</v>
      </c>
      <c r="C13311" s="498" t="s">
        <v>14808</v>
      </c>
      <c r="D13311" s="498" t="s">
        <v>4628</v>
      </c>
      <c r="E13311" s="499" t="str">
        <f>CONCATENATE(SUM('Раздел 3'!AJ159:AJ159),"=",0)</f>
        <v>0=0</v>
      </c>
    </row>
    <row r="13312" spans="1:5" ht="30" hidden="1" customHeight="1" thickBot="1">
      <c r="A13312" s="496" t="str">
        <f>IF((SUM('Раздел 3'!AJ160:AJ160)=0),"","Неверно!")</f>
        <v/>
      </c>
      <c r="B13312" s="497" t="s">
        <v>826</v>
      </c>
      <c r="C13312" s="498" t="s">
        <v>14809</v>
      </c>
      <c r="D13312" s="498" t="s">
        <v>4628</v>
      </c>
      <c r="E13312" s="499" t="str">
        <f>CONCATENATE(SUM('Раздел 3'!AJ160:AJ160),"=",0)</f>
        <v>0=0</v>
      </c>
    </row>
    <row r="13313" spans="1:5" ht="30" hidden="1" customHeight="1" thickBot="1">
      <c r="A13313" s="496" t="str">
        <f>IF((SUM('Раздел 3'!AJ161:AJ161)=0),"","Неверно!")</f>
        <v/>
      </c>
      <c r="B13313" s="497" t="s">
        <v>826</v>
      </c>
      <c r="C13313" s="498" t="s">
        <v>14810</v>
      </c>
      <c r="D13313" s="498" t="s">
        <v>4628</v>
      </c>
      <c r="E13313" s="499" t="str">
        <f>CONCATENATE(SUM('Раздел 3'!AJ161:AJ161),"=",0)</f>
        <v>0=0</v>
      </c>
    </row>
    <row r="13314" spans="1:5" ht="30" hidden="1" customHeight="1" thickBot="1">
      <c r="A13314" s="496" t="str">
        <f>IF((SUM('Раздел 3'!Y163:Y163)=0),"","Неверно!")</f>
        <v/>
      </c>
      <c r="B13314" s="497" t="s">
        <v>827</v>
      </c>
      <c r="C13314" s="498" t="s">
        <v>14745</v>
      </c>
      <c r="D13314" s="498" t="s">
        <v>4629</v>
      </c>
      <c r="E13314" s="499" t="str">
        <f>CONCATENATE(SUM('Раздел 3'!Y163:Y163),"=",0)</f>
        <v>0=0</v>
      </c>
    </row>
    <row r="13315" spans="1:5" ht="30" hidden="1" customHeight="1" thickBot="1">
      <c r="A13315" s="496" t="str">
        <f>IF((SUM('Раздел 3'!Y164:Y164)=0),"","Неверно!")</f>
        <v/>
      </c>
      <c r="B13315" s="497" t="s">
        <v>827</v>
      </c>
      <c r="C13315" s="498" t="s">
        <v>14746</v>
      </c>
      <c r="D13315" s="498" t="s">
        <v>4629</v>
      </c>
      <c r="E13315" s="499" t="str">
        <f>CONCATENATE(SUM('Раздел 3'!Y164:Y164),"=",0)</f>
        <v>0=0</v>
      </c>
    </row>
    <row r="13316" spans="1:5" ht="30" hidden="1" customHeight="1" thickBot="1">
      <c r="A13316" s="496" t="str">
        <f>IF((SUM('Раздел 3'!Y165:Y165)=0),"","Неверно!")</f>
        <v/>
      </c>
      <c r="B13316" s="497" t="s">
        <v>827</v>
      </c>
      <c r="C13316" s="498" t="s">
        <v>14747</v>
      </c>
      <c r="D13316" s="498" t="s">
        <v>4629</v>
      </c>
      <c r="E13316" s="499" t="str">
        <f>CONCATENATE(SUM('Раздел 3'!Y165:Y165),"=",0)</f>
        <v>0=0</v>
      </c>
    </row>
    <row r="13317" spans="1:5" ht="30" hidden="1" customHeight="1" thickBot="1">
      <c r="A13317" s="496" t="str">
        <f>IF((SUM('Раздел 3'!Y166:Y166)=0),"","Неверно!")</f>
        <v/>
      </c>
      <c r="B13317" s="497" t="s">
        <v>827</v>
      </c>
      <c r="C13317" s="498" t="s">
        <v>4630</v>
      </c>
      <c r="D13317" s="498" t="s">
        <v>4629</v>
      </c>
      <c r="E13317" s="499" t="str">
        <f>CONCATENATE(SUM('Раздел 3'!Y166:Y166),"=",0)</f>
        <v>0=0</v>
      </c>
    </row>
    <row r="13318" spans="1:5" ht="30" hidden="1" customHeight="1" thickBot="1">
      <c r="A13318" s="496" t="str">
        <f>IF((SUM('Раздел 3'!Y167:Y167)=0),"","Неверно!")</f>
        <v/>
      </c>
      <c r="B13318" s="497" t="s">
        <v>827</v>
      </c>
      <c r="C13318" s="498" t="s">
        <v>4631</v>
      </c>
      <c r="D13318" s="498" t="s">
        <v>4629</v>
      </c>
      <c r="E13318" s="499" t="str">
        <f>CONCATENATE(SUM('Раздел 3'!Y167:Y167),"=",0)</f>
        <v>0=0</v>
      </c>
    </row>
    <row r="13319" spans="1:5" ht="30" hidden="1" customHeight="1" thickBot="1">
      <c r="A13319" s="496" t="str">
        <f>IF((SUM('Раздел 3'!Y168:Y168)=0),"","Неверно!")</f>
        <v/>
      </c>
      <c r="B13319" s="497" t="s">
        <v>827</v>
      </c>
      <c r="C13319" s="498" t="s">
        <v>4880</v>
      </c>
      <c r="D13319" s="498" t="s">
        <v>4629</v>
      </c>
      <c r="E13319" s="499" t="str">
        <f>CONCATENATE(SUM('Раздел 3'!Y168:Y168),"=",0)</f>
        <v>0=0</v>
      </c>
    </row>
    <row r="13320" spans="1:5" ht="30" hidden="1" customHeight="1" thickBot="1">
      <c r="A13320" s="496" t="str">
        <f>IF((SUM('Раздел 3'!Y169:Y169)=0),"","Неверно!")</f>
        <v/>
      </c>
      <c r="B13320" s="497" t="s">
        <v>827</v>
      </c>
      <c r="C13320" s="498" t="s">
        <v>4881</v>
      </c>
      <c r="D13320" s="498" t="s">
        <v>4629</v>
      </c>
      <c r="E13320" s="499" t="str">
        <f>CONCATENATE(SUM('Раздел 3'!Y169:Y169),"=",0)</f>
        <v>0=0</v>
      </c>
    </row>
    <row r="13321" spans="1:5" ht="30" hidden="1" customHeight="1" thickBot="1">
      <c r="A13321" s="496" t="str">
        <f>IF((SUM('Раздел 3'!Z163:Z163)=0),"","Неверно!")</f>
        <v/>
      </c>
      <c r="B13321" s="497" t="s">
        <v>827</v>
      </c>
      <c r="C13321" s="498" t="s">
        <v>14751</v>
      </c>
      <c r="D13321" s="498" t="s">
        <v>4629</v>
      </c>
      <c r="E13321" s="499" t="str">
        <f>CONCATENATE(SUM('Раздел 3'!Z163:Z163),"=",0)</f>
        <v>0=0</v>
      </c>
    </row>
    <row r="13322" spans="1:5" ht="30" hidden="1" customHeight="1" thickBot="1">
      <c r="A13322" s="496" t="str">
        <f>IF((SUM('Раздел 3'!Z164:Z164)=0),"","Неверно!")</f>
        <v/>
      </c>
      <c r="B13322" s="497" t="s">
        <v>827</v>
      </c>
      <c r="C13322" s="498" t="s">
        <v>14752</v>
      </c>
      <c r="D13322" s="498" t="s">
        <v>4629</v>
      </c>
      <c r="E13322" s="499" t="str">
        <f>CONCATENATE(SUM('Раздел 3'!Z164:Z164),"=",0)</f>
        <v>0=0</v>
      </c>
    </row>
    <row r="13323" spans="1:5" ht="30" hidden="1" customHeight="1" thickBot="1">
      <c r="A13323" s="496" t="str">
        <f>IF((SUM('Раздел 3'!Z165:Z165)=0),"","Неверно!")</f>
        <v/>
      </c>
      <c r="B13323" s="497" t="s">
        <v>827</v>
      </c>
      <c r="C13323" s="498" t="s">
        <v>14753</v>
      </c>
      <c r="D13323" s="498" t="s">
        <v>4629</v>
      </c>
      <c r="E13323" s="499" t="str">
        <f>CONCATENATE(SUM('Раздел 3'!Z165:Z165),"=",0)</f>
        <v>0=0</v>
      </c>
    </row>
    <row r="13324" spans="1:5" ht="30" hidden="1" customHeight="1" thickBot="1">
      <c r="A13324" s="496" t="str">
        <f>IF((SUM('Раздел 3'!Z166:Z166)=0),"","Неверно!")</f>
        <v/>
      </c>
      <c r="B13324" s="497" t="s">
        <v>827</v>
      </c>
      <c r="C13324" s="498" t="s">
        <v>4632</v>
      </c>
      <c r="D13324" s="498" t="s">
        <v>4629</v>
      </c>
      <c r="E13324" s="499" t="str">
        <f>CONCATENATE(SUM('Раздел 3'!Z166:Z166),"=",0)</f>
        <v>0=0</v>
      </c>
    </row>
    <row r="13325" spans="1:5" ht="30" hidden="1" customHeight="1" thickBot="1">
      <c r="A13325" s="496" t="str">
        <f>IF((SUM('Раздел 3'!Z167:Z167)=0),"","Неверно!")</f>
        <v/>
      </c>
      <c r="B13325" s="497" t="s">
        <v>827</v>
      </c>
      <c r="C13325" s="498" t="s">
        <v>4633</v>
      </c>
      <c r="D13325" s="498" t="s">
        <v>4629</v>
      </c>
      <c r="E13325" s="499" t="str">
        <f>CONCATENATE(SUM('Раздел 3'!Z167:Z167),"=",0)</f>
        <v>0=0</v>
      </c>
    </row>
    <row r="13326" spans="1:5" ht="30" hidden="1" customHeight="1" thickBot="1">
      <c r="A13326" s="496" t="str">
        <f>IF((SUM('Раздел 3'!Z168:Z168)=0),"","Неверно!")</f>
        <v/>
      </c>
      <c r="B13326" s="497" t="s">
        <v>827</v>
      </c>
      <c r="C13326" s="498" t="s">
        <v>4885</v>
      </c>
      <c r="D13326" s="498" t="s">
        <v>4629</v>
      </c>
      <c r="E13326" s="499" t="str">
        <f>CONCATENATE(SUM('Раздел 3'!Z168:Z168),"=",0)</f>
        <v>0=0</v>
      </c>
    </row>
    <row r="13327" spans="1:5" ht="30" hidden="1" customHeight="1" thickBot="1">
      <c r="A13327" s="496" t="str">
        <f>IF((SUM('Раздел 3'!Z169:Z169)=0),"","Неверно!")</f>
        <v/>
      </c>
      <c r="B13327" s="497" t="s">
        <v>827</v>
      </c>
      <c r="C13327" s="498" t="s">
        <v>4886</v>
      </c>
      <c r="D13327" s="498" t="s">
        <v>4629</v>
      </c>
      <c r="E13327" s="499" t="str">
        <f>CONCATENATE(SUM('Раздел 3'!Z169:Z169),"=",0)</f>
        <v>0=0</v>
      </c>
    </row>
    <row r="13328" spans="1:5" ht="30" hidden="1" customHeight="1" thickBot="1">
      <c r="A13328" s="496" t="str">
        <f>IF((SUM('Раздел 3'!AA163:AA163)=0),"","Неверно!")</f>
        <v/>
      </c>
      <c r="B13328" s="497" t="s">
        <v>827</v>
      </c>
      <c r="C13328" s="498" t="s">
        <v>14757</v>
      </c>
      <c r="D13328" s="498" t="s">
        <v>4629</v>
      </c>
      <c r="E13328" s="499" t="str">
        <f>CONCATENATE(SUM('Раздел 3'!AA163:AA163),"=",0)</f>
        <v>0=0</v>
      </c>
    </row>
    <row r="13329" spans="1:5" ht="30" hidden="1" customHeight="1" thickBot="1">
      <c r="A13329" s="496" t="str">
        <f>IF((SUM('Раздел 3'!AA164:AA164)=0),"","Неверно!")</f>
        <v/>
      </c>
      <c r="B13329" s="497" t="s">
        <v>827</v>
      </c>
      <c r="C13329" s="498" t="s">
        <v>14758</v>
      </c>
      <c r="D13329" s="498" t="s">
        <v>4629</v>
      </c>
      <c r="E13329" s="499" t="str">
        <f>CONCATENATE(SUM('Раздел 3'!AA164:AA164),"=",0)</f>
        <v>0=0</v>
      </c>
    </row>
    <row r="13330" spans="1:5" ht="30" hidden="1" customHeight="1" thickBot="1">
      <c r="A13330" s="496" t="str">
        <f>IF((SUM('Раздел 3'!AA165:AA165)=0),"","Неверно!")</f>
        <v/>
      </c>
      <c r="B13330" s="497" t="s">
        <v>827</v>
      </c>
      <c r="C13330" s="498" t="s">
        <v>14759</v>
      </c>
      <c r="D13330" s="498" t="s">
        <v>4629</v>
      </c>
      <c r="E13330" s="499" t="str">
        <f>CONCATENATE(SUM('Раздел 3'!AA165:AA165),"=",0)</f>
        <v>0=0</v>
      </c>
    </row>
    <row r="13331" spans="1:5" ht="30" hidden="1" customHeight="1" thickBot="1">
      <c r="A13331" s="496" t="str">
        <f>IF((SUM('Раздел 3'!AA166:AA166)=0),"","Неверно!")</f>
        <v/>
      </c>
      <c r="B13331" s="497" t="s">
        <v>827</v>
      </c>
      <c r="C13331" s="498" t="s">
        <v>4634</v>
      </c>
      <c r="D13331" s="498" t="s">
        <v>4629</v>
      </c>
      <c r="E13331" s="499" t="str">
        <f>CONCATENATE(SUM('Раздел 3'!AA166:AA166),"=",0)</f>
        <v>0=0</v>
      </c>
    </row>
    <row r="13332" spans="1:5" ht="30" hidden="1" customHeight="1" thickBot="1">
      <c r="A13332" s="496" t="str">
        <f>IF((SUM('Раздел 3'!AA167:AA167)=0),"","Неверно!")</f>
        <v/>
      </c>
      <c r="B13332" s="497" t="s">
        <v>827</v>
      </c>
      <c r="C13332" s="498" t="s">
        <v>4635</v>
      </c>
      <c r="D13332" s="498" t="s">
        <v>4629</v>
      </c>
      <c r="E13332" s="499" t="str">
        <f>CONCATENATE(SUM('Раздел 3'!AA167:AA167),"=",0)</f>
        <v>0=0</v>
      </c>
    </row>
    <row r="13333" spans="1:5" ht="30" hidden="1" customHeight="1" thickBot="1">
      <c r="A13333" s="496" t="str">
        <f>IF((SUM('Раздел 3'!AA168:AA168)=0),"","Неверно!")</f>
        <v/>
      </c>
      <c r="B13333" s="497" t="s">
        <v>827</v>
      </c>
      <c r="C13333" s="498" t="s">
        <v>4890</v>
      </c>
      <c r="D13333" s="498" t="s">
        <v>4629</v>
      </c>
      <c r="E13333" s="499" t="str">
        <f>CONCATENATE(SUM('Раздел 3'!AA168:AA168),"=",0)</f>
        <v>0=0</v>
      </c>
    </row>
    <row r="13334" spans="1:5" ht="30" hidden="1" customHeight="1" thickBot="1">
      <c r="A13334" s="496" t="str">
        <f>IF((SUM('Раздел 3'!AA169:AA169)=0),"","Неверно!")</f>
        <v/>
      </c>
      <c r="B13334" s="497" t="s">
        <v>827</v>
      </c>
      <c r="C13334" s="498" t="s">
        <v>4891</v>
      </c>
      <c r="D13334" s="498" t="s">
        <v>4629</v>
      </c>
      <c r="E13334" s="499" t="str">
        <f>CONCATENATE(SUM('Раздел 3'!AA169:AA169),"=",0)</f>
        <v>0=0</v>
      </c>
    </row>
    <row r="13335" spans="1:5" ht="30" hidden="1" customHeight="1" thickBot="1">
      <c r="A13335" s="496" t="str">
        <f>IF((SUM('Раздел 3'!AB163:AB163)=0),"","Неверно!")</f>
        <v/>
      </c>
      <c r="B13335" s="497" t="s">
        <v>827</v>
      </c>
      <c r="C13335" s="498" t="s">
        <v>14763</v>
      </c>
      <c r="D13335" s="498" t="s">
        <v>4629</v>
      </c>
      <c r="E13335" s="499" t="str">
        <f>CONCATENATE(SUM('Раздел 3'!AB163:AB163),"=",0)</f>
        <v>0=0</v>
      </c>
    </row>
    <row r="13336" spans="1:5" ht="30" hidden="1" customHeight="1" thickBot="1">
      <c r="A13336" s="496" t="str">
        <f>IF((SUM('Раздел 3'!AB164:AB164)=0),"","Неверно!")</f>
        <v/>
      </c>
      <c r="B13336" s="497" t="s">
        <v>827</v>
      </c>
      <c r="C13336" s="498" t="s">
        <v>14764</v>
      </c>
      <c r="D13336" s="498" t="s">
        <v>4629</v>
      </c>
      <c r="E13336" s="499" t="str">
        <f>CONCATENATE(SUM('Раздел 3'!AB164:AB164),"=",0)</f>
        <v>0=0</v>
      </c>
    </row>
    <row r="13337" spans="1:5" ht="30" hidden="1" customHeight="1" thickBot="1">
      <c r="A13337" s="496" t="str">
        <f>IF((SUM('Раздел 3'!AB165:AB165)=0),"","Неверно!")</f>
        <v/>
      </c>
      <c r="B13337" s="497" t="s">
        <v>827</v>
      </c>
      <c r="C13337" s="498" t="s">
        <v>14765</v>
      </c>
      <c r="D13337" s="498" t="s">
        <v>4629</v>
      </c>
      <c r="E13337" s="499" t="str">
        <f>CONCATENATE(SUM('Раздел 3'!AB165:AB165),"=",0)</f>
        <v>0=0</v>
      </c>
    </row>
    <row r="13338" spans="1:5" ht="30" hidden="1" customHeight="1" thickBot="1">
      <c r="A13338" s="496" t="str">
        <f>IF((SUM('Раздел 3'!AB166:AB166)=0),"","Неверно!")</f>
        <v/>
      </c>
      <c r="B13338" s="497" t="s">
        <v>827</v>
      </c>
      <c r="C13338" s="498" t="s">
        <v>4636</v>
      </c>
      <c r="D13338" s="498" t="s">
        <v>4629</v>
      </c>
      <c r="E13338" s="499" t="str">
        <f>CONCATENATE(SUM('Раздел 3'!AB166:AB166),"=",0)</f>
        <v>0=0</v>
      </c>
    </row>
    <row r="13339" spans="1:5" ht="30" hidden="1" customHeight="1" thickBot="1">
      <c r="A13339" s="496" t="str">
        <f>IF((SUM('Раздел 3'!AB167:AB167)=0),"","Неверно!")</f>
        <v/>
      </c>
      <c r="B13339" s="497" t="s">
        <v>827</v>
      </c>
      <c r="C13339" s="498" t="s">
        <v>4637</v>
      </c>
      <c r="D13339" s="498" t="s">
        <v>4629</v>
      </c>
      <c r="E13339" s="499" t="str">
        <f>CONCATENATE(SUM('Раздел 3'!AB167:AB167),"=",0)</f>
        <v>0=0</v>
      </c>
    </row>
    <row r="13340" spans="1:5" ht="30" hidden="1" customHeight="1" thickBot="1">
      <c r="A13340" s="496" t="str">
        <f>IF((SUM('Раздел 3'!AB168:AB168)=0),"","Неверно!")</f>
        <v/>
      </c>
      <c r="B13340" s="497" t="s">
        <v>827</v>
      </c>
      <c r="C13340" s="498" t="s">
        <v>4895</v>
      </c>
      <c r="D13340" s="498" t="s">
        <v>4629</v>
      </c>
      <c r="E13340" s="499" t="str">
        <f>CONCATENATE(SUM('Раздел 3'!AB168:AB168),"=",0)</f>
        <v>0=0</v>
      </c>
    </row>
    <row r="13341" spans="1:5" ht="30" hidden="1" customHeight="1" thickBot="1">
      <c r="A13341" s="496" t="str">
        <f>IF((SUM('Раздел 3'!AB169:AB169)=0),"","Неверно!")</f>
        <v/>
      </c>
      <c r="B13341" s="497" t="s">
        <v>827</v>
      </c>
      <c r="C13341" s="498" t="s">
        <v>4896</v>
      </c>
      <c r="D13341" s="498" t="s">
        <v>4629</v>
      </c>
      <c r="E13341" s="499" t="str">
        <f>CONCATENATE(SUM('Раздел 3'!AB169:AB169),"=",0)</f>
        <v>0=0</v>
      </c>
    </row>
    <row r="13342" spans="1:5" ht="30" hidden="1" customHeight="1" thickBot="1">
      <c r="A13342" s="496" t="str">
        <f>IF((SUM('Раздел 3'!AC163:AC163)=0),"","Неверно!")</f>
        <v/>
      </c>
      <c r="B13342" s="497" t="s">
        <v>827</v>
      </c>
      <c r="C13342" s="498" t="s">
        <v>14769</v>
      </c>
      <c r="D13342" s="498" t="s">
        <v>4629</v>
      </c>
      <c r="E13342" s="499" t="str">
        <f>CONCATENATE(SUM('Раздел 3'!AC163:AC163),"=",0)</f>
        <v>0=0</v>
      </c>
    </row>
    <row r="13343" spans="1:5" ht="30" hidden="1" customHeight="1" thickBot="1">
      <c r="A13343" s="496" t="str">
        <f>IF((SUM('Раздел 3'!AC164:AC164)=0),"","Неверно!")</f>
        <v/>
      </c>
      <c r="B13343" s="497" t="s">
        <v>827</v>
      </c>
      <c r="C13343" s="498" t="s">
        <v>14770</v>
      </c>
      <c r="D13343" s="498" t="s">
        <v>4629</v>
      </c>
      <c r="E13343" s="499" t="str">
        <f>CONCATENATE(SUM('Раздел 3'!AC164:AC164),"=",0)</f>
        <v>0=0</v>
      </c>
    </row>
    <row r="13344" spans="1:5" ht="30" hidden="1" customHeight="1" thickBot="1">
      <c r="A13344" s="496" t="str">
        <f>IF((SUM('Раздел 3'!AC165:AC165)=0),"","Неверно!")</f>
        <v/>
      </c>
      <c r="B13344" s="497" t="s">
        <v>827</v>
      </c>
      <c r="C13344" s="498" t="s">
        <v>14771</v>
      </c>
      <c r="D13344" s="498" t="s">
        <v>4629</v>
      </c>
      <c r="E13344" s="499" t="str">
        <f>CONCATENATE(SUM('Раздел 3'!AC165:AC165),"=",0)</f>
        <v>0=0</v>
      </c>
    </row>
    <row r="13345" spans="1:5" ht="30" hidden="1" customHeight="1" thickBot="1">
      <c r="A13345" s="496" t="str">
        <f>IF((SUM('Раздел 3'!AC166:AC166)=0),"","Неверно!")</f>
        <v/>
      </c>
      <c r="B13345" s="497" t="s">
        <v>827</v>
      </c>
      <c r="C13345" s="498" t="s">
        <v>4638</v>
      </c>
      <c r="D13345" s="498" t="s">
        <v>4629</v>
      </c>
      <c r="E13345" s="499" t="str">
        <f>CONCATENATE(SUM('Раздел 3'!AC166:AC166),"=",0)</f>
        <v>0=0</v>
      </c>
    </row>
    <row r="13346" spans="1:5" ht="30" hidden="1" customHeight="1" thickBot="1">
      <c r="A13346" s="496" t="str">
        <f>IF((SUM('Раздел 3'!AC167:AC167)=0),"","Неверно!")</f>
        <v/>
      </c>
      <c r="B13346" s="497" t="s">
        <v>827</v>
      </c>
      <c r="C13346" s="498" t="s">
        <v>4639</v>
      </c>
      <c r="D13346" s="498" t="s">
        <v>4629</v>
      </c>
      <c r="E13346" s="499" t="str">
        <f>CONCATENATE(SUM('Раздел 3'!AC167:AC167),"=",0)</f>
        <v>0=0</v>
      </c>
    </row>
    <row r="13347" spans="1:5" ht="30" hidden="1" customHeight="1" thickBot="1">
      <c r="A13347" s="496" t="str">
        <f>IF((SUM('Раздел 3'!AC168:AC168)=0),"","Неверно!")</f>
        <v/>
      </c>
      <c r="B13347" s="497" t="s">
        <v>827</v>
      </c>
      <c r="C13347" s="498" t="s">
        <v>4900</v>
      </c>
      <c r="D13347" s="498" t="s">
        <v>4629</v>
      </c>
      <c r="E13347" s="499" t="str">
        <f>CONCATENATE(SUM('Раздел 3'!AC168:AC168),"=",0)</f>
        <v>0=0</v>
      </c>
    </row>
    <row r="13348" spans="1:5" ht="30" hidden="1" customHeight="1" thickBot="1">
      <c r="A13348" s="496" t="str">
        <f>IF((SUM('Раздел 3'!AC169:AC169)=0),"","Неверно!")</f>
        <v/>
      </c>
      <c r="B13348" s="497" t="s">
        <v>827</v>
      </c>
      <c r="C13348" s="498" t="s">
        <v>4901</v>
      </c>
      <c r="D13348" s="498" t="s">
        <v>4629</v>
      </c>
      <c r="E13348" s="499" t="str">
        <f>CONCATENATE(SUM('Раздел 3'!AC169:AC169),"=",0)</f>
        <v>0=0</v>
      </c>
    </row>
    <row r="13349" spans="1:5" ht="30" hidden="1" customHeight="1" thickBot="1">
      <c r="A13349" s="496" t="str">
        <f>IF((SUM('Раздел 3'!AD163:AD163)=0),"","Неверно!")</f>
        <v/>
      </c>
      <c r="B13349" s="497" t="s">
        <v>827</v>
      </c>
      <c r="C13349" s="498" t="s">
        <v>14775</v>
      </c>
      <c r="D13349" s="498" t="s">
        <v>4629</v>
      </c>
      <c r="E13349" s="499" t="str">
        <f>CONCATENATE(SUM('Раздел 3'!AD163:AD163),"=",0)</f>
        <v>0=0</v>
      </c>
    </row>
    <row r="13350" spans="1:5" ht="30" hidden="1" customHeight="1" thickBot="1">
      <c r="A13350" s="496" t="str">
        <f>IF((SUM('Раздел 3'!AD164:AD164)=0),"","Неверно!")</f>
        <v/>
      </c>
      <c r="B13350" s="497" t="s">
        <v>827</v>
      </c>
      <c r="C13350" s="498" t="s">
        <v>14776</v>
      </c>
      <c r="D13350" s="498" t="s">
        <v>4629</v>
      </c>
      <c r="E13350" s="499" t="str">
        <f>CONCATENATE(SUM('Раздел 3'!AD164:AD164),"=",0)</f>
        <v>0=0</v>
      </c>
    </row>
    <row r="13351" spans="1:5" ht="30" hidden="1" customHeight="1" thickBot="1">
      <c r="A13351" s="496" t="str">
        <f>IF((SUM('Раздел 3'!AD165:AD165)=0),"","Неверно!")</f>
        <v/>
      </c>
      <c r="B13351" s="497" t="s">
        <v>827</v>
      </c>
      <c r="C13351" s="498" t="s">
        <v>14777</v>
      </c>
      <c r="D13351" s="498" t="s">
        <v>4629</v>
      </c>
      <c r="E13351" s="499" t="str">
        <f>CONCATENATE(SUM('Раздел 3'!AD165:AD165),"=",0)</f>
        <v>0=0</v>
      </c>
    </row>
    <row r="13352" spans="1:5" ht="30" hidden="1" customHeight="1" thickBot="1">
      <c r="A13352" s="496" t="str">
        <f>IF((SUM('Раздел 3'!AD166:AD166)=0),"","Неверно!")</f>
        <v/>
      </c>
      <c r="B13352" s="497" t="s">
        <v>827</v>
      </c>
      <c r="C13352" s="498" t="s">
        <v>4640</v>
      </c>
      <c r="D13352" s="498" t="s">
        <v>4629</v>
      </c>
      <c r="E13352" s="499" t="str">
        <f>CONCATENATE(SUM('Раздел 3'!AD166:AD166),"=",0)</f>
        <v>0=0</v>
      </c>
    </row>
    <row r="13353" spans="1:5" ht="30" hidden="1" customHeight="1" thickBot="1">
      <c r="A13353" s="496" t="str">
        <f>IF((SUM('Раздел 3'!AD167:AD167)=0),"","Неверно!")</f>
        <v/>
      </c>
      <c r="B13353" s="497" t="s">
        <v>827</v>
      </c>
      <c r="C13353" s="498" t="s">
        <v>4641</v>
      </c>
      <c r="D13353" s="498" t="s">
        <v>4629</v>
      </c>
      <c r="E13353" s="499" t="str">
        <f>CONCATENATE(SUM('Раздел 3'!AD167:AD167),"=",0)</f>
        <v>0=0</v>
      </c>
    </row>
    <row r="13354" spans="1:5" ht="30" hidden="1" customHeight="1" thickBot="1">
      <c r="A13354" s="496" t="str">
        <f>IF((SUM('Раздел 3'!AD168:AD168)=0),"","Неверно!")</f>
        <v/>
      </c>
      <c r="B13354" s="497" t="s">
        <v>827</v>
      </c>
      <c r="C13354" s="498" t="s">
        <v>4905</v>
      </c>
      <c r="D13354" s="498" t="s">
        <v>4629</v>
      </c>
      <c r="E13354" s="499" t="str">
        <f>CONCATENATE(SUM('Раздел 3'!AD168:AD168),"=",0)</f>
        <v>0=0</v>
      </c>
    </row>
    <row r="13355" spans="1:5" ht="30" hidden="1" customHeight="1" thickBot="1">
      <c r="A13355" s="496" t="str">
        <f>IF((SUM('Раздел 3'!AD169:AD169)=0),"","Неверно!")</f>
        <v/>
      </c>
      <c r="B13355" s="497" t="s">
        <v>827</v>
      </c>
      <c r="C13355" s="498" t="s">
        <v>4906</v>
      </c>
      <c r="D13355" s="498" t="s">
        <v>4629</v>
      </c>
      <c r="E13355" s="499" t="str">
        <f>CONCATENATE(SUM('Раздел 3'!AD169:AD169),"=",0)</f>
        <v>0=0</v>
      </c>
    </row>
    <row r="13356" spans="1:5" ht="30" hidden="1" customHeight="1" thickBot="1">
      <c r="A13356" s="496" t="str">
        <f>IF((SUM('Раздел 3'!AE163:AE163)=0),"","Неверно!")</f>
        <v/>
      </c>
      <c r="B13356" s="497" t="s">
        <v>827</v>
      </c>
      <c r="C13356" s="498" t="s">
        <v>14781</v>
      </c>
      <c r="D13356" s="498" t="s">
        <v>4629</v>
      </c>
      <c r="E13356" s="499" t="str">
        <f>CONCATENATE(SUM('Раздел 3'!AE163:AE163),"=",0)</f>
        <v>0=0</v>
      </c>
    </row>
    <row r="13357" spans="1:5" ht="30" hidden="1" customHeight="1" thickBot="1">
      <c r="A13357" s="496" t="str">
        <f>IF((SUM('Раздел 3'!AE164:AE164)=0),"","Неверно!")</f>
        <v/>
      </c>
      <c r="B13357" s="497" t="s">
        <v>827</v>
      </c>
      <c r="C13357" s="498" t="s">
        <v>14782</v>
      </c>
      <c r="D13357" s="498" t="s">
        <v>4629</v>
      </c>
      <c r="E13357" s="499" t="str">
        <f>CONCATENATE(SUM('Раздел 3'!AE164:AE164),"=",0)</f>
        <v>0=0</v>
      </c>
    </row>
    <row r="13358" spans="1:5" ht="30" hidden="1" customHeight="1" thickBot="1">
      <c r="A13358" s="496" t="str">
        <f>IF((SUM('Раздел 3'!AE165:AE165)=0),"","Неверно!")</f>
        <v/>
      </c>
      <c r="B13358" s="497" t="s">
        <v>827</v>
      </c>
      <c r="C13358" s="498" t="s">
        <v>14783</v>
      </c>
      <c r="D13358" s="498" t="s">
        <v>4629</v>
      </c>
      <c r="E13358" s="499" t="str">
        <f>CONCATENATE(SUM('Раздел 3'!AE165:AE165),"=",0)</f>
        <v>0=0</v>
      </c>
    </row>
    <row r="13359" spans="1:5" ht="30" hidden="1" customHeight="1" thickBot="1">
      <c r="A13359" s="496" t="str">
        <f>IF((SUM('Раздел 3'!AE166:AE166)=0),"","Неверно!")</f>
        <v/>
      </c>
      <c r="B13359" s="497" t="s">
        <v>827</v>
      </c>
      <c r="C13359" s="498" t="s">
        <v>4642</v>
      </c>
      <c r="D13359" s="498" t="s">
        <v>4629</v>
      </c>
      <c r="E13359" s="499" t="str">
        <f>CONCATENATE(SUM('Раздел 3'!AE166:AE166),"=",0)</f>
        <v>0=0</v>
      </c>
    </row>
    <row r="13360" spans="1:5" ht="30" hidden="1" customHeight="1" thickBot="1">
      <c r="A13360" s="496" t="str">
        <f>IF((SUM('Раздел 3'!AE167:AE167)=0),"","Неверно!")</f>
        <v/>
      </c>
      <c r="B13360" s="497" t="s">
        <v>827</v>
      </c>
      <c r="C13360" s="498" t="s">
        <v>4643</v>
      </c>
      <c r="D13360" s="498" t="s">
        <v>4629</v>
      </c>
      <c r="E13360" s="499" t="str">
        <f>CONCATENATE(SUM('Раздел 3'!AE167:AE167),"=",0)</f>
        <v>0=0</v>
      </c>
    </row>
    <row r="13361" spans="1:5" ht="30" hidden="1" customHeight="1" thickBot="1">
      <c r="A13361" s="496" t="str">
        <f>IF((SUM('Раздел 3'!AE168:AE168)=0),"","Неверно!")</f>
        <v/>
      </c>
      <c r="B13361" s="497" t="s">
        <v>827</v>
      </c>
      <c r="C13361" s="498" t="s">
        <v>4910</v>
      </c>
      <c r="D13361" s="498" t="s">
        <v>4629</v>
      </c>
      <c r="E13361" s="499" t="str">
        <f>CONCATENATE(SUM('Раздел 3'!AE168:AE168),"=",0)</f>
        <v>0=0</v>
      </c>
    </row>
    <row r="13362" spans="1:5" ht="30" hidden="1" customHeight="1" thickBot="1">
      <c r="A13362" s="496" t="str">
        <f>IF((SUM('Раздел 3'!AE169:AE169)=0),"","Неверно!")</f>
        <v/>
      </c>
      <c r="B13362" s="497" t="s">
        <v>827</v>
      </c>
      <c r="C13362" s="498" t="s">
        <v>4911</v>
      </c>
      <c r="D13362" s="498" t="s">
        <v>4629</v>
      </c>
      <c r="E13362" s="499" t="str">
        <f>CONCATENATE(SUM('Раздел 3'!AE169:AE169),"=",0)</f>
        <v>0=0</v>
      </c>
    </row>
    <row r="13363" spans="1:5" ht="30" hidden="1" customHeight="1" thickBot="1">
      <c r="A13363" s="496" t="str">
        <f>IF((SUM('Раздел 3'!AF163:AF163)=0),"","Неверно!")</f>
        <v/>
      </c>
      <c r="B13363" s="497" t="s">
        <v>827</v>
      </c>
      <c r="C13363" s="498" t="s">
        <v>14787</v>
      </c>
      <c r="D13363" s="498" t="s">
        <v>4629</v>
      </c>
      <c r="E13363" s="499" t="str">
        <f>CONCATENATE(SUM('Раздел 3'!AF163:AF163),"=",0)</f>
        <v>0=0</v>
      </c>
    </row>
    <row r="13364" spans="1:5" ht="30" hidden="1" customHeight="1" thickBot="1">
      <c r="A13364" s="496" t="str">
        <f>IF((SUM('Раздел 3'!AF164:AF164)=0),"","Неверно!")</f>
        <v/>
      </c>
      <c r="B13364" s="497" t="s">
        <v>827</v>
      </c>
      <c r="C13364" s="498" t="s">
        <v>14788</v>
      </c>
      <c r="D13364" s="498" t="s">
        <v>4629</v>
      </c>
      <c r="E13364" s="499" t="str">
        <f>CONCATENATE(SUM('Раздел 3'!AF164:AF164),"=",0)</f>
        <v>0=0</v>
      </c>
    </row>
    <row r="13365" spans="1:5" ht="30" hidden="1" customHeight="1" thickBot="1">
      <c r="A13365" s="496" t="str">
        <f>IF((SUM('Раздел 3'!AF165:AF165)=0),"","Неверно!")</f>
        <v/>
      </c>
      <c r="B13365" s="497" t="s">
        <v>827</v>
      </c>
      <c r="C13365" s="498" t="s">
        <v>14789</v>
      </c>
      <c r="D13365" s="498" t="s">
        <v>4629</v>
      </c>
      <c r="E13365" s="499" t="str">
        <f>CONCATENATE(SUM('Раздел 3'!AF165:AF165),"=",0)</f>
        <v>0=0</v>
      </c>
    </row>
    <row r="13366" spans="1:5" ht="30" hidden="1" customHeight="1" thickBot="1">
      <c r="A13366" s="496" t="str">
        <f>IF((SUM('Раздел 3'!AF166:AF166)=0),"","Неверно!")</f>
        <v/>
      </c>
      <c r="B13366" s="497" t="s">
        <v>827</v>
      </c>
      <c r="C13366" s="498" t="s">
        <v>4644</v>
      </c>
      <c r="D13366" s="498" t="s">
        <v>4629</v>
      </c>
      <c r="E13366" s="499" t="str">
        <f>CONCATENATE(SUM('Раздел 3'!AF166:AF166),"=",0)</f>
        <v>0=0</v>
      </c>
    </row>
    <row r="13367" spans="1:5" ht="30" hidden="1" customHeight="1" thickBot="1">
      <c r="A13367" s="496" t="str">
        <f>IF((SUM('Раздел 3'!AF167:AF167)=0),"","Неверно!")</f>
        <v/>
      </c>
      <c r="B13367" s="497" t="s">
        <v>827</v>
      </c>
      <c r="C13367" s="498" t="s">
        <v>4645</v>
      </c>
      <c r="D13367" s="498" t="s">
        <v>4629</v>
      </c>
      <c r="E13367" s="499" t="str">
        <f>CONCATENATE(SUM('Раздел 3'!AF167:AF167),"=",0)</f>
        <v>0=0</v>
      </c>
    </row>
    <row r="13368" spans="1:5" ht="30" hidden="1" customHeight="1" thickBot="1">
      <c r="A13368" s="496" t="str">
        <f>IF((SUM('Раздел 3'!AF168:AF168)=0),"","Неверно!")</f>
        <v/>
      </c>
      <c r="B13368" s="497" t="s">
        <v>827</v>
      </c>
      <c r="C13368" s="498" t="s">
        <v>4915</v>
      </c>
      <c r="D13368" s="498" t="s">
        <v>4629</v>
      </c>
      <c r="E13368" s="499" t="str">
        <f>CONCATENATE(SUM('Раздел 3'!AF168:AF168),"=",0)</f>
        <v>0=0</v>
      </c>
    </row>
    <row r="13369" spans="1:5" ht="30" hidden="1" customHeight="1" thickBot="1">
      <c r="A13369" s="496" t="str">
        <f>IF((SUM('Раздел 3'!AF169:AF169)=0),"","Неверно!")</f>
        <v/>
      </c>
      <c r="B13369" s="497" t="s">
        <v>827</v>
      </c>
      <c r="C13369" s="498" t="s">
        <v>4916</v>
      </c>
      <c r="D13369" s="498" t="s">
        <v>4629</v>
      </c>
      <c r="E13369" s="499" t="str">
        <f>CONCATENATE(SUM('Раздел 3'!AF169:AF169),"=",0)</f>
        <v>0=0</v>
      </c>
    </row>
    <row r="13370" spans="1:5" ht="30" hidden="1" customHeight="1" thickBot="1">
      <c r="A13370" s="496" t="str">
        <f>IF((SUM('Раздел 3'!AG163:AG163)=0),"","Неверно!")</f>
        <v/>
      </c>
      <c r="B13370" s="497" t="s">
        <v>827</v>
      </c>
      <c r="C13370" s="498" t="s">
        <v>14793</v>
      </c>
      <c r="D13370" s="498" t="s">
        <v>4629</v>
      </c>
      <c r="E13370" s="499" t="str">
        <f>CONCATENATE(SUM('Раздел 3'!AG163:AG163),"=",0)</f>
        <v>0=0</v>
      </c>
    </row>
    <row r="13371" spans="1:5" ht="30" hidden="1" customHeight="1" thickBot="1">
      <c r="A13371" s="496" t="str">
        <f>IF((SUM('Раздел 3'!AG164:AG164)=0),"","Неверно!")</f>
        <v/>
      </c>
      <c r="B13371" s="497" t="s">
        <v>827</v>
      </c>
      <c r="C13371" s="498" t="s">
        <v>14794</v>
      </c>
      <c r="D13371" s="498" t="s">
        <v>4629</v>
      </c>
      <c r="E13371" s="499" t="str">
        <f>CONCATENATE(SUM('Раздел 3'!AG164:AG164),"=",0)</f>
        <v>0=0</v>
      </c>
    </row>
    <row r="13372" spans="1:5" ht="30" hidden="1" customHeight="1" thickBot="1">
      <c r="A13372" s="496" t="str">
        <f>IF((SUM('Раздел 3'!AG165:AG165)=0),"","Неверно!")</f>
        <v/>
      </c>
      <c r="B13372" s="497" t="s">
        <v>827</v>
      </c>
      <c r="C13372" s="498" t="s">
        <v>14795</v>
      </c>
      <c r="D13372" s="498" t="s">
        <v>4629</v>
      </c>
      <c r="E13372" s="499" t="str">
        <f>CONCATENATE(SUM('Раздел 3'!AG165:AG165),"=",0)</f>
        <v>0=0</v>
      </c>
    </row>
    <row r="13373" spans="1:5" ht="30" hidden="1" customHeight="1" thickBot="1">
      <c r="A13373" s="496" t="str">
        <f>IF((SUM('Раздел 3'!AG166:AG166)=0),"","Неверно!")</f>
        <v/>
      </c>
      <c r="B13373" s="497" t="s">
        <v>827</v>
      </c>
      <c r="C13373" s="498" t="s">
        <v>4646</v>
      </c>
      <c r="D13373" s="498" t="s">
        <v>4629</v>
      </c>
      <c r="E13373" s="499" t="str">
        <f>CONCATENATE(SUM('Раздел 3'!AG166:AG166),"=",0)</f>
        <v>0=0</v>
      </c>
    </row>
    <row r="13374" spans="1:5" ht="30" hidden="1" customHeight="1" thickBot="1">
      <c r="A13374" s="496" t="str">
        <f>IF((SUM('Раздел 3'!AG167:AG167)=0),"","Неверно!")</f>
        <v/>
      </c>
      <c r="B13374" s="497" t="s">
        <v>827</v>
      </c>
      <c r="C13374" s="498" t="s">
        <v>4647</v>
      </c>
      <c r="D13374" s="498" t="s">
        <v>4629</v>
      </c>
      <c r="E13374" s="499" t="str">
        <f>CONCATENATE(SUM('Раздел 3'!AG167:AG167),"=",0)</f>
        <v>0=0</v>
      </c>
    </row>
    <row r="13375" spans="1:5" ht="30" hidden="1" customHeight="1" thickBot="1">
      <c r="A13375" s="496" t="str">
        <f>IF((SUM('Раздел 3'!AG168:AG168)=0),"","Неверно!")</f>
        <v/>
      </c>
      <c r="B13375" s="497" t="s">
        <v>827</v>
      </c>
      <c r="C13375" s="498" t="s">
        <v>4920</v>
      </c>
      <c r="D13375" s="498" t="s">
        <v>4629</v>
      </c>
      <c r="E13375" s="499" t="str">
        <f>CONCATENATE(SUM('Раздел 3'!AG168:AG168),"=",0)</f>
        <v>0=0</v>
      </c>
    </row>
    <row r="13376" spans="1:5" ht="30" hidden="1" customHeight="1" thickBot="1">
      <c r="A13376" s="496" t="str">
        <f>IF((SUM('Раздел 3'!AG169:AG169)=0),"","Неверно!")</f>
        <v/>
      </c>
      <c r="B13376" s="497" t="s">
        <v>827</v>
      </c>
      <c r="C13376" s="498" t="s">
        <v>4921</v>
      </c>
      <c r="D13376" s="498" t="s">
        <v>4629</v>
      </c>
      <c r="E13376" s="499" t="str">
        <f>CONCATENATE(SUM('Раздел 3'!AG169:AG169),"=",0)</f>
        <v>0=0</v>
      </c>
    </row>
    <row r="13377" spans="1:5" ht="30" hidden="1" customHeight="1" thickBot="1">
      <c r="A13377" s="496" t="str">
        <f>IF((SUM('Раздел 3'!AH163:AH163)=0),"","Неверно!")</f>
        <v/>
      </c>
      <c r="B13377" s="497" t="s">
        <v>827</v>
      </c>
      <c r="C13377" s="498" t="s">
        <v>14799</v>
      </c>
      <c r="D13377" s="498" t="s">
        <v>4629</v>
      </c>
      <c r="E13377" s="499" t="str">
        <f>CONCATENATE(SUM('Раздел 3'!AH163:AH163),"=",0)</f>
        <v>0=0</v>
      </c>
    </row>
    <row r="13378" spans="1:5" ht="30" hidden="1" customHeight="1" thickBot="1">
      <c r="A13378" s="496" t="str">
        <f>IF((SUM('Раздел 3'!AH164:AH164)=0),"","Неверно!")</f>
        <v/>
      </c>
      <c r="B13378" s="497" t="s">
        <v>827</v>
      </c>
      <c r="C13378" s="498" t="s">
        <v>14800</v>
      </c>
      <c r="D13378" s="498" t="s">
        <v>4629</v>
      </c>
      <c r="E13378" s="499" t="str">
        <f>CONCATENATE(SUM('Раздел 3'!AH164:AH164),"=",0)</f>
        <v>0=0</v>
      </c>
    </row>
    <row r="13379" spans="1:5" ht="30" hidden="1" customHeight="1" thickBot="1">
      <c r="A13379" s="496" t="str">
        <f>IF((SUM('Раздел 3'!AH165:AH165)=0),"","Неверно!")</f>
        <v/>
      </c>
      <c r="B13379" s="497" t="s">
        <v>827</v>
      </c>
      <c r="C13379" s="498" t="s">
        <v>14801</v>
      </c>
      <c r="D13379" s="498" t="s">
        <v>4629</v>
      </c>
      <c r="E13379" s="499" t="str">
        <f>CONCATENATE(SUM('Раздел 3'!AH165:AH165),"=",0)</f>
        <v>0=0</v>
      </c>
    </row>
    <row r="13380" spans="1:5" ht="30" hidden="1" customHeight="1" thickBot="1">
      <c r="A13380" s="496" t="str">
        <f>IF((SUM('Раздел 3'!AH166:AH166)=0),"","Неверно!")</f>
        <v/>
      </c>
      <c r="B13380" s="497" t="s">
        <v>827</v>
      </c>
      <c r="C13380" s="498" t="s">
        <v>4648</v>
      </c>
      <c r="D13380" s="498" t="s">
        <v>4629</v>
      </c>
      <c r="E13380" s="499" t="str">
        <f>CONCATENATE(SUM('Раздел 3'!AH166:AH166),"=",0)</f>
        <v>0=0</v>
      </c>
    </row>
    <row r="13381" spans="1:5" ht="30" hidden="1" customHeight="1" thickBot="1">
      <c r="A13381" s="496" t="str">
        <f>IF((SUM('Раздел 3'!AH167:AH167)=0),"","Неверно!")</f>
        <v/>
      </c>
      <c r="B13381" s="497" t="s">
        <v>827</v>
      </c>
      <c r="C13381" s="498" t="s">
        <v>4649</v>
      </c>
      <c r="D13381" s="498" t="s">
        <v>4629</v>
      </c>
      <c r="E13381" s="499" t="str">
        <f>CONCATENATE(SUM('Раздел 3'!AH167:AH167),"=",0)</f>
        <v>0=0</v>
      </c>
    </row>
    <row r="13382" spans="1:5" ht="30" hidden="1" customHeight="1" thickBot="1">
      <c r="A13382" s="496" t="str">
        <f>IF((SUM('Раздел 3'!AH168:AH168)=0),"","Неверно!")</f>
        <v/>
      </c>
      <c r="B13382" s="497" t="s">
        <v>827</v>
      </c>
      <c r="C13382" s="498" t="s">
        <v>4925</v>
      </c>
      <c r="D13382" s="498" t="s">
        <v>4629</v>
      </c>
      <c r="E13382" s="499" t="str">
        <f>CONCATENATE(SUM('Раздел 3'!AH168:AH168),"=",0)</f>
        <v>0=0</v>
      </c>
    </row>
    <row r="13383" spans="1:5" ht="30" hidden="1" customHeight="1" thickBot="1">
      <c r="A13383" s="496" t="str">
        <f>IF((SUM('Раздел 3'!AH169:AH169)=0),"","Неверно!")</f>
        <v/>
      </c>
      <c r="B13383" s="497" t="s">
        <v>827</v>
      </c>
      <c r="C13383" s="498" t="s">
        <v>4926</v>
      </c>
      <c r="D13383" s="498" t="s">
        <v>4629</v>
      </c>
      <c r="E13383" s="499" t="str">
        <f>CONCATENATE(SUM('Раздел 3'!AH169:AH169),"=",0)</f>
        <v>0=0</v>
      </c>
    </row>
    <row r="13384" spans="1:5" ht="30" hidden="1" customHeight="1" thickBot="1">
      <c r="A13384" s="496" t="str">
        <f>IF((SUM('Раздел 3'!AI163:AI163)=0),"","Неверно!")</f>
        <v/>
      </c>
      <c r="B13384" s="497" t="s">
        <v>827</v>
      </c>
      <c r="C13384" s="498" t="s">
        <v>14805</v>
      </c>
      <c r="D13384" s="498" t="s">
        <v>4629</v>
      </c>
      <c r="E13384" s="499" t="str">
        <f>CONCATENATE(SUM('Раздел 3'!AI163:AI163),"=",0)</f>
        <v>0=0</v>
      </c>
    </row>
    <row r="13385" spans="1:5" ht="30" hidden="1" customHeight="1" thickBot="1">
      <c r="A13385" s="496" t="str">
        <f>IF((SUM('Раздел 3'!AI164:AI164)=0),"","Неверно!")</f>
        <v/>
      </c>
      <c r="B13385" s="497" t="s">
        <v>827</v>
      </c>
      <c r="C13385" s="498" t="s">
        <v>14806</v>
      </c>
      <c r="D13385" s="498" t="s">
        <v>4629</v>
      </c>
      <c r="E13385" s="499" t="str">
        <f>CONCATENATE(SUM('Раздел 3'!AI164:AI164),"=",0)</f>
        <v>0=0</v>
      </c>
    </row>
    <row r="13386" spans="1:5" ht="30" hidden="1" customHeight="1" thickBot="1">
      <c r="A13386" s="496" t="str">
        <f>IF((SUM('Раздел 3'!AI165:AI165)=0),"","Неверно!")</f>
        <v/>
      </c>
      <c r="B13386" s="497" t="s">
        <v>827</v>
      </c>
      <c r="C13386" s="498" t="s">
        <v>14807</v>
      </c>
      <c r="D13386" s="498" t="s">
        <v>4629</v>
      </c>
      <c r="E13386" s="499" t="str">
        <f>CONCATENATE(SUM('Раздел 3'!AI165:AI165),"=",0)</f>
        <v>0=0</v>
      </c>
    </row>
    <row r="13387" spans="1:5" ht="30" hidden="1" customHeight="1" thickBot="1">
      <c r="A13387" s="496" t="str">
        <f>IF((SUM('Раздел 3'!AI166:AI166)=0),"","Неверно!")</f>
        <v/>
      </c>
      <c r="B13387" s="497" t="s">
        <v>827</v>
      </c>
      <c r="C13387" s="498" t="s">
        <v>4650</v>
      </c>
      <c r="D13387" s="498" t="s">
        <v>4629</v>
      </c>
      <c r="E13387" s="499" t="str">
        <f>CONCATENATE(SUM('Раздел 3'!AI166:AI166),"=",0)</f>
        <v>0=0</v>
      </c>
    </row>
    <row r="13388" spans="1:5" ht="30" hidden="1" customHeight="1" thickBot="1">
      <c r="A13388" s="496" t="str">
        <f>IF((SUM('Раздел 3'!AI167:AI167)=0),"","Неверно!")</f>
        <v/>
      </c>
      <c r="B13388" s="497" t="s">
        <v>827</v>
      </c>
      <c r="C13388" s="498" t="s">
        <v>4651</v>
      </c>
      <c r="D13388" s="498" t="s">
        <v>4629</v>
      </c>
      <c r="E13388" s="499" t="str">
        <f>CONCATENATE(SUM('Раздел 3'!AI167:AI167),"=",0)</f>
        <v>0=0</v>
      </c>
    </row>
    <row r="13389" spans="1:5" ht="30" hidden="1" customHeight="1" thickBot="1">
      <c r="A13389" s="496" t="str">
        <f>IF((SUM('Раздел 3'!AI168:AI168)=0),"","Неверно!")</f>
        <v/>
      </c>
      <c r="B13389" s="497" t="s">
        <v>827</v>
      </c>
      <c r="C13389" s="498" t="s">
        <v>4930</v>
      </c>
      <c r="D13389" s="498" t="s">
        <v>4629</v>
      </c>
      <c r="E13389" s="499" t="str">
        <f>CONCATENATE(SUM('Раздел 3'!AI168:AI168),"=",0)</f>
        <v>0=0</v>
      </c>
    </row>
    <row r="13390" spans="1:5" ht="30" hidden="1" customHeight="1" thickBot="1">
      <c r="A13390" s="496" t="str">
        <f>IF((SUM('Раздел 3'!AI169:AI169)=0),"","Неверно!")</f>
        <v/>
      </c>
      <c r="B13390" s="497" t="s">
        <v>827</v>
      </c>
      <c r="C13390" s="498" t="s">
        <v>4931</v>
      </c>
      <c r="D13390" s="498" t="s">
        <v>4629</v>
      </c>
      <c r="E13390" s="499" t="str">
        <f>CONCATENATE(SUM('Раздел 3'!AI169:AI169),"=",0)</f>
        <v>0=0</v>
      </c>
    </row>
    <row r="13391" spans="1:5" ht="30" hidden="1" customHeight="1" thickBot="1">
      <c r="A13391" s="496" t="str">
        <f>IF((SUM('Раздел 3'!AJ163:AJ163)=0),"","Неверно!")</f>
        <v/>
      </c>
      <c r="B13391" s="497" t="s">
        <v>827</v>
      </c>
      <c r="C13391" s="498" t="s">
        <v>14811</v>
      </c>
      <c r="D13391" s="498" t="s">
        <v>4629</v>
      </c>
      <c r="E13391" s="499" t="str">
        <f>CONCATENATE(SUM('Раздел 3'!AJ163:AJ163),"=",0)</f>
        <v>0=0</v>
      </c>
    </row>
    <row r="13392" spans="1:5" ht="30" hidden="1" customHeight="1" thickBot="1">
      <c r="A13392" s="496" t="str">
        <f>IF((SUM('Раздел 3'!AJ164:AJ164)=0),"","Неверно!")</f>
        <v/>
      </c>
      <c r="B13392" s="497" t="s">
        <v>827</v>
      </c>
      <c r="C13392" s="498" t="s">
        <v>14812</v>
      </c>
      <c r="D13392" s="498" t="s">
        <v>4629</v>
      </c>
      <c r="E13392" s="499" t="str">
        <f>CONCATENATE(SUM('Раздел 3'!AJ164:AJ164),"=",0)</f>
        <v>0=0</v>
      </c>
    </row>
    <row r="13393" spans="1:5" ht="30" hidden="1" customHeight="1" thickBot="1">
      <c r="A13393" s="496" t="str">
        <f>IF((SUM('Раздел 3'!AJ165:AJ165)=0),"","Неверно!")</f>
        <v/>
      </c>
      <c r="B13393" s="497" t="s">
        <v>827</v>
      </c>
      <c r="C13393" s="498" t="s">
        <v>14813</v>
      </c>
      <c r="D13393" s="498" t="s">
        <v>4629</v>
      </c>
      <c r="E13393" s="499" t="str">
        <f>CONCATENATE(SUM('Раздел 3'!AJ165:AJ165),"=",0)</f>
        <v>0=0</v>
      </c>
    </row>
    <row r="13394" spans="1:5" ht="30" hidden="1" customHeight="1" thickBot="1">
      <c r="A13394" s="496" t="str">
        <f>IF((SUM('Раздел 3'!AJ166:AJ166)=0),"","Неверно!")</f>
        <v/>
      </c>
      <c r="B13394" s="497" t="s">
        <v>827</v>
      </c>
      <c r="C13394" s="498" t="s">
        <v>4652</v>
      </c>
      <c r="D13394" s="498" t="s">
        <v>4629</v>
      </c>
      <c r="E13394" s="499" t="str">
        <f>CONCATENATE(SUM('Раздел 3'!AJ166:AJ166),"=",0)</f>
        <v>0=0</v>
      </c>
    </row>
    <row r="13395" spans="1:5" ht="30" hidden="1" customHeight="1" thickBot="1">
      <c r="A13395" s="496" t="str">
        <f>IF((SUM('Раздел 3'!AJ167:AJ167)=0),"","Неверно!")</f>
        <v/>
      </c>
      <c r="B13395" s="497" t="s">
        <v>827</v>
      </c>
      <c r="C13395" s="498" t="s">
        <v>4653</v>
      </c>
      <c r="D13395" s="498" t="s">
        <v>4629</v>
      </c>
      <c r="E13395" s="499" t="str">
        <f>CONCATENATE(SUM('Раздел 3'!AJ167:AJ167),"=",0)</f>
        <v>0=0</v>
      </c>
    </row>
    <row r="13396" spans="1:5" ht="30" hidden="1" customHeight="1" thickBot="1">
      <c r="A13396" s="496" t="str">
        <f>IF((SUM('Раздел 3'!AJ168:AJ168)=0),"","Неверно!")</f>
        <v/>
      </c>
      <c r="B13396" s="497" t="s">
        <v>827</v>
      </c>
      <c r="C13396" s="498" t="s">
        <v>4935</v>
      </c>
      <c r="D13396" s="498" t="s">
        <v>4629</v>
      </c>
      <c r="E13396" s="499" t="str">
        <f>CONCATENATE(SUM('Раздел 3'!AJ168:AJ168),"=",0)</f>
        <v>0=0</v>
      </c>
    </row>
    <row r="13397" spans="1:5" ht="30" hidden="1" customHeight="1" thickBot="1">
      <c r="A13397" s="496" t="str">
        <f>IF((SUM('Раздел 3'!AJ169:AJ169)=0),"","Неверно!")</f>
        <v/>
      </c>
      <c r="B13397" s="497" t="s">
        <v>827</v>
      </c>
      <c r="C13397" s="498" t="s">
        <v>4936</v>
      </c>
      <c r="D13397" s="498" t="s">
        <v>4629</v>
      </c>
      <c r="E13397" s="499" t="str">
        <f>CONCATENATE(SUM('Раздел 3'!AJ169:AJ169),"=",0)</f>
        <v>0=0</v>
      </c>
    </row>
    <row r="13398" spans="1:5" ht="30" hidden="1" customHeight="1" thickBot="1">
      <c r="A13398" s="496" t="str">
        <f>IF((SUM('Раздел 3'!Y31:Y31)=0),"","Неверно!")</f>
        <v/>
      </c>
      <c r="B13398" s="497" t="s">
        <v>828</v>
      </c>
      <c r="C13398" s="498" t="s">
        <v>14814</v>
      </c>
      <c r="D13398" s="498" t="s">
        <v>5525</v>
      </c>
      <c r="E13398" s="499" t="str">
        <f>CONCATENATE(SUM('Раздел 3'!Y31:Y31),"=",0)</f>
        <v>0=0</v>
      </c>
    </row>
    <row r="13399" spans="1:5" ht="30" hidden="1" customHeight="1" thickBot="1">
      <c r="A13399" s="496" t="str">
        <f>IF((SUM('Раздел 3'!Z31:Z31)=0),"","Неверно!")</f>
        <v/>
      </c>
      <c r="B13399" s="497" t="s">
        <v>828</v>
      </c>
      <c r="C13399" s="498" t="s">
        <v>14815</v>
      </c>
      <c r="D13399" s="498" t="s">
        <v>5525</v>
      </c>
      <c r="E13399" s="499" t="str">
        <f>CONCATENATE(SUM('Раздел 3'!Z31:Z31),"=",0)</f>
        <v>0=0</v>
      </c>
    </row>
    <row r="13400" spans="1:5" ht="30" hidden="1" customHeight="1" thickBot="1">
      <c r="A13400" s="496" t="str">
        <f>IF((SUM('Раздел 3'!AA31:AA31)=0),"","Неверно!")</f>
        <v/>
      </c>
      <c r="B13400" s="497" t="s">
        <v>828</v>
      </c>
      <c r="C13400" s="498" t="s">
        <v>14816</v>
      </c>
      <c r="D13400" s="498" t="s">
        <v>5525</v>
      </c>
      <c r="E13400" s="499" t="str">
        <f>CONCATENATE(SUM('Раздел 3'!AA31:AA31),"=",0)</f>
        <v>0=0</v>
      </c>
    </row>
    <row r="13401" spans="1:5" ht="30" hidden="1" customHeight="1" thickBot="1">
      <c r="A13401" s="496" t="str">
        <f>IF((SUM('Раздел 3'!AB31:AB31)=0),"","Неверно!")</f>
        <v/>
      </c>
      <c r="B13401" s="497" t="s">
        <v>828</v>
      </c>
      <c r="C13401" s="498" t="s">
        <v>14817</v>
      </c>
      <c r="D13401" s="498" t="s">
        <v>5525</v>
      </c>
      <c r="E13401" s="499" t="str">
        <f>CONCATENATE(SUM('Раздел 3'!AB31:AB31),"=",0)</f>
        <v>0=0</v>
      </c>
    </row>
    <row r="13402" spans="1:5" ht="30" hidden="1" customHeight="1" thickBot="1">
      <c r="A13402" s="496" t="str">
        <f>IF((SUM('Раздел 3'!AC31:AC31)=0),"","Неверно!")</f>
        <v/>
      </c>
      <c r="B13402" s="497" t="s">
        <v>828</v>
      </c>
      <c r="C13402" s="498" t="s">
        <v>14818</v>
      </c>
      <c r="D13402" s="498" t="s">
        <v>5525</v>
      </c>
      <c r="E13402" s="499" t="str">
        <f>CONCATENATE(SUM('Раздел 3'!AC31:AC31),"=",0)</f>
        <v>0=0</v>
      </c>
    </row>
    <row r="13403" spans="1:5" ht="30" hidden="1" customHeight="1" thickBot="1">
      <c r="A13403" s="496" t="str">
        <f>IF((SUM('Раздел 3'!AD31:AD31)=0),"","Неверно!")</f>
        <v/>
      </c>
      <c r="B13403" s="497" t="s">
        <v>828</v>
      </c>
      <c r="C13403" s="498" t="s">
        <v>14819</v>
      </c>
      <c r="D13403" s="498" t="s">
        <v>5525</v>
      </c>
      <c r="E13403" s="499" t="str">
        <f>CONCATENATE(SUM('Раздел 3'!AD31:AD31),"=",0)</f>
        <v>0=0</v>
      </c>
    </row>
    <row r="13404" spans="1:5" ht="30" hidden="1" customHeight="1" thickBot="1">
      <c r="A13404" s="496" t="str">
        <f>IF((SUM('Раздел 3'!AE31:AE31)=0),"","Неверно!")</f>
        <v/>
      </c>
      <c r="B13404" s="497" t="s">
        <v>828</v>
      </c>
      <c r="C13404" s="498" t="s">
        <v>14820</v>
      </c>
      <c r="D13404" s="498" t="s">
        <v>5525</v>
      </c>
      <c r="E13404" s="499" t="str">
        <f>CONCATENATE(SUM('Раздел 3'!AE31:AE31),"=",0)</f>
        <v>0=0</v>
      </c>
    </row>
    <row r="13405" spans="1:5" ht="30" hidden="1" customHeight="1" thickBot="1">
      <c r="A13405" s="496" t="str">
        <f>IF((SUM('Раздел 3'!AF31:AF31)=0),"","Неверно!")</f>
        <v/>
      </c>
      <c r="B13405" s="497" t="s">
        <v>828</v>
      </c>
      <c r="C13405" s="498" t="s">
        <v>14821</v>
      </c>
      <c r="D13405" s="498" t="s">
        <v>5525</v>
      </c>
      <c r="E13405" s="499" t="str">
        <f>CONCATENATE(SUM('Раздел 3'!AF31:AF31),"=",0)</f>
        <v>0=0</v>
      </c>
    </row>
    <row r="13406" spans="1:5" ht="30" hidden="1" customHeight="1" thickBot="1">
      <c r="A13406" s="496" t="str">
        <f>IF((SUM('Раздел 3'!AG31:AG31)=0),"","Неверно!")</f>
        <v/>
      </c>
      <c r="B13406" s="497" t="s">
        <v>828</v>
      </c>
      <c r="C13406" s="498" t="s">
        <v>14822</v>
      </c>
      <c r="D13406" s="498" t="s">
        <v>5525</v>
      </c>
      <c r="E13406" s="499" t="str">
        <f>CONCATENATE(SUM('Раздел 3'!AG31:AG31),"=",0)</f>
        <v>0=0</v>
      </c>
    </row>
    <row r="13407" spans="1:5" ht="30" hidden="1" customHeight="1" thickBot="1">
      <c r="A13407" s="496" t="str">
        <f>IF((SUM('Раздел 3'!AH31:AH31)=0),"","Неверно!")</f>
        <v/>
      </c>
      <c r="B13407" s="497" t="s">
        <v>828</v>
      </c>
      <c r="C13407" s="498" t="s">
        <v>14823</v>
      </c>
      <c r="D13407" s="498" t="s">
        <v>5525</v>
      </c>
      <c r="E13407" s="499" t="str">
        <f>CONCATENATE(SUM('Раздел 3'!AH31:AH31),"=",0)</f>
        <v>0=0</v>
      </c>
    </row>
    <row r="13408" spans="1:5" ht="30" hidden="1" customHeight="1" thickBot="1">
      <c r="A13408" s="496" t="str">
        <f>IF((SUM('Раздел 3'!AI31:AI31)=0),"","Неверно!")</f>
        <v/>
      </c>
      <c r="B13408" s="497" t="s">
        <v>828</v>
      </c>
      <c r="C13408" s="498" t="s">
        <v>14824</v>
      </c>
      <c r="D13408" s="498" t="s">
        <v>5525</v>
      </c>
      <c r="E13408" s="499" t="str">
        <f>CONCATENATE(SUM('Раздел 3'!AI31:AI31),"=",0)</f>
        <v>0=0</v>
      </c>
    </row>
    <row r="13409" spans="1:5" ht="30" hidden="1" customHeight="1" thickBot="1">
      <c r="A13409" s="496" t="str">
        <f>IF((SUM('Раздел 3'!AJ31:AJ31)=0),"","Неверно!")</f>
        <v/>
      </c>
      <c r="B13409" s="497" t="s">
        <v>828</v>
      </c>
      <c r="C13409" s="498" t="s">
        <v>14825</v>
      </c>
      <c r="D13409" s="498" t="s">
        <v>5525</v>
      </c>
      <c r="E13409" s="499" t="str">
        <f>CONCATENATE(SUM('Раздел 3'!AJ31:AJ31),"=",0)</f>
        <v>0=0</v>
      </c>
    </row>
    <row r="13410" spans="1:5" ht="30" hidden="1" customHeight="1" thickBot="1">
      <c r="A13410" s="496" t="str">
        <f>IF((SUM('Раздел 3'!Y236:Y236)=0),"","Неверно!")</f>
        <v/>
      </c>
      <c r="B13410" s="497" t="s">
        <v>829</v>
      </c>
      <c r="C13410" s="498" t="s">
        <v>4654</v>
      </c>
      <c r="D13410" s="498" t="s">
        <v>4655</v>
      </c>
      <c r="E13410" s="499" t="str">
        <f>CONCATENATE(SUM('Раздел 3'!Y236:Y236),"=",0)</f>
        <v>0=0</v>
      </c>
    </row>
    <row r="13411" spans="1:5" ht="30" hidden="1" customHeight="1" thickBot="1">
      <c r="A13411" s="496" t="str">
        <f>IF((SUM('Раздел 3'!Z236:Z236)=0),"","Неверно!")</f>
        <v/>
      </c>
      <c r="B13411" s="497" t="s">
        <v>829</v>
      </c>
      <c r="C13411" s="498" t="s">
        <v>4656</v>
      </c>
      <c r="D13411" s="498" t="s">
        <v>4655</v>
      </c>
      <c r="E13411" s="499" t="str">
        <f>CONCATENATE(SUM('Раздел 3'!Z236:Z236),"=",0)</f>
        <v>0=0</v>
      </c>
    </row>
    <row r="13412" spans="1:5" ht="30" hidden="1" customHeight="1" thickBot="1">
      <c r="A13412" s="496" t="str">
        <f>IF((SUM('Раздел 3'!AA236:AA236)=0),"","Неверно!")</f>
        <v/>
      </c>
      <c r="B13412" s="497" t="s">
        <v>829</v>
      </c>
      <c r="C13412" s="498" t="s">
        <v>4657</v>
      </c>
      <c r="D13412" s="498" t="s">
        <v>4655</v>
      </c>
      <c r="E13412" s="499" t="str">
        <f>CONCATENATE(SUM('Раздел 3'!AA236:AA236),"=",0)</f>
        <v>0=0</v>
      </c>
    </row>
    <row r="13413" spans="1:5" ht="30" hidden="1" customHeight="1" thickBot="1">
      <c r="A13413" s="496" t="str">
        <f>IF((SUM('Раздел 3'!AB236:AB236)=0),"","Неверно!")</f>
        <v/>
      </c>
      <c r="B13413" s="497" t="s">
        <v>829</v>
      </c>
      <c r="C13413" s="498" t="s">
        <v>4658</v>
      </c>
      <c r="D13413" s="498" t="s">
        <v>4655</v>
      </c>
      <c r="E13413" s="499" t="str">
        <f>CONCATENATE(SUM('Раздел 3'!AB236:AB236),"=",0)</f>
        <v>0=0</v>
      </c>
    </row>
    <row r="13414" spans="1:5" ht="30" hidden="1" customHeight="1" thickBot="1">
      <c r="A13414" s="496" t="str">
        <f>IF((SUM('Раздел 3'!AC236:AC236)=0),"","Неверно!")</f>
        <v/>
      </c>
      <c r="B13414" s="497" t="s">
        <v>829</v>
      </c>
      <c r="C13414" s="498" t="s">
        <v>4659</v>
      </c>
      <c r="D13414" s="498" t="s">
        <v>4655</v>
      </c>
      <c r="E13414" s="499" t="str">
        <f>CONCATENATE(SUM('Раздел 3'!AC236:AC236),"=",0)</f>
        <v>0=0</v>
      </c>
    </row>
    <row r="13415" spans="1:5" ht="30" hidden="1" customHeight="1" thickBot="1">
      <c r="A13415" s="496" t="str">
        <f>IF((SUM('Раздел 3'!AD236:AD236)=0),"","Неверно!")</f>
        <v/>
      </c>
      <c r="B13415" s="497" t="s">
        <v>829</v>
      </c>
      <c r="C13415" s="498" t="s">
        <v>4660</v>
      </c>
      <c r="D13415" s="498" t="s">
        <v>4655</v>
      </c>
      <c r="E13415" s="499" t="str">
        <f>CONCATENATE(SUM('Раздел 3'!AD236:AD236),"=",0)</f>
        <v>0=0</v>
      </c>
    </row>
    <row r="13416" spans="1:5" ht="30" hidden="1" customHeight="1" thickBot="1">
      <c r="A13416" s="496" t="str">
        <f>IF((SUM('Раздел 3'!AE236:AE236)=0),"","Неверно!")</f>
        <v/>
      </c>
      <c r="B13416" s="497" t="s">
        <v>829</v>
      </c>
      <c r="C13416" s="498" t="s">
        <v>4661</v>
      </c>
      <c r="D13416" s="498" t="s">
        <v>4655</v>
      </c>
      <c r="E13416" s="499" t="str">
        <f>CONCATENATE(SUM('Раздел 3'!AE236:AE236),"=",0)</f>
        <v>0=0</v>
      </c>
    </row>
    <row r="13417" spans="1:5" ht="30" hidden="1" customHeight="1" thickBot="1">
      <c r="A13417" s="496" t="str">
        <f>IF((SUM('Раздел 3'!AF236:AF236)=0),"","Неверно!")</f>
        <v/>
      </c>
      <c r="B13417" s="497" t="s">
        <v>829</v>
      </c>
      <c r="C13417" s="498" t="s">
        <v>4662</v>
      </c>
      <c r="D13417" s="498" t="s">
        <v>4655</v>
      </c>
      <c r="E13417" s="499" t="str">
        <f>CONCATENATE(SUM('Раздел 3'!AF236:AF236),"=",0)</f>
        <v>0=0</v>
      </c>
    </row>
    <row r="13418" spans="1:5" ht="30" hidden="1" customHeight="1" thickBot="1">
      <c r="A13418" s="496" t="str">
        <f>IF((SUM('Раздел 3'!AG236:AG236)=0),"","Неверно!")</f>
        <v/>
      </c>
      <c r="B13418" s="497" t="s">
        <v>829</v>
      </c>
      <c r="C13418" s="498" t="s">
        <v>4663</v>
      </c>
      <c r="D13418" s="498" t="s">
        <v>4655</v>
      </c>
      <c r="E13418" s="499" t="str">
        <f>CONCATENATE(SUM('Раздел 3'!AG236:AG236),"=",0)</f>
        <v>0=0</v>
      </c>
    </row>
    <row r="13419" spans="1:5" ht="30" hidden="1" customHeight="1" thickBot="1">
      <c r="A13419" s="496" t="str">
        <f>IF((SUM('Раздел 3'!AH236:AH236)=0),"","Неверно!")</f>
        <v/>
      </c>
      <c r="B13419" s="497" t="s">
        <v>829</v>
      </c>
      <c r="C13419" s="498" t="s">
        <v>4664</v>
      </c>
      <c r="D13419" s="498" t="s">
        <v>4655</v>
      </c>
      <c r="E13419" s="499" t="str">
        <f>CONCATENATE(SUM('Раздел 3'!AH236:AH236),"=",0)</f>
        <v>0=0</v>
      </c>
    </row>
    <row r="13420" spans="1:5" ht="30" hidden="1" customHeight="1" thickBot="1">
      <c r="A13420" s="496" t="str">
        <f>IF((SUM('Раздел 3'!AI236:AI236)=0),"","Неверно!")</f>
        <v/>
      </c>
      <c r="B13420" s="497" t="s">
        <v>829</v>
      </c>
      <c r="C13420" s="498" t="s">
        <v>4665</v>
      </c>
      <c r="D13420" s="498" t="s">
        <v>4655</v>
      </c>
      <c r="E13420" s="499" t="str">
        <f>CONCATENATE(SUM('Раздел 3'!AI236:AI236),"=",0)</f>
        <v>0=0</v>
      </c>
    </row>
    <row r="13421" spans="1:5" ht="30" hidden="1" customHeight="1" thickBot="1">
      <c r="A13421" s="496" t="str">
        <f>IF((SUM('Раздел 3'!AJ236:AJ236)=0),"","Неверно!")</f>
        <v/>
      </c>
      <c r="B13421" s="497" t="s">
        <v>829</v>
      </c>
      <c r="C13421" s="498" t="s">
        <v>4666</v>
      </c>
      <c r="D13421" s="498" t="s">
        <v>4655</v>
      </c>
      <c r="E13421" s="499" t="str">
        <f>CONCATENATE(SUM('Раздел 3'!AJ236:AJ236),"=",0)</f>
        <v>0=0</v>
      </c>
    </row>
    <row r="13422" spans="1:5" ht="30" hidden="1" customHeight="1" thickBot="1">
      <c r="A13422" s="496" t="str">
        <f>IF((SUM('Раздел 3'!Y239:Y239)=0),"","Неверно!")</f>
        <v/>
      </c>
      <c r="B13422" s="497" t="s">
        <v>830</v>
      </c>
      <c r="C13422" s="498" t="s">
        <v>4667</v>
      </c>
      <c r="D13422" s="498" t="s">
        <v>4668</v>
      </c>
      <c r="E13422" s="499" t="str">
        <f>CONCATENATE(SUM('Раздел 3'!Y239:Y239),"=",0)</f>
        <v>0=0</v>
      </c>
    </row>
    <row r="13423" spans="1:5" ht="30" hidden="1" customHeight="1" thickBot="1">
      <c r="A13423" s="496" t="str">
        <f>IF((SUM('Раздел 3'!Z239:Z239)=0),"","Неверно!")</f>
        <v/>
      </c>
      <c r="B13423" s="497" t="s">
        <v>830</v>
      </c>
      <c r="C13423" s="498" t="s">
        <v>4669</v>
      </c>
      <c r="D13423" s="498" t="s">
        <v>4668</v>
      </c>
      <c r="E13423" s="499" t="str">
        <f>CONCATENATE(SUM('Раздел 3'!Z239:Z239),"=",0)</f>
        <v>0=0</v>
      </c>
    </row>
    <row r="13424" spans="1:5" ht="30" hidden="1" customHeight="1" thickBot="1">
      <c r="A13424" s="496" t="str">
        <f>IF((SUM('Раздел 3'!AA239:AA239)=0),"","Неверно!")</f>
        <v/>
      </c>
      <c r="B13424" s="497" t="s">
        <v>830</v>
      </c>
      <c r="C13424" s="498" t="s">
        <v>4670</v>
      </c>
      <c r="D13424" s="498" t="s">
        <v>4668</v>
      </c>
      <c r="E13424" s="499" t="str">
        <f>CONCATENATE(SUM('Раздел 3'!AA239:AA239),"=",0)</f>
        <v>0=0</v>
      </c>
    </row>
    <row r="13425" spans="1:5" ht="30" hidden="1" customHeight="1" thickBot="1">
      <c r="A13425" s="496" t="str">
        <f>IF((SUM('Раздел 3'!AB239:AB239)=0),"","Неверно!")</f>
        <v/>
      </c>
      <c r="B13425" s="497" t="s">
        <v>830</v>
      </c>
      <c r="C13425" s="498" t="s">
        <v>4671</v>
      </c>
      <c r="D13425" s="498" t="s">
        <v>4668</v>
      </c>
      <c r="E13425" s="499" t="str">
        <f>CONCATENATE(SUM('Раздел 3'!AB239:AB239),"=",0)</f>
        <v>0=0</v>
      </c>
    </row>
    <row r="13426" spans="1:5" ht="30" hidden="1" customHeight="1" thickBot="1">
      <c r="A13426" s="496" t="str">
        <f>IF((SUM('Раздел 3'!AC239:AC239)=0),"","Неверно!")</f>
        <v/>
      </c>
      <c r="B13426" s="497" t="s">
        <v>830</v>
      </c>
      <c r="C13426" s="498" t="s">
        <v>4672</v>
      </c>
      <c r="D13426" s="498" t="s">
        <v>4668</v>
      </c>
      <c r="E13426" s="499" t="str">
        <f>CONCATENATE(SUM('Раздел 3'!AC239:AC239),"=",0)</f>
        <v>0=0</v>
      </c>
    </row>
    <row r="13427" spans="1:5" ht="30" hidden="1" customHeight="1" thickBot="1">
      <c r="A13427" s="496" t="str">
        <f>IF((SUM('Раздел 3'!AD239:AD239)=0),"","Неверно!")</f>
        <v/>
      </c>
      <c r="B13427" s="497" t="s">
        <v>830</v>
      </c>
      <c r="C13427" s="498" t="s">
        <v>4673</v>
      </c>
      <c r="D13427" s="498" t="s">
        <v>4668</v>
      </c>
      <c r="E13427" s="499" t="str">
        <f>CONCATENATE(SUM('Раздел 3'!AD239:AD239),"=",0)</f>
        <v>0=0</v>
      </c>
    </row>
    <row r="13428" spans="1:5" ht="30" hidden="1" customHeight="1" thickBot="1">
      <c r="A13428" s="496" t="str">
        <f>IF((SUM('Раздел 3'!AE239:AE239)=0),"","Неверно!")</f>
        <v/>
      </c>
      <c r="B13428" s="497" t="s">
        <v>830</v>
      </c>
      <c r="C13428" s="498" t="s">
        <v>4674</v>
      </c>
      <c r="D13428" s="498" t="s">
        <v>4668</v>
      </c>
      <c r="E13428" s="499" t="str">
        <f>CONCATENATE(SUM('Раздел 3'!AE239:AE239),"=",0)</f>
        <v>0=0</v>
      </c>
    </row>
    <row r="13429" spans="1:5" ht="30" hidden="1" customHeight="1" thickBot="1">
      <c r="A13429" s="496" t="str">
        <f>IF((SUM('Раздел 3'!AF239:AF239)=0),"","Неверно!")</f>
        <v/>
      </c>
      <c r="B13429" s="497" t="s">
        <v>830</v>
      </c>
      <c r="C13429" s="498" t="s">
        <v>4675</v>
      </c>
      <c r="D13429" s="498" t="s">
        <v>4668</v>
      </c>
      <c r="E13429" s="499" t="str">
        <f>CONCATENATE(SUM('Раздел 3'!AF239:AF239),"=",0)</f>
        <v>0=0</v>
      </c>
    </row>
    <row r="13430" spans="1:5" ht="30" hidden="1" customHeight="1" thickBot="1">
      <c r="A13430" s="496" t="str">
        <f>IF((SUM('Раздел 3'!AG239:AG239)=0),"","Неверно!")</f>
        <v/>
      </c>
      <c r="B13430" s="497" t="s">
        <v>830</v>
      </c>
      <c r="C13430" s="498" t="s">
        <v>4676</v>
      </c>
      <c r="D13430" s="498" t="s">
        <v>4668</v>
      </c>
      <c r="E13430" s="499" t="str">
        <f>CONCATENATE(SUM('Раздел 3'!AG239:AG239),"=",0)</f>
        <v>0=0</v>
      </c>
    </row>
    <row r="13431" spans="1:5" ht="30" hidden="1" customHeight="1" thickBot="1">
      <c r="A13431" s="496" t="str">
        <f>IF((SUM('Раздел 3'!AH239:AH239)=0),"","Неверно!")</f>
        <v/>
      </c>
      <c r="B13431" s="497" t="s">
        <v>830</v>
      </c>
      <c r="C13431" s="498" t="s">
        <v>4677</v>
      </c>
      <c r="D13431" s="498" t="s">
        <v>4668</v>
      </c>
      <c r="E13431" s="499" t="str">
        <f>CONCATENATE(SUM('Раздел 3'!AH239:AH239),"=",0)</f>
        <v>0=0</v>
      </c>
    </row>
    <row r="13432" spans="1:5" ht="30" hidden="1" customHeight="1" thickBot="1">
      <c r="A13432" s="496" t="str">
        <f>IF((SUM('Раздел 3'!AI239:AI239)=0),"","Неверно!")</f>
        <v/>
      </c>
      <c r="B13432" s="497" t="s">
        <v>830</v>
      </c>
      <c r="C13432" s="498" t="s">
        <v>4678</v>
      </c>
      <c r="D13432" s="498" t="s">
        <v>4668</v>
      </c>
      <c r="E13432" s="499" t="str">
        <f>CONCATENATE(SUM('Раздел 3'!AI239:AI239),"=",0)</f>
        <v>0=0</v>
      </c>
    </row>
    <row r="13433" spans="1:5" ht="30" hidden="1" customHeight="1" thickBot="1">
      <c r="A13433" s="496" t="str">
        <f>IF((SUM('Раздел 3'!AJ239:AJ239)=0),"","Неверно!")</f>
        <v/>
      </c>
      <c r="B13433" s="497" t="s">
        <v>830</v>
      </c>
      <c r="C13433" s="498" t="s">
        <v>4679</v>
      </c>
      <c r="D13433" s="498" t="s">
        <v>4668</v>
      </c>
      <c r="E13433" s="499" t="str">
        <f>CONCATENATE(SUM('Раздел 3'!AJ239:AJ239),"=",0)</f>
        <v>0=0</v>
      </c>
    </row>
    <row r="13434" spans="1:5" ht="30" hidden="1" customHeight="1" thickBot="1">
      <c r="A13434" s="496" t="str">
        <f>IF((SUM('Раздел 3'!Y265:Y265)=0),"","Неверно!")</f>
        <v/>
      </c>
      <c r="B13434" s="497" t="s">
        <v>831</v>
      </c>
      <c r="C13434" s="498" t="s">
        <v>4680</v>
      </c>
      <c r="D13434" s="498" t="s">
        <v>4681</v>
      </c>
      <c r="E13434" s="499" t="str">
        <f>CONCATENATE(SUM('Раздел 3'!Y265:Y265),"=",0)</f>
        <v>0=0</v>
      </c>
    </row>
    <row r="13435" spans="1:5" ht="30" hidden="1" customHeight="1" thickBot="1">
      <c r="A13435" s="496" t="str">
        <f>IF((SUM('Раздел 3'!Y266:Y266)=0),"","Неверно!")</f>
        <v/>
      </c>
      <c r="B13435" s="497" t="s">
        <v>831</v>
      </c>
      <c r="C13435" s="498" t="s">
        <v>4682</v>
      </c>
      <c r="D13435" s="498" t="s">
        <v>4681</v>
      </c>
      <c r="E13435" s="499" t="str">
        <f>CONCATENATE(SUM('Раздел 3'!Y266:Y266),"=",0)</f>
        <v>0=0</v>
      </c>
    </row>
    <row r="13436" spans="1:5" ht="30" hidden="1" customHeight="1" thickBot="1">
      <c r="A13436" s="496" t="str">
        <f>IF((SUM('Раздел 3'!Z265:Z265)=0),"","Неверно!")</f>
        <v/>
      </c>
      <c r="B13436" s="497" t="s">
        <v>831</v>
      </c>
      <c r="C13436" s="498" t="s">
        <v>4683</v>
      </c>
      <c r="D13436" s="498" t="s">
        <v>4681</v>
      </c>
      <c r="E13436" s="499" t="str">
        <f>CONCATENATE(SUM('Раздел 3'!Z265:Z265),"=",0)</f>
        <v>0=0</v>
      </c>
    </row>
    <row r="13437" spans="1:5" ht="30" hidden="1" customHeight="1" thickBot="1">
      <c r="A13437" s="496" t="str">
        <f>IF((SUM('Раздел 3'!Z266:Z266)=0),"","Неверно!")</f>
        <v/>
      </c>
      <c r="B13437" s="497" t="s">
        <v>831</v>
      </c>
      <c r="C13437" s="498" t="s">
        <v>4684</v>
      </c>
      <c r="D13437" s="498" t="s">
        <v>4681</v>
      </c>
      <c r="E13437" s="499" t="str">
        <f>CONCATENATE(SUM('Раздел 3'!Z266:Z266),"=",0)</f>
        <v>0=0</v>
      </c>
    </row>
    <row r="13438" spans="1:5" ht="30" hidden="1" customHeight="1" thickBot="1">
      <c r="A13438" s="496" t="str">
        <f>IF((SUM('Раздел 3'!AA265:AA265)=0),"","Неверно!")</f>
        <v/>
      </c>
      <c r="B13438" s="497" t="s">
        <v>831</v>
      </c>
      <c r="C13438" s="498" t="s">
        <v>4685</v>
      </c>
      <c r="D13438" s="498" t="s">
        <v>4681</v>
      </c>
      <c r="E13438" s="499" t="str">
        <f>CONCATENATE(SUM('Раздел 3'!AA265:AA265),"=",0)</f>
        <v>0=0</v>
      </c>
    </row>
    <row r="13439" spans="1:5" ht="30" hidden="1" customHeight="1" thickBot="1">
      <c r="A13439" s="496" t="str">
        <f>IF((SUM('Раздел 3'!AA266:AA266)=0),"","Неверно!")</f>
        <v/>
      </c>
      <c r="B13439" s="497" t="s">
        <v>831</v>
      </c>
      <c r="C13439" s="498" t="s">
        <v>4686</v>
      </c>
      <c r="D13439" s="498" t="s">
        <v>4681</v>
      </c>
      <c r="E13439" s="499" t="str">
        <f>CONCATENATE(SUM('Раздел 3'!AA266:AA266),"=",0)</f>
        <v>0=0</v>
      </c>
    </row>
    <row r="13440" spans="1:5" ht="30" hidden="1" customHeight="1" thickBot="1">
      <c r="A13440" s="496" t="str">
        <f>IF((SUM('Раздел 3'!AB265:AB265)=0),"","Неверно!")</f>
        <v/>
      </c>
      <c r="B13440" s="497" t="s">
        <v>831</v>
      </c>
      <c r="C13440" s="498" t="s">
        <v>4687</v>
      </c>
      <c r="D13440" s="498" t="s">
        <v>4681</v>
      </c>
      <c r="E13440" s="499" t="str">
        <f>CONCATENATE(SUM('Раздел 3'!AB265:AB265),"=",0)</f>
        <v>0=0</v>
      </c>
    </row>
    <row r="13441" spans="1:5" ht="30" hidden="1" customHeight="1" thickBot="1">
      <c r="A13441" s="496" t="str">
        <f>IF((SUM('Раздел 3'!AB266:AB266)=0),"","Неверно!")</f>
        <v/>
      </c>
      <c r="B13441" s="497" t="s">
        <v>831</v>
      </c>
      <c r="C13441" s="498" t="s">
        <v>4688</v>
      </c>
      <c r="D13441" s="498" t="s">
        <v>4681</v>
      </c>
      <c r="E13441" s="499" t="str">
        <f>CONCATENATE(SUM('Раздел 3'!AB266:AB266),"=",0)</f>
        <v>0=0</v>
      </c>
    </row>
    <row r="13442" spans="1:5" ht="30" hidden="1" customHeight="1" thickBot="1">
      <c r="A13442" s="496" t="str">
        <f>IF((SUM('Раздел 3'!AC265:AC265)=0),"","Неверно!")</f>
        <v/>
      </c>
      <c r="B13442" s="497" t="s">
        <v>831</v>
      </c>
      <c r="C13442" s="498" t="s">
        <v>4689</v>
      </c>
      <c r="D13442" s="498" t="s">
        <v>4681</v>
      </c>
      <c r="E13442" s="499" t="str">
        <f>CONCATENATE(SUM('Раздел 3'!AC265:AC265),"=",0)</f>
        <v>0=0</v>
      </c>
    </row>
    <row r="13443" spans="1:5" ht="30" hidden="1" customHeight="1" thickBot="1">
      <c r="A13443" s="496" t="str">
        <f>IF((SUM('Раздел 3'!AC266:AC266)=0),"","Неверно!")</f>
        <v/>
      </c>
      <c r="B13443" s="497" t="s">
        <v>831</v>
      </c>
      <c r="C13443" s="498" t="s">
        <v>4690</v>
      </c>
      <c r="D13443" s="498" t="s">
        <v>4681</v>
      </c>
      <c r="E13443" s="499" t="str">
        <f>CONCATENATE(SUM('Раздел 3'!AC266:AC266),"=",0)</f>
        <v>0=0</v>
      </c>
    </row>
    <row r="13444" spans="1:5" ht="30" hidden="1" customHeight="1" thickBot="1">
      <c r="A13444" s="496" t="str">
        <f>IF((SUM('Раздел 3'!AD265:AD265)=0),"","Неверно!")</f>
        <v/>
      </c>
      <c r="B13444" s="497" t="s">
        <v>831</v>
      </c>
      <c r="C13444" s="498" t="s">
        <v>4691</v>
      </c>
      <c r="D13444" s="498" t="s">
        <v>4681</v>
      </c>
      <c r="E13444" s="499" t="str">
        <f>CONCATENATE(SUM('Раздел 3'!AD265:AD265),"=",0)</f>
        <v>0=0</v>
      </c>
    </row>
    <row r="13445" spans="1:5" ht="30" hidden="1" customHeight="1" thickBot="1">
      <c r="A13445" s="496" t="str">
        <f>IF((SUM('Раздел 3'!AD266:AD266)=0),"","Неверно!")</f>
        <v/>
      </c>
      <c r="B13445" s="497" t="s">
        <v>831</v>
      </c>
      <c r="C13445" s="498" t="s">
        <v>4692</v>
      </c>
      <c r="D13445" s="498" t="s">
        <v>4681</v>
      </c>
      <c r="E13445" s="499" t="str">
        <f>CONCATENATE(SUM('Раздел 3'!AD266:AD266),"=",0)</f>
        <v>0=0</v>
      </c>
    </row>
    <row r="13446" spans="1:5" ht="30" hidden="1" customHeight="1" thickBot="1">
      <c r="A13446" s="496" t="str">
        <f>IF((SUM('Раздел 3'!AE265:AE265)=0),"","Неверно!")</f>
        <v/>
      </c>
      <c r="B13446" s="497" t="s">
        <v>831</v>
      </c>
      <c r="C13446" s="498" t="s">
        <v>4693</v>
      </c>
      <c r="D13446" s="498" t="s">
        <v>4681</v>
      </c>
      <c r="E13446" s="499" t="str">
        <f>CONCATENATE(SUM('Раздел 3'!AE265:AE265),"=",0)</f>
        <v>0=0</v>
      </c>
    </row>
    <row r="13447" spans="1:5" ht="30" hidden="1" customHeight="1" thickBot="1">
      <c r="A13447" s="496" t="str">
        <f>IF((SUM('Раздел 3'!AE266:AE266)=0),"","Неверно!")</f>
        <v/>
      </c>
      <c r="B13447" s="497" t="s">
        <v>831</v>
      </c>
      <c r="C13447" s="498" t="s">
        <v>4694</v>
      </c>
      <c r="D13447" s="498" t="s">
        <v>4681</v>
      </c>
      <c r="E13447" s="499" t="str">
        <f>CONCATENATE(SUM('Раздел 3'!AE266:AE266),"=",0)</f>
        <v>0=0</v>
      </c>
    </row>
    <row r="13448" spans="1:5" ht="30" hidden="1" customHeight="1" thickBot="1">
      <c r="A13448" s="496" t="str">
        <f>IF((SUM('Раздел 3'!AF265:AF265)=0),"","Неверно!")</f>
        <v/>
      </c>
      <c r="B13448" s="497" t="s">
        <v>831</v>
      </c>
      <c r="C13448" s="498" t="s">
        <v>4695</v>
      </c>
      <c r="D13448" s="498" t="s">
        <v>4681</v>
      </c>
      <c r="E13448" s="499" t="str">
        <f>CONCATENATE(SUM('Раздел 3'!AF265:AF265),"=",0)</f>
        <v>0=0</v>
      </c>
    </row>
    <row r="13449" spans="1:5" ht="30" hidden="1" customHeight="1" thickBot="1">
      <c r="A13449" s="496" t="str">
        <f>IF((SUM('Раздел 3'!AF266:AF266)=0),"","Неверно!")</f>
        <v/>
      </c>
      <c r="B13449" s="497" t="s">
        <v>831</v>
      </c>
      <c r="C13449" s="498" t="s">
        <v>4696</v>
      </c>
      <c r="D13449" s="498" t="s">
        <v>4681</v>
      </c>
      <c r="E13449" s="499" t="str">
        <f>CONCATENATE(SUM('Раздел 3'!AF266:AF266),"=",0)</f>
        <v>0=0</v>
      </c>
    </row>
    <row r="13450" spans="1:5" ht="30" hidden="1" customHeight="1" thickBot="1">
      <c r="A13450" s="496" t="str">
        <f>IF((SUM('Раздел 3'!AG265:AG265)=0),"","Неверно!")</f>
        <v/>
      </c>
      <c r="B13450" s="497" t="s">
        <v>831</v>
      </c>
      <c r="C13450" s="498" t="s">
        <v>4697</v>
      </c>
      <c r="D13450" s="498" t="s">
        <v>4681</v>
      </c>
      <c r="E13450" s="499" t="str">
        <f>CONCATENATE(SUM('Раздел 3'!AG265:AG265),"=",0)</f>
        <v>0=0</v>
      </c>
    </row>
    <row r="13451" spans="1:5" ht="30" hidden="1" customHeight="1" thickBot="1">
      <c r="A13451" s="496" t="str">
        <f>IF((SUM('Раздел 3'!AG266:AG266)=0),"","Неверно!")</f>
        <v/>
      </c>
      <c r="B13451" s="497" t="s">
        <v>831</v>
      </c>
      <c r="C13451" s="498" t="s">
        <v>4698</v>
      </c>
      <c r="D13451" s="498" t="s">
        <v>4681</v>
      </c>
      <c r="E13451" s="499" t="str">
        <f>CONCATENATE(SUM('Раздел 3'!AG266:AG266),"=",0)</f>
        <v>0=0</v>
      </c>
    </row>
    <row r="13452" spans="1:5" ht="30" hidden="1" customHeight="1" thickBot="1">
      <c r="A13452" s="496" t="str">
        <f>IF((SUM('Раздел 3'!AH265:AH265)=0),"","Неверно!")</f>
        <v/>
      </c>
      <c r="B13452" s="497" t="s">
        <v>831</v>
      </c>
      <c r="C13452" s="498" t="s">
        <v>4699</v>
      </c>
      <c r="D13452" s="498" t="s">
        <v>4681</v>
      </c>
      <c r="E13452" s="499" t="str">
        <f>CONCATENATE(SUM('Раздел 3'!AH265:AH265),"=",0)</f>
        <v>0=0</v>
      </c>
    </row>
    <row r="13453" spans="1:5" ht="30" hidden="1" customHeight="1" thickBot="1">
      <c r="A13453" s="496" t="str">
        <f>IF((SUM('Раздел 3'!AH266:AH266)=0),"","Неверно!")</f>
        <v/>
      </c>
      <c r="B13453" s="497" t="s">
        <v>831</v>
      </c>
      <c r="C13453" s="498" t="s">
        <v>4700</v>
      </c>
      <c r="D13453" s="498" t="s">
        <v>4681</v>
      </c>
      <c r="E13453" s="499" t="str">
        <f>CONCATENATE(SUM('Раздел 3'!AH266:AH266),"=",0)</f>
        <v>0=0</v>
      </c>
    </row>
    <row r="13454" spans="1:5" ht="30" hidden="1" customHeight="1" thickBot="1">
      <c r="A13454" s="496" t="str">
        <f>IF((SUM('Раздел 3'!AI265:AI265)=0),"","Неверно!")</f>
        <v/>
      </c>
      <c r="B13454" s="497" t="s">
        <v>831</v>
      </c>
      <c r="C13454" s="498" t="s">
        <v>4701</v>
      </c>
      <c r="D13454" s="498" t="s">
        <v>4681</v>
      </c>
      <c r="E13454" s="499" t="str">
        <f>CONCATENATE(SUM('Раздел 3'!AI265:AI265),"=",0)</f>
        <v>0=0</v>
      </c>
    </row>
    <row r="13455" spans="1:5" ht="30" hidden="1" customHeight="1" thickBot="1">
      <c r="A13455" s="496" t="str">
        <f>IF((SUM('Раздел 3'!AI266:AI266)=0),"","Неверно!")</f>
        <v/>
      </c>
      <c r="B13455" s="497" t="s">
        <v>831</v>
      </c>
      <c r="C13455" s="498" t="s">
        <v>4702</v>
      </c>
      <c r="D13455" s="498" t="s">
        <v>4681</v>
      </c>
      <c r="E13455" s="499" t="str">
        <f>CONCATENATE(SUM('Раздел 3'!AI266:AI266),"=",0)</f>
        <v>0=0</v>
      </c>
    </row>
    <row r="13456" spans="1:5" ht="30" hidden="1" customHeight="1" thickBot="1">
      <c r="A13456" s="496" t="str">
        <f>IF((SUM('Раздел 3'!AJ265:AJ265)=0),"","Неверно!")</f>
        <v/>
      </c>
      <c r="B13456" s="497" t="s">
        <v>831</v>
      </c>
      <c r="C13456" s="498" t="s">
        <v>4703</v>
      </c>
      <c r="D13456" s="498" t="s">
        <v>4681</v>
      </c>
      <c r="E13456" s="499" t="str">
        <f>CONCATENATE(SUM('Раздел 3'!AJ265:AJ265),"=",0)</f>
        <v>0=0</v>
      </c>
    </row>
    <row r="13457" spans="1:5" ht="30" hidden="1" customHeight="1" thickBot="1">
      <c r="A13457" s="496" t="str">
        <f>IF((SUM('Раздел 3'!AJ266:AJ266)=0),"","Неверно!")</f>
        <v/>
      </c>
      <c r="B13457" s="497" t="s">
        <v>831</v>
      </c>
      <c r="C13457" s="498" t="s">
        <v>4704</v>
      </c>
      <c r="D13457" s="498" t="s">
        <v>4681</v>
      </c>
      <c r="E13457" s="499" t="str">
        <f>CONCATENATE(SUM('Раздел 3'!AJ266:AJ266),"=",0)</f>
        <v>0=0</v>
      </c>
    </row>
    <row r="13458" spans="1:5" ht="30" hidden="1" customHeight="1" thickBot="1">
      <c r="A13458" s="496" t="str">
        <f>IF((SUM('Раздел 3'!Y285:Y285)=0),"","Неверно!")</f>
        <v/>
      </c>
      <c r="B13458" s="497" t="s">
        <v>832</v>
      </c>
      <c r="C13458" s="498" t="s">
        <v>4705</v>
      </c>
      <c r="D13458" s="498" t="s">
        <v>4706</v>
      </c>
      <c r="E13458" s="499" t="str">
        <f>CONCATENATE(SUM('Раздел 3'!Y285:Y285),"=",0)</f>
        <v>0=0</v>
      </c>
    </row>
    <row r="13459" spans="1:5" ht="30" hidden="1" customHeight="1" thickBot="1">
      <c r="A13459" s="496" t="str">
        <f>IF((SUM('Раздел 3'!Z285:Z285)=0),"","Неверно!")</f>
        <v/>
      </c>
      <c r="B13459" s="497" t="s">
        <v>832</v>
      </c>
      <c r="C13459" s="498" t="s">
        <v>4707</v>
      </c>
      <c r="D13459" s="498" t="s">
        <v>4706</v>
      </c>
      <c r="E13459" s="499" t="str">
        <f>CONCATENATE(SUM('Раздел 3'!Z285:Z285),"=",0)</f>
        <v>0=0</v>
      </c>
    </row>
    <row r="13460" spans="1:5" ht="30" hidden="1" customHeight="1" thickBot="1">
      <c r="A13460" s="496" t="str">
        <f>IF((SUM('Раздел 3'!AA285:AA285)=0),"","Неверно!")</f>
        <v/>
      </c>
      <c r="B13460" s="497" t="s">
        <v>832</v>
      </c>
      <c r="C13460" s="498" t="s">
        <v>4708</v>
      </c>
      <c r="D13460" s="498" t="s">
        <v>4706</v>
      </c>
      <c r="E13460" s="499" t="str">
        <f>CONCATENATE(SUM('Раздел 3'!AA285:AA285),"=",0)</f>
        <v>0=0</v>
      </c>
    </row>
    <row r="13461" spans="1:5" ht="30" hidden="1" customHeight="1" thickBot="1">
      <c r="A13461" s="496" t="str">
        <f>IF((SUM('Раздел 3'!AB285:AB285)=0),"","Неверно!")</f>
        <v/>
      </c>
      <c r="B13461" s="497" t="s">
        <v>832</v>
      </c>
      <c r="C13461" s="498" t="s">
        <v>4709</v>
      </c>
      <c r="D13461" s="498" t="s">
        <v>4706</v>
      </c>
      <c r="E13461" s="499" t="str">
        <f>CONCATENATE(SUM('Раздел 3'!AB285:AB285),"=",0)</f>
        <v>0=0</v>
      </c>
    </row>
    <row r="13462" spans="1:5" ht="30" hidden="1" customHeight="1" thickBot="1">
      <c r="A13462" s="496" t="str">
        <f>IF((SUM('Раздел 3'!AC285:AC285)=0),"","Неверно!")</f>
        <v/>
      </c>
      <c r="B13462" s="497" t="s">
        <v>832</v>
      </c>
      <c r="C13462" s="498" t="s">
        <v>4710</v>
      </c>
      <c r="D13462" s="498" t="s">
        <v>4706</v>
      </c>
      <c r="E13462" s="499" t="str">
        <f>CONCATENATE(SUM('Раздел 3'!AC285:AC285),"=",0)</f>
        <v>0=0</v>
      </c>
    </row>
    <row r="13463" spans="1:5" ht="30" hidden="1" customHeight="1" thickBot="1">
      <c r="A13463" s="496" t="str">
        <f>IF((SUM('Раздел 3'!AD285:AD285)=0),"","Неверно!")</f>
        <v/>
      </c>
      <c r="B13463" s="497" t="s">
        <v>832</v>
      </c>
      <c r="C13463" s="498" t="s">
        <v>4711</v>
      </c>
      <c r="D13463" s="498" t="s">
        <v>4706</v>
      </c>
      <c r="E13463" s="499" t="str">
        <f>CONCATENATE(SUM('Раздел 3'!AD285:AD285),"=",0)</f>
        <v>0=0</v>
      </c>
    </row>
    <row r="13464" spans="1:5" ht="30" hidden="1" customHeight="1" thickBot="1">
      <c r="A13464" s="496" t="str">
        <f>IF((SUM('Раздел 3'!AE285:AE285)=0),"","Неверно!")</f>
        <v/>
      </c>
      <c r="B13464" s="497" t="s">
        <v>832</v>
      </c>
      <c r="C13464" s="498" t="s">
        <v>4712</v>
      </c>
      <c r="D13464" s="498" t="s">
        <v>4706</v>
      </c>
      <c r="E13464" s="499" t="str">
        <f>CONCATENATE(SUM('Раздел 3'!AE285:AE285),"=",0)</f>
        <v>0=0</v>
      </c>
    </row>
    <row r="13465" spans="1:5" ht="30" hidden="1" customHeight="1" thickBot="1">
      <c r="A13465" s="496" t="str">
        <f>IF((SUM('Раздел 3'!AF285:AF285)=0),"","Неверно!")</f>
        <v/>
      </c>
      <c r="B13465" s="497" t="s">
        <v>832</v>
      </c>
      <c r="C13465" s="498" t="s">
        <v>4713</v>
      </c>
      <c r="D13465" s="498" t="s">
        <v>4706</v>
      </c>
      <c r="E13465" s="499" t="str">
        <f>CONCATENATE(SUM('Раздел 3'!AF285:AF285),"=",0)</f>
        <v>0=0</v>
      </c>
    </row>
    <row r="13466" spans="1:5" ht="30" hidden="1" customHeight="1" thickBot="1">
      <c r="A13466" s="496" t="str">
        <f>IF((SUM('Раздел 3'!AG285:AG285)=0),"","Неверно!")</f>
        <v/>
      </c>
      <c r="B13466" s="497" t="s">
        <v>832</v>
      </c>
      <c r="C13466" s="498" t="s">
        <v>4714</v>
      </c>
      <c r="D13466" s="498" t="s">
        <v>4706</v>
      </c>
      <c r="E13466" s="499" t="str">
        <f>CONCATENATE(SUM('Раздел 3'!AG285:AG285),"=",0)</f>
        <v>0=0</v>
      </c>
    </row>
    <row r="13467" spans="1:5" ht="30" hidden="1" customHeight="1" thickBot="1">
      <c r="A13467" s="496" t="str">
        <f>IF((SUM('Раздел 3'!AH285:AH285)=0),"","Неверно!")</f>
        <v/>
      </c>
      <c r="B13467" s="497" t="s">
        <v>832</v>
      </c>
      <c r="C13467" s="498" t="s">
        <v>4715</v>
      </c>
      <c r="D13467" s="498" t="s">
        <v>4706</v>
      </c>
      <c r="E13467" s="499" t="str">
        <f>CONCATENATE(SUM('Раздел 3'!AH285:AH285),"=",0)</f>
        <v>0=0</v>
      </c>
    </row>
    <row r="13468" spans="1:5" ht="30" hidden="1" customHeight="1" thickBot="1">
      <c r="A13468" s="496" t="str">
        <f>IF((SUM('Раздел 3'!AI285:AI285)=0),"","Неверно!")</f>
        <v/>
      </c>
      <c r="B13468" s="497" t="s">
        <v>832</v>
      </c>
      <c r="C13468" s="498" t="s">
        <v>4716</v>
      </c>
      <c r="D13468" s="498" t="s">
        <v>4706</v>
      </c>
      <c r="E13468" s="499" t="str">
        <f>CONCATENATE(SUM('Раздел 3'!AI285:AI285),"=",0)</f>
        <v>0=0</v>
      </c>
    </row>
    <row r="13469" spans="1:5" ht="30" hidden="1" customHeight="1" thickBot="1">
      <c r="A13469" s="496" t="str">
        <f>IF((SUM('Раздел 3'!AJ285:AJ285)=0),"","Неверно!")</f>
        <v/>
      </c>
      <c r="B13469" s="497" t="s">
        <v>832</v>
      </c>
      <c r="C13469" s="498" t="s">
        <v>4717</v>
      </c>
      <c r="D13469" s="498" t="s">
        <v>4706</v>
      </c>
      <c r="E13469" s="499" t="str">
        <f>CONCATENATE(SUM('Раздел 3'!AJ285:AJ285),"=",0)</f>
        <v>0=0</v>
      </c>
    </row>
    <row r="13470" spans="1:5" ht="30" hidden="1" customHeight="1" thickBot="1">
      <c r="A13470" s="496" t="str">
        <f>IF((SUM('Раздел 3'!Y43:Y43)=0),"","Неверно!")</f>
        <v/>
      </c>
      <c r="B13470" s="497" t="s">
        <v>833</v>
      </c>
      <c r="C13470" s="498" t="s">
        <v>14838</v>
      </c>
      <c r="D13470" s="498" t="s">
        <v>5523</v>
      </c>
      <c r="E13470" s="499" t="str">
        <f>CONCATENATE(SUM('Раздел 3'!Y43:Y43),"=",0)</f>
        <v>0=0</v>
      </c>
    </row>
    <row r="13471" spans="1:5" ht="30" hidden="1" customHeight="1" thickBot="1">
      <c r="A13471" s="496" t="str">
        <f>IF((SUM('Раздел 3'!Y44:Y44)=0),"","Неверно!")</f>
        <v/>
      </c>
      <c r="B13471" s="497" t="s">
        <v>833</v>
      </c>
      <c r="C13471" s="498" t="s">
        <v>14839</v>
      </c>
      <c r="D13471" s="498" t="s">
        <v>5523</v>
      </c>
      <c r="E13471" s="499" t="str">
        <f>CONCATENATE(SUM('Раздел 3'!Y44:Y44),"=",0)</f>
        <v>0=0</v>
      </c>
    </row>
    <row r="13472" spans="1:5" ht="30" hidden="1" customHeight="1" thickBot="1">
      <c r="A13472" s="496" t="str">
        <f>IF((SUM('Раздел 3'!Y45:Y45)=0),"","Неверно!")</f>
        <v/>
      </c>
      <c r="B13472" s="497" t="s">
        <v>833</v>
      </c>
      <c r="C13472" s="498" t="s">
        <v>14840</v>
      </c>
      <c r="D13472" s="498" t="s">
        <v>5523</v>
      </c>
      <c r="E13472" s="499" t="str">
        <f>CONCATENATE(SUM('Раздел 3'!Y45:Y45),"=",0)</f>
        <v>0=0</v>
      </c>
    </row>
    <row r="13473" spans="1:5" ht="30" hidden="1" customHeight="1" thickBot="1">
      <c r="A13473" s="496" t="str">
        <f>IF((SUM('Раздел 3'!Y46:Y46)=0),"","Неверно!")</f>
        <v/>
      </c>
      <c r="B13473" s="497" t="s">
        <v>833</v>
      </c>
      <c r="C13473" s="498" t="s">
        <v>14841</v>
      </c>
      <c r="D13473" s="498" t="s">
        <v>5523</v>
      </c>
      <c r="E13473" s="499" t="str">
        <f>CONCATENATE(SUM('Раздел 3'!Y46:Y46),"=",0)</f>
        <v>0=0</v>
      </c>
    </row>
    <row r="13474" spans="1:5" ht="30" hidden="1" customHeight="1" thickBot="1">
      <c r="A13474" s="496" t="str">
        <f>IF((SUM('Раздел 3'!Y47:Y47)=0),"","Неверно!")</f>
        <v/>
      </c>
      <c r="B13474" s="497" t="s">
        <v>833</v>
      </c>
      <c r="C13474" s="498" t="s">
        <v>14842</v>
      </c>
      <c r="D13474" s="498" t="s">
        <v>5523</v>
      </c>
      <c r="E13474" s="499" t="str">
        <f>CONCATENATE(SUM('Раздел 3'!Y47:Y47),"=",0)</f>
        <v>0=0</v>
      </c>
    </row>
    <row r="13475" spans="1:5" ht="30" hidden="1" customHeight="1" thickBot="1">
      <c r="A13475" s="496" t="str">
        <f>IF((SUM('Раздел 3'!Y48:Y48)=0),"","Неверно!")</f>
        <v/>
      </c>
      <c r="B13475" s="497" t="s">
        <v>833</v>
      </c>
      <c r="C13475" s="498" t="s">
        <v>14843</v>
      </c>
      <c r="D13475" s="498" t="s">
        <v>5523</v>
      </c>
      <c r="E13475" s="499" t="str">
        <f>CONCATENATE(SUM('Раздел 3'!Y48:Y48),"=",0)</f>
        <v>0=0</v>
      </c>
    </row>
    <row r="13476" spans="1:5" ht="30" hidden="1" customHeight="1" thickBot="1">
      <c r="A13476" s="496" t="str">
        <f>IF((SUM('Раздел 3'!Y49:Y49)=0),"","Неверно!")</f>
        <v/>
      </c>
      <c r="B13476" s="497" t="s">
        <v>833</v>
      </c>
      <c r="C13476" s="498" t="s">
        <v>14844</v>
      </c>
      <c r="D13476" s="498" t="s">
        <v>5523</v>
      </c>
      <c r="E13476" s="499" t="str">
        <f>CONCATENATE(SUM('Раздел 3'!Y49:Y49),"=",0)</f>
        <v>0=0</v>
      </c>
    </row>
    <row r="13477" spans="1:5" ht="30" hidden="1" customHeight="1" thickBot="1">
      <c r="A13477" s="496" t="str">
        <f>IF((SUM('Раздел 3'!Y50:Y50)=0),"","Неверно!")</f>
        <v/>
      </c>
      <c r="B13477" s="497" t="s">
        <v>833</v>
      </c>
      <c r="C13477" s="498" t="s">
        <v>14845</v>
      </c>
      <c r="D13477" s="498" t="s">
        <v>5523</v>
      </c>
      <c r="E13477" s="499" t="str">
        <f>CONCATENATE(SUM('Раздел 3'!Y50:Y50),"=",0)</f>
        <v>0=0</v>
      </c>
    </row>
    <row r="13478" spans="1:5" ht="30" hidden="1" customHeight="1" thickBot="1">
      <c r="A13478" s="496" t="str">
        <f>IF((SUM('Раздел 3'!Y51:Y51)=0),"","Неверно!")</f>
        <v/>
      </c>
      <c r="B13478" s="497" t="s">
        <v>833</v>
      </c>
      <c r="C13478" s="498" t="s">
        <v>14846</v>
      </c>
      <c r="D13478" s="498" t="s">
        <v>5523</v>
      </c>
      <c r="E13478" s="499" t="str">
        <f>CONCATENATE(SUM('Раздел 3'!Y51:Y51),"=",0)</f>
        <v>0=0</v>
      </c>
    </row>
    <row r="13479" spans="1:5" ht="30" hidden="1" customHeight="1" thickBot="1">
      <c r="A13479" s="496" t="str">
        <f>IF((SUM('Раздел 3'!Y52:Y52)=0),"","Неверно!")</f>
        <v/>
      </c>
      <c r="B13479" s="497" t="s">
        <v>833</v>
      </c>
      <c r="C13479" s="498" t="s">
        <v>14847</v>
      </c>
      <c r="D13479" s="498" t="s">
        <v>5523</v>
      </c>
      <c r="E13479" s="499" t="str">
        <f>CONCATENATE(SUM('Раздел 3'!Y52:Y52),"=",0)</f>
        <v>0=0</v>
      </c>
    </row>
    <row r="13480" spans="1:5" ht="30" hidden="1" customHeight="1" thickBot="1">
      <c r="A13480" s="496" t="str">
        <f>IF((SUM('Раздел 3'!Y53:Y53)=0),"","Неверно!")</f>
        <v/>
      </c>
      <c r="B13480" s="497" t="s">
        <v>833</v>
      </c>
      <c r="C13480" s="498" t="s">
        <v>14848</v>
      </c>
      <c r="D13480" s="498" t="s">
        <v>5523</v>
      </c>
      <c r="E13480" s="499" t="str">
        <f>CONCATENATE(SUM('Раздел 3'!Y53:Y53),"=",0)</f>
        <v>0=0</v>
      </c>
    </row>
    <row r="13481" spans="1:5" ht="30" hidden="1" customHeight="1" thickBot="1">
      <c r="A13481" s="496" t="str">
        <f>IF((SUM('Раздел 3'!Z43:Z43)=0),"","Неверно!")</f>
        <v/>
      </c>
      <c r="B13481" s="497" t="s">
        <v>833</v>
      </c>
      <c r="C13481" s="498" t="s">
        <v>14849</v>
      </c>
      <c r="D13481" s="498" t="s">
        <v>5523</v>
      </c>
      <c r="E13481" s="499" t="str">
        <f>CONCATENATE(SUM('Раздел 3'!Z43:Z43),"=",0)</f>
        <v>0=0</v>
      </c>
    </row>
    <row r="13482" spans="1:5" ht="30" hidden="1" customHeight="1" thickBot="1">
      <c r="A13482" s="496" t="str">
        <f>IF((SUM('Раздел 3'!Z44:Z44)=0),"","Неверно!")</f>
        <v/>
      </c>
      <c r="B13482" s="497" t="s">
        <v>833</v>
      </c>
      <c r="C13482" s="498" t="s">
        <v>14850</v>
      </c>
      <c r="D13482" s="498" t="s">
        <v>5523</v>
      </c>
      <c r="E13482" s="499" t="str">
        <f>CONCATENATE(SUM('Раздел 3'!Z44:Z44),"=",0)</f>
        <v>0=0</v>
      </c>
    </row>
    <row r="13483" spans="1:5" ht="30" hidden="1" customHeight="1" thickBot="1">
      <c r="A13483" s="496" t="str">
        <f>IF((SUM('Раздел 3'!Z45:Z45)=0),"","Неверно!")</f>
        <v/>
      </c>
      <c r="B13483" s="497" t="s">
        <v>833</v>
      </c>
      <c r="C13483" s="498" t="s">
        <v>14851</v>
      </c>
      <c r="D13483" s="498" t="s">
        <v>5523</v>
      </c>
      <c r="E13483" s="499" t="str">
        <f>CONCATENATE(SUM('Раздел 3'!Z45:Z45),"=",0)</f>
        <v>0=0</v>
      </c>
    </row>
    <row r="13484" spans="1:5" ht="30" hidden="1" customHeight="1" thickBot="1">
      <c r="A13484" s="496" t="str">
        <f>IF((SUM('Раздел 3'!Z46:Z46)=0),"","Неверно!")</f>
        <v/>
      </c>
      <c r="B13484" s="497" t="s">
        <v>833</v>
      </c>
      <c r="C13484" s="498" t="s">
        <v>14852</v>
      </c>
      <c r="D13484" s="498" t="s">
        <v>5523</v>
      </c>
      <c r="E13484" s="499" t="str">
        <f>CONCATENATE(SUM('Раздел 3'!Z46:Z46),"=",0)</f>
        <v>0=0</v>
      </c>
    </row>
    <row r="13485" spans="1:5" ht="30" hidden="1" customHeight="1" thickBot="1">
      <c r="A13485" s="496" t="str">
        <f>IF((SUM('Раздел 3'!Z47:Z47)=0),"","Неверно!")</f>
        <v/>
      </c>
      <c r="B13485" s="497" t="s">
        <v>833</v>
      </c>
      <c r="C13485" s="498" t="s">
        <v>14853</v>
      </c>
      <c r="D13485" s="498" t="s">
        <v>5523</v>
      </c>
      <c r="E13485" s="499" t="str">
        <f>CONCATENATE(SUM('Раздел 3'!Z47:Z47),"=",0)</f>
        <v>0=0</v>
      </c>
    </row>
    <row r="13486" spans="1:5" ht="30" hidden="1" customHeight="1" thickBot="1">
      <c r="A13486" s="496" t="str">
        <f>IF((SUM('Раздел 3'!Z48:Z48)=0),"","Неверно!")</f>
        <v/>
      </c>
      <c r="B13486" s="497" t="s">
        <v>833</v>
      </c>
      <c r="C13486" s="498" t="s">
        <v>14854</v>
      </c>
      <c r="D13486" s="498" t="s">
        <v>5523</v>
      </c>
      <c r="E13486" s="499" t="str">
        <f>CONCATENATE(SUM('Раздел 3'!Z48:Z48),"=",0)</f>
        <v>0=0</v>
      </c>
    </row>
    <row r="13487" spans="1:5" ht="30" hidden="1" customHeight="1" thickBot="1">
      <c r="A13487" s="496" t="str">
        <f>IF((SUM('Раздел 3'!Z49:Z49)=0),"","Неверно!")</f>
        <v/>
      </c>
      <c r="B13487" s="497" t="s">
        <v>833</v>
      </c>
      <c r="C13487" s="498" t="s">
        <v>14855</v>
      </c>
      <c r="D13487" s="498" t="s">
        <v>5523</v>
      </c>
      <c r="E13487" s="499" t="str">
        <f>CONCATENATE(SUM('Раздел 3'!Z49:Z49),"=",0)</f>
        <v>0=0</v>
      </c>
    </row>
    <row r="13488" spans="1:5" ht="30" hidden="1" customHeight="1" thickBot="1">
      <c r="A13488" s="496" t="str">
        <f>IF((SUM('Раздел 3'!Z50:Z50)=0),"","Неверно!")</f>
        <v/>
      </c>
      <c r="B13488" s="497" t="s">
        <v>833</v>
      </c>
      <c r="C13488" s="498" t="s">
        <v>14856</v>
      </c>
      <c r="D13488" s="498" t="s">
        <v>5523</v>
      </c>
      <c r="E13488" s="499" t="str">
        <f>CONCATENATE(SUM('Раздел 3'!Z50:Z50),"=",0)</f>
        <v>0=0</v>
      </c>
    </row>
    <row r="13489" spans="1:5" ht="30" hidden="1" customHeight="1" thickBot="1">
      <c r="A13489" s="496" t="str">
        <f>IF((SUM('Раздел 3'!Z51:Z51)=0),"","Неверно!")</f>
        <v/>
      </c>
      <c r="B13489" s="497" t="s">
        <v>833</v>
      </c>
      <c r="C13489" s="498" t="s">
        <v>14857</v>
      </c>
      <c r="D13489" s="498" t="s">
        <v>5523</v>
      </c>
      <c r="E13489" s="499" t="str">
        <f>CONCATENATE(SUM('Раздел 3'!Z51:Z51),"=",0)</f>
        <v>0=0</v>
      </c>
    </row>
    <row r="13490" spans="1:5" ht="30" hidden="1" customHeight="1" thickBot="1">
      <c r="A13490" s="496" t="str">
        <f>IF((SUM('Раздел 3'!Z52:Z52)=0),"","Неверно!")</f>
        <v/>
      </c>
      <c r="B13490" s="497" t="s">
        <v>833</v>
      </c>
      <c r="C13490" s="498" t="s">
        <v>14858</v>
      </c>
      <c r="D13490" s="498" t="s">
        <v>5523</v>
      </c>
      <c r="E13490" s="499" t="str">
        <f>CONCATENATE(SUM('Раздел 3'!Z52:Z52),"=",0)</f>
        <v>0=0</v>
      </c>
    </row>
    <row r="13491" spans="1:5" ht="30" hidden="1" customHeight="1" thickBot="1">
      <c r="A13491" s="496" t="str">
        <f>IF((SUM('Раздел 3'!Z53:Z53)=0),"","Неверно!")</f>
        <v/>
      </c>
      <c r="B13491" s="497" t="s">
        <v>833</v>
      </c>
      <c r="C13491" s="498" t="s">
        <v>14859</v>
      </c>
      <c r="D13491" s="498" t="s">
        <v>5523</v>
      </c>
      <c r="E13491" s="499" t="str">
        <f>CONCATENATE(SUM('Раздел 3'!Z53:Z53),"=",0)</f>
        <v>0=0</v>
      </c>
    </row>
    <row r="13492" spans="1:5" ht="30" hidden="1" customHeight="1" thickBot="1">
      <c r="A13492" s="496" t="str">
        <f>IF((SUM('Раздел 3'!AA43:AA43)=0),"","Неверно!")</f>
        <v/>
      </c>
      <c r="B13492" s="497" t="s">
        <v>833</v>
      </c>
      <c r="C13492" s="498" t="s">
        <v>14860</v>
      </c>
      <c r="D13492" s="498" t="s">
        <v>5523</v>
      </c>
      <c r="E13492" s="499" t="str">
        <f>CONCATENATE(SUM('Раздел 3'!AA43:AA43),"=",0)</f>
        <v>0=0</v>
      </c>
    </row>
    <row r="13493" spans="1:5" ht="30" hidden="1" customHeight="1" thickBot="1">
      <c r="A13493" s="496" t="str">
        <f>IF((SUM('Раздел 3'!AA44:AA44)=0),"","Неверно!")</f>
        <v/>
      </c>
      <c r="B13493" s="497" t="s">
        <v>833</v>
      </c>
      <c r="C13493" s="498" t="s">
        <v>14861</v>
      </c>
      <c r="D13493" s="498" t="s">
        <v>5523</v>
      </c>
      <c r="E13493" s="499" t="str">
        <f>CONCATENATE(SUM('Раздел 3'!AA44:AA44),"=",0)</f>
        <v>0=0</v>
      </c>
    </row>
    <row r="13494" spans="1:5" ht="30" hidden="1" customHeight="1" thickBot="1">
      <c r="A13494" s="496" t="str">
        <f>IF((SUM('Раздел 3'!AA45:AA45)=0),"","Неверно!")</f>
        <v/>
      </c>
      <c r="B13494" s="497" t="s">
        <v>833</v>
      </c>
      <c r="C13494" s="498" t="s">
        <v>14862</v>
      </c>
      <c r="D13494" s="498" t="s">
        <v>5523</v>
      </c>
      <c r="E13494" s="499" t="str">
        <f>CONCATENATE(SUM('Раздел 3'!AA45:AA45),"=",0)</f>
        <v>0=0</v>
      </c>
    </row>
    <row r="13495" spans="1:5" ht="30" hidden="1" customHeight="1" thickBot="1">
      <c r="A13495" s="496" t="str">
        <f>IF((SUM('Раздел 3'!AA46:AA46)=0),"","Неверно!")</f>
        <v/>
      </c>
      <c r="B13495" s="497" t="s">
        <v>833</v>
      </c>
      <c r="C13495" s="498" t="s">
        <v>14863</v>
      </c>
      <c r="D13495" s="498" t="s">
        <v>5523</v>
      </c>
      <c r="E13495" s="499" t="str">
        <f>CONCATENATE(SUM('Раздел 3'!AA46:AA46),"=",0)</f>
        <v>0=0</v>
      </c>
    </row>
    <row r="13496" spans="1:5" ht="30" hidden="1" customHeight="1" thickBot="1">
      <c r="A13496" s="496" t="str">
        <f>IF((SUM('Раздел 3'!AA47:AA47)=0),"","Неверно!")</f>
        <v/>
      </c>
      <c r="B13496" s="497" t="s">
        <v>833</v>
      </c>
      <c r="C13496" s="498" t="s">
        <v>14864</v>
      </c>
      <c r="D13496" s="498" t="s">
        <v>5523</v>
      </c>
      <c r="E13496" s="499" t="str">
        <f>CONCATENATE(SUM('Раздел 3'!AA47:AA47),"=",0)</f>
        <v>0=0</v>
      </c>
    </row>
    <row r="13497" spans="1:5" ht="30" hidden="1" customHeight="1" thickBot="1">
      <c r="A13497" s="496" t="str">
        <f>IF((SUM('Раздел 3'!AA48:AA48)=0),"","Неверно!")</f>
        <v/>
      </c>
      <c r="B13497" s="497" t="s">
        <v>833</v>
      </c>
      <c r="C13497" s="498" t="s">
        <v>14865</v>
      </c>
      <c r="D13497" s="498" t="s">
        <v>5523</v>
      </c>
      <c r="E13497" s="499" t="str">
        <f>CONCATENATE(SUM('Раздел 3'!AA48:AA48),"=",0)</f>
        <v>0=0</v>
      </c>
    </row>
    <row r="13498" spans="1:5" ht="30" hidden="1" customHeight="1" thickBot="1">
      <c r="A13498" s="496" t="str">
        <f>IF((SUM('Раздел 3'!AA49:AA49)=0),"","Неверно!")</f>
        <v/>
      </c>
      <c r="B13498" s="497" t="s">
        <v>833</v>
      </c>
      <c r="C13498" s="498" t="s">
        <v>14866</v>
      </c>
      <c r="D13498" s="498" t="s">
        <v>5523</v>
      </c>
      <c r="E13498" s="499" t="str">
        <f>CONCATENATE(SUM('Раздел 3'!AA49:AA49),"=",0)</f>
        <v>0=0</v>
      </c>
    </row>
    <row r="13499" spans="1:5" ht="30" hidden="1" customHeight="1" thickBot="1">
      <c r="A13499" s="496" t="str">
        <f>IF((SUM('Раздел 3'!AA50:AA50)=0),"","Неверно!")</f>
        <v/>
      </c>
      <c r="B13499" s="497" t="s">
        <v>833</v>
      </c>
      <c r="C13499" s="498" t="s">
        <v>14867</v>
      </c>
      <c r="D13499" s="498" t="s">
        <v>5523</v>
      </c>
      <c r="E13499" s="499" t="str">
        <f>CONCATENATE(SUM('Раздел 3'!AA50:AA50),"=",0)</f>
        <v>0=0</v>
      </c>
    </row>
    <row r="13500" spans="1:5" ht="30" hidden="1" customHeight="1" thickBot="1">
      <c r="A13500" s="496" t="str">
        <f>IF((SUM('Раздел 3'!AA51:AA51)=0),"","Неверно!")</f>
        <v/>
      </c>
      <c r="B13500" s="497" t="s">
        <v>833</v>
      </c>
      <c r="C13500" s="498" t="s">
        <v>14868</v>
      </c>
      <c r="D13500" s="498" t="s">
        <v>5523</v>
      </c>
      <c r="E13500" s="499" t="str">
        <f>CONCATENATE(SUM('Раздел 3'!AA51:AA51),"=",0)</f>
        <v>0=0</v>
      </c>
    </row>
    <row r="13501" spans="1:5" ht="30" hidden="1" customHeight="1" thickBot="1">
      <c r="A13501" s="496" t="str">
        <f>IF((SUM('Раздел 3'!AA52:AA52)=0),"","Неверно!")</f>
        <v/>
      </c>
      <c r="B13501" s="497" t="s">
        <v>833</v>
      </c>
      <c r="C13501" s="498" t="s">
        <v>14869</v>
      </c>
      <c r="D13501" s="498" t="s">
        <v>5523</v>
      </c>
      <c r="E13501" s="499" t="str">
        <f>CONCATENATE(SUM('Раздел 3'!AA52:AA52),"=",0)</f>
        <v>0=0</v>
      </c>
    </row>
    <row r="13502" spans="1:5" ht="30" hidden="1" customHeight="1" thickBot="1">
      <c r="A13502" s="496" t="str">
        <f>IF((SUM('Раздел 3'!AA53:AA53)=0),"","Неверно!")</f>
        <v/>
      </c>
      <c r="B13502" s="497" t="s">
        <v>833</v>
      </c>
      <c r="C13502" s="498" t="s">
        <v>14870</v>
      </c>
      <c r="D13502" s="498" t="s">
        <v>5523</v>
      </c>
      <c r="E13502" s="499" t="str">
        <f>CONCATENATE(SUM('Раздел 3'!AA53:AA53),"=",0)</f>
        <v>0=0</v>
      </c>
    </row>
    <row r="13503" spans="1:5" ht="30" hidden="1" customHeight="1" thickBot="1">
      <c r="A13503" s="496" t="str">
        <f>IF((SUM('Раздел 3'!AB43:AB43)=0),"","Неверно!")</f>
        <v/>
      </c>
      <c r="B13503" s="497" t="s">
        <v>833</v>
      </c>
      <c r="C13503" s="498" t="s">
        <v>14871</v>
      </c>
      <c r="D13503" s="498" t="s">
        <v>5523</v>
      </c>
      <c r="E13503" s="499" t="str">
        <f>CONCATENATE(SUM('Раздел 3'!AB43:AB43),"=",0)</f>
        <v>0=0</v>
      </c>
    </row>
    <row r="13504" spans="1:5" ht="30" hidden="1" customHeight="1" thickBot="1">
      <c r="A13504" s="496" t="str">
        <f>IF((SUM('Раздел 3'!AB44:AB44)=0),"","Неверно!")</f>
        <v/>
      </c>
      <c r="B13504" s="497" t="s">
        <v>833</v>
      </c>
      <c r="C13504" s="498" t="s">
        <v>14872</v>
      </c>
      <c r="D13504" s="498" t="s">
        <v>5523</v>
      </c>
      <c r="E13504" s="499" t="str">
        <f>CONCATENATE(SUM('Раздел 3'!AB44:AB44),"=",0)</f>
        <v>0=0</v>
      </c>
    </row>
    <row r="13505" spans="1:5" ht="30" hidden="1" customHeight="1" thickBot="1">
      <c r="A13505" s="496" t="str">
        <f>IF((SUM('Раздел 3'!AB45:AB45)=0),"","Неверно!")</f>
        <v/>
      </c>
      <c r="B13505" s="497" t="s">
        <v>833</v>
      </c>
      <c r="C13505" s="498" t="s">
        <v>14873</v>
      </c>
      <c r="D13505" s="498" t="s">
        <v>5523</v>
      </c>
      <c r="E13505" s="499" t="str">
        <f>CONCATENATE(SUM('Раздел 3'!AB45:AB45),"=",0)</f>
        <v>0=0</v>
      </c>
    </row>
    <row r="13506" spans="1:5" ht="30" hidden="1" customHeight="1" thickBot="1">
      <c r="A13506" s="496" t="str">
        <f>IF((SUM('Раздел 3'!AB46:AB46)=0),"","Неверно!")</f>
        <v/>
      </c>
      <c r="B13506" s="497" t="s">
        <v>833</v>
      </c>
      <c r="C13506" s="498" t="s">
        <v>14874</v>
      </c>
      <c r="D13506" s="498" t="s">
        <v>5523</v>
      </c>
      <c r="E13506" s="499" t="str">
        <f>CONCATENATE(SUM('Раздел 3'!AB46:AB46),"=",0)</f>
        <v>0=0</v>
      </c>
    </row>
    <row r="13507" spans="1:5" ht="30" hidden="1" customHeight="1" thickBot="1">
      <c r="A13507" s="496" t="str">
        <f>IF((SUM('Раздел 3'!AB47:AB47)=0),"","Неверно!")</f>
        <v/>
      </c>
      <c r="B13507" s="497" t="s">
        <v>833</v>
      </c>
      <c r="C13507" s="498" t="s">
        <v>14875</v>
      </c>
      <c r="D13507" s="498" t="s">
        <v>5523</v>
      </c>
      <c r="E13507" s="499" t="str">
        <f>CONCATENATE(SUM('Раздел 3'!AB47:AB47),"=",0)</f>
        <v>0=0</v>
      </c>
    </row>
    <row r="13508" spans="1:5" ht="30" hidden="1" customHeight="1" thickBot="1">
      <c r="A13508" s="496" t="str">
        <f>IF((SUM('Раздел 3'!AB48:AB48)=0),"","Неверно!")</f>
        <v/>
      </c>
      <c r="B13508" s="497" t="s">
        <v>833</v>
      </c>
      <c r="C13508" s="498" t="s">
        <v>14876</v>
      </c>
      <c r="D13508" s="498" t="s">
        <v>5523</v>
      </c>
      <c r="E13508" s="499" t="str">
        <f>CONCATENATE(SUM('Раздел 3'!AB48:AB48),"=",0)</f>
        <v>0=0</v>
      </c>
    </row>
    <row r="13509" spans="1:5" ht="30" hidden="1" customHeight="1" thickBot="1">
      <c r="A13509" s="496" t="str">
        <f>IF((SUM('Раздел 3'!AB49:AB49)=0),"","Неверно!")</f>
        <v/>
      </c>
      <c r="B13509" s="497" t="s">
        <v>833</v>
      </c>
      <c r="C13509" s="498" t="s">
        <v>14877</v>
      </c>
      <c r="D13509" s="498" t="s">
        <v>5523</v>
      </c>
      <c r="E13509" s="499" t="str">
        <f>CONCATENATE(SUM('Раздел 3'!AB49:AB49),"=",0)</f>
        <v>0=0</v>
      </c>
    </row>
    <row r="13510" spans="1:5" ht="30" hidden="1" customHeight="1" thickBot="1">
      <c r="A13510" s="496" t="str">
        <f>IF((SUM('Раздел 3'!AB50:AB50)=0),"","Неверно!")</f>
        <v/>
      </c>
      <c r="B13510" s="497" t="s">
        <v>833</v>
      </c>
      <c r="C13510" s="498" t="s">
        <v>14878</v>
      </c>
      <c r="D13510" s="498" t="s">
        <v>5523</v>
      </c>
      <c r="E13510" s="499" t="str">
        <f>CONCATENATE(SUM('Раздел 3'!AB50:AB50),"=",0)</f>
        <v>0=0</v>
      </c>
    </row>
    <row r="13511" spans="1:5" ht="30" hidden="1" customHeight="1" thickBot="1">
      <c r="A13511" s="496" t="str">
        <f>IF((SUM('Раздел 3'!AB51:AB51)=0),"","Неверно!")</f>
        <v/>
      </c>
      <c r="B13511" s="497" t="s">
        <v>833</v>
      </c>
      <c r="C13511" s="498" t="s">
        <v>14879</v>
      </c>
      <c r="D13511" s="498" t="s">
        <v>5523</v>
      </c>
      <c r="E13511" s="499" t="str">
        <f>CONCATENATE(SUM('Раздел 3'!AB51:AB51),"=",0)</f>
        <v>0=0</v>
      </c>
    </row>
    <row r="13512" spans="1:5" ht="30" hidden="1" customHeight="1" thickBot="1">
      <c r="A13512" s="496" t="str">
        <f>IF((SUM('Раздел 3'!AB52:AB52)=0),"","Неверно!")</f>
        <v/>
      </c>
      <c r="B13512" s="497" t="s">
        <v>833</v>
      </c>
      <c r="C13512" s="498" t="s">
        <v>14880</v>
      </c>
      <c r="D13512" s="498" t="s">
        <v>5523</v>
      </c>
      <c r="E13512" s="499" t="str">
        <f>CONCATENATE(SUM('Раздел 3'!AB52:AB52),"=",0)</f>
        <v>0=0</v>
      </c>
    </row>
    <row r="13513" spans="1:5" ht="30" hidden="1" customHeight="1" thickBot="1">
      <c r="A13513" s="496" t="str">
        <f>IF((SUM('Раздел 3'!AB53:AB53)=0),"","Неверно!")</f>
        <v/>
      </c>
      <c r="B13513" s="497" t="s">
        <v>833</v>
      </c>
      <c r="C13513" s="498" t="s">
        <v>14881</v>
      </c>
      <c r="D13513" s="498" t="s">
        <v>5523</v>
      </c>
      <c r="E13513" s="499" t="str">
        <f>CONCATENATE(SUM('Раздел 3'!AB53:AB53),"=",0)</f>
        <v>0=0</v>
      </c>
    </row>
    <row r="13514" spans="1:5" ht="30" hidden="1" customHeight="1" thickBot="1">
      <c r="A13514" s="496" t="str">
        <f>IF((SUM('Раздел 3'!AC43:AC43)=0),"","Неверно!")</f>
        <v/>
      </c>
      <c r="B13514" s="497" t="s">
        <v>833</v>
      </c>
      <c r="C13514" s="498" t="s">
        <v>14882</v>
      </c>
      <c r="D13514" s="498" t="s">
        <v>5523</v>
      </c>
      <c r="E13514" s="499" t="str">
        <f>CONCATENATE(SUM('Раздел 3'!AC43:AC43),"=",0)</f>
        <v>0=0</v>
      </c>
    </row>
    <row r="13515" spans="1:5" ht="30" hidden="1" customHeight="1" thickBot="1">
      <c r="A13515" s="496" t="str">
        <f>IF((SUM('Раздел 3'!AC44:AC44)=0),"","Неверно!")</f>
        <v/>
      </c>
      <c r="B13515" s="497" t="s">
        <v>833</v>
      </c>
      <c r="C13515" s="498" t="s">
        <v>14883</v>
      </c>
      <c r="D13515" s="498" t="s">
        <v>5523</v>
      </c>
      <c r="E13515" s="499" t="str">
        <f>CONCATENATE(SUM('Раздел 3'!AC44:AC44),"=",0)</f>
        <v>0=0</v>
      </c>
    </row>
    <row r="13516" spans="1:5" ht="30" hidden="1" customHeight="1" thickBot="1">
      <c r="A13516" s="496" t="str">
        <f>IF((SUM('Раздел 3'!AC45:AC45)=0),"","Неверно!")</f>
        <v/>
      </c>
      <c r="B13516" s="497" t="s">
        <v>833</v>
      </c>
      <c r="C13516" s="498" t="s">
        <v>14884</v>
      </c>
      <c r="D13516" s="498" t="s">
        <v>5523</v>
      </c>
      <c r="E13516" s="499" t="str">
        <f>CONCATENATE(SUM('Раздел 3'!AC45:AC45),"=",0)</f>
        <v>0=0</v>
      </c>
    </row>
    <row r="13517" spans="1:5" ht="30" hidden="1" customHeight="1" thickBot="1">
      <c r="A13517" s="496" t="str">
        <f>IF((SUM('Раздел 3'!AC46:AC46)=0),"","Неверно!")</f>
        <v/>
      </c>
      <c r="B13517" s="497" t="s">
        <v>833</v>
      </c>
      <c r="C13517" s="498" t="s">
        <v>14885</v>
      </c>
      <c r="D13517" s="498" t="s">
        <v>5523</v>
      </c>
      <c r="E13517" s="499" t="str">
        <f>CONCATENATE(SUM('Раздел 3'!AC46:AC46),"=",0)</f>
        <v>0=0</v>
      </c>
    </row>
    <row r="13518" spans="1:5" ht="30" hidden="1" customHeight="1" thickBot="1">
      <c r="A13518" s="496" t="str">
        <f>IF((SUM('Раздел 3'!AC47:AC47)=0),"","Неверно!")</f>
        <v/>
      </c>
      <c r="B13518" s="497" t="s">
        <v>833</v>
      </c>
      <c r="C13518" s="498" t="s">
        <v>14886</v>
      </c>
      <c r="D13518" s="498" t="s">
        <v>5523</v>
      </c>
      <c r="E13518" s="499" t="str">
        <f>CONCATENATE(SUM('Раздел 3'!AC47:AC47),"=",0)</f>
        <v>0=0</v>
      </c>
    </row>
    <row r="13519" spans="1:5" ht="30" hidden="1" customHeight="1" thickBot="1">
      <c r="A13519" s="496" t="str">
        <f>IF((SUM('Раздел 3'!AC48:AC48)=0),"","Неверно!")</f>
        <v/>
      </c>
      <c r="B13519" s="497" t="s">
        <v>833</v>
      </c>
      <c r="C13519" s="498" t="s">
        <v>14887</v>
      </c>
      <c r="D13519" s="498" t="s">
        <v>5523</v>
      </c>
      <c r="E13519" s="499" t="str">
        <f>CONCATENATE(SUM('Раздел 3'!AC48:AC48),"=",0)</f>
        <v>0=0</v>
      </c>
    </row>
    <row r="13520" spans="1:5" ht="30" hidden="1" customHeight="1" thickBot="1">
      <c r="A13520" s="496" t="str">
        <f>IF((SUM('Раздел 3'!AC49:AC49)=0),"","Неверно!")</f>
        <v/>
      </c>
      <c r="B13520" s="497" t="s">
        <v>833</v>
      </c>
      <c r="C13520" s="498" t="s">
        <v>14888</v>
      </c>
      <c r="D13520" s="498" t="s">
        <v>5523</v>
      </c>
      <c r="E13520" s="499" t="str">
        <f>CONCATENATE(SUM('Раздел 3'!AC49:AC49),"=",0)</f>
        <v>0=0</v>
      </c>
    </row>
    <row r="13521" spans="1:5" ht="30" hidden="1" customHeight="1" thickBot="1">
      <c r="A13521" s="496" t="str">
        <f>IF((SUM('Раздел 3'!AC50:AC50)=0),"","Неверно!")</f>
        <v/>
      </c>
      <c r="B13521" s="497" t="s">
        <v>833</v>
      </c>
      <c r="C13521" s="498" t="s">
        <v>14889</v>
      </c>
      <c r="D13521" s="498" t="s">
        <v>5523</v>
      </c>
      <c r="E13521" s="499" t="str">
        <f>CONCATENATE(SUM('Раздел 3'!AC50:AC50),"=",0)</f>
        <v>0=0</v>
      </c>
    </row>
    <row r="13522" spans="1:5" ht="30" hidden="1" customHeight="1" thickBot="1">
      <c r="A13522" s="496" t="str">
        <f>IF((SUM('Раздел 3'!AC51:AC51)=0),"","Неверно!")</f>
        <v/>
      </c>
      <c r="B13522" s="497" t="s">
        <v>833</v>
      </c>
      <c r="C13522" s="498" t="s">
        <v>14890</v>
      </c>
      <c r="D13522" s="498" t="s">
        <v>5523</v>
      </c>
      <c r="E13522" s="499" t="str">
        <f>CONCATENATE(SUM('Раздел 3'!AC51:AC51),"=",0)</f>
        <v>0=0</v>
      </c>
    </row>
    <row r="13523" spans="1:5" ht="30" hidden="1" customHeight="1" thickBot="1">
      <c r="A13523" s="496" t="str">
        <f>IF((SUM('Раздел 3'!AC52:AC52)=0),"","Неверно!")</f>
        <v/>
      </c>
      <c r="B13523" s="497" t="s">
        <v>833</v>
      </c>
      <c r="C13523" s="498" t="s">
        <v>14891</v>
      </c>
      <c r="D13523" s="498" t="s">
        <v>5523</v>
      </c>
      <c r="E13523" s="499" t="str">
        <f>CONCATENATE(SUM('Раздел 3'!AC52:AC52),"=",0)</f>
        <v>0=0</v>
      </c>
    </row>
    <row r="13524" spans="1:5" ht="30" hidden="1" customHeight="1" thickBot="1">
      <c r="A13524" s="496" t="str">
        <f>IF((SUM('Раздел 3'!AC53:AC53)=0),"","Неверно!")</f>
        <v/>
      </c>
      <c r="B13524" s="497" t="s">
        <v>833</v>
      </c>
      <c r="C13524" s="498" t="s">
        <v>14892</v>
      </c>
      <c r="D13524" s="498" t="s">
        <v>5523</v>
      </c>
      <c r="E13524" s="499" t="str">
        <f>CONCATENATE(SUM('Раздел 3'!AC53:AC53),"=",0)</f>
        <v>0=0</v>
      </c>
    </row>
    <row r="13525" spans="1:5" ht="30" hidden="1" customHeight="1" thickBot="1">
      <c r="A13525" s="496" t="str">
        <f>IF((SUM('Раздел 3'!AD43:AD43)=0),"","Неверно!")</f>
        <v/>
      </c>
      <c r="B13525" s="497" t="s">
        <v>833</v>
      </c>
      <c r="C13525" s="498" t="s">
        <v>14893</v>
      </c>
      <c r="D13525" s="498" t="s">
        <v>5523</v>
      </c>
      <c r="E13525" s="499" t="str">
        <f>CONCATENATE(SUM('Раздел 3'!AD43:AD43),"=",0)</f>
        <v>0=0</v>
      </c>
    </row>
    <row r="13526" spans="1:5" ht="30" hidden="1" customHeight="1" thickBot="1">
      <c r="A13526" s="496" t="str">
        <f>IF((SUM('Раздел 3'!AD44:AD44)=0),"","Неверно!")</f>
        <v/>
      </c>
      <c r="B13526" s="497" t="s">
        <v>833</v>
      </c>
      <c r="C13526" s="498" t="s">
        <v>14894</v>
      </c>
      <c r="D13526" s="498" t="s">
        <v>5523</v>
      </c>
      <c r="E13526" s="499" t="str">
        <f>CONCATENATE(SUM('Раздел 3'!AD44:AD44),"=",0)</f>
        <v>0=0</v>
      </c>
    </row>
    <row r="13527" spans="1:5" ht="30" hidden="1" customHeight="1" thickBot="1">
      <c r="A13527" s="496" t="str">
        <f>IF((SUM('Раздел 3'!AD45:AD45)=0),"","Неверно!")</f>
        <v/>
      </c>
      <c r="B13527" s="497" t="s">
        <v>833</v>
      </c>
      <c r="C13527" s="498" t="s">
        <v>14895</v>
      </c>
      <c r="D13527" s="498" t="s">
        <v>5523</v>
      </c>
      <c r="E13527" s="499" t="str">
        <f>CONCATENATE(SUM('Раздел 3'!AD45:AD45),"=",0)</f>
        <v>0=0</v>
      </c>
    </row>
    <row r="13528" spans="1:5" ht="30" hidden="1" customHeight="1" thickBot="1">
      <c r="A13528" s="496" t="str">
        <f>IF((SUM('Раздел 3'!AD46:AD46)=0),"","Неверно!")</f>
        <v/>
      </c>
      <c r="B13528" s="497" t="s">
        <v>833</v>
      </c>
      <c r="C13528" s="498" t="s">
        <v>14896</v>
      </c>
      <c r="D13528" s="498" t="s">
        <v>5523</v>
      </c>
      <c r="E13528" s="499" t="str">
        <f>CONCATENATE(SUM('Раздел 3'!AD46:AD46),"=",0)</f>
        <v>0=0</v>
      </c>
    </row>
    <row r="13529" spans="1:5" ht="30" hidden="1" customHeight="1" thickBot="1">
      <c r="A13529" s="496" t="str">
        <f>IF((SUM('Раздел 3'!AD47:AD47)=0),"","Неверно!")</f>
        <v/>
      </c>
      <c r="B13529" s="497" t="s">
        <v>833</v>
      </c>
      <c r="C13529" s="498" t="s">
        <v>14897</v>
      </c>
      <c r="D13529" s="498" t="s">
        <v>5523</v>
      </c>
      <c r="E13529" s="499" t="str">
        <f>CONCATENATE(SUM('Раздел 3'!AD47:AD47),"=",0)</f>
        <v>0=0</v>
      </c>
    </row>
    <row r="13530" spans="1:5" ht="30" hidden="1" customHeight="1" thickBot="1">
      <c r="A13530" s="496" t="str">
        <f>IF((SUM('Раздел 3'!AD48:AD48)=0),"","Неверно!")</f>
        <v/>
      </c>
      <c r="B13530" s="497" t="s">
        <v>833</v>
      </c>
      <c r="C13530" s="498" t="s">
        <v>14898</v>
      </c>
      <c r="D13530" s="498" t="s">
        <v>5523</v>
      </c>
      <c r="E13530" s="499" t="str">
        <f>CONCATENATE(SUM('Раздел 3'!AD48:AD48),"=",0)</f>
        <v>0=0</v>
      </c>
    </row>
    <row r="13531" spans="1:5" ht="30" hidden="1" customHeight="1" thickBot="1">
      <c r="A13531" s="496" t="str">
        <f>IF((SUM('Раздел 3'!AD49:AD49)=0),"","Неверно!")</f>
        <v/>
      </c>
      <c r="B13531" s="497" t="s">
        <v>833</v>
      </c>
      <c r="C13531" s="498" t="s">
        <v>14899</v>
      </c>
      <c r="D13531" s="498" t="s">
        <v>5523</v>
      </c>
      <c r="E13531" s="499" t="str">
        <f>CONCATENATE(SUM('Раздел 3'!AD49:AD49),"=",0)</f>
        <v>0=0</v>
      </c>
    </row>
    <row r="13532" spans="1:5" ht="30" hidden="1" customHeight="1" thickBot="1">
      <c r="A13532" s="496" t="str">
        <f>IF((SUM('Раздел 3'!AD50:AD50)=0),"","Неверно!")</f>
        <v/>
      </c>
      <c r="B13532" s="497" t="s">
        <v>833</v>
      </c>
      <c r="C13532" s="498" t="s">
        <v>14900</v>
      </c>
      <c r="D13532" s="498" t="s">
        <v>5523</v>
      </c>
      <c r="E13532" s="499" t="str">
        <f>CONCATENATE(SUM('Раздел 3'!AD50:AD50),"=",0)</f>
        <v>0=0</v>
      </c>
    </row>
    <row r="13533" spans="1:5" ht="30" hidden="1" customHeight="1" thickBot="1">
      <c r="A13533" s="496" t="str">
        <f>IF((SUM('Раздел 3'!AD51:AD51)=0),"","Неверно!")</f>
        <v/>
      </c>
      <c r="B13533" s="497" t="s">
        <v>833</v>
      </c>
      <c r="C13533" s="498" t="s">
        <v>14901</v>
      </c>
      <c r="D13533" s="498" t="s">
        <v>5523</v>
      </c>
      <c r="E13533" s="499" t="str">
        <f>CONCATENATE(SUM('Раздел 3'!AD51:AD51),"=",0)</f>
        <v>0=0</v>
      </c>
    </row>
    <row r="13534" spans="1:5" ht="30" hidden="1" customHeight="1" thickBot="1">
      <c r="A13534" s="496" t="str">
        <f>IF((SUM('Раздел 3'!AD52:AD52)=0),"","Неверно!")</f>
        <v/>
      </c>
      <c r="B13534" s="497" t="s">
        <v>833</v>
      </c>
      <c r="C13534" s="498" t="s">
        <v>14902</v>
      </c>
      <c r="D13534" s="498" t="s">
        <v>5523</v>
      </c>
      <c r="E13534" s="499" t="str">
        <f>CONCATENATE(SUM('Раздел 3'!AD52:AD52),"=",0)</f>
        <v>0=0</v>
      </c>
    </row>
    <row r="13535" spans="1:5" ht="30" hidden="1" customHeight="1" thickBot="1">
      <c r="A13535" s="496" t="str">
        <f>IF((SUM('Раздел 3'!AD53:AD53)=0),"","Неверно!")</f>
        <v/>
      </c>
      <c r="B13535" s="497" t="s">
        <v>833</v>
      </c>
      <c r="C13535" s="498" t="s">
        <v>14903</v>
      </c>
      <c r="D13535" s="498" t="s">
        <v>5523</v>
      </c>
      <c r="E13535" s="499" t="str">
        <f>CONCATENATE(SUM('Раздел 3'!AD53:AD53),"=",0)</f>
        <v>0=0</v>
      </c>
    </row>
    <row r="13536" spans="1:5" ht="30" hidden="1" customHeight="1" thickBot="1">
      <c r="A13536" s="496" t="str">
        <f>IF((SUM('Раздел 3'!AE43:AE43)=0),"","Неверно!")</f>
        <v/>
      </c>
      <c r="B13536" s="497" t="s">
        <v>833</v>
      </c>
      <c r="C13536" s="498" t="s">
        <v>14904</v>
      </c>
      <c r="D13536" s="498" t="s">
        <v>5523</v>
      </c>
      <c r="E13536" s="499" t="str">
        <f>CONCATENATE(SUM('Раздел 3'!AE43:AE43),"=",0)</f>
        <v>0=0</v>
      </c>
    </row>
    <row r="13537" spans="1:5" ht="30" hidden="1" customHeight="1" thickBot="1">
      <c r="A13537" s="496" t="str">
        <f>IF((SUM('Раздел 3'!AE44:AE44)=0),"","Неверно!")</f>
        <v/>
      </c>
      <c r="B13537" s="497" t="s">
        <v>833</v>
      </c>
      <c r="C13537" s="498" t="s">
        <v>14905</v>
      </c>
      <c r="D13537" s="498" t="s">
        <v>5523</v>
      </c>
      <c r="E13537" s="499" t="str">
        <f>CONCATENATE(SUM('Раздел 3'!AE44:AE44),"=",0)</f>
        <v>0=0</v>
      </c>
    </row>
    <row r="13538" spans="1:5" ht="30" hidden="1" customHeight="1" thickBot="1">
      <c r="A13538" s="496" t="str">
        <f>IF((SUM('Раздел 3'!AE45:AE45)=0),"","Неверно!")</f>
        <v/>
      </c>
      <c r="B13538" s="497" t="s">
        <v>833</v>
      </c>
      <c r="C13538" s="498" t="s">
        <v>14906</v>
      </c>
      <c r="D13538" s="498" t="s">
        <v>5523</v>
      </c>
      <c r="E13538" s="499" t="str">
        <f>CONCATENATE(SUM('Раздел 3'!AE45:AE45),"=",0)</f>
        <v>0=0</v>
      </c>
    </row>
    <row r="13539" spans="1:5" ht="30" hidden="1" customHeight="1" thickBot="1">
      <c r="A13539" s="496" t="str">
        <f>IF((SUM('Раздел 3'!AE46:AE46)=0),"","Неверно!")</f>
        <v/>
      </c>
      <c r="B13539" s="497" t="s">
        <v>833</v>
      </c>
      <c r="C13539" s="498" t="s">
        <v>14907</v>
      </c>
      <c r="D13539" s="498" t="s">
        <v>5523</v>
      </c>
      <c r="E13539" s="499" t="str">
        <f>CONCATENATE(SUM('Раздел 3'!AE46:AE46),"=",0)</f>
        <v>0=0</v>
      </c>
    </row>
    <row r="13540" spans="1:5" ht="30" hidden="1" customHeight="1" thickBot="1">
      <c r="A13540" s="496" t="str">
        <f>IF((SUM('Раздел 3'!AE47:AE47)=0),"","Неверно!")</f>
        <v/>
      </c>
      <c r="B13540" s="497" t="s">
        <v>833</v>
      </c>
      <c r="C13540" s="498" t="s">
        <v>14908</v>
      </c>
      <c r="D13540" s="498" t="s">
        <v>5523</v>
      </c>
      <c r="E13540" s="499" t="str">
        <f>CONCATENATE(SUM('Раздел 3'!AE47:AE47),"=",0)</f>
        <v>0=0</v>
      </c>
    </row>
    <row r="13541" spans="1:5" ht="30" hidden="1" customHeight="1" thickBot="1">
      <c r="A13541" s="496" t="str">
        <f>IF((SUM('Раздел 3'!AE48:AE48)=0),"","Неверно!")</f>
        <v/>
      </c>
      <c r="B13541" s="497" t="s">
        <v>833</v>
      </c>
      <c r="C13541" s="498" t="s">
        <v>14909</v>
      </c>
      <c r="D13541" s="498" t="s">
        <v>5523</v>
      </c>
      <c r="E13541" s="499" t="str">
        <f>CONCATENATE(SUM('Раздел 3'!AE48:AE48),"=",0)</f>
        <v>0=0</v>
      </c>
    </row>
    <row r="13542" spans="1:5" ht="30" hidden="1" customHeight="1" thickBot="1">
      <c r="A13542" s="496" t="str">
        <f>IF((SUM('Раздел 3'!AE49:AE49)=0),"","Неверно!")</f>
        <v/>
      </c>
      <c r="B13542" s="497" t="s">
        <v>833</v>
      </c>
      <c r="C13542" s="498" t="s">
        <v>14910</v>
      </c>
      <c r="D13542" s="498" t="s">
        <v>5523</v>
      </c>
      <c r="E13542" s="499" t="str">
        <f>CONCATENATE(SUM('Раздел 3'!AE49:AE49),"=",0)</f>
        <v>0=0</v>
      </c>
    </row>
    <row r="13543" spans="1:5" ht="30" hidden="1" customHeight="1" thickBot="1">
      <c r="A13543" s="496" t="str">
        <f>IF((SUM('Раздел 3'!AE50:AE50)=0),"","Неверно!")</f>
        <v/>
      </c>
      <c r="B13543" s="497" t="s">
        <v>833</v>
      </c>
      <c r="C13543" s="498" t="s">
        <v>14911</v>
      </c>
      <c r="D13543" s="498" t="s">
        <v>5523</v>
      </c>
      <c r="E13543" s="499" t="str">
        <f>CONCATENATE(SUM('Раздел 3'!AE50:AE50),"=",0)</f>
        <v>0=0</v>
      </c>
    </row>
    <row r="13544" spans="1:5" ht="30" hidden="1" customHeight="1" thickBot="1">
      <c r="A13544" s="496" t="str">
        <f>IF((SUM('Раздел 3'!AE51:AE51)=0),"","Неверно!")</f>
        <v/>
      </c>
      <c r="B13544" s="497" t="s">
        <v>833</v>
      </c>
      <c r="C13544" s="498" t="s">
        <v>14912</v>
      </c>
      <c r="D13544" s="498" t="s">
        <v>5523</v>
      </c>
      <c r="E13544" s="499" t="str">
        <f>CONCATENATE(SUM('Раздел 3'!AE51:AE51),"=",0)</f>
        <v>0=0</v>
      </c>
    </row>
    <row r="13545" spans="1:5" ht="30" hidden="1" customHeight="1" thickBot="1">
      <c r="A13545" s="496" t="str">
        <f>IF((SUM('Раздел 3'!AE52:AE52)=0),"","Неверно!")</f>
        <v/>
      </c>
      <c r="B13545" s="497" t="s">
        <v>833</v>
      </c>
      <c r="C13545" s="498" t="s">
        <v>14913</v>
      </c>
      <c r="D13545" s="498" t="s">
        <v>5523</v>
      </c>
      <c r="E13545" s="499" t="str">
        <f>CONCATENATE(SUM('Раздел 3'!AE52:AE52),"=",0)</f>
        <v>0=0</v>
      </c>
    </row>
    <row r="13546" spans="1:5" ht="30" hidden="1" customHeight="1" thickBot="1">
      <c r="A13546" s="496" t="str">
        <f>IF((SUM('Раздел 3'!AE53:AE53)=0),"","Неверно!")</f>
        <v/>
      </c>
      <c r="B13546" s="497" t="s">
        <v>833</v>
      </c>
      <c r="C13546" s="498" t="s">
        <v>14914</v>
      </c>
      <c r="D13546" s="498" t="s">
        <v>5523</v>
      </c>
      <c r="E13546" s="499" t="str">
        <f>CONCATENATE(SUM('Раздел 3'!AE53:AE53),"=",0)</f>
        <v>0=0</v>
      </c>
    </row>
    <row r="13547" spans="1:5" ht="30" hidden="1" customHeight="1" thickBot="1">
      <c r="A13547" s="496" t="str">
        <f>IF((SUM('Раздел 3'!AF43:AF43)=0),"","Неверно!")</f>
        <v/>
      </c>
      <c r="B13547" s="497" t="s">
        <v>833</v>
      </c>
      <c r="C13547" s="498" t="s">
        <v>14915</v>
      </c>
      <c r="D13547" s="498" t="s">
        <v>5523</v>
      </c>
      <c r="E13547" s="499" t="str">
        <f>CONCATENATE(SUM('Раздел 3'!AF43:AF43),"=",0)</f>
        <v>0=0</v>
      </c>
    </row>
    <row r="13548" spans="1:5" ht="30" hidden="1" customHeight="1" thickBot="1">
      <c r="A13548" s="496" t="str">
        <f>IF((SUM('Раздел 3'!AF44:AF44)=0),"","Неверно!")</f>
        <v/>
      </c>
      <c r="B13548" s="497" t="s">
        <v>833</v>
      </c>
      <c r="C13548" s="498" t="s">
        <v>14916</v>
      </c>
      <c r="D13548" s="498" t="s">
        <v>5523</v>
      </c>
      <c r="E13548" s="499" t="str">
        <f>CONCATENATE(SUM('Раздел 3'!AF44:AF44),"=",0)</f>
        <v>0=0</v>
      </c>
    </row>
    <row r="13549" spans="1:5" ht="30" hidden="1" customHeight="1" thickBot="1">
      <c r="A13549" s="496" t="str">
        <f>IF((SUM('Раздел 3'!AF45:AF45)=0),"","Неверно!")</f>
        <v/>
      </c>
      <c r="B13549" s="497" t="s">
        <v>833</v>
      </c>
      <c r="C13549" s="498" t="s">
        <v>14917</v>
      </c>
      <c r="D13549" s="498" t="s">
        <v>5523</v>
      </c>
      <c r="E13549" s="499" t="str">
        <f>CONCATENATE(SUM('Раздел 3'!AF45:AF45),"=",0)</f>
        <v>0=0</v>
      </c>
    </row>
    <row r="13550" spans="1:5" ht="30" hidden="1" customHeight="1" thickBot="1">
      <c r="A13550" s="496" t="str">
        <f>IF((SUM('Раздел 3'!AF46:AF46)=0),"","Неверно!")</f>
        <v/>
      </c>
      <c r="B13550" s="497" t="s">
        <v>833</v>
      </c>
      <c r="C13550" s="498" t="s">
        <v>14918</v>
      </c>
      <c r="D13550" s="498" t="s">
        <v>5523</v>
      </c>
      <c r="E13550" s="499" t="str">
        <f>CONCATENATE(SUM('Раздел 3'!AF46:AF46),"=",0)</f>
        <v>0=0</v>
      </c>
    </row>
    <row r="13551" spans="1:5" ht="30" hidden="1" customHeight="1" thickBot="1">
      <c r="A13551" s="496" t="str">
        <f>IF((SUM('Раздел 3'!AF47:AF47)=0),"","Неверно!")</f>
        <v/>
      </c>
      <c r="B13551" s="497" t="s">
        <v>833</v>
      </c>
      <c r="C13551" s="498" t="s">
        <v>14919</v>
      </c>
      <c r="D13551" s="498" t="s">
        <v>5523</v>
      </c>
      <c r="E13551" s="499" t="str">
        <f>CONCATENATE(SUM('Раздел 3'!AF47:AF47),"=",0)</f>
        <v>0=0</v>
      </c>
    </row>
    <row r="13552" spans="1:5" ht="30" hidden="1" customHeight="1" thickBot="1">
      <c r="A13552" s="496" t="str">
        <f>IF((SUM('Раздел 3'!AF48:AF48)=0),"","Неверно!")</f>
        <v/>
      </c>
      <c r="B13552" s="497" t="s">
        <v>833</v>
      </c>
      <c r="C13552" s="498" t="s">
        <v>14920</v>
      </c>
      <c r="D13552" s="498" t="s">
        <v>5523</v>
      </c>
      <c r="E13552" s="499" t="str">
        <f>CONCATENATE(SUM('Раздел 3'!AF48:AF48),"=",0)</f>
        <v>0=0</v>
      </c>
    </row>
    <row r="13553" spans="1:5" ht="30" hidden="1" customHeight="1" thickBot="1">
      <c r="A13553" s="496" t="str">
        <f>IF((SUM('Раздел 3'!AF49:AF49)=0),"","Неверно!")</f>
        <v/>
      </c>
      <c r="B13553" s="497" t="s">
        <v>833</v>
      </c>
      <c r="C13553" s="498" t="s">
        <v>14921</v>
      </c>
      <c r="D13553" s="498" t="s">
        <v>5523</v>
      </c>
      <c r="E13553" s="499" t="str">
        <f>CONCATENATE(SUM('Раздел 3'!AF49:AF49),"=",0)</f>
        <v>0=0</v>
      </c>
    </row>
    <row r="13554" spans="1:5" ht="30" hidden="1" customHeight="1" thickBot="1">
      <c r="A13554" s="496" t="str">
        <f>IF((SUM('Раздел 3'!AF50:AF50)=0),"","Неверно!")</f>
        <v/>
      </c>
      <c r="B13554" s="497" t="s">
        <v>833</v>
      </c>
      <c r="C13554" s="498" t="s">
        <v>14922</v>
      </c>
      <c r="D13554" s="498" t="s">
        <v>5523</v>
      </c>
      <c r="E13554" s="499" t="str">
        <f>CONCATENATE(SUM('Раздел 3'!AF50:AF50),"=",0)</f>
        <v>0=0</v>
      </c>
    </row>
    <row r="13555" spans="1:5" ht="30" hidden="1" customHeight="1" thickBot="1">
      <c r="A13555" s="496" t="str">
        <f>IF((SUM('Раздел 3'!AF51:AF51)=0),"","Неверно!")</f>
        <v/>
      </c>
      <c r="B13555" s="497" t="s">
        <v>833</v>
      </c>
      <c r="C13555" s="498" t="s">
        <v>14923</v>
      </c>
      <c r="D13555" s="498" t="s">
        <v>5523</v>
      </c>
      <c r="E13555" s="499" t="str">
        <f>CONCATENATE(SUM('Раздел 3'!AF51:AF51),"=",0)</f>
        <v>0=0</v>
      </c>
    </row>
    <row r="13556" spans="1:5" ht="30" hidden="1" customHeight="1" thickBot="1">
      <c r="A13556" s="496" t="str">
        <f>IF((SUM('Раздел 3'!AF52:AF52)=0),"","Неверно!")</f>
        <v/>
      </c>
      <c r="B13556" s="497" t="s">
        <v>833</v>
      </c>
      <c r="C13556" s="498" t="s">
        <v>14924</v>
      </c>
      <c r="D13556" s="498" t="s">
        <v>5523</v>
      </c>
      <c r="E13556" s="499" t="str">
        <f>CONCATENATE(SUM('Раздел 3'!AF52:AF52),"=",0)</f>
        <v>0=0</v>
      </c>
    </row>
    <row r="13557" spans="1:5" ht="30" hidden="1" customHeight="1" thickBot="1">
      <c r="A13557" s="496" t="str">
        <f>IF((SUM('Раздел 3'!AF53:AF53)=0),"","Неверно!")</f>
        <v/>
      </c>
      <c r="B13557" s="497" t="s">
        <v>833</v>
      </c>
      <c r="C13557" s="498" t="s">
        <v>14925</v>
      </c>
      <c r="D13557" s="498" t="s">
        <v>5523</v>
      </c>
      <c r="E13557" s="499" t="str">
        <f>CONCATENATE(SUM('Раздел 3'!AF53:AF53),"=",0)</f>
        <v>0=0</v>
      </c>
    </row>
    <row r="13558" spans="1:5" ht="30" hidden="1" customHeight="1" thickBot="1">
      <c r="A13558" s="496" t="str">
        <f>IF((SUM('Раздел 3'!AG43:AG43)=0),"","Неверно!")</f>
        <v/>
      </c>
      <c r="B13558" s="497" t="s">
        <v>833</v>
      </c>
      <c r="C13558" s="498" t="s">
        <v>14926</v>
      </c>
      <c r="D13558" s="498" t="s">
        <v>5523</v>
      </c>
      <c r="E13558" s="499" t="str">
        <f>CONCATENATE(SUM('Раздел 3'!AG43:AG43),"=",0)</f>
        <v>0=0</v>
      </c>
    </row>
    <row r="13559" spans="1:5" ht="30" hidden="1" customHeight="1" thickBot="1">
      <c r="A13559" s="496" t="str">
        <f>IF((SUM('Раздел 3'!AG44:AG44)=0),"","Неверно!")</f>
        <v/>
      </c>
      <c r="B13559" s="497" t="s">
        <v>833</v>
      </c>
      <c r="C13559" s="498" t="s">
        <v>14927</v>
      </c>
      <c r="D13559" s="498" t="s">
        <v>5523</v>
      </c>
      <c r="E13559" s="499" t="str">
        <f>CONCATENATE(SUM('Раздел 3'!AG44:AG44),"=",0)</f>
        <v>0=0</v>
      </c>
    </row>
    <row r="13560" spans="1:5" ht="30" hidden="1" customHeight="1" thickBot="1">
      <c r="A13560" s="496" t="str">
        <f>IF((SUM('Раздел 3'!AG45:AG45)=0),"","Неверно!")</f>
        <v/>
      </c>
      <c r="B13560" s="497" t="s">
        <v>833</v>
      </c>
      <c r="C13560" s="498" t="s">
        <v>14928</v>
      </c>
      <c r="D13560" s="498" t="s">
        <v>5523</v>
      </c>
      <c r="E13560" s="499" t="str">
        <f>CONCATENATE(SUM('Раздел 3'!AG45:AG45),"=",0)</f>
        <v>0=0</v>
      </c>
    </row>
    <row r="13561" spans="1:5" ht="30" hidden="1" customHeight="1" thickBot="1">
      <c r="A13561" s="496" t="str">
        <f>IF((SUM('Раздел 3'!AG46:AG46)=0),"","Неверно!")</f>
        <v/>
      </c>
      <c r="B13561" s="497" t="s">
        <v>833</v>
      </c>
      <c r="C13561" s="498" t="s">
        <v>14929</v>
      </c>
      <c r="D13561" s="498" t="s">
        <v>5523</v>
      </c>
      <c r="E13561" s="499" t="str">
        <f>CONCATENATE(SUM('Раздел 3'!AG46:AG46),"=",0)</f>
        <v>0=0</v>
      </c>
    </row>
    <row r="13562" spans="1:5" ht="30" hidden="1" customHeight="1" thickBot="1">
      <c r="A13562" s="496" t="str">
        <f>IF((SUM('Раздел 3'!AG47:AG47)=0),"","Неверно!")</f>
        <v/>
      </c>
      <c r="B13562" s="497" t="s">
        <v>833</v>
      </c>
      <c r="C13562" s="498" t="s">
        <v>14930</v>
      </c>
      <c r="D13562" s="498" t="s">
        <v>5523</v>
      </c>
      <c r="E13562" s="499" t="str">
        <f>CONCATENATE(SUM('Раздел 3'!AG47:AG47),"=",0)</f>
        <v>0=0</v>
      </c>
    </row>
    <row r="13563" spans="1:5" ht="30" hidden="1" customHeight="1" thickBot="1">
      <c r="A13563" s="496" t="str">
        <f>IF((SUM('Раздел 3'!AG48:AG48)=0),"","Неверно!")</f>
        <v/>
      </c>
      <c r="B13563" s="497" t="s">
        <v>833</v>
      </c>
      <c r="C13563" s="498" t="s">
        <v>14931</v>
      </c>
      <c r="D13563" s="498" t="s">
        <v>5523</v>
      </c>
      <c r="E13563" s="499" t="str">
        <f>CONCATENATE(SUM('Раздел 3'!AG48:AG48),"=",0)</f>
        <v>0=0</v>
      </c>
    </row>
    <row r="13564" spans="1:5" ht="30" hidden="1" customHeight="1" thickBot="1">
      <c r="A13564" s="496" t="str">
        <f>IF((SUM('Раздел 3'!AG49:AG49)=0),"","Неверно!")</f>
        <v/>
      </c>
      <c r="B13564" s="497" t="s">
        <v>833</v>
      </c>
      <c r="C13564" s="498" t="s">
        <v>14932</v>
      </c>
      <c r="D13564" s="498" t="s">
        <v>5523</v>
      </c>
      <c r="E13564" s="499" t="str">
        <f>CONCATENATE(SUM('Раздел 3'!AG49:AG49),"=",0)</f>
        <v>0=0</v>
      </c>
    </row>
    <row r="13565" spans="1:5" ht="30" hidden="1" customHeight="1" thickBot="1">
      <c r="A13565" s="496" t="str">
        <f>IF((SUM('Раздел 3'!AG50:AG50)=0),"","Неверно!")</f>
        <v/>
      </c>
      <c r="B13565" s="497" t="s">
        <v>833</v>
      </c>
      <c r="C13565" s="498" t="s">
        <v>14933</v>
      </c>
      <c r="D13565" s="498" t="s">
        <v>5523</v>
      </c>
      <c r="E13565" s="499" t="str">
        <f>CONCATENATE(SUM('Раздел 3'!AG50:AG50),"=",0)</f>
        <v>0=0</v>
      </c>
    </row>
    <row r="13566" spans="1:5" ht="30" hidden="1" customHeight="1" thickBot="1">
      <c r="A13566" s="496" t="str">
        <f>IF((SUM('Раздел 3'!AG51:AG51)=0),"","Неверно!")</f>
        <v/>
      </c>
      <c r="B13566" s="497" t="s">
        <v>833</v>
      </c>
      <c r="C13566" s="498" t="s">
        <v>14934</v>
      </c>
      <c r="D13566" s="498" t="s">
        <v>5523</v>
      </c>
      <c r="E13566" s="499" t="str">
        <f>CONCATENATE(SUM('Раздел 3'!AG51:AG51),"=",0)</f>
        <v>0=0</v>
      </c>
    </row>
    <row r="13567" spans="1:5" ht="30" hidden="1" customHeight="1" thickBot="1">
      <c r="A13567" s="496" t="str">
        <f>IF((SUM('Раздел 3'!AG52:AG52)=0),"","Неверно!")</f>
        <v/>
      </c>
      <c r="B13567" s="497" t="s">
        <v>833</v>
      </c>
      <c r="C13567" s="498" t="s">
        <v>14935</v>
      </c>
      <c r="D13567" s="498" t="s">
        <v>5523</v>
      </c>
      <c r="E13567" s="499" t="str">
        <f>CONCATENATE(SUM('Раздел 3'!AG52:AG52),"=",0)</f>
        <v>0=0</v>
      </c>
    </row>
    <row r="13568" spans="1:5" ht="30" hidden="1" customHeight="1" thickBot="1">
      <c r="A13568" s="496" t="str">
        <f>IF((SUM('Раздел 3'!AG53:AG53)=0),"","Неверно!")</f>
        <v/>
      </c>
      <c r="B13568" s="497" t="s">
        <v>833</v>
      </c>
      <c r="C13568" s="498" t="s">
        <v>14936</v>
      </c>
      <c r="D13568" s="498" t="s">
        <v>5523</v>
      </c>
      <c r="E13568" s="499" t="str">
        <f>CONCATENATE(SUM('Раздел 3'!AG53:AG53),"=",0)</f>
        <v>0=0</v>
      </c>
    </row>
    <row r="13569" spans="1:5" ht="30" hidden="1" customHeight="1" thickBot="1">
      <c r="A13569" s="496" t="str">
        <f>IF((SUM('Раздел 3'!AH43:AH43)=0),"","Неверно!")</f>
        <v/>
      </c>
      <c r="B13569" s="497" t="s">
        <v>833</v>
      </c>
      <c r="C13569" s="498" t="s">
        <v>14937</v>
      </c>
      <c r="D13569" s="498" t="s">
        <v>5523</v>
      </c>
      <c r="E13569" s="499" t="str">
        <f>CONCATENATE(SUM('Раздел 3'!AH43:AH43),"=",0)</f>
        <v>0=0</v>
      </c>
    </row>
    <row r="13570" spans="1:5" ht="30" hidden="1" customHeight="1" thickBot="1">
      <c r="A13570" s="496" t="str">
        <f>IF((SUM('Раздел 3'!AH44:AH44)=0),"","Неверно!")</f>
        <v/>
      </c>
      <c r="B13570" s="497" t="s">
        <v>833</v>
      </c>
      <c r="C13570" s="498" t="s">
        <v>14938</v>
      </c>
      <c r="D13570" s="498" t="s">
        <v>5523</v>
      </c>
      <c r="E13570" s="499" t="str">
        <f>CONCATENATE(SUM('Раздел 3'!AH44:AH44),"=",0)</f>
        <v>0=0</v>
      </c>
    </row>
    <row r="13571" spans="1:5" ht="30" hidden="1" customHeight="1" thickBot="1">
      <c r="A13571" s="496" t="str">
        <f>IF((SUM('Раздел 3'!AH45:AH45)=0),"","Неверно!")</f>
        <v/>
      </c>
      <c r="B13571" s="497" t="s">
        <v>833</v>
      </c>
      <c r="C13571" s="498" t="s">
        <v>14939</v>
      </c>
      <c r="D13571" s="498" t="s">
        <v>5523</v>
      </c>
      <c r="E13571" s="499" t="str">
        <f>CONCATENATE(SUM('Раздел 3'!AH45:AH45),"=",0)</f>
        <v>0=0</v>
      </c>
    </row>
    <row r="13572" spans="1:5" ht="30" hidden="1" customHeight="1" thickBot="1">
      <c r="A13572" s="496" t="str">
        <f>IF((SUM('Раздел 3'!AH46:AH46)=0),"","Неверно!")</f>
        <v/>
      </c>
      <c r="B13572" s="497" t="s">
        <v>833</v>
      </c>
      <c r="C13572" s="498" t="s">
        <v>14940</v>
      </c>
      <c r="D13572" s="498" t="s">
        <v>5523</v>
      </c>
      <c r="E13572" s="499" t="str">
        <f>CONCATENATE(SUM('Раздел 3'!AH46:AH46),"=",0)</f>
        <v>0=0</v>
      </c>
    </row>
    <row r="13573" spans="1:5" ht="30" hidden="1" customHeight="1" thickBot="1">
      <c r="A13573" s="496" t="str">
        <f>IF((SUM('Раздел 3'!AH47:AH47)=0),"","Неверно!")</f>
        <v/>
      </c>
      <c r="B13573" s="497" t="s">
        <v>833</v>
      </c>
      <c r="C13573" s="498" t="s">
        <v>14941</v>
      </c>
      <c r="D13573" s="498" t="s">
        <v>5523</v>
      </c>
      <c r="E13573" s="499" t="str">
        <f>CONCATENATE(SUM('Раздел 3'!AH47:AH47),"=",0)</f>
        <v>0=0</v>
      </c>
    </row>
    <row r="13574" spans="1:5" ht="30" hidden="1" customHeight="1" thickBot="1">
      <c r="A13574" s="496" t="str">
        <f>IF((SUM('Раздел 3'!AH48:AH48)=0),"","Неверно!")</f>
        <v/>
      </c>
      <c r="B13574" s="497" t="s">
        <v>833</v>
      </c>
      <c r="C13574" s="498" t="s">
        <v>14942</v>
      </c>
      <c r="D13574" s="498" t="s">
        <v>5523</v>
      </c>
      <c r="E13574" s="499" t="str">
        <f>CONCATENATE(SUM('Раздел 3'!AH48:AH48),"=",0)</f>
        <v>0=0</v>
      </c>
    </row>
    <row r="13575" spans="1:5" ht="30" hidden="1" customHeight="1" thickBot="1">
      <c r="A13575" s="496" t="str">
        <f>IF((SUM('Раздел 3'!AH49:AH49)=0),"","Неверно!")</f>
        <v/>
      </c>
      <c r="B13575" s="497" t="s">
        <v>833</v>
      </c>
      <c r="C13575" s="498" t="s">
        <v>14943</v>
      </c>
      <c r="D13575" s="498" t="s">
        <v>5523</v>
      </c>
      <c r="E13575" s="499" t="str">
        <f>CONCATENATE(SUM('Раздел 3'!AH49:AH49),"=",0)</f>
        <v>0=0</v>
      </c>
    </row>
    <row r="13576" spans="1:5" ht="30" hidden="1" customHeight="1" thickBot="1">
      <c r="A13576" s="496" t="str">
        <f>IF((SUM('Раздел 3'!AH50:AH50)=0),"","Неверно!")</f>
        <v/>
      </c>
      <c r="B13576" s="497" t="s">
        <v>833</v>
      </c>
      <c r="C13576" s="498" t="s">
        <v>14944</v>
      </c>
      <c r="D13576" s="498" t="s">
        <v>5523</v>
      </c>
      <c r="E13576" s="499" t="str">
        <f>CONCATENATE(SUM('Раздел 3'!AH50:AH50),"=",0)</f>
        <v>0=0</v>
      </c>
    </row>
    <row r="13577" spans="1:5" ht="30" hidden="1" customHeight="1" thickBot="1">
      <c r="A13577" s="496" t="str">
        <f>IF((SUM('Раздел 3'!AH51:AH51)=0),"","Неверно!")</f>
        <v/>
      </c>
      <c r="B13577" s="497" t="s">
        <v>833</v>
      </c>
      <c r="C13577" s="498" t="s">
        <v>14945</v>
      </c>
      <c r="D13577" s="498" t="s">
        <v>5523</v>
      </c>
      <c r="E13577" s="499" t="str">
        <f>CONCATENATE(SUM('Раздел 3'!AH51:AH51),"=",0)</f>
        <v>0=0</v>
      </c>
    </row>
    <row r="13578" spans="1:5" ht="30" hidden="1" customHeight="1" thickBot="1">
      <c r="A13578" s="496" t="str">
        <f>IF((SUM('Раздел 3'!AH52:AH52)=0),"","Неверно!")</f>
        <v/>
      </c>
      <c r="B13578" s="497" t="s">
        <v>833</v>
      </c>
      <c r="C13578" s="498" t="s">
        <v>14946</v>
      </c>
      <c r="D13578" s="498" t="s">
        <v>5523</v>
      </c>
      <c r="E13578" s="499" t="str">
        <f>CONCATENATE(SUM('Раздел 3'!AH52:AH52),"=",0)</f>
        <v>0=0</v>
      </c>
    </row>
    <row r="13579" spans="1:5" ht="30" hidden="1" customHeight="1" thickBot="1">
      <c r="A13579" s="496" t="str">
        <f>IF((SUM('Раздел 3'!AH53:AH53)=0),"","Неверно!")</f>
        <v/>
      </c>
      <c r="B13579" s="497" t="s">
        <v>833</v>
      </c>
      <c r="C13579" s="498" t="s">
        <v>14947</v>
      </c>
      <c r="D13579" s="498" t="s">
        <v>5523</v>
      </c>
      <c r="E13579" s="499" t="str">
        <f>CONCATENATE(SUM('Раздел 3'!AH53:AH53),"=",0)</f>
        <v>0=0</v>
      </c>
    </row>
    <row r="13580" spans="1:5" ht="30" hidden="1" customHeight="1" thickBot="1">
      <c r="A13580" s="496" t="str">
        <f>IF((SUM('Раздел 3'!AI43:AI43)=0),"","Неверно!")</f>
        <v/>
      </c>
      <c r="B13580" s="497" t="s">
        <v>833</v>
      </c>
      <c r="C13580" s="498" t="s">
        <v>14948</v>
      </c>
      <c r="D13580" s="498" t="s">
        <v>5523</v>
      </c>
      <c r="E13580" s="499" t="str">
        <f>CONCATENATE(SUM('Раздел 3'!AI43:AI43),"=",0)</f>
        <v>0=0</v>
      </c>
    </row>
    <row r="13581" spans="1:5" ht="30" hidden="1" customHeight="1" thickBot="1">
      <c r="A13581" s="496" t="str">
        <f>IF((SUM('Раздел 3'!AI44:AI44)=0),"","Неверно!")</f>
        <v/>
      </c>
      <c r="B13581" s="497" t="s">
        <v>833</v>
      </c>
      <c r="C13581" s="498" t="s">
        <v>14949</v>
      </c>
      <c r="D13581" s="498" t="s">
        <v>5523</v>
      </c>
      <c r="E13581" s="499" t="str">
        <f>CONCATENATE(SUM('Раздел 3'!AI44:AI44),"=",0)</f>
        <v>0=0</v>
      </c>
    </row>
    <row r="13582" spans="1:5" ht="30" hidden="1" customHeight="1" thickBot="1">
      <c r="A13582" s="496" t="str">
        <f>IF((SUM('Раздел 3'!AI45:AI45)=0),"","Неверно!")</f>
        <v/>
      </c>
      <c r="B13582" s="497" t="s">
        <v>833</v>
      </c>
      <c r="C13582" s="498" t="s">
        <v>14950</v>
      </c>
      <c r="D13582" s="498" t="s">
        <v>5523</v>
      </c>
      <c r="E13582" s="499" t="str">
        <f>CONCATENATE(SUM('Раздел 3'!AI45:AI45),"=",0)</f>
        <v>0=0</v>
      </c>
    </row>
    <row r="13583" spans="1:5" ht="30" hidden="1" customHeight="1" thickBot="1">
      <c r="A13583" s="496" t="str">
        <f>IF((SUM('Раздел 3'!AI46:AI46)=0),"","Неверно!")</f>
        <v/>
      </c>
      <c r="B13583" s="497" t="s">
        <v>833</v>
      </c>
      <c r="C13583" s="498" t="s">
        <v>14951</v>
      </c>
      <c r="D13583" s="498" t="s">
        <v>5523</v>
      </c>
      <c r="E13583" s="499" t="str">
        <f>CONCATENATE(SUM('Раздел 3'!AI46:AI46),"=",0)</f>
        <v>0=0</v>
      </c>
    </row>
    <row r="13584" spans="1:5" ht="30" hidden="1" customHeight="1" thickBot="1">
      <c r="A13584" s="496" t="str">
        <f>IF((SUM('Раздел 3'!AI47:AI47)=0),"","Неверно!")</f>
        <v/>
      </c>
      <c r="B13584" s="497" t="s">
        <v>833</v>
      </c>
      <c r="C13584" s="498" t="s">
        <v>14952</v>
      </c>
      <c r="D13584" s="498" t="s">
        <v>5523</v>
      </c>
      <c r="E13584" s="499" t="str">
        <f>CONCATENATE(SUM('Раздел 3'!AI47:AI47),"=",0)</f>
        <v>0=0</v>
      </c>
    </row>
    <row r="13585" spans="1:5" ht="30" hidden="1" customHeight="1" thickBot="1">
      <c r="A13585" s="496" t="str">
        <f>IF((SUM('Раздел 3'!AI48:AI48)=0),"","Неверно!")</f>
        <v/>
      </c>
      <c r="B13585" s="497" t="s">
        <v>833</v>
      </c>
      <c r="C13585" s="498" t="s">
        <v>14953</v>
      </c>
      <c r="D13585" s="498" t="s">
        <v>5523</v>
      </c>
      <c r="E13585" s="499" t="str">
        <f>CONCATENATE(SUM('Раздел 3'!AI48:AI48),"=",0)</f>
        <v>0=0</v>
      </c>
    </row>
    <row r="13586" spans="1:5" ht="30" hidden="1" customHeight="1" thickBot="1">
      <c r="A13586" s="496" t="str">
        <f>IF((SUM('Раздел 3'!AI49:AI49)=0),"","Неверно!")</f>
        <v/>
      </c>
      <c r="B13586" s="497" t="s">
        <v>833</v>
      </c>
      <c r="C13586" s="498" t="s">
        <v>14954</v>
      </c>
      <c r="D13586" s="498" t="s">
        <v>5523</v>
      </c>
      <c r="E13586" s="499" t="str">
        <f>CONCATENATE(SUM('Раздел 3'!AI49:AI49),"=",0)</f>
        <v>0=0</v>
      </c>
    </row>
    <row r="13587" spans="1:5" ht="30" hidden="1" customHeight="1" thickBot="1">
      <c r="A13587" s="496" t="str">
        <f>IF((SUM('Раздел 3'!AI50:AI50)=0),"","Неверно!")</f>
        <v/>
      </c>
      <c r="B13587" s="497" t="s">
        <v>833</v>
      </c>
      <c r="C13587" s="498" t="s">
        <v>14955</v>
      </c>
      <c r="D13587" s="498" t="s">
        <v>5523</v>
      </c>
      <c r="E13587" s="499" t="str">
        <f>CONCATENATE(SUM('Раздел 3'!AI50:AI50),"=",0)</f>
        <v>0=0</v>
      </c>
    </row>
    <row r="13588" spans="1:5" ht="30" hidden="1" customHeight="1" thickBot="1">
      <c r="A13588" s="496" t="str">
        <f>IF((SUM('Раздел 3'!AI51:AI51)=0),"","Неверно!")</f>
        <v/>
      </c>
      <c r="B13588" s="497" t="s">
        <v>833</v>
      </c>
      <c r="C13588" s="498" t="s">
        <v>14956</v>
      </c>
      <c r="D13588" s="498" t="s">
        <v>5523</v>
      </c>
      <c r="E13588" s="499" t="str">
        <f>CONCATENATE(SUM('Раздел 3'!AI51:AI51),"=",0)</f>
        <v>0=0</v>
      </c>
    </row>
    <row r="13589" spans="1:5" ht="30" hidden="1" customHeight="1" thickBot="1">
      <c r="A13589" s="496" t="str">
        <f>IF((SUM('Раздел 3'!AI52:AI52)=0),"","Неверно!")</f>
        <v/>
      </c>
      <c r="B13589" s="497" t="s">
        <v>833</v>
      </c>
      <c r="C13589" s="498" t="s">
        <v>14957</v>
      </c>
      <c r="D13589" s="498" t="s">
        <v>5523</v>
      </c>
      <c r="E13589" s="499" t="str">
        <f>CONCATENATE(SUM('Раздел 3'!AI52:AI52),"=",0)</f>
        <v>0=0</v>
      </c>
    </row>
    <row r="13590" spans="1:5" ht="30" hidden="1" customHeight="1" thickBot="1">
      <c r="A13590" s="496" t="str">
        <f>IF((SUM('Раздел 3'!AI53:AI53)=0),"","Неверно!")</f>
        <v/>
      </c>
      <c r="B13590" s="497" t="s">
        <v>833</v>
      </c>
      <c r="C13590" s="498" t="s">
        <v>14958</v>
      </c>
      <c r="D13590" s="498" t="s">
        <v>5523</v>
      </c>
      <c r="E13590" s="499" t="str">
        <f>CONCATENATE(SUM('Раздел 3'!AI53:AI53),"=",0)</f>
        <v>0=0</v>
      </c>
    </row>
    <row r="13591" spans="1:5" ht="30" hidden="1" customHeight="1" thickBot="1">
      <c r="A13591" s="496" t="str">
        <f>IF((SUM('Раздел 3'!AJ43:AJ43)=0),"","Неверно!")</f>
        <v/>
      </c>
      <c r="B13591" s="497" t="s">
        <v>833</v>
      </c>
      <c r="C13591" s="498" t="s">
        <v>14959</v>
      </c>
      <c r="D13591" s="498" t="s">
        <v>5523</v>
      </c>
      <c r="E13591" s="499" t="str">
        <f>CONCATENATE(SUM('Раздел 3'!AJ43:AJ43),"=",0)</f>
        <v>0=0</v>
      </c>
    </row>
    <row r="13592" spans="1:5" ht="30" hidden="1" customHeight="1" thickBot="1">
      <c r="A13592" s="496" t="str">
        <f>IF((SUM('Раздел 3'!AJ44:AJ44)=0),"","Неверно!")</f>
        <v/>
      </c>
      <c r="B13592" s="497" t="s">
        <v>833</v>
      </c>
      <c r="C13592" s="498" t="s">
        <v>14960</v>
      </c>
      <c r="D13592" s="498" t="s">
        <v>5523</v>
      </c>
      <c r="E13592" s="499" t="str">
        <f>CONCATENATE(SUM('Раздел 3'!AJ44:AJ44),"=",0)</f>
        <v>0=0</v>
      </c>
    </row>
    <row r="13593" spans="1:5" ht="30" hidden="1" customHeight="1" thickBot="1">
      <c r="A13593" s="496" t="str">
        <f>IF((SUM('Раздел 3'!AJ45:AJ45)=0),"","Неверно!")</f>
        <v/>
      </c>
      <c r="B13593" s="497" t="s">
        <v>833</v>
      </c>
      <c r="C13593" s="498" t="s">
        <v>14961</v>
      </c>
      <c r="D13593" s="498" t="s">
        <v>5523</v>
      </c>
      <c r="E13593" s="499" t="str">
        <f>CONCATENATE(SUM('Раздел 3'!AJ45:AJ45),"=",0)</f>
        <v>0=0</v>
      </c>
    </row>
    <row r="13594" spans="1:5" ht="30" hidden="1" customHeight="1" thickBot="1">
      <c r="A13594" s="496" t="str">
        <f>IF((SUM('Раздел 3'!AJ46:AJ46)=0),"","Неверно!")</f>
        <v/>
      </c>
      <c r="B13594" s="497" t="s">
        <v>833</v>
      </c>
      <c r="C13594" s="498" t="s">
        <v>14962</v>
      </c>
      <c r="D13594" s="498" t="s">
        <v>5523</v>
      </c>
      <c r="E13594" s="499" t="str">
        <f>CONCATENATE(SUM('Раздел 3'!AJ46:AJ46),"=",0)</f>
        <v>0=0</v>
      </c>
    </row>
    <row r="13595" spans="1:5" ht="30" hidden="1" customHeight="1" thickBot="1">
      <c r="A13595" s="496" t="str">
        <f>IF((SUM('Раздел 3'!AJ47:AJ47)=0),"","Неверно!")</f>
        <v/>
      </c>
      <c r="B13595" s="497" t="s">
        <v>833</v>
      </c>
      <c r="C13595" s="498" t="s">
        <v>14963</v>
      </c>
      <c r="D13595" s="498" t="s">
        <v>5523</v>
      </c>
      <c r="E13595" s="499" t="str">
        <f>CONCATENATE(SUM('Раздел 3'!AJ47:AJ47),"=",0)</f>
        <v>0=0</v>
      </c>
    </row>
    <row r="13596" spans="1:5" ht="30" hidden="1" customHeight="1" thickBot="1">
      <c r="A13596" s="496" t="str">
        <f>IF((SUM('Раздел 3'!AJ48:AJ48)=0),"","Неверно!")</f>
        <v/>
      </c>
      <c r="B13596" s="497" t="s">
        <v>833</v>
      </c>
      <c r="C13596" s="498" t="s">
        <v>14964</v>
      </c>
      <c r="D13596" s="498" t="s">
        <v>5523</v>
      </c>
      <c r="E13596" s="499" t="str">
        <f>CONCATENATE(SUM('Раздел 3'!AJ48:AJ48),"=",0)</f>
        <v>0=0</v>
      </c>
    </row>
    <row r="13597" spans="1:5" ht="30" hidden="1" customHeight="1" thickBot="1">
      <c r="A13597" s="496" t="str">
        <f>IF((SUM('Раздел 3'!AJ49:AJ49)=0),"","Неверно!")</f>
        <v/>
      </c>
      <c r="B13597" s="497" t="s">
        <v>833</v>
      </c>
      <c r="C13597" s="498" t="s">
        <v>14965</v>
      </c>
      <c r="D13597" s="498" t="s">
        <v>5523</v>
      </c>
      <c r="E13597" s="499" t="str">
        <f>CONCATENATE(SUM('Раздел 3'!AJ49:AJ49),"=",0)</f>
        <v>0=0</v>
      </c>
    </row>
    <row r="13598" spans="1:5" ht="30" hidden="1" customHeight="1" thickBot="1">
      <c r="A13598" s="496" t="str">
        <f>IF((SUM('Раздел 3'!AJ50:AJ50)=0),"","Неверно!")</f>
        <v/>
      </c>
      <c r="B13598" s="497" t="s">
        <v>833</v>
      </c>
      <c r="C13598" s="498" t="s">
        <v>14966</v>
      </c>
      <c r="D13598" s="498" t="s">
        <v>5523</v>
      </c>
      <c r="E13598" s="499" t="str">
        <f>CONCATENATE(SUM('Раздел 3'!AJ50:AJ50),"=",0)</f>
        <v>0=0</v>
      </c>
    </row>
    <row r="13599" spans="1:5" ht="30" hidden="1" customHeight="1" thickBot="1">
      <c r="A13599" s="496" t="str">
        <f>IF((SUM('Раздел 3'!AJ51:AJ51)=0),"","Неверно!")</f>
        <v/>
      </c>
      <c r="B13599" s="497" t="s">
        <v>833</v>
      </c>
      <c r="C13599" s="498" t="s">
        <v>14967</v>
      </c>
      <c r="D13599" s="498" t="s">
        <v>5523</v>
      </c>
      <c r="E13599" s="499" t="str">
        <f>CONCATENATE(SUM('Раздел 3'!AJ51:AJ51),"=",0)</f>
        <v>0=0</v>
      </c>
    </row>
    <row r="13600" spans="1:5" ht="30" hidden="1" customHeight="1" thickBot="1">
      <c r="A13600" s="496" t="str">
        <f>IF((SUM('Раздел 3'!AJ52:AJ52)=0),"","Неверно!")</f>
        <v/>
      </c>
      <c r="B13600" s="497" t="s">
        <v>833</v>
      </c>
      <c r="C13600" s="498" t="s">
        <v>14968</v>
      </c>
      <c r="D13600" s="498" t="s">
        <v>5523</v>
      </c>
      <c r="E13600" s="499" t="str">
        <f>CONCATENATE(SUM('Раздел 3'!AJ52:AJ52),"=",0)</f>
        <v>0=0</v>
      </c>
    </row>
    <row r="13601" spans="1:5" ht="30" hidden="1" customHeight="1" thickBot="1">
      <c r="A13601" s="496" t="str">
        <f>IF((SUM('Раздел 3'!AJ53:AJ53)=0),"","Неверно!")</f>
        <v/>
      </c>
      <c r="B13601" s="497" t="s">
        <v>833</v>
      </c>
      <c r="C13601" s="498" t="s">
        <v>14969</v>
      </c>
      <c r="D13601" s="498" t="s">
        <v>5523</v>
      </c>
      <c r="E13601" s="499" t="str">
        <f>CONCATENATE(SUM('Раздел 3'!AJ53:AJ53),"=",0)</f>
        <v>0=0</v>
      </c>
    </row>
    <row r="13602" spans="1:5" ht="30" hidden="1" customHeight="1" thickBot="1">
      <c r="A13602" s="496" t="str">
        <f>IF((SUM('Раздел 3'!Y84:Y84)=0),"","Неверно!")</f>
        <v/>
      </c>
      <c r="B13602" s="497" t="s">
        <v>834</v>
      </c>
      <c r="C13602" s="498" t="s">
        <v>14970</v>
      </c>
      <c r="D13602" s="498" t="s">
        <v>4718</v>
      </c>
      <c r="E13602" s="499" t="str">
        <f>CONCATENATE(SUM('Раздел 3'!Y84:Y84),"=",0)</f>
        <v>0=0</v>
      </c>
    </row>
    <row r="13603" spans="1:5" ht="30" hidden="1" customHeight="1" thickBot="1">
      <c r="A13603" s="496" t="str">
        <f>IF((SUM('Раздел 3'!Y85:Y85)=0),"","Неверно!")</f>
        <v/>
      </c>
      <c r="B13603" s="497" t="s">
        <v>834</v>
      </c>
      <c r="C13603" s="498" t="s">
        <v>14971</v>
      </c>
      <c r="D13603" s="498" t="s">
        <v>4718</v>
      </c>
      <c r="E13603" s="499" t="str">
        <f>CONCATENATE(SUM('Раздел 3'!Y85:Y85),"=",0)</f>
        <v>0=0</v>
      </c>
    </row>
    <row r="13604" spans="1:5" ht="30" hidden="1" customHeight="1" thickBot="1">
      <c r="A13604" s="496" t="str">
        <f>IF((SUM('Раздел 3'!Y86:Y86)=0),"","Неверно!")</f>
        <v/>
      </c>
      <c r="B13604" s="497" t="s">
        <v>834</v>
      </c>
      <c r="C13604" s="498" t="s">
        <v>14972</v>
      </c>
      <c r="D13604" s="498" t="s">
        <v>4718</v>
      </c>
      <c r="E13604" s="499" t="str">
        <f>CONCATENATE(SUM('Раздел 3'!Y86:Y86),"=",0)</f>
        <v>0=0</v>
      </c>
    </row>
    <row r="13605" spans="1:5" ht="30" hidden="1" customHeight="1" thickBot="1">
      <c r="A13605" s="496" t="str">
        <f>IF((SUM('Раздел 3'!Y87:Y87)=0),"","Неверно!")</f>
        <v/>
      </c>
      <c r="B13605" s="497" t="s">
        <v>834</v>
      </c>
      <c r="C13605" s="498" t="s">
        <v>14973</v>
      </c>
      <c r="D13605" s="498" t="s">
        <v>4718</v>
      </c>
      <c r="E13605" s="499" t="str">
        <f>CONCATENATE(SUM('Раздел 3'!Y87:Y87),"=",0)</f>
        <v>0=0</v>
      </c>
    </row>
    <row r="13606" spans="1:5" ht="30" hidden="1" customHeight="1" thickBot="1">
      <c r="A13606" s="496" t="str">
        <f>IF((SUM('Раздел 3'!Y88:Y88)=0),"","Неверно!")</f>
        <v/>
      </c>
      <c r="B13606" s="497" t="s">
        <v>834</v>
      </c>
      <c r="C13606" s="498" t="s">
        <v>4719</v>
      </c>
      <c r="D13606" s="498" t="s">
        <v>4718</v>
      </c>
      <c r="E13606" s="499" t="str">
        <f>CONCATENATE(SUM('Раздел 3'!Y88:Y88),"=",0)</f>
        <v>0=0</v>
      </c>
    </row>
    <row r="13607" spans="1:5" ht="30" hidden="1" customHeight="1" thickBot="1">
      <c r="A13607" s="496" t="str">
        <f>IF((SUM('Раздел 3'!Y89:Y89)=0),"","Неверно!")</f>
        <v/>
      </c>
      <c r="B13607" s="497" t="s">
        <v>834</v>
      </c>
      <c r="C13607" s="498" t="s">
        <v>4720</v>
      </c>
      <c r="D13607" s="498" t="s">
        <v>4718</v>
      </c>
      <c r="E13607" s="499" t="str">
        <f>CONCATENATE(SUM('Раздел 3'!Y89:Y89),"=",0)</f>
        <v>0=0</v>
      </c>
    </row>
    <row r="13608" spans="1:5" ht="30" hidden="1" customHeight="1" thickBot="1">
      <c r="A13608" s="496" t="str">
        <f>IF((SUM('Раздел 3'!Z84:Z84)=0),"","Неверно!")</f>
        <v/>
      </c>
      <c r="B13608" s="497" t="s">
        <v>834</v>
      </c>
      <c r="C13608" s="498" t="s">
        <v>14974</v>
      </c>
      <c r="D13608" s="498" t="s">
        <v>4718</v>
      </c>
      <c r="E13608" s="499" t="str">
        <f>CONCATENATE(SUM('Раздел 3'!Z84:Z84),"=",0)</f>
        <v>0=0</v>
      </c>
    </row>
    <row r="13609" spans="1:5" ht="30" hidden="1" customHeight="1" thickBot="1">
      <c r="A13609" s="496" t="str">
        <f>IF((SUM('Раздел 3'!Z85:Z85)=0),"","Неверно!")</f>
        <v/>
      </c>
      <c r="B13609" s="497" t="s">
        <v>834</v>
      </c>
      <c r="C13609" s="498" t="s">
        <v>14975</v>
      </c>
      <c r="D13609" s="498" t="s">
        <v>4718</v>
      </c>
      <c r="E13609" s="499" t="str">
        <f>CONCATENATE(SUM('Раздел 3'!Z85:Z85),"=",0)</f>
        <v>0=0</v>
      </c>
    </row>
    <row r="13610" spans="1:5" ht="30" hidden="1" customHeight="1" thickBot="1">
      <c r="A13610" s="496" t="str">
        <f>IF((SUM('Раздел 3'!Z86:Z86)=0),"","Неверно!")</f>
        <v/>
      </c>
      <c r="B13610" s="497" t="s">
        <v>834</v>
      </c>
      <c r="C13610" s="498" t="s">
        <v>14976</v>
      </c>
      <c r="D13610" s="498" t="s">
        <v>4718</v>
      </c>
      <c r="E13610" s="499" t="str">
        <f>CONCATENATE(SUM('Раздел 3'!Z86:Z86),"=",0)</f>
        <v>0=0</v>
      </c>
    </row>
    <row r="13611" spans="1:5" ht="30" hidden="1" customHeight="1" thickBot="1">
      <c r="A13611" s="496" t="str">
        <f>IF((SUM('Раздел 3'!Z87:Z87)=0),"","Неверно!")</f>
        <v/>
      </c>
      <c r="B13611" s="497" t="s">
        <v>834</v>
      </c>
      <c r="C13611" s="498" t="s">
        <v>14977</v>
      </c>
      <c r="D13611" s="498" t="s">
        <v>4718</v>
      </c>
      <c r="E13611" s="499" t="str">
        <f>CONCATENATE(SUM('Раздел 3'!Z87:Z87),"=",0)</f>
        <v>0=0</v>
      </c>
    </row>
    <row r="13612" spans="1:5" ht="30" hidden="1" customHeight="1" thickBot="1">
      <c r="A13612" s="496" t="str">
        <f>IF((SUM('Раздел 3'!Z88:Z88)=0),"","Неверно!")</f>
        <v/>
      </c>
      <c r="B13612" s="497" t="s">
        <v>834</v>
      </c>
      <c r="C13612" s="498" t="s">
        <v>4721</v>
      </c>
      <c r="D13612" s="498" t="s">
        <v>4718</v>
      </c>
      <c r="E13612" s="499" t="str">
        <f>CONCATENATE(SUM('Раздел 3'!Z88:Z88),"=",0)</f>
        <v>0=0</v>
      </c>
    </row>
    <row r="13613" spans="1:5" ht="30" hidden="1" customHeight="1" thickBot="1">
      <c r="A13613" s="496" t="str">
        <f>IF((SUM('Раздел 3'!Z89:Z89)=0),"","Неверно!")</f>
        <v/>
      </c>
      <c r="B13613" s="497" t="s">
        <v>834</v>
      </c>
      <c r="C13613" s="498" t="s">
        <v>4722</v>
      </c>
      <c r="D13613" s="498" t="s">
        <v>4718</v>
      </c>
      <c r="E13613" s="499" t="str">
        <f>CONCATENATE(SUM('Раздел 3'!Z89:Z89),"=",0)</f>
        <v>0=0</v>
      </c>
    </row>
    <row r="13614" spans="1:5" ht="30" hidden="1" customHeight="1" thickBot="1">
      <c r="A13614" s="496" t="str">
        <f>IF((SUM('Раздел 3'!AA84:AA84)=0),"","Неверно!")</f>
        <v/>
      </c>
      <c r="B13614" s="497" t="s">
        <v>834</v>
      </c>
      <c r="C13614" s="498" t="s">
        <v>14978</v>
      </c>
      <c r="D13614" s="498" t="s">
        <v>4718</v>
      </c>
      <c r="E13614" s="499" t="str">
        <f>CONCATENATE(SUM('Раздел 3'!AA84:AA84),"=",0)</f>
        <v>0=0</v>
      </c>
    </row>
    <row r="13615" spans="1:5" ht="30" hidden="1" customHeight="1" thickBot="1">
      <c r="A13615" s="496" t="str">
        <f>IF((SUM('Раздел 3'!AA85:AA85)=0),"","Неверно!")</f>
        <v/>
      </c>
      <c r="B13615" s="497" t="s">
        <v>834</v>
      </c>
      <c r="C13615" s="498" t="s">
        <v>14979</v>
      </c>
      <c r="D13615" s="498" t="s">
        <v>4718</v>
      </c>
      <c r="E13615" s="499" t="str">
        <f>CONCATENATE(SUM('Раздел 3'!AA85:AA85),"=",0)</f>
        <v>0=0</v>
      </c>
    </row>
    <row r="13616" spans="1:5" ht="30" hidden="1" customHeight="1" thickBot="1">
      <c r="A13616" s="496" t="str">
        <f>IF((SUM('Раздел 3'!AA86:AA86)=0),"","Неверно!")</f>
        <v/>
      </c>
      <c r="B13616" s="497" t="s">
        <v>834</v>
      </c>
      <c r="C13616" s="498" t="s">
        <v>14980</v>
      </c>
      <c r="D13616" s="498" t="s">
        <v>4718</v>
      </c>
      <c r="E13616" s="499" t="str">
        <f>CONCATENATE(SUM('Раздел 3'!AA86:AA86),"=",0)</f>
        <v>0=0</v>
      </c>
    </row>
    <row r="13617" spans="1:5" ht="30" hidden="1" customHeight="1" thickBot="1">
      <c r="A13617" s="496" t="str">
        <f>IF((SUM('Раздел 3'!AA87:AA87)=0),"","Неверно!")</f>
        <v/>
      </c>
      <c r="B13617" s="497" t="s">
        <v>834</v>
      </c>
      <c r="C13617" s="498" t="s">
        <v>14981</v>
      </c>
      <c r="D13617" s="498" t="s">
        <v>4718</v>
      </c>
      <c r="E13617" s="499" t="str">
        <f>CONCATENATE(SUM('Раздел 3'!AA87:AA87),"=",0)</f>
        <v>0=0</v>
      </c>
    </row>
    <row r="13618" spans="1:5" ht="30" hidden="1" customHeight="1" thickBot="1">
      <c r="A13618" s="496" t="str">
        <f>IF((SUM('Раздел 3'!AA88:AA88)=0),"","Неверно!")</f>
        <v/>
      </c>
      <c r="B13618" s="497" t="s">
        <v>834</v>
      </c>
      <c r="C13618" s="498" t="s">
        <v>4723</v>
      </c>
      <c r="D13618" s="498" t="s">
        <v>4718</v>
      </c>
      <c r="E13618" s="499" t="str">
        <f>CONCATENATE(SUM('Раздел 3'!AA88:AA88),"=",0)</f>
        <v>0=0</v>
      </c>
    </row>
    <row r="13619" spans="1:5" ht="30" hidden="1" customHeight="1" thickBot="1">
      <c r="A13619" s="496" t="str">
        <f>IF((SUM('Раздел 3'!AA89:AA89)=0),"","Неверно!")</f>
        <v/>
      </c>
      <c r="B13619" s="497" t="s">
        <v>834</v>
      </c>
      <c r="C13619" s="498" t="s">
        <v>4724</v>
      </c>
      <c r="D13619" s="498" t="s">
        <v>4718</v>
      </c>
      <c r="E13619" s="499" t="str">
        <f>CONCATENATE(SUM('Раздел 3'!AA89:AA89),"=",0)</f>
        <v>0=0</v>
      </c>
    </row>
    <row r="13620" spans="1:5" ht="30" hidden="1" customHeight="1" thickBot="1">
      <c r="A13620" s="496" t="str">
        <f>IF((SUM('Раздел 3'!AB84:AB84)=0),"","Неверно!")</f>
        <v/>
      </c>
      <c r="B13620" s="497" t="s">
        <v>834</v>
      </c>
      <c r="C13620" s="498" t="s">
        <v>14983</v>
      </c>
      <c r="D13620" s="498" t="s">
        <v>4718</v>
      </c>
      <c r="E13620" s="499" t="str">
        <f>CONCATENATE(SUM('Раздел 3'!AB84:AB84),"=",0)</f>
        <v>0=0</v>
      </c>
    </row>
    <row r="13621" spans="1:5" ht="30" hidden="1" customHeight="1" thickBot="1">
      <c r="A13621" s="496" t="str">
        <f>IF((SUM('Раздел 3'!AB85:AB85)=0),"","Неверно!")</f>
        <v/>
      </c>
      <c r="B13621" s="497" t="s">
        <v>834</v>
      </c>
      <c r="C13621" s="498" t="s">
        <v>14984</v>
      </c>
      <c r="D13621" s="498" t="s">
        <v>4718</v>
      </c>
      <c r="E13621" s="499" t="str">
        <f>CONCATENATE(SUM('Раздел 3'!AB85:AB85),"=",0)</f>
        <v>0=0</v>
      </c>
    </row>
    <row r="13622" spans="1:5" ht="30" hidden="1" customHeight="1" thickBot="1">
      <c r="A13622" s="496" t="str">
        <f>IF((SUM('Раздел 3'!AB86:AB86)=0),"","Неверно!")</f>
        <v/>
      </c>
      <c r="B13622" s="497" t="s">
        <v>834</v>
      </c>
      <c r="C13622" s="498" t="s">
        <v>14985</v>
      </c>
      <c r="D13622" s="498" t="s">
        <v>4718</v>
      </c>
      <c r="E13622" s="499" t="str">
        <f>CONCATENATE(SUM('Раздел 3'!AB86:AB86),"=",0)</f>
        <v>0=0</v>
      </c>
    </row>
    <row r="13623" spans="1:5" ht="30" hidden="1" customHeight="1" thickBot="1">
      <c r="A13623" s="496" t="str">
        <f>IF((SUM('Раздел 3'!AB87:AB87)=0),"","Неверно!")</f>
        <v/>
      </c>
      <c r="B13623" s="497" t="s">
        <v>834</v>
      </c>
      <c r="C13623" s="498" t="s">
        <v>14986</v>
      </c>
      <c r="D13623" s="498" t="s">
        <v>4718</v>
      </c>
      <c r="E13623" s="499" t="str">
        <f>CONCATENATE(SUM('Раздел 3'!AB87:AB87),"=",0)</f>
        <v>0=0</v>
      </c>
    </row>
    <row r="13624" spans="1:5" ht="30" hidden="1" customHeight="1" thickBot="1">
      <c r="A13624" s="496" t="str">
        <f>IF((SUM('Раздел 3'!AB88:AB88)=0),"","Неверно!")</f>
        <v/>
      </c>
      <c r="B13624" s="497" t="s">
        <v>834</v>
      </c>
      <c r="C13624" s="498" t="s">
        <v>22524</v>
      </c>
      <c r="D13624" s="498" t="s">
        <v>4718</v>
      </c>
      <c r="E13624" s="499" t="str">
        <f>CONCATENATE(SUM('Раздел 3'!AB88:AB88),"=",0)</f>
        <v>0=0</v>
      </c>
    </row>
    <row r="13625" spans="1:5" ht="30" hidden="1" customHeight="1" thickBot="1">
      <c r="A13625" s="496" t="str">
        <f>IF((SUM('Раздел 3'!AB89:AB89)=0),"","Неверно!")</f>
        <v/>
      </c>
      <c r="B13625" s="497" t="s">
        <v>834</v>
      </c>
      <c r="C13625" s="498" t="s">
        <v>22525</v>
      </c>
      <c r="D13625" s="498" t="s">
        <v>4718</v>
      </c>
      <c r="E13625" s="499" t="str">
        <f>CONCATENATE(SUM('Раздел 3'!AB89:AB89),"=",0)</f>
        <v>0=0</v>
      </c>
    </row>
    <row r="13626" spans="1:5" ht="30" hidden="1" customHeight="1" thickBot="1">
      <c r="A13626" s="496" t="str">
        <f>IF((SUM('Раздел 3'!AC84:AC84)=0),"","Неверно!")</f>
        <v/>
      </c>
      <c r="B13626" s="497" t="s">
        <v>834</v>
      </c>
      <c r="C13626" s="498" t="s">
        <v>14988</v>
      </c>
      <c r="D13626" s="498" t="s">
        <v>4718</v>
      </c>
      <c r="E13626" s="499" t="str">
        <f>CONCATENATE(SUM('Раздел 3'!AC84:AC84),"=",0)</f>
        <v>0=0</v>
      </c>
    </row>
    <row r="13627" spans="1:5" ht="30" hidden="1" customHeight="1" thickBot="1">
      <c r="A13627" s="496" t="str">
        <f>IF((SUM('Раздел 3'!AC85:AC85)=0),"","Неверно!")</f>
        <v/>
      </c>
      <c r="B13627" s="497" t="s">
        <v>834</v>
      </c>
      <c r="C13627" s="498" t="s">
        <v>14989</v>
      </c>
      <c r="D13627" s="498" t="s">
        <v>4718</v>
      </c>
      <c r="E13627" s="499" t="str">
        <f>CONCATENATE(SUM('Раздел 3'!AC85:AC85),"=",0)</f>
        <v>0=0</v>
      </c>
    </row>
    <row r="13628" spans="1:5" ht="30" hidden="1" customHeight="1" thickBot="1">
      <c r="A13628" s="496" t="str">
        <f>IF((SUM('Раздел 3'!AC86:AC86)=0),"","Неверно!")</f>
        <v/>
      </c>
      <c r="B13628" s="497" t="s">
        <v>834</v>
      </c>
      <c r="C13628" s="498" t="s">
        <v>14990</v>
      </c>
      <c r="D13628" s="498" t="s">
        <v>4718</v>
      </c>
      <c r="E13628" s="499" t="str">
        <f>CONCATENATE(SUM('Раздел 3'!AC86:AC86),"=",0)</f>
        <v>0=0</v>
      </c>
    </row>
    <row r="13629" spans="1:5" ht="30" hidden="1" customHeight="1" thickBot="1">
      <c r="A13629" s="496" t="str">
        <f>IF((SUM('Раздел 3'!AC87:AC87)=0),"","Неверно!")</f>
        <v/>
      </c>
      <c r="B13629" s="497" t="s">
        <v>834</v>
      </c>
      <c r="C13629" s="498" t="s">
        <v>14991</v>
      </c>
      <c r="D13629" s="498" t="s">
        <v>4718</v>
      </c>
      <c r="E13629" s="499" t="str">
        <f>CONCATENATE(SUM('Раздел 3'!AC87:AC87),"=",0)</f>
        <v>0=0</v>
      </c>
    </row>
    <row r="13630" spans="1:5" ht="30" hidden="1" customHeight="1" thickBot="1">
      <c r="A13630" s="496" t="str">
        <f>IF((SUM('Раздел 3'!AC88:AC88)=0),"","Неверно!")</f>
        <v/>
      </c>
      <c r="B13630" s="497" t="s">
        <v>834</v>
      </c>
      <c r="C13630" s="498" t="s">
        <v>22531</v>
      </c>
      <c r="D13630" s="498" t="s">
        <v>4718</v>
      </c>
      <c r="E13630" s="499" t="str">
        <f>CONCATENATE(SUM('Раздел 3'!AC88:AC88),"=",0)</f>
        <v>0=0</v>
      </c>
    </row>
    <row r="13631" spans="1:5" ht="30" hidden="1" customHeight="1" thickBot="1">
      <c r="A13631" s="496" t="str">
        <f>IF((SUM('Раздел 3'!AC89:AC89)=0),"","Неверно!")</f>
        <v/>
      </c>
      <c r="B13631" s="497" t="s">
        <v>834</v>
      </c>
      <c r="C13631" s="498" t="s">
        <v>22532</v>
      </c>
      <c r="D13631" s="498" t="s">
        <v>4718</v>
      </c>
      <c r="E13631" s="499" t="str">
        <f>CONCATENATE(SUM('Раздел 3'!AC89:AC89),"=",0)</f>
        <v>0=0</v>
      </c>
    </row>
    <row r="13632" spans="1:5" ht="30" hidden="1" customHeight="1" thickBot="1">
      <c r="A13632" s="496" t="str">
        <f>IF((SUM('Раздел 3'!AD84:AD84)=0),"","Неверно!")</f>
        <v/>
      </c>
      <c r="B13632" s="497" t="s">
        <v>834</v>
      </c>
      <c r="C13632" s="498" t="s">
        <v>14993</v>
      </c>
      <c r="D13632" s="498" t="s">
        <v>4718</v>
      </c>
      <c r="E13632" s="499" t="str">
        <f>CONCATENATE(SUM('Раздел 3'!AD84:AD84),"=",0)</f>
        <v>0=0</v>
      </c>
    </row>
    <row r="13633" spans="1:5" ht="30" hidden="1" customHeight="1" thickBot="1">
      <c r="A13633" s="496" t="str">
        <f>IF((SUM('Раздел 3'!AD85:AD85)=0),"","Неверно!")</f>
        <v/>
      </c>
      <c r="B13633" s="497" t="s">
        <v>834</v>
      </c>
      <c r="C13633" s="498" t="s">
        <v>14994</v>
      </c>
      <c r="D13633" s="498" t="s">
        <v>4718</v>
      </c>
      <c r="E13633" s="499" t="str">
        <f>CONCATENATE(SUM('Раздел 3'!AD85:AD85),"=",0)</f>
        <v>0=0</v>
      </c>
    </row>
    <row r="13634" spans="1:5" ht="30" hidden="1" customHeight="1" thickBot="1">
      <c r="A13634" s="496" t="str">
        <f>IF((SUM('Раздел 3'!AD86:AD86)=0),"","Неверно!")</f>
        <v/>
      </c>
      <c r="B13634" s="497" t="s">
        <v>834</v>
      </c>
      <c r="C13634" s="498" t="s">
        <v>14995</v>
      </c>
      <c r="D13634" s="498" t="s">
        <v>4718</v>
      </c>
      <c r="E13634" s="499" t="str">
        <f>CONCATENATE(SUM('Раздел 3'!AD86:AD86),"=",0)</f>
        <v>0=0</v>
      </c>
    </row>
    <row r="13635" spans="1:5" ht="30" hidden="1" customHeight="1" thickBot="1">
      <c r="A13635" s="496" t="str">
        <f>IF((SUM('Раздел 3'!AD87:AD87)=0),"","Неверно!")</f>
        <v/>
      </c>
      <c r="B13635" s="497" t="s">
        <v>834</v>
      </c>
      <c r="C13635" s="498" t="s">
        <v>14996</v>
      </c>
      <c r="D13635" s="498" t="s">
        <v>4718</v>
      </c>
      <c r="E13635" s="499" t="str">
        <f>CONCATENATE(SUM('Раздел 3'!AD87:AD87),"=",0)</f>
        <v>0=0</v>
      </c>
    </row>
    <row r="13636" spans="1:5" ht="30" hidden="1" customHeight="1" thickBot="1">
      <c r="A13636" s="496" t="str">
        <f>IF((SUM('Раздел 3'!AD88:AD88)=0),"","Неверно!")</f>
        <v/>
      </c>
      <c r="B13636" s="497" t="s">
        <v>834</v>
      </c>
      <c r="C13636" s="498" t="s">
        <v>22538</v>
      </c>
      <c r="D13636" s="498" t="s">
        <v>4718</v>
      </c>
      <c r="E13636" s="499" t="str">
        <f>CONCATENATE(SUM('Раздел 3'!AD88:AD88),"=",0)</f>
        <v>0=0</v>
      </c>
    </row>
    <row r="13637" spans="1:5" ht="30" hidden="1" customHeight="1" thickBot="1">
      <c r="A13637" s="496" t="str">
        <f>IF((SUM('Раздел 3'!AD89:AD89)=0),"","Неверно!")</f>
        <v/>
      </c>
      <c r="B13637" s="497" t="s">
        <v>834</v>
      </c>
      <c r="C13637" s="498" t="s">
        <v>22539</v>
      </c>
      <c r="D13637" s="498" t="s">
        <v>4718</v>
      </c>
      <c r="E13637" s="499" t="str">
        <f>CONCATENATE(SUM('Раздел 3'!AD89:AD89),"=",0)</f>
        <v>0=0</v>
      </c>
    </row>
    <row r="13638" spans="1:5" ht="30" hidden="1" customHeight="1" thickBot="1">
      <c r="A13638" s="496" t="str">
        <f>IF((SUM('Раздел 3'!AE84:AE84)=0),"","Неверно!")</f>
        <v/>
      </c>
      <c r="B13638" s="497" t="s">
        <v>834</v>
      </c>
      <c r="C13638" s="498" t="s">
        <v>14998</v>
      </c>
      <c r="D13638" s="498" t="s">
        <v>4718</v>
      </c>
      <c r="E13638" s="499" t="str">
        <f>CONCATENATE(SUM('Раздел 3'!AE84:AE84),"=",0)</f>
        <v>0=0</v>
      </c>
    </row>
    <row r="13639" spans="1:5" ht="30" hidden="1" customHeight="1" thickBot="1">
      <c r="A13639" s="496" t="str">
        <f>IF((SUM('Раздел 3'!AE85:AE85)=0),"","Неверно!")</f>
        <v/>
      </c>
      <c r="B13639" s="497" t="s">
        <v>834</v>
      </c>
      <c r="C13639" s="498" t="s">
        <v>14999</v>
      </c>
      <c r="D13639" s="498" t="s">
        <v>4718</v>
      </c>
      <c r="E13639" s="499" t="str">
        <f>CONCATENATE(SUM('Раздел 3'!AE85:AE85),"=",0)</f>
        <v>0=0</v>
      </c>
    </row>
    <row r="13640" spans="1:5" ht="30" hidden="1" customHeight="1" thickBot="1">
      <c r="A13640" s="496" t="str">
        <f>IF((SUM('Раздел 3'!AE86:AE86)=0),"","Неверно!")</f>
        <v/>
      </c>
      <c r="B13640" s="497" t="s">
        <v>834</v>
      </c>
      <c r="C13640" s="498" t="s">
        <v>15000</v>
      </c>
      <c r="D13640" s="498" t="s">
        <v>4718</v>
      </c>
      <c r="E13640" s="499" t="str">
        <f>CONCATENATE(SUM('Раздел 3'!AE86:AE86),"=",0)</f>
        <v>0=0</v>
      </c>
    </row>
    <row r="13641" spans="1:5" ht="30" hidden="1" customHeight="1" thickBot="1">
      <c r="A13641" s="496" t="str">
        <f>IF((SUM('Раздел 3'!AE87:AE87)=0),"","Неверно!")</f>
        <v/>
      </c>
      <c r="B13641" s="497" t="s">
        <v>834</v>
      </c>
      <c r="C13641" s="498" t="s">
        <v>15001</v>
      </c>
      <c r="D13641" s="498" t="s">
        <v>4718</v>
      </c>
      <c r="E13641" s="499" t="str">
        <f>CONCATENATE(SUM('Раздел 3'!AE87:AE87),"=",0)</f>
        <v>0=0</v>
      </c>
    </row>
    <row r="13642" spans="1:5" ht="30" hidden="1" customHeight="1" thickBot="1">
      <c r="A13642" s="496" t="str">
        <f>IF((SUM('Раздел 3'!AE88:AE88)=0),"","Неверно!")</f>
        <v/>
      </c>
      <c r="B13642" s="497" t="s">
        <v>834</v>
      </c>
      <c r="C13642" s="498" t="s">
        <v>22545</v>
      </c>
      <c r="D13642" s="498" t="s">
        <v>4718</v>
      </c>
      <c r="E13642" s="499" t="str">
        <f>CONCATENATE(SUM('Раздел 3'!AE88:AE88),"=",0)</f>
        <v>0=0</v>
      </c>
    </row>
    <row r="13643" spans="1:5" ht="30" hidden="1" customHeight="1" thickBot="1">
      <c r="A13643" s="496" t="str">
        <f>IF((SUM('Раздел 3'!AE89:AE89)=0),"","Неверно!")</f>
        <v/>
      </c>
      <c r="B13643" s="497" t="s">
        <v>834</v>
      </c>
      <c r="C13643" s="498" t="s">
        <v>22546</v>
      </c>
      <c r="D13643" s="498" t="s">
        <v>4718</v>
      </c>
      <c r="E13643" s="499" t="str">
        <f>CONCATENATE(SUM('Раздел 3'!AE89:AE89),"=",0)</f>
        <v>0=0</v>
      </c>
    </row>
    <row r="13644" spans="1:5" ht="30" hidden="1" customHeight="1" thickBot="1">
      <c r="A13644" s="496" t="str">
        <f>IF((SUM('Раздел 3'!AF84:AF84)=0),"","Неверно!")</f>
        <v/>
      </c>
      <c r="B13644" s="497" t="s">
        <v>834</v>
      </c>
      <c r="C13644" s="498" t="s">
        <v>15003</v>
      </c>
      <c r="D13644" s="498" t="s">
        <v>4718</v>
      </c>
      <c r="E13644" s="499" t="str">
        <f>CONCATENATE(SUM('Раздел 3'!AF84:AF84),"=",0)</f>
        <v>0=0</v>
      </c>
    </row>
    <row r="13645" spans="1:5" ht="30" hidden="1" customHeight="1" thickBot="1">
      <c r="A13645" s="496" t="str">
        <f>IF((SUM('Раздел 3'!AF85:AF85)=0),"","Неверно!")</f>
        <v/>
      </c>
      <c r="B13645" s="497" t="s">
        <v>834</v>
      </c>
      <c r="C13645" s="498" t="s">
        <v>15004</v>
      </c>
      <c r="D13645" s="498" t="s">
        <v>4718</v>
      </c>
      <c r="E13645" s="499" t="str">
        <f>CONCATENATE(SUM('Раздел 3'!AF85:AF85),"=",0)</f>
        <v>0=0</v>
      </c>
    </row>
    <row r="13646" spans="1:5" ht="30" hidden="1" customHeight="1" thickBot="1">
      <c r="A13646" s="496" t="str">
        <f>IF((SUM('Раздел 3'!AF86:AF86)=0),"","Неверно!")</f>
        <v/>
      </c>
      <c r="B13646" s="497" t="s">
        <v>834</v>
      </c>
      <c r="C13646" s="498" t="s">
        <v>15005</v>
      </c>
      <c r="D13646" s="498" t="s">
        <v>4718</v>
      </c>
      <c r="E13646" s="499" t="str">
        <f>CONCATENATE(SUM('Раздел 3'!AF86:AF86),"=",0)</f>
        <v>0=0</v>
      </c>
    </row>
    <row r="13647" spans="1:5" ht="30" hidden="1" customHeight="1" thickBot="1">
      <c r="A13647" s="496" t="str">
        <f>IF((SUM('Раздел 3'!AF87:AF87)=0),"","Неверно!")</f>
        <v/>
      </c>
      <c r="B13647" s="497" t="s">
        <v>834</v>
      </c>
      <c r="C13647" s="498" t="s">
        <v>15006</v>
      </c>
      <c r="D13647" s="498" t="s">
        <v>4718</v>
      </c>
      <c r="E13647" s="499" t="str">
        <f>CONCATENATE(SUM('Раздел 3'!AF87:AF87),"=",0)</f>
        <v>0=0</v>
      </c>
    </row>
    <row r="13648" spans="1:5" ht="30" hidden="1" customHeight="1" thickBot="1">
      <c r="A13648" s="496" t="str">
        <f>IF((SUM('Раздел 3'!AF88:AF88)=0),"","Неверно!")</f>
        <v/>
      </c>
      <c r="B13648" s="497" t="s">
        <v>834</v>
      </c>
      <c r="C13648" s="498" t="s">
        <v>22552</v>
      </c>
      <c r="D13648" s="498" t="s">
        <v>4718</v>
      </c>
      <c r="E13648" s="499" t="str">
        <f>CONCATENATE(SUM('Раздел 3'!AF88:AF88),"=",0)</f>
        <v>0=0</v>
      </c>
    </row>
    <row r="13649" spans="1:5" ht="30" hidden="1" customHeight="1" thickBot="1">
      <c r="A13649" s="496" t="str">
        <f>IF((SUM('Раздел 3'!AF89:AF89)=0),"","Неверно!")</f>
        <v/>
      </c>
      <c r="B13649" s="497" t="s">
        <v>834</v>
      </c>
      <c r="C13649" s="498" t="s">
        <v>22553</v>
      </c>
      <c r="D13649" s="498" t="s">
        <v>4718</v>
      </c>
      <c r="E13649" s="499" t="str">
        <f>CONCATENATE(SUM('Раздел 3'!AF89:AF89),"=",0)</f>
        <v>0=0</v>
      </c>
    </row>
    <row r="13650" spans="1:5" ht="30" hidden="1" customHeight="1" thickBot="1">
      <c r="A13650" s="496" t="str">
        <f>IF((SUM('Раздел 3'!AG84:AG84)=0),"","Неверно!")</f>
        <v/>
      </c>
      <c r="B13650" s="497" t="s">
        <v>834</v>
      </c>
      <c r="C13650" s="498" t="s">
        <v>15008</v>
      </c>
      <c r="D13650" s="498" t="s">
        <v>4718</v>
      </c>
      <c r="E13650" s="499" t="str">
        <f>CONCATENATE(SUM('Раздел 3'!AG84:AG84),"=",0)</f>
        <v>0=0</v>
      </c>
    </row>
    <row r="13651" spans="1:5" ht="30" hidden="1" customHeight="1" thickBot="1">
      <c r="A13651" s="496" t="str">
        <f>IF((SUM('Раздел 3'!AG85:AG85)=0),"","Неверно!")</f>
        <v/>
      </c>
      <c r="B13651" s="497" t="s">
        <v>834</v>
      </c>
      <c r="C13651" s="498" t="s">
        <v>15009</v>
      </c>
      <c r="D13651" s="498" t="s">
        <v>4718</v>
      </c>
      <c r="E13651" s="499" t="str">
        <f>CONCATENATE(SUM('Раздел 3'!AG85:AG85),"=",0)</f>
        <v>0=0</v>
      </c>
    </row>
    <row r="13652" spans="1:5" ht="30" hidden="1" customHeight="1" thickBot="1">
      <c r="A13652" s="496" t="str">
        <f>IF((SUM('Раздел 3'!AG86:AG86)=0),"","Неверно!")</f>
        <v/>
      </c>
      <c r="B13652" s="497" t="s">
        <v>834</v>
      </c>
      <c r="C13652" s="498" t="s">
        <v>15010</v>
      </c>
      <c r="D13652" s="498" t="s">
        <v>4718</v>
      </c>
      <c r="E13652" s="499" t="str">
        <f>CONCATENATE(SUM('Раздел 3'!AG86:AG86),"=",0)</f>
        <v>0=0</v>
      </c>
    </row>
    <row r="13653" spans="1:5" ht="30" hidden="1" customHeight="1" thickBot="1">
      <c r="A13653" s="496" t="str">
        <f>IF((SUM('Раздел 3'!AG87:AG87)=0),"","Неверно!")</f>
        <v/>
      </c>
      <c r="B13653" s="497" t="s">
        <v>834</v>
      </c>
      <c r="C13653" s="498" t="s">
        <v>15011</v>
      </c>
      <c r="D13653" s="498" t="s">
        <v>4718</v>
      </c>
      <c r="E13653" s="499" t="str">
        <f>CONCATENATE(SUM('Раздел 3'!AG87:AG87),"=",0)</f>
        <v>0=0</v>
      </c>
    </row>
    <row r="13654" spans="1:5" ht="30" hidden="1" customHeight="1" thickBot="1">
      <c r="A13654" s="496" t="str">
        <f>IF((SUM('Раздел 3'!AG88:AG88)=0),"","Неверно!")</f>
        <v/>
      </c>
      <c r="B13654" s="497" t="s">
        <v>834</v>
      </c>
      <c r="C13654" s="498" t="s">
        <v>22559</v>
      </c>
      <c r="D13654" s="498" t="s">
        <v>4718</v>
      </c>
      <c r="E13654" s="499" t="str">
        <f>CONCATENATE(SUM('Раздел 3'!AG88:AG88),"=",0)</f>
        <v>0=0</v>
      </c>
    </row>
    <row r="13655" spans="1:5" ht="30" hidden="1" customHeight="1" thickBot="1">
      <c r="A13655" s="496" t="str">
        <f>IF((SUM('Раздел 3'!AG89:AG89)=0),"","Неверно!")</f>
        <v/>
      </c>
      <c r="B13655" s="497" t="s">
        <v>834</v>
      </c>
      <c r="C13655" s="498" t="s">
        <v>22560</v>
      </c>
      <c r="D13655" s="498" t="s">
        <v>4718</v>
      </c>
      <c r="E13655" s="499" t="str">
        <f>CONCATENATE(SUM('Раздел 3'!AG89:AG89),"=",0)</f>
        <v>0=0</v>
      </c>
    </row>
    <row r="13656" spans="1:5" ht="30" hidden="1" customHeight="1" thickBot="1">
      <c r="A13656" s="496" t="str">
        <f>IF((SUM('Раздел 3'!AH84:AH84)=0),"","Неверно!")</f>
        <v/>
      </c>
      <c r="B13656" s="497" t="s">
        <v>834</v>
      </c>
      <c r="C13656" s="498" t="s">
        <v>15012</v>
      </c>
      <c r="D13656" s="498" t="s">
        <v>4718</v>
      </c>
      <c r="E13656" s="499" t="str">
        <f>CONCATENATE(SUM('Раздел 3'!AH84:AH84),"=",0)</f>
        <v>0=0</v>
      </c>
    </row>
    <row r="13657" spans="1:5" ht="30" hidden="1" customHeight="1" thickBot="1">
      <c r="A13657" s="496" t="str">
        <f>IF((SUM('Раздел 3'!AH85:AH85)=0),"","Неверно!")</f>
        <v/>
      </c>
      <c r="B13657" s="497" t="s">
        <v>834</v>
      </c>
      <c r="C13657" s="498" t="s">
        <v>15013</v>
      </c>
      <c r="D13657" s="498" t="s">
        <v>4718</v>
      </c>
      <c r="E13657" s="499" t="str">
        <f>CONCATENATE(SUM('Раздел 3'!AH85:AH85),"=",0)</f>
        <v>0=0</v>
      </c>
    </row>
    <row r="13658" spans="1:5" ht="30" hidden="1" customHeight="1" thickBot="1">
      <c r="A13658" s="496" t="str">
        <f>IF((SUM('Раздел 3'!AH86:AH86)=0),"","Неверно!")</f>
        <v/>
      </c>
      <c r="B13658" s="497" t="s">
        <v>834</v>
      </c>
      <c r="C13658" s="498" t="s">
        <v>15014</v>
      </c>
      <c r="D13658" s="498" t="s">
        <v>4718</v>
      </c>
      <c r="E13658" s="499" t="str">
        <f>CONCATENATE(SUM('Раздел 3'!AH86:AH86),"=",0)</f>
        <v>0=0</v>
      </c>
    </row>
    <row r="13659" spans="1:5" ht="30" hidden="1" customHeight="1" thickBot="1">
      <c r="A13659" s="496" t="str">
        <f>IF((SUM('Раздел 3'!AH87:AH87)=0),"","Неверно!")</f>
        <v/>
      </c>
      <c r="B13659" s="497" t="s">
        <v>834</v>
      </c>
      <c r="C13659" s="498" t="s">
        <v>15015</v>
      </c>
      <c r="D13659" s="498" t="s">
        <v>4718</v>
      </c>
      <c r="E13659" s="499" t="str">
        <f>CONCATENATE(SUM('Раздел 3'!AH87:AH87),"=",0)</f>
        <v>0=0</v>
      </c>
    </row>
    <row r="13660" spans="1:5" ht="30" hidden="1" customHeight="1" thickBot="1">
      <c r="A13660" s="496" t="str">
        <f>IF((SUM('Раздел 3'!AH88:AH88)=0),"","Неверно!")</f>
        <v/>
      </c>
      <c r="B13660" s="497" t="s">
        <v>834</v>
      </c>
      <c r="C13660" s="498" t="s">
        <v>4725</v>
      </c>
      <c r="D13660" s="498" t="s">
        <v>4718</v>
      </c>
      <c r="E13660" s="499" t="str">
        <f>CONCATENATE(SUM('Раздел 3'!AH88:AH88),"=",0)</f>
        <v>0=0</v>
      </c>
    </row>
    <row r="13661" spans="1:5" ht="30" hidden="1" customHeight="1" thickBot="1">
      <c r="A13661" s="496" t="str">
        <f>IF((SUM('Раздел 3'!AH89:AH89)=0),"","Неверно!")</f>
        <v/>
      </c>
      <c r="B13661" s="497" t="s">
        <v>834</v>
      </c>
      <c r="C13661" s="498" t="s">
        <v>4726</v>
      </c>
      <c r="D13661" s="498" t="s">
        <v>4718</v>
      </c>
      <c r="E13661" s="499" t="str">
        <f>CONCATENATE(SUM('Раздел 3'!AH89:AH89),"=",0)</f>
        <v>0=0</v>
      </c>
    </row>
    <row r="13662" spans="1:5" ht="30" hidden="1" customHeight="1" thickBot="1">
      <c r="A13662" s="496" t="str">
        <f>IF((SUM('Раздел 3'!AI84:AI84)=0),"","Неверно!")</f>
        <v/>
      </c>
      <c r="B13662" s="497" t="s">
        <v>834</v>
      </c>
      <c r="C13662" s="498" t="s">
        <v>15016</v>
      </c>
      <c r="D13662" s="498" t="s">
        <v>4718</v>
      </c>
      <c r="E13662" s="499" t="str">
        <f>CONCATENATE(SUM('Раздел 3'!AI84:AI84),"=",0)</f>
        <v>0=0</v>
      </c>
    </row>
    <row r="13663" spans="1:5" ht="30" hidden="1" customHeight="1" thickBot="1">
      <c r="A13663" s="496" t="str">
        <f>IF((SUM('Раздел 3'!AI85:AI85)=0),"","Неверно!")</f>
        <v/>
      </c>
      <c r="B13663" s="497" t="s">
        <v>834</v>
      </c>
      <c r="C13663" s="498" t="s">
        <v>15017</v>
      </c>
      <c r="D13663" s="498" t="s">
        <v>4718</v>
      </c>
      <c r="E13663" s="499" t="str">
        <f>CONCATENATE(SUM('Раздел 3'!AI85:AI85),"=",0)</f>
        <v>0=0</v>
      </c>
    </row>
    <row r="13664" spans="1:5" ht="30" hidden="1" customHeight="1" thickBot="1">
      <c r="A13664" s="496" t="str">
        <f>IF((SUM('Раздел 3'!AI86:AI86)=0),"","Неверно!")</f>
        <v/>
      </c>
      <c r="B13664" s="497" t="s">
        <v>834</v>
      </c>
      <c r="C13664" s="498" t="s">
        <v>15018</v>
      </c>
      <c r="D13664" s="498" t="s">
        <v>4718</v>
      </c>
      <c r="E13664" s="499" t="str">
        <f>CONCATENATE(SUM('Раздел 3'!AI86:AI86),"=",0)</f>
        <v>0=0</v>
      </c>
    </row>
    <row r="13665" spans="1:5" ht="30" hidden="1" customHeight="1" thickBot="1">
      <c r="A13665" s="496" t="str">
        <f>IF((SUM('Раздел 3'!AI87:AI87)=0),"","Неверно!")</f>
        <v/>
      </c>
      <c r="B13665" s="497" t="s">
        <v>834</v>
      </c>
      <c r="C13665" s="498" t="s">
        <v>15019</v>
      </c>
      <c r="D13665" s="498" t="s">
        <v>4718</v>
      </c>
      <c r="E13665" s="499" t="str">
        <f>CONCATENATE(SUM('Раздел 3'!AI87:AI87),"=",0)</f>
        <v>0=0</v>
      </c>
    </row>
    <row r="13666" spans="1:5" ht="30" hidden="1" customHeight="1" thickBot="1">
      <c r="A13666" s="496" t="str">
        <f>IF((SUM('Раздел 3'!AI88:AI88)=0),"","Неверно!")</f>
        <v/>
      </c>
      <c r="B13666" s="497" t="s">
        <v>834</v>
      </c>
      <c r="C13666" s="498" t="s">
        <v>4727</v>
      </c>
      <c r="D13666" s="498" t="s">
        <v>4718</v>
      </c>
      <c r="E13666" s="499" t="str">
        <f>CONCATENATE(SUM('Раздел 3'!AI88:AI88),"=",0)</f>
        <v>0=0</v>
      </c>
    </row>
    <row r="13667" spans="1:5" ht="30" hidden="1" customHeight="1" thickBot="1">
      <c r="A13667" s="496" t="str">
        <f>IF((SUM('Раздел 3'!AI89:AI89)=0),"","Неверно!")</f>
        <v/>
      </c>
      <c r="B13667" s="497" t="s">
        <v>834</v>
      </c>
      <c r="C13667" s="498" t="s">
        <v>4728</v>
      </c>
      <c r="D13667" s="498" t="s">
        <v>4718</v>
      </c>
      <c r="E13667" s="499" t="str">
        <f>CONCATENATE(SUM('Раздел 3'!AI89:AI89),"=",0)</f>
        <v>0=0</v>
      </c>
    </row>
    <row r="13668" spans="1:5" ht="30" hidden="1" customHeight="1" thickBot="1">
      <c r="A13668" s="496" t="str">
        <f>IF((SUM('Раздел 3'!AJ84:AJ84)=0),"","Неверно!")</f>
        <v/>
      </c>
      <c r="B13668" s="497" t="s">
        <v>834</v>
      </c>
      <c r="C13668" s="498" t="s">
        <v>15020</v>
      </c>
      <c r="D13668" s="498" t="s">
        <v>4718</v>
      </c>
      <c r="E13668" s="499" t="str">
        <f>CONCATENATE(SUM('Раздел 3'!AJ84:AJ84),"=",0)</f>
        <v>0=0</v>
      </c>
    </row>
    <row r="13669" spans="1:5" ht="30" hidden="1" customHeight="1" thickBot="1">
      <c r="A13669" s="496" t="str">
        <f>IF((SUM('Раздел 3'!AJ85:AJ85)=0),"","Неверно!")</f>
        <v/>
      </c>
      <c r="B13669" s="497" t="s">
        <v>834</v>
      </c>
      <c r="C13669" s="498" t="s">
        <v>15021</v>
      </c>
      <c r="D13669" s="498" t="s">
        <v>4718</v>
      </c>
      <c r="E13669" s="499" t="str">
        <f>CONCATENATE(SUM('Раздел 3'!AJ85:AJ85),"=",0)</f>
        <v>0=0</v>
      </c>
    </row>
    <row r="13670" spans="1:5" ht="30" hidden="1" customHeight="1" thickBot="1">
      <c r="A13670" s="496" t="str">
        <f>IF((SUM('Раздел 3'!AJ86:AJ86)=0),"","Неверно!")</f>
        <v/>
      </c>
      <c r="B13670" s="497" t="s">
        <v>834</v>
      </c>
      <c r="C13670" s="498" t="s">
        <v>15022</v>
      </c>
      <c r="D13670" s="498" t="s">
        <v>4718</v>
      </c>
      <c r="E13670" s="499" t="str">
        <f>CONCATENATE(SUM('Раздел 3'!AJ86:AJ86),"=",0)</f>
        <v>0=0</v>
      </c>
    </row>
    <row r="13671" spans="1:5" ht="30" hidden="1" customHeight="1" thickBot="1">
      <c r="A13671" s="496" t="str">
        <f>IF((SUM('Раздел 3'!AJ87:AJ87)=0),"","Неверно!")</f>
        <v/>
      </c>
      <c r="B13671" s="497" t="s">
        <v>834</v>
      </c>
      <c r="C13671" s="498" t="s">
        <v>15023</v>
      </c>
      <c r="D13671" s="498" t="s">
        <v>4718</v>
      </c>
      <c r="E13671" s="499" t="str">
        <f>CONCATENATE(SUM('Раздел 3'!AJ87:AJ87),"=",0)</f>
        <v>0=0</v>
      </c>
    </row>
    <row r="13672" spans="1:5" ht="30" hidden="1" customHeight="1" thickBot="1">
      <c r="A13672" s="496" t="str">
        <f>IF((SUM('Раздел 3'!AJ88:AJ88)=0),"","Неверно!")</f>
        <v/>
      </c>
      <c r="B13672" s="497" t="s">
        <v>834</v>
      </c>
      <c r="C13672" s="498" t="s">
        <v>4729</v>
      </c>
      <c r="D13672" s="498" t="s">
        <v>4718</v>
      </c>
      <c r="E13672" s="499" t="str">
        <f>CONCATENATE(SUM('Раздел 3'!AJ88:AJ88),"=",0)</f>
        <v>0=0</v>
      </c>
    </row>
    <row r="13673" spans="1:5" ht="30" hidden="1" customHeight="1" thickBot="1">
      <c r="A13673" s="496" t="str">
        <f>IF((SUM('Раздел 3'!AJ89:AJ89)=0),"","Неверно!")</f>
        <v/>
      </c>
      <c r="B13673" s="497" t="s">
        <v>834</v>
      </c>
      <c r="C13673" s="498" t="s">
        <v>4730</v>
      </c>
      <c r="D13673" s="498" t="s">
        <v>4718</v>
      </c>
      <c r="E13673" s="499" t="str">
        <f>CONCATENATE(SUM('Раздел 3'!AJ89:AJ89),"=",0)</f>
        <v>0=0</v>
      </c>
    </row>
    <row r="13674" spans="1:5" ht="30" hidden="1" customHeight="1" thickBot="1">
      <c r="A13674" s="496" t="str">
        <f>IF((SUM('Раздел 3'!Y110:Y110)=0),"","Неверно!")</f>
        <v/>
      </c>
      <c r="B13674" s="497" t="s">
        <v>835</v>
      </c>
      <c r="C13674" s="498" t="s">
        <v>4731</v>
      </c>
      <c r="D13674" s="498" t="s">
        <v>4732</v>
      </c>
      <c r="E13674" s="499" t="str">
        <f>CONCATENATE(SUM('Раздел 3'!Y110:Y110),"=",0)</f>
        <v>0=0</v>
      </c>
    </row>
    <row r="13675" spans="1:5" ht="30" hidden="1" customHeight="1" thickBot="1">
      <c r="A13675" s="496" t="str">
        <f>IF((SUM('Раздел 3'!Y109:Y109)=0),"","Неверно!")</f>
        <v/>
      </c>
      <c r="B13675" s="497" t="s">
        <v>835</v>
      </c>
      <c r="C13675" s="498" t="s">
        <v>4733</v>
      </c>
      <c r="D13675" s="498" t="s">
        <v>4732</v>
      </c>
      <c r="E13675" s="499" t="str">
        <f>CONCATENATE(SUM('Раздел 3'!Y109:Y109),"=",0)</f>
        <v>0=0</v>
      </c>
    </row>
    <row r="13676" spans="1:5" ht="30" hidden="1" customHeight="1" thickBot="1">
      <c r="A13676" s="496" t="str">
        <f>IF((SUM('Раздел 3'!Z110:Z110)=0),"","Неверно!")</f>
        <v/>
      </c>
      <c r="B13676" s="497" t="s">
        <v>835</v>
      </c>
      <c r="C13676" s="498" t="s">
        <v>4734</v>
      </c>
      <c r="D13676" s="498" t="s">
        <v>4732</v>
      </c>
      <c r="E13676" s="499" t="str">
        <f>CONCATENATE(SUM('Раздел 3'!Z110:Z110),"=",0)</f>
        <v>0=0</v>
      </c>
    </row>
    <row r="13677" spans="1:5" ht="30" hidden="1" customHeight="1" thickBot="1">
      <c r="A13677" s="496" t="str">
        <f>IF((SUM('Раздел 3'!Z109:Z109)=0),"","Неверно!")</f>
        <v/>
      </c>
      <c r="B13677" s="497" t="s">
        <v>835</v>
      </c>
      <c r="C13677" s="498" t="s">
        <v>4735</v>
      </c>
      <c r="D13677" s="498" t="s">
        <v>4732</v>
      </c>
      <c r="E13677" s="499" t="str">
        <f>CONCATENATE(SUM('Раздел 3'!Z109:Z109),"=",0)</f>
        <v>0=0</v>
      </c>
    </row>
    <row r="13678" spans="1:5" ht="30" hidden="1" customHeight="1" thickBot="1">
      <c r="A13678" s="496" t="str">
        <f>IF((SUM('Раздел 3'!AA110:AA110)=0),"","Неверно!")</f>
        <v/>
      </c>
      <c r="B13678" s="497" t="s">
        <v>835</v>
      </c>
      <c r="C13678" s="498" t="s">
        <v>4736</v>
      </c>
      <c r="D13678" s="498" t="s">
        <v>4732</v>
      </c>
      <c r="E13678" s="499" t="str">
        <f>CONCATENATE(SUM('Раздел 3'!AA110:AA110),"=",0)</f>
        <v>0=0</v>
      </c>
    </row>
    <row r="13679" spans="1:5" ht="30" hidden="1" customHeight="1" thickBot="1">
      <c r="A13679" s="496" t="str">
        <f>IF((SUM('Раздел 3'!AA109:AA109)=0),"","Неверно!")</f>
        <v/>
      </c>
      <c r="B13679" s="497" t="s">
        <v>835</v>
      </c>
      <c r="C13679" s="498" t="s">
        <v>4737</v>
      </c>
      <c r="D13679" s="498" t="s">
        <v>4732</v>
      </c>
      <c r="E13679" s="499" t="str">
        <f>CONCATENATE(SUM('Раздел 3'!AA109:AA109),"=",0)</f>
        <v>0=0</v>
      </c>
    </row>
    <row r="13680" spans="1:5" ht="30" hidden="1" customHeight="1" thickBot="1">
      <c r="A13680" s="496" t="str">
        <f>IF((SUM('Раздел 3'!AB110:AB110)=0),"","Неверно!")</f>
        <v/>
      </c>
      <c r="B13680" s="497" t="s">
        <v>835</v>
      </c>
      <c r="C13680" s="498" t="s">
        <v>16170</v>
      </c>
      <c r="D13680" s="498" t="s">
        <v>4732</v>
      </c>
      <c r="E13680" s="499" t="str">
        <f>CONCATENATE(SUM('Раздел 3'!AB110:AB110),"=",0)</f>
        <v>0=0</v>
      </c>
    </row>
    <row r="13681" spans="1:5" ht="30" hidden="1" customHeight="1" thickBot="1">
      <c r="A13681" s="496" t="str">
        <f>IF((SUM('Раздел 3'!AB109:AB109)=0),"","Неверно!")</f>
        <v/>
      </c>
      <c r="B13681" s="497" t="s">
        <v>835</v>
      </c>
      <c r="C13681" s="498" t="s">
        <v>16172</v>
      </c>
      <c r="D13681" s="498" t="s">
        <v>4732</v>
      </c>
      <c r="E13681" s="499" t="str">
        <f>CONCATENATE(SUM('Раздел 3'!AB109:AB109),"=",0)</f>
        <v>0=0</v>
      </c>
    </row>
    <row r="13682" spans="1:5" ht="30" hidden="1" customHeight="1" thickBot="1">
      <c r="A13682" s="496" t="str">
        <f>IF((SUM('Раздел 3'!AC110:AC110)=0),"","Неверно!")</f>
        <v/>
      </c>
      <c r="B13682" s="497" t="s">
        <v>835</v>
      </c>
      <c r="C13682" s="498" t="s">
        <v>16173</v>
      </c>
      <c r="D13682" s="498" t="s">
        <v>4732</v>
      </c>
      <c r="E13682" s="499" t="str">
        <f>CONCATENATE(SUM('Раздел 3'!AC110:AC110),"=",0)</f>
        <v>0=0</v>
      </c>
    </row>
    <row r="13683" spans="1:5" ht="30" hidden="1" customHeight="1" thickBot="1">
      <c r="A13683" s="496" t="str">
        <f>IF((SUM('Раздел 3'!AC109:AC109)=0),"","Неверно!")</f>
        <v/>
      </c>
      <c r="B13683" s="497" t="s">
        <v>835</v>
      </c>
      <c r="C13683" s="498" t="s">
        <v>16175</v>
      </c>
      <c r="D13683" s="498" t="s">
        <v>4732</v>
      </c>
      <c r="E13683" s="499" t="str">
        <f>CONCATENATE(SUM('Раздел 3'!AC109:AC109),"=",0)</f>
        <v>0=0</v>
      </c>
    </row>
    <row r="13684" spans="1:5" ht="30" hidden="1" customHeight="1" thickBot="1">
      <c r="A13684" s="496" t="str">
        <f>IF((SUM('Раздел 3'!AD110:AD110)=0),"","Неверно!")</f>
        <v/>
      </c>
      <c r="B13684" s="497" t="s">
        <v>835</v>
      </c>
      <c r="C13684" s="498" t="s">
        <v>16176</v>
      </c>
      <c r="D13684" s="498" t="s">
        <v>4732</v>
      </c>
      <c r="E13684" s="499" t="str">
        <f>CONCATENATE(SUM('Раздел 3'!AD110:AD110),"=",0)</f>
        <v>0=0</v>
      </c>
    </row>
    <row r="13685" spans="1:5" ht="30" hidden="1" customHeight="1" thickBot="1">
      <c r="A13685" s="496" t="str">
        <f>IF((SUM('Раздел 3'!AD109:AD109)=0),"","Неверно!")</f>
        <v/>
      </c>
      <c r="B13685" s="497" t="s">
        <v>835</v>
      </c>
      <c r="C13685" s="498" t="s">
        <v>16178</v>
      </c>
      <c r="D13685" s="498" t="s">
        <v>4732</v>
      </c>
      <c r="E13685" s="499" t="str">
        <f>CONCATENATE(SUM('Раздел 3'!AD109:AD109),"=",0)</f>
        <v>0=0</v>
      </c>
    </row>
    <row r="13686" spans="1:5" ht="30" hidden="1" customHeight="1" thickBot="1">
      <c r="A13686" s="496" t="str">
        <f>IF((SUM('Раздел 3'!AE110:AE110)=0),"","Неверно!")</f>
        <v/>
      </c>
      <c r="B13686" s="497" t="s">
        <v>835</v>
      </c>
      <c r="C13686" s="498" t="s">
        <v>16179</v>
      </c>
      <c r="D13686" s="498" t="s">
        <v>4732</v>
      </c>
      <c r="E13686" s="499" t="str">
        <f>CONCATENATE(SUM('Раздел 3'!AE110:AE110),"=",0)</f>
        <v>0=0</v>
      </c>
    </row>
    <row r="13687" spans="1:5" ht="30" hidden="1" customHeight="1" thickBot="1">
      <c r="A13687" s="496" t="str">
        <f>IF((SUM('Раздел 3'!AE109:AE109)=0),"","Неверно!")</f>
        <v/>
      </c>
      <c r="B13687" s="497" t="s">
        <v>835</v>
      </c>
      <c r="C13687" s="498" t="s">
        <v>16181</v>
      </c>
      <c r="D13687" s="498" t="s">
        <v>4732</v>
      </c>
      <c r="E13687" s="499" t="str">
        <f>CONCATENATE(SUM('Раздел 3'!AE109:AE109),"=",0)</f>
        <v>0=0</v>
      </c>
    </row>
    <row r="13688" spans="1:5" ht="30" hidden="1" customHeight="1" thickBot="1">
      <c r="A13688" s="496" t="str">
        <f>IF((SUM('Раздел 3'!AF110:AF110)=0),"","Неверно!")</f>
        <v/>
      </c>
      <c r="B13688" s="497" t="s">
        <v>835</v>
      </c>
      <c r="C13688" s="498" t="s">
        <v>16182</v>
      </c>
      <c r="D13688" s="498" t="s">
        <v>4732</v>
      </c>
      <c r="E13688" s="499" t="str">
        <f>CONCATENATE(SUM('Раздел 3'!AF110:AF110),"=",0)</f>
        <v>0=0</v>
      </c>
    </row>
    <row r="13689" spans="1:5" ht="30" hidden="1" customHeight="1" thickBot="1">
      <c r="A13689" s="496" t="str">
        <f>IF((SUM('Раздел 3'!AF109:AF109)=0),"","Неверно!")</f>
        <v/>
      </c>
      <c r="B13689" s="497" t="s">
        <v>835</v>
      </c>
      <c r="C13689" s="498" t="s">
        <v>14263</v>
      </c>
      <c r="D13689" s="498" t="s">
        <v>4732</v>
      </c>
      <c r="E13689" s="499" t="str">
        <f>CONCATENATE(SUM('Раздел 3'!AF109:AF109),"=",0)</f>
        <v>0=0</v>
      </c>
    </row>
    <row r="13690" spans="1:5" ht="30" hidden="1" customHeight="1" thickBot="1">
      <c r="A13690" s="496" t="str">
        <f>IF((SUM('Раздел 3'!AG110:AG110)=0),"","Неверно!")</f>
        <v/>
      </c>
      <c r="B13690" s="497" t="s">
        <v>835</v>
      </c>
      <c r="C13690" s="498" t="s">
        <v>14264</v>
      </c>
      <c r="D13690" s="498" t="s">
        <v>4732</v>
      </c>
      <c r="E13690" s="499" t="str">
        <f>CONCATENATE(SUM('Раздел 3'!AG110:AG110),"=",0)</f>
        <v>0=0</v>
      </c>
    </row>
    <row r="13691" spans="1:5" ht="30" hidden="1" customHeight="1" thickBot="1">
      <c r="A13691" s="496" t="str">
        <f>IF((SUM('Раздел 3'!AG109:AG109)=0),"","Неверно!")</f>
        <v/>
      </c>
      <c r="B13691" s="497" t="s">
        <v>835</v>
      </c>
      <c r="C13691" s="498" t="s">
        <v>14266</v>
      </c>
      <c r="D13691" s="498" t="s">
        <v>4732</v>
      </c>
      <c r="E13691" s="499" t="str">
        <f>CONCATENATE(SUM('Раздел 3'!AG109:AG109),"=",0)</f>
        <v>0=0</v>
      </c>
    </row>
    <row r="13692" spans="1:5" ht="30" hidden="1" customHeight="1" thickBot="1">
      <c r="A13692" s="496" t="str">
        <f>IF((SUM('Раздел 3'!AH110:AH110)=0),"","Неверно!")</f>
        <v/>
      </c>
      <c r="B13692" s="497" t="s">
        <v>835</v>
      </c>
      <c r="C13692" s="498" t="s">
        <v>4738</v>
      </c>
      <c r="D13692" s="498" t="s">
        <v>4732</v>
      </c>
      <c r="E13692" s="499" t="str">
        <f>CONCATENATE(SUM('Раздел 3'!AH110:AH110),"=",0)</f>
        <v>0=0</v>
      </c>
    </row>
    <row r="13693" spans="1:5" ht="30" hidden="1" customHeight="1" thickBot="1">
      <c r="A13693" s="496" t="str">
        <f>IF((SUM('Раздел 3'!AH109:AH109)=0),"","Неверно!")</f>
        <v/>
      </c>
      <c r="B13693" s="497" t="s">
        <v>835</v>
      </c>
      <c r="C13693" s="498" t="s">
        <v>4739</v>
      </c>
      <c r="D13693" s="498" t="s">
        <v>4732</v>
      </c>
      <c r="E13693" s="499" t="str">
        <f>CONCATENATE(SUM('Раздел 3'!AH109:AH109),"=",0)</f>
        <v>0=0</v>
      </c>
    </row>
    <row r="13694" spans="1:5" ht="30" hidden="1" customHeight="1" thickBot="1">
      <c r="A13694" s="496" t="str">
        <f>IF((SUM('Раздел 3'!AI110:AI110)=0),"","Неверно!")</f>
        <v/>
      </c>
      <c r="B13694" s="497" t="s">
        <v>835</v>
      </c>
      <c r="C13694" s="498" t="s">
        <v>4740</v>
      </c>
      <c r="D13694" s="498" t="s">
        <v>4732</v>
      </c>
      <c r="E13694" s="499" t="str">
        <f>CONCATENATE(SUM('Раздел 3'!AI110:AI110),"=",0)</f>
        <v>0=0</v>
      </c>
    </row>
    <row r="13695" spans="1:5" ht="30" hidden="1" customHeight="1" thickBot="1">
      <c r="A13695" s="496" t="str">
        <f>IF((SUM('Раздел 3'!AI109:AI109)=0),"","Неверно!")</f>
        <v/>
      </c>
      <c r="B13695" s="497" t="s">
        <v>835</v>
      </c>
      <c r="C13695" s="498" t="s">
        <v>4741</v>
      </c>
      <c r="D13695" s="498" t="s">
        <v>4732</v>
      </c>
      <c r="E13695" s="499" t="str">
        <f>CONCATENATE(SUM('Раздел 3'!AI109:AI109),"=",0)</f>
        <v>0=0</v>
      </c>
    </row>
    <row r="13696" spans="1:5" ht="30" hidden="1" customHeight="1" thickBot="1">
      <c r="A13696" s="496" t="str">
        <f>IF((SUM('Раздел 3'!AJ110:AJ110)=0),"","Неверно!")</f>
        <v/>
      </c>
      <c r="B13696" s="497" t="s">
        <v>835</v>
      </c>
      <c r="C13696" s="498" t="s">
        <v>4742</v>
      </c>
      <c r="D13696" s="498" t="s">
        <v>4732</v>
      </c>
      <c r="E13696" s="499" t="str">
        <f>CONCATENATE(SUM('Раздел 3'!AJ110:AJ110),"=",0)</f>
        <v>0=0</v>
      </c>
    </row>
    <row r="13697" spans="1:5" ht="30" hidden="1" customHeight="1" thickBot="1">
      <c r="A13697" s="496" t="str">
        <f>IF((SUM('Раздел 3'!AJ109:AJ109)=0),"","Неверно!")</f>
        <v/>
      </c>
      <c r="B13697" s="497" t="s">
        <v>835</v>
      </c>
      <c r="C13697" s="498" t="s">
        <v>4743</v>
      </c>
      <c r="D13697" s="498" t="s">
        <v>4732</v>
      </c>
      <c r="E13697" s="499" t="str">
        <f>CONCATENATE(SUM('Раздел 3'!AJ109:AJ109),"=",0)</f>
        <v>0=0</v>
      </c>
    </row>
    <row r="13698" spans="1:5" ht="30" hidden="1" customHeight="1" thickBot="1">
      <c r="A13698" s="496" t="str">
        <f>IF((SUM('Раздел 3'!Y12:Y12)=0),"","Неверно!")</f>
        <v/>
      </c>
      <c r="B13698" s="497" t="s">
        <v>836</v>
      </c>
      <c r="C13698" s="498" t="s">
        <v>15042</v>
      </c>
      <c r="D13698" s="498" t="s">
        <v>5522</v>
      </c>
      <c r="E13698" s="499" t="str">
        <f>CONCATENATE(SUM('Раздел 3'!Y12:Y12),"=",0)</f>
        <v>0=0</v>
      </c>
    </row>
    <row r="13699" spans="1:5" ht="30" hidden="1" customHeight="1" thickBot="1">
      <c r="A13699" s="496" t="str">
        <f>IF((SUM('Раздел 3'!Y13:Y13)=0),"","Неверно!")</f>
        <v/>
      </c>
      <c r="B13699" s="497" t="s">
        <v>836</v>
      </c>
      <c r="C13699" s="498" t="s">
        <v>15043</v>
      </c>
      <c r="D13699" s="498" t="s">
        <v>5522</v>
      </c>
      <c r="E13699" s="499" t="str">
        <f>CONCATENATE(SUM('Раздел 3'!Y13:Y13),"=",0)</f>
        <v>0=0</v>
      </c>
    </row>
    <row r="13700" spans="1:5" ht="30" hidden="1" customHeight="1" thickBot="1">
      <c r="A13700" s="496" t="str">
        <f>IF((SUM('Раздел 3'!Y14:Y14)=0),"","Неверно!")</f>
        <v/>
      </c>
      <c r="B13700" s="497" t="s">
        <v>836</v>
      </c>
      <c r="C13700" s="498" t="s">
        <v>15044</v>
      </c>
      <c r="D13700" s="498" t="s">
        <v>5522</v>
      </c>
      <c r="E13700" s="499" t="str">
        <f>CONCATENATE(SUM('Раздел 3'!Y14:Y14),"=",0)</f>
        <v>0=0</v>
      </c>
    </row>
    <row r="13701" spans="1:5" ht="30" hidden="1" customHeight="1" thickBot="1">
      <c r="A13701" s="496" t="str">
        <f>IF((SUM('Раздел 3'!Y15:Y15)=0),"","Неверно!")</f>
        <v/>
      </c>
      <c r="B13701" s="497" t="s">
        <v>836</v>
      </c>
      <c r="C13701" s="498" t="s">
        <v>15045</v>
      </c>
      <c r="D13701" s="498" t="s">
        <v>5522</v>
      </c>
      <c r="E13701" s="499" t="str">
        <f>CONCATENATE(SUM('Раздел 3'!Y15:Y15),"=",0)</f>
        <v>0=0</v>
      </c>
    </row>
    <row r="13702" spans="1:5" ht="30" hidden="1" customHeight="1" thickBot="1">
      <c r="A13702" s="496" t="str">
        <f>IF((SUM('Раздел 3'!Y16:Y16)=0),"","Неверно!")</f>
        <v/>
      </c>
      <c r="B13702" s="497" t="s">
        <v>836</v>
      </c>
      <c r="C13702" s="498" t="s">
        <v>15046</v>
      </c>
      <c r="D13702" s="498" t="s">
        <v>5522</v>
      </c>
      <c r="E13702" s="499" t="str">
        <f>CONCATENATE(SUM('Раздел 3'!Y16:Y16),"=",0)</f>
        <v>0=0</v>
      </c>
    </row>
    <row r="13703" spans="1:5" ht="30" hidden="1" customHeight="1" thickBot="1">
      <c r="A13703" s="496" t="str">
        <f>IF((SUM('Раздел 3'!Y17:Y17)=0),"","Неверно!")</f>
        <v/>
      </c>
      <c r="B13703" s="497" t="s">
        <v>836</v>
      </c>
      <c r="C13703" s="498" t="s">
        <v>15047</v>
      </c>
      <c r="D13703" s="498" t="s">
        <v>5522</v>
      </c>
      <c r="E13703" s="499" t="str">
        <f>CONCATENATE(SUM('Раздел 3'!Y17:Y17),"=",0)</f>
        <v>0=0</v>
      </c>
    </row>
    <row r="13704" spans="1:5" ht="30" hidden="1" customHeight="1" thickBot="1">
      <c r="A13704" s="496" t="str">
        <f>IF((SUM('Раздел 3'!Y18:Y18)=0),"","Неверно!")</f>
        <v/>
      </c>
      <c r="B13704" s="497" t="s">
        <v>836</v>
      </c>
      <c r="C13704" s="498" t="s">
        <v>15048</v>
      </c>
      <c r="D13704" s="498" t="s">
        <v>5522</v>
      </c>
      <c r="E13704" s="499" t="str">
        <f>CONCATENATE(SUM('Раздел 3'!Y18:Y18),"=",0)</f>
        <v>0=0</v>
      </c>
    </row>
    <row r="13705" spans="1:5" ht="30" hidden="1" customHeight="1" thickBot="1">
      <c r="A13705" s="496" t="str">
        <f>IF((SUM('Раздел 3'!Y19:Y19)=0),"","Неверно!")</f>
        <v/>
      </c>
      <c r="B13705" s="497" t="s">
        <v>836</v>
      </c>
      <c r="C13705" s="498" t="s">
        <v>15049</v>
      </c>
      <c r="D13705" s="498" t="s">
        <v>5522</v>
      </c>
      <c r="E13705" s="499" t="str">
        <f>CONCATENATE(SUM('Раздел 3'!Y19:Y19),"=",0)</f>
        <v>0=0</v>
      </c>
    </row>
    <row r="13706" spans="1:5" ht="30" hidden="1" customHeight="1" thickBot="1">
      <c r="A13706" s="496" t="str">
        <f>IF((SUM('Раздел 3'!Z12:Z12)=0),"","Неверно!")</f>
        <v/>
      </c>
      <c r="B13706" s="497" t="s">
        <v>836</v>
      </c>
      <c r="C13706" s="498" t="s">
        <v>15050</v>
      </c>
      <c r="D13706" s="498" t="s">
        <v>5522</v>
      </c>
      <c r="E13706" s="499" t="str">
        <f>CONCATENATE(SUM('Раздел 3'!Z12:Z12),"=",0)</f>
        <v>0=0</v>
      </c>
    </row>
    <row r="13707" spans="1:5" ht="30" hidden="1" customHeight="1" thickBot="1">
      <c r="A13707" s="496" t="str">
        <f>IF((SUM('Раздел 3'!Z13:Z13)=0),"","Неверно!")</f>
        <v/>
      </c>
      <c r="B13707" s="497" t="s">
        <v>836</v>
      </c>
      <c r="C13707" s="498" t="s">
        <v>15051</v>
      </c>
      <c r="D13707" s="498" t="s">
        <v>5522</v>
      </c>
      <c r="E13707" s="499" t="str">
        <f>CONCATENATE(SUM('Раздел 3'!Z13:Z13),"=",0)</f>
        <v>0=0</v>
      </c>
    </row>
    <row r="13708" spans="1:5" ht="30" hidden="1" customHeight="1" thickBot="1">
      <c r="A13708" s="496" t="str">
        <f>IF((SUM('Раздел 3'!Z14:Z14)=0),"","Неверно!")</f>
        <v/>
      </c>
      <c r="B13708" s="497" t="s">
        <v>836</v>
      </c>
      <c r="C13708" s="498" t="s">
        <v>15052</v>
      </c>
      <c r="D13708" s="498" t="s">
        <v>5522</v>
      </c>
      <c r="E13708" s="499" t="str">
        <f>CONCATENATE(SUM('Раздел 3'!Z14:Z14),"=",0)</f>
        <v>0=0</v>
      </c>
    </row>
    <row r="13709" spans="1:5" ht="30" hidden="1" customHeight="1" thickBot="1">
      <c r="A13709" s="496" t="str">
        <f>IF((SUM('Раздел 3'!Z15:Z15)=0),"","Неверно!")</f>
        <v/>
      </c>
      <c r="B13709" s="497" t="s">
        <v>836</v>
      </c>
      <c r="C13709" s="498" t="s">
        <v>15053</v>
      </c>
      <c r="D13709" s="498" t="s">
        <v>5522</v>
      </c>
      <c r="E13709" s="499" t="str">
        <f>CONCATENATE(SUM('Раздел 3'!Z15:Z15),"=",0)</f>
        <v>0=0</v>
      </c>
    </row>
    <row r="13710" spans="1:5" ht="30" hidden="1" customHeight="1" thickBot="1">
      <c r="A13710" s="496" t="str">
        <f>IF((SUM('Раздел 3'!Z16:Z16)=0),"","Неверно!")</f>
        <v/>
      </c>
      <c r="B13710" s="497" t="s">
        <v>836</v>
      </c>
      <c r="C13710" s="498" t="s">
        <v>15054</v>
      </c>
      <c r="D13710" s="498" t="s">
        <v>5522</v>
      </c>
      <c r="E13710" s="499" t="str">
        <f>CONCATENATE(SUM('Раздел 3'!Z16:Z16),"=",0)</f>
        <v>0=0</v>
      </c>
    </row>
    <row r="13711" spans="1:5" ht="30" hidden="1" customHeight="1" thickBot="1">
      <c r="A13711" s="496" t="str">
        <f>IF((SUM('Раздел 3'!Z17:Z17)=0),"","Неверно!")</f>
        <v/>
      </c>
      <c r="B13711" s="497" t="s">
        <v>836</v>
      </c>
      <c r="C13711" s="498" t="s">
        <v>15055</v>
      </c>
      <c r="D13711" s="498" t="s">
        <v>5522</v>
      </c>
      <c r="E13711" s="499" t="str">
        <f>CONCATENATE(SUM('Раздел 3'!Z17:Z17),"=",0)</f>
        <v>0=0</v>
      </c>
    </row>
    <row r="13712" spans="1:5" ht="30" hidden="1" customHeight="1" thickBot="1">
      <c r="A13712" s="496" t="str">
        <f>IF((SUM('Раздел 3'!Z18:Z18)=0),"","Неверно!")</f>
        <v/>
      </c>
      <c r="B13712" s="497" t="s">
        <v>836</v>
      </c>
      <c r="C13712" s="498" t="s">
        <v>15056</v>
      </c>
      <c r="D13712" s="498" t="s">
        <v>5522</v>
      </c>
      <c r="E13712" s="499" t="str">
        <f>CONCATENATE(SUM('Раздел 3'!Z18:Z18),"=",0)</f>
        <v>0=0</v>
      </c>
    </row>
    <row r="13713" spans="1:5" ht="30" hidden="1" customHeight="1" thickBot="1">
      <c r="A13713" s="496" t="str">
        <f>IF((SUM('Раздел 3'!Z19:Z19)=0),"","Неверно!")</f>
        <v/>
      </c>
      <c r="B13713" s="497" t="s">
        <v>836</v>
      </c>
      <c r="C13713" s="498" t="s">
        <v>15057</v>
      </c>
      <c r="D13713" s="498" t="s">
        <v>5522</v>
      </c>
      <c r="E13713" s="499" t="str">
        <f>CONCATENATE(SUM('Раздел 3'!Z19:Z19),"=",0)</f>
        <v>0=0</v>
      </c>
    </row>
    <row r="13714" spans="1:5" ht="30" hidden="1" customHeight="1" thickBot="1">
      <c r="A13714" s="496" t="str">
        <f>IF((SUM('Раздел 3'!AA12:AA12)=0),"","Неверно!")</f>
        <v/>
      </c>
      <c r="B13714" s="497" t="s">
        <v>836</v>
      </c>
      <c r="C13714" s="498" t="s">
        <v>15058</v>
      </c>
      <c r="D13714" s="498" t="s">
        <v>5522</v>
      </c>
      <c r="E13714" s="499" t="str">
        <f>CONCATENATE(SUM('Раздел 3'!AA12:AA12),"=",0)</f>
        <v>0=0</v>
      </c>
    </row>
    <row r="13715" spans="1:5" ht="30" hidden="1" customHeight="1" thickBot="1">
      <c r="A13715" s="496" t="str">
        <f>IF((SUM('Раздел 3'!AA13:AA13)=0),"","Неверно!")</f>
        <v/>
      </c>
      <c r="B13715" s="497" t="s">
        <v>836</v>
      </c>
      <c r="C13715" s="498" t="s">
        <v>15059</v>
      </c>
      <c r="D13715" s="498" t="s">
        <v>5522</v>
      </c>
      <c r="E13715" s="499" t="str">
        <f>CONCATENATE(SUM('Раздел 3'!AA13:AA13),"=",0)</f>
        <v>0=0</v>
      </c>
    </row>
    <row r="13716" spans="1:5" ht="30" hidden="1" customHeight="1" thickBot="1">
      <c r="A13716" s="496" t="str">
        <f>IF((SUM('Раздел 3'!AA14:AA14)=0),"","Неверно!")</f>
        <v/>
      </c>
      <c r="B13716" s="497" t="s">
        <v>836</v>
      </c>
      <c r="C13716" s="498" t="s">
        <v>15060</v>
      </c>
      <c r="D13716" s="498" t="s">
        <v>5522</v>
      </c>
      <c r="E13716" s="499" t="str">
        <f>CONCATENATE(SUM('Раздел 3'!AA14:AA14),"=",0)</f>
        <v>0=0</v>
      </c>
    </row>
    <row r="13717" spans="1:5" ht="30" hidden="1" customHeight="1" thickBot="1">
      <c r="A13717" s="496" t="str">
        <f>IF((SUM('Раздел 3'!AA15:AA15)=0),"","Неверно!")</f>
        <v/>
      </c>
      <c r="B13717" s="497" t="s">
        <v>836</v>
      </c>
      <c r="C13717" s="498" t="s">
        <v>15061</v>
      </c>
      <c r="D13717" s="498" t="s">
        <v>5522</v>
      </c>
      <c r="E13717" s="499" t="str">
        <f>CONCATENATE(SUM('Раздел 3'!AA15:AA15),"=",0)</f>
        <v>0=0</v>
      </c>
    </row>
    <row r="13718" spans="1:5" ht="30" hidden="1" customHeight="1" thickBot="1">
      <c r="A13718" s="496" t="str">
        <f>IF((SUM('Раздел 3'!AA16:AA16)=0),"","Неверно!")</f>
        <v/>
      </c>
      <c r="B13718" s="497" t="s">
        <v>836</v>
      </c>
      <c r="C13718" s="498" t="s">
        <v>15062</v>
      </c>
      <c r="D13718" s="498" t="s">
        <v>5522</v>
      </c>
      <c r="E13718" s="499" t="str">
        <f>CONCATENATE(SUM('Раздел 3'!AA16:AA16),"=",0)</f>
        <v>0=0</v>
      </c>
    </row>
    <row r="13719" spans="1:5" ht="30" hidden="1" customHeight="1" thickBot="1">
      <c r="A13719" s="496" t="str">
        <f>IF((SUM('Раздел 3'!AA17:AA17)=0),"","Неверно!")</f>
        <v/>
      </c>
      <c r="B13719" s="497" t="s">
        <v>836</v>
      </c>
      <c r="C13719" s="498" t="s">
        <v>15063</v>
      </c>
      <c r="D13719" s="498" t="s">
        <v>5522</v>
      </c>
      <c r="E13719" s="499" t="str">
        <f>CONCATENATE(SUM('Раздел 3'!AA17:AA17),"=",0)</f>
        <v>0=0</v>
      </c>
    </row>
    <row r="13720" spans="1:5" ht="30" hidden="1" customHeight="1" thickBot="1">
      <c r="A13720" s="496" t="str">
        <f>IF((SUM('Раздел 3'!AA18:AA18)=0),"","Неверно!")</f>
        <v/>
      </c>
      <c r="B13720" s="497" t="s">
        <v>836</v>
      </c>
      <c r="C13720" s="498" t="s">
        <v>15064</v>
      </c>
      <c r="D13720" s="498" t="s">
        <v>5522</v>
      </c>
      <c r="E13720" s="499" t="str">
        <f>CONCATENATE(SUM('Раздел 3'!AA18:AA18),"=",0)</f>
        <v>0=0</v>
      </c>
    </row>
    <row r="13721" spans="1:5" ht="30" hidden="1" customHeight="1" thickBot="1">
      <c r="A13721" s="496" t="str">
        <f>IF((SUM('Раздел 3'!AA19:AA19)=0),"","Неверно!")</f>
        <v/>
      </c>
      <c r="B13721" s="497" t="s">
        <v>836</v>
      </c>
      <c r="C13721" s="498" t="s">
        <v>15065</v>
      </c>
      <c r="D13721" s="498" t="s">
        <v>5522</v>
      </c>
      <c r="E13721" s="499" t="str">
        <f>CONCATENATE(SUM('Раздел 3'!AA19:AA19),"=",0)</f>
        <v>0=0</v>
      </c>
    </row>
    <row r="13722" spans="1:5" ht="30" hidden="1" customHeight="1" thickBot="1">
      <c r="A13722" s="496" t="str">
        <f>IF((SUM('Раздел 3'!AB12:AB12)=0),"","Неверно!")</f>
        <v/>
      </c>
      <c r="B13722" s="497" t="s">
        <v>836</v>
      </c>
      <c r="C13722" s="498" t="s">
        <v>15066</v>
      </c>
      <c r="D13722" s="498" t="s">
        <v>5522</v>
      </c>
      <c r="E13722" s="499" t="str">
        <f>CONCATENATE(SUM('Раздел 3'!AB12:AB12),"=",0)</f>
        <v>0=0</v>
      </c>
    </row>
    <row r="13723" spans="1:5" ht="30" hidden="1" customHeight="1" thickBot="1">
      <c r="A13723" s="496" t="str">
        <f>IF((SUM('Раздел 3'!AB13:AB13)=0),"","Неверно!")</f>
        <v/>
      </c>
      <c r="B13723" s="497" t="s">
        <v>836</v>
      </c>
      <c r="C13723" s="498" t="s">
        <v>15067</v>
      </c>
      <c r="D13723" s="498" t="s">
        <v>5522</v>
      </c>
      <c r="E13723" s="499" t="str">
        <f>CONCATENATE(SUM('Раздел 3'!AB13:AB13),"=",0)</f>
        <v>0=0</v>
      </c>
    </row>
    <row r="13724" spans="1:5" ht="30" hidden="1" customHeight="1" thickBot="1">
      <c r="A13724" s="496" t="str">
        <f>IF((SUM('Раздел 3'!AB14:AB14)=0),"","Неверно!")</f>
        <v/>
      </c>
      <c r="B13724" s="497" t="s">
        <v>836</v>
      </c>
      <c r="C13724" s="498" t="s">
        <v>15068</v>
      </c>
      <c r="D13724" s="498" t="s">
        <v>5522</v>
      </c>
      <c r="E13724" s="499" t="str">
        <f>CONCATENATE(SUM('Раздел 3'!AB14:AB14),"=",0)</f>
        <v>0=0</v>
      </c>
    </row>
    <row r="13725" spans="1:5" ht="30" hidden="1" customHeight="1" thickBot="1">
      <c r="A13725" s="496" t="str">
        <f>IF((SUM('Раздел 3'!AB15:AB15)=0),"","Неверно!")</f>
        <v/>
      </c>
      <c r="B13725" s="497" t="s">
        <v>836</v>
      </c>
      <c r="C13725" s="498" t="s">
        <v>15069</v>
      </c>
      <c r="D13725" s="498" t="s">
        <v>5522</v>
      </c>
      <c r="E13725" s="499" t="str">
        <f>CONCATENATE(SUM('Раздел 3'!AB15:AB15),"=",0)</f>
        <v>0=0</v>
      </c>
    </row>
    <row r="13726" spans="1:5" ht="30" hidden="1" customHeight="1" thickBot="1">
      <c r="A13726" s="496" t="str">
        <f>IF((SUM('Раздел 3'!AB16:AB16)=0),"","Неверно!")</f>
        <v/>
      </c>
      <c r="B13726" s="497" t="s">
        <v>836</v>
      </c>
      <c r="C13726" s="498" t="s">
        <v>15070</v>
      </c>
      <c r="D13726" s="498" t="s">
        <v>5522</v>
      </c>
      <c r="E13726" s="499" t="str">
        <f>CONCATENATE(SUM('Раздел 3'!AB16:AB16),"=",0)</f>
        <v>0=0</v>
      </c>
    </row>
    <row r="13727" spans="1:5" ht="30" hidden="1" customHeight="1" thickBot="1">
      <c r="A13727" s="496" t="str">
        <f>IF((SUM('Раздел 3'!AB17:AB17)=0),"","Неверно!")</f>
        <v/>
      </c>
      <c r="B13727" s="497" t="s">
        <v>836</v>
      </c>
      <c r="C13727" s="498" t="s">
        <v>15071</v>
      </c>
      <c r="D13727" s="498" t="s">
        <v>5522</v>
      </c>
      <c r="E13727" s="499" t="str">
        <f>CONCATENATE(SUM('Раздел 3'!AB17:AB17),"=",0)</f>
        <v>0=0</v>
      </c>
    </row>
    <row r="13728" spans="1:5" ht="30" hidden="1" customHeight="1" thickBot="1">
      <c r="A13728" s="496" t="str">
        <f>IF((SUM('Раздел 3'!AB18:AB18)=0),"","Неверно!")</f>
        <v/>
      </c>
      <c r="B13728" s="497" t="s">
        <v>836</v>
      </c>
      <c r="C13728" s="498" t="s">
        <v>15072</v>
      </c>
      <c r="D13728" s="498" t="s">
        <v>5522</v>
      </c>
      <c r="E13728" s="499" t="str">
        <f>CONCATENATE(SUM('Раздел 3'!AB18:AB18),"=",0)</f>
        <v>0=0</v>
      </c>
    </row>
    <row r="13729" spans="1:5" ht="30" hidden="1" customHeight="1" thickBot="1">
      <c r="A13729" s="496" t="str">
        <f>IF((SUM('Раздел 3'!AB19:AB19)=0),"","Неверно!")</f>
        <v/>
      </c>
      <c r="B13729" s="497" t="s">
        <v>836</v>
      </c>
      <c r="C13729" s="498" t="s">
        <v>15073</v>
      </c>
      <c r="D13729" s="498" t="s">
        <v>5522</v>
      </c>
      <c r="E13729" s="499" t="str">
        <f>CONCATENATE(SUM('Раздел 3'!AB19:AB19),"=",0)</f>
        <v>0=0</v>
      </c>
    </row>
    <row r="13730" spans="1:5" ht="30" hidden="1" customHeight="1" thickBot="1">
      <c r="A13730" s="496" t="str">
        <f>IF((SUM('Раздел 3'!AC12:AC12)=0),"","Неверно!")</f>
        <v/>
      </c>
      <c r="B13730" s="497" t="s">
        <v>836</v>
      </c>
      <c r="C13730" s="498" t="s">
        <v>15074</v>
      </c>
      <c r="D13730" s="498" t="s">
        <v>5522</v>
      </c>
      <c r="E13730" s="499" t="str">
        <f>CONCATENATE(SUM('Раздел 3'!AC12:AC12),"=",0)</f>
        <v>0=0</v>
      </c>
    </row>
    <row r="13731" spans="1:5" ht="30" hidden="1" customHeight="1" thickBot="1">
      <c r="A13731" s="496" t="str">
        <f>IF((SUM('Раздел 3'!AC13:AC13)=0),"","Неверно!")</f>
        <v/>
      </c>
      <c r="B13731" s="497" t="s">
        <v>836</v>
      </c>
      <c r="C13731" s="498" t="s">
        <v>15075</v>
      </c>
      <c r="D13731" s="498" t="s">
        <v>5522</v>
      </c>
      <c r="E13731" s="499" t="str">
        <f>CONCATENATE(SUM('Раздел 3'!AC13:AC13),"=",0)</f>
        <v>0=0</v>
      </c>
    </row>
    <row r="13732" spans="1:5" ht="30" hidden="1" customHeight="1" thickBot="1">
      <c r="A13732" s="496" t="str">
        <f>IF((SUM('Раздел 3'!AC14:AC14)=0),"","Неверно!")</f>
        <v/>
      </c>
      <c r="B13732" s="497" t="s">
        <v>836</v>
      </c>
      <c r="C13732" s="498" t="s">
        <v>15076</v>
      </c>
      <c r="D13732" s="498" t="s">
        <v>5522</v>
      </c>
      <c r="E13732" s="499" t="str">
        <f>CONCATENATE(SUM('Раздел 3'!AC14:AC14),"=",0)</f>
        <v>0=0</v>
      </c>
    </row>
    <row r="13733" spans="1:5" ht="30" hidden="1" customHeight="1" thickBot="1">
      <c r="A13733" s="496" t="str">
        <f>IF((SUM('Раздел 3'!AC15:AC15)=0),"","Неверно!")</f>
        <v/>
      </c>
      <c r="B13733" s="497" t="s">
        <v>836</v>
      </c>
      <c r="C13733" s="498" t="s">
        <v>15077</v>
      </c>
      <c r="D13733" s="498" t="s">
        <v>5522</v>
      </c>
      <c r="E13733" s="499" t="str">
        <f>CONCATENATE(SUM('Раздел 3'!AC15:AC15),"=",0)</f>
        <v>0=0</v>
      </c>
    </row>
    <row r="13734" spans="1:5" ht="30" hidden="1" customHeight="1" thickBot="1">
      <c r="A13734" s="496" t="str">
        <f>IF((SUM('Раздел 3'!AC16:AC16)=0),"","Неверно!")</f>
        <v/>
      </c>
      <c r="B13734" s="497" t="s">
        <v>836</v>
      </c>
      <c r="C13734" s="498" t="s">
        <v>15078</v>
      </c>
      <c r="D13734" s="498" t="s">
        <v>5522</v>
      </c>
      <c r="E13734" s="499" t="str">
        <f>CONCATENATE(SUM('Раздел 3'!AC16:AC16),"=",0)</f>
        <v>0=0</v>
      </c>
    </row>
    <row r="13735" spans="1:5" ht="30" hidden="1" customHeight="1" thickBot="1">
      <c r="A13735" s="496" t="str">
        <f>IF((SUM('Раздел 3'!AC17:AC17)=0),"","Неверно!")</f>
        <v/>
      </c>
      <c r="B13735" s="497" t="s">
        <v>836</v>
      </c>
      <c r="C13735" s="498" t="s">
        <v>15079</v>
      </c>
      <c r="D13735" s="498" t="s">
        <v>5522</v>
      </c>
      <c r="E13735" s="499" t="str">
        <f>CONCATENATE(SUM('Раздел 3'!AC17:AC17),"=",0)</f>
        <v>0=0</v>
      </c>
    </row>
    <row r="13736" spans="1:5" ht="30" hidden="1" customHeight="1" thickBot="1">
      <c r="A13736" s="496" t="str">
        <f>IF((SUM('Раздел 3'!AC18:AC18)=0),"","Неверно!")</f>
        <v/>
      </c>
      <c r="B13736" s="497" t="s">
        <v>836</v>
      </c>
      <c r="C13736" s="498" t="s">
        <v>15080</v>
      </c>
      <c r="D13736" s="498" t="s">
        <v>5522</v>
      </c>
      <c r="E13736" s="499" t="str">
        <f>CONCATENATE(SUM('Раздел 3'!AC18:AC18),"=",0)</f>
        <v>0=0</v>
      </c>
    </row>
    <row r="13737" spans="1:5" ht="30" hidden="1" customHeight="1" thickBot="1">
      <c r="A13737" s="496" t="str">
        <f>IF((SUM('Раздел 3'!AC19:AC19)=0),"","Неверно!")</f>
        <v/>
      </c>
      <c r="B13737" s="497" t="s">
        <v>836</v>
      </c>
      <c r="C13737" s="498" t="s">
        <v>15081</v>
      </c>
      <c r="D13737" s="498" t="s">
        <v>5522</v>
      </c>
      <c r="E13737" s="499" t="str">
        <f>CONCATENATE(SUM('Раздел 3'!AC19:AC19),"=",0)</f>
        <v>0=0</v>
      </c>
    </row>
    <row r="13738" spans="1:5" ht="30" hidden="1" customHeight="1" thickBot="1">
      <c r="A13738" s="496" t="str">
        <f>IF((SUM('Раздел 3'!AD12:AD12)=0),"","Неверно!")</f>
        <v/>
      </c>
      <c r="B13738" s="497" t="s">
        <v>836</v>
      </c>
      <c r="C13738" s="498" t="s">
        <v>15082</v>
      </c>
      <c r="D13738" s="498" t="s">
        <v>5522</v>
      </c>
      <c r="E13738" s="499" t="str">
        <f>CONCATENATE(SUM('Раздел 3'!AD12:AD12),"=",0)</f>
        <v>0=0</v>
      </c>
    </row>
    <row r="13739" spans="1:5" ht="30" hidden="1" customHeight="1" thickBot="1">
      <c r="A13739" s="496" t="str">
        <f>IF((SUM('Раздел 3'!AD13:AD13)=0),"","Неверно!")</f>
        <v/>
      </c>
      <c r="B13739" s="497" t="s">
        <v>836</v>
      </c>
      <c r="C13739" s="498" t="s">
        <v>15083</v>
      </c>
      <c r="D13739" s="498" t="s">
        <v>5522</v>
      </c>
      <c r="E13739" s="499" t="str">
        <f>CONCATENATE(SUM('Раздел 3'!AD13:AD13),"=",0)</f>
        <v>0=0</v>
      </c>
    </row>
    <row r="13740" spans="1:5" ht="30" hidden="1" customHeight="1" thickBot="1">
      <c r="A13740" s="496" t="str">
        <f>IF((SUM('Раздел 3'!AD14:AD14)=0),"","Неверно!")</f>
        <v/>
      </c>
      <c r="B13740" s="497" t="s">
        <v>836</v>
      </c>
      <c r="C13740" s="498" t="s">
        <v>15084</v>
      </c>
      <c r="D13740" s="498" t="s">
        <v>5522</v>
      </c>
      <c r="E13740" s="499" t="str">
        <f>CONCATENATE(SUM('Раздел 3'!AD14:AD14),"=",0)</f>
        <v>0=0</v>
      </c>
    </row>
    <row r="13741" spans="1:5" ht="30" hidden="1" customHeight="1" thickBot="1">
      <c r="A13741" s="496" t="str">
        <f>IF((SUM('Раздел 3'!AD15:AD15)=0),"","Неверно!")</f>
        <v/>
      </c>
      <c r="B13741" s="497" t="s">
        <v>836</v>
      </c>
      <c r="C13741" s="498" t="s">
        <v>15085</v>
      </c>
      <c r="D13741" s="498" t="s">
        <v>5522</v>
      </c>
      <c r="E13741" s="499" t="str">
        <f>CONCATENATE(SUM('Раздел 3'!AD15:AD15),"=",0)</f>
        <v>0=0</v>
      </c>
    </row>
    <row r="13742" spans="1:5" ht="30" hidden="1" customHeight="1" thickBot="1">
      <c r="A13742" s="496" t="str">
        <f>IF((SUM('Раздел 3'!AD16:AD16)=0),"","Неверно!")</f>
        <v/>
      </c>
      <c r="B13742" s="497" t="s">
        <v>836</v>
      </c>
      <c r="C13742" s="498" t="s">
        <v>15086</v>
      </c>
      <c r="D13742" s="498" t="s">
        <v>5522</v>
      </c>
      <c r="E13742" s="499" t="str">
        <f>CONCATENATE(SUM('Раздел 3'!AD16:AD16),"=",0)</f>
        <v>0=0</v>
      </c>
    </row>
    <row r="13743" spans="1:5" ht="30" hidden="1" customHeight="1" thickBot="1">
      <c r="A13743" s="496" t="str">
        <f>IF((SUM('Раздел 3'!AD17:AD17)=0),"","Неверно!")</f>
        <v/>
      </c>
      <c r="B13743" s="497" t="s">
        <v>836</v>
      </c>
      <c r="C13743" s="498" t="s">
        <v>15087</v>
      </c>
      <c r="D13743" s="498" t="s">
        <v>5522</v>
      </c>
      <c r="E13743" s="499" t="str">
        <f>CONCATENATE(SUM('Раздел 3'!AD17:AD17),"=",0)</f>
        <v>0=0</v>
      </c>
    </row>
    <row r="13744" spans="1:5" ht="30" hidden="1" customHeight="1" thickBot="1">
      <c r="A13744" s="496" t="str">
        <f>IF((SUM('Раздел 3'!AD18:AD18)=0),"","Неверно!")</f>
        <v/>
      </c>
      <c r="B13744" s="497" t="s">
        <v>836</v>
      </c>
      <c r="C13744" s="498" t="s">
        <v>15088</v>
      </c>
      <c r="D13744" s="498" t="s">
        <v>5522</v>
      </c>
      <c r="E13744" s="499" t="str">
        <f>CONCATENATE(SUM('Раздел 3'!AD18:AD18),"=",0)</f>
        <v>0=0</v>
      </c>
    </row>
    <row r="13745" spans="1:5" ht="30" hidden="1" customHeight="1" thickBot="1">
      <c r="A13745" s="496" t="str">
        <f>IF((SUM('Раздел 3'!AD19:AD19)=0),"","Неверно!")</f>
        <v/>
      </c>
      <c r="B13745" s="497" t="s">
        <v>836</v>
      </c>
      <c r="C13745" s="498" t="s">
        <v>15089</v>
      </c>
      <c r="D13745" s="498" t="s">
        <v>5522</v>
      </c>
      <c r="E13745" s="499" t="str">
        <f>CONCATENATE(SUM('Раздел 3'!AD19:AD19),"=",0)</f>
        <v>0=0</v>
      </c>
    </row>
    <row r="13746" spans="1:5" ht="30" hidden="1" customHeight="1" thickBot="1">
      <c r="A13746" s="496" t="str">
        <f>IF((SUM('Раздел 3'!AE12:AE12)=0),"","Неверно!")</f>
        <v/>
      </c>
      <c r="B13746" s="497" t="s">
        <v>836</v>
      </c>
      <c r="C13746" s="498" t="s">
        <v>15090</v>
      </c>
      <c r="D13746" s="498" t="s">
        <v>5522</v>
      </c>
      <c r="E13746" s="499" t="str">
        <f>CONCATENATE(SUM('Раздел 3'!AE12:AE12),"=",0)</f>
        <v>0=0</v>
      </c>
    </row>
    <row r="13747" spans="1:5" ht="30" hidden="1" customHeight="1" thickBot="1">
      <c r="A13747" s="496" t="str">
        <f>IF((SUM('Раздел 3'!AE13:AE13)=0),"","Неверно!")</f>
        <v/>
      </c>
      <c r="B13747" s="497" t="s">
        <v>836</v>
      </c>
      <c r="C13747" s="498" t="s">
        <v>15091</v>
      </c>
      <c r="D13747" s="498" t="s">
        <v>5522</v>
      </c>
      <c r="E13747" s="499" t="str">
        <f>CONCATENATE(SUM('Раздел 3'!AE13:AE13),"=",0)</f>
        <v>0=0</v>
      </c>
    </row>
    <row r="13748" spans="1:5" ht="30" hidden="1" customHeight="1" thickBot="1">
      <c r="A13748" s="496" t="str">
        <f>IF((SUM('Раздел 3'!AE14:AE14)=0),"","Неверно!")</f>
        <v/>
      </c>
      <c r="B13748" s="497" t="s">
        <v>836</v>
      </c>
      <c r="C13748" s="498" t="s">
        <v>15092</v>
      </c>
      <c r="D13748" s="498" t="s">
        <v>5522</v>
      </c>
      <c r="E13748" s="499" t="str">
        <f>CONCATENATE(SUM('Раздел 3'!AE14:AE14),"=",0)</f>
        <v>0=0</v>
      </c>
    </row>
    <row r="13749" spans="1:5" ht="30" hidden="1" customHeight="1" thickBot="1">
      <c r="A13749" s="496" t="str">
        <f>IF((SUM('Раздел 3'!AE15:AE15)=0),"","Неверно!")</f>
        <v/>
      </c>
      <c r="B13749" s="497" t="s">
        <v>836</v>
      </c>
      <c r="C13749" s="498" t="s">
        <v>15093</v>
      </c>
      <c r="D13749" s="498" t="s">
        <v>5522</v>
      </c>
      <c r="E13749" s="499" t="str">
        <f>CONCATENATE(SUM('Раздел 3'!AE15:AE15),"=",0)</f>
        <v>0=0</v>
      </c>
    </row>
    <row r="13750" spans="1:5" ht="30" hidden="1" customHeight="1" thickBot="1">
      <c r="A13750" s="496" t="str">
        <f>IF((SUM('Раздел 3'!AE16:AE16)=0),"","Неверно!")</f>
        <v/>
      </c>
      <c r="B13750" s="497" t="s">
        <v>836</v>
      </c>
      <c r="C13750" s="498" t="s">
        <v>15094</v>
      </c>
      <c r="D13750" s="498" t="s">
        <v>5522</v>
      </c>
      <c r="E13750" s="499" t="str">
        <f>CONCATENATE(SUM('Раздел 3'!AE16:AE16),"=",0)</f>
        <v>0=0</v>
      </c>
    </row>
    <row r="13751" spans="1:5" ht="30" hidden="1" customHeight="1" thickBot="1">
      <c r="A13751" s="496" t="str">
        <f>IF((SUM('Раздел 3'!AE17:AE17)=0),"","Неверно!")</f>
        <v/>
      </c>
      <c r="B13751" s="497" t="s">
        <v>836</v>
      </c>
      <c r="C13751" s="498" t="s">
        <v>15095</v>
      </c>
      <c r="D13751" s="498" t="s">
        <v>5522</v>
      </c>
      <c r="E13751" s="499" t="str">
        <f>CONCATENATE(SUM('Раздел 3'!AE17:AE17),"=",0)</f>
        <v>0=0</v>
      </c>
    </row>
    <row r="13752" spans="1:5" ht="30" hidden="1" customHeight="1" thickBot="1">
      <c r="A13752" s="496" t="str">
        <f>IF((SUM('Раздел 3'!AE18:AE18)=0),"","Неверно!")</f>
        <v/>
      </c>
      <c r="B13752" s="497" t="s">
        <v>836</v>
      </c>
      <c r="C13752" s="498" t="s">
        <v>15096</v>
      </c>
      <c r="D13752" s="498" t="s">
        <v>5522</v>
      </c>
      <c r="E13752" s="499" t="str">
        <f>CONCATENATE(SUM('Раздел 3'!AE18:AE18),"=",0)</f>
        <v>0=0</v>
      </c>
    </row>
    <row r="13753" spans="1:5" ht="30" hidden="1" customHeight="1" thickBot="1">
      <c r="A13753" s="496" t="str">
        <f>IF((SUM('Раздел 3'!AE19:AE19)=0),"","Неверно!")</f>
        <v/>
      </c>
      <c r="B13753" s="497" t="s">
        <v>836</v>
      </c>
      <c r="C13753" s="498" t="s">
        <v>15097</v>
      </c>
      <c r="D13753" s="498" t="s">
        <v>5522</v>
      </c>
      <c r="E13753" s="499" t="str">
        <f>CONCATENATE(SUM('Раздел 3'!AE19:AE19),"=",0)</f>
        <v>0=0</v>
      </c>
    </row>
    <row r="13754" spans="1:5" ht="30" hidden="1" customHeight="1" thickBot="1">
      <c r="A13754" s="496" t="str">
        <f>IF((SUM('Раздел 3'!AF12:AF12)=0),"","Неверно!")</f>
        <v/>
      </c>
      <c r="B13754" s="497" t="s">
        <v>836</v>
      </c>
      <c r="C13754" s="498" t="s">
        <v>15098</v>
      </c>
      <c r="D13754" s="498" t="s">
        <v>5522</v>
      </c>
      <c r="E13754" s="499" t="str">
        <f>CONCATENATE(SUM('Раздел 3'!AF12:AF12),"=",0)</f>
        <v>0=0</v>
      </c>
    </row>
    <row r="13755" spans="1:5" ht="30" hidden="1" customHeight="1" thickBot="1">
      <c r="A13755" s="496" t="str">
        <f>IF((SUM('Раздел 3'!AF13:AF13)=0),"","Неверно!")</f>
        <v/>
      </c>
      <c r="B13755" s="497" t="s">
        <v>836</v>
      </c>
      <c r="C13755" s="498" t="s">
        <v>15099</v>
      </c>
      <c r="D13755" s="498" t="s">
        <v>5522</v>
      </c>
      <c r="E13755" s="499" t="str">
        <f>CONCATENATE(SUM('Раздел 3'!AF13:AF13),"=",0)</f>
        <v>0=0</v>
      </c>
    </row>
    <row r="13756" spans="1:5" ht="30" hidden="1" customHeight="1" thickBot="1">
      <c r="A13756" s="496" t="str">
        <f>IF((SUM('Раздел 3'!AF14:AF14)=0),"","Неверно!")</f>
        <v/>
      </c>
      <c r="B13756" s="497" t="s">
        <v>836</v>
      </c>
      <c r="C13756" s="498" t="s">
        <v>15100</v>
      </c>
      <c r="D13756" s="498" t="s">
        <v>5522</v>
      </c>
      <c r="E13756" s="499" t="str">
        <f>CONCATENATE(SUM('Раздел 3'!AF14:AF14),"=",0)</f>
        <v>0=0</v>
      </c>
    </row>
    <row r="13757" spans="1:5" ht="30" hidden="1" customHeight="1" thickBot="1">
      <c r="A13757" s="496" t="str">
        <f>IF((SUM('Раздел 3'!AF15:AF15)=0),"","Неверно!")</f>
        <v/>
      </c>
      <c r="B13757" s="497" t="s">
        <v>836</v>
      </c>
      <c r="C13757" s="498" t="s">
        <v>15101</v>
      </c>
      <c r="D13757" s="498" t="s">
        <v>5522</v>
      </c>
      <c r="E13757" s="499" t="str">
        <f>CONCATENATE(SUM('Раздел 3'!AF15:AF15),"=",0)</f>
        <v>0=0</v>
      </c>
    </row>
    <row r="13758" spans="1:5" ht="30" hidden="1" customHeight="1" thickBot="1">
      <c r="A13758" s="496" t="str">
        <f>IF((SUM('Раздел 3'!AF16:AF16)=0),"","Неверно!")</f>
        <v/>
      </c>
      <c r="B13758" s="497" t="s">
        <v>836</v>
      </c>
      <c r="C13758" s="498" t="s">
        <v>15102</v>
      </c>
      <c r="D13758" s="498" t="s">
        <v>5522</v>
      </c>
      <c r="E13758" s="499" t="str">
        <f>CONCATENATE(SUM('Раздел 3'!AF16:AF16),"=",0)</f>
        <v>0=0</v>
      </c>
    </row>
    <row r="13759" spans="1:5" ht="30" hidden="1" customHeight="1" thickBot="1">
      <c r="A13759" s="496" t="str">
        <f>IF((SUM('Раздел 3'!AF17:AF17)=0),"","Неверно!")</f>
        <v/>
      </c>
      <c r="B13759" s="497" t="s">
        <v>836</v>
      </c>
      <c r="C13759" s="498" t="s">
        <v>15103</v>
      </c>
      <c r="D13759" s="498" t="s">
        <v>5522</v>
      </c>
      <c r="E13759" s="499" t="str">
        <f>CONCATENATE(SUM('Раздел 3'!AF17:AF17),"=",0)</f>
        <v>0=0</v>
      </c>
    </row>
    <row r="13760" spans="1:5" ht="30" hidden="1" customHeight="1" thickBot="1">
      <c r="A13760" s="496" t="str">
        <f>IF((SUM('Раздел 3'!AF18:AF18)=0),"","Неверно!")</f>
        <v/>
      </c>
      <c r="B13760" s="497" t="s">
        <v>836</v>
      </c>
      <c r="C13760" s="498" t="s">
        <v>15104</v>
      </c>
      <c r="D13760" s="498" t="s">
        <v>5522</v>
      </c>
      <c r="E13760" s="499" t="str">
        <f>CONCATENATE(SUM('Раздел 3'!AF18:AF18),"=",0)</f>
        <v>0=0</v>
      </c>
    </row>
    <row r="13761" spans="1:5" ht="30" hidden="1" customHeight="1" thickBot="1">
      <c r="A13761" s="496" t="str">
        <f>IF((SUM('Раздел 3'!AF19:AF19)=0),"","Неверно!")</f>
        <v/>
      </c>
      <c r="B13761" s="497" t="s">
        <v>836</v>
      </c>
      <c r="C13761" s="498" t="s">
        <v>15105</v>
      </c>
      <c r="D13761" s="498" t="s">
        <v>5522</v>
      </c>
      <c r="E13761" s="499" t="str">
        <f>CONCATENATE(SUM('Раздел 3'!AF19:AF19),"=",0)</f>
        <v>0=0</v>
      </c>
    </row>
    <row r="13762" spans="1:5" ht="30" hidden="1" customHeight="1" thickBot="1">
      <c r="A13762" s="496" t="str">
        <f>IF((SUM('Раздел 3'!AG12:AG12)=0),"","Неверно!")</f>
        <v/>
      </c>
      <c r="B13762" s="497" t="s">
        <v>836</v>
      </c>
      <c r="C13762" s="498" t="s">
        <v>15106</v>
      </c>
      <c r="D13762" s="498" t="s">
        <v>5522</v>
      </c>
      <c r="E13762" s="499" t="str">
        <f>CONCATENATE(SUM('Раздел 3'!AG12:AG12),"=",0)</f>
        <v>0=0</v>
      </c>
    </row>
    <row r="13763" spans="1:5" ht="30" hidden="1" customHeight="1" thickBot="1">
      <c r="A13763" s="496" t="str">
        <f>IF((SUM('Раздел 3'!AG13:AG13)=0),"","Неверно!")</f>
        <v/>
      </c>
      <c r="B13763" s="497" t="s">
        <v>836</v>
      </c>
      <c r="C13763" s="498" t="s">
        <v>15107</v>
      </c>
      <c r="D13763" s="498" t="s">
        <v>5522</v>
      </c>
      <c r="E13763" s="499" t="str">
        <f>CONCATENATE(SUM('Раздел 3'!AG13:AG13),"=",0)</f>
        <v>0=0</v>
      </c>
    </row>
    <row r="13764" spans="1:5" ht="30" hidden="1" customHeight="1" thickBot="1">
      <c r="A13764" s="496" t="str">
        <f>IF((SUM('Раздел 3'!AG14:AG14)=0),"","Неверно!")</f>
        <v/>
      </c>
      <c r="B13764" s="497" t="s">
        <v>836</v>
      </c>
      <c r="C13764" s="498" t="s">
        <v>15108</v>
      </c>
      <c r="D13764" s="498" t="s">
        <v>5522</v>
      </c>
      <c r="E13764" s="499" t="str">
        <f>CONCATENATE(SUM('Раздел 3'!AG14:AG14),"=",0)</f>
        <v>0=0</v>
      </c>
    </row>
    <row r="13765" spans="1:5" ht="30" hidden="1" customHeight="1" thickBot="1">
      <c r="A13765" s="496" t="str">
        <f>IF((SUM('Раздел 3'!AG15:AG15)=0),"","Неверно!")</f>
        <v/>
      </c>
      <c r="B13765" s="497" t="s">
        <v>836</v>
      </c>
      <c r="C13765" s="498" t="s">
        <v>15109</v>
      </c>
      <c r="D13765" s="498" t="s">
        <v>5522</v>
      </c>
      <c r="E13765" s="499" t="str">
        <f>CONCATENATE(SUM('Раздел 3'!AG15:AG15),"=",0)</f>
        <v>0=0</v>
      </c>
    </row>
    <row r="13766" spans="1:5" ht="30" hidden="1" customHeight="1" thickBot="1">
      <c r="A13766" s="496" t="str">
        <f>IF((SUM('Раздел 3'!AG16:AG16)=0),"","Неверно!")</f>
        <v/>
      </c>
      <c r="B13766" s="497" t="s">
        <v>836</v>
      </c>
      <c r="C13766" s="498" t="s">
        <v>15110</v>
      </c>
      <c r="D13766" s="498" t="s">
        <v>5522</v>
      </c>
      <c r="E13766" s="499" t="str">
        <f>CONCATENATE(SUM('Раздел 3'!AG16:AG16),"=",0)</f>
        <v>0=0</v>
      </c>
    </row>
    <row r="13767" spans="1:5" ht="30" hidden="1" customHeight="1" thickBot="1">
      <c r="A13767" s="496" t="str">
        <f>IF((SUM('Раздел 3'!AG17:AG17)=0),"","Неверно!")</f>
        <v/>
      </c>
      <c r="B13767" s="497" t="s">
        <v>836</v>
      </c>
      <c r="C13767" s="498" t="s">
        <v>15111</v>
      </c>
      <c r="D13767" s="498" t="s">
        <v>5522</v>
      </c>
      <c r="E13767" s="499" t="str">
        <f>CONCATENATE(SUM('Раздел 3'!AG17:AG17),"=",0)</f>
        <v>0=0</v>
      </c>
    </row>
    <row r="13768" spans="1:5" ht="30" hidden="1" customHeight="1" thickBot="1">
      <c r="A13768" s="496" t="str">
        <f>IF((SUM('Раздел 3'!AG18:AG18)=0),"","Неверно!")</f>
        <v/>
      </c>
      <c r="B13768" s="497" t="s">
        <v>836</v>
      </c>
      <c r="C13768" s="498" t="s">
        <v>15112</v>
      </c>
      <c r="D13768" s="498" t="s">
        <v>5522</v>
      </c>
      <c r="E13768" s="499" t="str">
        <f>CONCATENATE(SUM('Раздел 3'!AG18:AG18),"=",0)</f>
        <v>0=0</v>
      </c>
    </row>
    <row r="13769" spans="1:5" ht="30" hidden="1" customHeight="1" thickBot="1">
      <c r="A13769" s="496" t="str">
        <f>IF((SUM('Раздел 3'!AG19:AG19)=0),"","Неверно!")</f>
        <v/>
      </c>
      <c r="B13769" s="497" t="s">
        <v>836</v>
      </c>
      <c r="C13769" s="498" t="s">
        <v>15113</v>
      </c>
      <c r="D13769" s="498" t="s">
        <v>5522</v>
      </c>
      <c r="E13769" s="499" t="str">
        <f>CONCATENATE(SUM('Раздел 3'!AG19:AG19),"=",0)</f>
        <v>0=0</v>
      </c>
    </row>
    <row r="13770" spans="1:5" ht="30" hidden="1" customHeight="1" thickBot="1">
      <c r="A13770" s="496" t="str">
        <f>IF((SUM('Раздел 3'!AH12:AH12)=0),"","Неверно!")</f>
        <v/>
      </c>
      <c r="B13770" s="497" t="s">
        <v>836</v>
      </c>
      <c r="C13770" s="498" t="s">
        <v>15114</v>
      </c>
      <c r="D13770" s="498" t="s">
        <v>5522</v>
      </c>
      <c r="E13770" s="499" t="str">
        <f>CONCATENATE(SUM('Раздел 3'!AH12:AH12),"=",0)</f>
        <v>0=0</v>
      </c>
    </row>
    <row r="13771" spans="1:5" ht="30" hidden="1" customHeight="1" thickBot="1">
      <c r="A13771" s="496" t="str">
        <f>IF((SUM('Раздел 3'!AH13:AH13)=0),"","Неверно!")</f>
        <v/>
      </c>
      <c r="B13771" s="497" t="s">
        <v>836</v>
      </c>
      <c r="C13771" s="498" t="s">
        <v>15115</v>
      </c>
      <c r="D13771" s="498" t="s">
        <v>5522</v>
      </c>
      <c r="E13771" s="499" t="str">
        <f>CONCATENATE(SUM('Раздел 3'!AH13:AH13),"=",0)</f>
        <v>0=0</v>
      </c>
    </row>
    <row r="13772" spans="1:5" ht="30" hidden="1" customHeight="1" thickBot="1">
      <c r="A13772" s="496" t="str">
        <f>IF((SUM('Раздел 3'!AH14:AH14)=0),"","Неверно!")</f>
        <v/>
      </c>
      <c r="B13772" s="497" t="s">
        <v>836</v>
      </c>
      <c r="C13772" s="498" t="s">
        <v>15116</v>
      </c>
      <c r="D13772" s="498" t="s">
        <v>5522</v>
      </c>
      <c r="E13772" s="499" t="str">
        <f>CONCATENATE(SUM('Раздел 3'!AH14:AH14),"=",0)</f>
        <v>0=0</v>
      </c>
    </row>
    <row r="13773" spans="1:5" ht="30" hidden="1" customHeight="1" thickBot="1">
      <c r="A13773" s="496" t="str">
        <f>IF((SUM('Раздел 3'!AH15:AH15)=0),"","Неверно!")</f>
        <v/>
      </c>
      <c r="B13773" s="497" t="s">
        <v>836</v>
      </c>
      <c r="C13773" s="498" t="s">
        <v>15117</v>
      </c>
      <c r="D13773" s="498" t="s">
        <v>5522</v>
      </c>
      <c r="E13773" s="499" t="str">
        <f>CONCATENATE(SUM('Раздел 3'!AH15:AH15),"=",0)</f>
        <v>0=0</v>
      </c>
    </row>
    <row r="13774" spans="1:5" ht="30" hidden="1" customHeight="1" thickBot="1">
      <c r="A13774" s="496" t="str">
        <f>IF((SUM('Раздел 3'!AH16:AH16)=0),"","Неверно!")</f>
        <v/>
      </c>
      <c r="B13774" s="497" t="s">
        <v>836</v>
      </c>
      <c r="C13774" s="498" t="s">
        <v>15118</v>
      </c>
      <c r="D13774" s="498" t="s">
        <v>5522</v>
      </c>
      <c r="E13774" s="499" t="str">
        <f>CONCATENATE(SUM('Раздел 3'!AH16:AH16),"=",0)</f>
        <v>0=0</v>
      </c>
    </row>
    <row r="13775" spans="1:5" ht="30" hidden="1" customHeight="1" thickBot="1">
      <c r="A13775" s="496" t="str">
        <f>IF((SUM('Раздел 3'!AH17:AH17)=0),"","Неверно!")</f>
        <v/>
      </c>
      <c r="B13775" s="497" t="s">
        <v>836</v>
      </c>
      <c r="C13775" s="498" t="s">
        <v>15119</v>
      </c>
      <c r="D13775" s="498" t="s">
        <v>5522</v>
      </c>
      <c r="E13775" s="499" t="str">
        <f>CONCATENATE(SUM('Раздел 3'!AH17:AH17),"=",0)</f>
        <v>0=0</v>
      </c>
    </row>
    <row r="13776" spans="1:5" ht="30" hidden="1" customHeight="1" thickBot="1">
      <c r="A13776" s="496" t="str">
        <f>IF((SUM('Раздел 3'!AH18:AH18)=0),"","Неверно!")</f>
        <v/>
      </c>
      <c r="B13776" s="497" t="s">
        <v>836</v>
      </c>
      <c r="C13776" s="498" t="s">
        <v>15120</v>
      </c>
      <c r="D13776" s="498" t="s">
        <v>5522</v>
      </c>
      <c r="E13776" s="499" t="str">
        <f>CONCATENATE(SUM('Раздел 3'!AH18:AH18),"=",0)</f>
        <v>0=0</v>
      </c>
    </row>
    <row r="13777" spans="1:5" ht="30" hidden="1" customHeight="1" thickBot="1">
      <c r="A13777" s="496" t="str">
        <f>IF((SUM('Раздел 3'!AH19:AH19)=0),"","Неверно!")</f>
        <v/>
      </c>
      <c r="B13777" s="497" t="s">
        <v>836</v>
      </c>
      <c r="C13777" s="498" t="s">
        <v>15121</v>
      </c>
      <c r="D13777" s="498" t="s">
        <v>5522</v>
      </c>
      <c r="E13777" s="499" t="str">
        <f>CONCATENATE(SUM('Раздел 3'!AH19:AH19),"=",0)</f>
        <v>0=0</v>
      </c>
    </row>
    <row r="13778" spans="1:5" ht="30" hidden="1" customHeight="1" thickBot="1">
      <c r="A13778" s="496" t="str">
        <f>IF((SUM('Раздел 3'!AI12:AI12)=0),"","Неверно!")</f>
        <v/>
      </c>
      <c r="B13778" s="497" t="s">
        <v>836</v>
      </c>
      <c r="C13778" s="498" t="s">
        <v>15122</v>
      </c>
      <c r="D13778" s="498" t="s">
        <v>5522</v>
      </c>
      <c r="E13778" s="499" t="str">
        <f>CONCATENATE(SUM('Раздел 3'!AI12:AI12),"=",0)</f>
        <v>0=0</v>
      </c>
    </row>
    <row r="13779" spans="1:5" ht="30" hidden="1" customHeight="1" thickBot="1">
      <c r="A13779" s="496" t="str">
        <f>IF((SUM('Раздел 3'!AI13:AI13)=0),"","Неверно!")</f>
        <v/>
      </c>
      <c r="B13779" s="497" t="s">
        <v>836</v>
      </c>
      <c r="C13779" s="498" t="s">
        <v>15123</v>
      </c>
      <c r="D13779" s="498" t="s">
        <v>5522</v>
      </c>
      <c r="E13779" s="499" t="str">
        <f>CONCATENATE(SUM('Раздел 3'!AI13:AI13),"=",0)</f>
        <v>0=0</v>
      </c>
    </row>
    <row r="13780" spans="1:5" ht="30" hidden="1" customHeight="1" thickBot="1">
      <c r="A13780" s="496" t="str">
        <f>IF((SUM('Раздел 3'!AI14:AI14)=0),"","Неверно!")</f>
        <v/>
      </c>
      <c r="B13780" s="497" t="s">
        <v>836</v>
      </c>
      <c r="C13780" s="498" t="s">
        <v>15124</v>
      </c>
      <c r="D13780" s="498" t="s">
        <v>5522</v>
      </c>
      <c r="E13780" s="499" t="str">
        <f>CONCATENATE(SUM('Раздел 3'!AI14:AI14),"=",0)</f>
        <v>0=0</v>
      </c>
    </row>
    <row r="13781" spans="1:5" ht="30" hidden="1" customHeight="1" thickBot="1">
      <c r="A13781" s="496" t="str">
        <f>IF((SUM('Раздел 3'!AI15:AI15)=0),"","Неверно!")</f>
        <v/>
      </c>
      <c r="B13781" s="497" t="s">
        <v>836</v>
      </c>
      <c r="C13781" s="498" t="s">
        <v>15125</v>
      </c>
      <c r="D13781" s="498" t="s">
        <v>5522</v>
      </c>
      <c r="E13781" s="499" t="str">
        <f>CONCATENATE(SUM('Раздел 3'!AI15:AI15),"=",0)</f>
        <v>0=0</v>
      </c>
    </row>
    <row r="13782" spans="1:5" ht="30" hidden="1" customHeight="1" thickBot="1">
      <c r="A13782" s="496" t="str">
        <f>IF((SUM('Раздел 3'!AI16:AI16)=0),"","Неверно!")</f>
        <v/>
      </c>
      <c r="B13782" s="497" t="s">
        <v>836</v>
      </c>
      <c r="C13782" s="498" t="s">
        <v>15126</v>
      </c>
      <c r="D13782" s="498" t="s">
        <v>5522</v>
      </c>
      <c r="E13782" s="499" t="str">
        <f>CONCATENATE(SUM('Раздел 3'!AI16:AI16),"=",0)</f>
        <v>0=0</v>
      </c>
    </row>
    <row r="13783" spans="1:5" ht="30" hidden="1" customHeight="1" thickBot="1">
      <c r="A13783" s="496" t="str">
        <f>IF((SUM('Раздел 3'!AI17:AI17)=0),"","Неверно!")</f>
        <v/>
      </c>
      <c r="B13783" s="497" t="s">
        <v>836</v>
      </c>
      <c r="C13783" s="498" t="s">
        <v>15127</v>
      </c>
      <c r="D13783" s="498" t="s">
        <v>5522</v>
      </c>
      <c r="E13783" s="499" t="str">
        <f>CONCATENATE(SUM('Раздел 3'!AI17:AI17),"=",0)</f>
        <v>0=0</v>
      </c>
    </row>
    <row r="13784" spans="1:5" ht="30" hidden="1" customHeight="1" thickBot="1">
      <c r="A13784" s="496" t="str">
        <f>IF((SUM('Раздел 3'!AI18:AI18)=0),"","Неверно!")</f>
        <v/>
      </c>
      <c r="B13784" s="497" t="s">
        <v>836</v>
      </c>
      <c r="C13784" s="498" t="s">
        <v>15128</v>
      </c>
      <c r="D13784" s="498" t="s">
        <v>5522</v>
      </c>
      <c r="E13784" s="499" t="str">
        <f>CONCATENATE(SUM('Раздел 3'!AI18:AI18),"=",0)</f>
        <v>0=0</v>
      </c>
    </row>
    <row r="13785" spans="1:5" ht="30" hidden="1" customHeight="1" thickBot="1">
      <c r="A13785" s="496" t="str">
        <f>IF((SUM('Раздел 3'!AI19:AI19)=0),"","Неверно!")</f>
        <v/>
      </c>
      <c r="B13785" s="497" t="s">
        <v>836</v>
      </c>
      <c r="C13785" s="498" t="s">
        <v>15129</v>
      </c>
      <c r="D13785" s="498" t="s">
        <v>5522</v>
      </c>
      <c r="E13785" s="499" t="str">
        <f>CONCATENATE(SUM('Раздел 3'!AI19:AI19),"=",0)</f>
        <v>0=0</v>
      </c>
    </row>
    <row r="13786" spans="1:5" ht="30" hidden="1" customHeight="1" thickBot="1">
      <c r="A13786" s="496" t="str">
        <f>IF((SUM('Раздел 3'!AJ12:AJ12)=0),"","Неверно!")</f>
        <v/>
      </c>
      <c r="B13786" s="497" t="s">
        <v>836</v>
      </c>
      <c r="C13786" s="498" t="s">
        <v>15130</v>
      </c>
      <c r="D13786" s="498" t="s">
        <v>5522</v>
      </c>
      <c r="E13786" s="499" t="str">
        <f>CONCATENATE(SUM('Раздел 3'!AJ12:AJ12),"=",0)</f>
        <v>0=0</v>
      </c>
    </row>
    <row r="13787" spans="1:5" ht="30" hidden="1" customHeight="1" thickBot="1">
      <c r="A13787" s="496" t="str">
        <f>IF((SUM('Раздел 3'!AJ13:AJ13)=0),"","Неверно!")</f>
        <v/>
      </c>
      <c r="B13787" s="497" t="s">
        <v>836</v>
      </c>
      <c r="C13787" s="498" t="s">
        <v>15131</v>
      </c>
      <c r="D13787" s="498" t="s">
        <v>5522</v>
      </c>
      <c r="E13787" s="499" t="str">
        <f>CONCATENATE(SUM('Раздел 3'!AJ13:AJ13),"=",0)</f>
        <v>0=0</v>
      </c>
    </row>
    <row r="13788" spans="1:5" ht="30" hidden="1" customHeight="1" thickBot="1">
      <c r="A13788" s="496" t="str">
        <f>IF((SUM('Раздел 3'!AJ14:AJ14)=0),"","Неверно!")</f>
        <v/>
      </c>
      <c r="B13788" s="497" t="s">
        <v>836</v>
      </c>
      <c r="C13788" s="498" t="s">
        <v>15132</v>
      </c>
      <c r="D13788" s="498" t="s">
        <v>5522</v>
      </c>
      <c r="E13788" s="499" t="str">
        <f>CONCATENATE(SUM('Раздел 3'!AJ14:AJ14),"=",0)</f>
        <v>0=0</v>
      </c>
    </row>
    <row r="13789" spans="1:5" ht="30" hidden="1" customHeight="1" thickBot="1">
      <c r="A13789" s="496" t="str">
        <f>IF((SUM('Раздел 3'!AJ15:AJ15)=0),"","Неверно!")</f>
        <v/>
      </c>
      <c r="B13789" s="497" t="s">
        <v>836</v>
      </c>
      <c r="C13789" s="498" t="s">
        <v>15133</v>
      </c>
      <c r="D13789" s="498" t="s">
        <v>5522</v>
      </c>
      <c r="E13789" s="499" t="str">
        <f>CONCATENATE(SUM('Раздел 3'!AJ15:AJ15),"=",0)</f>
        <v>0=0</v>
      </c>
    </row>
    <row r="13790" spans="1:5" ht="30" hidden="1" customHeight="1" thickBot="1">
      <c r="A13790" s="496" t="str">
        <f>IF((SUM('Раздел 3'!AJ16:AJ16)=0),"","Неверно!")</f>
        <v/>
      </c>
      <c r="B13790" s="497" t="s">
        <v>836</v>
      </c>
      <c r="C13790" s="498" t="s">
        <v>15134</v>
      </c>
      <c r="D13790" s="498" t="s">
        <v>5522</v>
      </c>
      <c r="E13790" s="499" t="str">
        <f>CONCATENATE(SUM('Раздел 3'!AJ16:AJ16),"=",0)</f>
        <v>0=0</v>
      </c>
    </row>
    <row r="13791" spans="1:5" ht="30" hidden="1" customHeight="1" thickBot="1">
      <c r="A13791" s="496" t="str">
        <f>IF((SUM('Раздел 3'!AJ17:AJ17)=0),"","Неверно!")</f>
        <v/>
      </c>
      <c r="B13791" s="497" t="s">
        <v>836</v>
      </c>
      <c r="C13791" s="498" t="s">
        <v>15135</v>
      </c>
      <c r="D13791" s="498" t="s">
        <v>5522</v>
      </c>
      <c r="E13791" s="499" t="str">
        <f>CONCATENATE(SUM('Раздел 3'!AJ17:AJ17),"=",0)</f>
        <v>0=0</v>
      </c>
    </row>
    <row r="13792" spans="1:5" ht="30" hidden="1" customHeight="1" thickBot="1">
      <c r="A13792" s="496" t="str">
        <f>IF((SUM('Раздел 3'!AJ18:AJ18)=0),"","Неверно!")</f>
        <v/>
      </c>
      <c r="B13792" s="497" t="s">
        <v>836</v>
      </c>
      <c r="C13792" s="498" t="s">
        <v>15136</v>
      </c>
      <c r="D13792" s="498" t="s">
        <v>5522</v>
      </c>
      <c r="E13792" s="499" t="str">
        <f>CONCATENATE(SUM('Раздел 3'!AJ18:AJ18),"=",0)</f>
        <v>0=0</v>
      </c>
    </row>
    <row r="13793" spans="1:5" ht="30" hidden="1" customHeight="1" thickBot="1">
      <c r="A13793" s="496" t="str">
        <f>IF((SUM('Раздел 3'!AJ19:AJ19)=0),"","Неверно!")</f>
        <v/>
      </c>
      <c r="B13793" s="497" t="s">
        <v>836</v>
      </c>
      <c r="C13793" s="498" t="s">
        <v>15137</v>
      </c>
      <c r="D13793" s="498" t="s">
        <v>5522</v>
      </c>
      <c r="E13793" s="499" t="str">
        <f>CONCATENATE(SUM('Раздел 3'!AJ19:AJ19),"=",0)</f>
        <v>0=0</v>
      </c>
    </row>
    <row r="13794" spans="1:5" ht="30" hidden="1" customHeight="1" thickBot="1">
      <c r="A13794" s="496" t="str">
        <f>IF((SUM('Раздел 3'!Y97:Y97)=0),"","Неверно!")</f>
        <v/>
      </c>
      <c r="B13794" s="497" t="s">
        <v>837</v>
      </c>
      <c r="C13794" s="498" t="s">
        <v>15138</v>
      </c>
      <c r="D13794" s="498" t="s">
        <v>4744</v>
      </c>
      <c r="E13794" s="499" t="str">
        <f>CONCATENATE(SUM('Раздел 3'!Y97:Y97),"=",0)</f>
        <v>0=0</v>
      </c>
    </row>
    <row r="13795" spans="1:5" ht="30" hidden="1" customHeight="1" thickBot="1">
      <c r="A13795" s="496" t="str">
        <f>IF((SUM('Раздел 3'!Y98:Y98)=0),"","Неверно!")</f>
        <v/>
      </c>
      <c r="B13795" s="497" t="s">
        <v>837</v>
      </c>
      <c r="C13795" s="498" t="s">
        <v>15139</v>
      </c>
      <c r="D13795" s="498" t="s">
        <v>4744</v>
      </c>
      <c r="E13795" s="499" t="str">
        <f>CONCATENATE(SUM('Раздел 3'!Y98:Y98),"=",0)</f>
        <v>0=0</v>
      </c>
    </row>
    <row r="13796" spans="1:5" ht="30" hidden="1" customHeight="1" thickBot="1">
      <c r="A13796" s="496" t="str">
        <f>IF((SUM('Раздел 3'!Y99:Y99)=0),"","Неверно!")</f>
        <v/>
      </c>
      <c r="B13796" s="497" t="s">
        <v>837</v>
      </c>
      <c r="C13796" s="498" t="s">
        <v>15140</v>
      </c>
      <c r="D13796" s="498" t="s">
        <v>4744</v>
      </c>
      <c r="E13796" s="499" t="str">
        <f>CONCATENATE(SUM('Раздел 3'!Y99:Y99),"=",0)</f>
        <v>0=0</v>
      </c>
    </row>
    <row r="13797" spans="1:5" ht="30" hidden="1" customHeight="1" thickBot="1">
      <c r="A13797" s="496" t="str">
        <f>IF((SUM('Раздел 3'!Y100:Y100)=0),"","Неверно!")</f>
        <v/>
      </c>
      <c r="B13797" s="497" t="s">
        <v>837</v>
      </c>
      <c r="C13797" s="498" t="s">
        <v>15141</v>
      </c>
      <c r="D13797" s="498" t="s">
        <v>4744</v>
      </c>
      <c r="E13797" s="499" t="str">
        <f>CONCATENATE(SUM('Раздел 3'!Y100:Y100),"=",0)</f>
        <v>0=0</v>
      </c>
    </row>
    <row r="13798" spans="1:5" ht="30" hidden="1" customHeight="1" thickBot="1">
      <c r="A13798" s="496" t="str">
        <f>IF((SUM('Раздел 3'!Y101:Y101)=0),"","Неверно!")</f>
        <v/>
      </c>
      <c r="B13798" s="497" t="s">
        <v>837</v>
      </c>
      <c r="C13798" s="498" t="s">
        <v>15142</v>
      </c>
      <c r="D13798" s="498" t="s">
        <v>4744</v>
      </c>
      <c r="E13798" s="499" t="str">
        <f>CONCATENATE(SUM('Раздел 3'!Y101:Y101),"=",0)</f>
        <v>0=0</v>
      </c>
    </row>
    <row r="13799" spans="1:5" ht="30" hidden="1" customHeight="1" thickBot="1">
      <c r="A13799" s="496" t="str">
        <f>IF((SUM('Раздел 3'!Y102:Y102)=0),"","Неверно!")</f>
        <v/>
      </c>
      <c r="B13799" s="497" t="s">
        <v>837</v>
      </c>
      <c r="C13799" s="498" t="s">
        <v>15143</v>
      </c>
      <c r="D13799" s="498" t="s">
        <v>4744</v>
      </c>
      <c r="E13799" s="499" t="str">
        <f>CONCATENATE(SUM('Раздел 3'!Y102:Y102),"=",0)</f>
        <v>0=0</v>
      </c>
    </row>
    <row r="13800" spans="1:5" ht="30" hidden="1" customHeight="1" thickBot="1">
      <c r="A13800" s="496" t="str">
        <f>IF((SUM('Раздел 3'!Y103:Y103)=0),"","Неверно!")</f>
        <v/>
      </c>
      <c r="B13800" s="497" t="s">
        <v>837</v>
      </c>
      <c r="C13800" s="498" t="s">
        <v>15144</v>
      </c>
      <c r="D13800" s="498" t="s">
        <v>4744</v>
      </c>
      <c r="E13800" s="499" t="str">
        <f>CONCATENATE(SUM('Раздел 3'!Y103:Y103),"=",0)</f>
        <v>0=0</v>
      </c>
    </row>
    <row r="13801" spans="1:5" ht="30" hidden="1" customHeight="1" thickBot="1">
      <c r="A13801" s="496" t="str">
        <f>IF((SUM('Раздел 3'!Y104:Y104)=0),"","Неверно!")</f>
        <v/>
      </c>
      <c r="B13801" s="497" t="s">
        <v>837</v>
      </c>
      <c r="C13801" s="498" t="s">
        <v>15145</v>
      </c>
      <c r="D13801" s="498" t="s">
        <v>4744</v>
      </c>
      <c r="E13801" s="499" t="str">
        <f>CONCATENATE(SUM('Раздел 3'!Y104:Y104),"=",0)</f>
        <v>0=0</v>
      </c>
    </row>
    <row r="13802" spans="1:5" ht="30" hidden="1" customHeight="1" thickBot="1">
      <c r="A13802" s="496" t="str">
        <f>IF((SUM('Раздел 3'!Y105:Y105)=0),"","Неверно!")</f>
        <v/>
      </c>
      <c r="B13802" s="497" t="s">
        <v>837</v>
      </c>
      <c r="C13802" s="498" t="s">
        <v>15146</v>
      </c>
      <c r="D13802" s="498" t="s">
        <v>4744</v>
      </c>
      <c r="E13802" s="499" t="str">
        <f>CONCATENATE(SUM('Раздел 3'!Y105:Y105),"=",0)</f>
        <v>0=0</v>
      </c>
    </row>
    <row r="13803" spans="1:5" ht="30" hidden="1" customHeight="1" thickBot="1">
      <c r="A13803" s="496" t="str">
        <f>IF((SUM('Раздел 3'!Y106:Y106)=0),"","Неверно!")</f>
        <v/>
      </c>
      <c r="B13803" s="497" t="s">
        <v>837</v>
      </c>
      <c r="C13803" s="498" t="s">
        <v>4745</v>
      </c>
      <c r="D13803" s="498" t="s">
        <v>4744</v>
      </c>
      <c r="E13803" s="499" t="str">
        <f>CONCATENATE(SUM('Раздел 3'!Y106:Y106),"=",0)</f>
        <v>0=0</v>
      </c>
    </row>
    <row r="13804" spans="1:5" ht="30" hidden="1" customHeight="1" thickBot="1">
      <c r="A13804" s="496" t="str">
        <f>IF((SUM('Раздел 3'!Y107:Y107)=0),"","Неверно!")</f>
        <v/>
      </c>
      <c r="B13804" s="497" t="s">
        <v>837</v>
      </c>
      <c r="C13804" s="498" t="s">
        <v>15024</v>
      </c>
      <c r="D13804" s="498" t="s">
        <v>4744</v>
      </c>
      <c r="E13804" s="499" t="str">
        <f>CONCATENATE(SUM('Раздел 3'!Y107:Y107),"=",0)</f>
        <v>0=0</v>
      </c>
    </row>
    <row r="13805" spans="1:5" ht="30" hidden="1" customHeight="1" thickBot="1">
      <c r="A13805" s="496" t="str">
        <f>IF((SUM('Раздел 3'!Z97:Z97)=0),"","Неверно!")</f>
        <v/>
      </c>
      <c r="B13805" s="497" t="s">
        <v>837</v>
      </c>
      <c r="C13805" s="498" t="s">
        <v>15147</v>
      </c>
      <c r="D13805" s="498" t="s">
        <v>4744</v>
      </c>
      <c r="E13805" s="499" t="str">
        <f>CONCATENATE(SUM('Раздел 3'!Z97:Z97),"=",0)</f>
        <v>0=0</v>
      </c>
    </row>
    <row r="13806" spans="1:5" ht="30" hidden="1" customHeight="1" thickBot="1">
      <c r="A13806" s="496" t="str">
        <f>IF((SUM('Раздел 3'!Z98:Z98)=0),"","Неверно!")</f>
        <v/>
      </c>
      <c r="B13806" s="497" t="s">
        <v>837</v>
      </c>
      <c r="C13806" s="498" t="s">
        <v>15148</v>
      </c>
      <c r="D13806" s="498" t="s">
        <v>4744</v>
      </c>
      <c r="E13806" s="499" t="str">
        <f>CONCATENATE(SUM('Раздел 3'!Z98:Z98),"=",0)</f>
        <v>0=0</v>
      </c>
    </row>
    <row r="13807" spans="1:5" ht="30" hidden="1" customHeight="1" thickBot="1">
      <c r="A13807" s="496" t="str">
        <f>IF((SUM('Раздел 3'!Z99:Z99)=0),"","Неверно!")</f>
        <v/>
      </c>
      <c r="B13807" s="497" t="s">
        <v>837</v>
      </c>
      <c r="C13807" s="498" t="s">
        <v>15149</v>
      </c>
      <c r="D13807" s="498" t="s">
        <v>4744</v>
      </c>
      <c r="E13807" s="499" t="str">
        <f>CONCATENATE(SUM('Раздел 3'!Z99:Z99),"=",0)</f>
        <v>0=0</v>
      </c>
    </row>
    <row r="13808" spans="1:5" ht="30" hidden="1" customHeight="1" thickBot="1">
      <c r="A13808" s="496" t="str">
        <f>IF((SUM('Раздел 3'!Z100:Z100)=0),"","Неверно!")</f>
        <v/>
      </c>
      <c r="B13808" s="497" t="s">
        <v>837</v>
      </c>
      <c r="C13808" s="498" t="s">
        <v>15150</v>
      </c>
      <c r="D13808" s="498" t="s">
        <v>4744</v>
      </c>
      <c r="E13808" s="499" t="str">
        <f>CONCATENATE(SUM('Раздел 3'!Z100:Z100),"=",0)</f>
        <v>0=0</v>
      </c>
    </row>
    <row r="13809" spans="1:5" ht="30" hidden="1" customHeight="1" thickBot="1">
      <c r="A13809" s="496" t="str">
        <f>IF((SUM('Раздел 3'!Z101:Z101)=0),"","Неверно!")</f>
        <v/>
      </c>
      <c r="B13809" s="497" t="s">
        <v>837</v>
      </c>
      <c r="C13809" s="498" t="s">
        <v>15151</v>
      </c>
      <c r="D13809" s="498" t="s">
        <v>4744</v>
      </c>
      <c r="E13809" s="499" t="str">
        <f>CONCATENATE(SUM('Раздел 3'!Z101:Z101),"=",0)</f>
        <v>0=0</v>
      </c>
    </row>
    <row r="13810" spans="1:5" ht="30" hidden="1" customHeight="1" thickBot="1">
      <c r="A13810" s="496" t="str">
        <f>IF((SUM('Раздел 3'!Z102:Z102)=0),"","Неверно!")</f>
        <v/>
      </c>
      <c r="B13810" s="497" t="s">
        <v>837</v>
      </c>
      <c r="C13810" s="498" t="s">
        <v>15152</v>
      </c>
      <c r="D13810" s="498" t="s">
        <v>4744</v>
      </c>
      <c r="E13810" s="499" t="str">
        <f>CONCATENATE(SUM('Раздел 3'!Z102:Z102),"=",0)</f>
        <v>0=0</v>
      </c>
    </row>
    <row r="13811" spans="1:5" ht="30" hidden="1" customHeight="1" thickBot="1">
      <c r="A13811" s="496" t="str">
        <f>IF((SUM('Раздел 3'!Z103:Z103)=0),"","Неверно!")</f>
        <v/>
      </c>
      <c r="B13811" s="497" t="s">
        <v>837</v>
      </c>
      <c r="C13811" s="498" t="s">
        <v>15153</v>
      </c>
      <c r="D13811" s="498" t="s">
        <v>4744</v>
      </c>
      <c r="E13811" s="499" t="str">
        <f>CONCATENATE(SUM('Раздел 3'!Z103:Z103),"=",0)</f>
        <v>0=0</v>
      </c>
    </row>
    <row r="13812" spans="1:5" ht="30" hidden="1" customHeight="1" thickBot="1">
      <c r="A13812" s="496" t="str">
        <f>IF((SUM('Раздел 3'!Z104:Z104)=0),"","Неверно!")</f>
        <v/>
      </c>
      <c r="B13812" s="497" t="s">
        <v>837</v>
      </c>
      <c r="C13812" s="498" t="s">
        <v>15154</v>
      </c>
      <c r="D13812" s="498" t="s">
        <v>4744</v>
      </c>
      <c r="E13812" s="499" t="str">
        <f>CONCATENATE(SUM('Раздел 3'!Z104:Z104),"=",0)</f>
        <v>0=0</v>
      </c>
    </row>
    <row r="13813" spans="1:5" ht="30" hidden="1" customHeight="1" thickBot="1">
      <c r="A13813" s="496" t="str">
        <f>IF((SUM('Раздел 3'!Z105:Z105)=0),"","Неверно!")</f>
        <v/>
      </c>
      <c r="B13813" s="497" t="s">
        <v>837</v>
      </c>
      <c r="C13813" s="498" t="s">
        <v>15155</v>
      </c>
      <c r="D13813" s="498" t="s">
        <v>4744</v>
      </c>
      <c r="E13813" s="499" t="str">
        <f>CONCATENATE(SUM('Раздел 3'!Z105:Z105),"=",0)</f>
        <v>0=0</v>
      </c>
    </row>
    <row r="13814" spans="1:5" ht="30" hidden="1" customHeight="1" thickBot="1">
      <c r="A13814" s="496" t="str">
        <f>IF((SUM('Раздел 3'!Z106:Z106)=0),"","Неверно!")</f>
        <v/>
      </c>
      <c r="B13814" s="497" t="s">
        <v>837</v>
      </c>
      <c r="C13814" s="498" t="s">
        <v>4746</v>
      </c>
      <c r="D13814" s="498" t="s">
        <v>4744</v>
      </c>
      <c r="E13814" s="499" t="str">
        <f>CONCATENATE(SUM('Раздел 3'!Z106:Z106),"=",0)</f>
        <v>0=0</v>
      </c>
    </row>
    <row r="13815" spans="1:5" ht="30" hidden="1" customHeight="1" thickBot="1">
      <c r="A13815" s="496" t="str">
        <f>IF((SUM('Раздел 3'!Z107:Z107)=0),"","Неверно!")</f>
        <v/>
      </c>
      <c r="B13815" s="497" t="s">
        <v>837</v>
      </c>
      <c r="C13815" s="498" t="s">
        <v>15025</v>
      </c>
      <c r="D13815" s="498" t="s">
        <v>4744</v>
      </c>
      <c r="E13815" s="499" t="str">
        <f>CONCATENATE(SUM('Раздел 3'!Z107:Z107),"=",0)</f>
        <v>0=0</v>
      </c>
    </row>
    <row r="13816" spans="1:5" ht="30" hidden="1" customHeight="1" thickBot="1">
      <c r="A13816" s="496" t="str">
        <f>IF((SUM('Раздел 3'!AA97:AA97)=0),"","Неверно!")</f>
        <v/>
      </c>
      <c r="B13816" s="497" t="s">
        <v>837</v>
      </c>
      <c r="C13816" s="498" t="s">
        <v>15156</v>
      </c>
      <c r="D13816" s="498" t="s">
        <v>4744</v>
      </c>
      <c r="E13816" s="499" t="str">
        <f>CONCATENATE(SUM('Раздел 3'!AA97:AA97),"=",0)</f>
        <v>0=0</v>
      </c>
    </row>
    <row r="13817" spans="1:5" ht="30" hidden="1" customHeight="1" thickBot="1">
      <c r="A13817" s="496" t="str">
        <f>IF((SUM('Раздел 3'!AA98:AA98)=0),"","Неверно!")</f>
        <v/>
      </c>
      <c r="B13817" s="497" t="s">
        <v>837</v>
      </c>
      <c r="C13817" s="498" t="s">
        <v>15157</v>
      </c>
      <c r="D13817" s="498" t="s">
        <v>4744</v>
      </c>
      <c r="E13817" s="499" t="str">
        <f>CONCATENATE(SUM('Раздел 3'!AA98:AA98),"=",0)</f>
        <v>0=0</v>
      </c>
    </row>
    <row r="13818" spans="1:5" ht="30" hidden="1" customHeight="1" thickBot="1">
      <c r="A13818" s="496" t="str">
        <f>IF((SUM('Раздел 3'!AA99:AA99)=0),"","Неверно!")</f>
        <v/>
      </c>
      <c r="B13818" s="497" t="s">
        <v>837</v>
      </c>
      <c r="C13818" s="498" t="s">
        <v>15158</v>
      </c>
      <c r="D13818" s="498" t="s">
        <v>4744</v>
      </c>
      <c r="E13818" s="499" t="str">
        <f>CONCATENATE(SUM('Раздел 3'!AA99:AA99),"=",0)</f>
        <v>0=0</v>
      </c>
    </row>
    <row r="13819" spans="1:5" ht="30" hidden="1" customHeight="1" thickBot="1">
      <c r="A13819" s="496" t="str">
        <f>IF((SUM('Раздел 3'!AA100:AA100)=0),"","Неверно!")</f>
        <v/>
      </c>
      <c r="B13819" s="497" t="s">
        <v>837</v>
      </c>
      <c r="C13819" s="498" t="s">
        <v>15159</v>
      </c>
      <c r="D13819" s="498" t="s">
        <v>4744</v>
      </c>
      <c r="E13819" s="499" t="str">
        <f>CONCATENATE(SUM('Раздел 3'!AA100:AA100),"=",0)</f>
        <v>0=0</v>
      </c>
    </row>
    <row r="13820" spans="1:5" ht="30" hidden="1" customHeight="1" thickBot="1">
      <c r="A13820" s="496" t="str">
        <f>IF((SUM('Раздел 3'!AA101:AA101)=0),"","Неверно!")</f>
        <v/>
      </c>
      <c r="B13820" s="497" t="s">
        <v>837</v>
      </c>
      <c r="C13820" s="498" t="s">
        <v>15160</v>
      </c>
      <c r="D13820" s="498" t="s">
        <v>4744</v>
      </c>
      <c r="E13820" s="499" t="str">
        <f>CONCATENATE(SUM('Раздел 3'!AA101:AA101),"=",0)</f>
        <v>0=0</v>
      </c>
    </row>
    <row r="13821" spans="1:5" ht="30" hidden="1" customHeight="1" thickBot="1">
      <c r="A13821" s="496" t="str">
        <f>IF((SUM('Раздел 3'!AA102:AA102)=0),"","Неверно!")</f>
        <v/>
      </c>
      <c r="B13821" s="497" t="s">
        <v>837</v>
      </c>
      <c r="C13821" s="498" t="s">
        <v>15161</v>
      </c>
      <c r="D13821" s="498" t="s">
        <v>4744</v>
      </c>
      <c r="E13821" s="499" t="str">
        <f>CONCATENATE(SUM('Раздел 3'!AA102:AA102),"=",0)</f>
        <v>0=0</v>
      </c>
    </row>
    <row r="13822" spans="1:5" ht="30" hidden="1" customHeight="1" thickBot="1">
      <c r="A13822" s="496" t="str">
        <f>IF((SUM('Раздел 3'!AA103:AA103)=0),"","Неверно!")</f>
        <v/>
      </c>
      <c r="B13822" s="497" t="s">
        <v>837</v>
      </c>
      <c r="C13822" s="498" t="s">
        <v>15162</v>
      </c>
      <c r="D13822" s="498" t="s">
        <v>4744</v>
      </c>
      <c r="E13822" s="499" t="str">
        <f>CONCATENATE(SUM('Раздел 3'!AA103:AA103),"=",0)</f>
        <v>0=0</v>
      </c>
    </row>
    <row r="13823" spans="1:5" ht="30" hidden="1" customHeight="1" thickBot="1">
      <c r="A13823" s="496" t="str">
        <f>IF((SUM('Раздел 3'!AA104:AA104)=0),"","Неверно!")</f>
        <v/>
      </c>
      <c r="B13823" s="497" t="s">
        <v>837</v>
      </c>
      <c r="C13823" s="498" t="s">
        <v>15163</v>
      </c>
      <c r="D13823" s="498" t="s">
        <v>4744</v>
      </c>
      <c r="E13823" s="499" t="str">
        <f>CONCATENATE(SUM('Раздел 3'!AA104:AA104),"=",0)</f>
        <v>0=0</v>
      </c>
    </row>
    <row r="13824" spans="1:5" ht="30" hidden="1" customHeight="1" thickBot="1">
      <c r="A13824" s="496" t="str">
        <f>IF((SUM('Раздел 3'!AA105:AA105)=0),"","Неверно!")</f>
        <v/>
      </c>
      <c r="B13824" s="497" t="s">
        <v>837</v>
      </c>
      <c r="C13824" s="498" t="s">
        <v>15164</v>
      </c>
      <c r="D13824" s="498" t="s">
        <v>4744</v>
      </c>
      <c r="E13824" s="499" t="str">
        <f>CONCATENATE(SUM('Раздел 3'!AA105:AA105),"=",0)</f>
        <v>0=0</v>
      </c>
    </row>
    <row r="13825" spans="1:5" ht="30" hidden="1" customHeight="1" thickBot="1">
      <c r="A13825" s="496" t="str">
        <f>IF((SUM('Раздел 3'!AA106:AA106)=0),"","Неверно!")</f>
        <v/>
      </c>
      <c r="B13825" s="497" t="s">
        <v>837</v>
      </c>
      <c r="C13825" s="498" t="s">
        <v>4747</v>
      </c>
      <c r="D13825" s="498" t="s">
        <v>4744</v>
      </c>
      <c r="E13825" s="499" t="str">
        <f>CONCATENATE(SUM('Раздел 3'!AA106:AA106),"=",0)</f>
        <v>0=0</v>
      </c>
    </row>
    <row r="13826" spans="1:5" ht="30" hidden="1" customHeight="1" thickBot="1">
      <c r="A13826" s="496" t="str">
        <f>IF((SUM('Раздел 3'!AA107:AA107)=0),"","Неверно!")</f>
        <v/>
      </c>
      <c r="B13826" s="497" t="s">
        <v>837</v>
      </c>
      <c r="C13826" s="498" t="s">
        <v>15026</v>
      </c>
      <c r="D13826" s="498" t="s">
        <v>4744</v>
      </c>
      <c r="E13826" s="499" t="str">
        <f>CONCATENATE(SUM('Раздел 3'!AA107:AA107),"=",0)</f>
        <v>0=0</v>
      </c>
    </row>
    <row r="13827" spans="1:5" ht="30" hidden="1" customHeight="1" thickBot="1">
      <c r="A13827" s="496" t="str">
        <f>IF((SUM('Раздел 3'!AB97:AB97)=0),"","Неверно!")</f>
        <v/>
      </c>
      <c r="B13827" s="497" t="s">
        <v>837</v>
      </c>
      <c r="C13827" s="498" t="s">
        <v>15167</v>
      </c>
      <c r="D13827" s="498" t="s">
        <v>4744</v>
      </c>
      <c r="E13827" s="499" t="str">
        <f>CONCATENATE(SUM('Раздел 3'!AB97:AB97),"=",0)</f>
        <v>0=0</v>
      </c>
    </row>
    <row r="13828" spans="1:5" ht="30" hidden="1" customHeight="1" thickBot="1">
      <c r="A13828" s="496" t="str">
        <f>IF((SUM('Раздел 3'!AB98:AB98)=0),"","Неверно!")</f>
        <v/>
      </c>
      <c r="B13828" s="497" t="s">
        <v>837</v>
      </c>
      <c r="C13828" s="498" t="s">
        <v>15168</v>
      </c>
      <c r="D13828" s="498" t="s">
        <v>4744</v>
      </c>
      <c r="E13828" s="499" t="str">
        <f>CONCATENATE(SUM('Раздел 3'!AB98:AB98),"=",0)</f>
        <v>0=0</v>
      </c>
    </row>
    <row r="13829" spans="1:5" ht="30" hidden="1" customHeight="1" thickBot="1">
      <c r="A13829" s="496" t="str">
        <f>IF((SUM('Раздел 3'!AB99:AB99)=0),"","Неверно!")</f>
        <v/>
      </c>
      <c r="B13829" s="497" t="s">
        <v>837</v>
      </c>
      <c r="C13829" s="498" t="s">
        <v>15169</v>
      </c>
      <c r="D13829" s="498" t="s">
        <v>4744</v>
      </c>
      <c r="E13829" s="499" t="str">
        <f>CONCATENATE(SUM('Раздел 3'!AB99:AB99),"=",0)</f>
        <v>0=0</v>
      </c>
    </row>
    <row r="13830" spans="1:5" ht="30" hidden="1" customHeight="1" thickBot="1">
      <c r="A13830" s="496" t="str">
        <f>IF((SUM('Раздел 3'!AB100:AB100)=0),"","Неверно!")</f>
        <v/>
      </c>
      <c r="B13830" s="497" t="s">
        <v>837</v>
      </c>
      <c r="C13830" s="498" t="s">
        <v>15170</v>
      </c>
      <c r="D13830" s="498" t="s">
        <v>4744</v>
      </c>
      <c r="E13830" s="499" t="str">
        <f>CONCATENATE(SUM('Раздел 3'!AB100:AB100),"=",0)</f>
        <v>0=0</v>
      </c>
    </row>
    <row r="13831" spans="1:5" ht="30" hidden="1" customHeight="1" thickBot="1">
      <c r="A13831" s="496" t="str">
        <f>IF((SUM('Раздел 3'!AB101:AB101)=0),"","Неверно!")</f>
        <v/>
      </c>
      <c r="B13831" s="497" t="s">
        <v>837</v>
      </c>
      <c r="C13831" s="498" t="s">
        <v>15171</v>
      </c>
      <c r="D13831" s="498" t="s">
        <v>4744</v>
      </c>
      <c r="E13831" s="499" t="str">
        <f>CONCATENATE(SUM('Раздел 3'!AB101:AB101),"=",0)</f>
        <v>0=0</v>
      </c>
    </row>
    <row r="13832" spans="1:5" ht="30" hidden="1" customHeight="1" thickBot="1">
      <c r="A13832" s="496" t="str">
        <f>IF((SUM('Раздел 3'!AB102:AB102)=0),"","Неверно!")</f>
        <v/>
      </c>
      <c r="B13832" s="497" t="s">
        <v>837</v>
      </c>
      <c r="C13832" s="498" t="s">
        <v>15172</v>
      </c>
      <c r="D13832" s="498" t="s">
        <v>4744</v>
      </c>
      <c r="E13832" s="499" t="str">
        <f>CONCATENATE(SUM('Раздел 3'!AB102:AB102),"=",0)</f>
        <v>0=0</v>
      </c>
    </row>
    <row r="13833" spans="1:5" ht="30" hidden="1" customHeight="1" thickBot="1">
      <c r="A13833" s="496" t="str">
        <f>IF((SUM('Раздел 3'!AB103:AB103)=0),"","Неверно!")</f>
        <v/>
      </c>
      <c r="B13833" s="497" t="s">
        <v>837</v>
      </c>
      <c r="C13833" s="498" t="s">
        <v>15173</v>
      </c>
      <c r="D13833" s="498" t="s">
        <v>4744</v>
      </c>
      <c r="E13833" s="499" t="str">
        <f>CONCATENATE(SUM('Раздел 3'!AB103:AB103),"=",0)</f>
        <v>0=0</v>
      </c>
    </row>
    <row r="13834" spans="1:5" ht="30" hidden="1" customHeight="1" thickBot="1">
      <c r="A13834" s="496" t="str">
        <f>IF((SUM('Раздел 3'!AB104:AB104)=0),"","Неверно!")</f>
        <v/>
      </c>
      <c r="B13834" s="497" t="s">
        <v>837</v>
      </c>
      <c r="C13834" s="498" t="s">
        <v>15174</v>
      </c>
      <c r="D13834" s="498" t="s">
        <v>4744</v>
      </c>
      <c r="E13834" s="499" t="str">
        <f>CONCATENATE(SUM('Раздел 3'!AB104:AB104),"=",0)</f>
        <v>0=0</v>
      </c>
    </row>
    <row r="13835" spans="1:5" ht="30" hidden="1" customHeight="1" thickBot="1">
      <c r="A13835" s="496" t="str">
        <f>IF((SUM('Раздел 3'!AB105:AB105)=0),"","Неверно!")</f>
        <v/>
      </c>
      <c r="B13835" s="497" t="s">
        <v>837</v>
      </c>
      <c r="C13835" s="498" t="s">
        <v>15175</v>
      </c>
      <c r="D13835" s="498" t="s">
        <v>4744</v>
      </c>
      <c r="E13835" s="499" t="str">
        <f>CONCATENATE(SUM('Раздел 3'!AB105:AB105),"=",0)</f>
        <v>0=0</v>
      </c>
    </row>
    <row r="13836" spans="1:5" ht="30" hidden="1" customHeight="1" thickBot="1">
      <c r="A13836" s="496" t="str">
        <f>IF((SUM('Раздел 3'!AB106:AB106)=0),"","Неверно!")</f>
        <v/>
      </c>
      <c r="B13836" s="497" t="s">
        <v>837</v>
      </c>
      <c r="C13836" s="498" t="s">
        <v>15359</v>
      </c>
      <c r="D13836" s="498" t="s">
        <v>4744</v>
      </c>
      <c r="E13836" s="499" t="str">
        <f>CONCATENATE(SUM('Раздел 3'!AB106:AB106),"=",0)</f>
        <v>0=0</v>
      </c>
    </row>
    <row r="13837" spans="1:5" ht="30" hidden="1" customHeight="1" thickBot="1">
      <c r="A13837" s="496" t="str">
        <f>IF((SUM('Раздел 3'!AB107:AB107)=0),"","Неверно!")</f>
        <v/>
      </c>
      <c r="B13837" s="497" t="s">
        <v>837</v>
      </c>
      <c r="C13837" s="498" t="s">
        <v>15027</v>
      </c>
      <c r="D13837" s="498" t="s">
        <v>4744</v>
      </c>
      <c r="E13837" s="499" t="str">
        <f>CONCATENATE(SUM('Раздел 3'!AB107:AB107),"=",0)</f>
        <v>0=0</v>
      </c>
    </row>
    <row r="13838" spans="1:5" ht="30" hidden="1" customHeight="1" thickBot="1">
      <c r="A13838" s="496" t="str">
        <f>IF((SUM('Раздел 3'!AC97:AC97)=0),"","Неверно!")</f>
        <v/>
      </c>
      <c r="B13838" s="497" t="s">
        <v>837</v>
      </c>
      <c r="C13838" s="498" t="s">
        <v>15178</v>
      </c>
      <c r="D13838" s="498" t="s">
        <v>4744</v>
      </c>
      <c r="E13838" s="499" t="str">
        <f>CONCATENATE(SUM('Раздел 3'!AC97:AC97),"=",0)</f>
        <v>0=0</v>
      </c>
    </row>
    <row r="13839" spans="1:5" ht="30" hidden="1" customHeight="1" thickBot="1">
      <c r="A13839" s="496" t="str">
        <f>IF((SUM('Раздел 3'!AC98:AC98)=0),"","Неверно!")</f>
        <v/>
      </c>
      <c r="B13839" s="497" t="s">
        <v>837</v>
      </c>
      <c r="C13839" s="498" t="s">
        <v>15179</v>
      </c>
      <c r="D13839" s="498" t="s">
        <v>4744</v>
      </c>
      <c r="E13839" s="499" t="str">
        <f>CONCATENATE(SUM('Раздел 3'!AC98:AC98),"=",0)</f>
        <v>0=0</v>
      </c>
    </row>
    <row r="13840" spans="1:5" ht="30" hidden="1" customHeight="1" thickBot="1">
      <c r="A13840" s="496" t="str">
        <f>IF((SUM('Раздел 3'!AC99:AC99)=0),"","Неверно!")</f>
        <v/>
      </c>
      <c r="B13840" s="497" t="s">
        <v>837</v>
      </c>
      <c r="C13840" s="498" t="s">
        <v>15180</v>
      </c>
      <c r="D13840" s="498" t="s">
        <v>4744</v>
      </c>
      <c r="E13840" s="499" t="str">
        <f>CONCATENATE(SUM('Раздел 3'!AC99:AC99),"=",0)</f>
        <v>0=0</v>
      </c>
    </row>
    <row r="13841" spans="1:5" ht="30" hidden="1" customHeight="1" thickBot="1">
      <c r="A13841" s="496" t="str">
        <f>IF((SUM('Раздел 3'!AC100:AC100)=0),"","Неверно!")</f>
        <v/>
      </c>
      <c r="B13841" s="497" t="s">
        <v>837</v>
      </c>
      <c r="C13841" s="498" t="s">
        <v>15181</v>
      </c>
      <c r="D13841" s="498" t="s">
        <v>4744</v>
      </c>
      <c r="E13841" s="499" t="str">
        <f>CONCATENATE(SUM('Раздел 3'!AC100:AC100),"=",0)</f>
        <v>0=0</v>
      </c>
    </row>
    <row r="13842" spans="1:5" ht="30" hidden="1" customHeight="1" thickBot="1">
      <c r="A13842" s="496" t="str">
        <f>IF((SUM('Раздел 3'!AC101:AC101)=0),"","Неверно!")</f>
        <v/>
      </c>
      <c r="B13842" s="497" t="s">
        <v>837</v>
      </c>
      <c r="C13842" s="498" t="s">
        <v>15182</v>
      </c>
      <c r="D13842" s="498" t="s">
        <v>4744</v>
      </c>
      <c r="E13842" s="499" t="str">
        <f>CONCATENATE(SUM('Раздел 3'!AC101:AC101),"=",0)</f>
        <v>0=0</v>
      </c>
    </row>
    <row r="13843" spans="1:5" ht="30" hidden="1" customHeight="1" thickBot="1">
      <c r="A13843" s="496" t="str">
        <f>IF((SUM('Раздел 3'!AC102:AC102)=0),"","Неверно!")</f>
        <v/>
      </c>
      <c r="B13843" s="497" t="s">
        <v>837</v>
      </c>
      <c r="C13843" s="498" t="s">
        <v>15183</v>
      </c>
      <c r="D13843" s="498" t="s">
        <v>4744</v>
      </c>
      <c r="E13843" s="499" t="str">
        <f>CONCATENATE(SUM('Раздел 3'!AC102:AC102),"=",0)</f>
        <v>0=0</v>
      </c>
    </row>
    <row r="13844" spans="1:5" ht="30" hidden="1" customHeight="1" thickBot="1">
      <c r="A13844" s="496" t="str">
        <f>IF((SUM('Раздел 3'!AC103:AC103)=0),"","Неверно!")</f>
        <v/>
      </c>
      <c r="B13844" s="497" t="s">
        <v>837</v>
      </c>
      <c r="C13844" s="498" t="s">
        <v>15184</v>
      </c>
      <c r="D13844" s="498" t="s">
        <v>4744</v>
      </c>
      <c r="E13844" s="499" t="str">
        <f>CONCATENATE(SUM('Раздел 3'!AC103:AC103),"=",0)</f>
        <v>0=0</v>
      </c>
    </row>
    <row r="13845" spans="1:5" ht="30" hidden="1" customHeight="1" thickBot="1">
      <c r="A13845" s="496" t="str">
        <f>IF((SUM('Раздел 3'!AC104:AC104)=0),"","Неверно!")</f>
        <v/>
      </c>
      <c r="B13845" s="497" t="s">
        <v>837</v>
      </c>
      <c r="C13845" s="498" t="s">
        <v>15185</v>
      </c>
      <c r="D13845" s="498" t="s">
        <v>4744</v>
      </c>
      <c r="E13845" s="499" t="str">
        <f>CONCATENATE(SUM('Раздел 3'!AC104:AC104),"=",0)</f>
        <v>0=0</v>
      </c>
    </row>
    <row r="13846" spans="1:5" ht="30" hidden="1" customHeight="1" thickBot="1">
      <c r="A13846" s="496" t="str">
        <f>IF((SUM('Раздел 3'!AC105:AC105)=0),"","Неверно!")</f>
        <v/>
      </c>
      <c r="B13846" s="497" t="s">
        <v>837</v>
      </c>
      <c r="C13846" s="498" t="s">
        <v>15186</v>
      </c>
      <c r="D13846" s="498" t="s">
        <v>4744</v>
      </c>
      <c r="E13846" s="499" t="str">
        <f>CONCATENATE(SUM('Раздел 3'!AC105:AC105),"=",0)</f>
        <v>0=0</v>
      </c>
    </row>
    <row r="13847" spans="1:5" ht="30" hidden="1" customHeight="1" thickBot="1">
      <c r="A13847" s="496" t="str">
        <f>IF((SUM('Раздел 3'!AC106:AC106)=0),"","Неверно!")</f>
        <v/>
      </c>
      <c r="B13847" s="497" t="s">
        <v>837</v>
      </c>
      <c r="C13847" s="498" t="s">
        <v>15360</v>
      </c>
      <c r="D13847" s="498" t="s">
        <v>4744</v>
      </c>
      <c r="E13847" s="499" t="str">
        <f>CONCATENATE(SUM('Раздел 3'!AC106:AC106),"=",0)</f>
        <v>0=0</v>
      </c>
    </row>
    <row r="13848" spans="1:5" ht="30" hidden="1" customHeight="1" thickBot="1">
      <c r="A13848" s="496" t="str">
        <f>IF((SUM('Раздел 3'!AC107:AC107)=0),"","Неверно!")</f>
        <v/>
      </c>
      <c r="B13848" s="497" t="s">
        <v>837</v>
      </c>
      <c r="C13848" s="498" t="s">
        <v>15029</v>
      </c>
      <c r="D13848" s="498" t="s">
        <v>4744</v>
      </c>
      <c r="E13848" s="499" t="str">
        <f>CONCATENATE(SUM('Раздел 3'!AC107:AC107),"=",0)</f>
        <v>0=0</v>
      </c>
    </row>
    <row r="13849" spans="1:5" ht="30" hidden="1" customHeight="1" thickBot="1">
      <c r="A13849" s="496" t="str">
        <f>IF((SUM('Раздел 3'!AD97:AD97)=0),"","Неверно!")</f>
        <v/>
      </c>
      <c r="B13849" s="497" t="s">
        <v>837</v>
      </c>
      <c r="C13849" s="498" t="s">
        <v>15189</v>
      </c>
      <c r="D13849" s="498" t="s">
        <v>4744</v>
      </c>
      <c r="E13849" s="499" t="str">
        <f>CONCATENATE(SUM('Раздел 3'!AD97:AD97),"=",0)</f>
        <v>0=0</v>
      </c>
    </row>
    <row r="13850" spans="1:5" ht="30" hidden="1" customHeight="1" thickBot="1">
      <c r="A13850" s="496" t="str">
        <f>IF((SUM('Раздел 3'!AD98:AD98)=0),"","Неверно!")</f>
        <v/>
      </c>
      <c r="B13850" s="497" t="s">
        <v>837</v>
      </c>
      <c r="C13850" s="498" t="s">
        <v>15190</v>
      </c>
      <c r="D13850" s="498" t="s">
        <v>4744</v>
      </c>
      <c r="E13850" s="499" t="str">
        <f>CONCATENATE(SUM('Раздел 3'!AD98:AD98),"=",0)</f>
        <v>0=0</v>
      </c>
    </row>
    <row r="13851" spans="1:5" ht="30" hidden="1" customHeight="1" thickBot="1">
      <c r="A13851" s="496" t="str">
        <f>IF((SUM('Раздел 3'!AD99:AD99)=0),"","Неверно!")</f>
        <v/>
      </c>
      <c r="B13851" s="497" t="s">
        <v>837</v>
      </c>
      <c r="C13851" s="498" t="s">
        <v>15191</v>
      </c>
      <c r="D13851" s="498" t="s">
        <v>4744</v>
      </c>
      <c r="E13851" s="499" t="str">
        <f>CONCATENATE(SUM('Раздел 3'!AD99:AD99),"=",0)</f>
        <v>0=0</v>
      </c>
    </row>
    <row r="13852" spans="1:5" ht="30" hidden="1" customHeight="1" thickBot="1">
      <c r="A13852" s="496" t="str">
        <f>IF((SUM('Раздел 3'!AD100:AD100)=0),"","Неверно!")</f>
        <v/>
      </c>
      <c r="B13852" s="497" t="s">
        <v>837</v>
      </c>
      <c r="C13852" s="498" t="s">
        <v>15192</v>
      </c>
      <c r="D13852" s="498" t="s">
        <v>4744</v>
      </c>
      <c r="E13852" s="499" t="str">
        <f>CONCATENATE(SUM('Раздел 3'!AD100:AD100),"=",0)</f>
        <v>0=0</v>
      </c>
    </row>
    <row r="13853" spans="1:5" ht="30" hidden="1" customHeight="1" thickBot="1">
      <c r="A13853" s="496" t="str">
        <f>IF((SUM('Раздел 3'!AD101:AD101)=0),"","Неверно!")</f>
        <v/>
      </c>
      <c r="B13853" s="497" t="s">
        <v>837</v>
      </c>
      <c r="C13853" s="498" t="s">
        <v>15193</v>
      </c>
      <c r="D13853" s="498" t="s">
        <v>4744</v>
      </c>
      <c r="E13853" s="499" t="str">
        <f>CONCATENATE(SUM('Раздел 3'!AD101:AD101),"=",0)</f>
        <v>0=0</v>
      </c>
    </row>
    <row r="13854" spans="1:5" ht="30" hidden="1" customHeight="1" thickBot="1">
      <c r="A13854" s="496" t="str">
        <f>IF((SUM('Раздел 3'!AD102:AD102)=0),"","Неверно!")</f>
        <v/>
      </c>
      <c r="B13854" s="497" t="s">
        <v>837</v>
      </c>
      <c r="C13854" s="498" t="s">
        <v>15194</v>
      </c>
      <c r="D13854" s="498" t="s">
        <v>4744</v>
      </c>
      <c r="E13854" s="499" t="str">
        <f>CONCATENATE(SUM('Раздел 3'!AD102:AD102),"=",0)</f>
        <v>0=0</v>
      </c>
    </row>
    <row r="13855" spans="1:5" ht="30" hidden="1" customHeight="1" thickBot="1">
      <c r="A13855" s="496" t="str">
        <f>IF((SUM('Раздел 3'!AD103:AD103)=0),"","Неверно!")</f>
        <v/>
      </c>
      <c r="B13855" s="497" t="s">
        <v>837</v>
      </c>
      <c r="C13855" s="498" t="s">
        <v>15195</v>
      </c>
      <c r="D13855" s="498" t="s">
        <v>4744</v>
      </c>
      <c r="E13855" s="499" t="str">
        <f>CONCATENATE(SUM('Раздел 3'!AD103:AD103),"=",0)</f>
        <v>0=0</v>
      </c>
    </row>
    <row r="13856" spans="1:5" ht="30" hidden="1" customHeight="1" thickBot="1">
      <c r="A13856" s="496" t="str">
        <f>IF((SUM('Раздел 3'!AD104:AD104)=0),"","Неверно!")</f>
        <v/>
      </c>
      <c r="B13856" s="497" t="s">
        <v>837</v>
      </c>
      <c r="C13856" s="498" t="s">
        <v>15196</v>
      </c>
      <c r="D13856" s="498" t="s">
        <v>4744</v>
      </c>
      <c r="E13856" s="499" t="str">
        <f>CONCATENATE(SUM('Раздел 3'!AD104:AD104),"=",0)</f>
        <v>0=0</v>
      </c>
    </row>
    <row r="13857" spans="1:5" ht="30" hidden="1" customHeight="1" thickBot="1">
      <c r="A13857" s="496" t="str">
        <f>IF((SUM('Раздел 3'!AD105:AD105)=0),"","Неверно!")</f>
        <v/>
      </c>
      <c r="B13857" s="497" t="s">
        <v>837</v>
      </c>
      <c r="C13857" s="498" t="s">
        <v>15197</v>
      </c>
      <c r="D13857" s="498" t="s">
        <v>4744</v>
      </c>
      <c r="E13857" s="499" t="str">
        <f>CONCATENATE(SUM('Раздел 3'!AD105:AD105),"=",0)</f>
        <v>0=0</v>
      </c>
    </row>
    <row r="13858" spans="1:5" ht="30" hidden="1" customHeight="1" thickBot="1">
      <c r="A13858" s="496" t="str">
        <f>IF((SUM('Раздел 3'!AD106:AD106)=0),"","Неверно!")</f>
        <v/>
      </c>
      <c r="B13858" s="497" t="s">
        <v>837</v>
      </c>
      <c r="C13858" s="498" t="s">
        <v>15361</v>
      </c>
      <c r="D13858" s="498" t="s">
        <v>4744</v>
      </c>
      <c r="E13858" s="499" t="str">
        <f>CONCATENATE(SUM('Раздел 3'!AD106:AD106),"=",0)</f>
        <v>0=0</v>
      </c>
    </row>
    <row r="13859" spans="1:5" ht="30" hidden="1" customHeight="1" thickBot="1">
      <c r="A13859" s="496" t="str">
        <f>IF((SUM('Раздел 3'!AD107:AD107)=0),"","Неверно!")</f>
        <v/>
      </c>
      <c r="B13859" s="497" t="s">
        <v>837</v>
      </c>
      <c r="C13859" s="498" t="s">
        <v>15031</v>
      </c>
      <c r="D13859" s="498" t="s">
        <v>4744</v>
      </c>
      <c r="E13859" s="499" t="str">
        <f>CONCATENATE(SUM('Раздел 3'!AD107:AD107),"=",0)</f>
        <v>0=0</v>
      </c>
    </row>
    <row r="13860" spans="1:5" ht="30" hidden="1" customHeight="1" thickBot="1">
      <c r="A13860" s="496" t="str">
        <f>IF((SUM('Раздел 3'!AE97:AE97)=0),"","Неверно!")</f>
        <v/>
      </c>
      <c r="B13860" s="497" t="s">
        <v>837</v>
      </c>
      <c r="C13860" s="498" t="s">
        <v>15200</v>
      </c>
      <c r="D13860" s="498" t="s">
        <v>4744</v>
      </c>
      <c r="E13860" s="499" t="str">
        <f>CONCATENATE(SUM('Раздел 3'!AE97:AE97),"=",0)</f>
        <v>0=0</v>
      </c>
    </row>
    <row r="13861" spans="1:5" ht="30" hidden="1" customHeight="1" thickBot="1">
      <c r="A13861" s="496" t="str">
        <f>IF((SUM('Раздел 3'!AE98:AE98)=0),"","Неверно!")</f>
        <v/>
      </c>
      <c r="B13861" s="497" t="s">
        <v>837</v>
      </c>
      <c r="C13861" s="498" t="s">
        <v>15201</v>
      </c>
      <c r="D13861" s="498" t="s">
        <v>4744</v>
      </c>
      <c r="E13861" s="499" t="str">
        <f>CONCATENATE(SUM('Раздел 3'!AE98:AE98),"=",0)</f>
        <v>0=0</v>
      </c>
    </row>
    <row r="13862" spans="1:5" ht="30" hidden="1" customHeight="1" thickBot="1">
      <c r="A13862" s="496" t="str">
        <f>IF((SUM('Раздел 3'!AE99:AE99)=0),"","Неверно!")</f>
        <v/>
      </c>
      <c r="B13862" s="497" t="s">
        <v>837</v>
      </c>
      <c r="C13862" s="498" t="s">
        <v>15202</v>
      </c>
      <c r="D13862" s="498" t="s">
        <v>4744</v>
      </c>
      <c r="E13862" s="499" t="str">
        <f>CONCATENATE(SUM('Раздел 3'!AE99:AE99),"=",0)</f>
        <v>0=0</v>
      </c>
    </row>
    <row r="13863" spans="1:5" ht="30" hidden="1" customHeight="1" thickBot="1">
      <c r="A13863" s="496" t="str">
        <f>IF((SUM('Раздел 3'!AE100:AE100)=0),"","Неверно!")</f>
        <v/>
      </c>
      <c r="B13863" s="497" t="s">
        <v>837</v>
      </c>
      <c r="C13863" s="498" t="s">
        <v>15203</v>
      </c>
      <c r="D13863" s="498" t="s">
        <v>4744</v>
      </c>
      <c r="E13863" s="499" t="str">
        <f>CONCATENATE(SUM('Раздел 3'!AE100:AE100),"=",0)</f>
        <v>0=0</v>
      </c>
    </row>
    <row r="13864" spans="1:5" ht="30" hidden="1" customHeight="1" thickBot="1">
      <c r="A13864" s="496" t="str">
        <f>IF((SUM('Раздел 3'!AE101:AE101)=0),"","Неверно!")</f>
        <v/>
      </c>
      <c r="B13864" s="497" t="s">
        <v>837</v>
      </c>
      <c r="C13864" s="498" t="s">
        <v>15204</v>
      </c>
      <c r="D13864" s="498" t="s">
        <v>4744</v>
      </c>
      <c r="E13864" s="499" t="str">
        <f>CONCATENATE(SUM('Раздел 3'!AE101:AE101),"=",0)</f>
        <v>0=0</v>
      </c>
    </row>
    <row r="13865" spans="1:5" ht="30" hidden="1" customHeight="1" thickBot="1">
      <c r="A13865" s="496" t="str">
        <f>IF((SUM('Раздел 3'!AE102:AE102)=0),"","Неверно!")</f>
        <v/>
      </c>
      <c r="B13865" s="497" t="s">
        <v>837</v>
      </c>
      <c r="C13865" s="498" t="s">
        <v>15205</v>
      </c>
      <c r="D13865" s="498" t="s">
        <v>4744</v>
      </c>
      <c r="E13865" s="499" t="str">
        <f>CONCATENATE(SUM('Раздел 3'!AE102:AE102),"=",0)</f>
        <v>0=0</v>
      </c>
    </row>
    <row r="13866" spans="1:5" ht="30" hidden="1" customHeight="1" thickBot="1">
      <c r="A13866" s="496" t="str">
        <f>IF((SUM('Раздел 3'!AE103:AE103)=0),"","Неверно!")</f>
        <v/>
      </c>
      <c r="B13866" s="497" t="s">
        <v>837</v>
      </c>
      <c r="C13866" s="498" t="s">
        <v>15206</v>
      </c>
      <c r="D13866" s="498" t="s">
        <v>4744</v>
      </c>
      <c r="E13866" s="499" t="str">
        <f>CONCATENATE(SUM('Раздел 3'!AE103:AE103),"=",0)</f>
        <v>0=0</v>
      </c>
    </row>
    <row r="13867" spans="1:5" ht="30" hidden="1" customHeight="1" thickBot="1">
      <c r="A13867" s="496" t="str">
        <f>IF((SUM('Раздел 3'!AE104:AE104)=0),"","Неверно!")</f>
        <v/>
      </c>
      <c r="B13867" s="497" t="s">
        <v>837</v>
      </c>
      <c r="C13867" s="498" t="s">
        <v>15207</v>
      </c>
      <c r="D13867" s="498" t="s">
        <v>4744</v>
      </c>
      <c r="E13867" s="499" t="str">
        <f>CONCATENATE(SUM('Раздел 3'!AE104:AE104),"=",0)</f>
        <v>0=0</v>
      </c>
    </row>
    <row r="13868" spans="1:5" ht="30" hidden="1" customHeight="1" thickBot="1">
      <c r="A13868" s="496" t="str">
        <f>IF((SUM('Раздел 3'!AE105:AE105)=0),"","Неверно!")</f>
        <v/>
      </c>
      <c r="B13868" s="497" t="s">
        <v>837</v>
      </c>
      <c r="C13868" s="498" t="s">
        <v>15208</v>
      </c>
      <c r="D13868" s="498" t="s">
        <v>4744</v>
      </c>
      <c r="E13868" s="499" t="str">
        <f>CONCATENATE(SUM('Раздел 3'!AE105:AE105),"=",0)</f>
        <v>0=0</v>
      </c>
    </row>
    <row r="13869" spans="1:5" ht="30" hidden="1" customHeight="1" thickBot="1">
      <c r="A13869" s="496" t="str">
        <f>IF((SUM('Раздел 3'!AE106:AE106)=0),"","Неверно!")</f>
        <v/>
      </c>
      <c r="B13869" s="497" t="s">
        <v>837</v>
      </c>
      <c r="C13869" s="498" t="s">
        <v>15362</v>
      </c>
      <c r="D13869" s="498" t="s">
        <v>4744</v>
      </c>
      <c r="E13869" s="499" t="str">
        <f>CONCATENATE(SUM('Раздел 3'!AE106:AE106),"=",0)</f>
        <v>0=0</v>
      </c>
    </row>
    <row r="13870" spans="1:5" ht="30" hidden="1" customHeight="1" thickBot="1">
      <c r="A13870" s="496" t="str">
        <f>IF((SUM('Раздел 3'!AE107:AE107)=0),"","Неверно!")</f>
        <v/>
      </c>
      <c r="B13870" s="497" t="s">
        <v>837</v>
      </c>
      <c r="C13870" s="498" t="s">
        <v>15033</v>
      </c>
      <c r="D13870" s="498" t="s">
        <v>4744</v>
      </c>
      <c r="E13870" s="499" t="str">
        <f>CONCATENATE(SUM('Раздел 3'!AE107:AE107),"=",0)</f>
        <v>0=0</v>
      </c>
    </row>
    <row r="13871" spans="1:5" ht="30" hidden="1" customHeight="1" thickBot="1">
      <c r="A13871" s="496" t="str">
        <f>IF((SUM('Раздел 3'!AF97:AF97)=0),"","Неверно!")</f>
        <v/>
      </c>
      <c r="B13871" s="497" t="s">
        <v>837</v>
      </c>
      <c r="C13871" s="498" t="s">
        <v>15211</v>
      </c>
      <c r="D13871" s="498" t="s">
        <v>4744</v>
      </c>
      <c r="E13871" s="499" t="str">
        <f>CONCATENATE(SUM('Раздел 3'!AF97:AF97),"=",0)</f>
        <v>0=0</v>
      </c>
    </row>
    <row r="13872" spans="1:5" ht="30" hidden="1" customHeight="1" thickBot="1">
      <c r="A13872" s="496" t="str">
        <f>IF((SUM('Раздел 3'!AF98:AF98)=0),"","Неверно!")</f>
        <v/>
      </c>
      <c r="B13872" s="497" t="s">
        <v>837</v>
      </c>
      <c r="C13872" s="498" t="s">
        <v>15212</v>
      </c>
      <c r="D13872" s="498" t="s">
        <v>4744</v>
      </c>
      <c r="E13872" s="499" t="str">
        <f>CONCATENATE(SUM('Раздел 3'!AF98:AF98),"=",0)</f>
        <v>0=0</v>
      </c>
    </row>
    <row r="13873" spans="1:5" ht="30" hidden="1" customHeight="1" thickBot="1">
      <c r="A13873" s="496" t="str">
        <f>IF((SUM('Раздел 3'!AF99:AF99)=0),"","Неверно!")</f>
        <v/>
      </c>
      <c r="B13873" s="497" t="s">
        <v>837</v>
      </c>
      <c r="C13873" s="498" t="s">
        <v>15213</v>
      </c>
      <c r="D13873" s="498" t="s">
        <v>4744</v>
      </c>
      <c r="E13873" s="499" t="str">
        <f>CONCATENATE(SUM('Раздел 3'!AF99:AF99),"=",0)</f>
        <v>0=0</v>
      </c>
    </row>
    <row r="13874" spans="1:5" ht="30" hidden="1" customHeight="1" thickBot="1">
      <c r="A13874" s="496" t="str">
        <f>IF((SUM('Раздел 3'!AF100:AF100)=0),"","Неверно!")</f>
        <v/>
      </c>
      <c r="B13874" s="497" t="s">
        <v>837</v>
      </c>
      <c r="C13874" s="498" t="s">
        <v>15214</v>
      </c>
      <c r="D13874" s="498" t="s">
        <v>4744</v>
      </c>
      <c r="E13874" s="499" t="str">
        <f>CONCATENATE(SUM('Раздел 3'!AF100:AF100),"=",0)</f>
        <v>0=0</v>
      </c>
    </row>
    <row r="13875" spans="1:5" ht="30" hidden="1" customHeight="1" thickBot="1">
      <c r="A13875" s="496" t="str">
        <f>IF((SUM('Раздел 3'!AF101:AF101)=0),"","Неверно!")</f>
        <v/>
      </c>
      <c r="B13875" s="497" t="s">
        <v>837</v>
      </c>
      <c r="C13875" s="498" t="s">
        <v>15215</v>
      </c>
      <c r="D13875" s="498" t="s">
        <v>4744</v>
      </c>
      <c r="E13875" s="499" t="str">
        <f>CONCATENATE(SUM('Раздел 3'!AF101:AF101),"=",0)</f>
        <v>0=0</v>
      </c>
    </row>
    <row r="13876" spans="1:5" ht="30" hidden="1" customHeight="1" thickBot="1">
      <c r="A13876" s="496" t="str">
        <f>IF((SUM('Раздел 3'!AF102:AF102)=0),"","Неверно!")</f>
        <v/>
      </c>
      <c r="B13876" s="497" t="s">
        <v>837</v>
      </c>
      <c r="C13876" s="498" t="s">
        <v>15216</v>
      </c>
      <c r="D13876" s="498" t="s">
        <v>4744</v>
      </c>
      <c r="E13876" s="499" t="str">
        <f>CONCATENATE(SUM('Раздел 3'!AF102:AF102),"=",0)</f>
        <v>0=0</v>
      </c>
    </row>
    <row r="13877" spans="1:5" ht="30" hidden="1" customHeight="1" thickBot="1">
      <c r="A13877" s="496" t="str">
        <f>IF((SUM('Раздел 3'!AF103:AF103)=0),"","Неверно!")</f>
        <v/>
      </c>
      <c r="B13877" s="497" t="s">
        <v>837</v>
      </c>
      <c r="C13877" s="498" t="s">
        <v>15217</v>
      </c>
      <c r="D13877" s="498" t="s">
        <v>4744</v>
      </c>
      <c r="E13877" s="499" t="str">
        <f>CONCATENATE(SUM('Раздел 3'!AF103:AF103),"=",0)</f>
        <v>0=0</v>
      </c>
    </row>
    <row r="13878" spans="1:5" ht="30" hidden="1" customHeight="1" thickBot="1">
      <c r="A13878" s="496" t="str">
        <f>IF((SUM('Раздел 3'!AF104:AF104)=0),"","Неверно!")</f>
        <v/>
      </c>
      <c r="B13878" s="497" t="s">
        <v>837</v>
      </c>
      <c r="C13878" s="498" t="s">
        <v>15218</v>
      </c>
      <c r="D13878" s="498" t="s">
        <v>4744</v>
      </c>
      <c r="E13878" s="499" t="str">
        <f>CONCATENATE(SUM('Раздел 3'!AF104:AF104),"=",0)</f>
        <v>0=0</v>
      </c>
    </row>
    <row r="13879" spans="1:5" ht="30" hidden="1" customHeight="1" thickBot="1">
      <c r="A13879" s="496" t="str">
        <f>IF((SUM('Раздел 3'!AF105:AF105)=0),"","Неверно!")</f>
        <v/>
      </c>
      <c r="B13879" s="497" t="s">
        <v>837</v>
      </c>
      <c r="C13879" s="498" t="s">
        <v>15219</v>
      </c>
      <c r="D13879" s="498" t="s">
        <v>4744</v>
      </c>
      <c r="E13879" s="499" t="str">
        <f>CONCATENATE(SUM('Раздел 3'!AF105:AF105),"=",0)</f>
        <v>0=0</v>
      </c>
    </row>
    <row r="13880" spans="1:5" ht="30" hidden="1" customHeight="1" thickBot="1">
      <c r="A13880" s="496" t="str">
        <f>IF((SUM('Раздел 3'!AF106:AF106)=0),"","Неверно!")</f>
        <v/>
      </c>
      <c r="B13880" s="497" t="s">
        <v>837</v>
      </c>
      <c r="C13880" s="498" t="s">
        <v>15363</v>
      </c>
      <c r="D13880" s="498" t="s">
        <v>4744</v>
      </c>
      <c r="E13880" s="499" t="str">
        <f>CONCATENATE(SUM('Раздел 3'!AF106:AF106),"=",0)</f>
        <v>0=0</v>
      </c>
    </row>
    <row r="13881" spans="1:5" ht="30" hidden="1" customHeight="1" thickBot="1">
      <c r="A13881" s="496" t="str">
        <f>IF((SUM('Раздел 3'!AF107:AF107)=0),"","Неверно!")</f>
        <v/>
      </c>
      <c r="B13881" s="497" t="s">
        <v>837</v>
      </c>
      <c r="C13881" s="498" t="s">
        <v>15035</v>
      </c>
      <c r="D13881" s="498" t="s">
        <v>4744</v>
      </c>
      <c r="E13881" s="499" t="str">
        <f>CONCATENATE(SUM('Раздел 3'!AF107:AF107),"=",0)</f>
        <v>0=0</v>
      </c>
    </row>
    <row r="13882" spans="1:5" ht="30" hidden="1" customHeight="1" thickBot="1">
      <c r="A13882" s="496" t="str">
        <f>IF((SUM('Раздел 3'!AG97:AG97)=0),"","Неверно!")</f>
        <v/>
      </c>
      <c r="B13882" s="497" t="s">
        <v>837</v>
      </c>
      <c r="C13882" s="498" t="s">
        <v>15222</v>
      </c>
      <c r="D13882" s="498" t="s">
        <v>4744</v>
      </c>
      <c r="E13882" s="499" t="str">
        <f>CONCATENATE(SUM('Раздел 3'!AG97:AG97),"=",0)</f>
        <v>0=0</v>
      </c>
    </row>
    <row r="13883" spans="1:5" ht="30" hidden="1" customHeight="1" thickBot="1">
      <c r="A13883" s="496" t="str">
        <f>IF((SUM('Раздел 3'!AG98:AG98)=0),"","Неверно!")</f>
        <v/>
      </c>
      <c r="B13883" s="497" t="s">
        <v>837</v>
      </c>
      <c r="C13883" s="498" t="s">
        <v>15223</v>
      </c>
      <c r="D13883" s="498" t="s">
        <v>4744</v>
      </c>
      <c r="E13883" s="499" t="str">
        <f>CONCATENATE(SUM('Раздел 3'!AG98:AG98),"=",0)</f>
        <v>0=0</v>
      </c>
    </row>
    <row r="13884" spans="1:5" ht="30" hidden="1" customHeight="1" thickBot="1">
      <c r="A13884" s="496" t="str">
        <f>IF((SUM('Раздел 3'!AG99:AG99)=0),"","Неверно!")</f>
        <v/>
      </c>
      <c r="B13884" s="497" t="s">
        <v>837</v>
      </c>
      <c r="C13884" s="498" t="s">
        <v>12869</v>
      </c>
      <c r="D13884" s="498" t="s">
        <v>4744</v>
      </c>
      <c r="E13884" s="499" t="str">
        <f>CONCATENATE(SUM('Раздел 3'!AG99:AG99),"=",0)</f>
        <v>0=0</v>
      </c>
    </row>
    <row r="13885" spans="1:5" ht="30" hidden="1" customHeight="1" thickBot="1">
      <c r="A13885" s="496" t="str">
        <f>IF((SUM('Раздел 3'!AG100:AG100)=0),"","Неверно!")</f>
        <v/>
      </c>
      <c r="B13885" s="497" t="s">
        <v>837</v>
      </c>
      <c r="C13885" s="498" t="s">
        <v>12870</v>
      </c>
      <c r="D13885" s="498" t="s">
        <v>4744</v>
      </c>
      <c r="E13885" s="499" t="str">
        <f>CONCATENATE(SUM('Раздел 3'!AG100:AG100),"=",0)</f>
        <v>0=0</v>
      </c>
    </row>
    <row r="13886" spans="1:5" ht="30" hidden="1" customHeight="1" thickBot="1">
      <c r="A13886" s="496" t="str">
        <f>IF((SUM('Раздел 3'!AG101:AG101)=0),"","Неверно!")</f>
        <v/>
      </c>
      <c r="B13886" s="497" t="s">
        <v>837</v>
      </c>
      <c r="C13886" s="498" t="s">
        <v>12871</v>
      </c>
      <c r="D13886" s="498" t="s">
        <v>4744</v>
      </c>
      <c r="E13886" s="499" t="str">
        <f>CONCATENATE(SUM('Раздел 3'!AG101:AG101),"=",0)</f>
        <v>0=0</v>
      </c>
    </row>
    <row r="13887" spans="1:5" ht="30" hidden="1" customHeight="1" thickBot="1">
      <c r="A13887" s="496" t="str">
        <f>IF((SUM('Раздел 3'!AG102:AG102)=0),"","Неверно!")</f>
        <v/>
      </c>
      <c r="B13887" s="497" t="s">
        <v>837</v>
      </c>
      <c r="C13887" s="498" t="s">
        <v>12872</v>
      </c>
      <c r="D13887" s="498" t="s">
        <v>4744</v>
      </c>
      <c r="E13887" s="499" t="str">
        <f>CONCATENATE(SUM('Раздел 3'!AG102:AG102),"=",0)</f>
        <v>0=0</v>
      </c>
    </row>
    <row r="13888" spans="1:5" ht="30" hidden="1" customHeight="1" thickBot="1">
      <c r="A13888" s="496" t="str">
        <f>IF((SUM('Раздел 3'!AG103:AG103)=0),"","Неверно!")</f>
        <v/>
      </c>
      <c r="B13888" s="497" t="s">
        <v>837</v>
      </c>
      <c r="C13888" s="498" t="s">
        <v>12873</v>
      </c>
      <c r="D13888" s="498" t="s">
        <v>4744</v>
      </c>
      <c r="E13888" s="499" t="str">
        <f>CONCATENATE(SUM('Раздел 3'!AG103:AG103),"=",0)</f>
        <v>0=0</v>
      </c>
    </row>
    <row r="13889" spans="1:5" ht="30" hidden="1" customHeight="1" thickBot="1">
      <c r="A13889" s="496" t="str">
        <f>IF((SUM('Раздел 3'!AG104:AG104)=0),"","Неверно!")</f>
        <v/>
      </c>
      <c r="B13889" s="497" t="s">
        <v>837</v>
      </c>
      <c r="C13889" s="498" t="s">
        <v>12874</v>
      </c>
      <c r="D13889" s="498" t="s">
        <v>4744</v>
      </c>
      <c r="E13889" s="499" t="str">
        <f>CONCATENATE(SUM('Раздел 3'!AG104:AG104),"=",0)</f>
        <v>0=0</v>
      </c>
    </row>
    <row r="13890" spans="1:5" ht="30" hidden="1" customHeight="1" thickBot="1">
      <c r="A13890" s="496" t="str">
        <f>IF((SUM('Раздел 3'!AG105:AG105)=0),"","Неверно!")</f>
        <v/>
      </c>
      <c r="B13890" s="497" t="s">
        <v>837</v>
      </c>
      <c r="C13890" s="498" t="s">
        <v>12875</v>
      </c>
      <c r="D13890" s="498" t="s">
        <v>4744</v>
      </c>
      <c r="E13890" s="499" t="str">
        <f>CONCATENATE(SUM('Раздел 3'!AG105:AG105),"=",0)</f>
        <v>0=0</v>
      </c>
    </row>
    <row r="13891" spans="1:5" ht="30" hidden="1" customHeight="1" thickBot="1">
      <c r="A13891" s="496" t="str">
        <f>IF((SUM('Раздел 3'!AG106:AG106)=0),"","Неверно!")</f>
        <v/>
      </c>
      <c r="B13891" s="497" t="s">
        <v>837</v>
      </c>
      <c r="C13891" s="498" t="s">
        <v>15364</v>
      </c>
      <c r="D13891" s="498" t="s">
        <v>4744</v>
      </c>
      <c r="E13891" s="499" t="str">
        <f>CONCATENATE(SUM('Раздел 3'!AG106:AG106),"=",0)</f>
        <v>0=0</v>
      </c>
    </row>
    <row r="13892" spans="1:5" ht="30" hidden="1" customHeight="1" thickBot="1">
      <c r="A13892" s="496" t="str">
        <f>IF((SUM('Раздел 3'!AG107:AG107)=0),"","Неверно!")</f>
        <v/>
      </c>
      <c r="B13892" s="497" t="s">
        <v>837</v>
      </c>
      <c r="C13892" s="498" t="s">
        <v>15037</v>
      </c>
      <c r="D13892" s="498" t="s">
        <v>4744</v>
      </c>
      <c r="E13892" s="499" t="str">
        <f>CONCATENATE(SUM('Раздел 3'!AG107:AG107),"=",0)</f>
        <v>0=0</v>
      </c>
    </row>
    <row r="13893" spans="1:5" ht="30" hidden="1" customHeight="1" thickBot="1">
      <c r="A13893" s="496" t="str">
        <f>IF((SUM('Раздел 3'!AH97:AH97)=0),"","Неверно!")</f>
        <v/>
      </c>
      <c r="B13893" s="497" t="s">
        <v>837</v>
      </c>
      <c r="C13893" s="498" t="s">
        <v>12876</v>
      </c>
      <c r="D13893" s="498" t="s">
        <v>4744</v>
      </c>
      <c r="E13893" s="499" t="str">
        <f>CONCATENATE(SUM('Раздел 3'!AH97:AH97),"=",0)</f>
        <v>0=0</v>
      </c>
    </row>
    <row r="13894" spans="1:5" ht="30" hidden="1" customHeight="1" thickBot="1">
      <c r="A13894" s="496" t="str">
        <f>IF((SUM('Раздел 3'!AH98:AH98)=0),"","Неверно!")</f>
        <v/>
      </c>
      <c r="B13894" s="497" t="s">
        <v>837</v>
      </c>
      <c r="C13894" s="498" t="s">
        <v>12877</v>
      </c>
      <c r="D13894" s="498" t="s">
        <v>4744</v>
      </c>
      <c r="E13894" s="499" t="str">
        <f>CONCATENATE(SUM('Раздел 3'!AH98:AH98),"=",0)</f>
        <v>0=0</v>
      </c>
    </row>
    <row r="13895" spans="1:5" ht="30" hidden="1" customHeight="1" thickBot="1">
      <c r="A13895" s="496" t="str">
        <f>IF((SUM('Раздел 3'!AH99:AH99)=0),"","Неверно!")</f>
        <v/>
      </c>
      <c r="B13895" s="497" t="s">
        <v>837</v>
      </c>
      <c r="C13895" s="498" t="s">
        <v>12878</v>
      </c>
      <c r="D13895" s="498" t="s">
        <v>4744</v>
      </c>
      <c r="E13895" s="499" t="str">
        <f>CONCATENATE(SUM('Раздел 3'!AH99:AH99),"=",0)</f>
        <v>0=0</v>
      </c>
    </row>
    <row r="13896" spans="1:5" ht="30" hidden="1" customHeight="1" thickBot="1">
      <c r="A13896" s="496" t="str">
        <f>IF((SUM('Раздел 3'!AH100:AH100)=0),"","Неверно!")</f>
        <v/>
      </c>
      <c r="B13896" s="497" t="s">
        <v>837</v>
      </c>
      <c r="C13896" s="498" t="s">
        <v>12879</v>
      </c>
      <c r="D13896" s="498" t="s">
        <v>4744</v>
      </c>
      <c r="E13896" s="499" t="str">
        <f>CONCATENATE(SUM('Раздел 3'!AH100:AH100),"=",0)</f>
        <v>0=0</v>
      </c>
    </row>
    <row r="13897" spans="1:5" ht="30" hidden="1" customHeight="1" thickBot="1">
      <c r="A13897" s="496" t="str">
        <f>IF((SUM('Раздел 3'!AH101:AH101)=0),"","Неверно!")</f>
        <v/>
      </c>
      <c r="B13897" s="497" t="s">
        <v>837</v>
      </c>
      <c r="C13897" s="498" t="s">
        <v>12880</v>
      </c>
      <c r="D13897" s="498" t="s">
        <v>4744</v>
      </c>
      <c r="E13897" s="499" t="str">
        <f>CONCATENATE(SUM('Раздел 3'!AH101:AH101),"=",0)</f>
        <v>0=0</v>
      </c>
    </row>
    <row r="13898" spans="1:5" ht="30" hidden="1" customHeight="1" thickBot="1">
      <c r="A13898" s="496" t="str">
        <f>IF((SUM('Раздел 3'!AH102:AH102)=0),"","Неверно!")</f>
        <v/>
      </c>
      <c r="B13898" s="497" t="s">
        <v>837</v>
      </c>
      <c r="C13898" s="498" t="s">
        <v>12881</v>
      </c>
      <c r="D13898" s="498" t="s">
        <v>4744</v>
      </c>
      <c r="E13898" s="499" t="str">
        <f>CONCATENATE(SUM('Раздел 3'!AH102:AH102),"=",0)</f>
        <v>0=0</v>
      </c>
    </row>
    <row r="13899" spans="1:5" ht="30" hidden="1" customHeight="1" thickBot="1">
      <c r="A13899" s="496" t="str">
        <f>IF((SUM('Раздел 3'!AH103:AH103)=0),"","Неверно!")</f>
        <v/>
      </c>
      <c r="B13899" s="497" t="s">
        <v>837</v>
      </c>
      <c r="C13899" s="498" t="s">
        <v>12882</v>
      </c>
      <c r="D13899" s="498" t="s">
        <v>4744</v>
      </c>
      <c r="E13899" s="499" t="str">
        <f>CONCATENATE(SUM('Раздел 3'!AH103:AH103),"=",0)</f>
        <v>0=0</v>
      </c>
    </row>
    <row r="13900" spans="1:5" ht="30" hidden="1" customHeight="1" thickBot="1">
      <c r="A13900" s="496" t="str">
        <f>IF((SUM('Раздел 3'!AH104:AH104)=0),"","Неверно!")</f>
        <v/>
      </c>
      <c r="B13900" s="497" t="s">
        <v>837</v>
      </c>
      <c r="C13900" s="498" t="s">
        <v>12883</v>
      </c>
      <c r="D13900" s="498" t="s">
        <v>4744</v>
      </c>
      <c r="E13900" s="499" t="str">
        <f>CONCATENATE(SUM('Раздел 3'!AH104:AH104),"=",0)</f>
        <v>0=0</v>
      </c>
    </row>
    <row r="13901" spans="1:5" ht="30" hidden="1" customHeight="1" thickBot="1">
      <c r="A13901" s="496" t="str">
        <f>IF((SUM('Раздел 3'!AH105:AH105)=0),"","Неверно!")</f>
        <v/>
      </c>
      <c r="B13901" s="497" t="s">
        <v>837</v>
      </c>
      <c r="C13901" s="498" t="s">
        <v>12884</v>
      </c>
      <c r="D13901" s="498" t="s">
        <v>4744</v>
      </c>
      <c r="E13901" s="499" t="str">
        <f>CONCATENATE(SUM('Раздел 3'!AH105:AH105),"=",0)</f>
        <v>0=0</v>
      </c>
    </row>
    <row r="13902" spans="1:5" ht="30" hidden="1" customHeight="1" thickBot="1">
      <c r="A13902" s="496" t="str">
        <f>IF((SUM('Раздел 3'!AH106:AH106)=0),"","Неверно!")</f>
        <v/>
      </c>
      <c r="B13902" s="497" t="s">
        <v>837</v>
      </c>
      <c r="C13902" s="498" t="s">
        <v>4748</v>
      </c>
      <c r="D13902" s="498" t="s">
        <v>4744</v>
      </c>
      <c r="E13902" s="499" t="str">
        <f>CONCATENATE(SUM('Раздел 3'!AH106:AH106),"=",0)</f>
        <v>0=0</v>
      </c>
    </row>
    <row r="13903" spans="1:5" ht="30" hidden="1" customHeight="1" thickBot="1">
      <c r="A13903" s="496" t="str">
        <f>IF((SUM('Раздел 3'!AH107:AH107)=0),"","Неверно!")</f>
        <v/>
      </c>
      <c r="B13903" s="497" t="s">
        <v>837</v>
      </c>
      <c r="C13903" s="498" t="s">
        <v>15039</v>
      </c>
      <c r="D13903" s="498" t="s">
        <v>4744</v>
      </c>
      <c r="E13903" s="499" t="str">
        <f>CONCATENATE(SUM('Раздел 3'!AH107:AH107),"=",0)</f>
        <v>0=0</v>
      </c>
    </row>
    <row r="13904" spans="1:5" ht="30" hidden="1" customHeight="1" thickBot="1">
      <c r="A13904" s="496" t="str">
        <f>IF((SUM('Раздел 3'!AI97:AI97)=0),"","Неверно!")</f>
        <v/>
      </c>
      <c r="B13904" s="497" t="s">
        <v>837</v>
      </c>
      <c r="C13904" s="498" t="s">
        <v>12885</v>
      </c>
      <c r="D13904" s="498" t="s">
        <v>4744</v>
      </c>
      <c r="E13904" s="499" t="str">
        <f>CONCATENATE(SUM('Раздел 3'!AI97:AI97),"=",0)</f>
        <v>0=0</v>
      </c>
    </row>
    <row r="13905" spans="1:5" ht="30" hidden="1" customHeight="1" thickBot="1">
      <c r="A13905" s="496" t="str">
        <f>IF((SUM('Раздел 3'!AI98:AI98)=0),"","Неверно!")</f>
        <v/>
      </c>
      <c r="B13905" s="497" t="s">
        <v>837</v>
      </c>
      <c r="C13905" s="498" t="s">
        <v>12886</v>
      </c>
      <c r="D13905" s="498" t="s">
        <v>4744</v>
      </c>
      <c r="E13905" s="499" t="str">
        <f>CONCATENATE(SUM('Раздел 3'!AI98:AI98),"=",0)</f>
        <v>0=0</v>
      </c>
    </row>
    <row r="13906" spans="1:5" ht="30" hidden="1" customHeight="1" thickBot="1">
      <c r="A13906" s="496" t="str">
        <f>IF((SUM('Раздел 3'!AI99:AI99)=0),"","Неверно!")</f>
        <v/>
      </c>
      <c r="B13906" s="497" t="s">
        <v>837</v>
      </c>
      <c r="C13906" s="498" t="s">
        <v>12887</v>
      </c>
      <c r="D13906" s="498" t="s">
        <v>4744</v>
      </c>
      <c r="E13906" s="499" t="str">
        <f>CONCATENATE(SUM('Раздел 3'!AI99:AI99),"=",0)</f>
        <v>0=0</v>
      </c>
    </row>
    <row r="13907" spans="1:5" ht="30" hidden="1" customHeight="1" thickBot="1">
      <c r="A13907" s="496" t="str">
        <f>IF((SUM('Раздел 3'!AI100:AI100)=0),"","Неверно!")</f>
        <v/>
      </c>
      <c r="B13907" s="497" t="s">
        <v>837</v>
      </c>
      <c r="C13907" s="498" t="s">
        <v>12888</v>
      </c>
      <c r="D13907" s="498" t="s">
        <v>4744</v>
      </c>
      <c r="E13907" s="499" t="str">
        <f>CONCATENATE(SUM('Раздел 3'!AI100:AI100),"=",0)</f>
        <v>0=0</v>
      </c>
    </row>
    <row r="13908" spans="1:5" ht="30" hidden="1" customHeight="1" thickBot="1">
      <c r="A13908" s="496" t="str">
        <f>IF((SUM('Раздел 3'!AI101:AI101)=0),"","Неверно!")</f>
        <v/>
      </c>
      <c r="B13908" s="497" t="s">
        <v>837</v>
      </c>
      <c r="C13908" s="498" t="s">
        <v>12889</v>
      </c>
      <c r="D13908" s="498" t="s">
        <v>4744</v>
      </c>
      <c r="E13908" s="499" t="str">
        <f>CONCATENATE(SUM('Раздел 3'!AI101:AI101),"=",0)</f>
        <v>0=0</v>
      </c>
    </row>
    <row r="13909" spans="1:5" ht="30" hidden="1" customHeight="1" thickBot="1">
      <c r="A13909" s="496" t="str">
        <f>IF((SUM('Раздел 3'!AI102:AI102)=0),"","Неверно!")</f>
        <v/>
      </c>
      <c r="B13909" s="497" t="s">
        <v>837</v>
      </c>
      <c r="C13909" s="498" t="s">
        <v>12890</v>
      </c>
      <c r="D13909" s="498" t="s">
        <v>4744</v>
      </c>
      <c r="E13909" s="499" t="str">
        <f>CONCATENATE(SUM('Раздел 3'!AI102:AI102),"=",0)</f>
        <v>0=0</v>
      </c>
    </row>
    <row r="13910" spans="1:5" ht="30" hidden="1" customHeight="1" thickBot="1">
      <c r="A13910" s="496" t="str">
        <f>IF((SUM('Раздел 3'!AI103:AI103)=0),"","Неверно!")</f>
        <v/>
      </c>
      <c r="B13910" s="497" t="s">
        <v>837</v>
      </c>
      <c r="C13910" s="498" t="s">
        <v>12891</v>
      </c>
      <c r="D13910" s="498" t="s">
        <v>4744</v>
      </c>
      <c r="E13910" s="499" t="str">
        <f>CONCATENATE(SUM('Раздел 3'!AI103:AI103),"=",0)</f>
        <v>0=0</v>
      </c>
    </row>
    <row r="13911" spans="1:5" ht="30" hidden="1" customHeight="1" thickBot="1">
      <c r="A13911" s="496" t="str">
        <f>IF((SUM('Раздел 3'!AI104:AI104)=0),"","Неверно!")</f>
        <v/>
      </c>
      <c r="B13911" s="497" t="s">
        <v>837</v>
      </c>
      <c r="C13911" s="498" t="s">
        <v>12892</v>
      </c>
      <c r="D13911" s="498" t="s">
        <v>4744</v>
      </c>
      <c r="E13911" s="499" t="str">
        <f>CONCATENATE(SUM('Раздел 3'!AI104:AI104),"=",0)</f>
        <v>0=0</v>
      </c>
    </row>
    <row r="13912" spans="1:5" ht="30" hidden="1" customHeight="1" thickBot="1">
      <c r="A13912" s="496" t="str">
        <f>IF((SUM('Раздел 3'!AI105:AI105)=0),"","Неверно!")</f>
        <v/>
      </c>
      <c r="B13912" s="497" t="s">
        <v>837</v>
      </c>
      <c r="C13912" s="498" t="s">
        <v>12893</v>
      </c>
      <c r="D13912" s="498" t="s">
        <v>4744</v>
      </c>
      <c r="E13912" s="499" t="str">
        <f>CONCATENATE(SUM('Раздел 3'!AI105:AI105),"=",0)</f>
        <v>0=0</v>
      </c>
    </row>
    <row r="13913" spans="1:5" ht="30" hidden="1" customHeight="1" thickBot="1">
      <c r="A13913" s="496" t="str">
        <f>IF((SUM('Раздел 3'!AI106:AI106)=0),"","Неверно!")</f>
        <v/>
      </c>
      <c r="B13913" s="497" t="s">
        <v>837</v>
      </c>
      <c r="C13913" s="498" t="s">
        <v>4749</v>
      </c>
      <c r="D13913" s="498" t="s">
        <v>4744</v>
      </c>
      <c r="E13913" s="499" t="str">
        <f>CONCATENATE(SUM('Раздел 3'!AI106:AI106),"=",0)</f>
        <v>0=0</v>
      </c>
    </row>
    <row r="13914" spans="1:5" ht="30" hidden="1" customHeight="1" thickBot="1">
      <c r="A13914" s="496" t="str">
        <f>IF((SUM('Раздел 3'!AI107:AI107)=0),"","Неверно!")</f>
        <v/>
      </c>
      <c r="B13914" s="497" t="s">
        <v>837</v>
      </c>
      <c r="C13914" s="498" t="s">
        <v>15040</v>
      </c>
      <c r="D13914" s="498" t="s">
        <v>4744</v>
      </c>
      <c r="E13914" s="499" t="str">
        <f>CONCATENATE(SUM('Раздел 3'!AI107:AI107),"=",0)</f>
        <v>0=0</v>
      </c>
    </row>
    <row r="13915" spans="1:5" ht="30" hidden="1" customHeight="1" thickBot="1">
      <c r="A13915" s="496" t="str">
        <f>IF((SUM('Раздел 3'!AJ97:AJ97)=0),"","Неверно!")</f>
        <v/>
      </c>
      <c r="B13915" s="497" t="s">
        <v>837</v>
      </c>
      <c r="C13915" s="498" t="s">
        <v>12894</v>
      </c>
      <c r="D13915" s="498" t="s">
        <v>4744</v>
      </c>
      <c r="E13915" s="499" t="str">
        <f>CONCATENATE(SUM('Раздел 3'!AJ97:AJ97),"=",0)</f>
        <v>0=0</v>
      </c>
    </row>
    <row r="13916" spans="1:5" ht="30" hidden="1" customHeight="1" thickBot="1">
      <c r="A13916" s="496" t="str">
        <f>IF((SUM('Раздел 3'!AJ98:AJ98)=0),"","Неверно!")</f>
        <v/>
      </c>
      <c r="B13916" s="497" t="s">
        <v>837</v>
      </c>
      <c r="C13916" s="498" t="s">
        <v>12895</v>
      </c>
      <c r="D13916" s="498" t="s">
        <v>4744</v>
      </c>
      <c r="E13916" s="499" t="str">
        <f>CONCATENATE(SUM('Раздел 3'!AJ98:AJ98),"=",0)</f>
        <v>0=0</v>
      </c>
    </row>
    <row r="13917" spans="1:5" ht="30" hidden="1" customHeight="1" thickBot="1">
      <c r="A13917" s="496" t="str">
        <f>IF((SUM('Раздел 3'!AJ99:AJ99)=0),"","Неверно!")</f>
        <v/>
      </c>
      <c r="B13917" s="497" t="s">
        <v>837</v>
      </c>
      <c r="C13917" s="498" t="s">
        <v>12896</v>
      </c>
      <c r="D13917" s="498" t="s">
        <v>4744</v>
      </c>
      <c r="E13917" s="499" t="str">
        <f>CONCATENATE(SUM('Раздел 3'!AJ99:AJ99),"=",0)</f>
        <v>0=0</v>
      </c>
    </row>
    <row r="13918" spans="1:5" ht="30" hidden="1" customHeight="1" thickBot="1">
      <c r="A13918" s="496" t="str">
        <f>IF((SUM('Раздел 3'!AJ100:AJ100)=0),"","Неверно!")</f>
        <v/>
      </c>
      <c r="B13918" s="497" t="s">
        <v>837</v>
      </c>
      <c r="C13918" s="498" t="s">
        <v>12897</v>
      </c>
      <c r="D13918" s="498" t="s">
        <v>4744</v>
      </c>
      <c r="E13918" s="499" t="str">
        <f>CONCATENATE(SUM('Раздел 3'!AJ100:AJ100),"=",0)</f>
        <v>0=0</v>
      </c>
    </row>
    <row r="13919" spans="1:5" ht="30" hidden="1" customHeight="1" thickBot="1">
      <c r="A13919" s="496" t="str">
        <f>IF((SUM('Раздел 3'!AJ101:AJ101)=0),"","Неверно!")</f>
        <v/>
      </c>
      <c r="B13919" s="497" t="s">
        <v>837</v>
      </c>
      <c r="C13919" s="498" t="s">
        <v>12898</v>
      </c>
      <c r="D13919" s="498" t="s">
        <v>4744</v>
      </c>
      <c r="E13919" s="499" t="str">
        <f>CONCATENATE(SUM('Раздел 3'!AJ101:AJ101),"=",0)</f>
        <v>0=0</v>
      </c>
    </row>
    <row r="13920" spans="1:5" ht="30" hidden="1" customHeight="1" thickBot="1">
      <c r="A13920" s="496" t="str">
        <f>IF((SUM('Раздел 3'!AJ102:AJ102)=0),"","Неверно!")</f>
        <v/>
      </c>
      <c r="B13920" s="497" t="s">
        <v>837</v>
      </c>
      <c r="C13920" s="498" t="s">
        <v>12899</v>
      </c>
      <c r="D13920" s="498" t="s">
        <v>4744</v>
      </c>
      <c r="E13920" s="499" t="str">
        <f>CONCATENATE(SUM('Раздел 3'!AJ102:AJ102),"=",0)</f>
        <v>0=0</v>
      </c>
    </row>
    <row r="13921" spans="1:6" ht="30" hidden="1" customHeight="1" thickBot="1">
      <c r="A13921" s="496" t="str">
        <f>IF((SUM('Раздел 3'!AJ103:AJ103)=0),"","Неверно!")</f>
        <v/>
      </c>
      <c r="B13921" s="497" t="s">
        <v>837</v>
      </c>
      <c r="C13921" s="498" t="s">
        <v>12900</v>
      </c>
      <c r="D13921" s="498" t="s">
        <v>4744</v>
      </c>
      <c r="E13921" s="499" t="str">
        <f>CONCATENATE(SUM('Раздел 3'!AJ103:AJ103),"=",0)</f>
        <v>0=0</v>
      </c>
    </row>
    <row r="13922" spans="1:6" ht="30" hidden="1" customHeight="1" thickBot="1">
      <c r="A13922" s="496" t="str">
        <f>IF((SUM('Раздел 3'!AJ104:AJ104)=0),"","Неверно!")</f>
        <v/>
      </c>
      <c r="B13922" s="497" t="s">
        <v>837</v>
      </c>
      <c r="C13922" s="498" t="s">
        <v>12901</v>
      </c>
      <c r="D13922" s="498" t="s">
        <v>4744</v>
      </c>
      <c r="E13922" s="499" t="str">
        <f>CONCATENATE(SUM('Раздел 3'!AJ104:AJ104),"=",0)</f>
        <v>0=0</v>
      </c>
    </row>
    <row r="13923" spans="1:6" ht="30" hidden="1" customHeight="1" thickBot="1">
      <c r="A13923" s="496" t="str">
        <f>IF((SUM('Раздел 3'!AJ105:AJ105)=0),"","Неверно!")</f>
        <v/>
      </c>
      <c r="B13923" s="497" t="s">
        <v>837</v>
      </c>
      <c r="C13923" s="498" t="s">
        <v>12902</v>
      </c>
      <c r="D13923" s="498" t="s">
        <v>4744</v>
      </c>
      <c r="E13923" s="499" t="str">
        <f>CONCATENATE(SUM('Раздел 3'!AJ105:AJ105),"=",0)</f>
        <v>0=0</v>
      </c>
    </row>
    <row r="13924" spans="1:6" ht="30" hidden="1" customHeight="1" thickBot="1">
      <c r="A13924" s="496" t="str">
        <f>IF((SUM('Раздел 3'!AJ106:AJ106)=0),"","Неверно!")</f>
        <v/>
      </c>
      <c r="B13924" s="497" t="s">
        <v>837</v>
      </c>
      <c r="C13924" s="498" t="s">
        <v>4750</v>
      </c>
      <c r="D13924" s="498" t="s">
        <v>4744</v>
      </c>
      <c r="E13924" s="499" t="str">
        <f>CONCATENATE(SUM('Раздел 3'!AJ106:AJ106),"=",0)</f>
        <v>0=0</v>
      </c>
    </row>
    <row r="13925" spans="1:6" ht="30" hidden="1" customHeight="1" thickBot="1">
      <c r="A13925" s="496" t="str">
        <f>IF((SUM('Раздел 3'!AJ107:AJ107)=0),"","Неверно!")</f>
        <v/>
      </c>
      <c r="B13925" s="497" t="s">
        <v>837</v>
      </c>
      <c r="C13925" s="498" t="s">
        <v>15041</v>
      </c>
      <c r="D13925" s="498" t="s">
        <v>4744</v>
      </c>
      <c r="E13925" s="499" t="str">
        <f>CONCATENATE(SUM('Раздел 3'!AJ107:AJ107),"=",0)</f>
        <v>0=0</v>
      </c>
    </row>
    <row r="13926" spans="1:6" ht="30" hidden="1" customHeight="1" thickBot="1">
      <c r="A13926" s="496" t="str">
        <f>IF((SUM('Раздел 3'!O230:O230)=0),"","Неверно!")</f>
        <v/>
      </c>
      <c r="B13926" s="497" t="s">
        <v>838</v>
      </c>
      <c r="C13926" s="498" t="s">
        <v>15574</v>
      </c>
      <c r="D13926" s="498" t="s">
        <v>5543</v>
      </c>
      <c r="E13926" s="499" t="str">
        <f>CONCATENATE(SUM('Раздел 3'!O230:O230),"=",0)</f>
        <v>0=0</v>
      </c>
    </row>
    <row r="13927" spans="1:6" ht="30" hidden="1" customHeight="1" thickBot="1">
      <c r="A13927" s="496" t="str">
        <f>IF((SUM('Раздел 3'!P230:P230)=0),"","Неверно!")</f>
        <v/>
      </c>
      <c r="B13927" s="497" t="s">
        <v>838</v>
      </c>
      <c r="C13927" s="498" t="s">
        <v>15575</v>
      </c>
      <c r="D13927" s="498" t="s">
        <v>5543</v>
      </c>
      <c r="E13927" s="499" t="str">
        <f>CONCATENATE(SUM('Раздел 3'!P230:P230),"=",0)</f>
        <v>0=0</v>
      </c>
    </row>
    <row r="13928" spans="1:6" ht="30" hidden="1" customHeight="1" thickBot="1">
      <c r="A13928" s="496" t="str">
        <f>IF((SUM('Раздел 3'!Q230:Q230)=0),"","Неверно!")</f>
        <v/>
      </c>
      <c r="B13928" s="497" t="s">
        <v>838</v>
      </c>
      <c r="C13928" s="498" t="s">
        <v>15576</v>
      </c>
      <c r="D13928" s="498" t="s">
        <v>5543</v>
      </c>
      <c r="E13928" s="499" t="str">
        <f>CONCATENATE(SUM('Раздел 3'!Q230:Q230),"=",0)</f>
        <v>0=0</v>
      </c>
    </row>
    <row r="13929" spans="1:6" ht="30" hidden="1" customHeight="1" thickBot="1">
      <c r="A13929" s="496" t="str">
        <f>IF((SUM('Раздел 3'!R230:R230)=0),"","Неверно!")</f>
        <v/>
      </c>
      <c r="B13929" s="497" t="s">
        <v>838</v>
      </c>
      <c r="C13929" s="498" t="s">
        <v>15577</v>
      </c>
      <c r="D13929" s="498" t="s">
        <v>5543</v>
      </c>
      <c r="E13929" s="499" t="str">
        <f>CONCATENATE(SUM('Раздел 3'!R230:R230),"=",0)</f>
        <v>0=0</v>
      </c>
    </row>
    <row r="13930" spans="1:6" ht="30" hidden="1" customHeight="1" thickBot="1">
      <c r="A13930" s="496" t="str">
        <f>IF((SUM('Раздел 3'!S230:S230)=0),"","Неверно!")</f>
        <v/>
      </c>
      <c r="B13930" s="497" t="s">
        <v>838</v>
      </c>
      <c r="C13930" s="498" t="s">
        <v>22499</v>
      </c>
      <c r="D13930" s="498" t="s">
        <v>5543</v>
      </c>
      <c r="E13930" s="499" t="str">
        <f>CONCATENATE(SUM('Раздел 3'!S230:S230),"=",0)</f>
        <v>0=0</v>
      </c>
    </row>
    <row r="13931" spans="1:6" ht="30" hidden="1" customHeight="1" thickBot="1">
      <c r="A13931" s="496" t="str">
        <f>IF((SUM('Раздел 3'!T230:T230)=0),"","Неверно!")</f>
        <v/>
      </c>
      <c r="B13931" s="497" t="s">
        <v>838</v>
      </c>
      <c r="C13931" s="498" t="s">
        <v>15578</v>
      </c>
      <c r="D13931" s="498" t="s">
        <v>5543</v>
      </c>
      <c r="E13931" s="499" t="str">
        <f>CONCATENATE(SUM('Раздел 3'!T230:T230),"=",0)</f>
        <v>0=0</v>
      </c>
    </row>
    <row r="13932" spans="1:6" ht="30" hidden="1" customHeight="1" thickBot="1">
      <c r="A13932" s="496" t="str">
        <f>IF((SUM('Раздел 3'!K230:K230)=0),"","Неверно!")</f>
        <v/>
      </c>
      <c r="B13932" s="497" t="s">
        <v>838</v>
      </c>
      <c r="C13932" s="498" t="s">
        <v>15579</v>
      </c>
      <c r="D13932" s="498" t="s">
        <v>5543</v>
      </c>
      <c r="E13932" s="499" t="str">
        <f>CONCATENATE(SUM('Раздел 3'!K230:K230),"=",0)</f>
        <v>0=0</v>
      </c>
    </row>
    <row r="13933" spans="1:6" ht="30" hidden="1" customHeight="1" thickBot="1">
      <c r="A13933" s="496" t="str">
        <f>IF((SUM('Раздел 3'!L230:L230)=0),"","Неверно!")</f>
        <v/>
      </c>
      <c r="B13933" s="497" t="s">
        <v>838</v>
      </c>
      <c r="C13933" s="498" t="s">
        <v>15580</v>
      </c>
      <c r="D13933" s="498" t="s">
        <v>5543</v>
      </c>
      <c r="E13933" s="499" t="str">
        <f>CONCATENATE(SUM('Раздел 3'!L230:L230),"=",0)</f>
        <v>0=0</v>
      </c>
    </row>
    <row r="13934" spans="1:6" ht="30" hidden="1" customHeight="1" thickBot="1">
      <c r="A13934" s="496" t="str">
        <f>IF((SUM('Раздел 3'!M230:M230)=0),"","Неверно!")</f>
        <v/>
      </c>
      <c r="B13934" s="497" t="s">
        <v>838</v>
      </c>
      <c r="C13934" s="498" t="s">
        <v>15581</v>
      </c>
      <c r="D13934" s="498" t="s">
        <v>5543</v>
      </c>
      <c r="E13934" s="499" t="str">
        <f>CONCATENATE(SUM('Раздел 3'!M230:M230),"=",0)</f>
        <v>0=0</v>
      </c>
    </row>
    <row r="13935" spans="1:6" ht="30" hidden="1" customHeight="1" thickBot="1">
      <c r="A13935" s="496" t="str">
        <f>IF((SUM('Раздел 3'!N230:N230)=0),"","Неверно!")</f>
        <v/>
      </c>
      <c r="B13935" s="497" t="s">
        <v>838</v>
      </c>
      <c r="C13935" s="498" t="s">
        <v>15582</v>
      </c>
      <c r="D13935" s="498" t="s">
        <v>5543</v>
      </c>
      <c r="E13935" s="499" t="str">
        <f>CONCATENATE(SUM('Раздел 3'!N230:N230),"=",0)</f>
        <v>0=0</v>
      </c>
    </row>
    <row r="13936" spans="1:6" ht="30" hidden="1" customHeight="1" thickBot="1">
      <c r="A13936" s="496" t="str">
        <f>IF((SUM('Раздел 3'!Y230:Y230)=0),"","Неверно!")</f>
        <v/>
      </c>
      <c r="B13936" s="497" t="s">
        <v>839</v>
      </c>
      <c r="C13936" s="498" t="s">
        <v>14826</v>
      </c>
      <c r="D13936" s="498" t="s">
        <v>5524</v>
      </c>
      <c r="E13936" s="499" t="str">
        <f>CONCATENATE(SUM('Раздел 3'!Y230:Y230),"=",0)</f>
        <v>0=0</v>
      </c>
      <c r="F13936" s="503"/>
    </row>
    <row r="13937" spans="1:6" ht="30" hidden="1" customHeight="1" thickBot="1">
      <c r="A13937" s="496" t="str">
        <f>IF((SUM('Раздел 3'!Z230:Z230)=0),"","Неверно!")</f>
        <v/>
      </c>
      <c r="B13937" s="497" t="s">
        <v>839</v>
      </c>
      <c r="C13937" s="498" t="s">
        <v>14827</v>
      </c>
      <c r="D13937" s="498" t="s">
        <v>5524</v>
      </c>
      <c r="E13937" s="499" t="str">
        <f>CONCATENATE(SUM('Раздел 3'!Z230:Z230),"=",0)</f>
        <v>0=0</v>
      </c>
      <c r="F13937" s="503"/>
    </row>
    <row r="13938" spans="1:6" ht="30" hidden="1" customHeight="1" thickBot="1">
      <c r="A13938" s="496" t="str">
        <f>IF((SUM('Раздел 3'!AA230:AA230)=0),"","Неверно!")</f>
        <v/>
      </c>
      <c r="B13938" s="497" t="s">
        <v>839</v>
      </c>
      <c r="C13938" s="498" t="s">
        <v>14828</v>
      </c>
      <c r="D13938" s="498" t="s">
        <v>5524</v>
      </c>
      <c r="E13938" s="499" t="str">
        <f>CONCATENATE(SUM('Раздел 3'!AA230:AA230),"=",0)</f>
        <v>0=0</v>
      </c>
      <c r="F13938" s="503"/>
    </row>
    <row r="13939" spans="1:6" ht="30" hidden="1" customHeight="1" thickBot="1">
      <c r="A13939" s="496" t="str">
        <f>IF((SUM('Раздел 3'!AB230:AB230)=0),"","Неверно!")</f>
        <v/>
      </c>
      <c r="B13939" s="497" t="s">
        <v>839</v>
      </c>
      <c r="C13939" s="498" t="s">
        <v>14829</v>
      </c>
      <c r="D13939" s="498" t="s">
        <v>5524</v>
      </c>
      <c r="E13939" s="499" t="str">
        <f>CONCATENATE(SUM('Раздел 3'!AB230:AB230),"=",0)</f>
        <v>0=0</v>
      </c>
      <c r="F13939" s="503"/>
    </row>
    <row r="13940" spans="1:6" ht="30" hidden="1" customHeight="1" thickBot="1">
      <c r="A13940" s="496" t="str">
        <f>IF((SUM('Раздел 3'!AC230:AC230)=0),"","Неверно!")</f>
        <v/>
      </c>
      <c r="B13940" s="497" t="s">
        <v>839</v>
      </c>
      <c r="C13940" s="498" t="s">
        <v>14830</v>
      </c>
      <c r="D13940" s="498" t="s">
        <v>5524</v>
      </c>
      <c r="E13940" s="499" t="str">
        <f>CONCATENATE(SUM('Раздел 3'!AC230:AC230),"=",0)</f>
        <v>0=0</v>
      </c>
      <c r="F13940" s="503"/>
    </row>
    <row r="13941" spans="1:6" ht="30" hidden="1" customHeight="1" thickBot="1">
      <c r="A13941" s="496" t="str">
        <f>IF((SUM('Раздел 3'!AD230:AD230)=0),"","Неверно!")</f>
        <v/>
      </c>
      <c r="B13941" s="497" t="s">
        <v>839</v>
      </c>
      <c r="C13941" s="498" t="s">
        <v>14831</v>
      </c>
      <c r="D13941" s="498" t="s">
        <v>5524</v>
      </c>
      <c r="E13941" s="499" t="str">
        <f>CONCATENATE(SUM('Раздел 3'!AD230:AD230),"=",0)</f>
        <v>0=0</v>
      </c>
      <c r="F13941" s="503"/>
    </row>
    <row r="13942" spans="1:6" ht="30" hidden="1" customHeight="1" thickBot="1">
      <c r="A13942" s="496" t="str">
        <f>IF((SUM('Раздел 3'!AE230:AE230)=0),"","Неверно!")</f>
        <v/>
      </c>
      <c r="B13942" s="497" t="s">
        <v>839</v>
      </c>
      <c r="C13942" s="498" t="s">
        <v>14832</v>
      </c>
      <c r="D13942" s="498" t="s">
        <v>5524</v>
      </c>
      <c r="E13942" s="499" t="str">
        <f>CONCATENATE(SUM('Раздел 3'!AE230:AE230),"=",0)</f>
        <v>0=0</v>
      </c>
      <c r="F13942" s="503"/>
    </row>
    <row r="13943" spans="1:6" ht="30" hidden="1" customHeight="1" thickBot="1">
      <c r="A13943" s="496" t="str">
        <f>IF((SUM('Раздел 3'!AF230:AF230)=0),"","Неверно!")</f>
        <v/>
      </c>
      <c r="B13943" s="497" t="s">
        <v>839</v>
      </c>
      <c r="C13943" s="498" t="s">
        <v>14833</v>
      </c>
      <c r="D13943" s="498" t="s">
        <v>5524</v>
      </c>
      <c r="E13943" s="499" t="str">
        <f>CONCATENATE(SUM('Раздел 3'!AF230:AF230),"=",0)</f>
        <v>0=0</v>
      </c>
      <c r="F13943" s="503"/>
    </row>
    <row r="13944" spans="1:6" ht="30" hidden="1" customHeight="1" thickBot="1">
      <c r="A13944" s="496" t="str">
        <f>IF((SUM('Раздел 3'!AG230:AG230)=0),"","Неверно!")</f>
        <v/>
      </c>
      <c r="B13944" s="497" t="s">
        <v>839</v>
      </c>
      <c r="C13944" s="498" t="s">
        <v>14834</v>
      </c>
      <c r="D13944" s="498" t="s">
        <v>5524</v>
      </c>
      <c r="E13944" s="499" t="str">
        <f>CONCATENATE(SUM('Раздел 3'!AG230:AG230),"=",0)</f>
        <v>0=0</v>
      </c>
      <c r="F13944" s="503"/>
    </row>
    <row r="13945" spans="1:6" ht="30" hidden="1" customHeight="1" thickBot="1">
      <c r="A13945" s="496" t="str">
        <f>IF((SUM('Раздел 3'!AH230:AH230)=0),"","Неверно!")</f>
        <v/>
      </c>
      <c r="B13945" s="497" t="s">
        <v>839</v>
      </c>
      <c r="C13945" s="498" t="s">
        <v>14835</v>
      </c>
      <c r="D13945" s="498" t="s">
        <v>5524</v>
      </c>
      <c r="E13945" s="499" t="str">
        <f>CONCATENATE(SUM('Раздел 3'!AH230:AH230),"=",0)</f>
        <v>0=0</v>
      </c>
      <c r="F13945" s="503"/>
    </row>
    <row r="13946" spans="1:6" ht="30" hidden="1" customHeight="1" thickBot="1">
      <c r="A13946" s="496" t="str">
        <f>IF((SUM('Раздел 3'!AI230:AI230)=0),"","Неверно!")</f>
        <v/>
      </c>
      <c r="B13946" s="497" t="s">
        <v>839</v>
      </c>
      <c r="C13946" s="498" t="s">
        <v>14836</v>
      </c>
      <c r="D13946" s="498" t="s">
        <v>5524</v>
      </c>
      <c r="E13946" s="499" t="str">
        <f>CONCATENATE(SUM('Раздел 3'!AI230:AI230),"=",0)</f>
        <v>0=0</v>
      </c>
      <c r="F13946" s="503"/>
    </row>
    <row r="13947" spans="1:6" ht="30" hidden="1" customHeight="1" thickBot="1">
      <c r="A13947" s="496" t="str">
        <f>IF((SUM('Раздел 3'!AJ230:AJ230)=0),"","Неверно!")</f>
        <v/>
      </c>
      <c r="B13947" s="497" t="s">
        <v>839</v>
      </c>
      <c r="C13947" s="498" t="s">
        <v>14837</v>
      </c>
      <c r="D13947" s="498" t="s">
        <v>5524</v>
      </c>
      <c r="E13947" s="499" t="str">
        <f>CONCATENATE(SUM('Раздел 3'!AJ230:AJ230),"=",0)</f>
        <v>0=0</v>
      </c>
      <c r="F13947" s="503"/>
    </row>
    <row r="13948" spans="1:6" ht="30" hidden="1" customHeight="1" thickBot="1">
      <c r="A13948" s="496" t="str">
        <f>IF((SUM('Раздел 8'!D42:D42)=0),"","Неверно!")</f>
        <v/>
      </c>
      <c r="B13948" s="497" t="s">
        <v>840</v>
      </c>
      <c r="C13948" s="498" t="s">
        <v>4751</v>
      </c>
      <c r="D13948" s="498" t="s">
        <v>4752</v>
      </c>
      <c r="E13948" s="499" t="str">
        <f>CONCATENATE(SUM('Раздел 8'!D42:D42),"=",0)</f>
        <v>0=0</v>
      </c>
      <c r="F13948" s="503"/>
    </row>
    <row r="13949" spans="1:6" ht="30" hidden="1" customHeight="1" thickBot="1">
      <c r="A13949" s="496" t="str">
        <f>IF((SUM('Раздел 8'!E42:E42)=0),"","Неверно!")</f>
        <v/>
      </c>
      <c r="B13949" s="497" t="s">
        <v>840</v>
      </c>
      <c r="C13949" s="498" t="s">
        <v>4753</v>
      </c>
      <c r="D13949" s="498" t="s">
        <v>4752</v>
      </c>
      <c r="E13949" s="499" t="str">
        <f>CONCATENATE(SUM('Раздел 8'!E42:E42),"=",0)</f>
        <v>0=0</v>
      </c>
      <c r="F13949" s="503"/>
    </row>
    <row r="13950" spans="1:6" ht="30" hidden="1" customHeight="1" thickBot="1">
      <c r="A13950" s="496" t="str">
        <f>IF((SUM('Раздел 2'!O236:O236)=0),"","Неверно!")</f>
        <v/>
      </c>
      <c r="B13950" s="497" t="s">
        <v>841</v>
      </c>
      <c r="C13950" s="498" t="s">
        <v>22572</v>
      </c>
      <c r="D13950" s="498" t="s">
        <v>842</v>
      </c>
      <c r="E13950" s="499" t="str">
        <f>CONCATENATE(SUM('Раздел 2'!O236:O236),"=",0)</f>
        <v>0=0</v>
      </c>
      <c r="F13950" s="503"/>
    </row>
    <row r="13951" spans="1:6" ht="30" hidden="1" customHeight="1" thickBot="1">
      <c r="A13951" s="496" t="str">
        <f>IF((SUM('Раздел 2'!O237:O237)=0),"","Неверно!")</f>
        <v/>
      </c>
      <c r="B13951" s="497" t="s">
        <v>841</v>
      </c>
      <c r="C13951" s="498" t="s">
        <v>22573</v>
      </c>
      <c r="D13951" s="498" t="s">
        <v>842</v>
      </c>
      <c r="E13951" s="499" t="str">
        <f>CONCATENATE(SUM('Раздел 2'!O237:O237),"=",0)</f>
        <v>0=0</v>
      </c>
      <c r="F13951" s="503"/>
    </row>
    <row r="13952" spans="1:6" ht="30" hidden="1" customHeight="1" thickBot="1">
      <c r="A13952" s="496" t="str">
        <f>IF((SUM('Раздел 2'!O238:O238)=0),"","Неверно!")</f>
        <v/>
      </c>
      <c r="B13952" s="497" t="s">
        <v>841</v>
      </c>
      <c r="C13952" s="498" t="s">
        <v>22574</v>
      </c>
      <c r="D13952" s="498" t="s">
        <v>842</v>
      </c>
      <c r="E13952" s="499" t="str">
        <f>CONCATENATE(SUM('Раздел 2'!O238:O238),"=",0)</f>
        <v>0=0</v>
      </c>
      <c r="F13952" s="503"/>
    </row>
    <row r="13953" spans="1:6" ht="30" hidden="1" customHeight="1" thickBot="1">
      <c r="A13953" s="496" t="str">
        <f>IF((SUM('Раздел 2'!O239:O239)=0),"","Неверно!")</f>
        <v/>
      </c>
      <c r="B13953" s="497" t="s">
        <v>841</v>
      </c>
      <c r="C13953" s="498" t="s">
        <v>4754</v>
      </c>
      <c r="D13953" s="498" t="s">
        <v>842</v>
      </c>
      <c r="E13953" s="499" t="str">
        <f>CONCATENATE(SUM('Раздел 2'!O239:O239),"=",0)</f>
        <v>0=0</v>
      </c>
      <c r="F13953" s="503"/>
    </row>
    <row r="13954" spans="1:6" ht="30" hidden="1" customHeight="1" thickBot="1">
      <c r="A13954" s="496" t="str">
        <f>IF((SUM('Раздел 2'!O240:O240)=0),"","Неверно!")</f>
        <v/>
      </c>
      <c r="B13954" s="497" t="s">
        <v>841</v>
      </c>
      <c r="C13954" s="498" t="s">
        <v>4281</v>
      </c>
      <c r="D13954" s="498" t="s">
        <v>842</v>
      </c>
      <c r="E13954" s="499" t="str">
        <f>CONCATENATE(SUM('Раздел 2'!O240:O240),"=",0)</f>
        <v>0=0</v>
      </c>
      <c r="F13954" s="503"/>
    </row>
    <row r="13955" spans="1:6" ht="30" hidden="1" customHeight="1" thickBot="1">
      <c r="A13955" s="496" t="str">
        <f>IF((SUM('Раздел 2'!O241:O241)=0),"","Неверно!")</f>
        <v/>
      </c>
      <c r="B13955" s="497" t="s">
        <v>841</v>
      </c>
      <c r="C13955" s="498" t="s">
        <v>843</v>
      </c>
      <c r="D13955" s="498" t="s">
        <v>842</v>
      </c>
      <c r="E13955" s="499" t="str">
        <f>CONCATENATE(SUM('Раздел 2'!O241:O241),"=",0)</f>
        <v>0=0</v>
      </c>
      <c r="F13955" s="503"/>
    </row>
    <row r="13956" spans="1:6" ht="30" hidden="1" customHeight="1" thickBot="1">
      <c r="A13956" s="496" t="str">
        <f>IF((SUM('Раздел 2'!O242:O242)=0),"","Неверно!")</f>
        <v/>
      </c>
      <c r="B13956" s="497" t="s">
        <v>841</v>
      </c>
      <c r="C13956" s="498" t="s">
        <v>844</v>
      </c>
      <c r="D13956" s="498" t="s">
        <v>842</v>
      </c>
      <c r="E13956" s="499" t="str">
        <f>CONCATENATE(SUM('Раздел 2'!O242:O242),"=",0)</f>
        <v>0=0</v>
      </c>
      <c r="F13956" s="503"/>
    </row>
    <row r="13957" spans="1:6" ht="30" hidden="1" customHeight="1" thickBot="1">
      <c r="A13957" s="496" t="str">
        <f>IF((SUM('Раздел 2'!O243:O243)=0),"","Неверно!")</f>
        <v/>
      </c>
      <c r="B13957" s="497" t="s">
        <v>841</v>
      </c>
      <c r="C13957" s="498" t="s">
        <v>845</v>
      </c>
      <c r="D13957" s="498" t="s">
        <v>842</v>
      </c>
      <c r="E13957" s="499" t="str">
        <f>CONCATENATE(SUM('Раздел 2'!O243:O243),"=",0)</f>
        <v>0=0</v>
      </c>
      <c r="F13957" s="503"/>
    </row>
    <row r="13958" spans="1:6" ht="30" hidden="1" customHeight="1" thickBot="1">
      <c r="A13958" s="496" t="str">
        <f>IF((SUM('Раздел 2'!O244:O244)=0),"","Неверно!")</f>
        <v/>
      </c>
      <c r="B13958" s="497" t="s">
        <v>841</v>
      </c>
      <c r="C13958" s="498" t="s">
        <v>846</v>
      </c>
      <c r="D13958" s="498" t="s">
        <v>842</v>
      </c>
      <c r="E13958" s="499" t="str">
        <f>CONCATENATE(SUM('Раздел 2'!O244:O244),"=",0)</f>
        <v>0=0</v>
      </c>
      <c r="F13958" s="503"/>
    </row>
    <row r="13959" spans="1:6" ht="30" hidden="1" customHeight="1" thickBot="1">
      <c r="A13959" s="496" t="str">
        <f>IF((SUM('Раздел 2'!O245:O245)=0),"","Неверно!")</f>
        <v/>
      </c>
      <c r="B13959" s="497" t="s">
        <v>841</v>
      </c>
      <c r="C13959" s="498" t="s">
        <v>847</v>
      </c>
      <c r="D13959" s="498" t="s">
        <v>842</v>
      </c>
      <c r="E13959" s="499" t="str">
        <f>CONCATENATE(SUM('Раздел 2'!O245:O245),"=",0)</f>
        <v>0=0</v>
      </c>
      <c r="F13959" s="503"/>
    </row>
    <row r="13960" spans="1:6" ht="30" hidden="1" customHeight="1" thickBot="1">
      <c r="A13960" s="496" t="str">
        <f>IF((SUM('Раздел 2'!O246:O246)=0),"","Неверно!")</f>
        <v/>
      </c>
      <c r="B13960" s="497" t="s">
        <v>841</v>
      </c>
      <c r="C13960" s="498" t="s">
        <v>848</v>
      </c>
      <c r="D13960" s="498" t="s">
        <v>842</v>
      </c>
      <c r="E13960" s="499" t="str">
        <f>CONCATENATE(SUM('Раздел 2'!O246:O246),"=",0)</f>
        <v>0=0</v>
      </c>
      <c r="F13960" s="503"/>
    </row>
    <row r="13961" spans="1:6" ht="30" hidden="1" customHeight="1" thickBot="1">
      <c r="A13961" s="496" t="str">
        <f>IF((SUM('Раздел 2'!O247:O247)=0),"","Неверно!")</f>
        <v/>
      </c>
      <c r="B13961" s="497" t="s">
        <v>841</v>
      </c>
      <c r="C13961" s="498" t="s">
        <v>849</v>
      </c>
      <c r="D13961" s="498" t="s">
        <v>842</v>
      </c>
      <c r="E13961" s="499" t="str">
        <f>CONCATENATE(SUM('Раздел 2'!O247:O247),"=",0)</f>
        <v>0=0</v>
      </c>
      <c r="F13961" s="503"/>
    </row>
    <row r="13962" spans="1:6" ht="30" hidden="1" customHeight="1" thickBot="1">
      <c r="A13962" s="496" t="str">
        <f>IF((SUM('Раздел 2'!P236:P236)=0),"","Неверно!")</f>
        <v/>
      </c>
      <c r="B13962" s="497" t="s">
        <v>841</v>
      </c>
      <c r="C13962" s="498" t="s">
        <v>22575</v>
      </c>
      <c r="D13962" s="498" t="s">
        <v>842</v>
      </c>
      <c r="E13962" s="499" t="str">
        <f>CONCATENATE(SUM('Раздел 2'!P236:P236),"=",0)</f>
        <v>0=0</v>
      </c>
      <c r="F13962" s="503"/>
    </row>
    <row r="13963" spans="1:6" ht="30" hidden="1" customHeight="1" thickBot="1">
      <c r="A13963" s="496" t="str">
        <f>IF((SUM('Раздел 2'!P237:P237)=0),"","Неверно!")</f>
        <v/>
      </c>
      <c r="B13963" s="497" t="s">
        <v>841</v>
      </c>
      <c r="C13963" s="498" t="s">
        <v>22576</v>
      </c>
      <c r="D13963" s="498" t="s">
        <v>842</v>
      </c>
      <c r="E13963" s="499" t="str">
        <f>CONCATENATE(SUM('Раздел 2'!P237:P237),"=",0)</f>
        <v>0=0</v>
      </c>
      <c r="F13963" s="503"/>
    </row>
    <row r="13964" spans="1:6" ht="30" hidden="1" customHeight="1" thickBot="1">
      <c r="A13964" s="496" t="str">
        <f>IF((SUM('Раздел 2'!P238:P238)=0),"","Неверно!")</f>
        <v/>
      </c>
      <c r="B13964" s="497" t="s">
        <v>841</v>
      </c>
      <c r="C13964" s="498" t="s">
        <v>4755</v>
      </c>
      <c r="D13964" s="498" t="s">
        <v>842</v>
      </c>
      <c r="E13964" s="499" t="str">
        <f>CONCATENATE(SUM('Раздел 2'!P238:P238),"=",0)</f>
        <v>0=0</v>
      </c>
      <c r="F13964" s="503"/>
    </row>
    <row r="13965" spans="1:6" ht="30" hidden="1" customHeight="1" thickBot="1">
      <c r="A13965" s="496" t="str">
        <f>IF((SUM('Раздел 2'!P239:P239)=0),"","Неверно!")</f>
        <v/>
      </c>
      <c r="B13965" s="497" t="s">
        <v>841</v>
      </c>
      <c r="C13965" s="498" t="s">
        <v>4756</v>
      </c>
      <c r="D13965" s="498" t="s">
        <v>842</v>
      </c>
      <c r="E13965" s="499" t="str">
        <f>CONCATENATE(SUM('Раздел 2'!P239:P239),"=",0)</f>
        <v>0=0</v>
      </c>
      <c r="F13965" s="503"/>
    </row>
    <row r="13966" spans="1:6" ht="30" hidden="1" customHeight="1" thickBot="1">
      <c r="A13966" s="496" t="str">
        <f>IF((SUM('Раздел 2'!P240:P240)=0),"","Неверно!")</f>
        <v/>
      </c>
      <c r="B13966" s="497" t="s">
        <v>841</v>
      </c>
      <c r="C13966" s="498" t="s">
        <v>850</v>
      </c>
      <c r="D13966" s="498" t="s">
        <v>842</v>
      </c>
      <c r="E13966" s="499" t="str">
        <f>CONCATENATE(SUM('Раздел 2'!P240:P240),"=",0)</f>
        <v>0=0</v>
      </c>
      <c r="F13966" s="503"/>
    </row>
    <row r="13967" spans="1:6" ht="30" hidden="1" customHeight="1" thickBot="1">
      <c r="A13967" s="496" t="str">
        <f>IF((SUM('Раздел 2'!P241:P241)=0),"","Неверно!")</f>
        <v/>
      </c>
      <c r="B13967" s="497" t="s">
        <v>841</v>
      </c>
      <c r="C13967" s="498" t="s">
        <v>851</v>
      </c>
      <c r="D13967" s="498" t="s">
        <v>842</v>
      </c>
      <c r="E13967" s="499" t="str">
        <f>CONCATENATE(SUM('Раздел 2'!P241:P241),"=",0)</f>
        <v>0=0</v>
      </c>
      <c r="F13967" s="503"/>
    </row>
    <row r="13968" spans="1:6" ht="30" hidden="1" customHeight="1" thickBot="1">
      <c r="A13968" s="496" t="str">
        <f>IF((SUM('Раздел 2'!P242:P242)=0),"","Неверно!")</f>
        <v/>
      </c>
      <c r="B13968" s="497" t="s">
        <v>841</v>
      </c>
      <c r="C13968" s="498" t="s">
        <v>852</v>
      </c>
      <c r="D13968" s="498" t="s">
        <v>842</v>
      </c>
      <c r="E13968" s="499" t="str">
        <f>CONCATENATE(SUM('Раздел 2'!P242:P242),"=",0)</f>
        <v>0=0</v>
      </c>
      <c r="F13968" s="503"/>
    </row>
    <row r="13969" spans="1:6" ht="30" hidden="1" customHeight="1" thickBot="1">
      <c r="A13969" s="496" t="str">
        <f>IF((SUM('Раздел 2'!P243:P243)=0),"","Неверно!")</f>
        <v/>
      </c>
      <c r="B13969" s="497" t="s">
        <v>841</v>
      </c>
      <c r="C13969" s="498" t="s">
        <v>853</v>
      </c>
      <c r="D13969" s="498" t="s">
        <v>842</v>
      </c>
      <c r="E13969" s="499" t="str">
        <f>CONCATENATE(SUM('Раздел 2'!P243:P243),"=",0)</f>
        <v>0=0</v>
      </c>
      <c r="F13969" s="503"/>
    </row>
    <row r="13970" spans="1:6" ht="30" hidden="1" customHeight="1" thickBot="1">
      <c r="A13970" s="496" t="str">
        <f>IF((SUM('Раздел 2'!P244:P244)=0),"","Неверно!")</f>
        <v/>
      </c>
      <c r="B13970" s="497" t="s">
        <v>841</v>
      </c>
      <c r="C13970" s="498" t="s">
        <v>854</v>
      </c>
      <c r="D13970" s="498" t="s">
        <v>842</v>
      </c>
      <c r="E13970" s="499" t="str">
        <f>CONCATENATE(SUM('Раздел 2'!P244:P244),"=",0)</f>
        <v>0=0</v>
      </c>
      <c r="F13970" s="503"/>
    </row>
    <row r="13971" spans="1:6" ht="30" hidden="1" customHeight="1" thickBot="1">
      <c r="A13971" s="496" t="str">
        <f>IF((SUM('Раздел 2'!P245:P245)=0),"","Неверно!")</f>
        <v/>
      </c>
      <c r="B13971" s="497" t="s">
        <v>841</v>
      </c>
      <c r="C13971" s="498" t="s">
        <v>855</v>
      </c>
      <c r="D13971" s="498" t="s">
        <v>842</v>
      </c>
      <c r="E13971" s="499" t="str">
        <f>CONCATENATE(SUM('Раздел 2'!P245:P245),"=",0)</f>
        <v>0=0</v>
      </c>
      <c r="F13971" s="503"/>
    </row>
    <row r="13972" spans="1:6" ht="30" hidden="1" customHeight="1" thickBot="1">
      <c r="A13972" s="496" t="str">
        <f>IF((SUM('Раздел 2'!P246:P246)=0),"","Неверно!")</f>
        <v/>
      </c>
      <c r="B13972" s="497" t="s">
        <v>841</v>
      </c>
      <c r="C13972" s="498" t="s">
        <v>856</v>
      </c>
      <c r="D13972" s="498" t="s">
        <v>842</v>
      </c>
      <c r="E13972" s="499" t="str">
        <f>CONCATENATE(SUM('Раздел 2'!P246:P246),"=",0)</f>
        <v>0=0</v>
      </c>
      <c r="F13972" s="503"/>
    </row>
    <row r="13973" spans="1:6" ht="30" hidden="1" customHeight="1" thickBot="1">
      <c r="A13973" s="496" t="str">
        <f>IF((SUM('Раздел 2'!P247:P247)=0),"","Неверно!")</f>
        <v/>
      </c>
      <c r="B13973" s="497" t="s">
        <v>841</v>
      </c>
      <c r="C13973" s="498" t="s">
        <v>857</v>
      </c>
      <c r="D13973" s="498" t="s">
        <v>842</v>
      </c>
      <c r="E13973" s="499" t="str">
        <f>CONCATENATE(SUM('Раздел 2'!P247:P247),"=",0)</f>
        <v>0=0</v>
      </c>
      <c r="F13973" s="503"/>
    </row>
    <row r="13974" spans="1:6" ht="30" hidden="1" customHeight="1" thickBot="1">
      <c r="A13974" s="496" t="str">
        <f>IF((SUM('Раздел 2'!AJ225:AJ225)=0),"","Неверно!")</f>
        <v/>
      </c>
      <c r="B13974" s="497" t="s">
        <v>858</v>
      </c>
      <c r="C13974" s="498" t="s">
        <v>859</v>
      </c>
      <c r="D13974" s="498" t="s">
        <v>2410</v>
      </c>
      <c r="E13974" s="499" t="str">
        <f>CONCATENATE(SUM('Раздел 2'!AJ225:AJ225),"=",0)</f>
        <v>0=0</v>
      </c>
      <c r="F13974" s="503"/>
    </row>
    <row r="13975" spans="1:6" ht="30" hidden="1" customHeight="1" thickBot="1">
      <c r="A13975" s="496" t="str">
        <f>IF((SUM('Раздел 1'!J27:J27)&gt;=SUM('Раздел 2'!M11:M11)+SUM('Раздел 3'!M11:M11)+SUM('Раздел 9'!G9:H9)),"","Неверно!")</f>
        <v/>
      </c>
      <c r="B13975" s="497" t="s">
        <v>860</v>
      </c>
      <c r="C13975" s="498" t="s">
        <v>22445</v>
      </c>
      <c r="D13975" s="498" t="s">
        <v>5541</v>
      </c>
      <c r="E13975" s="499" t="str">
        <f>CONCATENATE(SUM('Раздел 1'!J27:J27),"&gt;=",SUM('Раздел 2'!M11:M11),"+",SUM('Раздел 3'!M11:M11),"+",SUM('Раздел 9'!G9:H9))</f>
        <v>565&gt;=366+85+114</v>
      </c>
      <c r="F13975" s="503"/>
    </row>
    <row r="13976" spans="1:6" ht="30" hidden="1" customHeight="1" thickBot="1">
      <c r="A13976" s="496" t="str">
        <f>IF((SUM('Раздел 1'!S27:S27)=SUM('Раздел 2'!V11:V11)+SUM('Раздел 3'!V11:V11)+SUM('Раздел 9'!E9:F9)+SUM('Раздел 8'!D40:E40)),"","Неверно!")</f>
        <v/>
      </c>
      <c r="B13976" s="497" t="s">
        <v>861</v>
      </c>
      <c r="C13976" s="498" t="s">
        <v>3295</v>
      </c>
      <c r="D13976" s="498" t="s">
        <v>3296</v>
      </c>
      <c r="E13976" s="499" t="str">
        <f>CONCATENATE(SUM('Раздел 1'!S27:S27),"=",SUM('Раздел 2'!V11:V11),"+",SUM('Раздел 3'!V11:V11),"+",SUM('Раздел 9'!E9:F9),"+",SUM('Раздел 8'!D40:E40))</f>
        <v>916=540+211+165+0</v>
      </c>
      <c r="F13976" s="503"/>
    </row>
    <row r="13977" spans="1:6" ht="30" hidden="1" customHeight="1" thickBot="1">
      <c r="A13977" s="496" t="str">
        <f>IF((SUM('Раздел 1'!C21:C21)=SUM('Раздел 3'!F180:F180)+SUM('Раздел 3'!F182:F184)+SUM('Раздел 3'!F185:F185)+SUM('Раздел 3'!F189:F189)+SUM('Раздел 3'!F196:F196)+SUM('Раздел 3'!F201:F201)+SUM('Раздел 3'!F204:F204)+SUM('Раздел 3'!F205:F205)+SUM('Раздел 3'!F206:F207)+SUM('Раздел 3'!F215:F217)),"","Неверно!")</f>
        <v/>
      </c>
      <c r="B13977" s="497" t="s">
        <v>862</v>
      </c>
      <c r="C13977" s="498" t="s">
        <v>2415</v>
      </c>
      <c r="D13977" s="498" t="s">
        <v>863</v>
      </c>
      <c r="E13977" s="499" t="str">
        <f>CONCATENATE(SUM('Раздел 1'!C21:C21),"=",SUM('Раздел 3'!F180:F180),"+",SUM('Раздел 3'!F182:F184),"+",SUM('Раздел 3'!F185:F185),"+",SUM('Раздел 3'!F189:F189),"+",SUM('Раздел 3'!F196:F196),"+",SUM('Раздел 3'!F201:F201),"+",SUM('Раздел 3'!F204:F204),"+",SUM('Раздел 3'!F205:F205),"+",SUM('Раздел 3'!F206:F207),"+",SUM('Раздел 3'!F215:F217))</f>
        <v>0=0+0+0+0+0+0+0+0+0+0</v>
      </c>
      <c r="F13977" s="503"/>
    </row>
    <row r="13978" spans="1:6" ht="30" hidden="1" customHeight="1" thickBot="1">
      <c r="A13978" s="496" t="str">
        <f>IF((SUM('Раздел 1'!L21:L21)=SUM('Раздел 3'!O180:O180)+SUM('Раздел 3'!O182:O184)+SUM('Раздел 3'!O185:O185)+SUM('Раздел 3'!O189:O189)+SUM('Раздел 3'!O196:O196)+SUM('Раздел 3'!O201:O201)+SUM('Раздел 3'!O204:O204)+SUM('Раздел 3'!O205:O205)+SUM('Раздел 3'!O206:O207)+SUM('Раздел 3'!O215:O217)),"","Неверно!")</f>
        <v/>
      </c>
      <c r="B13978" s="497" t="s">
        <v>862</v>
      </c>
      <c r="C13978" s="498" t="s">
        <v>2416</v>
      </c>
      <c r="D13978" s="498" t="s">
        <v>863</v>
      </c>
      <c r="E13978" s="499" t="str">
        <f>CONCATENATE(SUM('Раздел 1'!L21:L21),"=",SUM('Раздел 3'!O180:O180),"+",SUM('Раздел 3'!O182:O184),"+",SUM('Раздел 3'!O185:O185),"+",SUM('Раздел 3'!O189:O189),"+",SUM('Раздел 3'!O196:O196),"+",SUM('Раздел 3'!O201:O201),"+",SUM('Раздел 3'!O204:O204),"+",SUM('Раздел 3'!O205:O205),"+",SUM('Раздел 3'!O206:O207),"+",SUM('Раздел 3'!O215:O217))</f>
        <v>0=0+0+0+0+0+0+0+0+0+0</v>
      </c>
      <c r="F13978" s="503"/>
    </row>
    <row r="13979" spans="1:6" ht="30" hidden="1" customHeight="1" thickBot="1">
      <c r="A13979" s="496" t="str">
        <f>IF((SUM('Раздел 1'!M21:M21)=SUM('Раздел 3'!P180:P180)+SUM('Раздел 3'!P182:P184)+SUM('Раздел 3'!P185:P185)+SUM('Раздел 3'!P189:P189)+SUM('Раздел 3'!P196:P196)+SUM('Раздел 3'!P201:P201)+SUM('Раздел 3'!P204:P204)+SUM('Раздел 3'!P205:P205)+SUM('Раздел 3'!P206:P207)+SUM('Раздел 3'!P215:P217)),"","Неверно!")</f>
        <v/>
      </c>
      <c r="B13979" s="497" t="s">
        <v>862</v>
      </c>
      <c r="C13979" s="498" t="s">
        <v>2417</v>
      </c>
      <c r="D13979" s="498" t="s">
        <v>863</v>
      </c>
      <c r="E13979" s="499" t="str">
        <f>CONCATENATE(SUM('Раздел 1'!M21:M21),"=",SUM('Раздел 3'!P180:P180),"+",SUM('Раздел 3'!P182:P184),"+",SUM('Раздел 3'!P185:P185),"+",SUM('Раздел 3'!P189:P189),"+",SUM('Раздел 3'!P196:P196),"+",SUM('Раздел 3'!P201:P201),"+",SUM('Раздел 3'!P204:P204),"+",SUM('Раздел 3'!P205:P205),"+",SUM('Раздел 3'!P206:P207),"+",SUM('Раздел 3'!P215:P217))</f>
        <v>0=0+0+0+0+0+0+0+0+0+0</v>
      </c>
      <c r="F13979" s="503"/>
    </row>
    <row r="13980" spans="1:6" ht="30" hidden="1" customHeight="1" thickBot="1">
      <c r="A13980" s="496" t="str">
        <f>IF((SUM('Раздел 1'!N21:N21)=SUM('Раздел 3'!Q180:Q180)+SUM('Раздел 3'!Q182:Q184)+SUM('Раздел 3'!Q185:Q185)+SUM('Раздел 3'!Q189:Q189)+SUM('Раздел 3'!Q196:Q196)+SUM('Раздел 3'!Q201:Q201)+SUM('Раздел 3'!Q204:Q204)+SUM('Раздел 3'!Q205:Q205)+SUM('Раздел 3'!Q206:Q207)+SUM('Раздел 3'!Q215:Q217)),"","Неверно!")</f>
        <v/>
      </c>
      <c r="B13980" s="497" t="s">
        <v>862</v>
      </c>
      <c r="C13980" s="498" t="s">
        <v>2418</v>
      </c>
      <c r="D13980" s="498" t="s">
        <v>863</v>
      </c>
      <c r="E13980" s="499" t="str">
        <f>CONCATENATE(SUM('Раздел 1'!N21:N21),"=",SUM('Раздел 3'!Q180:Q180),"+",SUM('Раздел 3'!Q182:Q184),"+",SUM('Раздел 3'!Q185:Q185),"+",SUM('Раздел 3'!Q189:Q189),"+",SUM('Раздел 3'!Q196:Q196),"+",SUM('Раздел 3'!Q201:Q201),"+",SUM('Раздел 3'!Q204:Q204),"+",SUM('Раздел 3'!Q205:Q205),"+",SUM('Раздел 3'!Q206:Q207),"+",SUM('Раздел 3'!Q215:Q217))</f>
        <v>3=0+0+0+0+3+0+0+0+0+0</v>
      </c>
      <c r="F13980" s="503"/>
    </row>
    <row r="13981" spans="1:6" ht="30" hidden="1" customHeight="1" thickBot="1">
      <c r="A13981" s="496" t="str">
        <f>IF((SUM('Раздел 1'!O21:O21)=SUM('Раздел 3'!R180:R180)+SUM('Раздел 3'!R182:R184)+SUM('Раздел 3'!R185:R185)+SUM('Раздел 3'!R189:R189)+SUM('Раздел 3'!R196:R196)+SUM('Раздел 3'!R201:R201)+SUM('Раздел 3'!R204:R204)+SUM('Раздел 3'!R205:R205)+SUM('Раздел 3'!R206:R207)+SUM('Раздел 3'!R215:R217)),"","Неверно!")</f>
        <v/>
      </c>
      <c r="B13981" s="497" t="s">
        <v>862</v>
      </c>
      <c r="C13981" s="498" t="s">
        <v>2419</v>
      </c>
      <c r="D13981" s="498" t="s">
        <v>863</v>
      </c>
      <c r="E13981" s="499" t="str">
        <f>CONCATENATE(SUM('Раздел 1'!O21:O21),"=",SUM('Раздел 3'!R180:R180),"+",SUM('Раздел 3'!R182:R184),"+",SUM('Раздел 3'!R185:R185),"+",SUM('Раздел 3'!R189:R189),"+",SUM('Раздел 3'!R196:R196),"+",SUM('Раздел 3'!R201:R201),"+",SUM('Раздел 3'!R204:R204),"+",SUM('Раздел 3'!R205:R205),"+",SUM('Раздел 3'!R206:R207),"+",SUM('Раздел 3'!R215:R217))</f>
        <v>3=0+0+0+0+1+0+0+0+0+2</v>
      </c>
      <c r="F13981" s="503"/>
    </row>
    <row r="13982" spans="1:6" ht="30" hidden="1" customHeight="1" thickBot="1">
      <c r="A13982" s="496" t="str">
        <f>IF((SUM('Раздел 1'!P21:P21)=SUM('Раздел 3'!S180:S180)+SUM('Раздел 3'!S182:S184)+SUM('Раздел 3'!S185:S185)+SUM('Раздел 3'!S189:S189)+SUM('Раздел 3'!S196:S196)+SUM('Раздел 3'!S201:S201)+SUM('Раздел 3'!S204:S204)+SUM('Раздел 3'!S205:S205)+SUM('Раздел 3'!S206:S207)+SUM('Раздел 3'!S215:S217)),"","Неверно!")</f>
        <v/>
      </c>
      <c r="B13982" s="497" t="s">
        <v>862</v>
      </c>
      <c r="C13982" s="498" t="s">
        <v>2420</v>
      </c>
      <c r="D13982" s="498" t="s">
        <v>863</v>
      </c>
      <c r="E13982" s="499" t="str">
        <f>CONCATENATE(SUM('Раздел 1'!P21:P21),"=",SUM('Раздел 3'!S180:S180),"+",SUM('Раздел 3'!S182:S184),"+",SUM('Раздел 3'!S185:S185),"+",SUM('Раздел 3'!S189:S189),"+",SUM('Раздел 3'!S196:S196),"+",SUM('Раздел 3'!S201:S201),"+",SUM('Раздел 3'!S204:S204),"+",SUM('Раздел 3'!S205:S205),"+",SUM('Раздел 3'!S206:S207),"+",SUM('Раздел 3'!S215:S217))</f>
        <v>0=0+0+0+0+0+0+0+0+0+0</v>
      </c>
      <c r="F13982" s="503"/>
    </row>
    <row r="13983" spans="1:6" ht="30" hidden="1" customHeight="1" thickBot="1">
      <c r="A13983" s="496" t="str">
        <f>IF((SUM('Раздел 1'!Q21:Q21)=SUM('Раздел 3'!T180:T180)+SUM('Раздел 3'!T182:T184)+SUM('Раздел 3'!T185:T185)+SUM('Раздел 3'!T189:T189)+SUM('Раздел 3'!T196:T196)+SUM('Раздел 3'!T201:T201)+SUM('Раздел 3'!T204:T204)+SUM('Раздел 3'!T205:T205)+SUM('Раздел 3'!T206:T207)+SUM('Раздел 3'!T215:T217)),"","Неверно!")</f>
        <v/>
      </c>
      <c r="B13983" s="497" t="s">
        <v>862</v>
      </c>
      <c r="C13983" s="498" t="s">
        <v>2421</v>
      </c>
      <c r="D13983" s="498" t="s">
        <v>863</v>
      </c>
      <c r="E13983" s="499" t="str">
        <f>CONCATENATE(SUM('Раздел 1'!Q21:Q21),"=",SUM('Раздел 3'!T180:T180),"+",SUM('Раздел 3'!T182:T184),"+",SUM('Раздел 3'!T185:T185),"+",SUM('Раздел 3'!T189:T189),"+",SUM('Раздел 3'!T196:T196),"+",SUM('Раздел 3'!T201:T201),"+",SUM('Раздел 3'!T204:T204),"+",SUM('Раздел 3'!T205:T205),"+",SUM('Раздел 3'!T206:T207),"+",SUM('Раздел 3'!T215:T217))</f>
        <v>0=0+0+0+0+0+0+0+0+0+0</v>
      </c>
      <c r="F13983" s="503"/>
    </row>
    <row r="13984" spans="1:6" ht="30" hidden="1" customHeight="1" thickBot="1">
      <c r="A13984" s="496" t="str">
        <f>IF((SUM('Раздел 1'!R21:R21)=SUM('Раздел 3'!U180:U180)+SUM('Раздел 3'!U182:U184)+SUM('Раздел 3'!U185:U185)+SUM('Раздел 3'!U189:U189)+SUM('Раздел 3'!U196:U196)+SUM('Раздел 3'!U201:U201)+SUM('Раздел 3'!U204:U204)+SUM('Раздел 3'!U205:U205)+SUM('Раздел 3'!U206:U207)+SUM('Раздел 3'!U215:U217)),"","Неверно!")</f>
        <v/>
      </c>
      <c r="B13984" s="497" t="s">
        <v>862</v>
      </c>
      <c r="C13984" s="498" t="s">
        <v>2422</v>
      </c>
      <c r="D13984" s="498" t="s">
        <v>863</v>
      </c>
      <c r="E13984" s="499" t="str">
        <f>CONCATENATE(SUM('Раздел 1'!R21:R21),"=",SUM('Раздел 3'!U180:U180),"+",SUM('Раздел 3'!U182:U184),"+",SUM('Раздел 3'!U185:U185),"+",SUM('Раздел 3'!U189:U189),"+",SUM('Раздел 3'!U196:U196),"+",SUM('Раздел 3'!U201:U201),"+",SUM('Раздел 3'!U204:U204),"+",SUM('Раздел 3'!U205:U205),"+",SUM('Раздел 3'!U206:U207),"+",SUM('Раздел 3'!U215:U217))</f>
        <v>0=0+0+0+0+0+0+0+0+0+0</v>
      </c>
    </row>
    <row r="13985" spans="1:5" ht="30" hidden="1" customHeight="1" thickBot="1">
      <c r="A13985" s="496" t="str">
        <f>IF((SUM('Раздел 1'!S21:S21)=SUM('Раздел 3'!V180:V180)+SUM('Раздел 3'!V182:V184)+SUM('Раздел 3'!V185:V185)+SUM('Раздел 3'!V189:V189)+SUM('Раздел 3'!V196:V196)+SUM('Раздел 3'!V201:V201)+SUM('Раздел 3'!V204:V204)+SUM('Раздел 3'!V205:V205)+SUM('Раздел 3'!V206:V207)+SUM('Раздел 3'!V215:V217)),"","Неверно!")</f>
        <v/>
      </c>
      <c r="B13985" s="497" t="s">
        <v>862</v>
      </c>
      <c r="C13985" s="498" t="s">
        <v>2423</v>
      </c>
      <c r="D13985" s="498" t="s">
        <v>863</v>
      </c>
      <c r="E13985" s="499" t="str">
        <f>CONCATENATE(SUM('Раздел 1'!S21:S21),"=",SUM('Раздел 3'!V180:V180),"+",SUM('Раздел 3'!V182:V184),"+",SUM('Раздел 3'!V185:V185),"+",SUM('Раздел 3'!V189:V189),"+",SUM('Раздел 3'!V196:V196),"+",SUM('Раздел 3'!V201:V201),"+",SUM('Раздел 3'!V204:V204),"+",SUM('Раздел 3'!V205:V205),"+",SUM('Раздел 3'!V206:V207),"+",SUM('Раздел 3'!V215:V217))</f>
        <v>70=1+1+0+0+39+7+1+0+0+21</v>
      </c>
    </row>
    <row r="13986" spans="1:5" ht="30" hidden="1" customHeight="1" thickBot="1">
      <c r="A13986" s="496" t="str">
        <f>IF((SUM('Раздел 1'!T21:T21)=SUM('Раздел 3'!W180:W180)+SUM('Раздел 3'!W182:W184)+SUM('Раздел 3'!W185:W185)+SUM('Раздел 3'!W189:W189)+SUM('Раздел 3'!W196:W196)+SUM('Раздел 3'!W201:W201)+SUM('Раздел 3'!W204:W204)+SUM('Раздел 3'!W205:W205)+SUM('Раздел 3'!W206:W207)+SUM('Раздел 3'!W215:W217)),"","Неверно!")</f>
        <v/>
      </c>
      <c r="B13986" s="497" t="s">
        <v>862</v>
      </c>
      <c r="C13986" s="498" t="s">
        <v>2424</v>
      </c>
      <c r="D13986" s="498" t="s">
        <v>863</v>
      </c>
      <c r="E13986" s="499" t="str">
        <f>CONCATENATE(SUM('Раздел 1'!T21:T21),"=",SUM('Раздел 3'!W180:W180),"+",SUM('Раздел 3'!W182:W184),"+",SUM('Раздел 3'!W185:W185),"+",SUM('Раздел 3'!W189:W189),"+",SUM('Раздел 3'!W196:W196),"+",SUM('Раздел 3'!W201:W201),"+",SUM('Раздел 3'!W204:W204),"+",SUM('Раздел 3'!W205:W205),"+",SUM('Раздел 3'!W206:W207),"+",SUM('Раздел 3'!W215:W217))</f>
        <v>0=0+0+0+0+0+0+0+0+0+0</v>
      </c>
    </row>
    <row r="13987" spans="1:5" ht="30" hidden="1" customHeight="1" thickBot="1">
      <c r="A13987" s="496" t="str">
        <f>IF((SUM('Раздел 1'!U21:U21)=SUM('Раздел 3'!X180:X180)+SUM('Раздел 3'!X182:X184)+SUM('Раздел 3'!X185:X185)+SUM('Раздел 3'!X189:X189)+SUM('Раздел 3'!X196:X196)+SUM('Раздел 3'!X201:X201)+SUM('Раздел 3'!X204:X204)+SUM('Раздел 3'!X205:X205)+SUM('Раздел 3'!X206:X207)+SUM('Раздел 3'!X215:X217)),"","Неверно!")</f>
        <v/>
      </c>
      <c r="B13987" s="497" t="s">
        <v>862</v>
      </c>
      <c r="C13987" s="498" t="s">
        <v>2425</v>
      </c>
      <c r="D13987" s="498" t="s">
        <v>863</v>
      </c>
      <c r="E13987" s="499" t="str">
        <f>CONCATENATE(SUM('Раздел 1'!U21:U21),"=",SUM('Раздел 3'!X180:X180),"+",SUM('Раздел 3'!X182:X184),"+",SUM('Раздел 3'!X185:X185),"+",SUM('Раздел 3'!X189:X189),"+",SUM('Раздел 3'!X196:X196),"+",SUM('Раздел 3'!X201:X201),"+",SUM('Раздел 3'!X204:X204),"+",SUM('Раздел 3'!X205:X205),"+",SUM('Раздел 3'!X206:X207),"+",SUM('Раздел 3'!X215:X217))</f>
        <v>1=0+0+0+0+1+0+0+0+0+0</v>
      </c>
    </row>
    <row r="13988" spans="1:5" ht="30" hidden="1" customHeight="1" thickBot="1">
      <c r="A13988" s="496" t="str">
        <f>IF((SUM('Раздел 1'!D21:D21)=SUM('Раздел 3'!G180:G180)+SUM('Раздел 3'!G182:G184)+SUM('Раздел 3'!G185:G185)+SUM('Раздел 3'!G189:G189)+SUM('Раздел 3'!G196:G196)+SUM('Раздел 3'!G201:G201)+SUM('Раздел 3'!G204:G204)+SUM('Раздел 3'!G205:G205)+SUM('Раздел 3'!G206:G207)+SUM('Раздел 3'!G215:G217)),"","Неверно!")</f>
        <v/>
      </c>
      <c r="B13988" s="497" t="s">
        <v>862</v>
      </c>
      <c r="C13988" s="498" t="s">
        <v>2426</v>
      </c>
      <c r="D13988" s="498" t="s">
        <v>863</v>
      </c>
      <c r="E13988" s="499" t="str">
        <f>CONCATENATE(SUM('Раздел 1'!D21:D21),"=",SUM('Раздел 3'!G180:G180),"+",SUM('Раздел 3'!G182:G184),"+",SUM('Раздел 3'!G185:G185),"+",SUM('Раздел 3'!G189:G189),"+",SUM('Раздел 3'!G196:G196),"+",SUM('Раздел 3'!G201:G201),"+",SUM('Раздел 3'!G204:G204),"+",SUM('Раздел 3'!G205:G205),"+",SUM('Раздел 3'!G206:G207),"+",SUM('Раздел 3'!G215:G217))</f>
        <v>71=1+1+0+0+40+7+1+0+0+21</v>
      </c>
    </row>
    <row r="13989" spans="1:5" ht="30" hidden="1" customHeight="1" thickBot="1">
      <c r="A13989" s="496" t="str">
        <f>IF((SUM('Раздел 1'!V21:V21)=SUM('Раздел 3'!Y180:Y180)+SUM('Раздел 3'!Y182:Y184)+SUM('Раздел 3'!Y185:Y185)+SUM('Раздел 3'!Y189:Y189)+SUM('Раздел 3'!Y196:Y196)+SUM('Раздел 3'!Y201:Y201)+SUM('Раздел 3'!Y204:Y204)+SUM('Раздел 3'!Y205:Y205)+SUM('Раздел 3'!Y206:Y207)+SUM('Раздел 3'!Y215:Y217)),"","Неверно!")</f>
        <v/>
      </c>
      <c r="B13989" s="497" t="s">
        <v>862</v>
      </c>
      <c r="C13989" s="498" t="s">
        <v>2427</v>
      </c>
      <c r="D13989" s="498" t="s">
        <v>863</v>
      </c>
      <c r="E13989" s="499" t="str">
        <f>CONCATENATE(SUM('Раздел 1'!V21:V21),"=",SUM('Раздел 3'!Y180:Y180),"+",SUM('Раздел 3'!Y182:Y184),"+",SUM('Раздел 3'!Y185:Y185),"+",SUM('Раздел 3'!Y189:Y189),"+",SUM('Раздел 3'!Y196:Y196),"+",SUM('Раздел 3'!Y201:Y201),"+",SUM('Раздел 3'!Y204:Y204),"+",SUM('Раздел 3'!Y205:Y205),"+",SUM('Раздел 3'!Y206:Y207),"+",SUM('Раздел 3'!Y215:Y217))</f>
        <v>0=0+0+0+0+0+0+0+0+0+0</v>
      </c>
    </row>
    <row r="13990" spans="1:5" ht="30" hidden="1" customHeight="1" thickBot="1">
      <c r="A13990" s="496" t="str">
        <f>IF((SUM('Раздел 1'!W21:W21)=SUM('Раздел 3'!Z180:Z180)+SUM('Раздел 3'!Z182:Z184)+SUM('Раздел 3'!Z185:Z185)+SUM('Раздел 3'!Z189:Z189)+SUM('Раздел 3'!Z196:Z196)+SUM('Раздел 3'!Z201:Z201)+SUM('Раздел 3'!Z204:Z204)+SUM('Раздел 3'!Z205:Z205)+SUM('Раздел 3'!Z206:Z207)+SUM('Раздел 3'!Z215:Z217)),"","Неверно!")</f>
        <v/>
      </c>
      <c r="B13990" s="497" t="s">
        <v>862</v>
      </c>
      <c r="C13990" s="498" t="s">
        <v>2428</v>
      </c>
      <c r="D13990" s="498" t="s">
        <v>863</v>
      </c>
      <c r="E13990" s="499" t="str">
        <f>CONCATENATE(SUM('Раздел 1'!W21:W21),"=",SUM('Раздел 3'!Z180:Z180),"+",SUM('Раздел 3'!Z182:Z184),"+",SUM('Раздел 3'!Z185:Z185),"+",SUM('Раздел 3'!Z189:Z189),"+",SUM('Раздел 3'!Z196:Z196),"+",SUM('Раздел 3'!Z201:Z201),"+",SUM('Раздел 3'!Z204:Z204),"+",SUM('Раздел 3'!Z205:Z205),"+",SUM('Раздел 3'!Z206:Z207),"+",SUM('Раздел 3'!Z215:Z217))</f>
        <v>0=0+0+0+0+0+0+0+0+0+0</v>
      </c>
    </row>
    <row r="13991" spans="1:5" ht="30" customHeight="1" thickBot="1">
      <c r="A13991" s="496" t="str">
        <f>IF((SUM('Раздел 1'!X21:X21)=SUM('Раздел 3'!AA180:AA180)+SUM('Раздел 3'!AA182:AA184)+SUM('Раздел 3'!AA185:AA185)+SUM('Раздел 3'!AA189:AA189)+SUM('Раздел 3'!AA196:AA196)+SUM('Раздел 3'!AA201:AA201)+SUM('Раздел 3'!AA204:AA204)+SUM('Раздел 3'!AA205:AA205)+SUM('Раздел 3'!AA206:AA207)+SUM('Раздел 3'!AA215:AA217)),"","Неверно!")</f>
        <v/>
      </c>
      <c r="B13991" s="497" t="s">
        <v>862</v>
      </c>
      <c r="C13991" s="498" t="s">
        <v>2429</v>
      </c>
      <c r="D13991" s="498" t="s">
        <v>863</v>
      </c>
      <c r="E13991" s="499" t="str">
        <f>CONCATENATE(SUM('Раздел 1'!X21:X21),"=",SUM('Раздел 3'!AA180:AA180),"+",SUM('Раздел 3'!AA182:AA184),"+",SUM('Раздел 3'!AA185:AA185),"+",SUM('Раздел 3'!AA189:AA189),"+",SUM('Раздел 3'!AA196:AA196),"+",SUM('Раздел 3'!AA201:AA201),"+",SUM('Раздел 3'!AA204:AA204),"+",SUM('Раздел 3'!AA205:AA205),"+",SUM('Раздел 3'!AA206:AA207),"+",SUM('Раздел 3'!AA215:AA217))</f>
        <v>3=0+0+0+0+3+0+0+0+0+0</v>
      </c>
    </row>
    <row r="13992" spans="1:5" ht="30" hidden="1" customHeight="1" thickBot="1">
      <c r="A13992" s="496" t="str">
        <f>IF((SUM('Раздел 1'!Y21:Y21)=SUM('Раздел 3'!AB180:AB180)+SUM('Раздел 3'!AB182:AB184)+SUM('Раздел 3'!AB185:AB185)+SUM('Раздел 3'!AB189:AB189)+SUM('Раздел 3'!AB196:AB196)+SUM('Раздел 3'!AB201:AB201)+SUM('Раздел 3'!AB204:AB204)+SUM('Раздел 3'!AB205:AB205)+SUM('Раздел 3'!AB206:AB207)+SUM('Раздел 3'!AB215:AB217)),"","Неверно!")</f>
        <v/>
      </c>
      <c r="B13992" s="497" t="s">
        <v>862</v>
      </c>
      <c r="C13992" s="498" t="s">
        <v>2430</v>
      </c>
      <c r="D13992" s="498" t="s">
        <v>863</v>
      </c>
      <c r="E13992" s="499" t="str">
        <f>CONCATENATE(SUM('Раздел 1'!Y21:Y21),"=",SUM('Раздел 3'!AB180:AB180),"+",SUM('Раздел 3'!AB182:AB184),"+",SUM('Раздел 3'!AB185:AB185),"+",SUM('Раздел 3'!AB189:AB189),"+",SUM('Раздел 3'!AB196:AB196),"+",SUM('Раздел 3'!AB201:AB201),"+",SUM('Раздел 3'!AB204:AB204),"+",SUM('Раздел 3'!AB205:AB205),"+",SUM('Раздел 3'!AB206:AB207),"+",SUM('Раздел 3'!AB215:AB217))</f>
        <v>0=0+0+0+0+0+0+0+0+0+0</v>
      </c>
    </row>
    <row r="13993" spans="1:5" ht="30" hidden="1" customHeight="1" thickBot="1">
      <c r="A13993" s="496" t="str">
        <f>IF((SUM('Раздел 1'!Z21:Z21)=SUM('Раздел 3'!AC180:AC180)+SUM('Раздел 3'!AC182:AC184)+SUM('Раздел 3'!AC185:AC185)+SUM('Раздел 3'!AC189:AC189)+SUM('Раздел 3'!AC196:AC196)+SUM('Раздел 3'!AC201:AC201)+SUM('Раздел 3'!AC204:AC204)+SUM('Раздел 3'!AC205:AC205)+SUM('Раздел 3'!AC206:AC207)+SUM('Раздел 3'!AC215:AC217)),"","Неверно!")</f>
        <v/>
      </c>
      <c r="B13993" s="497" t="s">
        <v>862</v>
      </c>
      <c r="C13993" s="498" t="s">
        <v>2431</v>
      </c>
      <c r="D13993" s="498" t="s">
        <v>863</v>
      </c>
      <c r="E13993" s="499" t="str">
        <f>CONCATENATE(SUM('Раздел 1'!Z21:Z21),"=",SUM('Раздел 3'!AC180:AC180),"+",SUM('Раздел 3'!AC182:AC184),"+",SUM('Раздел 3'!AC185:AC185),"+",SUM('Раздел 3'!AC189:AC189),"+",SUM('Раздел 3'!AC196:AC196),"+",SUM('Раздел 3'!AC201:AC201),"+",SUM('Раздел 3'!AC204:AC204),"+",SUM('Раздел 3'!AC205:AC205),"+",SUM('Раздел 3'!AC206:AC207),"+",SUM('Раздел 3'!AC215:AC217))</f>
        <v>0=0+0+0+0+0+0+0+0+0+0</v>
      </c>
    </row>
    <row r="13994" spans="1:5" ht="30" hidden="1" customHeight="1" thickBot="1">
      <c r="A13994" s="496" t="str">
        <f>IF((SUM('Раздел 1'!AA21:AA21)=SUM('Раздел 3'!AD180:AD180)+SUM('Раздел 3'!AD182:AD184)+SUM('Раздел 3'!AD185:AD185)+SUM('Раздел 3'!AD189:AD189)+SUM('Раздел 3'!AD196:AD196)+SUM('Раздел 3'!AD201:AD201)+SUM('Раздел 3'!AD204:AD204)+SUM('Раздел 3'!AD205:AD205)+SUM('Раздел 3'!AD206:AD207)+SUM('Раздел 3'!AD215:AD217)),"","Неверно!")</f>
        <v/>
      </c>
      <c r="B13994" s="497" t="s">
        <v>862</v>
      </c>
      <c r="C13994" s="498" t="s">
        <v>2432</v>
      </c>
      <c r="D13994" s="498" t="s">
        <v>863</v>
      </c>
      <c r="E13994" s="499" t="str">
        <f>CONCATENATE(SUM('Раздел 1'!AA21:AA21),"=",SUM('Раздел 3'!AD180:AD180),"+",SUM('Раздел 3'!AD182:AD184),"+",SUM('Раздел 3'!AD185:AD185),"+",SUM('Раздел 3'!AD189:AD189),"+",SUM('Раздел 3'!AD196:AD196),"+",SUM('Раздел 3'!AD201:AD201),"+",SUM('Раздел 3'!AD204:AD204),"+",SUM('Раздел 3'!AD205:AD205),"+",SUM('Раздел 3'!AD206:AD207),"+",SUM('Раздел 3'!AD215:AD217))</f>
        <v>0=0+0+0+0+0+0+0+0+0+0</v>
      </c>
    </row>
    <row r="13995" spans="1:5" ht="30" hidden="1" customHeight="1" thickBot="1">
      <c r="A13995" s="496" t="str">
        <f>IF((SUM('Раздел 1'!AB21:AB21)=SUM('Раздел 3'!AE180:AE180)+SUM('Раздел 3'!AE182:AE184)+SUM('Раздел 3'!AE185:AE185)+SUM('Раздел 3'!AE189:AE189)+SUM('Раздел 3'!AE196:AE196)+SUM('Раздел 3'!AE201:AE201)+SUM('Раздел 3'!AE204:AE204)+SUM('Раздел 3'!AE205:AE205)+SUM('Раздел 3'!AE206:AE207)+SUM('Раздел 3'!AE215:AE217)),"","Неверно!")</f>
        <v/>
      </c>
      <c r="B13995" s="497" t="s">
        <v>862</v>
      </c>
      <c r="C13995" s="498" t="s">
        <v>2433</v>
      </c>
      <c r="D13995" s="498" t="s">
        <v>863</v>
      </c>
      <c r="E13995" s="499" t="str">
        <f>CONCATENATE(SUM('Раздел 1'!AB21:AB21),"=",SUM('Раздел 3'!AE180:AE180),"+",SUM('Раздел 3'!AE182:AE184),"+",SUM('Раздел 3'!AE185:AE185),"+",SUM('Раздел 3'!AE189:AE189),"+",SUM('Раздел 3'!AE196:AE196),"+",SUM('Раздел 3'!AE201:AE201),"+",SUM('Раздел 3'!AE204:AE204),"+",SUM('Раздел 3'!AE205:AE205),"+",SUM('Раздел 3'!AE206:AE207),"+",SUM('Раздел 3'!AE215:AE217))</f>
        <v>0=0+0+0+0+0+0+0+0+0+0</v>
      </c>
    </row>
    <row r="13996" spans="1:5" ht="30" hidden="1" customHeight="1" thickBot="1">
      <c r="A13996" s="496" t="str">
        <f>IF((SUM('Раздел 1'!AC21:AC21)=SUM('Раздел 3'!AF180:AF180)+SUM('Раздел 3'!AF182:AF184)+SUM('Раздел 3'!AF185:AF185)+SUM('Раздел 3'!AF189:AF189)+SUM('Раздел 3'!AF196:AF196)+SUM('Раздел 3'!AF201:AF201)+SUM('Раздел 3'!AF204:AF204)+SUM('Раздел 3'!AF205:AF205)+SUM('Раздел 3'!AF206:AF207)+SUM('Раздел 3'!AF215:AF217)),"","Неверно!")</f>
        <v/>
      </c>
      <c r="B13996" s="497" t="s">
        <v>862</v>
      </c>
      <c r="C13996" s="498" t="s">
        <v>2434</v>
      </c>
      <c r="D13996" s="498" t="s">
        <v>863</v>
      </c>
      <c r="E13996" s="499" t="str">
        <f>CONCATENATE(SUM('Раздел 1'!AC21:AC21),"=",SUM('Раздел 3'!AF180:AF180),"+",SUM('Раздел 3'!AF182:AF184),"+",SUM('Раздел 3'!AF185:AF185),"+",SUM('Раздел 3'!AF189:AF189),"+",SUM('Раздел 3'!AF196:AF196),"+",SUM('Раздел 3'!AF201:AF201),"+",SUM('Раздел 3'!AF204:AF204),"+",SUM('Раздел 3'!AF205:AF205),"+",SUM('Раздел 3'!AF206:AF207),"+",SUM('Раздел 3'!AF215:AF217))</f>
        <v>0=0+0+0+0+0+0+0+0+0+0</v>
      </c>
    </row>
    <row r="13997" spans="1:5" ht="30" hidden="1" customHeight="1" thickBot="1">
      <c r="A13997" s="496" t="str">
        <f>IF((SUM('Раздел 1'!AD21:AD21)=SUM('Раздел 3'!AG180:AG180)+SUM('Раздел 3'!AG182:AG184)+SUM('Раздел 3'!AG185:AG185)+SUM('Раздел 3'!AG189:AG189)+SUM('Раздел 3'!AG196:AG196)+SUM('Раздел 3'!AG201:AG201)+SUM('Раздел 3'!AG204:AG204)+SUM('Раздел 3'!AG205:AG205)+SUM('Раздел 3'!AG206:AG207)+SUM('Раздел 3'!AG215:AG217)),"","Неверно!")</f>
        <v/>
      </c>
      <c r="B13997" s="497" t="s">
        <v>862</v>
      </c>
      <c r="C13997" s="498" t="s">
        <v>2435</v>
      </c>
      <c r="D13997" s="498" t="s">
        <v>863</v>
      </c>
      <c r="E13997" s="499" t="str">
        <f>CONCATENATE(SUM('Раздел 1'!AD21:AD21),"=",SUM('Раздел 3'!AG180:AG180),"+",SUM('Раздел 3'!AG182:AG184),"+",SUM('Раздел 3'!AG185:AG185),"+",SUM('Раздел 3'!AG189:AG189),"+",SUM('Раздел 3'!AG196:AG196),"+",SUM('Раздел 3'!AG201:AG201),"+",SUM('Раздел 3'!AG204:AG204),"+",SUM('Раздел 3'!AG205:AG205),"+",SUM('Раздел 3'!AG206:AG207),"+",SUM('Раздел 3'!AG215:AG217))</f>
        <v>0=0+0+0+0+0+0+0+0+0+0</v>
      </c>
    </row>
    <row r="13998" spans="1:5" ht="30" hidden="1" customHeight="1" thickBot="1">
      <c r="A13998" s="496" t="str">
        <f>IF((SUM('Раздел 1'!AE21:AE21)=SUM('Раздел 3'!AH180:AH180)+SUM('Раздел 3'!AH182:AH184)+SUM('Раздел 3'!AH185:AH185)+SUM('Раздел 3'!AH189:AH189)+SUM('Раздел 3'!AH196:AH196)+SUM('Раздел 3'!AH201:AH201)+SUM('Раздел 3'!AH204:AH204)+SUM('Раздел 3'!AH205:AH205)+SUM('Раздел 3'!AH206:AH207)+SUM('Раздел 3'!AH215:AH217)),"","Неверно!")</f>
        <v/>
      </c>
      <c r="B13998" s="497" t="s">
        <v>862</v>
      </c>
      <c r="C13998" s="498" t="s">
        <v>2436</v>
      </c>
      <c r="D13998" s="498" t="s">
        <v>863</v>
      </c>
      <c r="E13998" s="499" t="str">
        <f>CONCATENATE(SUM('Раздел 1'!AE21:AE21),"=",SUM('Раздел 3'!AH180:AH180),"+",SUM('Раздел 3'!AH182:AH184),"+",SUM('Раздел 3'!AH185:AH185),"+",SUM('Раздел 3'!AH189:AH189),"+",SUM('Раздел 3'!AH196:AH196),"+",SUM('Раздел 3'!AH201:AH201),"+",SUM('Раздел 3'!AH204:AH204),"+",SUM('Раздел 3'!AH205:AH205),"+",SUM('Раздел 3'!AH206:AH207),"+",SUM('Раздел 3'!AH215:AH217))</f>
        <v>0=0+0+0+0+0+0+0+0+0+0</v>
      </c>
    </row>
    <row r="13999" spans="1:5" ht="30" hidden="1" customHeight="1" thickBot="1">
      <c r="A13999" s="496" t="str">
        <f>IF((SUM('Раздел 1'!E21:E21)=SUM('Раздел 3'!H180:H180)+SUM('Раздел 3'!H182:H184)+SUM('Раздел 3'!H185:H185)+SUM('Раздел 3'!H189:H189)+SUM('Раздел 3'!H196:H196)+SUM('Раздел 3'!H201:H201)+SUM('Раздел 3'!H204:H204)+SUM('Раздел 3'!H205:H205)+SUM('Раздел 3'!H206:H207)+SUM('Раздел 3'!H215:H217)),"","Неверно!")</f>
        <v/>
      </c>
      <c r="B13999" s="497" t="s">
        <v>862</v>
      </c>
      <c r="C13999" s="498" t="s">
        <v>2437</v>
      </c>
      <c r="D13999" s="498" t="s">
        <v>863</v>
      </c>
      <c r="E13999" s="499" t="str">
        <f>CONCATENATE(SUM('Раздел 1'!E21:E21),"=",SUM('Раздел 3'!H180:H180),"+",SUM('Раздел 3'!H182:H184),"+",SUM('Раздел 3'!H185:H185),"+",SUM('Раздел 3'!H189:H189),"+",SUM('Раздел 3'!H196:H196),"+",SUM('Раздел 3'!H201:H201),"+",SUM('Раздел 3'!H204:H204),"+",SUM('Раздел 3'!H205:H205),"+",SUM('Раздел 3'!H206:H207),"+",SUM('Раздел 3'!H215:H217))</f>
        <v>56=1+0+0+0+40+7+0+0+0+8</v>
      </c>
    </row>
    <row r="14000" spans="1:5" ht="30" hidden="1" customHeight="1" thickBot="1">
      <c r="A14000" s="496" t="str">
        <f>IF((SUM('Раздел 1'!AF21:AF21)=SUM('Раздел 3'!AI180:AI180)+SUM('Раздел 3'!AI182:AI184)+SUM('Раздел 3'!AI185:AI185)+SUM('Раздел 3'!AI189:AI189)+SUM('Раздел 3'!AI196:AI196)+SUM('Раздел 3'!AI201:AI201)+SUM('Раздел 3'!AI204:AI204)+SUM('Раздел 3'!AI205:AI205)+SUM('Раздел 3'!AI206:AI207)+SUM('Раздел 3'!AI215:AI217)),"","Неверно!")</f>
        <v/>
      </c>
      <c r="B14000" s="497" t="s">
        <v>862</v>
      </c>
      <c r="C14000" s="498" t="s">
        <v>2438</v>
      </c>
      <c r="D14000" s="498" t="s">
        <v>863</v>
      </c>
      <c r="E14000" s="499" t="str">
        <f>CONCATENATE(SUM('Раздел 1'!AF21:AF21),"=",SUM('Раздел 3'!AI180:AI180),"+",SUM('Раздел 3'!AI182:AI184),"+",SUM('Раздел 3'!AI185:AI185),"+",SUM('Раздел 3'!AI189:AI189),"+",SUM('Раздел 3'!AI196:AI196),"+",SUM('Раздел 3'!AI201:AI201),"+",SUM('Раздел 3'!AI204:AI204),"+",SUM('Раздел 3'!AI205:AI205),"+",SUM('Раздел 3'!AI206:AI207),"+",SUM('Раздел 3'!AI215:AI217))</f>
        <v>0=0+0+0+0+0+0+0+0+0+0</v>
      </c>
    </row>
    <row r="14001" spans="1:5" ht="30" hidden="1" customHeight="1" thickBot="1">
      <c r="A14001" s="496" t="str">
        <f>IF((SUM('Раздел 1'!AG21:AG21)=SUM('Раздел 3'!AJ180:AJ180)+SUM('Раздел 3'!AJ182:AJ184)+SUM('Раздел 3'!AJ185:AJ185)+SUM('Раздел 3'!AJ189:AJ189)+SUM('Раздел 3'!AJ196:AJ196)+SUM('Раздел 3'!AJ201:AJ201)+SUM('Раздел 3'!AJ204:AJ204)+SUM('Раздел 3'!AJ205:AJ205)+SUM('Раздел 3'!AJ206:AJ207)+SUM('Раздел 3'!AJ215:AJ217)),"","Неверно!")</f>
        <v/>
      </c>
      <c r="B14001" s="497" t="s">
        <v>862</v>
      </c>
      <c r="C14001" s="498" t="s">
        <v>2439</v>
      </c>
      <c r="D14001" s="498" t="s">
        <v>863</v>
      </c>
      <c r="E14001" s="499" t="str">
        <f>CONCATENATE(SUM('Раздел 1'!AG21:AG21),"=",SUM('Раздел 3'!AJ180:AJ180),"+",SUM('Раздел 3'!AJ182:AJ184),"+",SUM('Раздел 3'!AJ185:AJ185),"+",SUM('Раздел 3'!AJ189:AJ189),"+",SUM('Раздел 3'!AJ196:AJ196),"+",SUM('Раздел 3'!AJ201:AJ201),"+",SUM('Раздел 3'!AJ204:AJ204),"+",SUM('Раздел 3'!AJ205:AJ205),"+",SUM('Раздел 3'!AJ206:AJ207),"+",SUM('Раздел 3'!AJ215:AJ217))</f>
        <v>0=0+0+0+0+0+0+0+0+0+0</v>
      </c>
    </row>
    <row r="14002" spans="1:5" ht="30" hidden="1" customHeight="1" thickBot="1">
      <c r="A14002" s="496" t="str">
        <f>IF((SUM('Раздел 1'!AH21:AH21)=SUM('Раздел 3'!AK180:AK180)+SUM('Раздел 3'!AK182:AK184)+SUM('Раздел 3'!AK185:AK185)+SUM('Раздел 3'!AK189:AK189)+SUM('Раздел 3'!AK196:AK196)+SUM('Раздел 3'!AK201:AK201)+SUM('Раздел 3'!AK204:AK204)+SUM('Раздел 3'!AK205:AK205)+SUM('Раздел 3'!AK206:AK207)+SUM('Раздел 3'!AK215:AK217)),"","Неверно!")</f>
        <v/>
      </c>
      <c r="B14002" s="497" t="s">
        <v>862</v>
      </c>
      <c r="C14002" s="498" t="s">
        <v>2440</v>
      </c>
      <c r="D14002" s="498" t="s">
        <v>863</v>
      </c>
      <c r="E14002" s="499" t="str">
        <f>CONCATENATE(SUM('Раздел 1'!AH21:AH21),"=",SUM('Раздел 3'!AK180:AK180),"+",SUM('Раздел 3'!AK182:AK184),"+",SUM('Раздел 3'!AK185:AK185),"+",SUM('Раздел 3'!AK189:AK189),"+",SUM('Раздел 3'!AK196:AK196),"+",SUM('Раздел 3'!AK201:AK201),"+",SUM('Раздел 3'!AK204:AK204),"+",SUM('Раздел 3'!AK205:AK205),"+",SUM('Раздел 3'!AK206:AK207),"+",SUM('Раздел 3'!AK215:AK217))</f>
        <v>0=0+0+0+0+0+0+0+0+0+0</v>
      </c>
    </row>
    <row r="14003" spans="1:5" ht="30" hidden="1" customHeight="1" thickBot="1">
      <c r="A14003" s="496" t="str">
        <f>IF((SUM('Раздел 1'!AI21:AI21)=SUM('Раздел 3'!AL180:AL180)+SUM('Раздел 3'!AL182:AL184)+SUM('Раздел 3'!AL185:AL185)+SUM('Раздел 3'!AL189:AL189)+SUM('Раздел 3'!AL196:AL196)+SUM('Раздел 3'!AL201:AL201)+SUM('Раздел 3'!AL204:AL204)+SUM('Раздел 3'!AL205:AL205)+SUM('Раздел 3'!AL206:AL207)+SUM('Раздел 3'!AL215:AL217)),"","Неверно!")</f>
        <v/>
      </c>
      <c r="B14003" s="497" t="s">
        <v>862</v>
      </c>
      <c r="C14003" s="498" t="s">
        <v>2441</v>
      </c>
      <c r="D14003" s="498" t="s">
        <v>863</v>
      </c>
      <c r="E14003" s="499" t="str">
        <f>CONCATENATE(SUM('Раздел 1'!AI21:AI21),"=",SUM('Раздел 3'!AL180:AL180),"+",SUM('Раздел 3'!AL182:AL184),"+",SUM('Раздел 3'!AL185:AL185),"+",SUM('Раздел 3'!AL189:AL189),"+",SUM('Раздел 3'!AL196:AL196),"+",SUM('Раздел 3'!AL201:AL201),"+",SUM('Раздел 3'!AL204:AL204),"+",SUM('Раздел 3'!AL205:AL205),"+",SUM('Раздел 3'!AL206:AL207),"+",SUM('Раздел 3'!AL215:AL217))</f>
        <v>0=0+0+0+0+0+0+0+0+0+0</v>
      </c>
    </row>
    <row r="14004" spans="1:5" ht="30" hidden="1" customHeight="1" thickBot="1">
      <c r="A14004" s="496" t="str">
        <f>IF((SUM('Раздел 1'!AJ21:AJ21)=SUM('Раздел 3'!AM180:AM180)+SUM('Раздел 3'!AM182:AM184)+SUM('Раздел 3'!AM185:AM185)+SUM('Раздел 3'!AM189:AM189)+SUM('Раздел 3'!AM196:AM196)+SUM('Раздел 3'!AM201:AM201)+SUM('Раздел 3'!AM204:AM204)+SUM('Раздел 3'!AM205:AM205)+SUM('Раздел 3'!AM206:AM207)+SUM('Раздел 3'!AM215:AM217)),"","Неверно!")</f>
        <v/>
      </c>
      <c r="B14004" s="497" t="s">
        <v>862</v>
      </c>
      <c r="C14004" s="498" t="s">
        <v>2442</v>
      </c>
      <c r="D14004" s="498" t="s">
        <v>863</v>
      </c>
      <c r="E14004" s="499" t="str">
        <f>CONCATENATE(SUM('Раздел 1'!AJ21:AJ21),"=",SUM('Раздел 3'!AM180:AM180),"+",SUM('Раздел 3'!AM182:AM184),"+",SUM('Раздел 3'!AM185:AM185),"+",SUM('Раздел 3'!AM189:AM189),"+",SUM('Раздел 3'!AM196:AM196),"+",SUM('Раздел 3'!AM201:AM201),"+",SUM('Раздел 3'!AM204:AM204),"+",SUM('Раздел 3'!AM205:AM205),"+",SUM('Раздел 3'!AM206:AM207),"+",SUM('Раздел 3'!AM215:AM217))</f>
        <v>0=0+0+0+0+0+0+0+0+0+0</v>
      </c>
    </row>
    <row r="14005" spans="1:5" ht="30" hidden="1" customHeight="1" thickBot="1">
      <c r="A14005" s="496" t="str">
        <f>IF((SUM('Раздел 1'!F21:F21)=SUM('Раздел 3'!I180:I180)+SUM('Раздел 3'!I182:I184)+SUM('Раздел 3'!I185:I185)+SUM('Раздел 3'!I189:I189)+SUM('Раздел 3'!I196:I196)+SUM('Раздел 3'!I201:I201)+SUM('Раздел 3'!I204:I204)+SUM('Раздел 3'!I205:I205)+SUM('Раздел 3'!I206:I207)+SUM('Раздел 3'!I215:I217)),"","Неверно!")</f>
        <v/>
      </c>
      <c r="B14005" s="497" t="s">
        <v>862</v>
      </c>
      <c r="C14005" s="498" t="s">
        <v>2443</v>
      </c>
      <c r="D14005" s="498" t="s">
        <v>863</v>
      </c>
      <c r="E14005" s="499" t="str">
        <f>CONCATENATE(SUM('Раздел 1'!F21:F21),"=",SUM('Раздел 3'!I180:I180),"+",SUM('Раздел 3'!I182:I184),"+",SUM('Раздел 3'!I185:I185),"+",SUM('Раздел 3'!I189:I189),"+",SUM('Раздел 3'!I196:I196),"+",SUM('Раздел 3'!I201:I201),"+",SUM('Раздел 3'!I204:I204),"+",SUM('Раздел 3'!I205:I205),"+",SUM('Раздел 3'!I206:I207),"+",SUM('Раздел 3'!I215:I217))</f>
        <v>17=0+1+0+0+0+0+0+0+0+16</v>
      </c>
    </row>
    <row r="14006" spans="1:5" ht="30" hidden="1" customHeight="1" thickBot="1">
      <c r="A14006" s="496" t="str">
        <f>IF((SUM('Раздел 1'!G21:G21)=SUM('Раздел 3'!J180:J180)+SUM('Раздел 3'!J182:J184)+SUM('Раздел 3'!J185:J185)+SUM('Раздел 3'!J189:J189)+SUM('Раздел 3'!J196:J196)+SUM('Раздел 3'!J201:J201)+SUM('Раздел 3'!J204:J204)+SUM('Раздел 3'!J205:J205)+SUM('Раздел 3'!J206:J207)+SUM('Раздел 3'!J215:J217)),"","Неверно!")</f>
        <v/>
      </c>
      <c r="B14006" s="497" t="s">
        <v>862</v>
      </c>
      <c r="C14006" s="498" t="s">
        <v>2444</v>
      </c>
      <c r="D14006" s="498" t="s">
        <v>863</v>
      </c>
      <c r="E14006" s="499" t="str">
        <f>CONCATENATE(SUM('Раздел 1'!G21:G21),"=",SUM('Раздел 3'!J180:J180),"+",SUM('Раздел 3'!J182:J184),"+",SUM('Раздел 3'!J185:J185),"+",SUM('Раздел 3'!J189:J189),"+",SUM('Раздел 3'!J196:J196),"+",SUM('Раздел 3'!J201:J201),"+",SUM('Раздел 3'!J204:J204),"+",SUM('Раздел 3'!J205:J205),"+",SUM('Раздел 3'!J206:J207),"+",SUM('Раздел 3'!J215:J217))</f>
        <v>0=0+0+0+0+0+0+0+0+0+0</v>
      </c>
    </row>
    <row r="14007" spans="1:5" ht="30" hidden="1" customHeight="1" thickBot="1">
      <c r="A14007" s="496" t="str">
        <f>IF((SUM('Раздел 1'!H21:H21)=SUM('Раздел 3'!K180:K180)+SUM('Раздел 3'!K182:K184)+SUM('Раздел 3'!K185:K185)+SUM('Раздел 3'!K189:K189)+SUM('Раздел 3'!K196:K196)+SUM('Раздел 3'!K201:K201)+SUM('Раздел 3'!K204:K204)+SUM('Раздел 3'!K205:K205)+SUM('Раздел 3'!K206:K207)+SUM('Раздел 3'!K215:K217)),"","Неверно!")</f>
        <v/>
      </c>
      <c r="B14007" s="497" t="s">
        <v>862</v>
      </c>
      <c r="C14007" s="498" t="s">
        <v>2445</v>
      </c>
      <c r="D14007" s="498" t="s">
        <v>863</v>
      </c>
      <c r="E14007" s="499" t="str">
        <f>CONCATENATE(SUM('Раздел 1'!H21:H21),"=",SUM('Раздел 3'!K180:K180),"+",SUM('Раздел 3'!K182:K184),"+",SUM('Раздел 3'!K185:K185),"+",SUM('Раздел 3'!K189:K189),"+",SUM('Раздел 3'!K196:K196),"+",SUM('Раздел 3'!K201:K201),"+",SUM('Раздел 3'!K204:K204),"+",SUM('Раздел 3'!K205:K205),"+",SUM('Раздел 3'!K206:K207),"+",SUM('Раздел 3'!K215:K217))</f>
        <v>0=0+0+0+0+0+0+0+0+0+0</v>
      </c>
    </row>
    <row r="14008" spans="1:5" ht="30" hidden="1" customHeight="1" thickBot="1">
      <c r="A14008" s="496" t="str">
        <f>IF((SUM('Раздел 1'!I21:I21)=SUM('Раздел 3'!L180:L180)+SUM('Раздел 3'!L182:L184)+SUM('Раздел 3'!L185:L185)+SUM('Раздел 3'!L189:L189)+SUM('Раздел 3'!L196:L196)+SUM('Раздел 3'!L201:L201)+SUM('Раздел 3'!L204:L204)+SUM('Раздел 3'!L205:L205)+SUM('Раздел 3'!L206:L207)+SUM('Раздел 3'!L215:L217)),"","Неверно!")</f>
        <v/>
      </c>
      <c r="B14008" s="497" t="s">
        <v>862</v>
      </c>
      <c r="C14008" s="498" t="s">
        <v>2446</v>
      </c>
      <c r="D14008" s="498" t="s">
        <v>863</v>
      </c>
      <c r="E14008" s="499" t="str">
        <f>CONCATENATE(SUM('Раздел 1'!I21:I21),"=",SUM('Раздел 3'!L180:L180),"+",SUM('Раздел 3'!L182:L184),"+",SUM('Раздел 3'!L185:L185),"+",SUM('Раздел 3'!L189:L189),"+",SUM('Раздел 3'!L196:L196),"+",SUM('Раздел 3'!L201:L201),"+",SUM('Раздел 3'!L204:L204),"+",SUM('Раздел 3'!L205:L205),"+",SUM('Раздел 3'!L206:L207),"+",SUM('Раздел 3'!L215:L217))</f>
        <v>67=1+1+0+0+38+7+1+0+0+19</v>
      </c>
    </row>
    <row r="14009" spans="1:5" ht="30" hidden="1" customHeight="1" thickBot="1">
      <c r="A14009" s="496" t="str">
        <f>IF((SUM('Раздел 1'!J21:J21)=SUM('Раздел 3'!M180:M180)+SUM('Раздел 3'!M182:M184)+SUM('Раздел 3'!M185:M185)+SUM('Раздел 3'!M189:M189)+SUM('Раздел 3'!M196:M196)+SUM('Раздел 3'!M201:M201)+SUM('Раздел 3'!M204:M204)+SUM('Раздел 3'!M205:M205)+SUM('Раздел 3'!M206:M207)+SUM('Раздел 3'!M215:M217)),"","Неверно!")</f>
        <v/>
      </c>
      <c r="B14009" s="497" t="s">
        <v>862</v>
      </c>
      <c r="C14009" s="498" t="s">
        <v>2447</v>
      </c>
      <c r="D14009" s="498" t="s">
        <v>863</v>
      </c>
      <c r="E14009" s="499" t="str">
        <f>CONCATENATE(SUM('Раздел 1'!J21:J21),"=",SUM('Раздел 3'!M180:M180),"+",SUM('Раздел 3'!M182:M184),"+",SUM('Раздел 3'!M185:M185),"+",SUM('Раздел 3'!M189:M189),"+",SUM('Раздел 3'!M196:M196),"+",SUM('Раздел 3'!M201:M201),"+",SUM('Раздел 3'!M204:M204),"+",SUM('Раздел 3'!M205:M205),"+",SUM('Раздел 3'!M206:M207),"+",SUM('Раздел 3'!M215:M217))</f>
        <v>64=1+1+0+0+35+7+1+0+0+19</v>
      </c>
    </row>
    <row r="14010" spans="1:5" ht="30" hidden="1" customHeight="1" thickBot="1">
      <c r="A14010" s="496" t="str">
        <f>IF((SUM('Раздел 1'!K21:K21)=SUM('Раздел 3'!N180:N180)+SUM('Раздел 3'!N182:N184)+SUM('Раздел 3'!N185:N185)+SUM('Раздел 3'!N189:N189)+SUM('Раздел 3'!N196:N196)+SUM('Раздел 3'!N201:N201)+SUM('Раздел 3'!N204:N204)+SUM('Раздел 3'!N205:N205)+SUM('Раздел 3'!N206:N207)+SUM('Раздел 3'!N215:N217)),"","Неверно!")</f>
        <v/>
      </c>
      <c r="B14010" s="497" t="s">
        <v>862</v>
      </c>
      <c r="C14010" s="498" t="s">
        <v>2448</v>
      </c>
      <c r="D14010" s="498" t="s">
        <v>863</v>
      </c>
      <c r="E14010" s="499" t="str">
        <f>CONCATENATE(SUM('Раздел 1'!K21:K21),"=",SUM('Раздел 3'!N180:N180),"+",SUM('Раздел 3'!N182:N184),"+",SUM('Раздел 3'!N185:N185),"+",SUM('Раздел 3'!N189:N189),"+",SUM('Раздел 3'!N196:N196),"+",SUM('Раздел 3'!N201:N201),"+",SUM('Раздел 3'!N204:N204),"+",SUM('Раздел 3'!N205:N205),"+",SUM('Раздел 3'!N206:N207),"+",SUM('Раздел 3'!N215:N217))</f>
        <v>0=0+0+0+0+0+0+0+0+0+0</v>
      </c>
    </row>
    <row r="14011" spans="1:5" ht="30" hidden="1" customHeight="1" thickBot="1">
      <c r="A14011" s="496" t="str">
        <f>IF((SUM('Раздел 1'!C22:C22)=SUM('Раздел 3'!F11:F11)),"","Неверно!")</f>
        <v/>
      </c>
      <c r="B14011" s="497" t="s">
        <v>864</v>
      </c>
      <c r="C14011" s="498" t="s">
        <v>16301</v>
      </c>
      <c r="D14011" s="498" t="s">
        <v>5814</v>
      </c>
      <c r="E14011" s="499" t="str">
        <f>CONCATENATE(SUM('Раздел 1'!C22:C22),"=",SUM('Раздел 3'!F11:F11))</f>
        <v>10=10</v>
      </c>
    </row>
    <row r="14012" spans="1:5" ht="30" hidden="1" customHeight="1" thickBot="1">
      <c r="A14012" s="496" t="str">
        <f>IF((SUM('Раздел 1'!L22:L22)=SUM('Раздел 3'!O11:O11)),"","Неверно!")</f>
        <v/>
      </c>
      <c r="B14012" s="497" t="s">
        <v>864</v>
      </c>
      <c r="C14012" s="498" t="s">
        <v>16302</v>
      </c>
      <c r="D14012" s="498" t="s">
        <v>5814</v>
      </c>
      <c r="E14012" s="499" t="str">
        <f>CONCATENATE(SUM('Раздел 1'!L22:L22),"=",SUM('Раздел 3'!O11:O11))</f>
        <v>0=0</v>
      </c>
    </row>
    <row r="14013" spans="1:5" ht="30" hidden="1" customHeight="1" thickBot="1">
      <c r="A14013" s="496" t="str">
        <f>IF((SUM('Раздел 1'!M22:M22)=SUM('Раздел 3'!P11:P11)),"","Неверно!")</f>
        <v/>
      </c>
      <c r="B14013" s="497" t="s">
        <v>864</v>
      </c>
      <c r="C14013" s="498" t="s">
        <v>16303</v>
      </c>
      <c r="D14013" s="498" t="s">
        <v>5814</v>
      </c>
      <c r="E14013" s="499" t="str">
        <f>CONCATENATE(SUM('Раздел 1'!M22:M22),"=",SUM('Раздел 3'!P11:P11))</f>
        <v>0=0</v>
      </c>
    </row>
    <row r="14014" spans="1:5" ht="30" hidden="1" customHeight="1" thickBot="1">
      <c r="A14014" s="496" t="str">
        <f>IF((SUM('Раздел 1'!N22:N22)=SUM('Раздел 3'!Q11:Q11)),"","Неверно!")</f>
        <v/>
      </c>
      <c r="B14014" s="497" t="s">
        <v>864</v>
      </c>
      <c r="C14014" s="498" t="s">
        <v>16304</v>
      </c>
      <c r="D14014" s="498" t="s">
        <v>5814</v>
      </c>
      <c r="E14014" s="499" t="str">
        <f>CONCATENATE(SUM('Раздел 1'!N22:N22),"=",SUM('Раздел 3'!Q11:Q11))</f>
        <v>23=23</v>
      </c>
    </row>
    <row r="14015" spans="1:5" ht="30" hidden="1" customHeight="1" thickBot="1">
      <c r="A14015" s="496" t="str">
        <f>IF((SUM('Раздел 1'!O22:O22)=SUM('Раздел 3'!R11:R11)),"","Неверно!")</f>
        <v/>
      </c>
      <c r="B14015" s="497" t="s">
        <v>864</v>
      </c>
      <c r="C14015" s="498" t="s">
        <v>16305</v>
      </c>
      <c r="D14015" s="498" t="s">
        <v>5814</v>
      </c>
      <c r="E14015" s="499" t="str">
        <f>CONCATENATE(SUM('Раздел 1'!O22:O22),"=",SUM('Раздел 3'!R11:R11))</f>
        <v>83=83</v>
      </c>
    </row>
    <row r="14016" spans="1:5" ht="30" hidden="1" customHeight="1" thickBot="1">
      <c r="A14016" s="496" t="str">
        <f>IF((SUM('Раздел 1'!P22:P22)=SUM('Раздел 3'!S11:S11)),"","Неверно!")</f>
        <v/>
      </c>
      <c r="B14016" s="497" t="s">
        <v>864</v>
      </c>
      <c r="C14016" s="498" t="s">
        <v>16306</v>
      </c>
      <c r="D14016" s="498" t="s">
        <v>5814</v>
      </c>
      <c r="E14016" s="499" t="str">
        <f>CONCATENATE(SUM('Раздел 1'!P22:P22),"=",SUM('Раздел 3'!S11:S11))</f>
        <v>0=0</v>
      </c>
    </row>
    <row r="14017" spans="1:5" ht="30" hidden="1" customHeight="1" thickBot="1">
      <c r="A14017" s="496" t="str">
        <f>IF((SUM('Раздел 1'!Q22:Q22)=SUM('Раздел 3'!T11:T11)),"","Неверно!")</f>
        <v/>
      </c>
      <c r="B14017" s="497" t="s">
        <v>864</v>
      </c>
      <c r="C14017" s="498" t="s">
        <v>16307</v>
      </c>
      <c r="D14017" s="498" t="s">
        <v>5814</v>
      </c>
      <c r="E14017" s="499" t="str">
        <f>CONCATENATE(SUM('Раздел 1'!Q22:Q22),"=",SUM('Раздел 3'!T11:T11))</f>
        <v>18=18</v>
      </c>
    </row>
    <row r="14018" spans="1:5" ht="30" hidden="1" customHeight="1" thickBot="1">
      <c r="A14018" s="496" t="str">
        <f>IF((SUM('Раздел 1'!R22:R22)=SUM('Раздел 3'!U11:U11)),"","Неверно!")</f>
        <v/>
      </c>
      <c r="B14018" s="497" t="s">
        <v>864</v>
      </c>
      <c r="C14018" s="498" t="s">
        <v>16308</v>
      </c>
      <c r="D14018" s="498" t="s">
        <v>5814</v>
      </c>
      <c r="E14018" s="499" t="str">
        <f>CONCATENATE(SUM('Раздел 1'!R22:R22),"=",SUM('Раздел 3'!U11:U11))</f>
        <v>2=2</v>
      </c>
    </row>
    <row r="14019" spans="1:5" ht="30" hidden="1" customHeight="1" thickBot="1">
      <c r="A14019" s="496" t="str">
        <f>IF((SUM('Раздел 1'!S22:S22)=SUM('Раздел 3'!V11:V11)),"","Неверно!")</f>
        <v/>
      </c>
      <c r="B14019" s="497" t="s">
        <v>864</v>
      </c>
      <c r="C14019" s="498" t="s">
        <v>16309</v>
      </c>
      <c r="D14019" s="498" t="s">
        <v>5814</v>
      </c>
      <c r="E14019" s="499" t="str">
        <f>CONCATENATE(SUM('Раздел 1'!S22:S22),"=",SUM('Раздел 3'!V11:V11))</f>
        <v>211=211</v>
      </c>
    </row>
    <row r="14020" spans="1:5" ht="30" hidden="1" customHeight="1" thickBot="1">
      <c r="A14020" s="496" t="str">
        <f>IF((SUM('Раздел 1'!T22:T22)=SUM('Раздел 3'!W11:W11)),"","Неверно!")</f>
        <v/>
      </c>
      <c r="B14020" s="497" t="s">
        <v>864</v>
      </c>
      <c r="C14020" s="498" t="s">
        <v>16310</v>
      </c>
      <c r="D14020" s="498" t="s">
        <v>5814</v>
      </c>
      <c r="E14020" s="499" t="str">
        <f>CONCATENATE(SUM('Раздел 1'!T22:T22),"=",SUM('Раздел 3'!W11:W11))</f>
        <v>0=0</v>
      </c>
    </row>
    <row r="14021" spans="1:5" ht="30" hidden="1" customHeight="1" thickBot="1">
      <c r="A14021" s="496" t="str">
        <f>IF((SUM('Раздел 1'!U22:U22)=SUM('Раздел 3'!X11:X11)),"","Неверно!")</f>
        <v/>
      </c>
      <c r="B14021" s="497" t="s">
        <v>864</v>
      </c>
      <c r="C14021" s="498" t="s">
        <v>16311</v>
      </c>
      <c r="D14021" s="498" t="s">
        <v>5814</v>
      </c>
      <c r="E14021" s="499" t="str">
        <f>CONCATENATE(SUM('Раздел 1'!U22:U22),"=",SUM('Раздел 3'!X11:X11))</f>
        <v>3=3</v>
      </c>
    </row>
    <row r="14022" spans="1:5" ht="30" hidden="1" customHeight="1" thickBot="1">
      <c r="A14022" s="496" t="str">
        <f>IF((SUM('Раздел 1'!D22:D22)=SUM('Раздел 3'!G11:G11)),"","Неверно!")</f>
        <v/>
      </c>
      <c r="B14022" s="497" t="s">
        <v>864</v>
      </c>
      <c r="C14022" s="498" t="s">
        <v>16312</v>
      </c>
      <c r="D14022" s="498" t="s">
        <v>5814</v>
      </c>
      <c r="E14022" s="499" t="str">
        <f>CONCATENATE(SUM('Раздел 1'!D22:D22),"=",SUM('Раздел 3'!G11:G11))</f>
        <v>204=204</v>
      </c>
    </row>
    <row r="14023" spans="1:5" ht="30" hidden="1" customHeight="1" thickBot="1">
      <c r="A14023" s="496" t="str">
        <f>IF((SUM('Раздел 1'!V22:V22)=SUM('Раздел 3'!Y11:Y11)),"","Неверно!")</f>
        <v/>
      </c>
      <c r="B14023" s="497" t="s">
        <v>864</v>
      </c>
      <c r="C14023" s="498" t="s">
        <v>16313</v>
      </c>
      <c r="D14023" s="498" t="s">
        <v>5814</v>
      </c>
      <c r="E14023" s="499" t="str">
        <f>CONCATENATE(SUM('Раздел 1'!V22:V22),"=",SUM('Раздел 3'!Y11:Y11))</f>
        <v>0=0</v>
      </c>
    </row>
    <row r="14024" spans="1:5" ht="30" hidden="1" customHeight="1" thickBot="1">
      <c r="A14024" s="496" t="str">
        <f>IF((SUM('Раздел 1'!W22:W22)=SUM('Раздел 3'!Z11:Z11)),"","Неверно!")</f>
        <v/>
      </c>
      <c r="B14024" s="497" t="s">
        <v>864</v>
      </c>
      <c r="C14024" s="498" t="s">
        <v>16314</v>
      </c>
      <c r="D14024" s="498" t="s">
        <v>5814</v>
      </c>
      <c r="E14024" s="499" t="str">
        <f>CONCATENATE(SUM('Раздел 1'!W22:W22),"=",SUM('Раздел 3'!Z11:Z11))</f>
        <v>0=0</v>
      </c>
    </row>
    <row r="14025" spans="1:5" ht="30" customHeight="1" thickBot="1">
      <c r="A14025" s="496" t="str">
        <f>IF((SUM('Раздел 1'!X22:X22)=SUM('Раздел 3'!AA11:AA11)),"","Неверно!")</f>
        <v/>
      </c>
      <c r="B14025" s="497" t="s">
        <v>864</v>
      </c>
      <c r="C14025" s="498" t="s">
        <v>16315</v>
      </c>
      <c r="D14025" s="498" t="s">
        <v>5814</v>
      </c>
      <c r="E14025" s="499" t="str">
        <f>CONCATENATE(SUM('Раздел 1'!X22:X22),"=",SUM('Раздел 3'!AA11:AA11))</f>
        <v>3=3</v>
      </c>
    </row>
    <row r="14026" spans="1:5" ht="30" hidden="1" customHeight="1" thickBot="1">
      <c r="A14026" s="496" t="str">
        <f>IF((SUM('Раздел 1'!Y22:Y22)=SUM('Раздел 3'!AB11:AB11)),"","Неверно!")</f>
        <v/>
      </c>
      <c r="B14026" s="497" t="s">
        <v>864</v>
      </c>
      <c r="C14026" s="498" t="s">
        <v>16316</v>
      </c>
      <c r="D14026" s="498" t="s">
        <v>5814</v>
      </c>
      <c r="E14026" s="499" t="str">
        <f>CONCATENATE(SUM('Раздел 1'!Y22:Y22),"=",SUM('Раздел 3'!AB11:AB11))</f>
        <v>23=23</v>
      </c>
    </row>
    <row r="14027" spans="1:5" ht="30" hidden="1" customHeight="1" thickBot="1">
      <c r="A14027" s="496" t="str">
        <f>IF((SUM('Раздел 1'!Z22:Z22)=SUM('Раздел 3'!AC11:AC11)),"","Неверно!")</f>
        <v/>
      </c>
      <c r="B14027" s="497" t="s">
        <v>864</v>
      </c>
      <c r="C14027" s="498" t="s">
        <v>16317</v>
      </c>
      <c r="D14027" s="498" t="s">
        <v>5814</v>
      </c>
      <c r="E14027" s="499" t="str">
        <f>CONCATENATE(SUM('Раздел 1'!Z22:Z22),"=",SUM('Раздел 3'!AC11:AC11))</f>
        <v>5=5</v>
      </c>
    </row>
    <row r="14028" spans="1:5" ht="30" hidden="1" customHeight="1" thickBot="1">
      <c r="A14028" s="496" t="str">
        <f>IF((SUM('Раздел 1'!AA22:AA22)=SUM('Раздел 3'!AD11:AD11)),"","Неверно!")</f>
        <v/>
      </c>
      <c r="B14028" s="497" t="s">
        <v>864</v>
      </c>
      <c r="C14028" s="498" t="s">
        <v>16318</v>
      </c>
      <c r="D14028" s="498" t="s">
        <v>5814</v>
      </c>
      <c r="E14028" s="499" t="str">
        <f>CONCATENATE(SUM('Раздел 1'!AA22:AA22),"=",SUM('Раздел 3'!AD11:AD11))</f>
        <v>0=0</v>
      </c>
    </row>
    <row r="14029" spans="1:5" ht="30" hidden="1" customHeight="1" thickBot="1">
      <c r="A14029" s="496" t="str">
        <f>IF((SUM('Раздел 1'!AB22:AB22)=SUM('Раздел 3'!AE11:AE11)),"","Неверно!")</f>
        <v/>
      </c>
      <c r="B14029" s="497" t="s">
        <v>864</v>
      </c>
      <c r="C14029" s="498" t="s">
        <v>16319</v>
      </c>
      <c r="D14029" s="498" t="s">
        <v>5814</v>
      </c>
      <c r="E14029" s="499" t="str">
        <f>CONCATENATE(SUM('Раздел 1'!AB22:AB22),"=",SUM('Раздел 3'!AE11:AE11))</f>
        <v>0=0</v>
      </c>
    </row>
    <row r="14030" spans="1:5" ht="30" hidden="1" customHeight="1" thickBot="1">
      <c r="A14030" s="496" t="str">
        <f>IF((SUM('Раздел 1'!AC22:AC22)=SUM('Раздел 3'!AF11:AF11)),"","Неверно!")</f>
        <v/>
      </c>
      <c r="B14030" s="497" t="s">
        <v>864</v>
      </c>
      <c r="C14030" s="498" t="s">
        <v>16320</v>
      </c>
      <c r="D14030" s="498" t="s">
        <v>5814</v>
      </c>
      <c r="E14030" s="499" t="str">
        <f>CONCATENATE(SUM('Раздел 1'!AC22:AC22),"=",SUM('Раздел 3'!AF11:AF11))</f>
        <v>0=0</v>
      </c>
    </row>
    <row r="14031" spans="1:5" ht="30" hidden="1" customHeight="1" thickBot="1">
      <c r="A14031" s="496" t="str">
        <f>IF((SUM('Раздел 1'!AD22:AD22)=SUM('Раздел 3'!AG11:AG11)),"","Неверно!")</f>
        <v/>
      </c>
      <c r="B14031" s="497" t="s">
        <v>864</v>
      </c>
      <c r="C14031" s="498" t="s">
        <v>16321</v>
      </c>
      <c r="D14031" s="498" t="s">
        <v>5814</v>
      </c>
      <c r="E14031" s="499" t="str">
        <f>CONCATENATE(SUM('Раздел 1'!AD22:AD22),"=",SUM('Раздел 3'!AG11:AG11))</f>
        <v>0=0</v>
      </c>
    </row>
    <row r="14032" spans="1:5" ht="30" hidden="1" customHeight="1" thickBot="1">
      <c r="A14032" s="496" t="str">
        <f>IF((SUM('Раздел 1'!AE22:AE22)=SUM('Раздел 3'!AH11:AH11)),"","Неверно!")</f>
        <v/>
      </c>
      <c r="B14032" s="497" t="s">
        <v>864</v>
      </c>
      <c r="C14032" s="498" t="s">
        <v>16322</v>
      </c>
      <c r="D14032" s="498" t="s">
        <v>5814</v>
      </c>
      <c r="E14032" s="499" t="str">
        <f>CONCATENATE(SUM('Раздел 1'!AE22:AE22),"=",SUM('Раздел 3'!AH11:AH11))</f>
        <v>123266=123266</v>
      </c>
    </row>
    <row r="14033" spans="1:6" ht="30" hidden="1" customHeight="1" thickBot="1">
      <c r="A14033" s="496" t="str">
        <f>IF((SUM('Раздел 1'!E22:E22)=SUM('Раздел 3'!H11:H11)),"","Неверно!")</f>
        <v/>
      </c>
      <c r="B14033" s="497" t="s">
        <v>864</v>
      </c>
      <c r="C14033" s="498" t="s">
        <v>16323</v>
      </c>
      <c r="D14033" s="498" t="s">
        <v>5814</v>
      </c>
      <c r="E14033" s="499" t="str">
        <f>CONCATENATE(SUM('Раздел 1'!E22:E22),"=",SUM('Раздел 3'!H11:H11))</f>
        <v>165=165</v>
      </c>
    </row>
    <row r="14034" spans="1:6" ht="30" hidden="1" customHeight="1" thickBot="1">
      <c r="A14034" s="496" t="str">
        <f>IF((SUM('Раздел 1'!AF22:AF22)=SUM('Раздел 3'!AI11:AI11)),"","Неверно!")</f>
        <v/>
      </c>
      <c r="B14034" s="497" t="s">
        <v>864</v>
      </c>
      <c r="C14034" s="498" t="s">
        <v>16324</v>
      </c>
      <c r="D14034" s="498" t="s">
        <v>5814</v>
      </c>
      <c r="E14034" s="499" t="str">
        <f>CONCATENATE(SUM('Раздел 1'!AF22:AF22),"=",SUM('Раздел 3'!AI11:AI11))</f>
        <v>0=0</v>
      </c>
    </row>
    <row r="14035" spans="1:6" ht="30" hidden="1" customHeight="1" thickBot="1">
      <c r="A14035" s="496" t="str">
        <f>IF((SUM('Раздел 1'!AG22:AG22)=SUM('Раздел 3'!AJ11:AJ11)),"","Неверно!")</f>
        <v/>
      </c>
      <c r="B14035" s="497" t="s">
        <v>864</v>
      </c>
      <c r="C14035" s="498" t="s">
        <v>16325</v>
      </c>
      <c r="D14035" s="498" t="s">
        <v>5814</v>
      </c>
      <c r="E14035" s="499" t="str">
        <f>CONCATENATE(SUM('Раздел 1'!AG22:AG22),"=",SUM('Раздел 3'!AJ11:AJ11))</f>
        <v>4851=4851</v>
      </c>
    </row>
    <row r="14036" spans="1:6" ht="30" hidden="1" customHeight="1" thickBot="1">
      <c r="A14036" s="496" t="str">
        <f>IF((SUM('Раздел 1'!AH22:AH22)=SUM('Раздел 3'!AK11:AK11)),"","Неверно!")</f>
        <v/>
      </c>
      <c r="B14036" s="497" t="s">
        <v>864</v>
      </c>
      <c r="C14036" s="498" t="s">
        <v>16326</v>
      </c>
      <c r="D14036" s="498" t="s">
        <v>5814</v>
      </c>
      <c r="E14036" s="499" t="str">
        <f>CONCATENATE(SUM('Раздел 1'!AH22:AH22),"=",SUM('Раздел 3'!AK11:AK11))</f>
        <v>0=0</v>
      </c>
    </row>
    <row r="14037" spans="1:6" ht="30" hidden="1" customHeight="1" thickBot="1">
      <c r="A14037" s="496" t="str">
        <f>IF((SUM('Раздел 1'!AI22:AI22)=SUM('Раздел 3'!AL11:AL11)),"","Неверно!")</f>
        <v/>
      </c>
      <c r="B14037" s="497" t="s">
        <v>864</v>
      </c>
      <c r="C14037" s="498" t="s">
        <v>16327</v>
      </c>
      <c r="D14037" s="498" t="s">
        <v>5814</v>
      </c>
      <c r="E14037" s="499" t="str">
        <f>CONCATENATE(SUM('Раздел 1'!AI22:AI22),"=",SUM('Раздел 3'!AL11:AL11))</f>
        <v>0=0</v>
      </c>
    </row>
    <row r="14038" spans="1:6" ht="30" hidden="1" customHeight="1" thickBot="1">
      <c r="A14038" s="496" t="str">
        <f>IF((SUM('Раздел 1'!AJ22:AJ22)=SUM('Раздел 3'!AM11:AM11)),"","Неверно!")</f>
        <v/>
      </c>
      <c r="B14038" s="497" t="s">
        <v>864</v>
      </c>
      <c r="C14038" s="498" t="s">
        <v>2414</v>
      </c>
      <c r="D14038" s="498" t="s">
        <v>5814</v>
      </c>
      <c r="E14038" s="499" t="str">
        <f>CONCATENATE(SUM('Раздел 1'!AJ22:AJ22),"=",SUM('Раздел 3'!AM11:AM11))</f>
        <v>0=0</v>
      </c>
    </row>
    <row r="14039" spans="1:6" ht="30" hidden="1" customHeight="1" thickBot="1">
      <c r="A14039" s="496" t="str">
        <f>IF((SUM('Раздел 1'!F22:F22)=SUM('Раздел 3'!I11:I11)),"","Неверно!")</f>
        <v/>
      </c>
      <c r="B14039" s="497" t="s">
        <v>864</v>
      </c>
      <c r="C14039" s="498" t="s">
        <v>16328</v>
      </c>
      <c r="D14039" s="498" t="s">
        <v>5814</v>
      </c>
      <c r="E14039" s="499" t="str">
        <f>CONCATENATE(SUM('Раздел 1'!F22:F22),"=",SUM('Раздел 3'!I11:I11))</f>
        <v>19=19</v>
      </c>
    </row>
    <row r="14040" spans="1:6" ht="30" hidden="1" customHeight="1" thickBot="1">
      <c r="A14040" s="496" t="str">
        <f>IF((SUM('Раздел 1'!G22:G22)=SUM('Раздел 3'!J11:J11)),"","Неверно!")</f>
        <v/>
      </c>
      <c r="B14040" s="497" t="s">
        <v>864</v>
      </c>
      <c r="C14040" s="498" t="s">
        <v>16329</v>
      </c>
      <c r="D14040" s="498" t="s">
        <v>5814</v>
      </c>
      <c r="E14040" s="499" t="str">
        <f>CONCATENATE(SUM('Раздел 1'!G22:G22),"=",SUM('Раздел 3'!J11:J11))</f>
        <v>662979=662979</v>
      </c>
    </row>
    <row r="14041" spans="1:6" ht="30" hidden="1" customHeight="1" thickBot="1">
      <c r="A14041" s="496" t="str">
        <f>IF((SUM('Раздел 1'!H22:H22)=SUM('Раздел 3'!K11:K11)),"","Неверно!")</f>
        <v/>
      </c>
      <c r="B14041" s="497" t="s">
        <v>864</v>
      </c>
      <c r="C14041" s="498" t="s">
        <v>16330</v>
      </c>
      <c r="D14041" s="498" t="s">
        <v>5814</v>
      </c>
      <c r="E14041" s="499" t="str">
        <f>CONCATENATE(SUM('Раздел 1'!H22:H22),"=",SUM('Раздел 3'!K11:K11))</f>
        <v>2400=2400</v>
      </c>
    </row>
    <row r="14042" spans="1:6" ht="30" hidden="1" customHeight="1" thickBot="1">
      <c r="A14042" s="496" t="str">
        <f>IF((SUM('Раздел 1'!I22:I22)=SUM('Раздел 3'!L11:L11)),"","Неверно!")</f>
        <v/>
      </c>
      <c r="B14042" s="497" t="s">
        <v>864</v>
      </c>
      <c r="C14042" s="498" t="s">
        <v>16331</v>
      </c>
      <c r="D14042" s="498" t="s">
        <v>5814</v>
      </c>
      <c r="E14042" s="499" t="str">
        <f>CONCATENATE(SUM('Раздел 1'!I22:I22),"=",SUM('Раздел 3'!L11:L11))</f>
        <v>108=108</v>
      </c>
    </row>
    <row r="14043" spans="1:6" ht="30" hidden="1" customHeight="1" thickBot="1">
      <c r="A14043" s="496" t="str">
        <f>IF((SUM('Раздел 1'!J22:J22)=SUM('Раздел 3'!M11:M11)),"","Неверно!")</f>
        <v/>
      </c>
      <c r="B14043" s="497" t="s">
        <v>864</v>
      </c>
      <c r="C14043" s="498" t="s">
        <v>16332</v>
      </c>
      <c r="D14043" s="498" t="s">
        <v>5814</v>
      </c>
      <c r="E14043" s="499" t="str">
        <f>CONCATENATE(SUM('Раздел 1'!J22:J22),"=",SUM('Раздел 3'!M11:M11))</f>
        <v>85=85</v>
      </c>
    </row>
    <row r="14044" spans="1:6" ht="30" hidden="1" customHeight="1" thickBot="1">
      <c r="A14044" s="496" t="str">
        <f>IF((SUM('Раздел 1'!K22:K22)=SUM('Раздел 3'!N11:N11)),"","Неверно!")</f>
        <v/>
      </c>
      <c r="B14044" s="497" t="s">
        <v>864</v>
      </c>
      <c r="C14044" s="498" t="s">
        <v>16333</v>
      </c>
      <c r="D14044" s="498" t="s">
        <v>5814</v>
      </c>
      <c r="E14044" s="499" t="str">
        <f>CONCATENATE(SUM('Раздел 1'!K22:K22),"=",SUM('Раздел 3'!N11:N11))</f>
        <v>3=3</v>
      </c>
    </row>
    <row r="14045" spans="1:6" ht="30" hidden="1" customHeight="1" thickBot="1">
      <c r="A14045" s="496" t="str">
        <f>IF((SUM('Раздел 1'!N27:N27)&gt;=SUM('Раздел 2'!Q11:Q11)+SUM('Раздел 3'!Q11:Q11)+SUM('Раздел 9'!I9:J9)),"","Неверно!")</f>
        <v/>
      </c>
      <c r="B14045" s="497" t="s">
        <v>865</v>
      </c>
      <c r="C14045" s="498" t="s">
        <v>22444</v>
      </c>
      <c r="D14045" s="498" t="s">
        <v>5540</v>
      </c>
      <c r="E14045" s="499" t="str">
        <f>CONCATENATE(SUM('Раздел 1'!N27:N27),"&gt;=",SUM('Раздел 2'!Q11:Q11),"+",SUM('Раздел 3'!Q11:Q11),"+",SUM('Раздел 9'!I9:J9))</f>
        <v>105&gt;=50+23+32</v>
      </c>
    </row>
    <row r="14046" spans="1:6" ht="30" hidden="1" customHeight="1" thickBot="1">
      <c r="A14046" s="496" t="str">
        <f>IF((SUM('Раздел 8'!D35:D35)&lt;=SUM('Раздел 8'!D34:D34)),"","Неверно!")</f>
        <v/>
      </c>
      <c r="B14046" s="497" t="s">
        <v>866</v>
      </c>
      <c r="C14046" s="498" t="s">
        <v>867</v>
      </c>
      <c r="D14046" s="498" t="s">
        <v>3115</v>
      </c>
      <c r="E14046" s="499" t="str">
        <f>CONCATENATE(SUM('Раздел 8'!D35:D35),"&lt;=",SUM('Раздел 8'!D34:D34))</f>
        <v>0&lt;=0</v>
      </c>
    </row>
    <row r="14047" spans="1:6" ht="30" hidden="1" customHeight="1" thickBot="1">
      <c r="A14047" s="496" t="str">
        <f>IF((SUM('Раздел 8'!E35:E35)&lt;=SUM('Раздел 8'!E34:E34)),"","Неверно!")</f>
        <v/>
      </c>
      <c r="B14047" s="497" t="s">
        <v>866</v>
      </c>
      <c r="C14047" s="498" t="s">
        <v>868</v>
      </c>
      <c r="D14047" s="498" t="s">
        <v>3115</v>
      </c>
      <c r="E14047" s="499" t="str">
        <f>CONCATENATE(SUM('Раздел 8'!E35:E35),"&lt;=",SUM('Раздел 8'!E34:E34))</f>
        <v>0&lt;=0</v>
      </c>
    </row>
    <row r="14048" spans="1:6" ht="30" hidden="1" customHeight="1" thickBot="1">
      <c r="A14048" s="496" t="str">
        <f>IF(((SUM('Раздел 13'!D8:D8)&gt;0)*(SUM('Раздел 13'!F8:F8)&gt;0))+((SUM('Раздел 13'!D8:D8)=0)*(SUM('Раздел 13'!F8:F8)=0)),"","Неверно!")</f>
        <v/>
      </c>
      <c r="B14048" s="497" t="s">
        <v>869</v>
      </c>
      <c r="C14048" s="498" t="s">
        <v>228</v>
      </c>
      <c r="D14048" s="498" t="s">
        <v>870</v>
      </c>
      <c r="E14048" s="499" t="str">
        <f>CONCATENATE("(",SUM('Раздел 13'!D8:D8),"&gt;",0," И ",SUM('Раздел 13'!F8:F8),"&gt;",0,")"," ИЛИ ","(",SUM('Раздел 13'!D8:D8),"=",0," И ",SUM('Раздел 13'!F8:F8),"=",0,")")</f>
        <v>(0&gt;0 И 0&gt;0) ИЛИ (0=0 И 0=0)</v>
      </c>
      <c r="F14048" s="503"/>
    </row>
    <row r="14049" spans="1:6" ht="30" hidden="1" customHeight="1" thickBot="1">
      <c r="A14049" s="496" t="str">
        <f>IF(((SUM('Раздел 13'!D17:D17)&gt;0)*(SUM('Раздел 13'!F17:F17)&gt;0))+((SUM('Раздел 13'!D17:D17)=0)*(SUM('Раздел 13'!F17:F17)=0)),"","Неверно!")</f>
        <v/>
      </c>
      <c r="B14049" s="497" t="s">
        <v>869</v>
      </c>
      <c r="C14049" s="498" t="s">
        <v>229</v>
      </c>
      <c r="D14049" s="498" t="s">
        <v>870</v>
      </c>
      <c r="E14049" s="499" t="str">
        <f>CONCATENATE("(",SUM('Раздел 13'!D17:D17),"&gt;",0," И ",SUM('Раздел 13'!F17:F17),"&gt;",0,")"," ИЛИ ","(",SUM('Раздел 13'!D17:D17),"=",0," И ",SUM('Раздел 13'!F17:F17),"=",0,")")</f>
        <v>(0&gt;0 И 0&gt;0) ИЛИ (0=0 И 0=0)</v>
      </c>
      <c r="F14049" s="503"/>
    </row>
    <row r="14050" spans="1:6" ht="30" hidden="1" customHeight="1" thickBot="1">
      <c r="A14050" s="496" t="str">
        <f>IF(((SUM('Раздел 13'!D9:D9)&gt;0)*(SUM('Раздел 13'!F9:F9)&gt;0))+((SUM('Раздел 13'!D9:D9)=0)*(SUM('Раздел 13'!F9:F9)=0)),"","Неверно!")</f>
        <v/>
      </c>
      <c r="B14050" s="497" t="s">
        <v>869</v>
      </c>
      <c r="C14050" s="498" t="s">
        <v>230</v>
      </c>
      <c r="D14050" s="498" t="s">
        <v>870</v>
      </c>
      <c r="E14050" s="499" t="str">
        <f>CONCATENATE("(",SUM('Раздел 13'!D9:D9),"&gt;",0," И ",SUM('Раздел 13'!F9:F9),"&gt;",0,")"," ИЛИ ","(",SUM('Раздел 13'!D9:D9),"=",0," И ",SUM('Раздел 13'!F9:F9),"=",0,")")</f>
        <v>(0&gt;0 И 0&gt;0) ИЛИ (0=0 И 0=0)</v>
      </c>
      <c r="F14050" s="503"/>
    </row>
    <row r="14051" spans="1:6" ht="30" hidden="1" customHeight="1" thickBot="1">
      <c r="A14051" s="496" t="str">
        <f>IF(((SUM('Раздел 13'!D10:D10)&gt;0)*(SUM('Раздел 13'!F10:F10)&gt;0))+((SUM('Раздел 13'!D10:D10)=0)*(SUM('Раздел 13'!F10:F10)=0)),"","Неверно!")</f>
        <v/>
      </c>
      <c r="B14051" s="497" t="s">
        <v>869</v>
      </c>
      <c r="C14051" s="498" t="s">
        <v>231</v>
      </c>
      <c r="D14051" s="498" t="s">
        <v>870</v>
      </c>
      <c r="E14051" s="499" t="str">
        <f>CONCATENATE("(",SUM('Раздел 13'!D10:D10),"&gt;",0," И ",SUM('Раздел 13'!F10:F10),"&gt;",0,")"," ИЛИ ","(",SUM('Раздел 13'!D10:D10),"=",0," И ",SUM('Раздел 13'!F10:F10),"=",0,")")</f>
        <v>(0&gt;0 И 0&gt;0) ИЛИ (0=0 И 0=0)</v>
      </c>
      <c r="F14051" s="503"/>
    </row>
    <row r="14052" spans="1:6" ht="30" hidden="1" customHeight="1" thickBot="1">
      <c r="A14052" s="496" t="str">
        <f>IF(((SUM('Раздел 13'!D11:D11)&gt;0)*(SUM('Раздел 13'!F11:F11)&gt;0))+((SUM('Раздел 13'!D11:D11)=0)*(SUM('Раздел 13'!F11:F11)=0)),"","Неверно!")</f>
        <v/>
      </c>
      <c r="B14052" s="497" t="s">
        <v>869</v>
      </c>
      <c r="C14052" s="498" t="s">
        <v>232</v>
      </c>
      <c r="D14052" s="498" t="s">
        <v>870</v>
      </c>
      <c r="E14052" s="499" t="str">
        <f>CONCATENATE("(",SUM('Раздел 13'!D11:D11),"&gt;",0," И ",SUM('Раздел 13'!F11:F11),"&gt;",0,")"," ИЛИ ","(",SUM('Раздел 13'!D11:D11),"=",0," И ",SUM('Раздел 13'!F11:F11),"=",0,")")</f>
        <v>(0&gt;0 И 0&gt;0) ИЛИ (0=0 И 0=0)</v>
      </c>
      <c r="F14052" s="503"/>
    </row>
    <row r="14053" spans="1:6" ht="30" hidden="1" customHeight="1" thickBot="1">
      <c r="A14053" s="496" t="str">
        <f>IF(((SUM('Раздел 13'!D12:D12)&gt;0)*(SUM('Раздел 13'!F12:F12)&gt;0))+((SUM('Раздел 13'!D12:D12)=0)*(SUM('Раздел 13'!F12:F12)=0)),"","Неверно!")</f>
        <v/>
      </c>
      <c r="B14053" s="497" t="s">
        <v>869</v>
      </c>
      <c r="C14053" s="498" t="s">
        <v>233</v>
      </c>
      <c r="D14053" s="498" t="s">
        <v>870</v>
      </c>
      <c r="E14053" s="499" t="str">
        <f>CONCATENATE("(",SUM('Раздел 13'!D12:D12),"&gt;",0," И ",SUM('Раздел 13'!F12:F12),"&gt;",0,")"," ИЛИ ","(",SUM('Раздел 13'!D12:D12),"=",0," И ",SUM('Раздел 13'!F12:F12),"=",0,")")</f>
        <v>(0&gt;0 И 0&gt;0) ИЛИ (0=0 И 0=0)</v>
      </c>
      <c r="F14053" s="503"/>
    </row>
    <row r="14054" spans="1:6" ht="30" hidden="1" customHeight="1" thickBot="1">
      <c r="A14054" s="496" t="str">
        <f>IF(((SUM('Раздел 13'!D13:D13)&gt;0)*(SUM('Раздел 13'!F13:F13)&gt;0))+((SUM('Раздел 13'!D13:D13)=0)*(SUM('Раздел 13'!F13:F13)=0)),"","Неверно!")</f>
        <v/>
      </c>
      <c r="B14054" s="497" t="s">
        <v>869</v>
      </c>
      <c r="C14054" s="498" t="s">
        <v>234</v>
      </c>
      <c r="D14054" s="498" t="s">
        <v>870</v>
      </c>
      <c r="E14054" s="499" t="str">
        <f>CONCATENATE("(",SUM('Раздел 13'!D13:D13),"&gt;",0," И ",SUM('Раздел 13'!F13:F13),"&gt;",0,")"," ИЛИ ","(",SUM('Раздел 13'!D13:D13),"=",0," И ",SUM('Раздел 13'!F13:F13),"=",0,")")</f>
        <v>(0&gt;0 И 0&gt;0) ИЛИ (0=0 И 0=0)</v>
      </c>
      <c r="F14054" s="503"/>
    </row>
    <row r="14055" spans="1:6" ht="30" hidden="1" customHeight="1" thickBot="1">
      <c r="A14055" s="496" t="str">
        <f>IF(((SUM('Раздел 13'!D14:D14)&gt;0)*(SUM('Раздел 13'!F14:F14)&gt;0))+((SUM('Раздел 13'!D14:D14)=0)*(SUM('Раздел 13'!F14:F14)=0)),"","Неверно!")</f>
        <v/>
      </c>
      <c r="B14055" s="497" t="s">
        <v>869</v>
      </c>
      <c r="C14055" s="498" t="s">
        <v>235</v>
      </c>
      <c r="D14055" s="498" t="s">
        <v>870</v>
      </c>
      <c r="E14055" s="499" t="str">
        <f>CONCATENATE("(",SUM('Раздел 13'!D14:D14),"&gt;",0," И ",SUM('Раздел 13'!F14:F14),"&gt;",0,")"," ИЛИ ","(",SUM('Раздел 13'!D14:D14),"=",0," И ",SUM('Раздел 13'!F14:F14),"=",0,")")</f>
        <v>(0&gt;0 И 0&gt;0) ИЛИ (0=0 И 0=0)</v>
      </c>
      <c r="F14055" s="503"/>
    </row>
    <row r="14056" spans="1:6" ht="30" hidden="1" customHeight="1" thickBot="1">
      <c r="A14056" s="496" t="str">
        <f>IF(((SUM('Раздел 13'!D15:D15)&gt;0)*(SUM('Раздел 13'!F15:F15)&gt;0))+((SUM('Раздел 13'!D15:D15)=0)*(SUM('Раздел 13'!F15:F15)=0)),"","Неверно!")</f>
        <v/>
      </c>
      <c r="B14056" s="497" t="s">
        <v>869</v>
      </c>
      <c r="C14056" s="498" t="s">
        <v>236</v>
      </c>
      <c r="D14056" s="498" t="s">
        <v>870</v>
      </c>
      <c r="E14056" s="499" t="str">
        <f>CONCATENATE("(",SUM('Раздел 13'!D15:D15),"&gt;",0," И ",SUM('Раздел 13'!F15:F15),"&gt;",0,")"," ИЛИ ","(",SUM('Раздел 13'!D15:D15),"=",0," И ",SUM('Раздел 13'!F15:F15),"=",0,")")</f>
        <v>(0&gt;0 И 0&gt;0) ИЛИ (0=0 И 0=0)</v>
      </c>
      <c r="F14056" s="503"/>
    </row>
    <row r="14057" spans="1:6" ht="30" hidden="1" customHeight="1" thickBot="1">
      <c r="A14057" s="496" t="str">
        <f>IF(((SUM('Раздел 13'!D16:D16)&gt;0)*(SUM('Раздел 13'!F16:F16)&gt;0))+((SUM('Раздел 13'!D16:D16)=0)*(SUM('Раздел 13'!F16:F16)=0)),"","Неверно!")</f>
        <v/>
      </c>
      <c r="B14057" s="497" t="s">
        <v>869</v>
      </c>
      <c r="C14057" s="498" t="s">
        <v>237</v>
      </c>
      <c r="D14057" s="498" t="s">
        <v>870</v>
      </c>
      <c r="E14057" s="499" t="str">
        <f>CONCATENATE("(",SUM('Раздел 13'!D16:D16),"&gt;",0," И ",SUM('Раздел 13'!F16:F16),"&gt;",0,")"," ИЛИ ","(",SUM('Раздел 13'!D16:D16),"=",0," И ",SUM('Раздел 13'!F16:F16),"=",0,")")</f>
        <v>(0&gt;0 И 0&gt;0) ИЛИ (0=0 И 0=0)</v>
      </c>
      <c r="F14057" s="503"/>
    </row>
    <row r="14058" spans="1:6" ht="30" hidden="1" customHeight="1" thickBot="1">
      <c r="A14058" s="496" t="str">
        <f>IF((SUM('Раздел 9'!E36:L38)&lt;=SUM('Раздел 9'!E35:L35)),"","Неверно!")</f>
        <v/>
      </c>
      <c r="B14058" s="497" t="s">
        <v>871</v>
      </c>
      <c r="C14058" s="498" t="s">
        <v>238</v>
      </c>
      <c r="D14058" s="498" t="s">
        <v>239</v>
      </c>
      <c r="E14058" s="499" t="str">
        <f>CONCATENATE(SUM('Раздел 9'!E36:L38),"&lt;=",SUM('Раздел 9'!E35:L35))</f>
        <v>0&lt;=0</v>
      </c>
      <c r="F14058" s="503"/>
    </row>
    <row r="14059" spans="1:6" ht="30" hidden="1" customHeight="1" thickBot="1">
      <c r="A14059" s="496" t="str">
        <f>IF((SUM('Раздел 13'!F15:F15)=0),"","Неверно!")</f>
        <v/>
      </c>
      <c r="B14059" s="497" t="s">
        <v>872</v>
      </c>
      <c r="C14059" s="498" t="s">
        <v>240</v>
      </c>
      <c r="D14059" s="498" t="s">
        <v>241</v>
      </c>
      <c r="E14059" s="499" t="str">
        <f>CONCATENATE(SUM('Раздел 13'!F15:F15),"=",0)</f>
        <v>0=0</v>
      </c>
      <c r="F14059" s="503"/>
    </row>
    <row r="14060" spans="1:6" ht="30" hidden="1" customHeight="1" thickBot="1">
      <c r="A14060" s="496" t="str">
        <f>IF((SUM('Раздел 9'!E35:F35)&lt;=SUM('Раздел 9'!E34:F34)),"","Неверно!")</f>
        <v/>
      </c>
      <c r="B14060" s="497" t="s">
        <v>873</v>
      </c>
      <c r="C14060" s="498" t="s">
        <v>242</v>
      </c>
      <c r="D14060" s="498" t="s">
        <v>243</v>
      </c>
      <c r="E14060" s="499" t="str">
        <f>CONCATENATE(SUM('Раздел 9'!E35:F35),"&lt;=",SUM('Раздел 9'!E34:F34))</f>
        <v>0&lt;=4</v>
      </c>
      <c r="F14060" s="503"/>
    </row>
    <row r="14061" spans="1:6" ht="30" hidden="1" customHeight="1" thickBot="1">
      <c r="A14061" s="496" t="str">
        <f>IF(((SUM('Раздел 13'!C8:C8)&gt;0)*(SUM('Раздел 13'!E8:E8)&gt;0))+((SUM('Раздел 13'!C8:C8)=0)*(SUM('Раздел 13'!E8:E8)=0)),"","Неверно!")</f>
        <v/>
      </c>
      <c r="B14061" s="497" t="s">
        <v>874</v>
      </c>
      <c r="C14061" s="498" t="s">
        <v>244</v>
      </c>
      <c r="D14061" s="498" t="s">
        <v>875</v>
      </c>
      <c r="E14061" s="499" t="str">
        <f>CONCATENATE("(",SUM('Раздел 13'!C8:C8),"&gt;",0," И ",SUM('Раздел 13'!E8:E8),"&gt;",0,")"," ИЛИ ","(",SUM('Раздел 13'!C8:C8),"=",0," И ",SUM('Раздел 13'!E8:E8),"=",0,")")</f>
        <v>(0&gt;0 И 0&gt;0) ИЛИ (0=0 И 0=0)</v>
      </c>
      <c r="F14061" s="503"/>
    </row>
    <row r="14062" spans="1:6" ht="30" hidden="1" customHeight="1" thickBot="1">
      <c r="A14062" s="496" t="str">
        <f>IF(((SUM('Раздел 13'!C17:C17)&gt;0)*(SUM('Раздел 13'!E17:E17)&gt;0))+((SUM('Раздел 13'!C17:C17)=0)*(SUM('Раздел 13'!E17:E17)=0)),"","Неверно!")</f>
        <v/>
      </c>
      <c r="B14062" s="497" t="s">
        <v>874</v>
      </c>
      <c r="C14062" s="498" t="s">
        <v>245</v>
      </c>
      <c r="D14062" s="498" t="s">
        <v>875</v>
      </c>
      <c r="E14062" s="499" t="str">
        <f>CONCATENATE("(",SUM('Раздел 13'!C17:C17),"&gt;",0," И ",SUM('Раздел 13'!E17:E17),"&gt;",0,")"," ИЛИ ","(",SUM('Раздел 13'!C17:C17),"=",0," И ",SUM('Раздел 13'!E17:E17),"=",0,")")</f>
        <v>(0&gt;0 И 0&gt;0) ИЛИ (0=0 И 0=0)</v>
      </c>
      <c r="F14062" s="503"/>
    </row>
    <row r="14063" spans="1:6" ht="30" hidden="1" customHeight="1" thickBot="1">
      <c r="A14063" s="496" t="str">
        <f>IF(((SUM('Раздел 13'!C9:C9)&gt;0)*(SUM('Раздел 13'!E9:E9)&gt;0))+((SUM('Раздел 13'!C9:C9)=0)*(SUM('Раздел 13'!E9:E9)=0)),"","Неверно!")</f>
        <v/>
      </c>
      <c r="B14063" s="497" t="s">
        <v>874</v>
      </c>
      <c r="C14063" s="498" t="s">
        <v>246</v>
      </c>
      <c r="D14063" s="498" t="s">
        <v>875</v>
      </c>
      <c r="E14063" s="499" t="str">
        <f>CONCATENATE("(",SUM('Раздел 13'!C9:C9),"&gt;",0," И ",SUM('Раздел 13'!E9:E9),"&gt;",0,")"," ИЛИ ","(",SUM('Раздел 13'!C9:C9),"=",0," И ",SUM('Раздел 13'!E9:E9),"=",0,")")</f>
        <v>(0&gt;0 И 0&gt;0) ИЛИ (0=0 И 0=0)</v>
      </c>
      <c r="F14063" s="503"/>
    </row>
    <row r="14064" spans="1:6" ht="30" hidden="1" customHeight="1" thickBot="1">
      <c r="A14064" s="496" t="str">
        <f>IF(((SUM('Раздел 13'!C10:C10)&gt;0)*(SUM('Раздел 13'!E10:E10)&gt;0))+((SUM('Раздел 13'!C10:C10)=0)*(SUM('Раздел 13'!E10:E10)=0)),"","Неверно!")</f>
        <v/>
      </c>
      <c r="B14064" s="497" t="s">
        <v>874</v>
      </c>
      <c r="C14064" s="498" t="s">
        <v>247</v>
      </c>
      <c r="D14064" s="498" t="s">
        <v>875</v>
      </c>
      <c r="E14064" s="499" t="str">
        <f>CONCATENATE("(",SUM('Раздел 13'!C10:C10),"&gt;",0," И ",SUM('Раздел 13'!E10:E10),"&gt;",0,")"," ИЛИ ","(",SUM('Раздел 13'!C10:C10),"=",0," И ",SUM('Раздел 13'!E10:E10),"=",0,")")</f>
        <v>(0&gt;0 И 0&gt;0) ИЛИ (0=0 И 0=0)</v>
      </c>
      <c r="F14064" s="503"/>
    </row>
    <row r="14065" spans="1:6" ht="30" hidden="1" customHeight="1" thickBot="1">
      <c r="A14065" s="496" t="str">
        <f>IF(((SUM('Раздел 13'!C11:C11)&gt;0)*(SUM('Раздел 13'!E11:E11)&gt;0))+((SUM('Раздел 13'!C11:C11)=0)*(SUM('Раздел 13'!E11:E11)=0)),"","Неверно!")</f>
        <v/>
      </c>
      <c r="B14065" s="497" t="s">
        <v>874</v>
      </c>
      <c r="C14065" s="498" t="s">
        <v>248</v>
      </c>
      <c r="D14065" s="498" t="s">
        <v>875</v>
      </c>
      <c r="E14065" s="499" t="str">
        <f>CONCATENATE("(",SUM('Раздел 13'!C11:C11),"&gt;",0," И ",SUM('Раздел 13'!E11:E11),"&gt;",0,")"," ИЛИ ","(",SUM('Раздел 13'!C11:C11),"=",0," И ",SUM('Раздел 13'!E11:E11),"=",0,")")</f>
        <v>(0&gt;0 И 0&gt;0) ИЛИ (0=0 И 0=0)</v>
      </c>
      <c r="F14065" s="503"/>
    </row>
    <row r="14066" spans="1:6" ht="30" hidden="1" customHeight="1" thickBot="1">
      <c r="A14066" s="496" t="str">
        <f>IF(((SUM('Раздел 13'!C12:C12)&gt;0)*(SUM('Раздел 13'!E12:E12)&gt;0))+((SUM('Раздел 13'!C12:C12)=0)*(SUM('Раздел 13'!E12:E12)=0)),"","Неверно!")</f>
        <v/>
      </c>
      <c r="B14066" s="497" t="s">
        <v>874</v>
      </c>
      <c r="C14066" s="498" t="s">
        <v>249</v>
      </c>
      <c r="D14066" s="498" t="s">
        <v>875</v>
      </c>
      <c r="E14066" s="499" t="str">
        <f>CONCATENATE("(",SUM('Раздел 13'!C12:C12),"&gt;",0," И ",SUM('Раздел 13'!E12:E12),"&gt;",0,")"," ИЛИ ","(",SUM('Раздел 13'!C12:C12),"=",0," И ",SUM('Раздел 13'!E12:E12),"=",0,")")</f>
        <v>(0&gt;0 И 0&gt;0) ИЛИ (0=0 И 0=0)</v>
      </c>
      <c r="F14066" s="503"/>
    </row>
    <row r="14067" spans="1:6" ht="30" hidden="1" customHeight="1" thickBot="1">
      <c r="A14067" s="496" t="str">
        <f>IF(((SUM('Раздел 13'!C13:C13)&gt;0)*(SUM('Раздел 13'!E13:E13)&gt;0))+((SUM('Раздел 13'!C13:C13)=0)*(SUM('Раздел 13'!E13:E13)=0)),"","Неверно!")</f>
        <v/>
      </c>
      <c r="B14067" s="497" t="s">
        <v>874</v>
      </c>
      <c r="C14067" s="498" t="s">
        <v>250</v>
      </c>
      <c r="D14067" s="498" t="s">
        <v>875</v>
      </c>
      <c r="E14067" s="499" t="str">
        <f>CONCATENATE("(",SUM('Раздел 13'!C13:C13),"&gt;",0," И ",SUM('Раздел 13'!E13:E13),"&gt;",0,")"," ИЛИ ","(",SUM('Раздел 13'!C13:C13),"=",0," И ",SUM('Раздел 13'!E13:E13),"=",0,")")</f>
        <v>(0&gt;0 И 0&gt;0) ИЛИ (0=0 И 0=0)</v>
      </c>
      <c r="F14067" s="503"/>
    </row>
    <row r="14068" spans="1:6" ht="30" hidden="1" customHeight="1" thickBot="1">
      <c r="A14068" s="496" t="str">
        <f>IF(((SUM('Раздел 13'!C14:C14)&gt;0)*(SUM('Раздел 13'!E14:E14)&gt;0))+((SUM('Раздел 13'!C14:C14)=0)*(SUM('Раздел 13'!E14:E14)=0)),"","Неверно!")</f>
        <v/>
      </c>
      <c r="B14068" s="497" t="s">
        <v>874</v>
      </c>
      <c r="C14068" s="498" t="s">
        <v>251</v>
      </c>
      <c r="D14068" s="498" t="s">
        <v>875</v>
      </c>
      <c r="E14068" s="499" t="str">
        <f>CONCATENATE("(",SUM('Раздел 13'!C14:C14),"&gt;",0," И ",SUM('Раздел 13'!E14:E14),"&gt;",0,")"," ИЛИ ","(",SUM('Раздел 13'!C14:C14),"=",0," И ",SUM('Раздел 13'!E14:E14),"=",0,")")</f>
        <v>(0&gt;0 И 0&gt;0) ИЛИ (0=0 И 0=0)</v>
      </c>
      <c r="F14068" s="503"/>
    </row>
    <row r="14069" spans="1:6" ht="30" hidden="1" customHeight="1" thickBot="1">
      <c r="A14069" s="496" t="str">
        <f>IF(((SUM('Раздел 13'!C15:C15)&gt;0)*(SUM('Раздел 13'!E15:E15)&gt;0))+((SUM('Раздел 13'!C15:C15)=0)*(SUM('Раздел 13'!E15:E15)=0)),"","Неверно!")</f>
        <v/>
      </c>
      <c r="B14069" s="497" t="s">
        <v>874</v>
      </c>
      <c r="C14069" s="498" t="s">
        <v>252</v>
      </c>
      <c r="D14069" s="498" t="s">
        <v>875</v>
      </c>
      <c r="E14069" s="499" t="str">
        <f>CONCATENATE("(",SUM('Раздел 13'!C15:C15),"&gt;",0," И ",SUM('Раздел 13'!E15:E15),"&gt;",0,")"," ИЛИ ","(",SUM('Раздел 13'!C15:C15),"=",0," И ",SUM('Раздел 13'!E15:E15),"=",0,")")</f>
        <v>(0&gt;0 И 0&gt;0) ИЛИ (0=0 И 0=0)</v>
      </c>
      <c r="F14069" s="503"/>
    </row>
    <row r="14070" spans="1:6" ht="30" hidden="1" customHeight="1" thickBot="1">
      <c r="A14070" s="496" t="str">
        <f>IF(((SUM('Раздел 13'!C16:C16)&gt;0)*(SUM('Раздел 13'!E16:E16)&gt;0))+((SUM('Раздел 13'!C16:C16)=0)*(SUM('Раздел 13'!E16:E16)=0)),"","Неверно!")</f>
        <v/>
      </c>
      <c r="B14070" s="497" t="s">
        <v>874</v>
      </c>
      <c r="C14070" s="498" t="s">
        <v>253</v>
      </c>
      <c r="D14070" s="498" t="s">
        <v>875</v>
      </c>
      <c r="E14070" s="499" t="str">
        <f>CONCATENATE("(",SUM('Раздел 13'!C16:C16),"&gt;",0," И ",SUM('Раздел 13'!E16:E16),"&gt;",0,")"," ИЛИ ","(",SUM('Раздел 13'!C16:C16),"=",0," И ",SUM('Раздел 13'!E16:E16),"=",0,")")</f>
        <v>(0&gt;0 И 0&gt;0) ИЛИ (0=0 И 0=0)</v>
      </c>
      <c r="F14070" s="503"/>
    </row>
    <row r="14071" spans="1:6" ht="30" hidden="1" customHeight="1" thickBot="1">
      <c r="A14071" s="496" t="str">
        <f>IF((SUM('Раздел 13'!D15:D15)=0),"","Неверно!")</f>
        <v/>
      </c>
      <c r="B14071" s="497" t="s">
        <v>878</v>
      </c>
      <c r="C14071" s="498" t="s">
        <v>254</v>
      </c>
      <c r="D14071" s="498" t="s">
        <v>255</v>
      </c>
      <c r="E14071" s="499" t="str">
        <f>CONCATENATE(SUM('Раздел 13'!D15:D15),"=",0)</f>
        <v>0=0</v>
      </c>
      <c r="F14071" s="503"/>
    </row>
    <row r="14072" spans="1:6" ht="30" hidden="1" customHeight="1" thickBot="1">
      <c r="A14072" s="496" t="str">
        <f>IF((SUM('Раздел 13'!D9:D9)=0),"","Неверно!")</f>
        <v/>
      </c>
      <c r="B14072" s="497" t="s">
        <v>879</v>
      </c>
      <c r="C14072" s="498" t="s">
        <v>256</v>
      </c>
      <c r="D14072" s="498" t="s">
        <v>257</v>
      </c>
      <c r="E14072" s="499" t="str">
        <f>CONCATENATE(SUM('Раздел 13'!D9:D9),"=",0)</f>
        <v>0=0</v>
      </c>
      <c r="F14072" s="503"/>
    </row>
    <row r="14073" spans="1:6" ht="30" hidden="1" customHeight="1" thickBot="1">
      <c r="A14073" s="496" t="str">
        <f>IF((SUM('Раздел 13'!F9:F9)=0),"","Неверно!")</f>
        <v/>
      </c>
      <c r="B14073" s="497" t="s">
        <v>880</v>
      </c>
      <c r="C14073" s="498" t="s">
        <v>258</v>
      </c>
      <c r="D14073" s="498" t="s">
        <v>259</v>
      </c>
      <c r="E14073" s="499" t="str">
        <f>CONCATENATE(SUM('Раздел 13'!F9:F9),"=",0)</f>
        <v>0=0</v>
      </c>
      <c r="F14073" s="503"/>
    </row>
    <row r="14074" spans="1:6" ht="30" hidden="1" customHeight="1" thickBot="1">
      <c r="A14074" s="496" t="str">
        <f>IF((SUM('Раздел 13'!C10:C10)=0),"","Неверно!")</f>
        <v/>
      </c>
      <c r="B14074" s="497" t="s">
        <v>881</v>
      </c>
      <c r="C14074" s="498" t="s">
        <v>260</v>
      </c>
      <c r="D14074" s="498" t="s">
        <v>261</v>
      </c>
      <c r="E14074" s="499" t="str">
        <f>CONCATENATE(SUM('Раздел 13'!C10:C10),"=",0)</f>
        <v>0=0</v>
      </c>
      <c r="F14074" s="503"/>
    </row>
    <row r="14075" spans="1:6" ht="30" hidden="1" customHeight="1" thickBot="1">
      <c r="A14075" s="496" t="str">
        <f>IF((SUM('Раздел 13'!E10:E10)=0),"","Неверно!")</f>
        <v/>
      </c>
      <c r="B14075" s="497" t="s">
        <v>882</v>
      </c>
      <c r="C14075" s="498" t="s">
        <v>262</v>
      </c>
      <c r="D14075" s="498" t="s">
        <v>263</v>
      </c>
      <c r="E14075" s="499" t="str">
        <f>CONCATENATE(SUM('Раздел 13'!E10:E10),"=",0)</f>
        <v>0=0</v>
      </c>
      <c r="F14075" s="503"/>
    </row>
    <row r="14076" spans="1:6" ht="30" hidden="1" customHeight="1" thickBot="1">
      <c r="A14076" s="496" t="str">
        <f>IF((SUM('Разделы 6, 7'!F24:F24)&lt;=SUM('Разделы 6, 7'!G24:G24)),"","Неверно!")</f>
        <v/>
      </c>
      <c r="B14076" s="497" t="s">
        <v>264</v>
      </c>
      <c r="C14076" s="498" t="s">
        <v>265</v>
      </c>
      <c r="D14076" s="498" t="s">
        <v>266</v>
      </c>
      <c r="E14076" s="499" t="str">
        <f>CONCATENATE(SUM('Разделы 6, 7'!F24:F24),"&lt;=",SUM('Разделы 6, 7'!G24:G24))</f>
        <v>247&lt;=333</v>
      </c>
      <c r="F14076" s="503"/>
    </row>
    <row r="14077" spans="1:6" ht="30" hidden="1" customHeight="1" thickBot="1">
      <c r="A14077" s="496" t="str">
        <f>IF((SUM('Разделы 6, 7'!F33:F33)&lt;=SUM('Разделы 6, 7'!G33:G33)),"","Неверно!")</f>
        <v/>
      </c>
      <c r="B14077" s="497" t="s">
        <v>264</v>
      </c>
      <c r="C14077" s="498" t="s">
        <v>267</v>
      </c>
      <c r="D14077" s="498" t="s">
        <v>266</v>
      </c>
      <c r="E14077" s="499" t="str">
        <f>CONCATENATE(SUM('Разделы 6, 7'!F33:F33),"&lt;=",SUM('Разделы 6, 7'!G33:G33))</f>
        <v>0&lt;=0</v>
      </c>
      <c r="F14077" s="503"/>
    </row>
    <row r="14078" spans="1:6" ht="30" hidden="1" customHeight="1" thickBot="1">
      <c r="A14078" s="496" t="str">
        <f>IF((SUM('Разделы 6, 7'!F34:F34)&lt;=SUM('Разделы 6, 7'!G34:G34)),"","Неверно!")</f>
        <v/>
      </c>
      <c r="B14078" s="497" t="s">
        <v>264</v>
      </c>
      <c r="C14078" s="498" t="s">
        <v>268</v>
      </c>
      <c r="D14078" s="498" t="s">
        <v>266</v>
      </c>
      <c r="E14078" s="499" t="str">
        <f>CONCATENATE(SUM('Разделы 6, 7'!F34:F34),"&lt;=",SUM('Разделы 6, 7'!G34:G34))</f>
        <v>0&lt;=0</v>
      </c>
      <c r="F14078" s="503"/>
    </row>
    <row r="14079" spans="1:6" ht="30" hidden="1" customHeight="1" thickBot="1">
      <c r="A14079" s="496" t="str">
        <f>IF((SUM('Разделы 6, 7'!F25:F25)&lt;=SUM('Разделы 6, 7'!G25:G25)),"","Неверно!")</f>
        <v/>
      </c>
      <c r="B14079" s="497" t="s">
        <v>264</v>
      </c>
      <c r="C14079" s="498" t="s">
        <v>269</v>
      </c>
      <c r="D14079" s="498" t="s">
        <v>266</v>
      </c>
      <c r="E14079" s="499" t="str">
        <f>CONCATENATE(SUM('Разделы 6, 7'!F25:F25),"&lt;=",SUM('Разделы 6, 7'!G25:G25))</f>
        <v>12&lt;=12</v>
      </c>
      <c r="F14079" s="503"/>
    </row>
    <row r="14080" spans="1:6" ht="30" hidden="1" customHeight="1" thickBot="1">
      <c r="A14080" s="496" t="str">
        <f>IF((SUM('Разделы 6, 7'!F26:F26)&lt;=SUM('Разделы 6, 7'!G26:G26)),"","Неверно!")</f>
        <v/>
      </c>
      <c r="B14080" s="497" t="s">
        <v>264</v>
      </c>
      <c r="C14080" s="498" t="s">
        <v>270</v>
      </c>
      <c r="D14080" s="498" t="s">
        <v>266</v>
      </c>
      <c r="E14080" s="499" t="str">
        <f>CONCATENATE(SUM('Разделы 6, 7'!F26:F26),"&lt;=",SUM('Разделы 6, 7'!G26:G26))</f>
        <v>0&lt;=0</v>
      </c>
      <c r="F14080" s="503"/>
    </row>
    <row r="14081" spans="1:6" ht="30" hidden="1" customHeight="1" thickBot="1">
      <c r="A14081" s="496" t="str">
        <f>IF((SUM('Разделы 6, 7'!F27:F27)&lt;=SUM('Разделы 6, 7'!G27:G27)),"","Неверно!")</f>
        <v/>
      </c>
      <c r="B14081" s="497" t="s">
        <v>264</v>
      </c>
      <c r="C14081" s="498" t="s">
        <v>271</v>
      </c>
      <c r="D14081" s="498" t="s">
        <v>266</v>
      </c>
      <c r="E14081" s="499" t="str">
        <f>CONCATENATE(SUM('Разделы 6, 7'!F27:F27),"&lt;=",SUM('Разделы 6, 7'!G27:G27))</f>
        <v>80&lt;=89</v>
      </c>
      <c r="F14081" s="503"/>
    </row>
    <row r="14082" spans="1:6" ht="30" hidden="1" customHeight="1" thickBot="1">
      <c r="A14082" s="496" t="str">
        <f>IF((SUM('Разделы 6, 7'!F28:F28)&lt;=SUM('Разделы 6, 7'!G28:G28)),"","Неверно!")</f>
        <v/>
      </c>
      <c r="B14082" s="497" t="s">
        <v>264</v>
      </c>
      <c r="C14082" s="498" t="s">
        <v>272</v>
      </c>
      <c r="D14082" s="498" t="s">
        <v>266</v>
      </c>
      <c r="E14082" s="499" t="str">
        <f>CONCATENATE(SUM('Разделы 6, 7'!F28:F28),"&lt;=",SUM('Разделы 6, 7'!G28:G28))</f>
        <v>2&lt;=2</v>
      </c>
      <c r="F14082" s="503"/>
    </row>
    <row r="14083" spans="1:6" ht="30" hidden="1" customHeight="1" thickBot="1">
      <c r="A14083" s="496" t="str">
        <f>IF((SUM('Разделы 6, 7'!F29:F29)&lt;=SUM('Разделы 6, 7'!G29:G29)),"","Неверно!")</f>
        <v/>
      </c>
      <c r="B14083" s="497" t="s">
        <v>264</v>
      </c>
      <c r="C14083" s="498" t="s">
        <v>273</v>
      </c>
      <c r="D14083" s="498" t="s">
        <v>266</v>
      </c>
      <c r="E14083" s="499" t="str">
        <f>CONCATENATE(SUM('Разделы 6, 7'!F29:F29),"&lt;=",SUM('Разделы 6, 7'!G29:G29))</f>
        <v>0&lt;=0</v>
      </c>
      <c r="F14083" s="503"/>
    </row>
    <row r="14084" spans="1:6" ht="30" hidden="1" customHeight="1" thickBot="1">
      <c r="A14084" s="496" t="str">
        <f>IF((SUM('Разделы 6, 7'!F30:F30)&lt;=SUM('Разделы 6, 7'!G30:G30)),"","Неверно!")</f>
        <v/>
      </c>
      <c r="B14084" s="497" t="s">
        <v>264</v>
      </c>
      <c r="C14084" s="498" t="s">
        <v>274</v>
      </c>
      <c r="D14084" s="498" t="s">
        <v>266</v>
      </c>
      <c r="E14084" s="499" t="str">
        <f>CONCATENATE(SUM('Разделы 6, 7'!F30:F30),"&lt;=",SUM('Разделы 6, 7'!G30:G30))</f>
        <v>341&lt;=436</v>
      </c>
      <c r="F14084" s="503"/>
    </row>
    <row r="14085" spans="1:6" ht="30" hidden="1" customHeight="1" thickBot="1">
      <c r="A14085" s="496" t="str">
        <f>IF((SUM('Разделы 6, 7'!F31:F31)&lt;=SUM('Разделы 6, 7'!G31:G31)),"","Неверно!")</f>
        <v/>
      </c>
      <c r="B14085" s="497" t="s">
        <v>264</v>
      </c>
      <c r="C14085" s="498" t="s">
        <v>275</v>
      </c>
      <c r="D14085" s="498" t="s">
        <v>266</v>
      </c>
      <c r="E14085" s="499" t="str">
        <f>CONCATENATE(SUM('Разделы 6, 7'!F31:F31),"&lt;=",SUM('Разделы 6, 7'!G31:G31))</f>
        <v>0&lt;=0</v>
      </c>
      <c r="F14085" s="503"/>
    </row>
    <row r="14086" spans="1:6" ht="30" hidden="1" customHeight="1" thickBot="1">
      <c r="A14086" s="496" t="str">
        <f>IF((SUM('Разделы 6, 7'!F32:F32)&lt;=SUM('Разделы 6, 7'!G32:G32)),"","Неверно!")</f>
        <v/>
      </c>
      <c r="B14086" s="497" t="s">
        <v>264</v>
      </c>
      <c r="C14086" s="498" t="s">
        <v>276</v>
      </c>
      <c r="D14086" s="498" t="s">
        <v>266</v>
      </c>
      <c r="E14086" s="499" t="str">
        <f>CONCATENATE(SUM('Разделы 6, 7'!F32:F32),"&lt;=",SUM('Разделы 6, 7'!G32:G32))</f>
        <v>0&lt;=0</v>
      </c>
      <c r="F14086" s="503"/>
    </row>
    <row r="14087" spans="1:6" ht="30" hidden="1" customHeight="1" thickBot="1">
      <c r="A14087" s="496" t="str">
        <f>IF((SUM('Раздел 8'!D65:D65)&lt;=SUM('Раздел 8'!D64:D64)),"","Неверно!")</f>
        <v/>
      </c>
      <c r="B14087" s="497" t="s">
        <v>277</v>
      </c>
      <c r="C14087" s="498" t="s">
        <v>278</v>
      </c>
      <c r="D14087" s="498" t="s">
        <v>279</v>
      </c>
      <c r="E14087" s="499" t="str">
        <f>CONCATENATE(SUM('Раздел 8'!D65:D65),"&lt;=",SUM('Раздел 8'!D64:D64))</f>
        <v>0&lt;=0</v>
      </c>
      <c r="F14087" s="503"/>
    </row>
    <row r="14088" spans="1:6" ht="30" hidden="1" customHeight="1" thickBot="1">
      <c r="A14088" s="496" t="str">
        <f>IF((SUM('Раздел 8'!E65:E65)&lt;=SUM('Раздел 8'!E64:E64)),"","Неверно!")</f>
        <v/>
      </c>
      <c r="B14088" s="497" t="s">
        <v>277</v>
      </c>
      <c r="C14088" s="498" t="s">
        <v>280</v>
      </c>
      <c r="D14088" s="498" t="s">
        <v>279</v>
      </c>
      <c r="E14088" s="499" t="str">
        <f>CONCATENATE(SUM('Раздел 8'!E65:E65),"&lt;=",SUM('Раздел 8'!E64:E64))</f>
        <v>0&lt;=0</v>
      </c>
      <c r="F14088" s="503"/>
    </row>
    <row r="14089" spans="1:6" ht="30" hidden="1" customHeight="1" thickBot="1">
      <c r="A14089" s="496" t="str">
        <f>IF((SUM('Раздел 8'!D67:D67)&lt;=SUM('Раздел 8'!D66:D66)),"","Неверно!")</f>
        <v/>
      </c>
      <c r="B14089" s="497" t="s">
        <v>281</v>
      </c>
      <c r="C14089" s="498" t="s">
        <v>282</v>
      </c>
      <c r="D14089" s="498" t="s">
        <v>283</v>
      </c>
      <c r="E14089" s="499" t="str">
        <f>CONCATENATE(SUM('Раздел 8'!D67:D67),"&lt;=",SUM('Раздел 8'!D66:D66))</f>
        <v>20&lt;=21</v>
      </c>
      <c r="F14089" s="503"/>
    </row>
    <row r="14090" spans="1:6" ht="30" hidden="1" customHeight="1" thickBot="1">
      <c r="A14090" s="496" t="str">
        <f>IF((SUM('Раздел 8'!E67:E67)&lt;=SUM('Раздел 8'!E66:E66)),"","Неверно!")</f>
        <v/>
      </c>
      <c r="B14090" s="497" t="s">
        <v>281</v>
      </c>
      <c r="C14090" s="498" t="s">
        <v>284</v>
      </c>
      <c r="D14090" s="498" t="s">
        <v>283</v>
      </c>
      <c r="E14090" s="499" t="str">
        <f>CONCATENATE(SUM('Раздел 8'!E67:E67),"&lt;=",SUM('Раздел 8'!E66:E66))</f>
        <v>0&lt;=0</v>
      </c>
      <c r="F14090" s="503"/>
    </row>
    <row r="14091" spans="1:6" ht="30" hidden="1" customHeight="1" thickBot="1">
      <c r="A14091" s="496" t="str">
        <f>IF((SUM('Раздел 8'!D55:D55)&lt;=SUM('Раздел 2'!V11:V11)),"","Неверно!")</f>
        <v/>
      </c>
      <c r="B14091" s="497" t="s">
        <v>285</v>
      </c>
      <c r="C14091" s="498" t="s">
        <v>286</v>
      </c>
      <c r="D14091" s="498" t="s">
        <v>287</v>
      </c>
      <c r="E14091" s="499" t="str">
        <f>CONCATENATE(SUM('Раздел 8'!D55:D55),"&lt;=",SUM('Раздел 2'!V11:V11))</f>
        <v>0&lt;=540</v>
      </c>
      <c r="F14091" s="503"/>
    </row>
    <row r="14092" spans="1:6" ht="30" hidden="1" customHeight="1" thickBot="1">
      <c r="A14092" s="496" t="str">
        <f>IF((SUM('Раздел 8'!E55:E55)&lt;=SUM('Раздел 3'!V11:V11)),"","Неверно!")</f>
        <v/>
      </c>
      <c r="B14092" s="497" t="s">
        <v>288</v>
      </c>
      <c r="C14092" s="498" t="s">
        <v>289</v>
      </c>
      <c r="D14092" s="498" t="s">
        <v>290</v>
      </c>
      <c r="E14092" s="499" t="str">
        <f>CONCATENATE(SUM('Раздел 8'!E55:E55),"&lt;=",SUM('Раздел 3'!V11:V11))</f>
        <v>0&lt;=211</v>
      </c>
      <c r="F14092" s="503"/>
    </row>
    <row r="14093" spans="1:6" ht="30" hidden="1" customHeight="1" thickBot="1">
      <c r="A14093" s="496" t="str">
        <f>IF((SUM('Разделы 10, 11'!H8:H8)=SUM('Разделы 10, 11'!E8:G8)),"","Неверно!")</f>
        <v/>
      </c>
      <c r="B14093" s="497" t="s">
        <v>291</v>
      </c>
      <c r="C14093" s="498" t="s">
        <v>292</v>
      </c>
      <c r="D14093" s="498" t="s">
        <v>293</v>
      </c>
      <c r="E14093" s="499" t="str">
        <f>CONCATENATE(SUM('Разделы 10, 11'!H8:H8),"=",SUM('Разделы 10, 11'!E8:G8))</f>
        <v>13=13</v>
      </c>
      <c r="F14093" s="503"/>
    </row>
    <row r="14094" spans="1:6" ht="30" hidden="1" customHeight="1" thickBot="1">
      <c r="A14094" s="496" t="str">
        <f>IF((SUM('Разделы 10, 11'!H17:H17)=SUM('Разделы 10, 11'!E17:G17)),"","Неверно!")</f>
        <v/>
      </c>
      <c r="B14094" s="497" t="s">
        <v>291</v>
      </c>
      <c r="C14094" s="498" t="s">
        <v>294</v>
      </c>
      <c r="D14094" s="498" t="s">
        <v>293</v>
      </c>
      <c r="E14094" s="499" t="str">
        <f>CONCATENATE(SUM('Разделы 10, 11'!H17:H17),"=",SUM('Разделы 10, 11'!E17:G17))</f>
        <v>1=1</v>
      </c>
      <c r="F14094" s="503"/>
    </row>
    <row r="14095" spans="1:6" ht="30" hidden="1" customHeight="1" thickBot="1">
      <c r="A14095" s="496" t="str">
        <f>IF((SUM('Разделы 10, 11'!H18:H18)=SUM('Разделы 10, 11'!E18:G18)),"","Неверно!")</f>
        <v/>
      </c>
      <c r="B14095" s="497" t="s">
        <v>291</v>
      </c>
      <c r="C14095" s="498" t="s">
        <v>295</v>
      </c>
      <c r="D14095" s="498" t="s">
        <v>293</v>
      </c>
      <c r="E14095" s="499" t="str">
        <f>CONCATENATE(SUM('Разделы 10, 11'!H18:H18),"=",SUM('Разделы 10, 11'!E18:G18))</f>
        <v>0=0</v>
      </c>
      <c r="F14095" s="503"/>
    </row>
    <row r="14096" spans="1:6" ht="30" hidden="1" customHeight="1" thickBot="1">
      <c r="A14096" s="496" t="str">
        <f>IF((SUM('Разделы 10, 11'!H19:H19)=SUM('Разделы 10, 11'!E19:G19)),"","Неверно!")</f>
        <v/>
      </c>
      <c r="B14096" s="497" t="s">
        <v>291</v>
      </c>
      <c r="C14096" s="498" t="s">
        <v>296</v>
      </c>
      <c r="D14096" s="498" t="s">
        <v>293</v>
      </c>
      <c r="E14096" s="499" t="str">
        <f>CONCATENATE(SUM('Разделы 10, 11'!H19:H19),"=",SUM('Разделы 10, 11'!E19:G19))</f>
        <v>0=0</v>
      </c>
      <c r="F14096" s="503"/>
    </row>
    <row r="14097" spans="1:6" ht="30" hidden="1" customHeight="1" thickBot="1">
      <c r="A14097" s="496" t="str">
        <f>IF((SUM('Разделы 10, 11'!H20:H20)=SUM('Разделы 10, 11'!E20:G20)),"","Неверно!")</f>
        <v/>
      </c>
      <c r="B14097" s="497" t="s">
        <v>291</v>
      </c>
      <c r="C14097" s="498" t="s">
        <v>297</v>
      </c>
      <c r="D14097" s="498" t="s">
        <v>293</v>
      </c>
      <c r="E14097" s="499" t="str">
        <f>CONCATENATE(SUM('Разделы 10, 11'!H20:H20),"=",SUM('Разделы 10, 11'!E20:G20))</f>
        <v>0=0</v>
      </c>
      <c r="F14097" s="503"/>
    </row>
    <row r="14098" spans="1:6" ht="30" hidden="1" customHeight="1" thickBot="1">
      <c r="A14098" s="496" t="str">
        <f>IF((SUM('Разделы 10, 11'!H21:H21)=SUM('Разделы 10, 11'!E21:G21)),"","Неверно!")</f>
        <v/>
      </c>
      <c r="B14098" s="497" t="s">
        <v>291</v>
      </c>
      <c r="C14098" s="498" t="s">
        <v>298</v>
      </c>
      <c r="D14098" s="498" t="s">
        <v>293</v>
      </c>
      <c r="E14098" s="499" t="str">
        <f>CONCATENATE(SUM('Разделы 10, 11'!H21:H21),"=",SUM('Разделы 10, 11'!E21:G21))</f>
        <v>0=0</v>
      </c>
      <c r="F14098" s="503"/>
    </row>
    <row r="14099" spans="1:6" ht="30" hidden="1" customHeight="1" thickBot="1">
      <c r="A14099" s="496" t="str">
        <f>IF((SUM('Разделы 10, 11'!H9:H9)=SUM('Разделы 10, 11'!E9:G9)),"","Неверно!")</f>
        <v/>
      </c>
      <c r="B14099" s="497" t="s">
        <v>291</v>
      </c>
      <c r="C14099" s="498" t="s">
        <v>299</v>
      </c>
      <c r="D14099" s="498" t="s">
        <v>293</v>
      </c>
      <c r="E14099" s="499" t="str">
        <f>CONCATENATE(SUM('Разделы 10, 11'!H9:H9),"=",SUM('Разделы 10, 11'!E9:G9))</f>
        <v>12=12</v>
      </c>
      <c r="F14099" s="503"/>
    </row>
    <row r="14100" spans="1:6" ht="30" hidden="1" customHeight="1" thickBot="1">
      <c r="A14100" s="496" t="str">
        <f>IF((SUM('Разделы 10, 11'!H10:H10)=SUM('Разделы 10, 11'!E10:G10)),"","Неверно!")</f>
        <v/>
      </c>
      <c r="B14100" s="497" t="s">
        <v>291</v>
      </c>
      <c r="C14100" s="498" t="s">
        <v>300</v>
      </c>
      <c r="D14100" s="498" t="s">
        <v>293</v>
      </c>
      <c r="E14100" s="499" t="str">
        <f>CONCATENATE(SUM('Разделы 10, 11'!H10:H10),"=",SUM('Разделы 10, 11'!E10:G10))</f>
        <v>0=0</v>
      </c>
      <c r="F14100" s="503"/>
    </row>
    <row r="14101" spans="1:6" ht="30" hidden="1" customHeight="1" thickBot="1">
      <c r="A14101" s="496" t="str">
        <f>IF((SUM('Разделы 10, 11'!H11:H11)=SUM('Разделы 10, 11'!E11:G11)),"","Неверно!")</f>
        <v/>
      </c>
      <c r="B14101" s="497" t="s">
        <v>291</v>
      </c>
      <c r="C14101" s="498" t="s">
        <v>301</v>
      </c>
      <c r="D14101" s="498" t="s">
        <v>293</v>
      </c>
      <c r="E14101" s="499" t="str">
        <f>CONCATENATE(SUM('Разделы 10, 11'!H11:H11),"=",SUM('Разделы 10, 11'!E11:G11))</f>
        <v>0=0</v>
      </c>
      <c r="F14101" s="503"/>
    </row>
    <row r="14102" spans="1:6" ht="30" hidden="1" customHeight="1" thickBot="1">
      <c r="A14102" s="496" t="str">
        <f>IF((SUM('Разделы 10, 11'!H12:H12)=SUM('Разделы 10, 11'!E12:G12)),"","Неверно!")</f>
        <v/>
      </c>
      <c r="B14102" s="497" t="s">
        <v>291</v>
      </c>
      <c r="C14102" s="498" t="s">
        <v>302</v>
      </c>
      <c r="D14102" s="498" t="s">
        <v>293</v>
      </c>
      <c r="E14102" s="499" t="str">
        <f>CONCATENATE(SUM('Разделы 10, 11'!H12:H12),"=",SUM('Разделы 10, 11'!E12:G12))</f>
        <v>1=1</v>
      </c>
      <c r="F14102" s="503"/>
    </row>
    <row r="14103" spans="1:6" ht="30" hidden="1" customHeight="1" thickBot="1">
      <c r="A14103" s="496" t="str">
        <f>IF((SUM('Разделы 10, 11'!H13:H13)=SUM('Разделы 10, 11'!E13:G13)),"","Неверно!")</f>
        <v/>
      </c>
      <c r="B14103" s="497" t="s">
        <v>291</v>
      </c>
      <c r="C14103" s="498" t="s">
        <v>303</v>
      </c>
      <c r="D14103" s="498" t="s">
        <v>293</v>
      </c>
      <c r="E14103" s="499" t="str">
        <f>CONCATENATE(SUM('Разделы 10, 11'!H13:H13),"=",SUM('Разделы 10, 11'!E13:G13))</f>
        <v>1=1</v>
      </c>
      <c r="F14103" s="503"/>
    </row>
    <row r="14104" spans="1:6" ht="30" hidden="1" customHeight="1" thickBot="1">
      <c r="A14104" s="496" t="str">
        <f>IF((SUM('Разделы 10, 11'!H14:H14)=SUM('Разделы 10, 11'!E14:G14)),"","Неверно!")</f>
        <v/>
      </c>
      <c r="B14104" s="497" t="s">
        <v>291</v>
      </c>
      <c r="C14104" s="498" t="s">
        <v>304</v>
      </c>
      <c r="D14104" s="498" t="s">
        <v>293</v>
      </c>
      <c r="E14104" s="499" t="str">
        <f>CONCATENATE(SUM('Разделы 10, 11'!H14:H14),"=",SUM('Разделы 10, 11'!E14:G14))</f>
        <v>0=0</v>
      </c>
      <c r="F14104" s="503"/>
    </row>
    <row r="14105" spans="1:6" ht="30" hidden="1" customHeight="1" thickBot="1">
      <c r="A14105" s="496" t="str">
        <f>IF((SUM('Разделы 10, 11'!H15:H15)=SUM('Разделы 10, 11'!E15:G15)),"","Неверно!")</f>
        <v/>
      </c>
      <c r="B14105" s="497" t="s">
        <v>291</v>
      </c>
      <c r="C14105" s="498" t="s">
        <v>305</v>
      </c>
      <c r="D14105" s="498" t="s">
        <v>293</v>
      </c>
      <c r="E14105" s="499" t="str">
        <f>CONCATENATE(SUM('Разделы 10, 11'!H15:H15),"=",SUM('Разделы 10, 11'!E15:G15))</f>
        <v>0=0</v>
      </c>
      <c r="F14105" s="503"/>
    </row>
    <row r="14106" spans="1:6" ht="30" hidden="1" customHeight="1" thickBot="1">
      <c r="A14106" s="496" t="str">
        <f>IF((SUM('Разделы 10, 11'!H16:H16)=SUM('Разделы 10, 11'!E16:G16)),"","Неверно!")</f>
        <v/>
      </c>
      <c r="B14106" s="497" t="s">
        <v>291</v>
      </c>
      <c r="C14106" s="498" t="s">
        <v>306</v>
      </c>
      <c r="D14106" s="498" t="s">
        <v>293</v>
      </c>
      <c r="E14106" s="499" t="str">
        <f>CONCATENATE(SUM('Разделы 10, 11'!H16:H16),"=",SUM('Разделы 10, 11'!E16:G16))</f>
        <v>0=0</v>
      </c>
      <c r="F14106" s="503"/>
    </row>
    <row r="14107" spans="1:6" ht="30" hidden="1" customHeight="1" thickBot="1">
      <c r="A14107" s="496" t="str">
        <f>IF((SUM('Разделы 10, 11'!I8:I8)&lt;=SUM('Разделы 10, 11'!H8:H8)),"","Неверно!")</f>
        <v/>
      </c>
      <c r="B14107" s="497" t="s">
        <v>307</v>
      </c>
      <c r="C14107" s="498" t="s">
        <v>308</v>
      </c>
      <c r="D14107" s="498" t="s">
        <v>309</v>
      </c>
      <c r="E14107" s="499" t="str">
        <f>CONCATENATE(SUM('Разделы 10, 11'!I8:I8),"&lt;=",SUM('Разделы 10, 11'!H8:H8))</f>
        <v>9&lt;=13</v>
      </c>
      <c r="F14107" s="503"/>
    </row>
    <row r="14108" spans="1:6" ht="30" hidden="1" customHeight="1" thickBot="1">
      <c r="A14108" s="496" t="str">
        <f>IF((SUM('Разделы 10, 11'!I17:I17)&lt;=SUM('Разделы 10, 11'!H17:H17)),"","Неверно!")</f>
        <v/>
      </c>
      <c r="B14108" s="497" t="s">
        <v>307</v>
      </c>
      <c r="C14108" s="498" t="s">
        <v>310</v>
      </c>
      <c r="D14108" s="498" t="s">
        <v>309</v>
      </c>
      <c r="E14108" s="499" t="str">
        <f>CONCATENATE(SUM('Разделы 10, 11'!I17:I17),"&lt;=",SUM('Разделы 10, 11'!H17:H17))</f>
        <v>1&lt;=1</v>
      </c>
      <c r="F14108" s="503"/>
    </row>
    <row r="14109" spans="1:6" ht="30" hidden="1" customHeight="1" thickBot="1">
      <c r="A14109" s="496" t="str">
        <f>IF((SUM('Разделы 10, 11'!I18:I18)&lt;=SUM('Разделы 10, 11'!H18:H18)),"","Неверно!")</f>
        <v/>
      </c>
      <c r="B14109" s="497" t="s">
        <v>307</v>
      </c>
      <c r="C14109" s="498" t="s">
        <v>311</v>
      </c>
      <c r="D14109" s="498" t="s">
        <v>309</v>
      </c>
      <c r="E14109" s="499" t="str">
        <f>CONCATENATE(SUM('Разделы 10, 11'!I18:I18),"&lt;=",SUM('Разделы 10, 11'!H18:H18))</f>
        <v>0&lt;=0</v>
      </c>
      <c r="F14109" s="503"/>
    </row>
    <row r="14110" spans="1:6" ht="30" hidden="1" customHeight="1" thickBot="1">
      <c r="A14110" s="496" t="str">
        <f>IF((SUM('Разделы 10, 11'!I19:I19)&lt;=SUM('Разделы 10, 11'!H19:H19)),"","Неверно!")</f>
        <v/>
      </c>
      <c r="B14110" s="497" t="s">
        <v>307</v>
      </c>
      <c r="C14110" s="498" t="s">
        <v>312</v>
      </c>
      <c r="D14110" s="498" t="s">
        <v>309</v>
      </c>
      <c r="E14110" s="499" t="str">
        <f>CONCATENATE(SUM('Разделы 10, 11'!I19:I19),"&lt;=",SUM('Разделы 10, 11'!H19:H19))</f>
        <v>0&lt;=0</v>
      </c>
      <c r="F14110" s="503"/>
    </row>
    <row r="14111" spans="1:6" ht="30" hidden="1" customHeight="1" thickBot="1">
      <c r="A14111" s="496" t="str">
        <f>IF((SUM('Разделы 10, 11'!I20:I20)&lt;=SUM('Разделы 10, 11'!H20:H20)),"","Неверно!")</f>
        <v/>
      </c>
      <c r="B14111" s="497" t="s">
        <v>307</v>
      </c>
      <c r="C14111" s="498" t="s">
        <v>313</v>
      </c>
      <c r="D14111" s="498" t="s">
        <v>309</v>
      </c>
      <c r="E14111" s="499" t="str">
        <f>CONCATENATE(SUM('Разделы 10, 11'!I20:I20),"&lt;=",SUM('Разделы 10, 11'!H20:H20))</f>
        <v>0&lt;=0</v>
      </c>
      <c r="F14111" s="503"/>
    </row>
    <row r="14112" spans="1:6" ht="30" hidden="1" customHeight="1" thickBot="1">
      <c r="A14112" s="496" t="str">
        <f>IF((SUM('Разделы 10, 11'!I21:I21)&lt;=SUM('Разделы 10, 11'!H21:H21)),"","Неверно!")</f>
        <v/>
      </c>
      <c r="B14112" s="497" t="s">
        <v>307</v>
      </c>
      <c r="C14112" s="498" t="s">
        <v>314</v>
      </c>
      <c r="D14112" s="498" t="s">
        <v>309</v>
      </c>
      <c r="E14112" s="499" t="str">
        <f>CONCATENATE(SUM('Разделы 10, 11'!I21:I21),"&lt;=",SUM('Разделы 10, 11'!H21:H21))</f>
        <v>0&lt;=0</v>
      </c>
    </row>
    <row r="14113" spans="1:6" ht="30" hidden="1" customHeight="1" thickBot="1">
      <c r="A14113" s="496" t="str">
        <f>IF((SUM('Разделы 10, 11'!I9:I9)&lt;=SUM('Разделы 10, 11'!H9:H9)),"","Неверно!")</f>
        <v/>
      </c>
      <c r="B14113" s="497" t="s">
        <v>307</v>
      </c>
      <c r="C14113" s="498" t="s">
        <v>315</v>
      </c>
      <c r="D14113" s="498" t="s">
        <v>309</v>
      </c>
      <c r="E14113" s="499" t="str">
        <f>CONCATENATE(SUM('Разделы 10, 11'!I9:I9),"&lt;=",SUM('Разделы 10, 11'!H9:H9))</f>
        <v>8&lt;=12</v>
      </c>
    </row>
    <row r="14114" spans="1:6" ht="30" hidden="1" customHeight="1" thickBot="1">
      <c r="A14114" s="496" t="str">
        <f>IF((SUM('Разделы 10, 11'!I10:I10)&lt;=SUM('Разделы 10, 11'!H10:H10)),"","Неверно!")</f>
        <v/>
      </c>
      <c r="B14114" s="497" t="s">
        <v>307</v>
      </c>
      <c r="C14114" s="498" t="s">
        <v>316</v>
      </c>
      <c r="D14114" s="498" t="s">
        <v>309</v>
      </c>
      <c r="E14114" s="499" t="str">
        <f>CONCATENATE(SUM('Разделы 10, 11'!I10:I10),"&lt;=",SUM('Разделы 10, 11'!H10:H10))</f>
        <v>0&lt;=0</v>
      </c>
    </row>
    <row r="14115" spans="1:6" ht="30" hidden="1" customHeight="1" thickBot="1">
      <c r="A14115" s="496" t="str">
        <f>IF((SUM('Разделы 10, 11'!I11:I11)&lt;=SUM('Разделы 10, 11'!H11:H11)),"","Неверно!")</f>
        <v/>
      </c>
      <c r="B14115" s="497" t="s">
        <v>307</v>
      </c>
      <c r="C14115" s="498" t="s">
        <v>317</v>
      </c>
      <c r="D14115" s="498" t="s">
        <v>309</v>
      </c>
      <c r="E14115" s="499" t="str">
        <f>CONCATENATE(SUM('Разделы 10, 11'!I11:I11),"&lt;=",SUM('Разделы 10, 11'!H11:H11))</f>
        <v>0&lt;=0</v>
      </c>
    </row>
    <row r="14116" spans="1:6" ht="30" hidden="1" customHeight="1" thickBot="1">
      <c r="A14116" s="496" t="str">
        <f>IF((SUM('Разделы 10, 11'!I12:I12)&lt;=SUM('Разделы 10, 11'!H12:H12)),"","Неверно!")</f>
        <v/>
      </c>
      <c r="B14116" s="497" t="s">
        <v>307</v>
      </c>
      <c r="C14116" s="498" t="s">
        <v>318</v>
      </c>
      <c r="D14116" s="498" t="s">
        <v>309</v>
      </c>
      <c r="E14116" s="499" t="str">
        <f>CONCATENATE(SUM('Разделы 10, 11'!I12:I12),"&lt;=",SUM('Разделы 10, 11'!H12:H12))</f>
        <v>1&lt;=1</v>
      </c>
    </row>
    <row r="14117" spans="1:6" ht="30" hidden="1" customHeight="1" thickBot="1">
      <c r="A14117" s="496" t="str">
        <f>IF((SUM('Разделы 10, 11'!I13:I13)&lt;=SUM('Разделы 10, 11'!H13:H13)),"","Неверно!")</f>
        <v/>
      </c>
      <c r="B14117" s="497" t="s">
        <v>307</v>
      </c>
      <c r="C14117" s="498" t="s">
        <v>319</v>
      </c>
      <c r="D14117" s="498" t="s">
        <v>309</v>
      </c>
      <c r="E14117" s="499" t="str">
        <f>CONCATENATE(SUM('Разделы 10, 11'!I13:I13),"&lt;=",SUM('Разделы 10, 11'!H13:H13))</f>
        <v>1&lt;=1</v>
      </c>
    </row>
    <row r="14118" spans="1:6" ht="30" hidden="1" customHeight="1" thickBot="1">
      <c r="A14118" s="496" t="str">
        <f>IF((SUM('Разделы 10, 11'!I14:I14)&lt;=SUM('Разделы 10, 11'!H14:H14)),"","Неверно!")</f>
        <v/>
      </c>
      <c r="B14118" s="497" t="s">
        <v>307</v>
      </c>
      <c r="C14118" s="498" t="s">
        <v>320</v>
      </c>
      <c r="D14118" s="498" t="s">
        <v>309</v>
      </c>
      <c r="E14118" s="499" t="str">
        <f>CONCATENATE(SUM('Разделы 10, 11'!I14:I14),"&lt;=",SUM('Разделы 10, 11'!H14:H14))</f>
        <v>0&lt;=0</v>
      </c>
    </row>
    <row r="14119" spans="1:6" ht="30" hidden="1" customHeight="1" thickBot="1">
      <c r="A14119" s="496" t="str">
        <f>IF((SUM('Разделы 10, 11'!I15:I15)&lt;=SUM('Разделы 10, 11'!H15:H15)),"","Неверно!")</f>
        <v/>
      </c>
      <c r="B14119" s="497" t="s">
        <v>307</v>
      </c>
      <c r="C14119" s="498" t="s">
        <v>321</v>
      </c>
      <c r="D14119" s="498" t="s">
        <v>309</v>
      </c>
      <c r="E14119" s="499" t="str">
        <f>CONCATENATE(SUM('Разделы 10, 11'!I15:I15),"&lt;=",SUM('Разделы 10, 11'!H15:H15))</f>
        <v>0&lt;=0</v>
      </c>
    </row>
    <row r="14120" spans="1:6" ht="30" hidden="1" customHeight="1" thickBot="1">
      <c r="A14120" s="502" t="str">
        <f>IF((SUM('Разделы 10, 11'!I16:I16)&lt;=SUM('Разделы 10, 11'!H16:H16)),"","Неверно!")</f>
        <v/>
      </c>
      <c r="B14120" s="501" t="s">
        <v>307</v>
      </c>
      <c r="C14120" s="500" t="s">
        <v>322</v>
      </c>
      <c r="D14120" s="500" t="s">
        <v>309</v>
      </c>
      <c r="E14120" s="504" t="str">
        <f>CONCATENATE(SUM('Разделы 10, 11'!I16:I16),"&lt;=",SUM('Разделы 10, 11'!H16:H16))</f>
        <v>0&lt;=0</v>
      </c>
    </row>
    <row r="14121" spans="1:6" s="505" customFormat="1" ht="33.75" hidden="1" customHeight="1" thickBot="1">
      <c r="A14121" s="502" t="str">
        <f>IF((SUM('Раздел 8'!E67:E67)=SUM('Разделы 10, 11'!I18:I21)),"","Неверно!")</f>
        <v/>
      </c>
      <c r="B14121" s="501" t="s">
        <v>24</v>
      </c>
      <c r="C14121" s="500" t="s">
        <v>28</v>
      </c>
      <c r="D14121" s="500" t="s">
        <v>29</v>
      </c>
      <c r="E14121" s="504" t="str">
        <f>CONCATENATE(SUM('Раздел 8'!E67:E67),"=",SUM('Разделы 10, 11'!I18:I21))</f>
        <v>0=0</v>
      </c>
    </row>
    <row r="14122" spans="1:6" s="505" customFormat="1" ht="33.75" hidden="1" customHeight="1" thickBot="1">
      <c r="A14122" s="502" t="str">
        <f>IF((SUM('Раздел 8'!D67:D67)=SUM('Разделы 10, 11'!I8:I9)+SUM('Разделы 10, 11'!I12:I17)),"","Неверно!")</f>
        <v/>
      </c>
      <c r="B14122" s="501" t="s">
        <v>25</v>
      </c>
      <c r="C14122" s="500" t="s">
        <v>30</v>
      </c>
      <c r="D14122" s="500" t="s">
        <v>31</v>
      </c>
      <c r="E14122" s="504" t="str">
        <f>CONCATENATE(SUM('Раздел 8'!D67:D67),"=",SUM('Разделы 10, 11'!I8:I9),"+",SUM('Разделы 10, 11'!I12:I17))</f>
        <v>20=17+3</v>
      </c>
    </row>
    <row r="14123" spans="1:6" s="505" customFormat="1" ht="58.5" hidden="1" customHeight="1" thickBot="1">
      <c r="A14123" s="502" t="str">
        <f>IF((SUM('Раздел 2'!I225:I225)=SUM('Раздел 2'!G225:G225)),"","Неверно!")</f>
        <v/>
      </c>
      <c r="B14123" s="501" t="s">
        <v>33</v>
      </c>
      <c r="C14123" s="500" t="s">
        <v>34</v>
      </c>
      <c r="D14123" s="506" t="s">
        <v>35</v>
      </c>
      <c r="E14123" s="504" t="str">
        <f>CONCATENATE(SUM('Раздел 2'!I225:I225),"=",SUM('Раздел 2'!G225:G225))</f>
        <v>0=0</v>
      </c>
    </row>
    <row r="14124" spans="1:6" ht="30" customHeight="1" thickBot="1">
      <c r="A14124" s="502"/>
      <c r="B14124" s="501"/>
      <c r="C14124" s="500"/>
      <c r="D14124" s="500"/>
      <c r="E14124" s="504"/>
      <c r="F14124" s="493"/>
    </row>
    <row r="14125" spans="1:6" ht="30" customHeight="1">
      <c r="D14125" s="492"/>
      <c r="E14125" s="491"/>
      <c r="F14125" s="493"/>
    </row>
    <row r="14126" spans="1:6" ht="30" customHeight="1">
      <c r="D14126" s="492"/>
      <c r="E14126" s="491"/>
      <c r="F14126" s="493"/>
    </row>
    <row r="14127" spans="1:6" ht="30" customHeight="1">
      <c r="D14127" s="492"/>
      <c r="E14127" s="491"/>
      <c r="F14127" s="493"/>
    </row>
    <row r="14128" spans="1:6" ht="30" customHeight="1">
      <c r="D14128" s="492"/>
      <c r="E14128" s="491"/>
      <c r="F14128" s="493"/>
    </row>
    <row r="14129" spans="4:6" ht="30" customHeight="1">
      <c r="D14129" s="492"/>
      <c r="E14129" s="491"/>
      <c r="F14129" s="493"/>
    </row>
    <row r="14130" spans="4:6" ht="30" customHeight="1">
      <c r="D14130" s="492"/>
      <c r="E14130" s="491"/>
      <c r="F14130" s="493"/>
    </row>
    <row r="14131" spans="4:6" ht="30" customHeight="1">
      <c r="D14131" s="492"/>
      <c r="E14131" s="491"/>
      <c r="F14131" s="493"/>
    </row>
    <row r="14132" spans="4:6" ht="30" customHeight="1">
      <c r="D14132" s="492"/>
      <c r="E14132" s="491"/>
      <c r="F14132" s="493"/>
    </row>
    <row r="14133" spans="4:6" ht="30" customHeight="1">
      <c r="D14133" s="492"/>
      <c r="E14133" s="491"/>
      <c r="F14133" s="493"/>
    </row>
    <row r="14134" spans="4:6" ht="30" customHeight="1">
      <c r="D14134" s="492"/>
      <c r="E14134" s="491"/>
      <c r="F14134" s="493"/>
    </row>
    <row r="14135" spans="4:6" ht="30" customHeight="1">
      <c r="D14135" s="492"/>
      <c r="E14135" s="491"/>
      <c r="F14135" s="493"/>
    </row>
    <row r="14136" spans="4:6" ht="30" customHeight="1">
      <c r="D14136" s="492"/>
      <c r="E14136" s="491"/>
      <c r="F14136" s="493"/>
    </row>
    <row r="14137" spans="4:6" ht="30" customHeight="1">
      <c r="D14137" s="492"/>
      <c r="E14137" s="491"/>
      <c r="F14137" s="493"/>
    </row>
    <row r="14138" spans="4:6" ht="30" customHeight="1">
      <c r="D14138" s="492"/>
      <c r="E14138" s="491"/>
      <c r="F14138" s="493"/>
    </row>
    <row r="14139" spans="4:6" ht="30" customHeight="1">
      <c r="D14139" s="492"/>
      <c r="E14139" s="491"/>
      <c r="F14139" s="493"/>
    </row>
    <row r="14140" spans="4:6" ht="30" customHeight="1">
      <c r="D14140" s="492"/>
      <c r="E14140" s="491"/>
      <c r="F14140" s="493"/>
    </row>
    <row r="14141" spans="4:6" ht="30" customHeight="1">
      <c r="D14141" s="492"/>
      <c r="E14141" s="491"/>
      <c r="F14141" s="493"/>
    </row>
    <row r="14142" spans="4:6" ht="30" customHeight="1">
      <c r="D14142" s="492"/>
      <c r="E14142" s="491"/>
      <c r="F14142" s="493"/>
    </row>
    <row r="14143" spans="4:6" ht="30" customHeight="1">
      <c r="D14143" s="492"/>
      <c r="E14143" s="491"/>
      <c r="F14143" s="493"/>
    </row>
    <row r="14144" spans="4:6" ht="30" customHeight="1">
      <c r="D14144" s="492"/>
      <c r="E14144" s="491"/>
      <c r="F14144" s="493"/>
    </row>
    <row r="14145" spans="4:6" ht="30" customHeight="1">
      <c r="D14145" s="492"/>
      <c r="E14145" s="491"/>
      <c r="F14145" s="493"/>
    </row>
    <row r="14146" spans="4:6" ht="30" customHeight="1">
      <c r="D14146" s="492"/>
      <c r="E14146" s="491"/>
      <c r="F14146" s="493"/>
    </row>
    <row r="14147" spans="4:6" ht="30" customHeight="1">
      <c r="D14147" s="492"/>
      <c r="E14147" s="491"/>
      <c r="F14147" s="493"/>
    </row>
    <row r="14148" spans="4:6" ht="30" customHeight="1">
      <c r="D14148" s="492"/>
      <c r="E14148" s="491"/>
      <c r="F14148" s="493"/>
    </row>
    <row r="14149" spans="4:6" ht="30" customHeight="1">
      <c r="D14149" s="492"/>
      <c r="E14149" s="491"/>
      <c r="F14149" s="493"/>
    </row>
    <row r="14150" spans="4:6" ht="30" customHeight="1">
      <c r="D14150" s="492"/>
      <c r="E14150" s="491"/>
      <c r="F14150" s="493"/>
    </row>
    <row r="14151" spans="4:6" ht="30" customHeight="1">
      <c r="D14151" s="492"/>
      <c r="E14151" s="491"/>
      <c r="F14151" s="493"/>
    </row>
    <row r="14152" spans="4:6" ht="30" customHeight="1">
      <c r="D14152" s="492"/>
      <c r="E14152" s="491"/>
      <c r="F14152" s="493"/>
    </row>
    <row r="14153" spans="4:6" ht="30" customHeight="1">
      <c r="D14153" s="492"/>
      <c r="E14153" s="491"/>
      <c r="F14153" s="493"/>
    </row>
    <row r="14154" spans="4:6" ht="30" customHeight="1">
      <c r="D14154" s="492"/>
      <c r="E14154" s="491"/>
      <c r="F14154" s="493"/>
    </row>
    <row r="14155" spans="4:6" ht="30" customHeight="1">
      <c r="D14155" s="492"/>
      <c r="E14155" s="491"/>
      <c r="F14155" s="493"/>
    </row>
    <row r="14156" spans="4:6" ht="30" customHeight="1">
      <c r="D14156" s="492"/>
      <c r="E14156" s="491"/>
      <c r="F14156" s="493"/>
    </row>
    <row r="14157" spans="4:6" ht="30" customHeight="1">
      <c r="D14157" s="492"/>
      <c r="E14157" s="491"/>
      <c r="F14157" s="493"/>
    </row>
    <row r="14158" spans="4:6" ht="30" customHeight="1">
      <c r="D14158" s="492"/>
      <c r="E14158" s="491"/>
      <c r="F14158" s="493"/>
    </row>
    <row r="14159" spans="4:6" ht="30" customHeight="1">
      <c r="D14159" s="492"/>
      <c r="E14159" s="491"/>
      <c r="F14159" s="493"/>
    </row>
    <row r="14160" spans="4:6" ht="30" customHeight="1">
      <c r="D14160" s="492"/>
      <c r="E14160" s="491"/>
      <c r="F14160" s="493"/>
    </row>
    <row r="14161" spans="4:6" ht="30" customHeight="1">
      <c r="D14161" s="492"/>
      <c r="E14161" s="491"/>
      <c r="F14161" s="493"/>
    </row>
    <row r="14162" spans="4:6" ht="30" customHeight="1">
      <c r="D14162" s="492"/>
      <c r="E14162" s="491"/>
      <c r="F14162" s="493"/>
    </row>
    <row r="14163" spans="4:6" ht="30" customHeight="1">
      <c r="D14163" s="492"/>
      <c r="E14163" s="491"/>
      <c r="F14163" s="493"/>
    </row>
    <row r="14164" spans="4:6" ht="30" customHeight="1">
      <c r="D14164" s="492"/>
      <c r="E14164" s="491"/>
      <c r="F14164" s="493"/>
    </row>
    <row r="14165" spans="4:6" ht="30" customHeight="1">
      <c r="D14165" s="492"/>
      <c r="E14165" s="491"/>
      <c r="F14165" s="493"/>
    </row>
    <row r="14166" spans="4:6" ht="30" customHeight="1">
      <c r="D14166" s="492"/>
      <c r="E14166" s="491"/>
      <c r="F14166" s="493"/>
    </row>
    <row r="14167" spans="4:6" ht="30" customHeight="1">
      <c r="D14167" s="492"/>
      <c r="E14167" s="491"/>
      <c r="F14167" s="493"/>
    </row>
    <row r="14168" spans="4:6" ht="30" customHeight="1">
      <c r="D14168" s="492"/>
      <c r="E14168" s="491"/>
      <c r="F14168" s="493"/>
    </row>
    <row r="14169" spans="4:6" ht="30" customHeight="1">
      <c r="D14169" s="492"/>
      <c r="E14169" s="491"/>
      <c r="F14169" s="493"/>
    </row>
    <row r="14170" spans="4:6" ht="30" customHeight="1">
      <c r="D14170" s="492"/>
      <c r="E14170" s="491"/>
      <c r="F14170" s="493"/>
    </row>
    <row r="14171" spans="4:6" ht="30" customHeight="1">
      <c r="D14171" s="492"/>
      <c r="E14171" s="491"/>
      <c r="F14171" s="493"/>
    </row>
    <row r="14172" spans="4:6" ht="30" customHeight="1">
      <c r="D14172" s="492"/>
      <c r="E14172" s="491"/>
      <c r="F14172" s="493"/>
    </row>
  </sheetData>
  <sheetProtection autoFilter="0"/>
  <autoFilter ref="A1:A14123">
    <filterColumn colId="0">
      <customFilters>
        <customFilter operator="notEqual" val=" "/>
      </customFilters>
    </filterColumn>
  </autoFilter>
  <phoneticPr fontId="0" type="noConversion"/>
  <pageMargins left="0.75" right="0.75" top="1" bottom="1" header="0.5" footer="0.5"/>
  <pageSetup paperSize="9" scale="61" orientation="portrait" r:id="rId1"/>
  <headerFooter alignWithMargins="0"/>
  <ignoredErrors>
    <ignoredError sqref="B2:B14123" numberStoredAsText="1"/>
    <ignoredError sqref="A14093:A14106 E14093:E14107 A14058 A14060 E14058 E14060 A14003 E14003 E13976 A13976 A14122 E14122" formulaRange="1"/>
  </ignoredErrors>
</worksheet>
</file>

<file path=xl/worksheets/sheet13.xml><?xml version="1.0" encoding="utf-8"?>
<worksheet xmlns="http://schemas.openxmlformats.org/spreadsheetml/2006/main" xmlns:r="http://schemas.openxmlformats.org/officeDocument/2006/relationships">
  <sheetPr codeName="Лист2">
    <tabColor rgb="FFFFCC99"/>
  </sheetPr>
  <dimension ref="A1:G467"/>
  <sheetViews>
    <sheetView zoomScale="80" zoomScaleNormal="80" workbookViewId="0">
      <pane ySplit="1" topLeftCell="A459" activePane="bottomLeft" state="frozen"/>
      <selection pane="bottomLeft" activeCell="G469" sqref="G469"/>
    </sheetView>
  </sheetViews>
  <sheetFormatPr defaultRowHeight="33.75" customHeight="1"/>
  <cols>
    <col min="1" max="1" width="15.42578125" style="250" customWidth="1"/>
    <col min="2" max="2" width="16.85546875" style="268" customWidth="1"/>
    <col min="3" max="3" width="63.42578125" style="246" customWidth="1"/>
    <col min="4" max="4" width="85" style="246" customWidth="1"/>
    <col min="5" max="5" width="28.140625" style="269" customWidth="1"/>
    <col min="6" max="6" width="28.28515625" style="137" customWidth="1"/>
    <col min="7" max="7" width="28.85546875" style="252" customWidth="1"/>
    <col min="8" max="16384" width="9.140625" style="48"/>
  </cols>
  <sheetData>
    <row r="1" spans="1:7" ht="48.75" customHeight="1">
      <c r="A1" s="369" t="s">
        <v>23793</v>
      </c>
      <c r="B1" s="369" t="s">
        <v>23792</v>
      </c>
      <c r="C1" s="369" t="s">
        <v>23791</v>
      </c>
      <c r="D1" s="369" t="s">
        <v>23790</v>
      </c>
      <c r="E1" s="369" t="s">
        <v>23789</v>
      </c>
      <c r="F1" s="369" t="s">
        <v>23788</v>
      </c>
      <c r="G1" s="251"/>
    </row>
    <row r="2" spans="1:7" ht="33.75" customHeight="1">
      <c r="A2" s="370" t="str">
        <f>IF((SUM('Раздел 1'!AH11:AH11)&lt;=SUM('Раздел 1'!J11:J11)),"","Неверно!")</f>
        <v/>
      </c>
      <c r="B2" s="371" t="s">
        <v>883</v>
      </c>
      <c r="C2" s="270" t="s">
        <v>16592</v>
      </c>
      <c r="D2" s="270" t="s">
        <v>5231</v>
      </c>
      <c r="E2" s="270" t="str">
        <f>CONCATENATE(SUM('Раздел 1'!AH11:AH11),"&lt;=",SUM('Раздел 1'!J11:J11))</f>
        <v>0&lt;=36</v>
      </c>
      <c r="F2" s="288"/>
      <c r="G2" s="253" t="str">
        <f>IF(('ФЛК (информационный)'!A2="Неверно!")*('ФЛК (информационный)'!F2=""),"Внести подтверждение к нарушенному информационному ФЛК"," ")</f>
        <v xml:space="preserve"> </v>
      </c>
    </row>
    <row r="3" spans="1:7" ht="33.75" customHeight="1">
      <c r="A3" s="370" t="str">
        <f>IF((SUM('Раздел 1'!AH20:AH20)&lt;=SUM('Раздел 1'!J20:J20)),"","Неверно!")</f>
        <v/>
      </c>
      <c r="B3" s="371" t="s">
        <v>883</v>
      </c>
      <c r="C3" s="270" t="s">
        <v>16593</v>
      </c>
      <c r="D3" s="270" t="s">
        <v>5231</v>
      </c>
      <c r="E3" s="270" t="str">
        <f>CONCATENATE(SUM('Раздел 1'!AH20:AH20),"&lt;=",SUM('Раздел 1'!J20:J20))</f>
        <v>0&lt;=6</v>
      </c>
      <c r="F3" s="288"/>
      <c r="G3" s="253" t="str">
        <f>IF(('ФЛК (информационный)'!A3="Неверно!")*('ФЛК (информационный)'!F3=""),"Внести подтверждение к нарушенному информационному ФЛК"," ")</f>
        <v xml:space="preserve"> </v>
      </c>
    </row>
    <row r="4" spans="1:7" ht="33.75" customHeight="1">
      <c r="A4" s="370"/>
      <c r="B4" s="371" t="s">
        <v>883</v>
      </c>
      <c r="C4" s="270" t="s">
        <v>16594</v>
      </c>
      <c r="D4" s="270" t="s">
        <v>5231</v>
      </c>
      <c r="E4" s="270" t="str">
        <f>CONCATENATE(SUM('Раздел 1'!AH21:AH21),"&lt;=",SUM('Раздел 1'!J21:J21))</f>
        <v>0&lt;=64</v>
      </c>
      <c r="F4" s="288"/>
      <c r="G4" s="253" t="str">
        <f>IF(('ФЛК (информационный)'!A4="Неверно!")*('ФЛК (информационный)'!F4=""),"Внести подтверждение к нарушенному информационному ФЛК"," ")</f>
        <v xml:space="preserve"> </v>
      </c>
    </row>
    <row r="5" spans="1:7" ht="33.75" customHeight="1">
      <c r="A5" s="370" t="str">
        <f>IF((SUM('Раздел 1'!AH22:AH22)&lt;=SUM('Раздел 1'!J22:J22)),"","Неверно!")</f>
        <v/>
      </c>
      <c r="B5" s="371" t="s">
        <v>883</v>
      </c>
      <c r="C5" s="270" t="s">
        <v>16595</v>
      </c>
      <c r="D5" s="270" t="s">
        <v>5231</v>
      </c>
      <c r="E5" s="270" t="str">
        <f>CONCATENATE(SUM('Раздел 1'!AH22:AH22),"&lt;=",SUM('Раздел 1'!J22:J22))</f>
        <v>0&lt;=85</v>
      </c>
      <c r="F5" s="288"/>
      <c r="G5" s="253" t="str">
        <f>IF(('ФЛК (информационный)'!A5="Неверно!")*('ФЛК (информационный)'!F5=""),"Внести подтверждение к нарушенному информационному ФЛК"," ")</f>
        <v xml:space="preserve"> </v>
      </c>
    </row>
    <row r="6" spans="1:7" ht="33.75" customHeight="1">
      <c r="A6" s="370" t="str">
        <f>IF((SUM('Раздел 1'!AH23:AH23)&lt;=SUM('Раздел 1'!J23:J23)),"","Неверно!")</f>
        <v/>
      </c>
      <c r="B6" s="371" t="s">
        <v>883</v>
      </c>
      <c r="C6" s="270" t="s">
        <v>16596</v>
      </c>
      <c r="D6" s="270" t="s">
        <v>5231</v>
      </c>
      <c r="E6" s="270" t="str">
        <f>CONCATENATE(SUM('Раздел 1'!AH23:AH23),"&lt;=",SUM('Раздел 1'!J23:J23))</f>
        <v>1&lt;=451</v>
      </c>
      <c r="F6" s="288"/>
      <c r="G6" s="253" t="str">
        <f>IF(('ФЛК (информационный)'!A6="Неверно!")*('ФЛК (информационный)'!F6=""),"Внести подтверждение к нарушенному информационному ФЛК"," ")</f>
        <v xml:space="preserve"> </v>
      </c>
    </row>
    <row r="7" spans="1:7" ht="33.75" customHeight="1">
      <c r="A7" s="370" t="str">
        <f>IF((SUM('Раздел 1'!AH24:AH24)&lt;=SUM('Раздел 1'!J24:J24)),"","Неверно!")</f>
        <v/>
      </c>
      <c r="B7" s="371" t="s">
        <v>883</v>
      </c>
      <c r="C7" s="270" t="s">
        <v>16597</v>
      </c>
      <c r="D7" s="270" t="s">
        <v>5231</v>
      </c>
      <c r="E7" s="270" t="str">
        <f>CONCATENATE(SUM('Раздел 1'!AH24:AH24),"&lt;=",SUM('Раздел 1'!J24:J24))</f>
        <v>0&lt;=87</v>
      </c>
      <c r="F7" s="288"/>
      <c r="G7" s="253" t="str">
        <f>IF(('ФЛК (информационный)'!A7="Неверно!")*('ФЛК (информационный)'!F7=""),"Внести подтверждение к нарушенному информационному ФЛК"," ")</f>
        <v xml:space="preserve"> </v>
      </c>
    </row>
    <row r="8" spans="1:7" ht="33.75" customHeight="1">
      <c r="A8" s="370" t="str">
        <f>IF((SUM('Раздел 1'!AH25:AH25)&lt;=SUM('Раздел 1'!J25:J25)),"","Неверно!")</f>
        <v/>
      </c>
      <c r="B8" s="371" t="s">
        <v>883</v>
      </c>
      <c r="C8" s="270" t="s">
        <v>16598</v>
      </c>
      <c r="D8" s="270" t="s">
        <v>5231</v>
      </c>
      <c r="E8" s="270" t="str">
        <f>CONCATENATE(SUM('Раздел 1'!AH25:AH25),"&lt;=",SUM('Раздел 1'!J25:J25))</f>
        <v>0&lt;=113</v>
      </c>
      <c r="F8" s="288"/>
      <c r="G8" s="253" t="str">
        <f>IF(('ФЛК (информационный)'!A8="Неверно!")*('ФЛК (информационный)'!F8=""),"Внести подтверждение к нарушенному информационному ФЛК"," ")</f>
        <v xml:space="preserve"> </v>
      </c>
    </row>
    <row r="9" spans="1:7" ht="33.75" customHeight="1">
      <c r="A9" s="370" t="str">
        <f>IF((SUM('Раздел 1'!AH26:AH26)&lt;=SUM('Раздел 1'!J26:J26)),"","Неверно!")</f>
        <v/>
      </c>
      <c r="B9" s="371" t="s">
        <v>883</v>
      </c>
      <c r="C9" s="270" t="s">
        <v>16599</v>
      </c>
      <c r="D9" s="270" t="s">
        <v>5231</v>
      </c>
      <c r="E9" s="270" t="str">
        <f>CONCATENATE(SUM('Раздел 1'!AH26:AH26),"&lt;=",SUM('Раздел 1'!J26:J26))</f>
        <v>0&lt;=1</v>
      </c>
      <c r="F9" s="288"/>
      <c r="G9" s="253" t="str">
        <f>IF(('ФЛК (информационный)'!A9="Неверно!")*('ФЛК (информационный)'!F9=""),"Внести подтверждение к нарушенному информационному ФЛК"," ")</f>
        <v xml:space="preserve"> </v>
      </c>
    </row>
    <row r="10" spans="1:7" ht="33.75" customHeight="1">
      <c r="A10" s="370" t="str">
        <f>IF((SUM('Раздел 1'!AH27:AH27)&lt;=SUM('Раздел 1'!J27:J27)),"","Неверно!")</f>
        <v/>
      </c>
      <c r="B10" s="371" t="s">
        <v>883</v>
      </c>
      <c r="C10" s="270" t="s">
        <v>16600</v>
      </c>
      <c r="D10" s="270" t="s">
        <v>5231</v>
      </c>
      <c r="E10" s="270" t="str">
        <f>CONCATENATE(SUM('Раздел 1'!AH27:AH27),"&lt;=",SUM('Раздел 1'!J27:J27))</f>
        <v>1&lt;=565</v>
      </c>
      <c r="F10" s="288"/>
      <c r="G10" s="253" t="str">
        <f>IF(('ФЛК (информационный)'!A10="Неверно!")*('ФЛК (информационный)'!F10=""),"Внести подтверждение к нарушенному информационному ФЛК"," ")</f>
        <v xml:space="preserve"> </v>
      </c>
    </row>
    <row r="11" spans="1:7" ht="33.75" customHeight="1">
      <c r="A11" s="370" t="str">
        <f>IF((SUM('Раздел 1'!AH12:AH12)&lt;=SUM('Раздел 1'!J12:J12)),"","Неверно!")</f>
        <v/>
      </c>
      <c r="B11" s="371" t="s">
        <v>883</v>
      </c>
      <c r="C11" s="270" t="s">
        <v>16601</v>
      </c>
      <c r="D11" s="270" t="s">
        <v>5231</v>
      </c>
      <c r="E11" s="270" t="str">
        <f>CONCATENATE(SUM('Раздел 1'!AH12:AH12),"&lt;=",SUM('Раздел 1'!J12:J12))</f>
        <v>0&lt;=19</v>
      </c>
      <c r="F11" s="288"/>
      <c r="G11" s="253" t="str">
        <f>IF(('ФЛК (информационный)'!A11="Неверно!")*('ФЛК (информационный)'!F11=""),"Внести подтверждение к нарушенному информационному ФЛК"," ")</f>
        <v xml:space="preserve"> </v>
      </c>
    </row>
    <row r="12" spans="1:7" ht="33.75" customHeight="1">
      <c r="A12" s="370" t="str">
        <f>IF((SUM('Раздел 1'!AH13:AH13)&lt;=SUM('Раздел 1'!J13:J13)),"","Неверно!")</f>
        <v/>
      </c>
      <c r="B12" s="371" t="s">
        <v>883</v>
      </c>
      <c r="C12" s="270" t="s">
        <v>16602</v>
      </c>
      <c r="D12" s="270" t="s">
        <v>5231</v>
      </c>
      <c r="E12" s="270" t="str">
        <f>CONCATENATE(SUM('Раздел 1'!AH13:AH13),"&lt;=",SUM('Раздел 1'!J13:J13))</f>
        <v>0&lt;=25</v>
      </c>
      <c r="F12" s="288"/>
      <c r="G12" s="253" t="str">
        <f>IF(('ФЛК (информационный)'!A12="Неверно!")*('ФЛК (информационный)'!F12=""),"Внести подтверждение к нарушенному информационному ФЛК"," ")</f>
        <v xml:space="preserve"> </v>
      </c>
    </row>
    <row r="13" spans="1:7" ht="33.75" customHeight="1">
      <c r="A13" s="370" t="str">
        <f>IF((SUM('Раздел 1'!AH14:AH14)&lt;=SUM('Раздел 1'!J14:J14)),"","Неверно!")</f>
        <v/>
      </c>
      <c r="B13" s="371" t="s">
        <v>883</v>
      </c>
      <c r="C13" s="270" t="s">
        <v>16603</v>
      </c>
      <c r="D13" s="270" t="s">
        <v>5231</v>
      </c>
      <c r="E13" s="270" t="str">
        <f>CONCATENATE(SUM('Раздел 1'!AH14:AH14),"&lt;=",SUM('Раздел 1'!J14:J14))</f>
        <v>0&lt;=14</v>
      </c>
      <c r="F13" s="288"/>
      <c r="G13" s="253" t="str">
        <f>IF(('ФЛК (информационный)'!A13="Неверно!")*('ФЛК (информационный)'!F13=""),"Внести подтверждение к нарушенному информационному ФЛК"," ")</f>
        <v xml:space="preserve"> </v>
      </c>
    </row>
    <row r="14" spans="1:7" ht="33.75" customHeight="1">
      <c r="A14" s="370" t="str">
        <f>IF((SUM('Раздел 1'!AH15:AH15)&lt;=SUM('Раздел 1'!J15:J15)),"","Неверно!")</f>
        <v/>
      </c>
      <c r="B14" s="371" t="s">
        <v>883</v>
      </c>
      <c r="C14" s="270" t="s">
        <v>16604</v>
      </c>
      <c r="D14" s="270" t="s">
        <v>5231</v>
      </c>
      <c r="E14" s="270" t="str">
        <f>CONCATENATE(SUM('Раздел 1'!AH15:AH15),"&lt;=",SUM('Раздел 1'!J15:J15))</f>
        <v>1&lt;=205</v>
      </c>
      <c r="F14" s="288"/>
      <c r="G14" s="253" t="str">
        <f>IF(('ФЛК (информационный)'!A14="Неверно!")*('ФЛК (информационный)'!F14=""),"Внести подтверждение к нарушенному информационному ФЛК"," ")</f>
        <v xml:space="preserve"> </v>
      </c>
    </row>
    <row r="15" spans="1:7" ht="33.75" customHeight="1">
      <c r="A15" s="370" t="str">
        <f>IF((SUM('Раздел 1'!AH16:AH16)&lt;=SUM('Раздел 1'!J16:J16)),"","Неверно!")</f>
        <v/>
      </c>
      <c r="B15" s="371" t="s">
        <v>883</v>
      </c>
      <c r="C15" s="270" t="s">
        <v>16605</v>
      </c>
      <c r="D15" s="270" t="s">
        <v>5231</v>
      </c>
      <c r="E15" s="270" t="str">
        <f>CONCATENATE(SUM('Раздел 1'!AH16:AH16),"&lt;=",SUM('Раздел 1'!J16:J16))</f>
        <v>1&lt;=299</v>
      </c>
      <c r="F15" s="288"/>
      <c r="G15" s="253" t="str">
        <f>IF(('ФЛК (информационный)'!A15="Неверно!")*('ФЛК (информационный)'!F15=""),"Внести подтверждение к нарушенному информационному ФЛК"," ")</f>
        <v xml:space="preserve"> </v>
      </c>
    </row>
    <row r="16" spans="1:7" ht="33.75" customHeight="1">
      <c r="A16" s="370" t="str">
        <f>IF((SUM('Раздел 1'!AH17:AH17)&lt;=SUM('Раздел 1'!J17:J17)),"","Неверно!")</f>
        <v/>
      </c>
      <c r="B16" s="371" t="s">
        <v>883</v>
      </c>
      <c r="C16" s="270" t="s">
        <v>16606</v>
      </c>
      <c r="D16" s="270" t="s">
        <v>5231</v>
      </c>
      <c r="E16" s="270" t="str">
        <f>CONCATENATE(SUM('Раздел 1'!AH17:AH17),"&lt;=",SUM('Раздел 1'!J17:J17))</f>
        <v>0&lt;=67</v>
      </c>
      <c r="F16" s="288"/>
      <c r="G16" s="253" t="str">
        <f>IF(('ФЛК (информационный)'!A16="Неверно!")*('ФЛК (информационный)'!F16=""),"Внести подтверждение к нарушенному информационному ФЛК"," ")</f>
        <v xml:space="preserve"> </v>
      </c>
    </row>
    <row r="17" spans="1:7" ht="33.75" customHeight="1">
      <c r="A17" s="370" t="str">
        <f>IF((SUM('Раздел 1'!AH18:AH18)&lt;=SUM('Раздел 1'!J18:J18)),"","Неверно!")</f>
        <v/>
      </c>
      <c r="B17" s="371" t="s">
        <v>883</v>
      </c>
      <c r="C17" s="270" t="s">
        <v>16607</v>
      </c>
      <c r="D17" s="270" t="s">
        <v>5231</v>
      </c>
      <c r="E17" s="270" t="str">
        <f>CONCATENATE(SUM('Раздел 1'!AH18:AH18),"&lt;=",SUM('Раздел 1'!J18:J18))</f>
        <v>1&lt;=366</v>
      </c>
      <c r="F17" s="288"/>
      <c r="G17" s="253" t="str">
        <f>IF(('ФЛК (информационный)'!A17="Неверно!")*('ФЛК (информационный)'!F17=""),"Внести подтверждение к нарушенному информационному ФЛК"," ")</f>
        <v xml:space="preserve"> </v>
      </c>
    </row>
    <row r="18" spans="1:7" ht="33.75" customHeight="1">
      <c r="A18" s="370" t="str">
        <f>IF((SUM('Раздел 1'!AH19:AH19)&lt;=SUM('Раздел 1'!J19:J19)),"","Неверно!")</f>
        <v/>
      </c>
      <c r="B18" s="371" t="s">
        <v>883</v>
      </c>
      <c r="C18" s="270" t="s">
        <v>16608</v>
      </c>
      <c r="D18" s="270" t="s">
        <v>5231</v>
      </c>
      <c r="E18" s="270" t="str">
        <f>CONCATENATE(SUM('Раздел 1'!AH19:AH19),"&lt;=",SUM('Раздел 1'!J19:J19))</f>
        <v>0&lt;=15</v>
      </c>
      <c r="F18" s="288"/>
      <c r="G18" s="253" t="str">
        <f>IF(('ФЛК (информационный)'!A18="Неверно!")*('ФЛК (информационный)'!F18=""),"Внести подтверждение к нарушенному информационному ФЛК"," ")</f>
        <v xml:space="preserve"> </v>
      </c>
    </row>
    <row r="19" spans="1:7" ht="33.75" customHeight="1">
      <c r="A19" s="370" t="str">
        <f>IF((SUM('Раздел 3'!AK252:AL254)&gt;=SUM('Раздел 3'!AK214:AL214)),"","Неверно!")</f>
        <v/>
      </c>
      <c r="B19" s="371" t="s">
        <v>884</v>
      </c>
      <c r="C19" s="270" t="s">
        <v>2818</v>
      </c>
      <c r="D19" s="270" t="s">
        <v>2819</v>
      </c>
      <c r="E19" s="270" t="str">
        <f>CONCATENATE(SUM('Раздел 3'!AK252:AL254),"&gt;=",SUM('Раздел 3'!AK214:AL214))</f>
        <v>0&gt;=0</v>
      </c>
      <c r="F19" s="288"/>
      <c r="G19" s="253" t="str">
        <f>IF(('ФЛК (информационный)'!A19="Неверно!")*('ФЛК (информационный)'!F19=""),"Внести подтверждение к нарушенному информационному ФЛК"," ")</f>
        <v xml:space="preserve"> </v>
      </c>
    </row>
    <row r="20" spans="1:7" ht="33.75" customHeight="1">
      <c r="A20" s="370" t="str">
        <f>IF((SUM('Раздел 3'!AK245:AL247)+SUM('Раздел 3'!AK250:AL250)&gt;=SUM('Раздел 3'!AK214:AL214)),"","Неверно!")</f>
        <v/>
      </c>
      <c r="B20" s="371" t="s">
        <v>885</v>
      </c>
      <c r="C20" s="270" t="s">
        <v>2820</v>
      </c>
      <c r="D20" s="270" t="s">
        <v>2821</v>
      </c>
      <c r="E20" s="270" t="str">
        <f>CONCATENATE(SUM('Раздел 3'!AK245:AL247),"+",SUM('Раздел 3'!AK250:AL250),"&gt;=",SUM('Раздел 3'!AK214:AL214))</f>
        <v>0+0&gt;=0</v>
      </c>
      <c r="F20" s="288"/>
      <c r="G20" s="253" t="str">
        <f>IF(('ФЛК (информационный)'!A20="Неверно!")*('ФЛК (информационный)'!F20=""),"Внести подтверждение к нарушенному информационному ФЛК"," ")</f>
        <v xml:space="preserve"> </v>
      </c>
    </row>
    <row r="21" spans="1:7" ht="33.75" customHeight="1">
      <c r="A21" s="370" t="str">
        <f>IF((SUM('Раздел 3'!H12:H12)=0),"","Неверно!")</f>
        <v/>
      </c>
      <c r="B21" s="371" t="s">
        <v>886</v>
      </c>
      <c r="C21" s="270" t="s">
        <v>12909</v>
      </c>
      <c r="D21" s="270" t="s">
        <v>5238</v>
      </c>
      <c r="E21" s="270" t="str">
        <f>CONCATENATE(SUM('Раздел 3'!H12:H12),"=",0)</f>
        <v>0=0</v>
      </c>
      <c r="F21" s="288"/>
      <c r="G21" s="253" t="str">
        <f>IF(('ФЛК (информационный)'!A21="Неверно!")*('ФЛК (информационный)'!F21=""),"Внести подтверждение к нарушенному информационному ФЛК"," ")</f>
        <v xml:space="preserve"> </v>
      </c>
    </row>
    <row r="22" spans="1:7" ht="33.75" customHeight="1">
      <c r="A22" s="370" t="str">
        <f>IF((SUM('Раздел 3'!H13:H13)=0),"","Неверно!")</f>
        <v/>
      </c>
      <c r="B22" s="371" t="s">
        <v>886</v>
      </c>
      <c r="C22" s="270" t="s">
        <v>12910</v>
      </c>
      <c r="D22" s="270" t="s">
        <v>5238</v>
      </c>
      <c r="E22" s="270" t="str">
        <f>CONCATENATE(SUM('Раздел 3'!H13:H13),"=",0)</f>
        <v>0=0</v>
      </c>
      <c r="F22" s="288"/>
      <c r="G22" s="253" t="str">
        <f>IF(('ФЛК (информационный)'!A22="Неверно!")*('ФЛК (информационный)'!F22=""),"Внести подтверждение к нарушенному информационному ФЛК"," ")</f>
        <v xml:space="preserve"> </v>
      </c>
    </row>
    <row r="23" spans="1:7" ht="33.75" customHeight="1">
      <c r="A23" s="370" t="str">
        <f>IF((SUM('Раздел 3'!H14:H14)=0),"","Неверно!")</f>
        <v/>
      </c>
      <c r="B23" s="371" t="s">
        <v>886</v>
      </c>
      <c r="C23" s="270" t="s">
        <v>12911</v>
      </c>
      <c r="D23" s="270" t="s">
        <v>5238</v>
      </c>
      <c r="E23" s="270" t="str">
        <f>CONCATENATE(SUM('Раздел 3'!H14:H14),"=",0)</f>
        <v>0=0</v>
      </c>
      <c r="F23" s="288"/>
      <c r="G23" s="253" t="str">
        <f>IF(('ФЛК (информационный)'!A23="Неверно!")*('ФЛК (информационный)'!F23=""),"Внести подтверждение к нарушенному информационному ФЛК"," ")</f>
        <v xml:space="preserve"> </v>
      </c>
    </row>
    <row r="24" spans="1:7" ht="33.75" customHeight="1">
      <c r="A24" s="370" t="str">
        <f>IF((SUM('Раздел 3'!H15:H15)=0),"","Неверно!")</f>
        <v/>
      </c>
      <c r="B24" s="371" t="s">
        <v>886</v>
      </c>
      <c r="C24" s="270" t="s">
        <v>12912</v>
      </c>
      <c r="D24" s="270" t="s">
        <v>5238</v>
      </c>
      <c r="E24" s="270" t="str">
        <f>CONCATENATE(SUM('Раздел 3'!H15:H15),"=",0)</f>
        <v>0=0</v>
      </c>
      <c r="F24" s="288"/>
      <c r="G24" s="253" t="str">
        <f>IF(('ФЛК (информационный)'!A24="Неверно!")*('ФЛК (информационный)'!F24=""),"Внести подтверждение к нарушенному информационному ФЛК"," ")</f>
        <v xml:space="preserve"> </v>
      </c>
    </row>
    <row r="25" spans="1:7" ht="33.75" customHeight="1">
      <c r="A25" s="370" t="str">
        <f>IF((SUM('Раздел 3'!H16:H16)=0),"","Неверно!")</f>
        <v/>
      </c>
      <c r="B25" s="371" t="s">
        <v>886</v>
      </c>
      <c r="C25" s="270" t="s">
        <v>12913</v>
      </c>
      <c r="D25" s="270" t="s">
        <v>5238</v>
      </c>
      <c r="E25" s="270" t="str">
        <f>CONCATENATE(SUM('Раздел 3'!H16:H16),"=",0)</f>
        <v>0=0</v>
      </c>
      <c r="F25" s="288"/>
      <c r="G25" s="253" t="str">
        <f>IF(('ФЛК (информационный)'!A25="Неверно!")*('ФЛК (информационный)'!F25=""),"Внести подтверждение к нарушенному информационному ФЛК"," ")</f>
        <v xml:space="preserve"> </v>
      </c>
    </row>
    <row r="26" spans="1:7" ht="33.75" customHeight="1">
      <c r="A26" s="370" t="str">
        <f>IF((SUM('Раздел 3'!H17:H17)=0),"","Неверно!")</f>
        <v/>
      </c>
      <c r="B26" s="371" t="s">
        <v>886</v>
      </c>
      <c r="C26" s="270" t="s">
        <v>12914</v>
      </c>
      <c r="D26" s="270" t="s">
        <v>5238</v>
      </c>
      <c r="E26" s="270" t="str">
        <f>CONCATENATE(SUM('Раздел 3'!H17:H17),"=",0)</f>
        <v>0=0</v>
      </c>
      <c r="F26" s="288"/>
      <c r="G26" s="253" t="str">
        <f>IF(('ФЛК (информационный)'!A26="Неверно!")*('ФЛК (информационный)'!F26=""),"Внести подтверждение к нарушенному информационному ФЛК"," ")</f>
        <v xml:space="preserve"> </v>
      </c>
    </row>
    <row r="27" spans="1:7" ht="33.75" customHeight="1">
      <c r="A27" s="370" t="str">
        <f>IF((SUM('Раздел 3'!H18:H18)=0),"","Неверно!")</f>
        <v/>
      </c>
      <c r="B27" s="371" t="s">
        <v>886</v>
      </c>
      <c r="C27" s="270" t="s">
        <v>12915</v>
      </c>
      <c r="D27" s="270" t="s">
        <v>5238</v>
      </c>
      <c r="E27" s="270" t="str">
        <f>CONCATENATE(SUM('Раздел 3'!H18:H18),"=",0)</f>
        <v>0=0</v>
      </c>
      <c r="F27" s="288"/>
      <c r="G27" s="253" t="str">
        <f>IF(('ФЛК (информационный)'!A27="Неверно!")*('ФЛК (информационный)'!F27=""),"Внести подтверждение к нарушенному информационному ФЛК"," ")</f>
        <v xml:space="preserve"> </v>
      </c>
    </row>
    <row r="28" spans="1:7" ht="33.75" customHeight="1">
      <c r="A28" s="370" t="str">
        <f>IF((SUM('Раздел 3'!I12:I12)=0),"","Неверно!")</f>
        <v/>
      </c>
      <c r="B28" s="371" t="s">
        <v>886</v>
      </c>
      <c r="C28" s="270" t="s">
        <v>12917</v>
      </c>
      <c r="D28" s="270" t="s">
        <v>5238</v>
      </c>
      <c r="E28" s="270" t="str">
        <f>CONCATENATE(SUM('Раздел 3'!I12:I12),"=",0)</f>
        <v>0=0</v>
      </c>
      <c r="F28" s="288"/>
      <c r="G28" s="253" t="str">
        <f>IF(('ФЛК (информационный)'!A28="Неверно!")*('ФЛК (информационный)'!F28=""),"Внести подтверждение к нарушенному информационному ФЛК"," ")</f>
        <v xml:space="preserve"> </v>
      </c>
    </row>
    <row r="29" spans="1:7" ht="33.75" customHeight="1">
      <c r="A29" s="370" t="str">
        <f>IF((SUM('Раздел 3'!I13:I13)=0),"","Неверно!")</f>
        <v/>
      </c>
      <c r="B29" s="371" t="s">
        <v>886</v>
      </c>
      <c r="C29" s="270" t="s">
        <v>12918</v>
      </c>
      <c r="D29" s="270" t="s">
        <v>5238</v>
      </c>
      <c r="E29" s="270" t="str">
        <f>CONCATENATE(SUM('Раздел 3'!I13:I13),"=",0)</f>
        <v>0=0</v>
      </c>
      <c r="F29" s="288"/>
      <c r="G29" s="253" t="str">
        <f>IF(('ФЛК (информационный)'!A29="Неверно!")*('ФЛК (информационный)'!F29=""),"Внести подтверждение к нарушенному информационному ФЛК"," ")</f>
        <v xml:space="preserve"> </v>
      </c>
    </row>
    <row r="30" spans="1:7" ht="33.75" customHeight="1">
      <c r="A30" s="370" t="str">
        <f>IF((SUM('Раздел 3'!I14:I14)=0),"","Неверно!")</f>
        <v/>
      </c>
      <c r="B30" s="371" t="s">
        <v>886</v>
      </c>
      <c r="C30" s="270" t="s">
        <v>12919</v>
      </c>
      <c r="D30" s="270" t="s">
        <v>5238</v>
      </c>
      <c r="E30" s="270" t="str">
        <f>CONCATENATE(SUM('Раздел 3'!I14:I14),"=",0)</f>
        <v>0=0</v>
      </c>
      <c r="F30" s="288"/>
      <c r="G30" s="253" t="str">
        <f>IF(('ФЛК (информационный)'!A30="Неверно!")*('ФЛК (информационный)'!F30=""),"Внести подтверждение к нарушенному информационному ФЛК"," ")</f>
        <v xml:space="preserve"> </v>
      </c>
    </row>
    <row r="31" spans="1:7" ht="33.75" customHeight="1">
      <c r="A31" s="370" t="str">
        <f>IF((SUM('Раздел 3'!I15:I15)=0),"","Неверно!")</f>
        <v/>
      </c>
      <c r="B31" s="371" t="s">
        <v>886</v>
      </c>
      <c r="C31" s="270" t="s">
        <v>12920</v>
      </c>
      <c r="D31" s="270" t="s">
        <v>5238</v>
      </c>
      <c r="E31" s="270" t="str">
        <f>CONCATENATE(SUM('Раздел 3'!I15:I15),"=",0)</f>
        <v>0=0</v>
      </c>
      <c r="F31" s="288"/>
      <c r="G31" s="253" t="str">
        <f>IF(('ФЛК (информационный)'!A31="Неверно!")*('ФЛК (информационный)'!F31=""),"Внести подтверждение к нарушенному информационному ФЛК"," ")</f>
        <v xml:space="preserve"> </v>
      </c>
    </row>
    <row r="32" spans="1:7" ht="33.75" customHeight="1">
      <c r="A32" s="370" t="str">
        <f>IF((SUM('Раздел 3'!I16:I16)=0),"","Неверно!")</f>
        <v/>
      </c>
      <c r="B32" s="371" t="s">
        <v>886</v>
      </c>
      <c r="C32" s="270" t="s">
        <v>12921</v>
      </c>
      <c r="D32" s="270" t="s">
        <v>5238</v>
      </c>
      <c r="E32" s="270" t="str">
        <f>CONCATENATE(SUM('Раздел 3'!I16:I16),"=",0)</f>
        <v>0=0</v>
      </c>
      <c r="F32" s="288"/>
      <c r="G32" s="253" t="str">
        <f>IF(('ФЛК (информационный)'!A32="Неверно!")*('ФЛК (информационный)'!F32=""),"Внести подтверждение к нарушенному информационному ФЛК"," ")</f>
        <v xml:space="preserve"> </v>
      </c>
    </row>
    <row r="33" spans="1:7" ht="33.75" customHeight="1">
      <c r="A33" s="370" t="str">
        <f>IF((SUM('Раздел 3'!I17:I17)=0),"","Неверно!")</f>
        <v/>
      </c>
      <c r="B33" s="371" t="s">
        <v>886</v>
      </c>
      <c r="C33" s="270" t="s">
        <v>12922</v>
      </c>
      <c r="D33" s="270" t="s">
        <v>5238</v>
      </c>
      <c r="E33" s="270" t="str">
        <f>CONCATENATE(SUM('Раздел 3'!I17:I17),"=",0)</f>
        <v>0=0</v>
      </c>
      <c r="F33" s="288"/>
      <c r="G33" s="253" t="str">
        <f>IF(('ФЛК (информационный)'!A33="Неверно!")*('ФЛК (информационный)'!F33=""),"Внести подтверждение к нарушенному информационному ФЛК"," ")</f>
        <v xml:space="preserve"> </v>
      </c>
    </row>
    <row r="34" spans="1:7" ht="33.75" customHeight="1">
      <c r="A34" s="370" t="str">
        <f>IF((SUM('Раздел 3'!I18:I18)=0),"","Неверно!")</f>
        <v/>
      </c>
      <c r="B34" s="371" t="s">
        <v>886</v>
      </c>
      <c r="C34" s="270" t="s">
        <v>12923</v>
      </c>
      <c r="D34" s="270" t="s">
        <v>5238</v>
      </c>
      <c r="E34" s="270" t="str">
        <f>CONCATENATE(SUM('Раздел 3'!I18:I18),"=",0)</f>
        <v>0=0</v>
      </c>
      <c r="F34" s="288"/>
      <c r="G34" s="253" t="str">
        <f>IF(('ФЛК (информационный)'!A34="Неверно!")*('ФЛК (информационный)'!F34=""),"Внести подтверждение к нарушенному информационному ФЛК"," ")</f>
        <v xml:space="preserve"> </v>
      </c>
    </row>
    <row r="35" spans="1:7" ht="33.75" customHeight="1">
      <c r="A35" s="370" t="str">
        <f>IF((SUM('Раздел 3'!H230:H230)=0),"","Неверно!")</f>
        <v/>
      </c>
      <c r="B35" s="371" t="s">
        <v>887</v>
      </c>
      <c r="C35" s="270" t="s">
        <v>12978</v>
      </c>
      <c r="D35" s="270" t="s">
        <v>2780</v>
      </c>
      <c r="E35" s="270" t="str">
        <f>CONCATENATE(SUM('Раздел 3'!H230:H230),"=",0)</f>
        <v>0=0</v>
      </c>
      <c r="F35" s="288"/>
      <c r="G35" s="253" t="str">
        <f>IF(('ФЛК (информационный)'!A35="Неверно!")*('ФЛК (информационный)'!F35=""),"Внести подтверждение к нарушенному информационному ФЛК"," ")</f>
        <v xml:space="preserve"> </v>
      </c>
    </row>
    <row r="36" spans="1:7" ht="33.75" customHeight="1">
      <c r="A36" s="370" t="str">
        <f>IF((SUM('Раздел 3'!I230:I230)=0),"","Неверно!")</f>
        <v/>
      </c>
      <c r="B36" s="371" t="s">
        <v>887</v>
      </c>
      <c r="C36" s="270" t="s">
        <v>12979</v>
      </c>
      <c r="D36" s="270" t="s">
        <v>2780</v>
      </c>
      <c r="E36" s="270" t="str">
        <f>CONCATENATE(SUM('Раздел 3'!I230:I230),"=",0)</f>
        <v>0=0</v>
      </c>
      <c r="F36" s="288"/>
      <c r="G36" s="253" t="str">
        <f>IF(('ФЛК (информационный)'!A36="Неверно!")*('ФЛК (информационный)'!F36=""),"Внести подтверждение к нарушенному информационному ФЛК"," ")</f>
        <v xml:space="preserve"> </v>
      </c>
    </row>
    <row r="37" spans="1:7" ht="33.75" customHeight="1">
      <c r="A37" s="370" t="str">
        <f>IF((SUM('Раздел 3'!H269:H269)=0),"","Неверно!")</f>
        <v/>
      </c>
      <c r="B37" s="371" t="s">
        <v>888</v>
      </c>
      <c r="C37" s="270" t="s">
        <v>2781</v>
      </c>
      <c r="D37" s="270" t="s">
        <v>2782</v>
      </c>
      <c r="E37" s="270" t="str">
        <f>CONCATENATE(SUM('Раздел 3'!H269:H269),"=",0)</f>
        <v>0=0</v>
      </c>
      <c r="F37" s="288"/>
      <c r="G37" s="253" t="str">
        <f>IF(('ФЛК (информационный)'!A37="Неверно!")*('ФЛК (информационный)'!F37=""),"Внести подтверждение к нарушенному информационному ФЛК"," ")</f>
        <v xml:space="preserve"> </v>
      </c>
    </row>
    <row r="38" spans="1:7" ht="33.75" customHeight="1">
      <c r="A38" s="370" t="str">
        <f>IF((SUM('Раздел 3'!I269:I269)=0),"","Неверно!")</f>
        <v/>
      </c>
      <c r="B38" s="371" t="s">
        <v>888</v>
      </c>
      <c r="C38" s="270" t="s">
        <v>2783</v>
      </c>
      <c r="D38" s="270" t="s">
        <v>2782</v>
      </c>
      <c r="E38" s="270" t="str">
        <f>CONCATENATE(SUM('Раздел 3'!I269:I269),"=",0)</f>
        <v>0=0</v>
      </c>
      <c r="F38" s="288"/>
      <c r="G38" s="253" t="str">
        <f>IF(('ФЛК (информационный)'!A38="Неверно!")*('ФЛК (информационный)'!F38=""),"Внести подтверждение к нарушенному информационному ФЛК"," ")</f>
        <v xml:space="preserve"> </v>
      </c>
    </row>
    <row r="39" spans="1:7" ht="33.75" customHeight="1">
      <c r="A39" s="370" t="str">
        <f>IF((SUM('Раздел 3'!F195:F195)=0),"","Неверно!")</f>
        <v/>
      </c>
      <c r="B39" s="371" t="s">
        <v>889</v>
      </c>
      <c r="C39" s="270" t="s">
        <v>2784</v>
      </c>
      <c r="D39" s="270" t="s">
        <v>2785</v>
      </c>
      <c r="E39" s="270" t="str">
        <f>CONCATENATE(SUM('Раздел 3'!F195:F195),"=",0)</f>
        <v>0=0</v>
      </c>
      <c r="F39" s="288"/>
      <c r="G39" s="253" t="str">
        <f>IF(('ФЛК (информационный)'!A39="Неверно!")*('ФЛК (информационный)'!F39=""),"Внести подтверждение к нарушенному информационному ФЛК"," ")</f>
        <v xml:space="preserve"> </v>
      </c>
    </row>
    <row r="40" spans="1:7" ht="33.75" customHeight="1">
      <c r="A40" s="370" t="str">
        <f>IF((SUM('Раздел 3'!O195:O195)=0),"","Неверно!")</f>
        <v/>
      </c>
      <c r="B40" s="371" t="s">
        <v>889</v>
      </c>
      <c r="C40" s="270" t="s">
        <v>22520</v>
      </c>
      <c r="D40" s="270" t="s">
        <v>2785</v>
      </c>
      <c r="E40" s="270" t="str">
        <f>CONCATENATE(SUM('Раздел 3'!O195:O195),"=",0)</f>
        <v>0=0</v>
      </c>
      <c r="F40" s="288"/>
      <c r="G40" s="253" t="str">
        <f>IF(('ФЛК (информационный)'!A40="Неверно!")*('ФЛК (информационный)'!F40=""),"Внести подтверждение к нарушенному информационному ФЛК"," ")</f>
        <v xml:space="preserve"> </v>
      </c>
    </row>
    <row r="41" spans="1:7" ht="33.75" customHeight="1">
      <c r="A41" s="370" t="str">
        <f>IF((SUM('Раздел 3'!P195:P195)=0),"","Неверно!")</f>
        <v/>
      </c>
      <c r="B41" s="371" t="s">
        <v>889</v>
      </c>
      <c r="C41" s="270" t="s">
        <v>5285</v>
      </c>
      <c r="D41" s="270" t="s">
        <v>2785</v>
      </c>
      <c r="E41" s="270" t="str">
        <f>CONCATENATE(SUM('Раздел 3'!P195:P195),"=",0)</f>
        <v>0=0</v>
      </c>
      <c r="F41" s="288"/>
      <c r="G41" s="253" t="str">
        <f>IF(('ФЛК (информационный)'!A41="Неверно!")*('ФЛК (информационный)'!F41=""),"Внести подтверждение к нарушенному информационному ФЛК"," ")</f>
        <v xml:space="preserve"> </v>
      </c>
    </row>
    <row r="42" spans="1:7" ht="33.75" customHeight="1">
      <c r="A42" s="370" t="str">
        <f>IF((SUM('Раздел 3'!Q195:Q195)=0),"","Неверно!")</f>
        <v/>
      </c>
      <c r="B42" s="371" t="s">
        <v>889</v>
      </c>
      <c r="C42" s="270" t="s">
        <v>2786</v>
      </c>
      <c r="D42" s="270" t="s">
        <v>2785</v>
      </c>
      <c r="E42" s="270" t="str">
        <f>CONCATENATE(SUM('Раздел 3'!Q195:Q195),"=",0)</f>
        <v>0=0</v>
      </c>
      <c r="F42" s="288"/>
      <c r="G42" s="253" t="str">
        <f>IF(('ФЛК (информационный)'!A42="Неверно!")*('ФЛК (информационный)'!F42=""),"Внести подтверждение к нарушенному информационному ФЛК"," ")</f>
        <v xml:space="preserve"> </v>
      </c>
    </row>
    <row r="43" spans="1:7" ht="33.75" customHeight="1">
      <c r="A43" s="370" t="str">
        <f>IF((SUM('Раздел 3'!R195:R195)=0),"","Неверно!")</f>
        <v/>
      </c>
      <c r="B43" s="371" t="s">
        <v>889</v>
      </c>
      <c r="C43" s="270" t="s">
        <v>2787</v>
      </c>
      <c r="D43" s="270" t="s">
        <v>2785</v>
      </c>
      <c r="E43" s="270" t="str">
        <f>CONCATENATE(SUM('Раздел 3'!R195:R195),"=",0)</f>
        <v>0=0</v>
      </c>
      <c r="F43" s="288"/>
      <c r="G43" s="253" t="str">
        <f>IF(('ФЛК (информационный)'!A43="Неверно!")*('ФЛК (информационный)'!F43=""),"Внести подтверждение к нарушенному информационному ФЛК"," ")</f>
        <v xml:space="preserve"> </v>
      </c>
    </row>
    <row r="44" spans="1:7" ht="33.75" customHeight="1">
      <c r="A44" s="370" t="str">
        <f>IF((SUM('Раздел 3'!S195:S195)=0),"","Неверно!")</f>
        <v/>
      </c>
      <c r="B44" s="371" t="s">
        <v>889</v>
      </c>
      <c r="C44" s="270" t="s">
        <v>2788</v>
      </c>
      <c r="D44" s="270" t="s">
        <v>2785</v>
      </c>
      <c r="E44" s="270" t="str">
        <f>CONCATENATE(SUM('Раздел 3'!S195:S195),"=",0)</f>
        <v>0=0</v>
      </c>
      <c r="F44" s="288"/>
      <c r="G44" s="253" t="str">
        <f>IF(('ФЛК (информационный)'!A44="Неверно!")*('ФЛК (информационный)'!F44=""),"Внести подтверждение к нарушенному информационному ФЛК"," ")</f>
        <v xml:space="preserve"> </v>
      </c>
    </row>
    <row r="45" spans="1:7" ht="33.75" customHeight="1">
      <c r="A45" s="370" t="str">
        <f>IF((SUM('Раздел 3'!T195:T195)=0),"","Неверно!")</f>
        <v/>
      </c>
      <c r="B45" s="371" t="s">
        <v>889</v>
      </c>
      <c r="C45" s="270" t="s">
        <v>2789</v>
      </c>
      <c r="D45" s="270" t="s">
        <v>2785</v>
      </c>
      <c r="E45" s="270" t="str">
        <f>CONCATENATE(SUM('Раздел 3'!T195:T195),"=",0)</f>
        <v>0=0</v>
      </c>
      <c r="F45" s="288"/>
      <c r="G45" s="253" t="str">
        <f>IF(('ФЛК (информационный)'!A45="Неверно!")*('ФЛК (информационный)'!F45=""),"Внести подтверждение к нарушенному информационному ФЛК"," ")</f>
        <v xml:space="preserve"> </v>
      </c>
    </row>
    <row r="46" spans="1:7" ht="33.75" customHeight="1">
      <c r="A46" s="370" t="str">
        <f>IF((SUM('Раздел 3'!U195:U195)=0),"","Неверно!")</f>
        <v/>
      </c>
      <c r="B46" s="371" t="s">
        <v>889</v>
      </c>
      <c r="C46" s="270" t="s">
        <v>2790</v>
      </c>
      <c r="D46" s="270" t="s">
        <v>2785</v>
      </c>
      <c r="E46" s="270" t="str">
        <f>CONCATENATE(SUM('Раздел 3'!U195:U195),"=",0)</f>
        <v>0=0</v>
      </c>
      <c r="F46" s="288"/>
      <c r="G46" s="253" t="str">
        <f>IF(('ФЛК (информационный)'!A46="Неверно!")*('ФЛК (информационный)'!F46=""),"Внести подтверждение к нарушенному информационному ФЛК"," ")</f>
        <v xml:space="preserve"> </v>
      </c>
    </row>
    <row r="47" spans="1:7" ht="33.75" customHeight="1">
      <c r="A47" s="370" t="str">
        <f>IF((SUM('Раздел 3'!V195:V195)=0),"","Неверно!")</f>
        <v/>
      </c>
      <c r="B47" s="371" t="s">
        <v>889</v>
      </c>
      <c r="C47" s="270" t="s">
        <v>2791</v>
      </c>
      <c r="D47" s="270" t="s">
        <v>2785</v>
      </c>
      <c r="E47" s="270" t="str">
        <f>CONCATENATE(SUM('Раздел 3'!V195:V195),"=",0)</f>
        <v>0=0</v>
      </c>
      <c r="F47" s="288"/>
      <c r="G47" s="253" t="str">
        <f>IF(('ФЛК (информационный)'!A47="Неверно!")*('ФЛК (информационный)'!F47=""),"Внести подтверждение к нарушенному информационному ФЛК"," ")</f>
        <v xml:space="preserve"> </v>
      </c>
    </row>
    <row r="48" spans="1:7" ht="33.75" customHeight="1">
      <c r="A48" s="370" t="str">
        <f>IF((SUM('Раздел 3'!W195:W195)=0),"","Неверно!")</f>
        <v/>
      </c>
      <c r="B48" s="371" t="s">
        <v>889</v>
      </c>
      <c r="C48" s="270" t="s">
        <v>2792</v>
      </c>
      <c r="D48" s="270" t="s">
        <v>2785</v>
      </c>
      <c r="E48" s="270" t="str">
        <f>CONCATENATE(SUM('Раздел 3'!W195:W195),"=",0)</f>
        <v>0=0</v>
      </c>
      <c r="F48" s="288"/>
      <c r="G48" s="253" t="str">
        <f>IF(('ФЛК (информационный)'!A48="Неверно!")*('ФЛК (информационный)'!F48=""),"Внести подтверждение к нарушенному информационному ФЛК"," ")</f>
        <v xml:space="preserve"> </v>
      </c>
    </row>
    <row r="49" spans="1:7" ht="33.75" customHeight="1">
      <c r="A49" s="370" t="str">
        <f>IF((SUM('Раздел 3'!X195:X195)=0),"","Неверно!")</f>
        <v/>
      </c>
      <c r="B49" s="371" t="s">
        <v>889</v>
      </c>
      <c r="C49" s="270" t="s">
        <v>2793</v>
      </c>
      <c r="D49" s="270" t="s">
        <v>2785</v>
      </c>
      <c r="E49" s="270" t="str">
        <f>CONCATENATE(SUM('Раздел 3'!X195:X195),"=",0)</f>
        <v>0=0</v>
      </c>
      <c r="F49" s="288"/>
      <c r="G49" s="253" t="str">
        <f>IF(('ФЛК (информационный)'!A49="Неверно!")*('ФЛК (информационный)'!F49=""),"Внести подтверждение к нарушенному информационному ФЛК"," ")</f>
        <v xml:space="preserve"> </v>
      </c>
    </row>
    <row r="50" spans="1:7" ht="33.75" customHeight="1">
      <c r="A50" s="370" t="str">
        <f>IF((SUM('Раздел 3'!G195:G195)=0),"","Неверно!")</f>
        <v/>
      </c>
      <c r="B50" s="371" t="s">
        <v>889</v>
      </c>
      <c r="C50" s="270" t="s">
        <v>2794</v>
      </c>
      <c r="D50" s="270" t="s">
        <v>2785</v>
      </c>
      <c r="E50" s="270" t="str">
        <f>CONCATENATE(SUM('Раздел 3'!G195:G195),"=",0)</f>
        <v>0=0</v>
      </c>
      <c r="F50" s="288"/>
      <c r="G50" s="253" t="str">
        <f>IF(('ФЛК (информационный)'!A50="Неверно!")*('ФЛК (информационный)'!F50=""),"Внести подтверждение к нарушенному информационному ФЛК"," ")</f>
        <v xml:space="preserve"> </v>
      </c>
    </row>
    <row r="51" spans="1:7" ht="33.75" customHeight="1">
      <c r="A51" s="370" t="str">
        <f>IF((SUM('Раздел 3'!Y195:Y195)=0),"","Неверно!")</f>
        <v/>
      </c>
      <c r="B51" s="371" t="s">
        <v>889</v>
      </c>
      <c r="C51" s="270" t="s">
        <v>2795</v>
      </c>
      <c r="D51" s="270" t="s">
        <v>2785</v>
      </c>
      <c r="E51" s="270" t="str">
        <f>CONCATENATE(SUM('Раздел 3'!Y195:Y195),"=",0)</f>
        <v>0=0</v>
      </c>
      <c r="F51" s="288"/>
      <c r="G51" s="253" t="str">
        <f>IF(('ФЛК (информационный)'!A51="Неверно!")*('ФЛК (информационный)'!F51=""),"Внести подтверждение к нарушенному информационному ФЛК"," ")</f>
        <v xml:space="preserve"> </v>
      </c>
    </row>
    <row r="52" spans="1:7" ht="33.75" customHeight="1">
      <c r="A52" s="370" t="str">
        <f>IF((SUM('Раздел 3'!Z195:Z195)=0),"","Неверно!")</f>
        <v/>
      </c>
      <c r="B52" s="371" t="s">
        <v>889</v>
      </c>
      <c r="C52" s="270" t="s">
        <v>2796</v>
      </c>
      <c r="D52" s="270" t="s">
        <v>2785</v>
      </c>
      <c r="E52" s="270" t="str">
        <f>CONCATENATE(SUM('Раздел 3'!Z195:Z195),"=",0)</f>
        <v>0=0</v>
      </c>
      <c r="F52" s="288"/>
      <c r="G52" s="253" t="str">
        <f>IF(('ФЛК (информационный)'!A52="Неверно!")*('ФЛК (информационный)'!F52=""),"Внести подтверждение к нарушенному информационному ФЛК"," ")</f>
        <v xml:space="preserve"> </v>
      </c>
    </row>
    <row r="53" spans="1:7" ht="33.75" customHeight="1">
      <c r="A53" s="370" t="str">
        <f>IF((SUM('Раздел 3'!AA195:AA195)=0),"","Неверно!")</f>
        <v/>
      </c>
      <c r="B53" s="371" t="s">
        <v>889</v>
      </c>
      <c r="C53" s="270" t="s">
        <v>2797</v>
      </c>
      <c r="D53" s="270" t="s">
        <v>2785</v>
      </c>
      <c r="E53" s="270" t="str">
        <f>CONCATENATE(SUM('Раздел 3'!AA195:AA195),"=",0)</f>
        <v>0=0</v>
      </c>
      <c r="F53" s="288"/>
      <c r="G53" s="253" t="str">
        <f>IF(('ФЛК (информационный)'!A53="Неверно!")*('ФЛК (информационный)'!F53=""),"Внести подтверждение к нарушенному информационному ФЛК"," ")</f>
        <v xml:space="preserve"> </v>
      </c>
    </row>
    <row r="54" spans="1:7" ht="33.75" customHeight="1">
      <c r="A54" s="370" t="str">
        <f>IF((SUM('Раздел 3'!AB195:AB195)=0),"","Неверно!")</f>
        <v/>
      </c>
      <c r="B54" s="371" t="s">
        <v>889</v>
      </c>
      <c r="C54" s="270" t="s">
        <v>2798</v>
      </c>
      <c r="D54" s="270" t="s">
        <v>2785</v>
      </c>
      <c r="E54" s="270" t="str">
        <f>CONCATENATE(SUM('Раздел 3'!AB195:AB195),"=",0)</f>
        <v>0=0</v>
      </c>
      <c r="F54" s="288"/>
      <c r="G54" s="253" t="str">
        <f>IF(('ФЛК (информационный)'!A54="Неверно!")*('ФЛК (информационный)'!F54=""),"Внести подтверждение к нарушенному информационному ФЛК"," ")</f>
        <v xml:space="preserve"> </v>
      </c>
    </row>
    <row r="55" spans="1:7" ht="33.75" customHeight="1">
      <c r="A55" s="370" t="str">
        <f>IF((SUM('Раздел 3'!AC195:AC195)=0),"","Неверно!")</f>
        <v/>
      </c>
      <c r="B55" s="371" t="s">
        <v>889</v>
      </c>
      <c r="C55" s="270" t="s">
        <v>2799</v>
      </c>
      <c r="D55" s="270" t="s">
        <v>2785</v>
      </c>
      <c r="E55" s="270" t="str">
        <f>CONCATENATE(SUM('Раздел 3'!AC195:AC195),"=",0)</f>
        <v>0=0</v>
      </c>
      <c r="F55" s="288"/>
      <c r="G55" s="253" t="str">
        <f>IF(('ФЛК (информационный)'!A55="Неверно!")*('ФЛК (информационный)'!F55=""),"Внести подтверждение к нарушенному информационному ФЛК"," ")</f>
        <v xml:space="preserve"> </v>
      </c>
    </row>
    <row r="56" spans="1:7" ht="33.75" customHeight="1">
      <c r="A56" s="370" t="str">
        <f>IF((SUM('Раздел 3'!AD195:AD195)=0),"","Неверно!")</f>
        <v/>
      </c>
      <c r="B56" s="371" t="s">
        <v>889</v>
      </c>
      <c r="C56" s="270" t="s">
        <v>2800</v>
      </c>
      <c r="D56" s="270" t="s">
        <v>2785</v>
      </c>
      <c r="E56" s="270" t="str">
        <f>CONCATENATE(SUM('Раздел 3'!AD195:AD195),"=",0)</f>
        <v>0=0</v>
      </c>
      <c r="F56" s="288"/>
      <c r="G56" s="253" t="str">
        <f>IF(('ФЛК (информационный)'!A56="Неверно!")*('ФЛК (информационный)'!F56=""),"Внести подтверждение к нарушенному информационному ФЛК"," ")</f>
        <v xml:space="preserve"> </v>
      </c>
    </row>
    <row r="57" spans="1:7" ht="33.75" customHeight="1">
      <c r="A57" s="370" t="str">
        <f>IF((SUM('Раздел 3'!AE195:AE195)=0),"","Неверно!")</f>
        <v/>
      </c>
      <c r="B57" s="371" t="s">
        <v>889</v>
      </c>
      <c r="C57" s="270" t="s">
        <v>2801</v>
      </c>
      <c r="D57" s="270" t="s">
        <v>2785</v>
      </c>
      <c r="E57" s="270" t="str">
        <f>CONCATENATE(SUM('Раздел 3'!AE195:AE195),"=",0)</f>
        <v>0=0</v>
      </c>
      <c r="F57" s="288"/>
      <c r="G57" s="253" t="str">
        <f>IF(('ФЛК (информационный)'!A57="Неверно!")*('ФЛК (информационный)'!F57=""),"Внести подтверждение к нарушенному информационному ФЛК"," ")</f>
        <v xml:space="preserve"> </v>
      </c>
    </row>
    <row r="58" spans="1:7" ht="33.75" customHeight="1">
      <c r="A58" s="370" t="str">
        <f>IF((SUM('Раздел 3'!AF195:AF195)=0),"","Неверно!")</f>
        <v/>
      </c>
      <c r="B58" s="371" t="s">
        <v>889</v>
      </c>
      <c r="C58" s="270" t="s">
        <v>2802</v>
      </c>
      <c r="D58" s="270" t="s">
        <v>2785</v>
      </c>
      <c r="E58" s="270" t="str">
        <f>CONCATENATE(SUM('Раздел 3'!AF195:AF195),"=",0)</f>
        <v>0=0</v>
      </c>
      <c r="F58" s="288"/>
      <c r="G58" s="253" t="str">
        <f>IF(('ФЛК (информационный)'!A58="Неверно!")*('ФЛК (информационный)'!F58=""),"Внести подтверждение к нарушенному информационному ФЛК"," ")</f>
        <v xml:space="preserve"> </v>
      </c>
    </row>
    <row r="59" spans="1:7" ht="33.75" customHeight="1">
      <c r="A59" s="370" t="str">
        <f>IF((SUM('Раздел 3'!AG195:AG195)=0),"","Неверно!")</f>
        <v/>
      </c>
      <c r="B59" s="371" t="s">
        <v>889</v>
      </c>
      <c r="C59" s="270" t="s">
        <v>2803</v>
      </c>
      <c r="D59" s="270" t="s">
        <v>2785</v>
      </c>
      <c r="E59" s="270" t="str">
        <f>CONCATENATE(SUM('Раздел 3'!AG195:AG195),"=",0)</f>
        <v>0=0</v>
      </c>
      <c r="F59" s="288"/>
      <c r="G59" s="253" t="str">
        <f>IF(('ФЛК (информационный)'!A59="Неверно!")*('ФЛК (информационный)'!F59=""),"Внести подтверждение к нарушенному информационному ФЛК"," ")</f>
        <v xml:space="preserve"> </v>
      </c>
    </row>
    <row r="60" spans="1:7" ht="33.75" customHeight="1">
      <c r="A60" s="370" t="str">
        <f>IF((SUM('Раздел 3'!AH195:AH195)=0),"","Неверно!")</f>
        <v/>
      </c>
      <c r="B60" s="371" t="s">
        <v>889</v>
      </c>
      <c r="C60" s="270" t="s">
        <v>2804</v>
      </c>
      <c r="D60" s="270" t="s">
        <v>2785</v>
      </c>
      <c r="E60" s="270" t="str">
        <f>CONCATENATE(SUM('Раздел 3'!AH195:AH195),"=",0)</f>
        <v>0=0</v>
      </c>
      <c r="F60" s="288"/>
      <c r="G60" s="253" t="str">
        <f>IF(('ФЛК (информационный)'!A60="Неверно!")*('ФЛК (информационный)'!F60=""),"Внести подтверждение к нарушенному информационному ФЛК"," ")</f>
        <v xml:space="preserve"> </v>
      </c>
    </row>
    <row r="61" spans="1:7" ht="33.75" customHeight="1">
      <c r="A61" s="370" t="str">
        <f>IF((SUM('Раздел 3'!H195:H195)=0),"","Неверно!")</f>
        <v/>
      </c>
      <c r="B61" s="371" t="s">
        <v>889</v>
      </c>
      <c r="C61" s="270" t="s">
        <v>2805</v>
      </c>
      <c r="D61" s="270" t="s">
        <v>2785</v>
      </c>
      <c r="E61" s="270" t="str">
        <f>CONCATENATE(SUM('Раздел 3'!H195:H195),"=",0)</f>
        <v>0=0</v>
      </c>
      <c r="F61" s="288"/>
      <c r="G61" s="253" t="str">
        <f>IF(('ФЛК (информационный)'!A61="Неверно!")*('ФЛК (информационный)'!F61=""),"Внести подтверждение к нарушенному информационному ФЛК"," ")</f>
        <v xml:space="preserve"> </v>
      </c>
    </row>
    <row r="62" spans="1:7" ht="33.75" customHeight="1">
      <c r="A62" s="370" t="str">
        <f>IF((SUM('Раздел 3'!AI195:AI195)=0),"","Неверно!")</f>
        <v/>
      </c>
      <c r="B62" s="371" t="s">
        <v>889</v>
      </c>
      <c r="C62" s="270" t="s">
        <v>2806</v>
      </c>
      <c r="D62" s="270" t="s">
        <v>2785</v>
      </c>
      <c r="E62" s="270" t="str">
        <f>CONCATENATE(SUM('Раздел 3'!AI195:AI195),"=",0)</f>
        <v>0=0</v>
      </c>
      <c r="F62" s="288"/>
      <c r="G62" s="253" t="str">
        <f>IF(('ФЛК (информационный)'!A62="Неверно!")*('ФЛК (информационный)'!F62=""),"Внести подтверждение к нарушенному информационному ФЛК"," ")</f>
        <v xml:space="preserve"> </v>
      </c>
    </row>
    <row r="63" spans="1:7" ht="33.75" customHeight="1">
      <c r="A63" s="370" t="str">
        <f>IF((SUM('Раздел 3'!AJ195:AJ195)=0),"","Неверно!")</f>
        <v/>
      </c>
      <c r="B63" s="371" t="s">
        <v>889</v>
      </c>
      <c r="C63" s="270" t="s">
        <v>2807</v>
      </c>
      <c r="D63" s="270" t="s">
        <v>2785</v>
      </c>
      <c r="E63" s="270" t="str">
        <f>CONCATENATE(SUM('Раздел 3'!AJ195:AJ195),"=",0)</f>
        <v>0=0</v>
      </c>
      <c r="F63" s="288"/>
      <c r="G63" s="253" t="str">
        <f>IF(('ФЛК (информационный)'!A63="Неверно!")*('ФЛК (информационный)'!F63=""),"Внести подтверждение к нарушенному информационному ФЛК"," ")</f>
        <v xml:space="preserve"> </v>
      </c>
    </row>
    <row r="64" spans="1:7" ht="33.75" customHeight="1">
      <c r="A64" s="370" t="str">
        <f>IF((SUM('Раздел 3'!AK195:AK195)=0),"","Неверно!")</f>
        <v/>
      </c>
      <c r="B64" s="371" t="s">
        <v>889</v>
      </c>
      <c r="C64" s="270" t="s">
        <v>2808</v>
      </c>
      <c r="D64" s="270" t="s">
        <v>2785</v>
      </c>
      <c r="E64" s="270" t="str">
        <f>CONCATENATE(SUM('Раздел 3'!AK195:AK195),"=",0)</f>
        <v>0=0</v>
      </c>
      <c r="F64" s="288"/>
      <c r="G64" s="253" t="str">
        <f>IF(('ФЛК (информационный)'!A64="Неверно!")*('ФЛК (информационный)'!F64=""),"Внести подтверждение к нарушенному информационному ФЛК"," ")</f>
        <v xml:space="preserve"> </v>
      </c>
    </row>
    <row r="65" spans="1:7" ht="33.75" customHeight="1">
      <c r="A65" s="370" t="str">
        <f>IF((SUM('Раздел 3'!AL195:AL195)=0),"","Неверно!")</f>
        <v/>
      </c>
      <c r="B65" s="371" t="s">
        <v>889</v>
      </c>
      <c r="C65" s="270" t="s">
        <v>2809</v>
      </c>
      <c r="D65" s="270" t="s">
        <v>2785</v>
      </c>
      <c r="E65" s="270" t="str">
        <f>CONCATENATE(SUM('Раздел 3'!AL195:AL195),"=",0)</f>
        <v>0=0</v>
      </c>
      <c r="F65" s="288"/>
      <c r="G65" s="253" t="str">
        <f>IF(('ФЛК (информационный)'!A65="Неверно!")*('ФЛК (информационный)'!F65=""),"Внести подтверждение к нарушенному информационному ФЛК"," ")</f>
        <v xml:space="preserve"> </v>
      </c>
    </row>
    <row r="66" spans="1:7" ht="33.75" customHeight="1">
      <c r="A66" s="370" t="str">
        <f>IF((SUM('Раздел 3'!AM195:AM195)=0),"","Неверно!")</f>
        <v/>
      </c>
      <c r="B66" s="371" t="s">
        <v>889</v>
      </c>
      <c r="C66" s="270" t="s">
        <v>2513</v>
      </c>
      <c r="D66" s="270" t="s">
        <v>2785</v>
      </c>
      <c r="E66" s="270" t="str">
        <f>CONCATENATE(SUM('Раздел 3'!AM195:AM195),"=",0)</f>
        <v>0=0</v>
      </c>
      <c r="F66" s="288"/>
      <c r="G66" s="253" t="str">
        <f>IF(('ФЛК (информационный)'!A66="Неверно!")*('ФЛК (информационный)'!F66=""),"Внести подтверждение к нарушенному информационному ФЛК"," ")</f>
        <v xml:space="preserve"> </v>
      </c>
    </row>
    <row r="67" spans="1:7" ht="33.75" customHeight="1">
      <c r="A67" s="370" t="str">
        <f>IF((SUM('Раздел 3'!I195:I195)=0),"","Неверно!")</f>
        <v/>
      </c>
      <c r="B67" s="371" t="s">
        <v>889</v>
      </c>
      <c r="C67" s="270" t="s">
        <v>2810</v>
      </c>
      <c r="D67" s="270" t="s">
        <v>2785</v>
      </c>
      <c r="E67" s="270" t="str">
        <f>CONCATENATE(SUM('Раздел 3'!I195:I195),"=",0)</f>
        <v>0=0</v>
      </c>
      <c r="F67" s="288"/>
      <c r="G67" s="253" t="str">
        <f>IF(('ФЛК (информационный)'!A67="Неверно!")*('ФЛК (информационный)'!F67=""),"Внести подтверждение к нарушенному информационному ФЛК"," ")</f>
        <v xml:space="preserve"> </v>
      </c>
    </row>
    <row r="68" spans="1:7" ht="33.75" customHeight="1">
      <c r="A68" s="370" t="str">
        <f>IF((SUM('Раздел 3'!J195:J195)=0),"","Неверно!")</f>
        <v/>
      </c>
      <c r="B68" s="371" t="s">
        <v>889</v>
      </c>
      <c r="C68" s="270" t="s">
        <v>2811</v>
      </c>
      <c r="D68" s="270" t="s">
        <v>2785</v>
      </c>
      <c r="E68" s="270" t="str">
        <f>CONCATENATE(SUM('Раздел 3'!J195:J195),"=",0)</f>
        <v>0=0</v>
      </c>
      <c r="F68" s="288"/>
      <c r="G68" s="253" t="str">
        <f>IF(('ФЛК (информационный)'!A68="Неверно!")*('ФЛК (информационный)'!F68=""),"Внести подтверждение к нарушенному информационному ФЛК"," ")</f>
        <v xml:space="preserve"> </v>
      </c>
    </row>
    <row r="69" spans="1:7" ht="33.75" customHeight="1">
      <c r="A69" s="370" t="str">
        <f>IF((SUM('Раздел 3'!K195:K195)=0),"","Неверно!")</f>
        <v/>
      </c>
      <c r="B69" s="371" t="s">
        <v>889</v>
      </c>
      <c r="C69" s="270" t="s">
        <v>2812</v>
      </c>
      <c r="D69" s="270" t="s">
        <v>2785</v>
      </c>
      <c r="E69" s="270" t="str">
        <f>CONCATENATE(SUM('Раздел 3'!K195:K195),"=",0)</f>
        <v>0=0</v>
      </c>
      <c r="F69" s="288"/>
      <c r="G69" s="253" t="str">
        <f>IF(('ФЛК (информационный)'!A69="Неверно!")*('ФЛК (информационный)'!F69=""),"Внести подтверждение к нарушенному информационному ФЛК"," ")</f>
        <v xml:space="preserve"> </v>
      </c>
    </row>
    <row r="70" spans="1:7" ht="33.75" customHeight="1">
      <c r="A70" s="370" t="str">
        <f>IF((SUM('Раздел 3'!L195:L195)=0),"","Неверно!")</f>
        <v/>
      </c>
      <c r="B70" s="371" t="s">
        <v>889</v>
      </c>
      <c r="C70" s="270" t="s">
        <v>2813</v>
      </c>
      <c r="D70" s="270" t="s">
        <v>2785</v>
      </c>
      <c r="E70" s="270" t="str">
        <f>CONCATENATE(SUM('Раздел 3'!L195:L195),"=",0)</f>
        <v>0=0</v>
      </c>
      <c r="F70" s="288"/>
      <c r="G70" s="253" t="str">
        <f>IF(('ФЛК (информационный)'!A70="Неверно!")*('ФЛК (информационный)'!F70=""),"Внести подтверждение к нарушенному информационному ФЛК"," ")</f>
        <v xml:space="preserve"> </v>
      </c>
    </row>
    <row r="71" spans="1:7" ht="33.75" customHeight="1">
      <c r="A71" s="370" t="str">
        <f>IF((SUM('Раздел 3'!M195:M195)=0),"","Неверно!")</f>
        <v/>
      </c>
      <c r="B71" s="371" t="s">
        <v>889</v>
      </c>
      <c r="C71" s="270" t="s">
        <v>2814</v>
      </c>
      <c r="D71" s="270" t="s">
        <v>2785</v>
      </c>
      <c r="E71" s="270" t="str">
        <f>CONCATENATE(SUM('Раздел 3'!M195:M195),"=",0)</f>
        <v>0=0</v>
      </c>
      <c r="F71" s="288"/>
      <c r="G71" s="253" t="str">
        <f>IF(('ФЛК (информационный)'!A71="Неверно!")*('ФЛК (информационный)'!F71=""),"Внести подтверждение к нарушенному информационному ФЛК"," ")</f>
        <v xml:space="preserve"> </v>
      </c>
    </row>
    <row r="72" spans="1:7" ht="33.75" customHeight="1">
      <c r="A72" s="370" t="str">
        <f>IF((SUM('Раздел 3'!N195:N195)=0),"","Неверно!")</f>
        <v/>
      </c>
      <c r="B72" s="371" t="s">
        <v>889</v>
      </c>
      <c r="C72" s="270" t="s">
        <v>2815</v>
      </c>
      <c r="D72" s="270" t="s">
        <v>2785</v>
      </c>
      <c r="E72" s="270" t="str">
        <f>CONCATENATE(SUM('Раздел 3'!N195:N195),"=",0)</f>
        <v>0=0</v>
      </c>
      <c r="F72" s="288"/>
      <c r="G72" s="253" t="str">
        <f>IF(('ФЛК (информационный)'!A72="Неверно!")*('ФЛК (информационный)'!F72=""),"Внести подтверждение к нарушенному информационному ФЛК"," ")</f>
        <v xml:space="preserve"> </v>
      </c>
    </row>
    <row r="73" spans="1:7" ht="33.75" customHeight="1">
      <c r="A73" s="370" t="str">
        <f>IF((SUM('Разделы 4, 5'!D35:D35)=0),"","Неверно!")</f>
        <v/>
      </c>
      <c r="B73" s="371" t="s">
        <v>890</v>
      </c>
      <c r="C73" s="270" t="s">
        <v>16586</v>
      </c>
      <c r="D73" s="270" t="s">
        <v>5230</v>
      </c>
      <c r="E73" s="270" t="str">
        <f>CONCATENATE(SUM('Разделы 4, 5'!D35:D35),"=",0)</f>
        <v>0=0</v>
      </c>
      <c r="F73" s="288"/>
      <c r="G73" s="253" t="str">
        <f>IF(('ФЛК (информационный)'!A73="Неверно!")*('ФЛК (информационный)'!F73=""),"Внести подтверждение к нарушенному информационному ФЛК"," ")</f>
        <v xml:space="preserve"> </v>
      </c>
    </row>
    <row r="74" spans="1:7" ht="33.75" customHeight="1">
      <c r="A74" s="370" t="str">
        <f>IF((SUM('Разделы 4, 5'!E35:E35)=0),"","Неверно!")</f>
        <v/>
      </c>
      <c r="B74" s="371" t="s">
        <v>890</v>
      </c>
      <c r="C74" s="270" t="s">
        <v>16587</v>
      </c>
      <c r="D74" s="270" t="s">
        <v>5230</v>
      </c>
      <c r="E74" s="270" t="str">
        <f>CONCATENATE(SUM('Разделы 4, 5'!E35:E35),"=",0)</f>
        <v>0=0</v>
      </c>
      <c r="F74" s="288"/>
      <c r="G74" s="253" t="str">
        <f>IF(('ФЛК (информационный)'!A74="Неверно!")*('ФЛК (информационный)'!F74=""),"Внести подтверждение к нарушенному информационному ФЛК"," ")</f>
        <v xml:space="preserve"> </v>
      </c>
    </row>
    <row r="75" spans="1:7" ht="33.75" customHeight="1">
      <c r="A75" s="370" t="str">
        <f>IF((SUM('Разделы 4, 5'!F35:F35)=0),"","Неверно!")</f>
        <v/>
      </c>
      <c r="B75" s="371" t="s">
        <v>890</v>
      </c>
      <c r="C75" s="270" t="s">
        <v>16588</v>
      </c>
      <c r="D75" s="270" t="s">
        <v>5230</v>
      </c>
      <c r="E75" s="270" t="str">
        <f>CONCATENATE(SUM('Разделы 4, 5'!F35:F35),"=",0)</f>
        <v>0=0</v>
      </c>
      <c r="F75" s="288"/>
      <c r="G75" s="253" t="str">
        <f>IF(('ФЛК (информационный)'!A75="Неверно!")*('ФЛК (информационный)'!F75=""),"Внести подтверждение к нарушенному информационному ФЛК"," ")</f>
        <v xml:space="preserve"> </v>
      </c>
    </row>
    <row r="76" spans="1:7" ht="33.75" customHeight="1">
      <c r="A76" s="370" t="str">
        <f>IF((SUM('Разделы 4, 5'!G35:G35)=0),"","Неверно!")</f>
        <v/>
      </c>
      <c r="B76" s="371" t="s">
        <v>890</v>
      </c>
      <c r="C76" s="270" t="s">
        <v>16589</v>
      </c>
      <c r="D76" s="270" t="s">
        <v>5230</v>
      </c>
      <c r="E76" s="270" t="str">
        <f>CONCATENATE(SUM('Разделы 4, 5'!G35:G35),"=",0)</f>
        <v>0=0</v>
      </c>
      <c r="F76" s="288"/>
      <c r="G76" s="253" t="str">
        <f>IF(('ФЛК (информационный)'!A76="Неверно!")*('ФЛК (информационный)'!F76=""),"Внести подтверждение к нарушенному информационному ФЛК"," ")</f>
        <v xml:space="preserve"> </v>
      </c>
    </row>
    <row r="77" spans="1:7" ht="33.75" customHeight="1">
      <c r="A77" s="370" t="str">
        <f>IF((SUM('Разделы 4, 5'!H35:H35)=0),"","Неверно!")</f>
        <v/>
      </c>
      <c r="B77" s="371" t="s">
        <v>890</v>
      </c>
      <c r="C77" s="270" t="s">
        <v>16590</v>
      </c>
      <c r="D77" s="270" t="s">
        <v>5230</v>
      </c>
      <c r="E77" s="270" t="str">
        <f>CONCATENATE(SUM('Разделы 4, 5'!H35:H35),"=",0)</f>
        <v>0=0</v>
      </c>
      <c r="F77" s="288"/>
      <c r="G77" s="253" t="str">
        <f>IF(('ФЛК (информационный)'!A77="Неверно!")*('ФЛК (информационный)'!F77=""),"Внести подтверждение к нарушенному информационному ФЛК"," ")</f>
        <v xml:space="preserve"> </v>
      </c>
    </row>
    <row r="78" spans="1:7" ht="33.75" customHeight="1">
      <c r="A78" s="370" t="str">
        <f>IF((SUM('Разделы 4, 5'!I35:I35)=0),"","Неверно!")</f>
        <v/>
      </c>
      <c r="B78" s="371" t="s">
        <v>890</v>
      </c>
      <c r="C78" s="270" t="s">
        <v>16591</v>
      </c>
      <c r="D78" s="270" t="s">
        <v>5230</v>
      </c>
      <c r="E78" s="270" t="str">
        <f>CONCATENATE(SUM('Разделы 4, 5'!I35:I35),"=",0)</f>
        <v>0=0</v>
      </c>
      <c r="F78" s="288"/>
      <c r="G78" s="253" t="str">
        <f>IF(('ФЛК (информационный)'!A78="Неверно!")*('ФЛК (информационный)'!F78=""),"Внести подтверждение к нарушенному информационному ФЛК"," ")</f>
        <v xml:space="preserve"> </v>
      </c>
    </row>
    <row r="79" spans="1:7" ht="33.75" customHeight="1">
      <c r="A79" s="370" t="str">
        <f>IF((SUM('Разделы 4, 5'!D29:D29)=0),"","Неверно!")</f>
        <v/>
      </c>
      <c r="B79" s="371" t="s">
        <v>891</v>
      </c>
      <c r="C79" s="270" t="s">
        <v>16580</v>
      </c>
      <c r="D79" s="270" t="s">
        <v>5229</v>
      </c>
      <c r="E79" s="270" t="str">
        <f>CONCATENATE(SUM('Разделы 4, 5'!D29:D29),"=",0)</f>
        <v>0=0</v>
      </c>
      <c r="F79" s="288"/>
      <c r="G79" s="253" t="str">
        <f>IF(('ФЛК (информационный)'!A79="Неверно!")*('ФЛК (информационный)'!F79=""),"Внести подтверждение к нарушенному информационному ФЛК"," ")</f>
        <v xml:space="preserve"> </v>
      </c>
    </row>
    <row r="80" spans="1:7" ht="33.75" customHeight="1">
      <c r="A80" s="370" t="str">
        <f>IF((SUM('Разделы 4, 5'!E29:E29)=0),"","Неверно!")</f>
        <v/>
      </c>
      <c r="B80" s="371" t="s">
        <v>891</v>
      </c>
      <c r="C80" s="270" t="s">
        <v>16581</v>
      </c>
      <c r="D80" s="270" t="s">
        <v>5229</v>
      </c>
      <c r="E80" s="270" t="str">
        <f>CONCATENATE(SUM('Разделы 4, 5'!E29:E29),"=",0)</f>
        <v>0=0</v>
      </c>
      <c r="F80" s="288"/>
      <c r="G80" s="253" t="str">
        <f>IF(('ФЛК (информационный)'!A80="Неверно!")*('ФЛК (информационный)'!F80=""),"Внести подтверждение к нарушенному информационному ФЛК"," ")</f>
        <v xml:space="preserve"> </v>
      </c>
    </row>
    <row r="81" spans="1:7" ht="33.75" customHeight="1">
      <c r="A81" s="370" t="str">
        <f>IF((SUM('Разделы 4, 5'!F29:F29)=0),"","Неверно!")</f>
        <v/>
      </c>
      <c r="B81" s="371" t="s">
        <v>891</v>
      </c>
      <c r="C81" s="270" t="s">
        <v>16582</v>
      </c>
      <c r="D81" s="270" t="s">
        <v>5229</v>
      </c>
      <c r="E81" s="270" t="str">
        <f>CONCATENATE(SUM('Разделы 4, 5'!F29:F29),"=",0)</f>
        <v>0=0</v>
      </c>
      <c r="F81" s="288"/>
      <c r="G81" s="253" t="str">
        <f>IF(('ФЛК (информационный)'!A81="Неверно!")*('ФЛК (информационный)'!F81=""),"Внести подтверждение к нарушенному информационному ФЛК"," ")</f>
        <v xml:space="preserve"> </v>
      </c>
    </row>
    <row r="82" spans="1:7" ht="33.75" customHeight="1">
      <c r="A82" s="370" t="str">
        <f>IF((SUM('Разделы 4, 5'!G29:G29)=0),"","Неверно!")</f>
        <v/>
      </c>
      <c r="B82" s="371" t="s">
        <v>891</v>
      </c>
      <c r="C82" s="270" t="s">
        <v>16583</v>
      </c>
      <c r="D82" s="270" t="s">
        <v>5229</v>
      </c>
      <c r="E82" s="270" t="str">
        <f>CONCATENATE(SUM('Разделы 4, 5'!G29:G29),"=",0)</f>
        <v>0=0</v>
      </c>
      <c r="F82" s="288"/>
      <c r="G82" s="253" t="str">
        <f>IF(('ФЛК (информационный)'!A82="Неверно!")*('ФЛК (информационный)'!F82=""),"Внести подтверждение к нарушенному информационному ФЛК"," ")</f>
        <v xml:space="preserve"> </v>
      </c>
    </row>
    <row r="83" spans="1:7" ht="33.75" customHeight="1">
      <c r="A83" s="370" t="str">
        <f>IF((SUM('Разделы 4, 5'!H29:H29)=0),"","Неверно!")</f>
        <v/>
      </c>
      <c r="B83" s="371" t="s">
        <v>891</v>
      </c>
      <c r="C83" s="270" t="s">
        <v>16584</v>
      </c>
      <c r="D83" s="270" t="s">
        <v>5229</v>
      </c>
      <c r="E83" s="270" t="str">
        <f>CONCATENATE(SUM('Разделы 4, 5'!H29:H29),"=",0)</f>
        <v>0=0</v>
      </c>
      <c r="F83" s="288"/>
      <c r="G83" s="253" t="str">
        <f>IF(('ФЛК (информационный)'!A83="Неверно!")*('ФЛК (информационный)'!F83=""),"Внести подтверждение к нарушенному информационному ФЛК"," ")</f>
        <v xml:space="preserve"> </v>
      </c>
    </row>
    <row r="84" spans="1:7" ht="33.75" customHeight="1">
      <c r="A84" s="370" t="str">
        <f>IF((SUM('Разделы 4, 5'!I29:I29)=0),"","Неверно!")</f>
        <v/>
      </c>
      <c r="B84" s="371" t="s">
        <v>891</v>
      </c>
      <c r="C84" s="270" t="s">
        <v>16585</v>
      </c>
      <c r="D84" s="270" t="s">
        <v>5229</v>
      </c>
      <c r="E84" s="270" t="str">
        <f>CONCATENATE(SUM('Разделы 4, 5'!I29:I29),"=",0)</f>
        <v>0=0</v>
      </c>
      <c r="F84" s="288"/>
      <c r="G84" s="253" t="str">
        <f>IF(('ФЛК (информационный)'!A84="Неверно!")*('ФЛК (информационный)'!F84=""),"Внести подтверждение к нарушенному информационному ФЛК"," ")</f>
        <v xml:space="preserve"> </v>
      </c>
    </row>
    <row r="85" spans="1:7" ht="33.75" customHeight="1">
      <c r="A85" s="370" t="str">
        <f>IF((SUM('Раздел 8'!E24:E24)=0),"","Неверно!")</f>
        <v/>
      </c>
      <c r="B85" s="371" t="s">
        <v>892</v>
      </c>
      <c r="C85" s="270" t="s">
        <v>5274</v>
      </c>
      <c r="D85" s="270" t="s">
        <v>4193</v>
      </c>
      <c r="E85" s="270" t="str">
        <f>CONCATENATE(SUM('Раздел 8'!E24:E24),"=",0)</f>
        <v>0=0</v>
      </c>
      <c r="F85" s="288"/>
      <c r="G85" s="253" t="str">
        <f>IF(('ФЛК (информационный)'!A85="Неверно!")*('ФЛК (информационный)'!F85=""),"Внести подтверждение к нарушенному информационному ФЛК"," ")</f>
        <v xml:space="preserve"> </v>
      </c>
    </row>
    <row r="86" spans="1:7" ht="33.75" customHeight="1">
      <c r="A86" s="370" t="str">
        <f>IF((SUM('Раздел 8'!E25:E25)=0),"","Неверно!")</f>
        <v/>
      </c>
      <c r="B86" s="371" t="s">
        <v>892</v>
      </c>
      <c r="C86" s="270" t="s">
        <v>5275</v>
      </c>
      <c r="D86" s="270" t="s">
        <v>4193</v>
      </c>
      <c r="E86" s="270" t="str">
        <f>CONCATENATE(SUM('Раздел 8'!E25:E25),"=",0)</f>
        <v>0=0</v>
      </c>
      <c r="F86" s="288"/>
      <c r="G86" s="253" t="str">
        <f>IF(('ФЛК (информационный)'!A86="Неверно!")*('ФЛК (информационный)'!F86=""),"Внести подтверждение к нарушенному информационному ФЛК"," ")</f>
        <v xml:space="preserve"> </v>
      </c>
    </row>
    <row r="87" spans="1:7" ht="33.75" customHeight="1">
      <c r="A87" s="370" t="str">
        <f>IF((SUM('Раздел 2'!F185:F185)=0),"","Неверно!")</f>
        <v/>
      </c>
      <c r="B87" s="371" t="s">
        <v>893</v>
      </c>
      <c r="C87" s="270" t="s">
        <v>894</v>
      </c>
      <c r="D87" s="270" t="s">
        <v>895</v>
      </c>
      <c r="E87" s="270" t="str">
        <f>CONCATENATE(SUM('Раздел 2'!F185:F185),"=",0)</f>
        <v>0=0</v>
      </c>
      <c r="F87" s="288"/>
      <c r="G87" s="253" t="str">
        <f>IF(('ФЛК (информационный)'!A87="Неверно!")*('ФЛК (информационный)'!F87=""),"Внести подтверждение к нарушенному информационному ФЛК"," ")</f>
        <v xml:space="preserve"> </v>
      </c>
    </row>
    <row r="88" spans="1:7" ht="33.75" customHeight="1">
      <c r="A88" s="370" t="str">
        <f>IF((SUM('Раздел 2'!O185:O185)=0),"","Неверно!")</f>
        <v/>
      </c>
      <c r="B88" s="371" t="s">
        <v>893</v>
      </c>
      <c r="C88" s="270" t="s">
        <v>22622</v>
      </c>
      <c r="D88" s="270" t="s">
        <v>895</v>
      </c>
      <c r="E88" s="270" t="str">
        <f>CONCATENATE(SUM('Раздел 2'!O185:O185),"=",0)</f>
        <v>0=0</v>
      </c>
      <c r="F88" s="288"/>
      <c r="G88" s="253" t="str">
        <f>IF(('ФЛК (информационный)'!A88="Неверно!")*('ФЛК (информационный)'!F88=""),"Внести подтверждение к нарушенному информационному ФЛК"," ")</f>
        <v xml:space="preserve"> </v>
      </c>
    </row>
    <row r="89" spans="1:7" ht="33.75" customHeight="1">
      <c r="A89" s="370" t="str">
        <f>IF((SUM('Раздел 2'!P185:P185)=0),"","Неверно!")</f>
        <v/>
      </c>
      <c r="B89" s="371" t="s">
        <v>893</v>
      </c>
      <c r="C89" s="270" t="s">
        <v>896</v>
      </c>
      <c r="D89" s="270" t="s">
        <v>895</v>
      </c>
      <c r="E89" s="270" t="str">
        <f>CONCATENATE(SUM('Раздел 2'!P185:P185),"=",0)</f>
        <v>0=0</v>
      </c>
      <c r="F89" s="288"/>
      <c r="G89" s="253" t="str">
        <f>IF(('ФЛК (информационный)'!A89="Неверно!")*('ФЛК (информационный)'!F89=""),"Внести подтверждение к нарушенному информационному ФЛК"," ")</f>
        <v xml:space="preserve"> </v>
      </c>
    </row>
    <row r="90" spans="1:7" ht="33.75" customHeight="1">
      <c r="A90" s="370" t="str">
        <f>IF((SUM('Раздел 2'!Q185:Q185)=0),"","Неверно!")</f>
        <v/>
      </c>
      <c r="B90" s="371" t="s">
        <v>893</v>
      </c>
      <c r="C90" s="270" t="s">
        <v>897</v>
      </c>
      <c r="D90" s="270" t="s">
        <v>895</v>
      </c>
      <c r="E90" s="270" t="str">
        <f>CONCATENATE(SUM('Раздел 2'!Q185:Q185),"=",0)</f>
        <v>0=0</v>
      </c>
      <c r="F90" s="288"/>
      <c r="G90" s="253" t="str">
        <f>IF(('ФЛК (информационный)'!A90="Неверно!")*('ФЛК (информационный)'!F90=""),"Внести подтверждение к нарушенному информационному ФЛК"," ")</f>
        <v xml:space="preserve"> </v>
      </c>
    </row>
    <row r="91" spans="1:7" ht="33.75" customHeight="1">
      <c r="A91" s="370" t="str">
        <f>IF((SUM('Раздел 2'!R185:R185)=0),"","Неверно!")</f>
        <v/>
      </c>
      <c r="B91" s="371" t="s">
        <v>893</v>
      </c>
      <c r="C91" s="270" t="s">
        <v>898</v>
      </c>
      <c r="D91" s="270" t="s">
        <v>895</v>
      </c>
      <c r="E91" s="270" t="str">
        <f>CONCATENATE(SUM('Раздел 2'!R185:R185),"=",0)</f>
        <v>0=0</v>
      </c>
      <c r="F91" s="288"/>
      <c r="G91" s="253" t="str">
        <f>IF(('ФЛК (информационный)'!A91="Неверно!")*('ФЛК (информационный)'!F91=""),"Внести подтверждение к нарушенному информационному ФЛК"," ")</f>
        <v xml:space="preserve"> </v>
      </c>
    </row>
    <row r="92" spans="1:7" ht="33.75" customHeight="1">
      <c r="A92" s="370" t="str">
        <f>IF((SUM('Раздел 2'!S185:S185)=0),"","Неверно!")</f>
        <v/>
      </c>
      <c r="B92" s="371" t="s">
        <v>893</v>
      </c>
      <c r="C92" s="270" t="s">
        <v>899</v>
      </c>
      <c r="D92" s="270" t="s">
        <v>895</v>
      </c>
      <c r="E92" s="270" t="str">
        <f>CONCATENATE(SUM('Раздел 2'!S185:S185),"=",0)</f>
        <v>0=0</v>
      </c>
      <c r="F92" s="288"/>
      <c r="G92" s="253" t="str">
        <f>IF(('ФЛК (информационный)'!A92="Неверно!")*('ФЛК (информационный)'!F92=""),"Внести подтверждение к нарушенному информационному ФЛК"," ")</f>
        <v xml:space="preserve"> </v>
      </c>
    </row>
    <row r="93" spans="1:7" ht="33.75" customHeight="1">
      <c r="A93" s="370" t="str">
        <f>IF((SUM('Раздел 2'!T185:T185)=0),"","Неверно!")</f>
        <v/>
      </c>
      <c r="B93" s="371" t="s">
        <v>893</v>
      </c>
      <c r="C93" s="270" t="s">
        <v>900</v>
      </c>
      <c r="D93" s="270" t="s">
        <v>895</v>
      </c>
      <c r="E93" s="270" t="str">
        <f>CONCATENATE(SUM('Раздел 2'!T185:T185),"=",0)</f>
        <v>0=0</v>
      </c>
      <c r="F93" s="288"/>
      <c r="G93" s="253" t="str">
        <f>IF(('ФЛК (информационный)'!A93="Неверно!")*('ФЛК (информационный)'!F93=""),"Внести подтверждение к нарушенному информационному ФЛК"," ")</f>
        <v xml:space="preserve"> </v>
      </c>
    </row>
    <row r="94" spans="1:7" ht="33.75" customHeight="1">
      <c r="A94" s="370" t="str">
        <f>IF((SUM('Раздел 2'!U185:U185)=0),"","Неверно!")</f>
        <v/>
      </c>
      <c r="B94" s="371" t="s">
        <v>893</v>
      </c>
      <c r="C94" s="270" t="s">
        <v>901</v>
      </c>
      <c r="D94" s="270" t="s">
        <v>895</v>
      </c>
      <c r="E94" s="270" t="str">
        <f>CONCATENATE(SUM('Раздел 2'!U185:U185),"=",0)</f>
        <v>0=0</v>
      </c>
      <c r="F94" s="288"/>
      <c r="G94" s="253" t="str">
        <f>IF(('ФЛК (информационный)'!A94="Неверно!")*('ФЛК (информационный)'!F94=""),"Внести подтверждение к нарушенному информационному ФЛК"," ")</f>
        <v xml:space="preserve"> </v>
      </c>
    </row>
    <row r="95" spans="1:7" ht="33.75" customHeight="1">
      <c r="A95" s="370" t="str">
        <f>IF((SUM('Раздел 2'!V185:V185)=0),"","Неверно!")</f>
        <v/>
      </c>
      <c r="B95" s="371" t="s">
        <v>893</v>
      </c>
      <c r="C95" s="270" t="s">
        <v>902</v>
      </c>
      <c r="D95" s="270" t="s">
        <v>895</v>
      </c>
      <c r="E95" s="270" t="str">
        <f>CONCATENATE(SUM('Раздел 2'!V185:V185),"=",0)</f>
        <v>0=0</v>
      </c>
      <c r="F95" s="288"/>
      <c r="G95" s="253" t="str">
        <f>IF(('ФЛК (информационный)'!A95="Неверно!")*('ФЛК (информационный)'!F95=""),"Внести подтверждение к нарушенному информационному ФЛК"," ")</f>
        <v xml:space="preserve"> </v>
      </c>
    </row>
    <row r="96" spans="1:7" ht="33.75" customHeight="1">
      <c r="A96" s="370" t="str">
        <f>IF((SUM('Раздел 2'!W185:W185)=0),"","Неверно!")</f>
        <v/>
      </c>
      <c r="B96" s="371" t="s">
        <v>893</v>
      </c>
      <c r="C96" s="270" t="s">
        <v>903</v>
      </c>
      <c r="D96" s="270" t="s">
        <v>895</v>
      </c>
      <c r="E96" s="270" t="str">
        <f>CONCATENATE(SUM('Раздел 2'!W185:W185),"=",0)</f>
        <v>0=0</v>
      </c>
      <c r="F96" s="288"/>
      <c r="G96" s="253" t="str">
        <f>IF(('ФЛК (информационный)'!A96="Неверно!")*('ФЛК (информационный)'!F96=""),"Внести подтверждение к нарушенному информационному ФЛК"," ")</f>
        <v xml:space="preserve"> </v>
      </c>
    </row>
    <row r="97" spans="1:7" ht="33.75" customHeight="1">
      <c r="A97" s="370" t="str">
        <f>IF((SUM('Раздел 2'!X185:X185)=0),"","Неверно!")</f>
        <v/>
      </c>
      <c r="B97" s="371" t="s">
        <v>893</v>
      </c>
      <c r="C97" s="270" t="s">
        <v>904</v>
      </c>
      <c r="D97" s="270" t="s">
        <v>895</v>
      </c>
      <c r="E97" s="270" t="str">
        <f>CONCATENATE(SUM('Раздел 2'!X185:X185),"=",0)</f>
        <v>0=0</v>
      </c>
      <c r="F97" s="288"/>
      <c r="G97" s="253" t="str">
        <f>IF(('ФЛК (информационный)'!A97="Неверно!")*('ФЛК (информационный)'!F97=""),"Внести подтверждение к нарушенному информационному ФЛК"," ")</f>
        <v xml:space="preserve"> </v>
      </c>
    </row>
    <row r="98" spans="1:7" ht="33.75" customHeight="1">
      <c r="A98" s="370" t="str">
        <f>IF((SUM('Раздел 2'!G185:G185)=0),"","Неверно!")</f>
        <v/>
      </c>
      <c r="B98" s="371" t="s">
        <v>893</v>
      </c>
      <c r="C98" s="270" t="s">
        <v>905</v>
      </c>
      <c r="D98" s="270" t="s">
        <v>895</v>
      </c>
      <c r="E98" s="270" t="str">
        <f>CONCATENATE(SUM('Раздел 2'!G185:G185),"=",0)</f>
        <v>0=0</v>
      </c>
      <c r="F98" s="288"/>
      <c r="G98" s="253" t="str">
        <f>IF(('ФЛК (информационный)'!A98="Неверно!")*('ФЛК (информационный)'!F98=""),"Внести подтверждение к нарушенному информационному ФЛК"," ")</f>
        <v xml:space="preserve"> </v>
      </c>
    </row>
    <row r="99" spans="1:7" ht="33.75" customHeight="1">
      <c r="A99" s="370" t="str">
        <f>IF((SUM('Раздел 2'!Y185:Y185)=0),"","Неверно!")</f>
        <v/>
      </c>
      <c r="B99" s="371" t="s">
        <v>893</v>
      </c>
      <c r="C99" s="270" t="s">
        <v>906</v>
      </c>
      <c r="D99" s="270" t="s">
        <v>895</v>
      </c>
      <c r="E99" s="270" t="str">
        <f>CONCATENATE(SUM('Раздел 2'!Y185:Y185),"=",0)</f>
        <v>0=0</v>
      </c>
      <c r="F99" s="288"/>
      <c r="G99" s="253" t="str">
        <f>IF(('ФЛК (информационный)'!A99="Неверно!")*('ФЛК (информационный)'!F99=""),"Внести подтверждение к нарушенному информационному ФЛК"," ")</f>
        <v xml:space="preserve"> </v>
      </c>
    </row>
    <row r="100" spans="1:7" ht="33.75" customHeight="1">
      <c r="A100" s="370" t="str">
        <f>IF((SUM('Раздел 2'!Z185:Z185)=0),"","Неверно!")</f>
        <v/>
      </c>
      <c r="B100" s="371" t="s">
        <v>893</v>
      </c>
      <c r="C100" s="270" t="s">
        <v>907</v>
      </c>
      <c r="D100" s="270" t="s">
        <v>895</v>
      </c>
      <c r="E100" s="270" t="str">
        <f>CONCATENATE(SUM('Раздел 2'!Z185:Z185),"=",0)</f>
        <v>0=0</v>
      </c>
      <c r="F100" s="288"/>
      <c r="G100" s="253" t="str">
        <f>IF(('ФЛК (информационный)'!A100="Неверно!")*('ФЛК (информационный)'!F100=""),"Внести подтверждение к нарушенному информационному ФЛК"," ")</f>
        <v xml:space="preserve"> </v>
      </c>
    </row>
    <row r="101" spans="1:7" ht="33.75" customHeight="1">
      <c r="A101" s="370" t="str">
        <f>IF((SUM('Раздел 2'!AA185:AA185)=0),"","Неверно!")</f>
        <v/>
      </c>
      <c r="B101" s="371" t="s">
        <v>893</v>
      </c>
      <c r="C101" s="270" t="s">
        <v>908</v>
      </c>
      <c r="D101" s="270" t="s">
        <v>895</v>
      </c>
      <c r="E101" s="270" t="str">
        <f>CONCATENATE(SUM('Раздел 2'!AA185:AA185),"=",0)</f>
        <v>0=0</v>
      </c>
      <c r="F101" s="288"/>
      <c r="G101" s="253" t="str">
        <f>IF(('ФЛК (информационный)'!A101="Неверно!")*('ФЛК (информационный)'!F101=""),"Внести подтверждение к нарушенному информационному ФЛК"," ")</f>
        <v xml:space="preserve"> </v>
      </c>
    </row>
    <row r="102" spans="1:7" ht="33.75" customHeight="1">
      <c r="A102" s="370" t="str">
        <f>IF((SUM('Раздел 2'!AB185:AB185)=0),"","Неверно!")</f>
        <v/>
      </c>
      <c r="B102" s="371" t="s">
        <v>893</v>
      </c>
      <c r="C102" s="270" t="s">
        <v>909</v>
      </c>
      <c r="D102" s="270" t="s">
        <v>895</v>
      </c>
      <c r="E102" s="270" t="str">
        <f>CONCATENATE(SUM('Раздел 2'!AB185:AB185),"=",0)</f>
        <v>0=0</v>
      </c>
      <c r="F102" s="288"/>
      <c r="G102" s="253" t="str">
        <f>IF(('ФЛК (информационный)'!A102="Неверно!")*('ФЛК (информационный)'!F102=""),"Внести подтверждение к нарушенному информационному ФЛК"," ")</f>
        <v xml:space="preserve"> </v>
      </c>
    </row>
    <row r="103" spans="1:7" ht="33.75" customHeight="1">
      <c r="A103" s="370" t="str">
        <f>IF((SUM('Раздел 2'!AC185:AC185)=0),"","Неверно!")</f>
        <v/>
      </c>
      <c r="B103" s="371" t="s">
        <v>893</v>
      </c>
      <c r="C103" s="270" t="s">
        <v>910</v>
      </c>
      <c r="D103" s="270" t="s">
        <v>895</v>
      </c>
      <c r="E103" s="270" t="str">
        <f>CONCATENATE(SUM('Раздел 2'!AC185:AC185),"=",0)</f>
        <v>0=0</v>
      </c>
      <c r="F103" s="288"/>
      <c r="G103" s="253" t="str">
        <f>IF(('ФЛК (информационный)'!A103="Неверно!")*('ФЛК (информационный)'!F103=""),"Внести подтверждение к нарушенному информационному ФЛК"," ")</f>
        <v xml:space="preserve"> </v>
      </c>
    </row>
    <row r="104" spans="1:7" ht="33.75" customHeight="1">
      <c r="A104" s="370" t="str">
        <f>IF((SUM('Раздел 2'!AD185:AD185)=0),"","Неверно!")</f>
        <v/>
      </c>
      <c r="B104" s="371" t="s">
        <v>893</v>
      </c>
      <c r="C104" s="270" t="s">
        <v>911</v>
      </c>
      <c r="D104" s="270" t="s">
        <v>895</v>
      </c>
      <c r="E104" s="270" t="str">
        <f>CONCATENATE(SUM('Раздел 2'!AD185:AD185),"=",0)</f>
        <v>0=0</v>
      </c>
      <c r="F104" s="288"/>
      <c r="G104" s="253" t="str">
        <f>IF(('ФЛК (информационный)'!A104="Неверно!")*('ФЛК (информационный)'!F104=""),"Внести подтверждение к нарушенному информационному ФЛК"," ")</f>
        <v xml:space="preserve"> </v>
      </c>
    </row>
    <row r="105" spans="1:7" ht="33.75" customHeight="1">
      <c r="A105" s="370" t="str">
        <f>IF((SUM('Раздел 2'!AE185:AE185)=0),"","Неверно!")</f>
        <v/>
      </c>
      <c r="B105" s="371" t="s">
        <v>893</v>
      </c>
      <c r="C105" s="270" t="s">
        <v>912</v>
      </c>
      <c r="D105" s="270" t="s">
        <v>895</v>
      </c>
      <c r="E105" s="270" t="str">
        <f>CONCATENATE(SUM('Раздел 2'!AE185:AE185),"=",0)</f>
        <v>0=0</v>
      </c>
      <c r="F105" s="288"/>
      <c r="G105" s="253" t="str">
        <f>IF(('ФЛК (информационный)'!A105="Неверно!")*('ФЛК (информационный)'!F105=""),"Внести подтверждение к нарушенному информационному ФЛК"," ")</f>
        <v xml:space="preserve"> </v>
      </c>
    </row>
    <row r="106" spans="1:7" ht="33.75" customHeight="1">
      <c r="A106" s="370" t="str">
        <f>IF((SUM('Раздел 2'!AF185:AF185)=0),"","Неверно!")</f>
        <v/>
      </c>
      <c r="B106" s="371" t="s">
        <v>893</v>
      </c>
      <c r="C106" s="270" t="s">
        <v>913</v>
      </c>
      <c r="D106" s="270" t="s">
        <v>895</v>
      </c>
      <c r="E106" s="270" t="str">
        <f>CONCATENATE(SUM('Раздел 2'!AF185:AF185),"=",0)</f>
        <v>0=0</v>
      </c>
      <c r="F106" s="288"/>
      <c r="G106" s="253" t="str">
        <f>IF(('ФЛК (информационный)'!A106="Неверно!")*('ФЛК (информационный)'!F106=""),"Внести подтверждение к нарушенному информационному ФЛК"," ")</f>
        <v xml:space="preserve"> </v>
      </c>
    </row>
    <row r="107" spans="1:7" ht="33.75" customHeight="1">
      <c r="A107" s="370" t="str">
        <f>IF((SUM('Раздел 2'!AG185:AG185)=0),"","Неверно!")</f>
        <v/>
      </c>
      <c r="B107" s="371" t="s">
        <v>893</v>
      </c>
      <c r="C107" s="270" t="s">
        <v>914</v>
      </c>
      <c r="D107" s="270" t="s">
        <v>895</v>
      </c>
      <c r="E107" s="270" t="str">
        <f>CONCATENATE(SUM('Раздел 2'!AG185:AG185),"=",0)</f>
        <v>0=0</v>
      </c>
      <c r="F107" s="288"/>
      <c r="G107" s="253" t="str">
        <f>IF(('ФЛК (информационный)'!A107="Неверно!")*('ФЛК (информационный)'!F107=""),"Внести подтверждение к нарушенному информационному ФЛК"," ")</f>
        <v xml:space="preserve"> </v>
      </c>
    </row>
    <row r="108" spans="1:7" ht="33.75" customHeight="1">
      <c r="A108" s="370" t="str">
        <f>IF((SUM('Раздел 2'!AH185:AH185)=0),"","Неверно!")</f>
        <v/>
      </c>
      <c r="B108" s="371" t="s">
        <v>893</v>
      </c>
      <c r="C108" s="270" t="s">
        <v>915</v>
      </c>
      <c r="D108" s="270" t="s">
        <v>895</v>
      </c>
      <c r="E108" s="270" t="str">
        <f>CONCATENATE(SUM('Раздел 2'!AH185:AH185),"=",0)</f>
        <v>0=0</v>
      </c>
      <c r="F108" s="288"/>
      <c r="G108" s="253" t="str">
        <f>IF(('ФЛК (информационный)'!A108="Неверно!")*('ФЛК (информационный)'!F108=""),"Внести подтверждение к нарушенному информационному ФЛК"," ")</f>
        <v xml:space="preserve"> </v>
      </c>
    </row>
    <row r="109" spans="1:7" ht="33.75" customHeight="1">
      <c r="A109" s="370" t="str">
        <f>IF((SUM('Раздел 2'!H185:H185)=0),"","Неверно!")</f>
        <v/>
      </c>
      <c r="B109" s="371" t="s">
        <v>893</v>
      </c>
      <c r="C109" s="270" t="s">
        <v>916</v>
      </c>
      <c r="D109" s="270" t="s">
        <v>895</v>
      </c>
      <c r="E109" s="270" t="str">
        <f>CONCATENATE(SUM('Раздел 2'!H185:H185),"=",0)</f>
        <v>0=0</v>
      </c>
      <c r="F109" s="288"/>
      <c r="G109" s="253" t="str">
        <f>IF(('ФЛК (информационный)'!A109="Неверно!")*('ФЛК (информационный)'!F109=""),"Внести подтверждение к нарушенному информационному ФЛК"," ")</f>
        <v xml:space="preserve"> </v>
      </c>
    </row>
    <row r="110" spans="1:7" ht="33.75" customHeight="1">
      <c r="A110" s="370" t="str">
        <f>IF((SUM('Раздел 2'!AI185:AI185)=0),"","Неверно!")</f>
        <v/>
      </c>
      <c r="B110" s="371" t="s">
        <v>893</v>
      </c>
      <c r="C110" s="270" t="s">
        <v>917</v>
      </c>
      <c r="D110" s="270" t="s">
        <v>895</v>
      </c>
      <c r="E110" s="270" t="str">
        <f>CONCATENATE(SUM('Раздел 2'!AI185:AI185),"=",0)</f>
        <v>0=0</v>
      </c>
      <c r="F110" s="288"/>
      <c r="G110" s="253" t="str">
        <f>IF(('ФЛК (информационный)'!A110="Неверно!")*('ФЛК (информационный)'!F110=""),"Внести подтверждение к нарушенному информационному ФЛК"," ")</f>
        <v xml:space="preserve"> </v>
      </c>
    </row>
    <row r="111" spans="1:7" ht="33.75" customHeight="1">
      <c r="A111" s="370" t="str">
        <f>IF((SUM('Раздел 2'!AJ185:AJ185)=0),"","Неверно!")</f>
        <v/>
      </c>
      <c r="B111" s="371" t="s">
        <v>893</v>
      </c>
      <c r="C111" s="270" t="s">
        <v>918</v>
      </c>
      <c r="D111" s="270" t="s">
        <v>895</v>
      </c>
      <c r="E111" s="270" t="str">
        <f>CONCATENATE(SUM('Раздел 2'!AJ185:AJ185),"=",0)</f>
        <v>0=0</v>
      </c>
      <c r="F111" s="288"/>
      <c r="G111" s="253" t="str">
        <f>IF(('ФЛК (информационный)'!A111="Неверно!")*('ФЛК (информационный)'!F111=""),"Внести подтверждение к нарушенному информационному ФЛК"," ")</f>
        <v xml:space="preserve"> </v>
      </c>
    </row>
    <row r="112" spans="1:7" ht="33.75" customHeight="1">
      <c r="A112" s="370" t="str">
        <f>IF((SUM('Раздел 2'!AK185:AK185)=0),"","Неверно!")</f>
        <v/>
      </c>
      <c r="B112" s="371" t="s">
        <v>893</v>
      </c>
      <c r="C112" s="270" t="s">
        <v>919</v>
      </c>
      <c r="D112" s="270" t="s">
        <v>895</v>
      </c>
      <c r="E112" s="270" t="str">
        <f>CONCATENATE(SUM('Раздел 2'!AK185:AK185),"=",0)</f>
        <v>0=0</v>
      </c>
      <c r="F112" s="288"/>
      <c r="G112" s="253" t="str">
        <f>IF(('ФЛК (информационный)'!A112="Неверно!")*('ФЛК (информационный)'!F112=""),"Внести подтверждение к нарушенному информационному ФЛК"," ")</f>
        <v xml:space="preserve"> </v>
      </c>
    </row>
    <row r="113" spans="1:7" ht="33.75" customHeight="1">
      <c r="A113" s="370" t="str">
        <f>IF((SUM('Раздел 2'!AL185:AL185)=0),"","Неверно!")</f>
        <v/>
      </c>
      <c r="B113" s="371" t="s">
        <v>893</v>
      </c>
      <c r="C113" s="270" t="s">
        <v>920</v>
      </c>
      <c r="D113" s="270" t="s">
        <v>895</v>
      </c>
      <c r="E113" s="270" t="str">
        <f>CONCATENATE(SUM('Раздел 2'!AL185:AL185),"=",0)</f>
        <v>0=0</v>
      </c>
      <c r="F113" s="288"/>
      <c r="G113" s="253" t="str">
        <f>IF(('ФЛК (информационный)'!A113="Неверно!")*('ФЛК (информационный)'!F113=""),"Внести подтверждение к нарушенному информационному ФЛК"," ")</f>
        <v xml:space="preserve"> </v>
      </c>
    </row>
    <row r="114" spans="1:7" ht="33.75" customHeight="1">
      <c r="A114" s="370" t="str">
        <f>IF((SUM('Раздел 2'!AM185:AM185)=0),"","Неверно!")</f>
        <v/>
      </c>
      <c r="B114" s="371" t="s">
        <v>893</v>
      </c>
      <c r="C114" s="270" t="s">
        <v>921</v>
      </c>
      <c r="D114" s="270" t="s">
        <v>895</v>
      </c>
      <c r="E114" s="270" t="str">
        <f>CONCATENATE(SUM('Раздел 2'!AM185:AM185),"=",0)</f>
        <v>0=0</v>
      </c>
      <c r="F114" s="288"/>
      <c r="G114" s="253" t="str">
        <f>IF(('ФЛК (информационный)'!A114="Неверно!")*('ФЛК (информационный)'!F114=""),"Внести подтверждение к нарушенному информационному ФЛК"," ")</f>
        <v xml:space="preserve"> </v>
      </c>
    </row>
    <row r="115" spans="1:7" ht="33.75" customHeight="1">
      <c r="A115" s="370" t="str">
        <f>IF((SUM('Раздел 2'!I185:I185)=0),"","Неверно!")</f>
        <v/>
      </c>
      <c r="B115" s="371" t="s">
        <v>893</v>
      </c>
      <c r="C115" s="270" t="s">
        <v>922</v>
      </c>
      <c r="D115" s="270" t="s">
        <v>895</v>
      </c>
      <c r="E115" s="270" t="str">
        <f>CONCATENATE(SUM('Раздел 2'!I185:I185),"=",0)</f>
        <v>0=0</v>
      </c>
      <c r="F115" s="288"/>
      <c r="G115" s="253" t="str">
        <f>IF(('ФЛК (информационный)'!A115="Неверно!")*('ФЛК (информационный)'!F115=""),"Внести подтверждение к нарушенному информационному ФЛК"," ")</f>
        <v xml:space="preserve"> </v>
      </c>
    </row>
    <row r="116" spans="1:7" ht="33.75" customHeight="1">
      <c r="A116" s="370" t="str">
        <f>IF((SUM('Раздел 2'!J185:J185)=0),"","Неверно!")</f>
        <v/>
      </c>
      <c r="B116" s="371" t="s">
        <v>893</v>
      </c>
      <c r="C116" s="270" t="s">
        <v>923</v>
      </c>
      <c r="D116" s="270" t="s">
        <v>895</v>
      </c>
      <c r="E116" s="270" t="str">
        <f>CONCATENATE(SUM('Раздел 2'!J185:J185),"=",0)</f>
        <v>0=0</v>
      </c>
      <c r="F116" s="288"/>
      <c r="G116" s="253" t="str">
        <f>IF(('ФЛК (информационный)'!A116="Неверно!")*('ФЛК (информационный)'!F116=""),"Внести подтверждение к нарушенному информационному ФЛК"," ")</f>
        <v xml:space="preserve"> </v>
      </c>
    </row>
    <row r="117" spans="1:7" ht="33.75" customHeight="1">
      <c r="A117" s="370" t="str">
        <f>IF((SUM('Раздел 2'!K185:K185)=0),"","Неверно!")</f>
        <v/>
      </c>
      <c r="B117" s="371" t="s">
        <v>893</v>
      </c>
      <c r="C117" s="270" t="s">
        <v>924</v>
      </c>
      <c r="D117" s="270" t="s">
        <v>895</v>
      </c>
      <c r="E117" s="270" t="str">
        <f>CONCATENATE(SUM('Раздел 2'!K185:K185),"=",0)</f>
        <v>0=0</v>
      </c>
      <c r="F117" s="288"/>
      <c r="G117" s="253" t="str">
        <f>IF(('ФЛК (информационный)'!A117="Неверно!")*('ФЛК (информационный)'!F117=""),"Внести подтверждение к нарушенному информационному ФЛК"," ")</f>
        <v xml:space="preserve"> </v>
      </c>
    </row>
    <row r="118" spans="1:7" ht="33.75" customHeight="1">
      <c r="A118" s="370" t="str">
        <f>IF((SUM('Раздел 2'!L185:L185)=0),"","Неверно!")</f>
        <v/>
      </c>
      <c r="B118" s="371" t="s">
        <v>893</v>
      </c>
      <c r="C118" s="270" t="s">
        <v>925</v>
      </c>
      <c r="D118" s="270" t="s">
        <v>895</v>
      </c>
      <c r="E118" s="270" t="str">
        <f>CONCATENATE(SUM('Раздел 2'!L185:L185),"=",0)</f>
        <v>0=0</v>
      </c>
      <c r="F118" s="288"/>
      <c r="G118" s="253" t="str">
        <f>IF(('ФЛК (информационный)'!A118="Неверно!")*('ФЛК (информационный)'!F118=""),"Внести подтверждение к нарушенному информационному ФЛК"," ")</f>
        <v xml:space="preserve"> </v>
      </c>
    </row>
    <row r="119" spans="1:7" ht="33.75" customHeight="1">
      <c r="A119" s="370" t="str">
        <f>IF((SUM('Раздел 2'!M185:M185)=0),"","Неверно!")</f>
        <v/>
      </c>
      <c r="B119" s="371" t="s">
        <v>893</v>
      </c>
      <c r="C119" s="270" t="s">
        <v>926</v>
      </c>
      <c r="D119" s="270" t="s">
        <v>895</v>
      </c>
      <c r="E119" s="270" t="str">
        <f>CONCATENATE(SUM('Раздел 2'!M185:M185),"=",0)</f>
        <v>0=0</v>
      </c>
      <c r="F119" s="288"/>
      <c r="G119" s="253" t="str">
        <f>IF(('ФЛК (информационный)'!A119="Неверно!")*('ФЛК (информационный)'!F119=""),"Внести подтверждение к нарушенному информационному ФЛК"," ")</f>
        <v xml:space="preserve"> </v>
      </c>
    </row>
    <row r="120" spans="1:7" ht="33.75" customHeight="1">
      <c r="A120" s="370" t="str">
        <f>IF((SUM('Раздел 2'!N185:N185)=0),"","Неверно!")</f>
        <v/>
      </c>
      <c r="B120" s="371" t="s">
        <v>893</v>
      </c>
      <c r="C120" s="270" t="s">
        <v>927</v>
      </c>
      <c r="D120" s="270" t="s">
        <v>895</v>
      </c>
      <c r="E120" s="270" t="str">
        <f>CONCATENATE(SUM('Раздел 2'!N185:N185),"=",0)</f>
        <v>0=0</v>
      </c>
      <c r="F120" s="288"/>
      <c r="G120" s="253" t="str">
        <f>IF(('ФЛК (информационный)'!A120="Неверно!")*('ФЛК (информационный)'!F120=""),"Внести подтверждение к нарушенному информационному ФЛК"," ")</f>
        <v xml:space="preserve"> </v>
      </c>
    </row>
    <row r="121" spans="1:7" ht="33.75" customHeight="1">
      <c r="A121" s="370" t="str">
        <f>IF((SUM('Раздел 9'!F12:F12)=0),"","Неверно!")</f>
        <v/>
      </c>
      <c r="B121" s="371" t="s">
        <v>928</v>
      </c>
      <c r="C121" s="270" t="s">
        <v>2532</v>
      </c>
      <c r="D121" s="270" t="s">
        <v>929</v>
      </c>
      <c r="E121" s="270" t="str">
        <f>CONCATENATE(SUM('Раздел 9'!F12:F12),"=",0)</f>
        <v>0=0</v>
      </c>
      <c r="F121" s="288"/>
      <c r="G121" s="253" t="str">
        <f>IF(('ФЛК (информационный)'!A121="Неверно!")*('ФЛК (информационный)'!F121=""),"Внести подтверждение к нарушенному информационному ФЛК"," ")</f>
        <v xml:space="preserve"> </v>
      </c>
    </row>
    <row r="122" spans="1:7" ht="33.75" customHeight="1">
      <c r="A122" s="370" t="str">
        <f>IF((SUM('Раздел 9'!H12:H12)=0),"","Неверно!")</f>
        <v/>
      </c>
      <c r="B122" s="371" t="s">
        <v>930</v>
      </c>
      <c r="C122" s="270" t="s">
        <v>2533</v>
      </c>
      <c r="D122" s="270" t="s">
        <v>931</v>
      </c>
      <c r="E122" s="270" t="str">
        <f>CONCATENATE(SUM('Раздел 9'!H12:H12),"=",0)</f>
        <v>0=0</v>
      </c>
      <c r="F122" s="288"/>
      <c r="G122" s="253" t="str">
        <f>IF(('ФЛК (информационный)'!A122="Неверно!")*('ФЛК (информационный)'!F122=""),"Внести подтверждение к нарушенному информационному ФЛК"," ")</f>
        <v xml:space="preserve"> </v>
      </c>
    </row>
    <row r="123" spans="1:7" ht="33.75" customHeight="1">
      <c r="A123" s="370" t="str">
        <f>IF((SUM('Раздел 9'!J12:J12)=0),"","Неверно!")</f>
        <v/>
      </c>
      <c r="B123" s="371" t="s">
        <v>932</v>
      </c>
      <c r="C123" s="270" t="s">
        <v>2534</v>
      </c>
      <c r="D123" s="270" t="s">
        <v>933</v>
      </c>
      <c r="E123" s="270" t="str">
        <f>CONCATENATE(SUM('Раздел 9'!J12:J12),"=",0)</f>
        <v>0=0</v>
      </c>
      <c r="F123" s="288"/>
      <c r="G123" s="253" t="str">
        <f>IF(('ФЛК (информационный)'!A123="Неверно!")*('ФЛК (информационный)'!F123=""),"Внести подтверждение к нарушенному информационному ФЛК"," ")</f>
        <v xml:space="preserve"> </v>
      </c>
    </row>
    <row r="124" spans="1:7" ht="33.75" customHeight="1">
      <c r="A124" s="370" t="str">
        <f>IF((SUM('Раздел 9'!L12:L12)=0),"","Неверно!")</f>
        <v/>
      </c>
      <c r="B124" s="371" t="s">
        <v>934</v>
      </c>
      <c r="C124" s="270" t="s">
        <v>2535</v>
      </c>
      <c r="D124" s="270" t="s">
        <v>935</v>
      </c>
      <c r="E124" s="270" t="str">
        <f>CONCATENATE(SUM('Раздел 9'!L12:L12),"=",0)</f>
        <v>0=0</v>
      </c>
      <c r="F124" s="288"/>
      <c r="G124" s="253" t="str">
        <f>IF(('ФЛК (информационный)'!A124="Неверно!")*('ФЛК (информационный)'!F124=""),"Внести подтверждение к нарушенному информационному ФЛК"," ")</f>
        <v xml:space="preserve"> </v>
      </c>
    </row>
    <row r="125" spans="1:7" ht="33.75" customHeight="1">
      <c r="A125" s="370" t="str">
        <f>IF((SUM('Раздел 9'!F44:F44)=0),"","Неверно!")</f>
        <v/>
      </c>
      <c r="B125" s="371" t="s">
        <v>936</v>
      </c>
      <c r="C125" s="270" t="s">
        <v>323</v>
      </c>
      <c r="D125" s="270" t="s">
        <v>324</v>
      </c>
      <c r="E125" s="270" t="str">
        <f>CONCATENATE(SUM('Раздел 9'!F44:F44),"=",0)</f>
        <v>0=0</v>
      </c>
      <c r="F125" s="288"/>
      <c r="G125" s="253" t="str">
        <f>IF(('ФЛК (информационный)'!A125="Неверно!")*('ФЛК (информационный)'!F125=""),"Внести подтверждение к нарушенному информационному ФЛК"," ")</f>
        <v xml:space="preserve"> </v>
      </c>
    </row>
    <row r="126" spans="1:7" ht="33.75" customHeight="1">
      <c r="A126" s="370" t="str">
        <f>IF((SUM('Раздел 9'!H44:H44)=0),"","Неверно!")</f>
        <v/>
      </c>
      <c r="B126" s="371" t="s">
        <v>937</v>
      </c>
      <c r="C126" s="270" t="s">
        <v>325</v>
      </c>
      <c r="D126" s="270" t="s">
        <v>326</v>
      </c>
      <c r="E126" s="270" t="str">
        <f>CONCATENATE(SUM('Раздел 9'!H44:H44),"=",0)</f>
        <v>0=0</v>
      </c>
      <c r="F126" s="288"/>
      <c r="G126" s="253" t="str">
        <f>IF(('ФЛК (информационный)'!A126="Неверно!")*('ФЛК (информационный)'!F126=""),"Внести подтверждение к нарушенному информационному ФЛК"," ")</f>
        <v xml:space="preserve"> </v>
      </c>
    </row>
    <row r="127" spans="1:7" ht="33.75" customHeight="1">
      <c r="A127" s="370" t="str">
        <f>IF((SUM('Раздел 9'!J44:J44)=0),"","Неверно!")</f>
        <v/>
      </c>
      <c r="B127" s="371" t="s">
        <v>938</v>
      </c>
      <c r="C127" s="270" t="s">
        <v>327</v>
      </c>
      <c r="D127" s="270" t="s">
        <v>328</v>
      </c>
      <c r="E127" s="270" t="str">
        <f>CONCATENATE(SUM('Раздел 9'!J44:J44),"=",0)</f>
        <v>0=0</v>
      </c>
      <c r="F127" s="288"/>
      <c r="G127" s="253" t="str">
        <f>IF(('ФЛК (информационный)'!A127="Неверно!")*('ФЛК (информационный)'!F127=""),"Внести подтверждение к нарушенному информационному ФЛК"," ")</f>
        <v xml:space="preserve"> </v>
      </c>
    </row>
    <row r="128" spans="1:7" ht="33.75" customHeight="1">
      <c r="A128" s="370" t="str">
        <f>IF((SUM('Раздел 9'!L44:L44)=0),"","Неверно!")</f>
        <v/>
      </c>
      <c r="B128" s="371" t="s">
        <v>939</v>
      </c>
      <c r="C128" s="270" t="s">
        <v>329</v>
      </c>
      <c r="D128" s="270" t="s">
        <v>330</v>
      </c>
      <c r="E128" s="270" t="str">
        <f>CONCATENATE(SUM('Раздел 9'!L44:L44),"=",0)</f>
        <v>0=0</v>
      </c>
      <c r="F128" s="288"/>
      <c r="G128" s="253" t="str">
        <f>IF(('ФЛК (информационный)'!A128="Неверно!")*('ФЛК (информационный)'!F128=""),"Внести подтверждение к нарушенному информационному ФЛК"," ")</f>
        <v xml:space="preserve"> </v>
      </c>
    </row>
    <row r="129" spans="1:7" ht="33.75" customHeight="1">
      <c r="A129" s="370" t="str">
        <f>IF((SUM('Раздел 3'!H163:H163)=0),"","Неверно!")</f>
        <v/>
      </c>
      <c r="B129" s="371" t="s">
        <v>940</v>
      </c>
      <c r="C129" s="270" t="s">
        <v>5265</v>
      </c>
      <c r="D129" s="270" t="s">
        <v>2715</v>
      </c>
      <c r="E129" s="270" t="str">
        <f>CONCATENATE(SUM('Раздел 3'!H163:H163),"=",0)</f>
        <v>0=0</v>
      </c>
      <c r="F129" s="288"/>
      <c r="G129" s="253" t="str">
        <f>IF(('ФЛК (информационный)'!A129="Неверно!")*('ФЛК (информационный)'!F129=""),"Внести подтверждение к нарушенному информационному ФЛК"," ")</f>
        <v xml:space="preserve"> </v>
      </c>
    </row>
    <row r="130" spans="1:7" ht="33.75" customHeight="1">
      <c r="A130" s="370" t="str">
        <f>IF((SUM('Раздел 3'!H164:H164)=0),"","Неверно!")</f>
        <v/>
      </c>
      <c r="B130" s="371" t="s">
        <v>940</v>
      </c>
      <c r="C130" s="270" t="s">
        <v>5266</v>
      </c>
      <c r="D130" s="270" t="s">
        <v>2715</v>
      </c>
      <c r="E130" s="270" t="str">
        <f>CONCATENATE(SUM('Раздел 3'!H164:H164),"=",0)</f>
        <v>0=0</v>
      </c>
      <c r="F130" s="288"/>
      <c r="G130" s="253" t="str">
        <f>IF(('ФЛК (информационный)'!A130="Неверно!")*('ФЛК (информационный)'!F130=""),"Внести подтверждение к нарушенному информационному ФЛК"," ")</f>
        <v xml:space="preserve"> </v>
      </c>
    </row>
    <row r="131" spans="1:7" ht="33.75" customHeight="1">
      <c r="A131" s="370" t="str">
        <f>IF((SUM('Раздел 3'!H165:H165)=0),"","Неверно!")</f>
        <v/>
      </c>
      <c r="B131" s="371" t="s">
        <v>940</v>
      </c>
      <c r="C131" s="270" t="s">
        <v>5267</v>
      </c>
      <c r="D131" s="270" t="s">
        <v>2715</v>
      </c>
      <c r="E131" s="270" t="str">
        <f>CONCATENATE(SUM('Раздел 3'!H165:H165),"=",0)</f>
        <v>0=0</v>
      </c>
      <c r="F131" s="288"/>
      <c r="G131" s="253" t="str">
        <f>IF(('ФЛК (информационный)'!A131="Неверно!")*('ФЛК (информационный)'!F131=""),"Внести подтверждение к нарушенному информационному ФЛК"," ")</f>
        <v xml:space="preserve"> </v>
      </c>
    </row>
    <row r="132" spans="1:7" ht="33.75" customHeight="1">
      <c r="A132" s="370" t="str">
        <f>IF((SUM('Раздел 3'!H166:H166)=0),"","Неверно!")</f>
        <v/>
      </c>
      <c r="B132" s="371" t="s">
        <v>940</v>
      </c>
      <c r="C132" s="270" t="s">
        <v>2716</v>
      </c>
      <c r="D132" s="270" t="s">
        <v>2715</v>
      </c>
      <c r="E132" s="270" t="str">
        <f>CONCATENATE(SUM('Раздел 3'!H166:H166),"=",0)</f>
        <v>0=0</v>
      </c>
      <c r="F132" s="288"/>
      <c r="G132" s="253" t="str">
        <f>IF(('ФЛК (информационный)'!A132="Неверно!")*('ФЛК (информационный)'!F132=""),"Внести подтверждение к нарушенному информационному ФЛК"," ")</f>
        <v xml:space="preserve"> </v>
      </c>
    </row>
    <row r="133" spans="1:7" ht="33.75" customHeight="1">
      <c r="A133" s="370" t="str">
        <f>IF((SUM('Раздел 3'!H167:H167)=0),"","Неверно!")</f>
        <v/>
      </c>
      <c r="B133" s="371" t="s">
        <v>940</v>
      </c>
      <c r="C133" s="270" t="s">
        <v>2717</v>
      </c>
      <c r="D133" s="270" t="s">
        <v>2715</v>
      </c>
      <c r="E133" s="270" t="str">
        <f>CONCATENATE(SUM('Раздел 3'!H167:H167),"=",0)</f>
        <v>0=0</v>
      </c>
      <c r="F133" s="288"/>
      <c r="G133" s="253" t="str">
        <f>IF(('ФЛК (информационный)'!A133="Неверно!")*('ФЛК (информационный)'!F133=""),"Внести подтверждение к нарушенному информационному ФЛК"," ")</f>
        <v xml:space="preserve"> </v>
      </c>
    </row>
    <row r="134" spans="1:7" ht="33.75" customHeight="1">
      <c r="A134" s="370" t="str">
        <f>IF((SUM('Раздел 3'!H168:H168)=0),"","Неверно!")</f>
        <v/>
      </c>
      <c r="B134" s="371" t="s">
        <v>940</v>
      </c>
      <c r="C134" s="270" t="s">
        <v>12968</v>
      </c>
      <c r="D134" s="270" t="s">
        <v>2715</v>
      </c>
      <c r="E134" s="270" t="str">
        <f>CONCATENATE(SUM('Раздел 3'!H168:H168),"=",0)</f>
        <v>0=0</v>
      </c>
      <c r="F134" s="288"/>
      <c r="G134" s="253" t="str">
        <f>IF(('ФЛК (информационный)'!A134="Неверно!")*('ФЛК (информационный)'!F134=""),"Внести подтверждение к нарушенному информационному ФЛК"," ")</f>
        <v xml:space="preserve"> </v>
      </c>
    </row>
    <row r="135" spans="1:7" ht="33.75" customHeight="1">
      <c r="A135" s="370" t="str">
        <f>IF((SUM('Раздел 3'!H169:H169)=0),"","Неверно!")</f>
        <v/>
      </c>
      <c r="B135" s="371" t="s">
        <v>940</v>
      </c>
      <c r="C135" s="270" t="s">
        <v>12969</v>
      </c>
      <c r="D135" s="270" t="s">
        <v>2715</v>
      </c>
      <c r="E135" s="270" t="str">
        <f>CONCATENATE(SUM('Раздел 3'!H169:H169),"=",0)</f>
        <v>0=0</v>
      </c>
      <c r="F135" s="288"/>
      <c r="G135" s="253" t="str">
        <f>IF(('ФЛК (информационный)'!A135="Неверно!")*('ФЛК (информационный)'!F135=""),"Внести подтверждение к нарушенному информационному ФЛК"," ")</f>
        <v xml:space="preserve"> </v>
      </c>
    </row>
    <row r="136" spans="1:7" ht="33.75" customHeight="1">
      <c r="A136" s="370" t="str">
        <f>IF((SUM('Раздел 3'!I163:I163)=0),"","Неверно!")</f>
        <v/>
      </c>
      <c r="B136" s="371" t="s">
        <v>940</v>
      </c>
      <c r="C136" s="270" t="s">
        <v>5271</v>
      </c>
      <c r="D136" s="270" t="s">
        <v>2715</v>
      </c>
      <c r="E136" s="270" t="str">
        <f>CONCATENATE(SUM('Раздел 3'!I163:I163),"=",0)</f>
        <v>0=0</v>
      </c>
      <c r="F136" s="288"/>
      <c r="G136" s="253" t="str">
        <f>IF(('ФЛК (информационный)'!A136="Неверно!")*('ФЛК (информационный)'!F136=""),"Внести подтверждение к нарушенному информационному ФЛК"," ")</f>
        <v xml:space="preserve"> </v>
      </c>
    </row>
    <row r="137" spans="1:7" ht="33.75" customHeight="1">
      <c r="A137" s="370" t="str">
        <f>IF((SUM('Раздел 3'!I164:I164)=0),"","Неверно!")</f>
        <v/>
      </c>
      <c r="B137" s="371" t="s">
        <v>940</v>
      </c>
      <c r="C137" s="270" t="s">
        <v>5272</v>
      </c>
      <c r="D137" s="270" t="s">
        <v>2715</v>
      </c>
      <c r="E137" s="270" t="str">
        <f>CONCATENATE(SUM('Раздел 3'!I164:I164),"=",0)</f>
        <v>0=0</v>
      </c>
      <c r="F137" s="288"/>
      <c r="G137" s="253" t="str">
        <f>IF(('ФЛК (информационный)'!A137="Неверно!")*('ФЛК (информационный)'!F137=""),"Внести подтверждение к нарушенному информационному ФЛК"," ")</f>
        <v xml:space="preserve"> </v>
      </c>
    </row>
    <row r="138" spans="1:7" ht="33.75" customHeight="1">
      <c r="A138" s="370" t="str">
        <f>IF((SUM('Раздел 3'!I165:I165)=0),"","Неверно!")</f>
        <v/>
      </c>
      <c r="B138" s="371" t="s">
        <v>940</v>
      </c>
      <c r="C138" s="270" t="s">
        <v>5273</v>
      </c>
      <c r="D138" s="270" t="s">
        <v>2715</v>
      </c>
      <c r="E138" s="270" t="str">
        <f>CONCATENATE(SUM('Раздел 3'!I165:I165),"=",0)</f>
        <v>0=0</v>
      </c>
      <c r="F138" s="288"/>
      <c r="G138" s="253" t="str">
        <f>IF(('ФЛК (информационный)'!A138="Неверно!")*('ФЛК (информационный)'!F138=""),"Внести подтверждение к нарушенному информационному ФЛК"," ")</f>
        <v xml:space="preserve"> </v>
      </c>
    </row>
    <row r="139" spans="1:7" ht="33.75" customHeight="1">
      <c r="A139" s="370" t="str">
        <f>IF((SUM('Раздел 3'!I166:I166)=0),"","Неверно!")</f>
        <v/>
      </c>
      <c r="B139" s="371" t="s">
        <v>940</v>
      </c>
      <c r="C139" s="270" t="s">
        <v>2718</v>
      </c>
      <c r="D139" s="270" t="s">
        <v>2715</v>
      </c>
      <c r="E139" s="270" t="str">
        <f>CONCATENATE(SUM('Раздел 3'!I166:I166),"=",0)</f>
        <v>0=0</v>
      </c>
      <c r="F139" s="288"/>
      <c r="G139" s="253" t="str">
        <f>IF(('ФЛК (информационный)'!A139="Неверно!")*('ФЛК (информационный)'!F139=""),"Внести подтверждение к нарушенному информационному ФЛК"," ")</f>
        <v xml:space="preserve"> </v>
      </c>
    </row>
    <row r="140" spans="1:7" ht="33.75" customHeight="1">
      <c r="A140" s="370" t="str">
        <f>IF((SUM('Раздел 3'!I167:I167)=0),"","Неверно!")</f>
        <v/>
      </c>
      <c r="B140" s="371" t="s">
        <v>940</v>
      </c>
      <c r="C140" s="270" t="s">
        <v>2719</v>
      </c>
      <c r="D140" s="270" t="s">
        <v>2715</v>
      </c>
      <c r="E140" s="270" t="str">
        <f>CONCATENATE(SUM('Раздел 3'!I167:I167),"=",0)</f>
        <v>0=0</v>
      </c>
      <c r="F140" s="288"/>
      <c r="G140" s="253" t="str">
        <f>IF(('ФЛК (информационный)'!A140="Неверно!")*('ФЛК (информационный)'!F140=""),"Внести подтверждение к нарушенному информационному ФЛК"," ")</f>
        <v xml:space="preserve"> </v>
      </c>
    </row>
    <row r="141" spans="1:7" ht="33.75" customHeight="1">
      <c r="A141" s="370" t="str">
        <f>IF((SUM('Раздел 3'!I168:I168)=0),"","Неверно!")</f>
        <v/>
      </c>
      <c r="B141" s="371" t="s">
        <v>940</v>
      </c>
      <c r="C141" s="270" t="s">
        <v>12973</v>
      </c>
      <c r="D141" s="270" t="s">
        <v>2715</v>
      </c>
      <c r="E141" s="270" t="str">
        <f>CONCATENATE(SUM('Раздел 3'!I168:I168),"=",0)</f>
        <v>0=0</v>
      </c>
      <c r="F141" s="288"/>
      <c r="G141" s="253" t="str">
        <f>IF(('ФЛК (информационный)'!A141="Неверно!")*('ФЛК (информационный)'!F141=""),"Внести подтверждение к нарушенному информационному ФЛК"," ")</f>
        <v xml:space="preserve"> </v>
      </c>
    </row>
    <row r="142" spans="1:7" ht="33.75" customHeight="1">
      <c r="A142" s="370" t="str">
        <f>IF((SUM('Раздел 3'!I169:I169)=0),"","Неверно!")</f>
        <v/>
      </c>
      <c r="B142" s="371" t="s">
        <v>940</v>
      </c>
      <c r="C142" s="270" t="s">
        <v>12974</v>
      </c>
      <c r="D142" s="270" t="s">
        <v>2715</v>
      </c>
      <c r="E142" s="270" t="str">
        <f>CONCATENATE(SUM('Раздел 3'!I169:I169),"=",0)</f>
        <v>0=0</v>
      </c>
      <c r="F142" s="288"/>
      <c r="G142" s="253" t="str">
        <f>IF(('ФЛК (информационный)'!A142="Неверно!")*('ФЛК (информационный)'!F142=""),"Внести подтверждение к нарушенному информационному ФЛК"," ")</f>
        <v xml:space="preserve"> </v>
      </c>
    </row>
    <row r="143" spans="1:7" ht="33.75" customHeight="1">
      <c r="A143" s="370" t="str">
        <f>IF((SUM('Раздел 3'!H43:H43)=0),"","Неверно!")</f>
        <v/>
      </c>
      <c r="B143" s="371" t="s">
        <v>941</v>
      </c>
      <c r="C143" s="270" t="s">
        <v>5239</v>
      </c>
      <c r="D143" s="270" t="s">
        <v>5240</v>
      </c>
      <c r="E143" s="270" t="str">
        <f>CONCATENATE(SUM('Раздел 3'!H43:H43),"=",0)</f>
        <v>0=0</v>
      </c>
      <c r="F143" s="288"/>
      <c r="G143" s="253" t="str">
        <f>IF(('ФЛК (информационный)'!A143="Неверно!")*('ФЛК (информационный)'!F143=""),"Внести подтверждение к нарушенному информационному ФЛК"," ")</f>
        <v xml:space="preserve"> </v>
      </c>
    </row>
    <row r="144" spans="1:7" ht="33.75" customHeight="1">
      <c r="A144" s="370" t="str">
        <f>IF((SUM('Раздел 3'!H44:H44)=0),"","Неверно!")</f>
        <v/>
      </c>
      <c r="B144" s="371" t="s">
        <v>941</v>
      </c>
      <c r="C144" s="270" t="s">
        <v>5241</v>
      </c>
      <c r="D144" s="270" t="s">
        <v>5240</v>
      </c>
      <c r="E144" s="270" t="str">
        <f>CONCATENATE(SUM('Раздел 3'!H44:H44),"=",0)</f>
        <v>0=0</v>
      </c>
      <c r="F144" s="288"/>
      <c r="G144" s="253" t="str">
        <f>IF(('ФЛК (информационный)'!A144="Неверно!")*('ФЛК (информационный)'!F144=""),"Внести подтверждение к нарушенному информационному ФЛК"," ")</f>
        <v xml:space="preserve"> </v>
      </c>
    </row>
    <row r="145" spans="1:7" ht="33.75" customHeight="1">
      <c r="A145" s="370" t="str">
        <f>IF((SUM('Раздел 3'!H45:H45)=0),"","Неверно!")</f>
        <v/>
      </c>
      <c r="B145" s="371" t="s">
        <v>941</v>
      </c>
      <c r="C145" s="270" t="s">
        <v>5242</v>
      </c>
      <c r="D145" s="270" t="s">
        <v>5240</v>
      </c>
      <c r="E145" s="270" t="str">
        <f>CONCATENATE(SUM('Раздел 3'!H45:H45),"=",0)</f>
        <v>0=0</v>
      </c>
      <c r="F145" s="288"/>
      <c r="G145" s="253" t="str">
        <f>IF(('ФЛК (информационный)'!A145="Неверно!")*('ФЛК (информационный)'!F145=""),"Внести подтверждение к нарушенному информационному ФЛК"," ")</f>
        <v xml:space="preserve"> </v>
      </c>
    </row>
    <row r="146" spans="1:7" ht="33.75" customHeight="1">
      <c r="A146" s="370" t="str">
        <f>IF((SUM('Раздел 3'!H46:H46)=0),"","Неверно!")</f>
        <v/>
      </c>
      <c r="B146" s="371" t="s">
        <v>941</v>
      </c>
      <c r="C146" s="270" t="s">
        <v>5243</v>
      </c>
      <c r="D146" s="270" t="s">
        <v>5240</v>
      </c>
      <c r="E146" s="270" t="str">
        <f>CONCATENATE(SUM('Раздел 3'!H46:H46),"=",0)</f>
        <v>0=0</v>
      </c>
      <c r="F146" s="288"/>
      <c r="G146" s="253" t="str">
        <f>IF(('ФЛК (информационный)'!A146="Неверно!")*('ФЛК (информационный)'!F146=""),"Внести подтверждение к нарушенному информационному ФЛК"," ")</f>
        <v xml:space="preserve"> </v>
      </c>
    </row>
    <row r="147" spans="1:7" ht="33.75" customHeight="1">
      <c r="A147" s="370" t="str">
        <f>IF((SUM('Раздел 3'!H47:H47)=0),"","Неверно!")</f>
        <v/>
      </c>
      <c r="B147" s="371" t="s">
        <v>941</v>
      </c>
      <c r="C147" s="270" t="s">
        <v>5244</v>
      </c>
      <c r="D147" s="270" t="s">
        <v>5240</v>
      </c>
      <c r="E147" s="270" t="str">
        <f>CONCATENATE(SUM('Раздел 3'!H47:H47),"=",0)</f>
        <v>0=0</v>
      </c>
      <c r="F147" s="288"/>
      <c r="G147" s="253" t="str">
        <f>IF(('ФЛК (информационный)'!A147="Неверно!")*('ФЛК (информационный)'!F147=""),"Внести подтверждение к нарушенному информационному ФЛК"," ")</f>
        <v xml:space="preserve"> </v>
      </c>
    </row>
    <row r="148" spans="1:7" ht="33.75" customHeight="1">
      <c r="A148" s="370" t="str">
        <f>IF((SUM('Раздел 3'!H48:H48)=0),"","Неверно!")</f>
        <v/>
      </c>
      <c r="B148" s="371" t="s">
        <v>941</v>
      </c>
      <c r="C148" s="270" t="s">
        <v>5245</v>
      </c>
      <c r="D148" s="270" t="s">
        <v>5240</v>
      </c>
      <c r="E148" s="270" t="str">
        <f>CONCATENATE(SUM('Раздел 3'!H48:H48),"=",0)</f>
        <v>0=0</v>
      </c>
      <c r="F148" s="288"/>
      <c r="G148" s="253" t="str">
        <f>IF(('ФЛК (информационный)'!A148="Неверно!")*('ФЛК (информационный)'!F148=""),"Внести подтверждение к нарушенному информационному ФЛК"," ")</f>
        <v xml:space="preserve"> </v>
      </c>
    </row>
    <row r="149" spans="1:7" ht="33.75" customHeight="1">
      <c r="A149" s="370" t="str">
        <f>IF((SUM('Раздел 3'!H49:H49)=0),"","Неверно!")</f>
        <v/>
      </c>
      <c r="B149" s="371" t="s">
        <v>941</v>
      </c>
      <c r="C149" s="270" t="s">
        <v>5246</v>
      </c>
      <c r="D149" s="270" t="s">
        <v>5240</v>
      </c>
      <c r="E149" s="270" t="str">
        <f>CONCATENATE(SUM('Раздел 3'!H49:H49),"=",0)</f>
        <v>0=0</v>
      </c>
      <c r="F149" s="288"/>
      <c r="G149" s="253" t="str">
        <f>IF(('ФЛК (информационный)'!A149="Неверно!")*('ФЛК (информационный)'!F149=""),"Внести подтверждение к нарушенному информационному ФЛК"," ")</f>
        <v xml:space="preserve"> </v>
      </c>
    </row>
    <row r="150" spans="1:7" ht="33.75" customHeight="1">
      <c r="A150" s="370" t="str">
        <f>IF((SUM('Раздел 3'!H50:H50)=0),"","Неверно!")</f>
        <v/>
      </c>
      <c r="B150" s="371" t="s">
        <v>941</v>
      </c>
      <c r="C150" s="270" t="s">
        <v>5247</v>
      </c>
      <c r="D150" s="270" t="s">
        <v>5240</v>
      </c>
      <c r="E150" s="270" t="str">
        <f>CONCATENATE(SUM('Раздел 3'!H50:H50),"=",0)</f>
        <v>0=0</v>
      </c>
      <c r="F150" s="288"/>
      <c r="G150" s="253" t="str">
        <f>IF(('ФЛК (информационный)'!A150="Неверно!")*('ФЛК (информационный)'!F150=""),"Внести подтверждение к нарушенному информационному ФЛК"," ")</f>
        <v xml:space="preserve"> </v>
      </c>
    </row>
    <row r="151" spans="1:7" ht="33.75" customHeight="1">
      <c r="A151" s="370" t="str">
        <f>IF((SUM('Раздел 3'!H51:H51)=0),"","Неверно!")</f>
        <v/>
      </c>
      <c r="B151" s="371" t="s">
        <v>941</v>
      </c>
      <c r="C151" s="270" t="s">
        <v>5248</v>
      </c>
      <c r="D151" s="270" t="s">
        <v>5240</v>
      </c>
      <c r="E151" s="270" t="str">
        <f>CONCATENATE(SUM('Раздел 3'!H51:H51),"=",0)</f>
        <v>0=0</v>
      </c>
      <c r="F151" s="288"/>
      <c r="G151" s="253" t="str">
        <f>IF(('ФЛК (информационный)'!A151="Неверно!")*('ФЛК (информационный)'!F151=""),"Внести подтверждение к нарушенному информационному ФЛК"," ")</f>
        <v xml:space="preserve"> </v>
      </c>
    </row>
    <row r="152" spans="1:7" ht="33.75" customHeight="1">
      <c r="A152" s="370" t="str">
        <f>IF((SUM('Раздел 3'!H52:H52)=0),"","Неверно!")</f>
        <v/>
      </c>
      <c r="B152" s="371" t="s">
        <v>941</v>
      </c>
      <c r="C152" s="270" t="s">
        <v>5249</v>
      </c>
      <c r="D152" s="270" t="s">
        <v>5240</v>
      </c>
      <c r="E152" s="270" t="str">
        <f>CONCATENATE(SUM('Раздел 3'!H52:H52),"=",0)</f>
        <v>0=0</v>
      </c>
      <c r="F152" s="288"/>
      <c r="G152" s="253" t="str">
        <f>IF(('ФЛК (информационный)'!A152="Неверно!")*('ФЛК (информационный)'!F152=""),"Внести подтверждение к нарушенному информационному ФЛК"," ")</f>
        <v xml:space="preserve"> </v>
      </c>
    </row>
    <row r="153" spans="1:7" ht="33.75" customHeight="1">
      <c r="A153" s="370" t="str">
        <f>IF((SUM('Раздел 3'!H53:H53)=0),"","Неверно!")</f>
        <v/>
      </c>
      <c r="B153" s="371" t="s">
        <v>941</v>
      </c>
      <c r="C153" s="270" t="s">
        <v>5250</v>
      </c>
      <c r="D153" s="270" t="s">
        <v>5240</v>
      </c>
      <c r="E153" s="270" t="str">
        <f>CONCATENATE(SUM('Раздел 3'!H53:H53),"=",0)</f>
        <v>0=0</v>
      </c>
      <c r="F153" s="288"/>
      <c r="G153" s="253" t="str">
        <f>IF(('ФЛК (информационный)'!A153="Неверно!")*('ФЛК (информационный)'!F153=""),"Внести подтверждение к нарушенному информационному ФЛК"," ")</f>
        <v xml:space="preserve"> </v>
      </c>
    </row>
    <row r="154" spans="1:7" ht="33.75" customHeight="1">
      <c r="A154" s="370" t="str">
        <f>IF((SUM('Раздел 3'!I43:I43)=0),"","Неверно!")</f>
        <v/>
      </c>
      <c r="B154" s="371" t="s">
        <v>941</v>
      </c>
      <c r="C154" s="270" t="s">
        <v>5251</v>
      </c>
      <c r="D154" s="270" t="s">
        <v>5240</v>
      </c>
      <c r="E154" s="270" t="str">
        <f>CONCATENATE(SUM('Раздел 3'!I43:I43),"=",0)</f>
        <v>0=0</v>
      </c>
      <c r="F154" s="288"/>
      <c r="G154" s="253" t="str">
        <f>IF(('ФЛК (информационный)'!A154="Неверно!")*('ФЛК (информационный)'!F154=""),"Внести подтверждение к нарушенному информационному ФЛК"," ")</f>
        <v xml:space="preserve"> </v>
      </c>
    </row>
    <row r="155" spans="1:7" ht="33.75" customHeight="1">
      <c r="A155" s="370" t="str">
        <f>IF((SUM('Раздел 3'!I44:I44)=0),"","Неверно!")</f>
        <v/>
      </c>
      <c r="B155" s="371" t="s">
        <v>941</v>
      </c>
      <c r="C155" s="270" t="s">
        <v>5252</v>
      </c>
      <c r="D155" s="270" t="s">
        <v>5240</v>
      </c>
      <c r="E155" s="270" t="str">
        <f>CONCATENATE(SUM('Раздел 3'!I44:I44),"=",0)</f>
        <v>0=0</v>
      </c>
      <c r="F155" s="288"/>
      <c r="G155" s="253" t="str">
        <f>IF(('ФЛК (информационный)'!A155="Неверно!")*('ФЛК (информационный)'!F155=""),"Внести подтверждение к нарушенному информационному ФЛК"," ")</f>
        <v xml:space="preserve"> </v>
      </c>
    </row>
    <row r="156" spans="1:7" ht="33.75" customHeight="1">
      <c r="A156" s="370" t="str">
        <f>IF((SUM('Раздел 3'!I45:I45)=0),"","Неверно!")</f>
        <v/>
      </c>
      <c r="B156" s="371" t="s">
        <v>941</v>
      </c>
      <c r="C156" s="270" t="s">
        <v>5253</v>
      </c>
      <c r="D156" s="270" t="s">
        <v>5240</v>
      </c>
      <c r="E156" s="270" t="str">
        <f>CONCATENATE(SUM('Раздел 3'!I45:I45),"=",0)</f>
        <v>0=0</v>
      </c>
      <c r="F156" s="288"/>
      <c r="G156" s="253" t="str">
        <f>IF(('ФЛК (информационный)'!A156="Неверно!")*('ФЛК (информационный)'!F156=""),"Внести подтверждение к нарушенному информационному ФЛК"," ")</f>
        <v xml:space="preserve"> </v>
      </c>
    </row>
    <row r="157" spans="1:7" ht="33.75" customHeight="1">
      <c r="A157" s="370" t="str">
        <f>IF((SUM('Раздел 3'!I46:I46)=0),"","Неверно!")</f>
        <v/>
      </c>
      <c r="B157" s="371" t="s">
        <v>941</v>
      </c>
      <c r="C157" s="270" t="s">
        <v>5254</v>
      </c>
      <c r="D157" s="270" t="s">
        <v>5240</v>
      </c>
      <c r="E157" s="270" t="str">
        <f>CONCATENATE(SUM('Раздел 3'!I46:I46),"=",0)</f>
        <v>0=0</v>
      </c>
      <c r="F157" s="288"/>
      <c r="G157" s="253" t="str">
        <f>IF(('ФЛК (информационный)'!A157="Неверно!")*('ФЛК (информационный)'!F157=""),"Внести подтверждение к нарушенному информационному ФЛК"," ")</f>
        <v xml:space="preserve"> </v>
      </c>
    </row>
    <row r="158" spans="1:7" ht="33.75" customHeight="1">
      <c r="A158" s="370" t="str">
        <f>IF((SUM('Раздел 3'!I47:I47)=0),"","Неверно!")</f>
        <v/>
      </c>
      <c r="B158" s="371" t="s">
        <v>941</v>
      </c>
      <c r="C158" s="270" t="s">
        <v>5255</v>
      </c>
      <c r="D158" s="270" t="s">
        <v>5240</v>
      </c>
      <c r="E158" s="270" t="str">
        <f>CONCATENATE(SUM('Раздел 3'!I47:I47),"=",0)</f>
        <v>0=0</v>
      </c>
      <c r="F158" s="288"/>
      <c r="G158" s="253" t="str">
        <f>IF(('ФЛК (информационный)'!A158="Неверно!")*('ФЛК (информационный)'!F158=""),"Внести подтверждение к нарушенному информационному ФЛК"," ")</f>
        <v xml:space="preserve"> </v>
      </c>
    </row>
    <row r="159" spans="1:7" ht="33.75" customHeight="1">
      <c r="A159" s="370" t="str">
        <f>IF((SUM('Раздел 3'!I48:I48)=0),"","Неверно!")</f>
        <v/>
      </c>
      <c r="B159" s="371" t="s">
        <v>941</v>
      </c>
      <c r="C159" s="270" t="s">
        <v>5256</v>
      </c>
      <c r="D159" s="270" t="s">
        <v>5240</v>
      </c>
      <c r="E159" s="270" t="str">
        <f>CONCATENATE(SUM('Раздел 3'!I48:I48),"=",0)</f>
        <v>0=0</v>
      </c>
      <c r="F159" s="288"/>
      <c r="G159" s="253" t="str">
        <f>IF(('ФЛК (информационный)'!A159="Неверно!")*('ФЛК (информационный)'!F159=""),"Внести подтверждение к нарушенному информационному ФЛК"," ")</f>
        <v xml:space="preserve"> </v>
      </c>
    </row>
    <row r="160" spans="1:7" ht="33.75" customHeight="1">
      <c r="A160" s="370" t="str">
        <f>IF((SUM('Раздел 3'!I49:I49)=0),"","Неверно!")</f>
        <v/>
      </c>
      <c r="B160" s="371" t="s">
        <v>941</v>
      </c>
      <c r="C160" s="270" t="s">
        <v>5257</v>
      </c>
      <c r="D160" s="270" t="s">
        <v>5240</v>
      </c>
      <c r="E160" s="270" t="str">
        <f>CONCATENATE(SUM('Раздел 3'!I49:I49),"=",0)</f>
        <v>0=0</v>
      </c>
      <c r="F160" s="288"/>
      <c r="G160" s="253" t="str">
        <f>IF(('ФЛК (информационный)'!A160="Неверно!")*('ФЛК (информационный)'!F160=""),"Внести подтверждение к нарушенному информационному ФЛК"," ")</f>
        <v xml:space="preserve"> </v>
      </c>
    </row>
    <row r="161" spans="1:7" ht="33.75" customHeight="1">
      <c r="A161" s="370" t="str">
        <f>IF((SUM('Раздел 3'!I50:I50)=0),"","Неверно!")</f>
        <v/>
      </c>
      <c r="B161" s="371" t="s">
        <v>941</v>
      </c>
      <c r="C161" s="270" t="s">
        <v>5258</v>
      </c>
      <c r="D161" s="270" t="s">
        <v>5240</v>
      </c>
      <c r="E161" s="270" t="str">
        <f>CONCATENATE(SUM('Раздел 3'!I50:I50),"=",0)</f>
        <v>0=0</v>
      </c>
      <c r="F161" s="288"/>
      <c r="G161" s="253" t="str">
        <f>IF(('ФЛК (информационный)'!A161="Неверно!")*('ФЛК (информационный)'!F161=""),"Внести подтверждение к нарушенному информационному ФЛК"," ")</f>
        <v xml:space="preserve"> </v>
      </c>
    </row>
    <row r="162" spans="1:7" ht="33.75" customHeight="1">
      <c r="A162" s="370" t="str">
        <f>IF((SUM('Раздел 3'!I51:I51)=0),"","Неверно!")</f>
        <v/>
      </c>
      <c r="B162" s="371" t="s">
        <v>941</v>
      </c>
      <c r="C162" s="270" t="s">
        <v>5259</v>
      </c>
      <c r="D162" s="270" t="s">
        <v>5240</v>
      </c>
      <c r="E162" s="270" t="str">
        <f>CONCATENATE(SUM('Раздел 3'!I51:I51),"=",0)</f>
        <v>0=0</v>
      </c>
      <c r="F162" s="288"/>
      <c r="G162" s="253" t="str">
        <f>IF(('ФЛК (информационный)'!A162="Неверно!")*('ФЛК (информационный)'!F162=""),"Внести подтверждение к нарушенному информационному ФЛК"," ")</f>
        <v xml:space="preserve"> </v>
      </c>
    </row>
    <row r="163" spans="1:7" ht="33.75" customHeight="1">
      <c r="A163" s="370" t="str">
        <f>IF((SUM('Раздел 3'!I52:I52)=0),"","Неверно!")</f>
        <v/>
      </c>
      <c r="B163" s="371" t="s">
        <v>941</v>
      </c>
      <c r="C163" s="270" t="s">
        <v>5260</v>
      </c>
      <c r="D163" s="270" t="s">
        <v>5240</v>
      </c>
      <c r="E163" s="270" t="str">
        <f>CONCATENATE(SUM('Раздел 3'!I52:I52),"=",0)</f>
        <v>0=0</v>
      </c>
      <c r="F163" s="288"/>
      <c r="G163" s="253" t="str">
        <f>IF(('ФЛК (информационный)'!A163="Неверно!")*('ФЛК (информационный)'!F163=""),"Внести подтверждение к нарушенному информационному ФЛК"," ")</f>
        <v xml:space="preserve"> </v>
      </c>
    </row>
    <row r="164" spans="1:7" ht="33.75" customHeight="1">
      <c r="A164" s="370" t="str">
        <f>IF((SUM('Раздел 3'!I53:I53)=0),"","Неверно!")</f>
        <v/>
      </c>
      <c r="B164" s="371" t="s">
        <v>941</v>
      </c>
      <c r="C164" s="270" t="s">
        <v>5261</v>
      </c>
      <c r="D164" s="270" t="s">
        <v>5240</v>
      </c>
      <c r="E164" s="270" t="str">
        <f>CONCATENATE(SUM('Раздел 3'!I53:I53),"=",0)</f>
        <v>0=0</v>
      </c>
      <c r="F164" s="288"/>
      <c r="G164" s="253" t="str">
        <f>IF(('ФЛК (информационный)'!A164="Неверно!")*('ФЛК (информационный)'!F164=""),"Внести подтверждение к нарушенному информационному ФЛК"," ")</f>
        <v xml:space="preserve"> </v>
      </c>
    </row>
    <row r="165" spans="1:7" ht="33.75" customHeight="1">
      <c r="A165" s="370" t="str">
        <f>IF((SUM('Раздел 3'!H159:H159)=0),"","Неверно!")</f>
        <v/>
      </c>
      <c r="B165" s="371" t="s">
        <v>942</v>
      </c>
      <c r="C165" s="270" t="s">
        <v>5262</v>
      </c>
      <c r="D165" s="270" t="s">
        <v>2720</v>
      </c>
      <c r="E165" s="270" t="str">
        <f>CONCATENATE(SUM('Раздел 3'!H159:H159),"=",0)</f>
        <v>0=0</v>
      </c>
      <c r="F165" s="288"/>
      <c r="G165" s="253" t="str">
        <f>IF(('ФЛК (информационный)'!A165="Неверно!")*('ФЛК (информационный)'!F165=""),"Внести подтверждение к нарушенному информационному ФЛК"," ")</f>
        <v xml:space="preserve"> </v>
      </c>
    </row>
    <row r="166" spans="1:7" ht="33.75" customHeight="1">
      <c r="A166" s="370" t="str">
        <f>IF((SUM('Раздел 3'!H160:H160)=0),"","Неверно!")</f>
        <v/>
      </c>
      <c r="B166" s="371" t="s">
        <v>942</v>
      </c>
      <c r="C166" s="270" t="s">
        <v>5263</v>
      </c>
      <c r="D166" s="270" t="s">
        <v>2720</v>
      </c>
      <c r="E166" s="270" t="str">
        <f>CONCATENATE(SUM('Раздел 3'!H160:H160),"=",0)</f>
        <v>0=0</v>
      </c>
      <c r="F166" s="288"/>
      <c r="G166" s="253" t="str">
        <f>IF(('ФЛК (информационный)'!A166="Неверно!")*('ФЛК (информационный)'!F166=""),"Внести подтверждение к нарушенному информационному ФЛК"," ")</f>
        <v xml:space="preserve"> </v>
      </c>
    </row>
    <row r="167" spans="1:7" ht="33.75" customHeight="1">
      <c r="A167" s="370" t="str">
        <f>IF((SUM('Раздел 3'!H161:H161)=0),"","Неверно!")</f>
        <v/>
      </c>
      <c r="B167" s="371" t="s">
        <v>942</v>
      </c>
      <c r="C167" s="270" t="s">
        <v>5264</v>
      </c>
      <c r="D167" s="270" t="s">
        <v>2720</v>
      </c>
      <c r="E167" s="270" t="str">
        <f>CONCATENATE(SUM('Раздел 3'!H161:H161),"=",0)</f>
        <v>0=0</v>
      </c>
      <c r="F167" s="288"/>
      <c r="G167" s="253" t="str">
        <f>IF(('ФЛК (информационный)'!A167="Неверно!")*('ФЛК (информационный)'!F167=""),"Внести подтверждение к нарушенному информационному ФЛК"," ")</f>
        <v xml:space="preserve"> </v>
      </c>
    </row>
    <row r="168" spans="1:7" ht="33.75" customHeight="1">
      <c r="A168" s="370" t="str">
        <f>IF((SUM('Раздел 3'!I159:I159)=0),"","Неверно!")</f>
        <v/>
      </c>
      <c r="B168" s="371" t="s">
        <v>942</v>
      </c>
      <c r="C168" s="270" t="s">
        <v>5268</v>
      </c>
      <c r="D168" s="270" t="s">
        <v>2720</v>
      </c>
      <c r="E168" s="270" t="str">
        <f>CONCATENATE(SUM('Раздел 3'!I159:I159),"=",0)</f>
        <v>0=0</v>
      </c>
      <c r="F168" s="288"/>
      <c r="G168" s="253" t="str">
        <f>IF(('ФЛК (информационный)'!A168="Неверно!")*('ФЛК (информационный)'!F168=""),"Внести подтверждение к нарушенному информационному ФЛК"," ")</f>
        <v xml:space="preserve"> </v>
      </c>
    </row>
    <row r="169" spans="1:7" ht="33.75" customHeight="1">
      <c r="A169" s="370" t="str">
        <f>IF((SUM('Раздел 3'!I160:I160)=0),"","Неверно!")</f>
        <v/>
      </c>
      <c r="B169" s="371" t="s">
        <v>942</v>
      </c>
      <c r="C169" s="270" t="s">
        <v>5269</v>
      </c>
      <c r="D169" s="270" t="s">
        <v>2720</v>
      </c>
      <c r="E169" s="270" t="str">
        <f>CONCATENATE(SUM('Раздел 3'!I160:I160),"=",0)</f>
        <v>0=0</v>
      </c>
      <c r="F169" s="288"/>
      <c r="G169" s="253" t="str">
        <f>IF(('ФЛК (информационный)'!A169="Неверно!")*('ФЛК (информационный)'!F169=""),"Внести подтверждение к нарушенному информационному ФЛК"," ")</f>
        <v xml:space="preserve"> </v>
      </c>
    </row>
    <row r="170" spans="1:7" ht="33.75" customHeight="1">
      <c r="A170" s="370" t="str">
        <f>IF((SUM('Раздел 3'!I161:I161)=0),"","Неверно!")</f>
        <v/>
      </c>
      <c r="B170" s="371" t="s">
        <v>942</v>
      </c>
      <c r="C170" s="270" t="s">
        <v>5270</v>
      </c>
      <c r="D170" s="270" t="s">
        <v>2720</v>
      </c>
      <c r="E170" s="270" t="str">
        <f>CONCATENATE(SUM('Раздел 3'!I161:I161),"=",0)</f>
        <v>0=0</v>
      </c>
      <c r="F170" s="288"/>
      <c r="G170" s="253" t="str">
        <f>IF(('ФЛК (информационный)'!A170="Неверно!")*('ФЛК (информационный)'!F170=""),"Внести подтверждение к нарушенному информационному ФЛК"," ")</f>
        <v xml:space="preserve"> </v>
      </c>
    </row>
    <row r="171" spans="1:7" ht="33.75" customHeight="1">
      <c r="A171" s="370" t="str">
        <f>IF((SUM('Раздел 2'!O89:O89)=0),"","Неверно!")</f>
        <v/>
      </c>
      <c r="B171" s="371" t="s">
        <v>943</v>
      </c>
      <c r="C171" s="270" t="s">
        <v>22597</v>
      </c>
      <c r="D171" s="270" t="s">
        <v>944</v>
      </c>
      <c r="E171" s="270" t="str">
        <f>CONCATENATE(SUM('Раздел 2'!O89:O89),"=",0)</f>
        <v>0=0</v>
      </c>
      <c r="F171" s="288"/>
      <c r="G171" s="253" t="str">
        <f>IF(('ФЛК (информационный)'!A171="Неверно!")*('ФЛК (информационный)'!F171=""),"Внести подтверждение к нарушенному информационному ФЛК"," ")</f>
        <v xml:space="preserve"> </v>
      </c>
    </row>
    <row r="172" spans="1:7" ht="33.75" customHeight="1">
      <c r="A172" s="370" t="str">
        <f>IF((SUM('Раздел 2'!O90:O90)=0),"","Неверно!")</f>
        <v/>
      </c>
      <c r="B172" s="371" t="s">
        <v>943</v>
      </c>
      <c r="C172" s="270" t="s">
        <v>22598</v>
      </c>
      <c r="D172" s="270" t="s">
        <v>944</v>
      </c>
      <c r="E172" s="270" t="str">
        <f>CONCATENATE(SUM('Раздел 2'!O90:O90),"=",0)</f>
        <v>0=0</v>
      </c>
      <c r="F172" s="288"/>
      <c r="G172" s="253" t="str">
        <f>IF(('ФЛК (информационный)'!A172="Неверно!")*('ФЛК (информационный)'!F172=""),"Внести подтверждение к нарушенному информационному ФЛК"," ")</f>
        <v xml:space="preserve"> </v>
      </c>
    </row>
    <row r="173" spans="1:7" ht="33.75" customHeight="1">
      <c r="A173" s="370" t="str">
        <f>IF((SUM('Раздел 3'!H285:H285)=0),"","Неверно!")</f>
        <v/>
      </c>
      <c r="B173" s="371" t="s">
        <v>945</v>
      </c>
      <c r="C173" s="270" t="s">
        <v>2721</v>
      </c>
      <c r="D173" s="270" t="s">
        <v>2722</v>
      </c>
      <c r="E173" s="270" t="str">
        <f>CONCATENATE(SUM('Раздел 3'!H285:H285),"=",0)</f>
        <v>0=0</v>
      </c>
      <c r="F173" s="288"/>
      <c r="G173" s="253" t="str">
        <f>IF(('ФЛК (информационный)'!A173="Неверно!")*('ФЛК (информационный)'!F173=""),"Внести подтверждение к нарушенному информационному ФЛК"," ")</f>
        <v xml:space="preserve"> </v>
      </c>
    </row>
    <row r="174" spans="1:7" ht="33.75" customHeight="1">
      <c r="A174" s="370" t="str">
        <f>IF((SUM('Раздел 3'!I285:I285)=0),"","Неверно!")</f>
        <v/>
      </c>
      <c r="B174" s="371" t="s">
        <v>945</v>
      </c>
      <c r="C174" s="270" t="s">
        <v>2723</v>
      </c>
      <c r="D174" s="270" t="s">
        <v>2722</v>
      </c>
      <c r="E174" s="270" t="str">
        <f>CONCATENATE(SUM('Раздел 3'!I285:I285),"=",0)</f>
        <v>0=0</v>
      </c>
      <c r="F174" s="288"/>
      <c r="G174" s="253" t="str">
        <f>IF(('ФЛК (информационный)'!A174="Неверно!")*('ФЛК (информационный)'!F174=""),"Внести подтверждение к нарушенному информационному ФЛК"," ")</f>
        <v xml:space="preserve"> </v>
      </c>
    </row>
    <row r="175" spans="1:7" ht="33.75" customHeight="1">
      <c r="A175" s="370" t="str">
        <f>IF((SUM('Раздел 3'!H110:H110)=0),"","Неверно!")</f>
        <v/>
      </c>
      <c r="B175" s="371" t="s">
        <v>946</v>
      </c>
      <c r="C175" s="270" t="s">
        <v>2724</v>
      </c>
      <c r="D175" s="270" t="s">
        <v>2725</v>
      </c>
      <c r="E175" s="270" t="str">
        <f>CONCATENATE(SUM('Раздел 3'!H110:H110),"=",0)</f>
        <v>0=0</v>
      </c>
      <c r="F175" s="288"/>
      <c r="G175" s="253" t="str">
        <f>IF(('ФЛК (информационный)'!A175="Неверно!")*('ФЛК (информационный)'!F175=""),"Внести подтверждение к нарушенному информационному ФЛК"," ")</f>
        <v xml:space="preserve"> </v>
      </c>
    </row>
    <row r="176" spans="1:7" ht="33.75" customHeight="1">
      <c r="A176" s="370" t="str">
        <f>IF((SUM('Раздел 3'!H109:H109)=0),"","Неверно!")</f>
        <v/>
      </c>
      <c r="B176" s="371" t="s">
        <v>946</v>
      </c>
      <c r="C176" s="270" t="s">
        <v>2726</v>
      </c>
      <c r="D176" s="270" t="s">
        <v>2725</v>
      </c>
      <c r="E176" s="270" t="str">
        <f>CONCATENATE(SUM('Раздел 3'!H109:H109),"=",0)</f>
        <v>0=0</v>
      </c>
      <c r="F176" s="288"/>
      <c r="G176" s="253" t="str">
        <f>IF(('ФЛК (информационный)'!A176="Неверно!")*('ФЛК (информационный)'!F176=""),"Внести подтверждение к нарушенному информационному ФЛК"," ")</f>
        <v xml:space="preserve"> </v>
      </c>
    </row>
    <row r="177" spans="1:7" ht="33.75" customHeight="1">
      <c r="A177" s="370" t="str">
        <f>IF((SUM('Раздел 3'!I110:I110)=0),"","Неверно!")</f>
        <v/>
      </c>
      <c r="B177" s="371" t="s">
        <v>946</v>
      </c>
      <c r="C177" s="270" t="s">
        <v>2727</v>
      </c>
      <c r="D177" s="270" t="s">
        <v>2725</v>
      </c>
      <c r="E177" s="270" t="str">
        <f>CONCATENATE(SUM('Раздел 3'!I110:I110),"=",0)</f>
        <v>0=0</v>
      </c>
      <c r="F177" s="288"/>
      <c r="G177" s="253" t="str">
        <f>IF(('ФЛК (информационный)'!A177="Неверно!")*('ФЛК (информационный)'!F177=""),"Внести подтверждение к нарушенному информационному ФЛК"," ")</f>
        <v xml:space="preserve"> </v>
      </c>
    </row>
    <row r="178" spans="1:7" ht="33.75" customHeight="1">
      <c r="A178" s="370" t="str">
        <f>IF((SUM('Раздел 3'!I109:I109)=0),"","Неверно!")</f>
        <v/>
      </c>
      <c r="B178" s="371" t="s">
        <v>946</v>
      </c>
      <c r="C178" s="270" t="s">
        <v>2728</v>
      </c>
      <c r="D178" s="270" t="s">
        <v>2725</v>
      </c>
      <c r="E178" s="270" t="str">
        <f>CONCATENATE(SUM('Раздел 3'!I109:I109),"=",0)</f>
        <v>0=0</v>
      </c>
      <c r="F178" s="288"/>
      <c r="G178" s="253" t="str">
        <f>IF(('ФЛК (информационный)'!A178="Неверно!")*('ФЛК (информационный)'!F178=""),"Внести подтверждение к нарушенному информационному ФЛК"," ")</f>
        <v xml:space="preserve"> </v>
      </c>
    </row>
    <row r="179" spans="1:7" ht="33.75" customHeight="1">
      <c r="A179" s="370" t="str">
        <f>IF((SUM('Раздел 3'!H19:H19)=0),"","Неверно!")</f>
        <v/>
      </c>
      <c r="B179" s="371" t="s">
        <v>947</v>
      </c>
      <c r="C179" s="270" t="s">
        <v>12916</v>
      </c>
      <c r="D179" s="270" t="s">
        <v>5226</v>
      </c>
      <c r="E179" s="270" t="str">
        <f>CONCATENATE(SUM('Раздел 3'!H19:H19),"=",0)</f>
        <v>0=0</v>
      </c>
      <c r="F179" s="288"/>
      <c r="G179" s="253" t="str">
        <f>IF(('ФЛК (информационный)'!A179="Неверно!")*('ФЛК (информационный)'!F179=""),"Внести подтверждение к нарушенному информационному ФЛК"," ")</f>
        <v xml:space="preserve"> </v>
      </c>
    </row>
    <row r="180" spans="1:7" ht="33.75" customHeight="1">
      <c r="A180" s="370" t="str">
        <f>IF((SUM('Раздел 3'!I19:I19)=0),"","Неверно!")</f>
        <v/>
      </c>
      <c r="B180" s="371" t="s">
        <v>947</v>
      </c>
      <c r="C180" s="270" t="s">
        <v>12924</v>
      </c>
      <c r="D180" s="270" t="s">
        <v>5226</v>
      </c>
      <c r="E180" s="270" t="str">
        <f>CONCATENATE(SUM('Раздел 3'!I19:I19),"=",0)</f>
        <v>0=0</v>
      </c>
      <c r="F180" s="288"/>
      <c r="G180" s="253" t="str">
        <f>IF(('ФЛК (информационный)'!A180="Неверно!")*('ФЛК (информационный)'!F180=""),"Внести подтверждение к нарушенному информационному ФЛК"," ")</f>
        <v xml:space="preserve"> </v>
      </c>
    </row>
    <row r="181" spans="1:7" ht="33.75" customHeight="1">
      <c r="A181" s="370" t="str">
        <f>IF((SUM('Раздел 2'!AB203:AB203)=0),"","Неверно!")</f>
        <v/>
      </c>
      <c r="B181" s="371" t="s">
        <v>948</v>
      </c>
      <c r="C181" s="270" t="s">
        <v>949</v>
      </c>
      <c r="D181" s="270" t="s">
        <v>950</v>
      </c>
      <c r="E181" s="270" t="str">
        <f>CONCATENATE(SUM('Раздел 2'!AB203:AB203),"=",0)</f>
        <v>0=0</v>
      </c>
      <c r="F181" s="288"/>
      <c r="G181" s="253" t="str">
        <f>IF(('ФЛК (информационный)'!A181="Неверно!")*('ФЛК (информационный)'!F181=""),"Внести подтверждение к нарушенному информационному ФЛК"," ")</f>
        <v xml:space="preserve"> </v>
      </c>
    </row>
    <row r="182" spans="1:7" ht="33.75" customHeight="1">
      <c r="A182" s="370" t="str">
        <f>IF((SUM('Раздел 2'!AC203:AC203)=0),"","Неверно!")</f>
        <v/>
      </c>
      <c r="B182" s="371" t="s">
        <v>948</v>
      </c>
      <c r="C182" s="270" t="s">
        <v>951</v>
      </c>
      <c r="D182" s="270" t="s">
        <v>950</v>
      </c>
      <c r="E182" s="270" t="str">
        <f>CONCATENATE(SUM('Раздел 2'!AC203:AC203),"=",0)</f>
        <v>0=0</v>
      </c>
      <c r="F182" s="288"/>
      <c r="G182" s="253" t="str">
        <f>IF(('ФЛК (информационный)'!A182="Неверно!")*('ФЛК (информационный)'!F182=""),"Внести подтверждение к нарушенному информационному ФЛК"," ")</f>
        <v xml:space="preserve"> </v>
      </c>
    </row>
    <row r="183" spans="1:7" ht="33.75" customHeight="1">
      <c r="A183" s="370" t="str">
        <f>IF((SUM('Раздел 2'!AD203:AD203)=0),"","Неверно!")</f>
        <v/>
      </c>
      <c r="B183" s="371" t="s">
        <v>948</v>
      </c>
      <c r="C183" s="270" t="s">
        <v>952</v>
      </c>
      <c r="D183" s="270" t="s">
        <v>950</v>
      </c>
      <c r="E183" s="270" t="str">
        <f>CONCATENATE(SUM('Раздел 2'!AD203:AD203),"=",0)</f>
        <v>0=0</v>
      </c>
      <c r="F183" s="288"/>
      <c r="G183" s="253" t="str">
        <f>IF(('ФЛК (информационный)'!A183="Неверно!")*('ФЛК (информационный)'!F183=""),"Внести подтверждение к нарушенному информационному ФЛК"," ")</f>
        <v xml:space="preserve"> </v>
      </c>
    </row>
    <row r="184" spans="1:7" ht="33.75" customHeight="1">
      <c r="A184" s="370" t="str">
        <f>IF((SUM('Раздел 2'!AE203:AE203)=0),"","Неверно!")</f>
        <v/>
      </c>
      <c r="B184" s="371" t="s">
        <v>948</v>
      </c>
      <c r="C184" s="270" t="s">
        <v>953</v>
      </c>
      <c r="D184" s="270" t="s">
        <v>950</v>
      </c>
      <c r="E184" s="270" t="str">
        <f>CONCATENATE(SUM('Раздел 2'!AE203:AE203),"=",0)</f>
        <v>0=0</v>
      </c>
      <c r="F184" s="288"/>
      <c r="G184" s="253" t="str">
        <f>IF(('ФЛК (информационный)'!A184="Неверно!")*('ФЛК (информационный)'!F184=""),"Внести подтверждение к нарушенному информационному ФЛК"," ")</f>
        <v xml:space="preserve"> </v>
      </c>
    </row>
    <row r="185" spans="1:7" ht="33.75" customHeight="1">
      <c r="A185" s="370" t="str">
        <f>IF((SUM('Раздел 2'!AF203:AF203)=0),"","Неверно!")</f>
        <v/>
      </c>
      <c r="B185" s="371" t="s">
        <v>948</v>
      </c>
      <c r="C185" s="270" t="s">
        <v>954</v>
      </c>
      <c r="D185" s="270" t="s">
        <v>950</v>
      </c>
      <c r="E185" s="270" t="str">
        <f>CONCATENATE(SUM('Раздел 2'!AF203:AF203),"=",0)</f>
        <v>0=0</v>
      </c>
      <c r="F185" s="288"/>
      <c r="G185" s="253" t="str">
        <f>IF(('ФЛК (информационный)'!A185="Неверно!")*('ФЛК (информационный)'!F185=""),"Внести подтверждение к нарушенному информационному ФЛК"," ")</f>
        <v xml:space="preserve"> </v>
      </c>
    </row>
    <row r="186" spans="1:7" ht="33.75" customHeight="1">
      <c r="A186" s="370" t="str">
        <f>IF((SUM('Раздел 2'!AG203:AG203)=0),"","Неверно!")</f>
        <v/>
      </c>
      <c r="B186" s="371" t="s">
        <v>948</v>
      </c>
      <c r="C186" s="270" t="s">
        <v>955</v>
      </c>
      <c r="D186" s="270" t="s">
        <v>950</v>
      </c>
      <c r="E186" s="270" t="str">
        <f>CONCATENATE(SUM('Раздел 2'!AG203:AG203),"=",0)</f>
        <v>0=0</v>
      </c>
      <c r="F186" s="288"/>
      <c r="G186" s="253" t="str">
        <f>IF(('ФЛК (информационный)'!A186="Неверно!")*('ФЛК (информационный)'!F186=""),"Внести подтверждение к нарушенному информационному ФЛК"," ")</f>
        <v xml:space="preserve"> </v>
      </c>
    </row>
    <row r="187" spans="1:7" ht="33.75" customHeight="1">
      <c r="A187" s="370" t="str">
        <f>IF((SUM('Раздел 2'!AB158:AB158)=0),"","Неверно!")</f>
        <v/>
      </c>
      <c r="B187" s="371" t="s">
        <v>956</v>
      </c>
      <c r="C187" s="270" t="s">
        <v>957</v>
      </c>
      <c r="D187" s="270" t="s">
        <v>958</v>
      </c>
      <c r="E187" s="270" t="str">
        <f>CONCATENATE(SUM('Раздел 2'!AB158:AB158),"=",0)</f>
        <v>0=0</v>
      </c>
      <c r="F187" s="288"/>
      <c r="G187" s="253" t="str">
        <f>IF(('ФЛК (информационный)'!A187="Неверно!")*('ФЛК (информационный)'!F187=""),"Внести подтверждение к нарушенному информационному ФЛК"," ")</f>
        <v xml:space="preserve"> </v>
      </c>
    </row>
    <row r="188" spans="1:7" ht="33.75" customHeight="1">
      <c r="A188" s="370" t="str">
        <f>IF((SUM('Раздел 2'!AC158:AC158)=0),"","Неверно!")</f>
        <v/>
      </c>
      <c r="B188" s="371" t="s">
        <v>956</v>
      </c>
      <c r="C188" s="270" t="s">
        <v>959</v>
      </c>
      <c r="D188" s="270" t="s">
        <v>958</v>
      </c>
      <c r="E188" s="270" t="str">
        <f>CONCATENATE(SUM('Раздел 2'!AC158:AC158),"=",0)</f>
        <v>0=0</v>
      </c>
      <c r="F188" s="288"/>
      <c r="G188" s="253" t="str">
        <f>IF(('ФЛК (информационный)'!A188="Неверно!")*('ФЛК (информационный)'!F188=""),"Внести подтверждение к нарушенному информационному ФЛК"," ")</f>
        <v xml:space="preserve"> </v>
      </c>
    </row>
    <row r="189" spans="1:7" ht="33.75" customHeight="1">
      <c r="A189" s="370" t="str">
        <f>IF((SUM('Раздел 2'!AD158:AD158)=0),"","Неверно!")</f>
        <v/>
      </c>
      <c r="B189" s="371" t="s">
        <v>956</v>
      </c>
      <c r="C189" s="270" t="s">
        <v>960</v>
      </c>
      <c r="D189" s="270" t="s">
        <v>958</v>
      </c>
      <c r="E189" s="270" t="str">
        <f>CONCATENATE(SUM('Раздел 2'!AD158:AD158),"=",0)</f>
        <v>0=0</v>
      </c>
      <c r="F189" s="288"/>
      <c r="G189" s="253" t="str">
        <f>IF(('ФЛК (информационный)'!A189="Неверно!")*('ФЛК (информационный)'!F189=""),"Внести подтверждение к нарушенному информационному ФЛК"," ")</f>
        <v xml:space="preserve"> </v>
      </c>
    </row>
    <row r="190" spans="1:7" ht="33.75" customHeight="1">
      <c r="A190" s="370" t="str">
        <f>IF((SUM('Раздел 2'!AE158:AE158)=0),"","Неверно!")</f>
        <v/>
      </c>
      <c r="B190" s="371" t="s">
        <v>956</v>
      </c>
      <c r="C190" s="270" t="s">
        <v>961</v>
      </c>
      <c r="D190" s="270" t="s">
        <v>958</v>
      </c>
      <c r="E190" s="270" t="str">
        <f>CONCATENATE(SUM('Раздел 2'!AE158:AE158),"=",0)</f>
        <v>0=0</v>
      </c>
      <c r="F190" s="288"/>
      <c r="G190" s="253" t="str">
        <f>IF(('ФЛК (информационный)'!A190="Неверно!")*('ФЛК (информационный)'!F190=""),"Внести подтверждение к нарушенному информационному ФЛК"," ")</f>
        <v xml:space="preserve"> </v>
      </c>
    </row>
    <row r="191" spans="1:7" ht="33.75" customHeight="1">
      <c r="A191" s="370" t="str">
        <f>IF((SUM('Раздел 2'!AF158:AF158)=0),"","Неверно!")</f>
        <v/>
      </c>
      <c r="B191" s="371" t="s">
        <v>956</v>
      </c>
      <c r="C191" s="270" t="s">
        <v>962</v>
      </c>
      <c r="D191" s="270" t="s">
        <v>958</v>
      </c>
      <c r="E191" s="270" t="str">
        <f>CONCATENATE(SUM('Раздел 2'!AF158:AF158),"=",0)</f>
        <v>0=0</v>
      </c>
      <c r="F191" s="288"/>
      <c r="G191" s="253" t="str">
        <f>IF(('ФЛК (информационный)'!A191="Неверно!")*('ФЛК (информационный)'!F191=""),"Внести подтверждение к нарушенному информационному ФЛК"," ")</f>
        <v xml:space="preserve"> </v>
      </c>
    </row>
    <row r="192" spans="1:7" ht="33.75" customHeight="1">
      <c r="A192" s="370" t="str">
        <f>IF((SUM('Раздел 2'!AG158:AG158)=0),"","Неверно!")</f>
        <v/>
      </c>
      <c r="B192" s="371" t="s">
        <v>956</v>
      </c>
      <c r="C192" s="270" t="s">
        <v>963</v>
      </c>
      <c r="D192" s="270" t="s">
        <v>958</v>
      </c>
      <c r="E192" s="270" t="str">
        <f>CONCATENATE(SUM('Раздел 2'!AG158:AG158),"=",0)</f>
        <v>0=0</v>
      </c>
      <c r="F192" s="288"/>
      <c r="G192" s="253" t="str">
        <f>IF(('ФЛК (информационный)'!A192="Неверно!")*('ФЛК (информационный)'!F192=""),"Внести подтверждение к нарушенному информационному ФЛК"," ")</f>
        <v xml:space="preserve"> </v>
      </c>
    </row>
    <row r="193" spans="1:7" ht="33.75" customHeight="1">
      <c r="A193" s="370" t="str">
        <f>IF((SUM('Раздел 2'!AB77:AB77)=0),"","Неверно!")</f>
        <v/>
      </c>
      <c r="B193" s="371" t="s">
        <v>964</v>
      </c>
      <c r="C193" s="270" t="s">
        <v>965</v>
      </c>
      <c r="D193" s="270" t="s">
        <v>966</v>
      </c>
      <c r="E193" s="270" t="str">
        <f>CONCATENATE(SUM('Раздел 2'!AB77:AB77),"=",0)</f>
        <v>0=0</v>
      </c>
      <c r="F193" s="288"/>
      <c r="G193" s="253" t="str">
        <f>IF(('ФЛК (информационный)'!A193="Неверно!")*('ФЛК (информационный)'!F193=""),"Внести подтверждение к нарушенному информационному ФЛК"," ")</f>
        <v xml:space="preserve"> </v>
      </c>
    </row>
    <row r="194" spans="1:7" ht="33.75" customHeight="1">
      <c r="A194" s="370" t="str">
        <f>IF((SUM('Раздел 2'!AC77:AC77)=0),"","Неверно!")</f>
        <v/>
      </c>
      <c r="B194" s="371" t="s">
        <v>964</v>
      </c>
      <c r="C194" s="270" t="s">
        <v>967</v>
      </c>
      <c r="D194" s="270" t="s">
        <v>966</v>
      </c>
      <c r="E194" s="270" t="str">
        <f>CONCATENATE(SUM('Раздел 2'!AC77:AC77),"=",0)</f>
        <v>0=0</v>
      </c>
      <c r="F194" s="288"/>
      <c r="G194" s="253" t="str">
        <f>IF(('ФЛК (информационный)'!A194="Неверно!")*('ФЛК (информационный)'!F194=""),"Внести подтверждение к нарушенному информационному ФЛК"," ")</f>
        <v xml:space="preserve"> </v>
      </c>
    </row>
    <row r="195" spans="1:7" ht="33.75" customHeight="1">
      <c r="A195" s="370" t="str">
        <f>IF((SUM('Раздел 2'!AD77:AD77)=0),"","Неверно!")</f>
        <v/>
      </c>
      <c r="B195" s="371" t="s">
        <v>964</v>
      </c>
      <c r="C195" s="270" t="s">
        <v>968</v>
      </c>
      <c r="D195" s="270" t="s">
        <v>966</v>
      </c>
      <c r="E195" s="270" t="str">
        <f>CONCATENATE(SUM('Раздел 2'!AD77:AD77),"=",0)</f>
        <v>0=0</v>
      </c>
      <c r="F195" s="288"/>
      <c r="G195" s="253" t="str">
        <f>IF(('ФЛК (информационный)'!A195="Неверно!")*('ФЛК (информационный)'!F195=""),"Внести подтверждение к нарушенному информационному ФЛК"," ")</f>
        <v xml:space="preserve"> </v>
      </c>
    </row>
    <row r="196" spans="1:7" ht="33.75" customHeight="1">
      <c r="A196" s="370" t="str">
        <f>IF((SUM('Раздел 2'!AE77:AE77)=0),"","Неверно!")</f>
        <v/>
      </c>
      <c r="B196" s="371" t="s">
        <v>964</v>
      </c>
      <c r="C196" s="270" t="s">
        <v>969</v>
      </c>
      <c r="D196" s="270" t="s">
        <v>966</v>
      </c>
      <c r="E196" s="270" t="str">
        <f>CONCATENATE(SUM('Раздел 2'!AE77:AE77),"=",0)</f>
        <v>0=0</v>
      </c>
      <c r="F196" s="288"/>
      <c r="G196" s="253" t="str">
        <f>IF(('ФЛК (информационный)'!A196="Неверно!")*('ФЛК (информационный)'!F196=""),"Внести подтверждение к нарушенному информационному ФЛК"," ")</f>
        <v xml:space="preserve"> </v>
      </c>
    </row>
    <row r="197" spans="1:7" ht="33.75" customHeight="1">
      <c r="A197" s="370" t="str">
        <f>IF((SUM('Раздел 2'!AF77:AF77)=0),"","Неверно!")</f>
        <v/>
      </c>
      <c r="B197" s="371" t="s">
        <v>964</v>
      </c>
      <c r="C197" s="270" t="s">
        <v>970</v>
      </c>
      <c r="D197" s="270" t="s">
        <v>966</v>
      </c>
      <c r="E197" s="270" t="str">
        <f>CONCATENATE(SUM('Раздел 2'!AF77:AF77),"=",0)</f>
        <v>0=0</v>
      </c>
      <c r="F197" s="288"/>
      <c r="G197" s="253" t="str">
        <f>IF(('ФЛК (информационный)'!A197="Неверно!")*('ФЛК (информационный)'!F197=""),"Внести подтверждение к нарушенному информационному ФЛК"," ")</f>
        <v xml:space="preserve"> </v>
      </c>
    </row>
    <row r="198" spans="1:7" ht="33.75" customHeight="1">
      <c r="A198" s="370" t="str">
        <f>IF((SUM('Раздел 2'!AG77:AG77)=0),"","Неверно!")</f>
        <v/>
      </c>
      <c r="B198" s="371" t="s">
        <v>964</v>
      </c>
      <c r="C198" s="270" t="s">
        <v>971</v>
      </c>
      <c r="D198" s="270" t="s">
        <v>966</v>
      </c>
      <c r="E198" s="270" t="str">
        <f>CONCATENATE(SUM('Раздел 2'!AG77:AG77),"=",0)</f>
        <v>0=0</v>
      </c>
      <c r="F198" s="288"/>
      <c r="G198" s="253" t="str">
        <f>IF(('ФЛК (информационный)'!A198="Неверно!")*('ФЛК (информационный)'!F198=""),"Внести подтверждение к нарушенному информационному ФЛК"," ")</f>
        <v xml:space="preserve"> </v>
      </c>
    </row>
    <row r="199" spans="1:7" ht="33.75" customHeight="1">
      <c r="A199" s="370" t="str">
        <f>IF((SUM('Раздел 2'!AB44:AB44)=0),"","Неверно!")</f>
        <v/>
      </c>
      <c r="B199" s="371" t="s">
        <v>972</v>
      </c>
      <c r="C199" s="270" t="s">
        <v>973</v>
      </c>
      <c r="D199" s="270" t="s">
        <v>974</v>
      </c>
      <c r="E199" s="270" t="str">
        <f>CONCATENATE(SUM('Раздел 2'!AB44:AB44),"=",0)</f>
        <v>0=0</v>
      </c>
      <c r="F199" s="288"/>
      <c r="G199" s="253" t="str">
        <f>IF(('ФЛК (информационный)'!A199="Неверно!")*('ФЛК (информационный)'!F199=""),"Внести подтверждение к нарушенному информационному ФЛК"," ")</f>
        <v xml:space="preserve"> </v>
      </c>
    </row>
    <row r="200" spans="1:7" ht="33.75" customHeight="1">
      <c r="A200" s="370" t="str">
        <f>IF((SUM('Раздел 2'!AC44:AC44)=0),"","Неверно!")</f>
        <v/>
      </c>
      <c r="B200" s="371" t="s">
        <v>972</v>
      </c>
      <c r="C200" s="270" t="s">
        <v>975</v>
      </c>
      <c r="D200" s="270" t="s">
        <v>974</v>
      </c>
      <c r="E200" s="270" t="str">
        <f>CONCATENATE(SUM('Раздел 2'!AC44:AC44),"=",0)</f>
        <v>0=0</v>
      </c>
      <c r="F200" s="288"/>
      <c r="G200" s="253" t="str">
        <f>IF(('ФЛК (информационный)'!A200="Неверно!")*('ФЛК (информационный)'!F200=""),"Внести подтверждение к нарушенному информационному ФЛК"," ")</f>
        <v xml:space="preserve"> </v>
      </c>
    </row>
    <row r="201" spans="1:7" ht="33.75" customHeight="1">
      <c r="A201" s="370" t="str">
        <f>IF((SUM('Раздел 2'!AD44:AD44)=0),"","Неверно!")</f>
        <v/>
      </c>
      <c r="B201" s="371" t="s">
        <v>972</v>
      </c>
      <c r="C201" s="270" t="s">
        <v>976</v>
      </c>
      <c r="D201" s="270" t="s">
        <v>974</v>
      </c>
      <c r="E201" s="270" t="str">
        <f>CONCATENATE(SUM('Раздел 2'!AD44:AD44),"=",0)</f>
        <v>0=0</v>
      </c>
      <c r="F201" s="288"/>
      <c r="G201" s="253" t="str">
        <f>IF(('ФЛК (информационный)'!A201="Неверно!")*('ФЛК (информационный)'!F201=""),"Внести подтверждение к нарушенному информационному ФЛК"," ")</f>
        <v xml:space="preserve"> </v>
      </c>
    </row>
    <row r="202" spans="1:7" ht="33.75" customHeight="1">
      <c r="A202" s="370" t="str">
        <f>IF((SUM('Раздел 2'!AE44:AE44)=0),"","Неверно!")</f>
        <v/>
      </c>
      <c r="B202" s="371" t="s">
        <v>972</v>
      </c>
      <c r="C202" s="270" t="s">
        <v>977</v>
      </c>
      <c r="D202" s="270" t="s">
        <v>974</v>
      </c>
      <c r="E202" s="270" t="str">
        <f>CONCATENATE(SUM('Раздел 2'!AE44:AE44),"=",0)</f>
        <v>0=0</v>
      </c>
      <c r="F202" s="288"/>
      <c r="G202" s="253" t="str">
        <f>IF(('ФЛК (информационный)'!A202="Неверно!")*('ФЛК (информационный)'!F202=""),"Внести подтверждение к нарушенному информационному ФЛК"," ")</f>
        <v xml:space="preserve"> </v>
      </c>
    </row>
    <row r="203" spans="1:7" ht="33.75" customHeight="1">
      <c r="A203" s="370" t="str">
        <f>IF((SUM('Раздел 2'!AF44:AF44)=0),"","Неверно!")</f>
        <v/>
      </c>
      <c r="B203" s="371" t="s">
        <v>972</v>
      </c>
      <c r="C203" s="270" t="s">
        <v>978</v>
      </c>
      <c r="D203" s="270" t="s">
        <v>974</v>
      </c>
      <c r="E203" s="270" t="str">
        <f>CONCATENATE(SUM('Раздел 2'!AF44:AF44),"=",0)</f>
        <v>0=0</v>
      </c>
      <c r="F203" s="288"/>
      <c r="G203" s="253" t="str">
        <f>IF(('ФЛК (информационный)'!A203="Неверно!")*('ФЛК (информационный)'!F203=""),"Внести подтверждение к нарушенному информационному ФЛК"," ")</f>
        <v xml:space="preserve"> </v>
      </c>
    </row>
    <row r="204" spans="1:7" ht="33.75" customHeight="1">
      <c r="A204" s="370" t="str">
        <f>IF((SUM('Раздел 2'!AG44:AG44)=0),"","Неверно!")</f>
        <v/>
      </c>
      <c r="B204" s="371" t="s">
        <v>972</v>
      </c>
      <c r="C204" s="270" t="s">
        <v>979</v>
      </c>
      <c r="D204" s="270" t="s">
        <v>974</v>
      </c>
      <c r="E204" s="270" t="str">
        <f>CONCATENATE(SUM('Раздел 2'!AG44:AG44),"=",0)</f>
        <v>0=0</v>
      </c>
      <c r="F204" s="288"/>
      <c r="G204" s="253" t="str">
        <f>IF(('ФЛК (информационный)'!A204="Неверно!")*('ФЛК (информационный)'!F204=""),"Внести подтверждение к нарушенному информационному ФЛК"," ")</f>
        <v xml:space="preserve"> </v>
      </c>
    </row>
    <row r="205" spans="1:7" ht="33.75" customHeight="1">
      <c r="A205" s="370" t="str">
        <f>IF((SUM('Раздел 2'!AB33:AB33)=0),"","Неверно!")</f>
        <v/>
      </c>
      <c r="B205" s="371" t="s">
        <v>980</v>
      </c>
      <c r="C205" s="270" t="s">
        <v>2729</v>
      </c>
      <c r="D205" s="270" t="s">
        <v>2730</v>
      </c>
      <c r="E205" s="270" t="str">
        <f>CONCATENATE(SUM('Раздел 2'!AB33:AB33),"=",0)</f>
        <v>0=0</v>
      </c>
      <c r="F205" s="288"/>
      <c r="G205" s="253" t="str">
        <f>IF(('ФЛК (информационный)'!A205="Неверно!")*('ФЛК (информационный)'!F205=""),"Внести подтверждение к нарушенному информационному ФЛК"," ")</f>
        <v xml:space="preserve"> </v>
      </c>
    </row>
    <row r="206" spans="1:7" ht="33.75" customHeight="1">
      <c r="A206" s="370" t="str">
        <f>IF((SUM('Раздел 2'!AC33:AC33)=0),"","Неверно!")</f>
        <v/>
      </c>
      <c r="B206" s="371" t="s">
        <v>980</v>
      </c>
      <c r="C206" s="270" t="s">
        <v>2731</v>
      </c>
      <c r="D206" s="270" t="s">
        <v>2730</v>
      </c>
      <c r="E206" s="270" t="str">
        <f>CONCATENATE(SUM('Раздел 2'!AC33:AC33),"=",0)</f>
        <v>0=0</v>
      </c>
      <c r="F206" s="288"/>
      <c r="G206" s="253" t="str">
        <f>IF(('ФЛК (информационный)'!A206="Неверно!")*('ФЛК (информационный)'!F206=""),"Внести подтверждение к нарушенному информационному ФЛК"," ")</f>
        <v xml:space="preserve"> </v>
      </c>
    </row>
    <row r="207" spans="1:7" ht="33.75" customHeight="1">
      <c r="A207" s="370" t="str">
        <f>IF((SUM('Раздел 2'!AD33:AD33)=0),"","Неверно!")</f>
        <v/>
      </c>
      <c r="B207" s="371" t="s">
        <v>980</v>
      </c>
      <c r="C207" s="270" t="s">
        <v>2732</v>
      </c>
      <c r="D207" s="270" t="s">
        <v>2730</v>
      </c>
      <c r="E207" s="270" t="str">
        <f>CONCATENATE(SUM('Раздел 2'!AD33:AD33),"=",0)</f>
        <v>0=0</v>
      </c>
      <c r="F207" s="288"/>
      <c r="G207" s="253" t="str">
        <f>IF(('ФЛК (информационный)'!A207="Неверно!")*('ФЛК (информационный)'!F207=""),"Внести подтверждение к нарушенному информационному ФЛК"," ")</f>
        <v xml:space="preserve"> </v>
      </c>
    </row>
    <row r="208" spans="1:7" ht="33.75" customHeight="1">
      <c r="A208" s="370" t="str">
        <f>IF((SUM('Раздел 2'!AE33:AE33)=0),"","Неверно!")</f>
        <v/>
      </c>
      <c r="B208" s="371" t="s">
        <v>980</v>
      </c>
      <c r="C208" s="270" t="s">
        <v>2733</v>
      </c>
      <c r="D208" s="270" t="s">
        <v>2730</v>
      </c>
      <c r="E208" s="270" t="str">
        <f>CONCATENATE(SUM('Раздел 2'!AE33:AE33),"=",0)</f>
        <v>0=0</v>
      </c>
      <c r="F208" s="288"/>
      <c r="G208" s="253" t="str">
        <f>IF(('ФЛК (информационный)'!A208="Неверно!")*('ФЛК (информационный)'!F208=""),"Внести подтверждение к нарушенному информационному ФЛК"," ")</f>
        <v xml:space="preserve"> </v>
      </c>
    </row>
    <row r="209" spans="1:7" ht="33.75" customHeight="1">
      <c r="A209" s="370" t="str">
        <f>IF((SUM('Раздел 2'!AF33:AF33)=0),"","Неверно!")</f>
        <v/>
      </c>
      <c r="B209" s="371" t="s">
        <v>980</v>
      </c>
      <c r="C209" s="270" t="s">
        <v>2734</v>
      </c>
      <c r="D209" s="270" t="s">
        <v>2730</v>
      </c>
      <c r="E209" s="270" t="str">
        <f>CONCATENATE(SUM('Раздел 2'!AF33:AF33),"=",0)</f>
        <v>0=0</v>
      </c>
      <c r="F209" s="288"/>
      <c r="G209" s="253" t="str">
        <f>IF(('ФЛК (информационный)'!A209="Неверно!")*('ФЛК (информационный)'!F209=""),"Внести подтверждение к нарушенному информационному ФЛК"," ")</f>
        <v xml:space="preserve"> </v>
      </c>
    </row>
    <row r="210" spans="1:7" ht="33.75" customHeight="1">
      <c r="A210" s="370" t="str">
        <f>IF((SUM('Раздел 2'!AG33:AG33)=0),"","Неверно!")</f>
        <v/>
      </c>
      <c r="B210" s="371" t="s">
        <v>980</v>
      </c>
      <c r="C210" s="270" t="s">
        <v>2735</v>
      </c>
      <c r="D210" s="270" t="s">
        <v>2730</v>
      </c>
      <c r="E210" s="270" t="str">
        <f>CONCATENATE(SUM('Раздел 2'!AG33:AG33),"=",0)</f>
        <v>0=0</v>
      </c>
      <c r="F210" s="288"/>
      <c r="G210" s="253" t="str">
        <f>IF(('ФЛК (информационный)'!A210="Неверно!")*('ФЛК (информационный)'!F210=""),"Внести подтверждение к нарушенному информационному ФЛК"," ")</f>
        <v xml:space="preserve"> </v>
      </c>
    </row>
    <row r="211" spans="1:7" ht="33.75" customHeight="1">
      <c r="A211" s="370" t="str">
        <f>IF((SUM('Раздел 2'!AB23:AB23)=0),"","Неверно!")</f>
        <v/>
      </c>
      <c r="B211" s="371" t="s">
        <v>981</v>
      </c>
      <c r="C211" s="270" t="s">
        <v>12925</v>
      </c>
      <c r="D211" s="270" t="s">
        <v>2736</v>
      </c>
      <c r="E211" s="270" t="str">
        <f>CONCATENATE(SUM('Раздел 2'!AB23:AB23),"=",0)</f>
        <v>0=0</v>
      </c>
      <c r="F211" s="288"/>
      <c r="G211" s="253" t="str">
        <f>IF(('ФЛК (информационный)'!A211="Неверно!")*('ФЛК (информационный)'!F211=""),"Внести подтверждение к нарушенному информационному ФЛК"," ")</f>
        <v xml:space="preserve"> </v>
      </c>
    </row>
    <row r="212" spans="1:7" ht="33.75" customHeight="1">
      <c r="A212" s="370" t="str">
        <f>IF((SUM('Раздел 2'!AB24:AB24)=0),"","Неверно!")</f>
        <v/>
      </c>
      <c r="B212" s="371" t="s">
        <v>981</v>
      </c>
      <c r="C212" s="270" t="s">
        <v>12926</v>
      </c>
      <c r="D212" s="270" t="s">
        <v>2736</v>
      </c>
      <c r="E212" s="270" t="str">
        <f>CONCATENATE(SUM('Раздел 2'!AB24:AB24),"=",0)</f>
        <v>0=0</v>
      </c>
      <c r="F212" s="288"/>
      <c r="G212" s="253" t="str">
        <f>IF(('ФЛК (информационный)'!A212="Неверно!")*('ФЛК (информационный)'!F212=""),"Внести подтверждение к нарушенному информационному ФЛК"," ")</f>
        <v xml:space="preserve"> </v>
      </c>
    </row>
    <row r="213" spans="1:7" ht="33.75" customHeight="1">
      <c r="A213" s="370" t="str">
        <f>IF((SUM('Раздел 2'!AB25:AB25)=0),"","Неверно!")</f>
        <v/>
      </c>
      <c r="B213" s="371" t="s">
        <v>981</v>
      </c>
      <c r="C213" s="270" t="s">
        <v>12927</v>
      </c>
      <c r="D213" s="270" t="s">
        <v>2736</v>
      </c>
      <c r="E213" s="270" t="str">
        <f>CONCATENATE(SUM('Раздел 2'!AB25:AB25),"=",0)</f>
        <v>0=0</v>
      </c>
      <c r="F213" s="288"/>
      <c r="G213" s="253" t="str">
        <f>IF(('ФЛК (информационный)'!A213="Неверно!")*('ФЛК (информационный)'!F213=""),"Внести подтверждение к нарушенному информационному ФЛК"," ")</f>
        <v xml:space="preserve"> </v>
      </c>
    </row>
    <row r="214" spans="1:7" ht="33.75" customHeight="1">
      <c r="A214" s="370" t="str">
        <f>IF((SUM('Раздел 2'!AB26:AB26)=0),"","Неверно!")</f>
        <v/>
      </c>
      <c r="B214" s="371" t="s">
        <v>981</v>
      </c>
      <c r="C214" s="270" t="s">
        <v>12928</v>
      </c>
      <c r="D214" s="270" t="s">
        <v>2736</v>
      </c>
      <c r="E214" s="270" t="str">
        <f>CONCATENATE(SUM('Раздел 2'!AB26:AB26),"=",0)</f>
        <v>0=0</v>
      </c>
      <c r="F214" s="288"/>
      <c r="G214" s="253" t="str">
        <f>IF(('ФЛК (информационный)'!A214="Неверно!")*('ФЛК (информационный)'!F214=""),"Внести подтверждение к нарушенному информационному ФЛК"," ")</f>
        <v xml:space="preserve"> </v>
      </c>
    </row>
    <row r="215" spans="1:7" ht="33.75" customHeight="1">
      <c r="A215" s="370" t="str">
        <f>IF((SUM('Раздел 2'!AB27:AB27)=0),"","Неверно!")</f>
        <v/>
      </c>
      <c r="B215" s="371" t="s">
        <v>981</v>
      </c>
      <c r="C215" s="270" t="s">
        <v>12929</v>
      </c>
      <c r="D215" s="270" t="s">
        <v>2736</v>
      </c>
      <c r="E215" s="270" t="str">
        <f>CONCATENATE(SUM('Раздел 2'!AB27:AB27),"=",0)</f>
        <v>0=0</v>
      </c>
      <c r="F215" s="288"/>
      <c r="G215" s="253" t="str">
        <f>IF(('ФЛК (информационный)'!A215="Неверно!")*('ФЛК (информационный)'!F215=""),"Внести подтверждение к нарушенному информационному ФЛК"," ")</f>
        <v xml:space="preserve"> </v>
      </c>
    </row>
    <row r="216" spans="1:7" ht="33.75" customHeight="1">
      <c r="A216" s="370" t="str">
        <f>IF((SUM('Раздел 2'!AB28:AB28)=0),"","Неверно!")</f>
        <v/>
      </c>
      <c r="B216" s="371" t="s">
        <v>981</v>
      </c>
      <c r="C216" s="270" t="s">
        <v>12930</v>
      </c>
      <c r="D216" s="270" t="s">
        <v>2736</v>
      </c>
      <c r="E216" s="270" t="str">
        <f>CONCATENATE(SUM('Раздел 2'!AB28:AB28),"=",0)</f>
        <v>0=0</v>
      </c>
      <c r="F216" s="288"/>
      <c r="G216" s="253" t="str">
        <f>IF(('ФЛК (информационный)'!A216="Неверно!")*('ФЛК (информационный)'!F216=""),"Внести подтверждение к нарушенному информационному ФЛК"," ")</f>
        <v xml:space="preserve"> </v>
      </c>
    </row>
    <row r="217" spans="1:7" ht="33.75" customHeight="1">
      <c r="A217" s="370" t="str">
        <f>IF((SUM('Раздел 2'!AB29:AB29)=0),"","Неверно!")</f>
        <v/>
      </c>
      <c r="B217" s="371" t="s">
        <v>981</v>
      </c>
      <c r="C217" s="270" t="s">
        <v>16611</v>
      </c>
      <c r="D217" s="270" t="s">
        <v>2736</v>
      </c>
      <c r="E217" s="270" t="str">
        <f>CONCATENATE(SUM('Раздел 2'!AB29:AB29),"=",0)</f>
        <v>0=0</v>
      </c>
      <c r="F217" s="288"/>
      <c r="G217" s="253" t="str">
        <f>IF(('ФЛК (информационный)'!A217="Неверно!")*('ФЛК (информационный)'!F217=""),"Внести подтверждение к нарушенному информационному ФЛК"," ")</f>
        <v xml:space="preserve"> </v>
      </c>
    </row>
    <row r="218" spans="1:7" ht="33.75" customHeight="1">
      <c r="A218" s="370" t="str">
        <f>IF((SUM('Раздел 2'!AC23:AC23)=0),"","Неверно!")</f>
        <v/>
      </c>
      <c r="B218" s="371" t="s">
        <v>981</v>
      </c>
      <c r="C218" s="270" t="s">
        <v>12931</v>
      </c>
      <c r="D218" s="270" t="s">
        <v>2736</v>
      </c>
      <c r="E218" s="270" t="str">
        <f>CONCATENATE(SUM('Раздел 2'!AC23:AC23),"=",0)</f>
        <v>0=0</v>
      </c>
      <c r="F218" s="288"/>
      <c r="G218" s="253" t="str">
        <f>IF(('ФЛК (информационный)'!A218="Неверно!")*('ФЛК (информационный)'!F218=""),"Внести подтверждение к нарушенному информационному ФЛК"," ")</f>
        <v xml:space="preserve"> </v>
      </c>
    </row>
    <row r="219" spans="1:7" ht="33.75" customHeight="1">
      <c r="A219" s="370" t="str">
        <f>IF((SUM('Раздел 2'!AC24:AC24)=0),"","Неверно!")</f>
        <v/>
      </c>
      <c r="B219" s="371" t="s">
        <v>981</v>
      </c>
      <c r="C219" s="270" t="s">
        <v>12932</v>
      </c>
      <c r="D219" s="270" t="s">
        <v>2736</v>
      </c>
      <c r="E219" s="270" t="str">
        <f>CONCATENATE(SUM('Раздел 2'!AC24:AC24),"=",0)</f>
        <v>0=0</v>
      </c>
      <c r="F219" s="288"/>
      <c r="G219" s="253" t="str">
        <f>IF(('ФЛК (информационный)'!A219="Неверно!")*('ФЛК (информационный)'!F219=""),"Внести подтверждение к нарушенному информационному ФЛК"," ")</f>
        <v xml:space="preserve"> </v>
      </c>
    </row>
    <row r="220" spans="1:7" ht="33.75" customHeight="1">
      <c r="A220" s="370" t="str">
        <f>IF((SUM('Раздел 2'!AC25:AC25)=0),"","Неверно!")</f>
        <v/>
      </c>
      <c r="B220" s="371" t="s">
        <v>981</v>
      </c>
      <c r="C220" s="270" t="s">
        <v>12933</v>
      </c>
      <c r="D220" s="270" t="s">
        <v>2736</v>
      </c>
      <c r="E220" s="270" t="str">
        <f>CONCATENATE(SUM('Раздел 2'!AC25:AC25),"=",0)</f>
        <v>0=0</v>
      </c>
      <c r="F220" s="288"/>
      <c r="G220" s="253" t="str">
        <f>IF(('ФЛК (информационный)'!A220="Неверно!")*('ФЛК (информационный)'!F220=""),"Внести подтверждение к нарушенному информационному ФЛК"," ")</f>
        <v xml:space="preserve"> </v>
      </c>
    </row>
    <row r="221" spans="1:7" ht="33.75" customHeight="1">
      <c r="A221" s="370" t="str">
        <f>IF((SUM('Раздел 2'!AC26:AC26)=0),"","Неверно!")</f>
        <v/>
      </c>
      <c r="B221" s="371" t="s">
        <v>981</v>
      </c>
      <c r="C221" s="270" t="s">
        <v>12934</v>
      </c>
      <c r="D221" s="270" t="s">
        <v>2736</v>
      </c>
      <c r="E221" s="270" t="str">
        <f>CONCATENATE(SUM('Раздел 2'!AC26:AC26),"=",0)</f>
        <v>0=0</v>
      </c>
      <c r="F221" s="288"/>
      <c r="G221" s="253" t="str">
        <f>IF(('ФЛК (информационный)'!A221="Неверно!")*('ФЛК (информационный)'!F221=""),"Внести подтверждение к нарушенному информационному ФЛК"," ")</f>
        <v xml:space="preserve"> </v>
      </c>
    </row>
    <row r="222" spans="1:7" ht="33.75" customHeight="1">
      <c r="A222" s="370" t="str">
        <f>IF((SUM('Раздел 2'!AC27:AC27)=0),"","Неверно!")</f>
        <v/>
      </c>
      <c r="B222" s="371" t="s">
        <v>981</v>
      </c>
      <c r="C222" s="270" t="s">
        <v>12935</v>
      </c>
      <c r="D222" s="270" t="s">
        <v>2736</v>
      </c>
      <c r="E222" s="270" t="str">
        <f>CONCATENATE(SUM('Раздел 2'!AC27:AC27),"=",0)</f>
        <v>0=0</v>
      </c>
      <c r="F222" s="288"/>
      <c r="G222" s="253" t="str">
        <f>IF(('ФЛК (информационный)'!A222="Неверно!")*('ФЛК (информационный)'!F222=""),"Внести подтверждение к нарушенному информационному ФЛК"," ")</f>
        <v xml:space="preserve"> </v>
      </c>
    </row>
    <row r="223" spans="1:7" ht="33.75" customHeight="1">
      <c r="A223" s="370" t="str">
        <f>IF((SUM('Раздел 2'!AC28:AC28)=0),"","Неверно!")</f>
        <v/>
      </c>
      <c r="B223" s="371" t="s">
        <v>981</v>
      </c>
      <c r="C223" s="270" t="s">
        <v>12936</v>
      </c>
      <c r="D223" s="270" t="s">
        <v>2736</v>
      </c>
      <c r="E223" s="270" t="str">
        <f>CONCATENATE(SUM('Раздел 2'!AC28:AC28),"=",0)</f>
        <v>0=0</v>
      </c>
      <c r="F223" s="288"/>
      <c r="G223" s="253" t="str">
        <f>IF(('ФЛК (информационный)'!A223="Неверно!")*('ФЛК (информационный)'!F223=""),"Внести подтверждение к нарушенному информационному ФЛК"," ")</f>
        <v xml:space="preserve"> </v>
      </c>
    </row>
    <row r="224" spans="1:7" ht="33.75" customHeight="1">
      <c r="A224" s="370" t="str">
        <f>IF((SUM('Раздел 2'!AC29:AC29)=0),"","Неверно!")</f>
        <v/>
      </c>
      <c r="B224" s="371" t="s">
        <v>981</v>
      </c>
      <c r="C224" s="270" t="s">
        <v>16612</v>
      </c>
      <c r="D224" s="270" t="s">
        <v>2736</v>
      </c>
      <c r="E224" s="270" t="str">
        <f>CONCATENATE(SUM('Раздел 2'!AC29:AC29),"=",0)</f>
        <v>0=0</v>
      </c>
      <c r="F224" s="288"/>
      <c r="G224" s="253" t="str">
        <f>IF(('ФЛК (информационный)'!A224="Неверно!")*('ФЛК (информационный)'!F224=""),"Внести подтверждение к нарушенному информационному ФЛК"," ")</f>
        <v xml:space="preserve"> </v>
      </c>
    </row>
    <row r="225" spans="1:7" ht="33.75" customHeight="1">
      <c r="A225" s="370" t="str">
        <f>IF((SUM('Раздел 2'!AD23:AD23)=0),"","Неверно!")</f>
        <v/>
      </c>
      <c r="B225" s="371" t="s">
        <v>981</v>
      </c>
      <c r="C225" s="270" t="s">
        <v>12937</v>
      </c>
      <c r="D225" s="270" t="s">
        <v>2736</v>
      </c>
      <c r="E225" s="270" t="str">
        <f>CONCATENATE(SUM('Раздел 2'!AD23:AD23),"=",0)</f>
        <v>0=0</v>
      </c>
      <c r="F225" s="288"/>
      <c r="G225" s="253" t="str">
        <f>IF(('ФЛК (информационный)'!A225="Неверно!")*('ФЛК (информационный)'!F225=""),"Внести подтверждение к нарушенному информационному ФЛК"," ")</f>
        <v xml:space="preserve"> </v>
      </c>
    </row>
    <row r="226" spans="1:7" ht="33.75" customHeight="1">
      <c r="A226" s="370" t="str">
        <f>IF((SUM('Раздел 2'!AD24:AD24)=0),"","Неверно!")</f>
        <v/>
      </c>
      <c r="B226" s="371" t="s">
        <v>981</v>
      </c>
      <c r="C226" s="270" t="s">
        <v>12938</v>
      </c>
      <c r="D226" s="270" t="s">
        <v>2736</v>
      </c>
      <c r="E226" s="270" t="str">
        <f>CONCATENATE(SUM('Раздел 2'!AD24:AD24),"=",0)</f>
        <v>0=0</v>
      </c>
      <c r="F226" s="288"/>
      <c r="G226" s="253" t="str">
        <f>IF(('ФЛК (информационный)'!A226="Неверно!")*('ФЛК (информационный)'!F226=""),"Внести подтверждение к нарушенному информационному ФЛК"," ")</f>
        <v xml:space="preserve"> </v>
      </c>
    </row>
    <row r="227" spans="1:7" ht="33.75" customHeight="1">
      <c r="A227" s="370" t="str">
        <f>IF((SUM('Раздел 2'!AD25:AD25)=0),"","Неверно!")</f>
        <v/>
      </c>
      <c r="B227" s="371" t="s">
        <v>981</v>
      </c>
      <c r="C227" s="270" t="s">
        <v>12939</v>
      </c>
      <c r="D227" s="270" t="s">
        <v>2736</v>
      </c>
      <c r="E227" s="270" t="str">
        <f>CONCATENATE(SUM('Раздел 2'!AD25:AD25),"=",0)</f>
        <v>0=0</v>
      </c>
      <c r="F227" s="288"/>
      <c r="G227" s="253" t="str">
        <f>IF(('ФЛК (информационный)'!A227="Неверно!")*('ФЛК (информационный)'!F227=""),"Внести подтверждение к нарушенному информационному ФЛК"," ")</f>
        <v xml:space="preserve"> </v>
      </c>
    </row>
    <row r="228" spans="1:7" ht="33.75" customHeight="1">
      <c r="A228" s="370" t="str">
        <f>IF((SUM('Раздел 2'!AD26:AD26)=0),"","Неверно!")</f>
        <v/>
      </c>
      <c r="B228" s="371" t="s">
        <v>981</v>
      </c>
      <c r="C228" s="270" t="s">
        <v>12940</v>
      </c>
      <c r="D228" s="270" t="s">
        <v>2736</v>
      </c>
      <c r="E228" s="270" t="str">
        <f>CONCATENATE(SUM('Раздел 2'!AD26:AD26),"=",0)</f>
        <v>0=0</v>
      </c>
      <c r="F228" s="288"/>
      <c r="G228" s="253" t="str">
        <f>IF(('ФЛК (информационный)'!A228="Неверно!")*('ФЛК (информационный)'!F228=""),"Внести подтверждение к нарушенному информационному ФЛК"," ")</f>
        <v xml:space="preserve"> </v>
      </c>
    </row>
    <row r="229" spans="1:7" ht="33.75" customHeight="1">
      <c r="A229" s="370" t="str">
        <f>IF((SUM('Раздел 2'!AD27:AD27)=0),"","Неверно!")</f>
        <v/>
      </c>
      <c r="B229" s="371" t="s">
        <v>981</v>
      </c>
      <c r="C229" s="270" t="s">
        <v>12941</v>
      </c>
      <c r="D229" s="270" t="s">
        <v>2736</v>
      </c>
      <c r="E229" s="270" t="str">
        <f>CONCATENATE(SUM('Раздел 2'!AD27:AD27),"=",0)</f>
        <v>0=0</v>
      </c>
      <c r="F229" s="288"/>
      <c r="G229" s="253" t="str">
        <f>IF(('ФЛК (информационный)'!A229="Неверно!")*('ФЛК (информационный)'!F229=""),"Внести подтверждение к нарушенному информационному ФЛК"," ")</f>
        <v xml:space="preserve"> </v>
      </c>
    </row>
    <row r="230" spans="1:7" ht="33.75" customHeight="1">
      <c r="A230" s="370" t="str">
        <f>IF((SUM('Раздел 2'!AD28:AD28)=0),"","Неверно!")</f>
        <v/>
      </c>
      <c r="B230" s="371" t="s">
        <v>981</v>
      </c>
      <c r="C230" s="270" t="s">
        <v>12942</v>
      </c>
      <c r="D230" s="270" t="s">
        <v>2736</v>
      </c>
      <c r="E230" s="270" t="str">
        <f>CONCATENATE(SUM('Раздел 2'!AD28:AD28),"=",0)</f>
        <v>0=0</v>
      </c>
      <c r="F230" s="288"/>
      <c r="G230" s="253" t="str">
        <f>IF(('ФЛК (информационный)'!A230="Неверно!")*('ФЛК (информационный)'!F230=""),"Внести подтверждение к нарушенному информационному ФЛК"," ")</f>
        <v xml:space="preserve"> </v>
      </c>
    </row>
    <row r="231" spans="1:7" ht="33.75" customHeight="1">
      <c r="A231" s="370" t="str">
        <f>IF((SUM('Раздел 2'!AD29:AD29)=0),"","Неверно!")</f>
        <v/>
      </c>
      <c r="B231" s="371" t="s">
        <v>981</v>
      </c>
      <c r="C231" s="270" t="s">
        <v>16613</v>
      </c>
      <c r="D231" s="270" t="s">
        <v>2736</v>
      </c>
      <c r="E231" s="270" t="str">
        <f>CONCATENATE(SUM('Раздел 2'!AD29:AD29),"=",0)</f>
        <v>0=0</v>
      </c>
      <c r="F231" s="288"/>
      <c r="G231" s="253" t="str">
        <f>IF(('ФЛК (информационный)'!A231="Неверно!")*('ФЛК (информационный)'!F231=""),"Внести подтверждение к нарушенному информационному ФЛК"," ")</f>
        <v xml:space="preserve"> </v>
      </c>
    </row>
    <row r="232" spans="1:7" ht="33.75" customHeight="1">
      <c r="A232" s="370" t="str">
        <f>IF((SUM('Раздел 2'!AE23:AE23)=0),"","Неверно!")</f>
        <v/>
      </c>
      <c r="B232" s="371" t="s">
        <v>981</v>
      </c>
      <c r="C232" s="270" t="s">
        <v>12943</v>
      </c>
      <c r="D232" s="270" t="s">
        <v>2736</v>
      </c>
      <c r="E232" s="270" t="str">
        <f>CONCATENATE(SUM('Раздел 2'!AE23:AE23),"=",0)</f>
        <v>0=0</v>
      </c>
      <c r="F232" s="288"/>
      <c r="G232" s="253" t="str">
        <f>IF(('ФЛК (информационный)'!A232="Неверно!")*('ФЛК (информационный)'!F232=""),"Внести подтверждение к нарушенному информационному ФЛК"," ")</f>
        <v xml:space="preserve"> </v>
      </c>
    </row>
    <row r="233" spans="1:7" ht="33.75" customHeight="1">
      <c r="A233" s="370" t="str">
        <f>IF((SUM('Раздел 2'!AE24:AE24)=0),"","Неверно!")</f>
        <v/>
      </c>
      <c r="B233" s="371" t="s">
        <v>981</v>
      </c>
      <c r="C233" s="270" t="s">
        <v>12944</v>
      </c>
      <c r="D233" s="270" t="s">
        <v>2736</v>
      </c>
      <c r="E233" s="270" t="str">
        <f>CONCATENATE(SUM('Раздел 2'!AE24:AE24),"=",0)</f>
        <v>0=0</v>
      </c>
      <c r="F233" s="288"/>
      <c r="G233" s="253" t="str">
        <f>IF(('ФЛК (информационный)'!A233="Неверно!")*('ФЛК (информационный)'!F233=""),"Внести подтверждение к нарушенному информационному ФЛК"," ")</f>
        <v xml:space="preserve"> </v>
      </c>
    </row>
    <row r="234" spans="1:7" ht="33.75" customHeight="1">
      <c r="A234" s="370" t="str">
        <f>IF((SUM('Раздел 2'!AE25:AE25)=0),"","Неверно!")</f>
        <v/>
      </c>
      <c r="B234" s="371" t="s">
        <v>981</v>
      </c>
      <c r="C234" s="270" t="s">
        <v>12945</v>
      </c>
      <c r="D234" s="270" t="s">
        <v>2736</v>
      </c>
      <c r="E234" s="270" t="str">
        <f>CONCATENATE(SUM('Раздел 2'!AE25:AE25),"=",0)</f>
        <v>0=0</v>
      </c>
      <c r="F234" s="288"/>
      <c r="G234" s="253" t="str">
        <f>IF(('ФЛК (информационный)'!A234="Неверно!")*('ФЛК (информационный)'!F234=""),"Внести подтверждение к нарушенному информационному ФЛК"," ")</f>
        <v xml:space="preserve"> </v>
      </c>
    </row>
    <row r="235" spans="1:7" ht="33.75" customHeight="1">
      <c r="A235" s="370" t="str">
        <f>IF((SUM('Раздел 2'!AE26:AE26)=0),"","Неверно!")</f>
        <v/>
      </c>
      <c r="B235" s="371" t="s">
        <v>981</v>
      </c>
      <c r="C235" s="270" t="s">
        <v>12946</v>
      </c>
      <c r="D235" s="270" t="s">
        <v>2736</v>
      </c>
      <c r="E235" s="270" t="str">
        <f>CONCATENATE(SUM('Раздел 2'!AE26:AE26),"=",0)</f>
        <v>0=0</v>
      </c>
      <c r="F235" s="288"/>
      <c r="G235" s="253" t="str">
        <f>IF(('ФЛК (информационный)'!A235="Неверно!")*('ФЛК (информационный)'!F235=""),"Внести подтверждение к нарушенному информационному ФЛК"," ")</f>
        <v xml:space="preserve"> </v>
      </c>
    </row>
    <row r="236" spans="1:7" ht="33.75" customHeight="1">
      <c r="A236" s="370" t="str">
        <f>IF((SUM('Раздел 2'!AE27:AE27)=0),"","Неверно!")</f>
        <v/>
      </c>
      <c r="B236" s="371" t="s">
        <v>981</v>
      </c>
      <c r="C236" s="270" t="s">
        <v>12947</v>
      </c>
      <c r="D236" s="270" t="s">
        <v>2736</v>
      </c>
      <c r="E236" s="270" t="str">
        <f>CONCATENATE(SUM('Раздел 2'!AE27:AE27),"=",0)</f>
        <v>0=0</v>
      </c>
      <c r="F236" s="288"/>
      <c r="G236" s="253" t="str">
        <f>IF(('ФЛК (информационный)'!A236="Неверно!")*('ФЛК (информационный)'!F236=""),"Внести подтверждение к нарушенному информационному ФЛК"," ")</f>
        <v xml:space="preserve"> </v>
      </c>
    </row>
    <row r="237" spans="1:7" ht="33.75" customHeight="1">
      <c r="A237" s="370" t="str">
        <f>IF((SUM('Раздел 2'!AE28:AE28)=0),"","Неверно!")</f>
        <v/>
      </c>
      <c r="B237" s="371" t="s">
        <v>981</v>
      </c>
      <c r="C237" s="270" t="s">
        <v>12948</v>
      </c>
      <c r="D237" s="270" t="s">
        <v>2736</v>
      </c>
      <c r="E237" s="270" t="str">
        <f>CONCATENATE(SUM('Раздел 2'!AE28:AE28),"=",0)</f>
        <v>0=0</v>
      </c>
      <c r="F237" s="288"/>
      <c r="G237" s="253" t="str">
        <f>IF(('ФЛК (информационный)'!A237="Неверно!")*('ФЛК (информационный)'!F237=""),"Внести подтверждение к нарушенному информационному ФЛК"," ")</f>
        <v xml:space="preserve"> </v>
      </c>
    </row>
    <row r="238" spans="1:7" ht="33.75" customHeight="1">
      <c r="A238" s="370" t="str">
        <f>IF((SUM('Раздел 2'!AE29:AE29)=0),"","Неверно!")</f>
        <v/>
      </c>
      <c r="B238" s="371" t="s">
        <v>981</v>
      </c>
      <c r="C238" s="270" t="s">
        <v>16614</v>
      </c>
      <c r="D238" s="270" t="s">
        <v>2736</v>
      </c>
      <c r="E238" s="270" t="str">
        <f>CONCATENATE(SUM('Раздел 2'!AE29:AE29),"=",0)</f>
        <v>0=0</v>
      </c>
      <c r="F238" s="288"/>
      <c r="G238" s="253" t="str">
        <f>IF(('ФЛК (информационный)'!A238="Неверно!")*('ФЛК (информационный)'!F238=""),"Внести подтверждение к нарушенному информационному ФЛК"," ")</f>
        <v xml:space="preserve"> </v>
      </c>
    </row>
    <row r="239" spans="1:7" ht="33.75" customHeight="1">
      <c r="A239" s="370" t="str">
        <f>IF((SUM('Раздел 2'!AF23:AF23)=0),"","Неверно!")</f>
        <v/>
      </c>
      <c r="B239" s="371" t="s">
        <v>981</v>
      </c>
      <c r="C239" s="270" t="s">
        <v>12949</v>
      </c>
      <c r="D239" s="270" t="s">
        <v>2736</v>
      </c>
      <c r="E239" s="270" t="str">
        <f>CONCATENATE(SUM('Раздел 2'!AF23:AF23),"=",0)</f>
        <v>0=0</v>
      </c>
      <c r="F239" s="288"/>
      <c r="G239" s="253" t="str">
        <f>IF(('ФЛК (информационный)'!A239="Неверно!")*('ФЛК (информационный)'!F239=""),"Внести подтверждение к нарушенному информационному ФЛК"," ")</f>
        <v xml:space="preserve"> </v>
      </c>
    </row>
    <row r="240" spans="1:7" ht="33.75" customHeight="1">
      <c r="A240" s="370" t="str">
        <f>IF((SUM('Раздел 2'!AF24:AF24)=0),"","Неверно!")</f>
        <v/>
      </c>
      <c r="B240" s="371" t="s">
        <v>981</v>
      </c>
      <c r="C240" s="270" t="s">
        <v>12950</v>
      </c>
      <c r="D240" s="270" t="s">
        <v>2736</v>
      </c>
      <c r="E240" s="270" t="str">
        <f>CONCATENATE(SUM('Раздел 2'!AF24:AF24),"=",0)</f>
        <v>0=0</v>
      </c>
      <c r="F240" s="288"/>
      <c r="G240" s="253" t="str">
        <f>IF(('ФЛК (информационный)'!A240="Неверно!")*('ФЛК (информационный)'!F240=""),"Внести подтверждение к нарушенному информационному ФЛК"," ")</f>
        <v xml:space="preserve"> </v>
      </c>
    </row>
    <row r="241" spans="1:7" ht="33.75" customHeight="1">
      <c r="A241" s="370" t="str">
        <f>IF((SUM('Раздел 2'!AF25:AF25)=0),"","Неверно!")</f>
        <v/>
      </c>
      <c r="B241" s="371" t="s">
        <v>981</v>
      </c>
      <c r="C241" s="270" t="s">
        <v>12951</v>
      </c>
      <c r="D241" s="270" t="s">
        <v>2736</v>
      </c>
      <c r="E241" s="270" t="str">
        <f>CONCATENATE(SUM('Раздел 2'!AF25:AF25),"=",0)</f>
        <v>0=0</v>
      </c>
      <c r="F241" s="288"/>
      <c r="G241" s="253" t="str">
        <f>IF(('ФЛК (информационный)'!A241="Неверно!")*('ФЛК (информационный)'!F241=""),"Внести подтверждение к нарушенному информационному ФЛК"," ")</f>
        <v xml:space="preserve"> </v>
      </c>
    </row>
    <row r="242" spans="1:7" ht="33.75" customHeight="1">
      <c r="A242" s="370" t="str">
        <f>IF((SUM('Раздел 2'!AF26:AF26)=0),"","Неверно!")</f>
        <v/>
      </c>
      <c r="B242" s="371" t="s">
        <v>981</v>
      </c>
      <c r="C242" s="270" t="s">
        <v>12952</v>
      </c>
      <c r="D242" s="270" t="s">
        <v>2736</v>
      </c>
      <c r="E242" s="270" t="str">
        <f>CONCATENATE(SUM('Раздел 2'!AF26:AF26),"=",0)</f>
        <v>0=0</v>
      </c>
      <c r="F242" s="288"/>
      <c r="G242" s="253" t="str">
        <f>IF(('ФЛК (информационный)'!A242="Неверно!")*('ФЛК (информационный)'!F242=""),"Внести подтверждение к нарушенному информационному ФЛК"," ")</f>
        <v xml:space="preserve"> </v>
      </c>
    </row>
    <row r="243" spans="1:7" ht="33.75" customHeight="1">
      <c r="A243" s="370" t="str">
        <f>IF((SUM('Раздел 2'!AF27:AF27)=0),"","Неверно!")</f>
        <v/>
      </c>
      <c r="B243" s="371" t="s">
        <v>981</v>
      </c>
      <c r="C243" s="270" t="s">
        <v>12953</v>
      </c>
      <c r="D243" s="270" t="s">
        <v>2736</v>
      </c>
      <c r="E243" s="270" t="str">
        <f>CONCATENATE(SUM('Раздел 2'!AF27:AF27),"=",0)</f>
        <v>0=0</v>
      </c>
      <c r="F243" s="288"/>
      <c r="G243" s="253" t="str">
        <f>IF(('ФЛК (информационный)'!A243="Неверно!")*('ФЛК (информационный)'!F243=""),"Внести подтверждение к нарушенному информационному ФЛК"," ")</f>
        <v xml:space="preserve"> </v>
      </c>
    </row>
    <row r="244" spans="1:7" ht="33.75" customHeight="1">
      <c r="A244" s="370" t="str">
        <f>IF((SUM('Раздел 2'!AF28:AF28)=0),"","Неверно!")</f>
        <v/>
      </c>
      <c r="B244" s="371" t="s">
        <v>981</v>
      </c>
      <c r="C244" s="270" t="s">
        <v>12954</v>
      </c>
      <c r="D244" s="270" t="s">
        <v>2736</v>
      </c>
      <c r="E244" s="270" t="str">
        <f>CONCATENATE(SUM('Раздел 2'!AF28:AF28),"=",0)</f>
        <v>0=0</v>
      </c>
      <c r="F244" s="288"/>
      <c r="G244" s="253" t="str">
        <f>IF(('ФЛК (информационный)'!A244="Неверно!")*('ФЛК (информационный)'!F244=""),"Внести подтверждение к нарушенному информационному ФЛК"," ")</f>
        <v xml:space="preserve"> </v>
      </c>
    </row>
    <row r="245" spans="1:7" ht="33.75" customHeight="1">
      <c r="A245" s="370" t="str">
        <f>IF((SUM('Раздел 2'!AF29:AF29)=0),"","Неверно!")</f>
        <v/>
      </c>
      <c r="B245" s="371" t="s">
        <v>981</v>
      </c>
      <c r="C245" s="270" t="s">
        <v>16615</v>
      </c>
      <c r="D245" s="270" t="s">
        <v>2736</v>
      </c>
      <c r="E245" s="270" t="str">
        <f>CONCATENATE(SUM('Раздел 2'!AF29:AF29),"=",0)</f>
        <v>0=0</v>
      </c>
      <c r="F245" s="288"/>
      <c r="G245" s="253" t="str">
        <f>IF(('ФЛК (информационный)'!A245="Неверно!")*('ФЛК (информационный)'!F245=""),"Внести подтверждение к нарушенному информационному ФЛК"," ")</f>
        <v xml:space="preserve"> </v>
      </c>
    </row>
    <row r="246" spans="1:7" ht="33.75" customHeight="1">
      <c r="A246" s="370" t="str">
        <f>IF((SUM('Раздел 2'!AG23:AG23)=0),"","Неверно!")</f>
        <v/>
      </c>
      <c r="B246" s="371" t="s">
        <v>981</v>
      </c>
      <c r="C246" s="270" t="s">
        <v>12955</v>
      </c>
      <c r="D246" s="270" t="s">
        <v>2736</v>
      </c>
      <c r="E246" s="270" t="str">
        <f>CONCATENATE(SUM('Раздел 2'!AG23:AG23),"=",0)</f>
        <v>0=0</v>
      </c>
      <c r="F246" s="288"/>
      <c r="G246" s="253" t="str">
        <f>IF(('ФЛК (информационный)'!A246="Неверно!")*('ФЛК (информационный)'!F246=""),"Внести подтверждение к нарушенному информационному ФЛК"," ")</f>
        <v xml:space="preserve"> </v>
      </c>
    </row>
    <row r="247" spans="1:7" ht="33.75" customHeight="1">
      <c r="A247" s="370" t="str">
        <f>IF((SUM('Раздел 2'!AG24:AG24)=0),"","Неверно!")</f>
        <v/>
      </c>
      <c r="B247" s="371" t="s">
        <v>981</v>
      </c>
      <c r="C247" s="270" t="s">
        <v>12956</v>
      </c>
      <c r="D247" s="270" t="s">
        <v>2736</v>
      </c>
      <c r="E247" s="270" t="str">
        <f>CONCATENATE(SUM('Раздел 2'!AG24:AG24),"=",0)</f>
        <v>0=0</v>
      </c>
      <c r="F247" s="288"/>
      <c r="G247" s="253" t="str">
        <f>IF(('ФЛК (информационный)'!A247="Неверно!")*('ФЛК (информационный)'!F247=""),"Внести подтверждение к нарушенному информационному ФЛК"," ")</f>
        <v xml:space="preserve"> </v>
      </c>
    </row>
    <row r="248" spans="1:7" ht="33.75" customHeight="1">
      <c r="A248" s="370" t="str">
        <f>IF((SUM('Раздел 2'!AG25:AG25)=0),"","Неверно!")</f>
        <v/>
      </c>
      <c r="B248" s="371" t="s">
        <v>981</v>
      </c>
      <c r="C248" s="270" t="s">
        <v>12957</v>
      </c>
      <c r="D248" s="270" t="s">
        <v>2736</v>
      </c>
      <c r="E248" s="270" t="str">
        <f>CONCATENATE(SUM('Раздел 2'!AG25:AG25),"=",0)</f>
        <v>0=0</v>
      </c>
      <c r="F248" s="288"/>
      <c r="G248" s="253" t="str">
        <f>IF(('ФЛК (информационный)'!A248="Неверно!")*('ФЛК (информационный)'!F248=""),"Внести подтверждение к нарушенному информационному ФЛК"," ")</f>
        <v xml:space="preserve"> </v>
      </c>
    </row>
    <row r="249" spans="1:7" ht="33.75" customHeight="1">
      <c r="A249" s="370" t="str">
        <f>IF((SUM('Раздел 2'!AG26:AG26)=0),"","Неверно!")</f>
        <v/>
      </c>
      <c r="B249" s="371" t="s">
        <v>981</v>
      </c>
      <c r="C249" s="270" t="s">
        <v>12958</v>
      </c>
      <c r="D249" s="270" t="s">
        <v>2736</v>
      </c>
      <c r="E249" s="270" t="str">
        <f>CONCATENATE(SUM('Раздел 2'!AG26:AG26),"=",0)</f>
        <v>0=0</v>
      </c>
      <c r="F249" s="288"/>
      <c r="G249" s="253" t="str">
        <f>IF(('ФЛК (информационный)'!A249="Неверно!")*('ФЛК (информационный)'!F249=""),"Внести подтверждение к нарушенному информационному ФЛК"," ")</f>
        <v xml:space="preserve"> </v>
      </c>
    </row>
    <row r="250" spans="1:7" ht="33.75" customHeight="1">
      <c r="A250" s="370" t="str">
        <f>IF((SUM('Раздел 2'!AG27:AG27)=0),"","Неверно!")</f>
        <v/>
      </c>
      <c r="B250" s="371" t="s">
        <v>981</v>
      </c>
      <c r="C250" s="270" t="s">
        <v>12959</v>
      </c>
      <c r="D250" s="270" t="s">
        <v>2736</v>
      </c>
      <c r="E250" s="270" t="str">
        <f>CONCATENATE(SUM('Раздел 2'!AG27:AG27),"=",0)</f>
        <v>0=0</v>
      </c>
      <c r="F250" s="288"/>
      <c r="G250" s="253" t="str">
        <f>IF(('ФЛК (информационный)'!A250="Неверно!")*('ФЛК (информационный)'!F250=""),"Внести подтверждение к нарушенному информационному ФЛК"," ")</f>
        <v xml:space="preserve"> </v>
      </c>
    </row>
    <row r="251" spans="1:7" ht="33.75" customHeight="1">
      <c r="A251" s="370" t="str">
        <f>IF((SUM('Раздел 2'!AG28:AG28)=0),"","Неверно!")</f>
        <v/>
      </c>
      <c r="B251" s="371" t="s">
        <v>981</v>
      </c>
      <c r="C251" s="270" t="s">
        <v>12960</v>
      </c>
      <c r="D251" s="270" t="s">
        <v>2736</v>
      </c>
      <c r="E251" s="270" t="str">
        <f>CONCATENATE(SUM('Раздел 2'!AG28:AG28),"=",0)</f>
        <v>0=0</v>
      </c>
      <c r="F251" s="288"/>
      <c r="G251" s="253" t="str">
        <f>IF(('ФЛК (информационный)'!A251="Неверно!")*('ФЛК (информационный)'!F251=""),"Внести подтверждение к нарушенному информационному ФЛК"," ")</f>
        <v xml:space="preserve"> </v>
      </c>
    </row>
    <row r="252" spans="1:7" ht="33.75" customHeight="1">
      <c r="A252" s="370" t="str">
        <f>IF((SUM('Раздел 2'!AG29:AG29)=0),"","Неверно!")</f>
        <v/>
      </c>
      <c r="B252" s="371" t="s">
        <v>981</v>
      </c>
      <c r="C252" s="270" t="s">
        <v>16616</v>
      </c>
      <c r="D252" s="270" t="s">
        <v>2736</v>
      </c>
      <c r="E252" s="270" t="str">
        <f>CONCATENATE(SUM('Раздел 2'!AG29:AG29),"=",0)</f>
        <v>0=0</v>
      </c>
      <c r="F252" s="288"/>
      <c r="G252" s="253" t="str">
        <f>IF(('ФЛК (информационный)'!A252="Неверно!")*('ФЛК (информационный)'!F252=""),"Внести подтверждение к нарушенному информационному ФЛК"," ")</f>
        <v xml:space="preserve"> </v>
      </c>
    </row>
    <row r="253" spans="1:7" ht="33.75" customHeight="1">
      <c r="A253" s="370" t="str">
        <f>IF((SUM('Раздел 2'!AB12:AB12)=0),"","Неверно!")</f>
        <v/>
      </c>
      <c r="B253" s="371" t="s">
        <v>982</v>
      </c>
      <c r="C253" s="270" t="s">
        <v>16556</v>
      </c>
      <c r="D253" s="270" t="s">
        <v>5225</v>
      </c>
      <c r="E253" s="270" t="str">
        <f>CONCATENATE(SUM('Раздел 2'!AB12:AB12),"=",0)</f>
        <v>0=0</v>
      </c>
      <c r="F253" s="288"/>
      <c r="G253" s="253" t="str">
        <f>IF(('ФЛК (информационный)'!A253="Неверно!")*('ФЛК (информационный)'!F253=""),"Внести подтверждение к нарушенному информационному ФЛК"," ")</f>
        <v xml:space="preserve"> </v>
      </c>
    </row>
    <row r="254" spans="1:7" ht="33.75" customHeight="1">
      <c r="A254" s="370" t="str">
        <f>IF((SUM('Раздел 2'!AB13:AB13)=0),"","Неверно!")</f>
        <v/>
      </c>
      <c r="B254" s="371" t="s">
        <v>982</v>
      </c>
      <c r="C254" s="270" t="s">
        <v>16557</v>
      </c>
      <c r="D254" s="270" t="s">
        <v>5225</v>
      </c>
      <c r="E254" s="270" t="str">
        <f>CONCATENATE(SUM('Раздел 2'!AB13:AB13),"=",0)</f>
        <v>0=0</v>
      </c>
      <c r="F254" s="288"/>
      <c r="G254" s="253" t="str">
        <f>IF(('ФЛК (информационный)'!A254="Неверно!")*('ФЛК (информационный)'!F254=""),"Внести подтверждение к нарушенному информационному ФЛК"," ")</f>
        <v xml:space="preserve"> </v>
      </c>
    </row>
    <row r="255" spans="1:7" ht="33.75" customHeight="1">
      <c r="A255" s="370" t="str">
        <f>IF((SUM('Раздел 2'!AB14:AB14)=0),"","Неверно!")</f>
        <v/>
      </c>
      <c r="B255" s="371" t="s">
        <v>982</v>
      </c>
      <c r="C255" s="270" t="s">
        <v>16558</v>
      </c>
      <c r="D255" s="270" t="s">
        <v>5225</v>
      </c>
      <c r="E255" s="270" t="str">
        <f>CONCATENATE(SUM('Раздел 2'!AB14:AB14),"=",0)</f>
        <v>0=0</v>
      </c>
      <c r="F255" s="288"/>
      <c r="G255" s="253" t="str">
        <f>IF(('ФЛК (информационный)'!A255="Неверно!")*('ФЛК (информационный)'!F255=""),"Внести подтверждение к нарушенному информационному ФЛК"," ")</f>
        <v xml:space="preserve"> </v>
      </c>
    </row>
    <row r="256" spans="1:7" ht="33.75" customHeight="1">
      <c r="A256" s="370" t="str">
        <f>IF((SUM('Раздел 2'!AB15:AB15)=0),"","Неверно!")</f>
        <v/>
      </c>
      <c r="B256" s="371" t="s">
        <v>982</v>
      </c>
      <c r="C256" s="270" t="s">
        <v>16559</v>
      </c>
      <c r="D256" s="270" t="s">
        <v>5225</v>
      </c>
      <c r="E256" s="270" t="str">
        <f>CONCATENATE(SUM('Раздел 2'!AB15:AB15),"=",0)</f>
        <v>0=0</v>
      </c>
      <c r="F256" s="288"/>
      <c r="G256" s="253" t="str">
        <f>IF(('ФЛК (информационный)'!A256="Неверно!")*('ФЛК (информационный)'!F256=""),"Внести подтверждение к нарушенному информационному ФЛК"," ")</f>
        <v xml:space="preserve"> </v>
      </c>
    </row>
    <row r="257" spans="1:7" ht="33.75" customHeight="1">
      <c r="A257" s="370" t="str">
        <f>IF((SUM('Раздел 2'!AC12:AC12)=0),"","Неверно!")</f>
        <v/>
      </c>
      <c r="B257" s="371" t="s">
        <v>982</v>
      </c>
      <c r="C257" s="270" t="s">
        <v>16560</v>
      </c>
      <c r="D257" s="270" t="s">
        <v>5225</v>
      </c>
      <c r="E257" s="270" t="str">
        <f>CONCATENATE(SUM('Раздел 2'!AC12:AC12),"=",0)</f>
        <v>0=0</v>
      </c>
      <c r="F257" s="288"/>
      <c r="G257" s="253" t="str">
        <f>IF(('ФЛК (информационный)'!A257="Неверно!")*('ФЛК (информационный)'!F257=""),"Внести подтверждение к нарушенному информационному ФЛК"," ")</f>
        <v xml:space="preserve"> </v>
      </c>
    </row>
    <row r="258" spans="1:7" ht="33.75" customHeight="1">
      <c r="A258" s="370" t="str">
        <f>IF((SUM('Раздел 2'!AC13:AC13)=0),"","Неверно!")</f>
        <v/>
      </c>
      <c r="B258" s="371" t="s">
        <v>982</v>
      </c>
      <c r="C258" s="270" t="s">
        <v>16561</v>
      </c>
      <c r="D258" s="270" t="s">
        <v>5225</v>
      </c>
      <c r="E258" s="270" t="str">
        <f>CONCATENATE(SUM('Раздел 2'!AC13:AC13),"=",0)</f>
        <v>0=0</v>
      </c>
      <c r="F258" s="288"/>
      <c r="G258" s="253" t="str">
        <f>IF(('ФЛК (информационный)'!A258="Неверно!")*('ФЛК (информационный)'!F258=""),"Внести подтверждение к нарушенному информационному ФЛК"," ")</f>
        <v xml:space="preserve"> </v>
      </c>
    </row>
    <row r="259" spans="1:7" ht="33.75" customHeight="1">
      <c r="A259" s="370" t="str">
        <f>IF((SUM('Раздел 2'!AC14:AC14)=0),"","Неверно!")</f>
        <v/>
      </c>
      <c r="B259" s="371" t="s">
        <v>982</v>
      </c>
      <c r="C259" s="270" t="s">
        <v>16562</v>
      </c>
      <c r="D259" s="270" t="s">
        <v>5225</v>
      </c>
      <c r="E259" s="270" t="str">
        <f>CONCATENATE(SUM('Раздел 2'!AC14:AC14),"=",0)</f>
        <v>0=0</v>
      </c>
      <c r="F259" s="288"/>
      <c r="G259" s="253" t="str">
        <f>IF(('ФЛК (информационный)'!A259="Неверно!")*('ФЛК (информационный)'!F259=""),"Внести подтверждение к нарушенному информационному ФЛК"," ")</f>
        <v xml:space="preserve"> </v>
      </c>
    </row>
    <row r="260" spans="1:7" ht="33.75" customHeight="1">
      <c r="A260" s="370" t="str">
        <f>IF((SUM('Раздел 2'!AC15:AC15)=0),"","Неверно!")</f>
        <v/>
      </c>
      <c r="B260" s="371" t="s">
        <v>982</v>
      </c>
      <c r="C260" s="270" t="s">
        <v>16563</v>
      </c>
      <c r="D260" s="270" t="s">
        <v>5225</v>
      </c>
      <c r="E260" s="270" t="str">
        <f>CONCATENATE(SUM('Раздел 2'!AC15:AC15),"=",0)</f>
        <v>0=0</v>
      </c>
      <c r="F260" s="288"/>
      <c r="G260" s="253" t="str">
        <f>IF(('ФЛК (информационный)'!A260="Неверно!")*('ФЛК (информационный)'!F260=""),"Внести подтверждение к нарушенному информационному ФЛК"," ")</f>
        <v xml:space="preserve"> </v>
      </c>
    </row>
    <row r="261" spans="1:7" ht="33.75" customHeight="1">
      <c r="A261" s="370" t="str">
        <f>IF((SUM('Раздел 2'!AD12:AD12)=0),"","Неверно!")</f>
        <v/>
      </c>
      <c r="B261" s="371" t="s">
        <v>982</v>
      </c>
      <c r="C261" s="270" t="s">
        <v>16564</v>
      </c>
      <c r="D261" s="270" t="s">
        <v>5225</v>
      </c>
      <c r="E261" s="270" t="str">
        <f>CONCATENATE(SUM('Раздел 2'!AD12:AD12),"=",0)</f>
        <v>0=0</v>
      </c>
      <c r="F261" s="288"/>
      <c r="G261" s="253" t="str">
        <f>IF(('ФЛК (информационный)'!A261="Неверно!")*('ФЛК (информационный)'!F261=""),"Внести подтверждение к нарушенному информационному ФЛК"," ")</f>
        <v xml:space="preserve"> </v>
      </c>
    </row>
    <row r="262" spans="1:7" ht="33.75" customHeight="1">
      <c r="A262" s="370" t="str">
        <f>IF((SUM('Раздел 2'!AD13:AD13)=0),"","Неверно!")</f>
        <v/>
      </c>
      <c r="B262" s="371" t="s">
        <v>982</v>
      </c>
      <c r="C262" s="270" t="s">
        <v>16565</v>
      </c>
      <c r="D262" s="270" t="s">
        <v>5225</v>
      </c>
      <c r="E262" s="270" t="str">
        <f>CONCATENATE(SUM('Раздел 2'!AD13:AD13),"=",0)</f>
        <v>0=0</v>
      </c>
      <c r="F262" s="288"/>
      <c r="G262" s="253" t="str">
        <f>IF(('ФЛК (информационный)'!A262="Неверно!")*('ФЛК (информационный)'!F262=""),"Внести подтверждение к нарушенному информационному ФЛК"," ")</f>
        <v xml:space="preserve"> </v>
      </c>
    </row>
    <row r="263" spans="1:7" ht="33.75" customHeight="1">
      <c r="A263" s="370" t="str">
        <f>IF((SUM('Раздел 2'!AD14:AD14)=0),"","Неверно!")</f>
        <v/>
      </c>
      <c r="B263" s="371" t="s">
        <v>982</v>
      </c>
      <c r="C263" s="270" t="s">
        <v>16566</v>
      </c>
      <c r="D263" s="270" t="s">
        <v>5225</v>
      </c>
      <c r="E263" s="270" t="str">
        <f>CONCATENATE(SUM('Раздел 2'!AD14:AD14),"=",0)</f>
        <v>0=0</v>
      </c>
      <c r="F263" s="288"/>
      <c r="G263" s="253" t="str">
        <f>IF(('ФЛК (информационный)'!A263="Неверно!")*('ФЛК (информационный)'!F263=""),"Внести подтверждение к нарушенному информационному ФЛК"," ")</f>
        <v xml:space="preserve"> </v>
      </c>
    </row>
    <row r="264" spans="1:7" ht="33.75" customHeight="1">
      <c r="A264" s="370" t="str">
        <f>IF((SUM('Раздел 2'!AD15:AD15)=0),"","Неверно!")</f>
        <v/>
      </c>
      <c r="B264" s="371" t="s">
        <v>982</v>
      </c>
      <c r="C264" s="270" t="s">
        <v>16567</v>
      </c>
      <c r="D264" s="270" t="s">
        <v>5225</v>
      </c>
      <c r="E264" s="270" t="str">
        <f>CONCATENATE(SUM('Раздел 2'!AD15:AD15),"=",0)</f>
        <v>0=0</v>
      </c>
      <c r="F264" s="288"/>
      <c r="G264" s="253" t="str">
        <f>IF(('ФЛК (информационный)'!A264="Неверно!")*('ФЛК (информационный)'!F264=""),"Внести подтверждение к нарушенному информационному ФЛК"," ")</f>
        <v xml:space="preserve"> </v>
      </c>
    </row>
    <row r="265" spans="1:7" ht="33.75" customHeight="1">
      <c r="A265" s="370" t="str">
        <f>IF((SUM('Раздел 2'!AE12:AE12)=0),"","Неверно!")</f>
        <v/>
      </c>
      <c r="B265" s="371" t="s">
        <v>982</v>
      </c>
      <c r="C265" s="270" t="s">
        <v>16568</v>
      </c>
      <c r="D265" s="270" t="s">
        <v>5225</v>
      </c>
      <c r="E265" s="270" t="str">
        <f>CONCATENATE(SUM('Раздел 2'!AE12:AE12),"=",0)</f>
        <v>0=0</v>
      </c>
      <c r="F265" s="288"/>
      <c r="G265" s="253" t="str">
        <f>IF(('ФЛК (информационный)'!A265="Неверно!")*('ФЛК (информационный)'!F265=""),"Внести подтверждение к нарушенному информационному ФЛК"," ")</f>
        <v xml:space="preserve"> </v>
      </c>
    </row>
    <row r="266" spans="1:7" ht="33.75" customHeight="1">
      <c r="A266" s="370" t="str">
        <f>IF((SUM('Раздел 2'!AE13:AE13)=0),"","Неверно!")</f>
        <v/>
      </c>
      <c r="B266" s="371" t="s">
        <v>982</v>
      </c>
      <c r="C266" s="270" t="s">
        <v>16569</v>
      </c>
      <c r="D266" s="270" t="s">
        <v>5225</v>
      </c>
      <c r="E266" s="270" t="str">
        <f>CONCATENATE(SUM('Раздел 2'!AE13:AE13),"=",0)</f>
        <v>0=0</v>
      </c>
      <c r="F266" s="288"/>
      <c r="G266" s="253" t="str">
        <f>IF(('ФЛК (информационный)'!A266="Неверно!")*('ФЛК (информационный)'!F266=""),"Внести подтверждение к нарушенному информационному ФЛК"," ")</f>
        <v xml:space="preserve"> </v>
      </c>
    </row>
    <row r="267" spans="1:7" ht="33.75" customHeight="1">
      <c r="A267" s="370" t="str">
        <f>IF((SUM('Раздел 2'!AE14:AE14)=0),"","Неверно!")</f>
        <v/>
      </c>
      <c r="B267" s="371" t="s">
        <v>982</v>
      </c>
      <c r="C267" s="270" t="s">
        <v>16570</v>
      </c>
      <c r="D267" s="270" t="s">
        <v>5225</v>
      </c>
      <c r="E267" s="270" t="str">
        <f>CONCATENATE(SUM('Раздел 2'!AE14:AE14),"=",0)</f>
        <v>0=0</v>
      </c>
      <c r="F267" s="288"/>
      <c r="G267" s="253" t="str">
        <f>IF(('ФЛК (информационный)'!A267="Неверно!")*('ФЛК (информационный)'!F267=""),"Внести подтверждение к нарушенному информационному ФЛК"," ")</f>
        <v xml:space="preserve"> </v>
      </c>
    </row>
    <row r="268" spans="1:7" ht="33.75" customHeight="1">
      <c r="A268" s="370" t="str">
        <f>IF((SUM('Раздел 2'!AE15:AE15)=0),"","Неверно!")</f>
        <v/>
      </c>
      <c r="B268" s="371" t="s">
        <v>982</v>
      </c>
      <c r="C268" s="270" t="s">
        <v>16571</v>
      </c>
      <c r="D268" s="270" t="s">
        <v>5225</v>
      </c>
      <c r="E268" s="270" t="str">
        <f>CONCATENATE(SUM('Раздел 2'!AE15:AE15),"=",0)</f>
        <v>0=0</v>
      </c>
      <c r="F268" s="288"/>
      <c r="G268" s="253" t="str">
        <f>IF(('ФЛК (информационный)'!A268="Неверно!")*('ФЛК (информационный)'!F268=""),"Внести подтверждение к нарушенному информационному ФЛК"," ")</f>
        <v xml:space="preserve"> </v>
      </c>
    </row>
    <row r="269" spans="1:7" ht="33.75" customHeight="1">
      <c r="A269" s="370" t="str">
        <f>IF((SUM('Раздел 2'!AF12:AF12)=0),"","Неверно!")</f>
        <v/>
      </c>
      <c r="B269" s="371" t="s">
        <v>982</v>
      </c>
      <c r="C269" s="270" t="s">
        <v>16572</v>
      </c>
      <c r="D269" s="270" t="s">
        <v>5225</v>
      </c>
      <c r="E269" s="270" t="str">
        <f>CONCATENATE(SUM('Раздел 2'!AF12:AF12),"=",0)</f>
        <v>0=0</v>
      </c>
      <c r="F269" s="288"/>
      <c r="G269" s="253" t="str">
        <f>IF(('ФЛК (информационный)'!A269="Неверно!")*('ФЛК (информационный)'!F269=""),"Внести подтверждение к нарушенному информационному ФЛК"," ")</f>
        <v xml:space="preserve"> </v>
      </c>
    </row>
    <row r="270" spans="1:7" ht="33.75" customHeight="1">
      <c r="A270" s="370" t="str">
        <f>IF((SUM('Раздел 2'!AF13:AF13)=0),"","Неверно!")</f>
        <v/>
      </c>
      <c r="B270" s="371" t="s">
        <v>982</v>
      </c>
      <c r="C270" s="270" t="s">
        <v>16573</v>
      </c>
      <c r="D270" s="270" t="s">
        <v>5225</v>
      </c>
      <c r="E270" s="270" t="str">
        <f>CONCATENATE(SUM('Раздел 2'!AF13:AF13),"=",0)</f>
        <v>0=0</v>
      </c>
      <c r="F270" s="288"/>
      <c r="G270" s="253" t="str">
        <f>IF(('ФЛК (информационный)'!A270="Неверно!")*('ФЛК (информационный)'!F270=""),"Внести подтверждение к нарушенному информационному ФЛК"," ")</f>
        <v xml:space="preserve"> </v>
      </c>
    </row>
    <row r="271" spans="1:7" ht="33.75" customHeight="1">
      <c r="A271" s="370" t="str">
        <f>IF((SUM('Раздел 2'!AF14:AF14)=0),"","Неверно!")</f>
        <v/>
      </c>
      <c r="B271" s="371" t="s">
        <v>982</v>
      </c>
      <c r="C271" s="270" t="s">
        <v>16574</v>
      </c>
      <c r="D271" s="270" t="s">
        <v>5225</v>
      </c>
      <c r="E271" s="270" t="str">
        <f>CONCATENATE(SUM('Раздел 2'!AF14:AF14),"=",0)</f>
        <v>0=0</v>
      </c>
      <c r="F271" s="288"/>
      <c r="G271" s="253" t="str">
        <f>IF(('ФЛК (информационный)'!A271="Неверно!")*('ФЛК (информационный)'!F271=""),"Внести подтверждение к нарушенному информационному ФЛК"," ")</f>
        <v xml:space="preserve"> </v>
      </c>
    </row>
    <row r="272" spans="1:7" ht="33.75" customHeight="1">
      <c r="A272" s="370" t="str">
        <f>IF((SUM('Раздел 2'!AF15:AF15)=0),"","Неверно!")</f>
        <v/>
      </c>
      <c r="B272" s="371" t="s">
        <v>982</v>
      </c>
      <c r="C272" s="270" t="s">
        <v>16575</v>
      </c>
      <c r="D272" s="270" t="s">
        <v>5225</v>
      </c>
      <c r="E272" s="270" t="str">
        <f>CONCATENATE(SUM('Раздел 2'!AF15:AF15),"=",0)</f>
        <v>0=0</v>
      </c>
      <c r="F272" s="288"/>
      <c r="G272" s="253" t="str">
        <f>IF(('ФЛК (информационный)'!A272="Неверно!")*('ФЛК (информационный)'!F272=""),"Внести подтверждение к нарушенному информационному ФЛК"," ")</f>
        <v xml:space="preserve"> </v>
      </c>
    </row>
    <row r="273" spans="1:7" ht="33.75" customHeight="1">
      <c r="A273" s="370" t="str">
        <f>IF((SUM('Раздел 2'!AG12:AG12)=0),"","Неверно!")</f>
        <v/>
      </c>
      <c r="B273" s="371" t="s">
        <v>982</v>
      </c>
      <c r="C273" s="270" t="s">
        <v>16576</v>
      </c>
      <c r="D273" s="270" t="s">
        <v>5225</v>
      </c>
      <c r="E273" s="270" t="str">
        <f>CONCATENATE(SUM('Раздел 2'!AG12:AG12),"=",0)</f>
        <v>0=0</v>
      </c>
      <c r="F273" s="288"/>
      <c r="G273" s="253" t="str">
        <f>IF(('ФЛК (информационный)'!A273="Неверно!")*('ФЛК (информационный)'!F273=""),"Внести подтверждение к нарушенному информационному ФЛК"," ")</f>
        <v xml:space="preserve"> </v>
      </c>
    </row>
    <row r="274" spans="1:7" ht="33.75" customHeight="1">
      <c r="A274" s="370" t="str">
        <f>IF((SUM('Раздел 2'!AG13:AG13)=0),"","Неверно!")</f>
        <v/>
      </c>
      <c r="B274" s="371" t="s">
        <v>982</v>
      </c>
      <c r="C274" s="270" t="s">
        <v>16577</v>
      </c>
      <c r="D274" s="270" t="s">
        <v>5225</v>
      </c>
      <c r="E274" s="270" t="str">
        <f>CONCATENATE(SUM('Раздел 2'!AG13:AG13),"=",0)</f>
        <v>0=0</v>
      </c>
      <c r="F274" s="288"/>
      <c r="G274" s="253" t="str">
        <f>IF(('ФЛК (информационный)'!A274="Неверно!")*('ФЛК (информационный)'!F274=""),"Внести подтверждение к нарушенному информационному ФЛК"," ")</f>
        <v xml:space="preserve"> </v>
      </c>
    </row>
    <row r="275" spans="1:7" ht="33.75" customHeight="1">
      <c r="A275" s="370" t="str">
        <f>IF((SUM('Раздел 2'!AG14:AG14)=0),"","Неверно!")</f>
        <v/>
      </c>
      <c r="B275" s="371" t="s">
        <v>982</v>
      </c>
      <c r="C275" s="270" t="s">
        <v>16578</v>
      </c>
      <c r="D275" s="270" t="s">
        <v>5225</v>
      </c>
      <c r="E275" s="270" t="str">
        <f>CONCATENATE(SUM('Раздел 2'!AG14:AG14),"=",0)</f>
        <v>0=0</v>
      </c>
      <c r="F275" s="288"/>
      <c r="G275" s="253" t="str">
        <f>IF(('ФЛК (информационный)'!A275="Неверно!")*('ФЛК (информационный)'!F275=""),"Внести подтверждение к нарушенному информационному ФЛК"," ")</f>
        <v xml:space="preserve"> </v>
      </c>
    </row>
    <row r="276" spans="1:7" ht="33.75" customHeight="1">
      <c r="A276" s="370" t="str">
        <f>IF((SUM('Раздел 2'!AG15:AG15)=0),"","Неверно!")</f>
        <v/>
      </c>
      <c r="B276" s="371" t="s">
        <v>982</v>
      </c>
      <c r="C276" s="270" t="s">
        <v>16579</v>
      </c>
      <c r="D276" s="270" t="s">
        <v>5225</v>
      </c>
      <c r="E276" s="270" t="str">
        <f>CONCATENATE(SUM('Раздел 2'!AG15:AG15),"=",0)</f>
        <v>0=0</v>
      </c>
      <c r="F276" s="288"/>
      <c r="G276" s="253" t="str">
        <f>IF(('ФЛК (информационный)'!A276="Неверно!")*('ФЛК (информационный)'!F276=""),"Внести подтверждение к нарушенному информационному ФЛК"," ")</f>
        <v xml:space="preserve"> </v>
      </c>
    </row>
    <row r="277" spans="1:7" ht="33.75" customHeight="1">
      <c r="A277" s="370" t="str">
        <f>IF((SUM('Раздел 2'!AB160:AB160)=0),"","Неверно!")</f>
        <v/>
      </c>
      <c r="B277" s="371" t="s">
        <v>983</v>
      </c>
      <c r="C277" s="270" t="s">
        <v>984</v>
      </c>
      <c r="D277" s="270" t="s">
        <v>985</v>
      </c>
      <c r="E277" s="270" t="str">
        <f>CONCATENATE(SUM('Раздел 2'!AB160:AB160),"=",0)</f>
        <v>0=0</v>
      </c>
      <c r="F277" s="288"/>
      <c r="G277" s="253" t="str">
        <f>IF(('ФЛК (информационный)'!A277="Неверно!")*('ФЛК (информационный)'!F277=""),"Внести подтверждение к нарушенному информационному ФЛК"," ")</f>
        <v xml:space="preserve"> </v>
      </c>
    </row>
    <row r="278" spans="1:7" ht="33.75" customHeight="1">
      <c r="A278" s="370" t="str">
        <f>IF((SUM('Раздел 2'!AC160:AC160)=0),"","Неверно!")</f>
        <v/>
      </c>
      <c r="B278" s="371" t="s">
        <v>983</v>
      </c>
      <c r="C278" s="270" t="s">
        <v>986</v>
      </c>
      <c r="D278" s="270" t="s">
        <v>985</v>
      </c>
      <c r="E278" s="270" t="str">
        <f>CONCATENATE(SUM('Раздел 2'!AC160:AC160),"=",0)</f>
        <v>0=0</v>
      </c>
      <c r="F278" s="288"/>
      <c r="G278" s="253" t="str">
        <f>IF(('ФЛК (информационный)'!A278="Неверно!")*('ФЛК (информационный)'!F278=""),"Внести подтверждение к нарушенному информационному ФЛК"," ")</f>
        <v xml:space="preserve"> </v>
      </c>
    </row>
    <row r="279" spans="1:7" ht="33.75" customHeight="1">
      <c r="A279" s="370" t="str">
        <f>IF((SUM('Раздел 2'!AD160:AD160)=0),"","Неверно!")</f>
        <v/>
      </c>
      <c r="B279" s="371" t="s">
        <v>983</v>
      </c>
      <c r="C279" s="270" t="s">
        <v>987</v>
      </c>
      <c r="D279" s="270" t="s">
        <v>985</v>
      </c>
      <c r="E279" s="270" t="str">
        <f>CONCATENATE(SUM('Раздел 2'!AD160:AD160),"=",0)</f>
        <v>0=0</v>
      </c>
      <c r="F279" s="288"/>
      <c r="G279" s="253" t="str">
        <f>IF(('ФЛК (информационный)'!A279="Неверно!")*('ФЛК (информационный)'!F279=""),"Внести подтверждение к нарушенному информационному ФЛК"," ")</f>
        <v xml:space="preserve"> </v>
      </c>
    </row>
    <row r="280" spans="1:7" ht="33.75" customHeight="1">
      <c r="A280" s="370" t="str">
        <f>IF((SUM('Раздел 2'!AE160:AE160)=0),"","Неверно!")</f>
        <v/>
      </c>
      <c r="B280" s="371" t="s">
        <v>983</v>
      </c>
      <c r="C280" s="270" t="s">
        <v>988</v>
      </c>
      <c r="D280" s="270" t="s">
        <v>985</v>
      </c>
      <c r="E280" s="270" t="str">
        <f>CONCATENATE(SUM('Раздел 2'!AE160:AE160),"=",0)</f>
        <v>0=0</v>
      </c>
      <c r="F280" s="288"/>
      <c r="G280" s="253" t="str">
        <f>IF(('ФЛК (информационный)'!A280="Неверно!")*('ФЛК (информационный)'!F280=""),"Внести подтверждение к нарушенному информационному ФЛК"," ")</f>
        <v xml:space="preserve"> </v>
      </c>
    </row>
    <row r="281" spans="1:7" ht="33.75" customHeight="1">
      <c r="A281" s="370" t="str">
        <f>IF((SUM('Раздел 2'!AF160:AF160)=0),"","Неверно!")</f>
        <v/>
      </c>
      <c r="B281" s="371" t="s">
        <v>983</v>
      </c>
      <c r="C281" s="270" t="s">
        <v>989</v>
      </c>
      <c r="D281" s="270" t="s">
        <v>985</v>
      </c>
      <c r="E281" s="270" t="str">
        <f>CONCATENATE(SUM('Раздел 2'!AF160:AF160),"=",0)</f>
        <v>0=0</v>
      </c>
      <c r="F281" s="288"/>
      <c r="G281" s="253" t="str">
        <f>IF(('ФЛК (информационный)'!A281="Неверно!")*('ФЛК (информационный)'!F281=""),"Внести подтверждение к нарушенному информационному ФЛК"," ")</f>
        <v xml:space="preserve"> </v>
      </c>
    </row>
    <row r="282" spans="1:7" ht="33.75" customHeight="1">
      <c r="A282" s="370" t="str">
        <f>IF((SUM('Раздел 2'!AG160:AG160)=0),"","Неверно!")</f>
        <v/>
      </c>
      <c r="B282" s="371" t="s">
        <v>983</v>
      </c>
      <c r="C282" s="270" t="s">
        <v>990</v>
      </c>
      <c r="D282" s="270" t="s">
        <v>985</v>
      </c>
      <c r="E282" s="270" t="str">
        <f>CONCATENATE(SUM('Раздел 2'!AG160:AG160),"=",0)</f>
        <v>0=0</v>
      </c>
      <c r="F282" s="288"/>
      <c r="G282" s="253" t="str">
        <f>IF(('ФЛК (информационный)'!A282="Неверно!")*('ФЛК (информационный)'!F282=""),"Внести подтверждение к нарушенному информационному ФЛК"," ")</f>
        <v xml:space="preserve"> </v>
      </c>
    </row>
    <row r="283" spans="1:7" ht="33.75" customHeight="1">
      <c r="A283" s="370" t="str">
        <f>IF((SUM('Раздел 2'!AB163:AB163)=0),"","Неверно!")</f>
        <v/>
      </c>
      <c r="B283" s="371" t="s">
        <v>991</v>
      </c>
      <c r="C283" s="270" t="s">
        <v>992</v>
      </c>
      <c r="D283" s="270" t="s">
        <v>993</v>
      </c>
      <c r="E283" s="270" t="str">
        <f>CONCATENATE(SUM('Раздел 2'!AB163:AB163),"=",0)</f>
        <v>0=0</v>
      </c>
      <c r="F283" s="288"/>
      <c r="G283" s="253" t="str">
        <f>IF(('ФЛК (информационный)'!A283="Неверно!")*('ФЛК (информационный)'!F283=""),"Внести подтверждение к нарушенному информационному ФЛК"," ")</f>
        <v xml:space="preserve"> </v>
      </c>
    </row>
    <row r="284" spans="1:7" ht="33.75" customHeight="1">
      <c r="A284" s="370" t="str">
        <f>IF((SUM('Раздел 2'!AC163:AC163)=0),"","Неверно!")</f>
        <v/>
      </c>
      <c r="B284" s="371" t="s">
        <v>991</v>
      </c>
      <c r="C284" s="270" t="s">
        <v>994</v>
      </c>
      <c r="D284" s="270" t="s">
        <v>993</v>
      </c>
      <c r="E284" s="270" t="str">
        <f>CONCATENATE(SUM('Раздел 2'!AC163:AC163),"=",0)</f>
        <v>0=0</v>
      </c>
      <c r="F284" s="288"/>
      <c r="G284" s="253" t="str">
        <f>IF(('ФЛК (информационный)'!A284="Неверно!")*('ФЛК (информационный)'!F284=""),"Внести подтверждение к нарушенному информационному ФЛК"," ")</f>
        <v xml:space="preserve"> </v>
      </c>
    </row>
    <row r="285" spans="1:7" ht="33.75" customHeight="1">
      <c r="A285" s="370" t="str">
        <f>IF((SUM('Раздел 2'!AD163:AD163)=0),"","Неверно!")</f>
        <v/>
      </c>
      <c r="B285" s="371" t="s">
        <v>991</v>
      </c>
      <c r="C285" s="270" t="s">
        <v>995</v>
      </c>
      <c r="D285" s="270" t="s">
        <v>993</v>
      </c>
      <c r="E285" s="270" t="str">
        <f>CONCATENATE(SUM('Раздел 2'!AD163:AD163),"=",0)</f>
        <v>0=0</v>
      </c>
      <c r="F285" s="288"/>
      <c r="G285" s="253" t="str">
        <f>IF(('ФЛК (информационный)'!A285="Неверно!")*('ФЛК (информационный)'!F285=""),"Внести подтверждение к нарушенному информационному ФЛК"," ")</f>
        <v xml:space="preserve"> </v>
      </c>
    </row>
    <row r="286" spans="1:7" ht="33.75" customHeight="1">
      <c r="A286" s="370" t="str">
        <f>IF((SUM('Раздел 2'!AE163:AE163)=0),"","Неверно!")</f>
        <v/>
      </c>
      <c r="B286" s="371" t="s">
        <v>991</v>
      </c>
      <c r="C286" s="270" t="s">
        <v>996</v>
      </c>
      <c r="D286" s="270" t="s">
        <v>993</v>
      </c>
      <c r="E286" s="270" t="str">
        <f>CONCATENATE(SUM('Раздел 2'!AE163:AE163),"=",0)</f>
        <v>0=0</v>
      </c>
      <c r="F286" s="288"/>
      <c r="G286" s="253" t="str">
        <f>IF(('ФЛК (информационный)'!A286="Неверно!")*('ФЛК (информационный)'!F286=""),"Внести подтверждение к нарушенному информационному ФЛК"," ")</f>
        <v xml:space="preserve"> </v>
      </c>
    </row>
    <row r="287" spans="1:7" ht="33.75" customHeight="1">
      <c r="A287" s="370" t="str">
        <f>IF((SUM('Раздел 2'!AF163:AF163)=0),"","Неверно!")</f>
        <v/>
      </c>
      <c r="B287" s="371" t="s">
        <v>991</v>
      </c>
      <c r="C287" s="270" t="s">
        <v>997</v>
      </c>
      <c r="D287" s="270" t="s">
        <v>993</v>
      </c>
      <c r="E287" s="270" t="str">
        <f>CONCATENATE(SUM('Раздел 2'!AF163:AF163),"=",0)</f>
        <v>0=0</v>
      </c>
      <c r="F287" s="288"/>
      <c r="G287" s="253" t="str">
        <f>IF(('ФЛК (информационный)'!A287="Неверно!")*('ФЛК (информационный)'!F287=""),"Внести подтверждение к нарушенному информационному ФЛК"," ")</f>
        <v xml:space="preserve"> </v>
      </c>
    </row>
    <row r="288" spans="1:7" ht="33.75" customHeight="1">
      <c r="A288" s="370" t="str">
        <f>IF((SUM('Раздел 2'!AG163:AG163)=0),"","Неверно!")</f>
        <v/>
      </c>
      <c r="B288" s="371" t="s">
        <v>991</v>
      </c>
      <c r="C288" s="270" t="s">
        <v>998</v>
      </c>
      <c r="D288" s="270" t="s">
        <v>993</v>
      </c>
      <c r="E288" s="270" t="str">
        <f>CONCATENATE(SUM('Раздел 2'!AG163:AG163),"=",0)</f>
        <v>0=0</v>
      </c>
      <c r="F288" s="288"/>
      <c r="G288" s="253" t="str">
        <f>IF(('ФЛК (информационный)'!A288="Неверно!")*('ФЛК (информационный)'!F288=""),"Внести подтверждение к нарушенному информационному ФЛК"," ")</f>
        <v xml:space="preserve"> </v>
      </c>
    </row>
    <row r="289" spans="1:7" ht="33.75" customHeight="1">
      <c r="A289" s="370" t="str">
        <f>IF((SUM('Раздел 2'!AB169:AB169)=0),"","Неверно!")</f>
        <v/>
      </c>
      <c r="B289" s="371" t="s">
        <v>999</v>
      </c>
      <c r="C289" s="270" t="s">
        <v>1000</v>
      </c>
      <c r="D289" s="270" t="s">
        <v>1001</v>
      </c>
      <c r="E289" s="270" t="str">
        <f>CONCATENATE(SUM('Раздел 2'!AB169:AB169),"=",0)</f>
        <v>0=0</v>
      </c>
      <c r="F289" s="288"/>
      <c r="G289" s="253" t="str">
        <f>IF(('ФЛК (информационный)'!A289="Неверно!")*('ФЛК (информационный)'!F289=""),"Внести подтверждение к нарушенному информационному ФЛК"," ")</f>
        <v xml:space="preserve"> </v>
      </c>
    </row>
    <row r="290" spans="1:7" ht="33.75" customHeight="1">
      <c r="A290" s="370" t="str">
        <f>IF((SUM('Раздел 2'!AC169:AC169)=0),"","Неверно!")</f>
        <v/>
      </c>
      <c r="B290" s="371" t="s">
        <v>999</v>
      </c>
      <c r="C290" s="270" t="s">
        <v>1002</v>
      </c>
      <c r="D290" s="270" t="s">
        <v>1001</v>
      </c>
      <c r="E290" s="270" t="str">
        <f>CONCATENATE(SUM('Раздел 2'!AC169:AC169),"=",0)</f>
        <v>0=0</v>
      </c>
      <c r="F290" s="288"/>
      <c r="G290" s="253" t="str">
        <f>IF(('ФЛК (информационный)'!A290="Неверно!")*('ФЛК (информационный)'!F290=""),"Внести подтверждение к нарушенному информационному ФЛК"," ")</f>
        <v xml:space="preserve"> </v>
      </c>
    </row>
    <row r="291" spans="1:7" ht="33.75" customHeight="1">
      <c r="A291" s="370" t="str">
        <f>IF((SUM('Раздел 2'!AD169:AD169)=0),"","Неверно!")</f>
        <v/>
      </c>
      <c r="B291" s="371" t="s">
        <v>999</v>
      </c>
      <c r="C291" s="270" t="s">
        <v>1003</v>
      </c>
      <c r="D291" s="270" t="s">
        <v>1001</v>
      </c>
      <c r="E291" s="270" t="str">
        <f>CONCATENATE(SUM('Раздел 2'!AD169:AD169),"=",0)</f>
        <v>0=0</v>
      </c>
      <c r="F291" s="288"/>
      <c r="G291" s="253" t="str">
        <f>IF(('ФЛК (информационный)'!A291="Неверно!")*('ФЛК (информационный)'!F291=""),"Внести подтверждение к нарушенному информационному ФЛК"," ")</f>
        <v xml:space="preserve"> </v>
      </c>
    </row>
    <row r="292" spans="1:7" ht="33.75" customHeight="1">
      <c r="A292" s="370" t="str">
        <f>IF((SUM('Раздел 2'!AE169:AE169)=0),"","Неверно!")</f>
        <v/>
      </c>
      <c r="B292" s="371" t="s">
        <v>999</v>
      </c>
      <c r="C292" s="270" t="s">
        <v>1004</v>
      </c>
      <c r="D292" s="270" t="s">
        <v>1001</v>
      </c>
      <c r="E292" s="270" t="str">
        <f>CONCATENATE(SUM('Раздел 2'!AE169:AE169),"=",0)</f>
        <v>0=0</v>
      </c>
      <c r="F292" s="288"/>
      <c r="G292" s="253" t="str">
        <f>IF(('ФЛК (информационный)'!A292="Неверно!")*('ФЛК (информационный)'!F292=""),"Внести подтверждение к нарушенному информационному ФЛК"," ")</f>
        <v xml:space="preserve"> </v>
      </c>
    </row>
    <row r="293" spans="1:7" ht="33.75" customHeight="1">
      <c r="A293" s="370" t="str">
        <f>IF((SUM('Раздел 2'!AF169:AF169)=0),"","Неверно!")</f>
        <v/>
      </c>
      <c r="B293" s="371" t="s">
        <v>999</v>
      </c>
      <c r="C293" s="270" t="s">
        <v>1005</v>
      </c>
      <c r="D293" s="270" t="s">
        <v>1001</v>
      </c>
      <c r="E293" s="270" t="str">
        <f>CONCATENATE(SUM('Раздел 2'!AF169:AF169),"=",0)</f>
        <v>0=0</v>
      </c>
      <c r="F293" s="288"/>
      <c r="G293" s="253" t="str">
        <f>IF(('ФЛК (информационный)'!A293="Неверно!")*('ФЛК (информационный)'!F293=""),"Внести подтверждение к нарушенному информационному ФЛК"," ")</f>
        <v xml:space="preserve"> </v>
      </c>
    </row>
    <row r="294" spans="1:7" ht="33.75" customHeight="1">
      <c r="A294" s="370" t="str">
        <f>IF((SUM('Раздел 2'!AG169:AG169)=0),"","Неверно!")</f>
        <v/>
      </c>
      <c r="B294" s="371" t="s">
        <v>999</v>
      </c>
      <c r="C294" s="270" t="s">
        <v>1006</v>
      </c>
      <c r="D294" s="270" t="s">
        <v>1001</v>
      </c>
      <c r="E294" s="270" t="str">
        <f>CONCATENATE(SUM('Раздел 2'!AG169:AG169),"=",0)</f>
        <v>0=0</v>
      </c>
      <c r="F294" s="288"/>
      <c r="G294" s="253" t="str">
        <f>IF(('ФЛК (информационный)'!A294="Неверно!")*('ФЛК (информационный)'!F294=""),"Внести подтверждение к нарушенному информационному ФЛК"," ")</f>
        <v xml:space="preserve"> </v>
      </c>
    </row>
    <row r="295" spans="1:7" ht="33.75" customHeight="1">
      <c r="A295" s="370" t="str">
        <f>IF((SUM('Раздел 2'!AB46:AB46)=0),"","Неверно!")</f>
        <v/>
      </c>
      <c r="B295" s="371" t="s">
        <v>1007</v>
      </c>
      <c r="C295" s="270" t="s">
        <v>1008</v>
      </c>
      <c r="D295" s="270" t="s">
        <v>1009</v>
      </c>
      <c r="E295" s="270" t="str">
        <f>CONCATENATE(SUM('Раздел 2'!AB46:AB46),"=",0)</f>
        <v>0=0</v>
      </c>
      <c r="F295" s="288"/>
      <c r="G295" s="253" t="str">
        <f>IF(('ФЛК (информационный)'!A295="Неверно!")*('ФЛК (информационный)'!F295=""),"Внести подтверждение к нарушенному информационному ФЛК"," ")</f>
        <v xml:space="preserve"> </v>
      </c>
    </row>
    <row r="296" spans="1:7" ht="33.75" customHeight="1">
      <c r="A296" s="370" t="str">
        <f>IF((SUM('Раздел 2'!AB47:AB47)=0),"","Неверно!")</f>
        <v/>
      </c>
      <c r="B296" s="371" t="s">
        <v>1007</v>
      </c>
      <c r="C296" s="270" t="s">
        <v>1010</v>
      </c>
      <c r="D296" s="270" t="s">
        <v>1009</v>
      </c>
      <c r="E296" s="270" t="str">
        <f>CONCATENATE(SUM('Раздел 2'!AB47:AB47),"=",0)</f>
        <v>0=0</v>
      </c>
      <c r="F296" s="288"/>
      <c r="G296" s="253" t="str">
        <f>IF(('ФЛК (информационный)'!A296="Неверно!")*('ФЛК (информационный)'!F296=""),"Внести подтверждение к нарушенному информационному ФЛК"," ")</f>
        <v xml:space="preserve"> </v>
      </c>
    </row>
    <row r="297" spans="1:7" ht="33.75" customHeight="1">
      <c r="A297" s="370" t="str">
        <f>IF((SUM('Раздел 2'!AC46:AC46)=0),"","Неверно!")</f>
        <v/>
      </c>
      <c r="B297" s="371" t="s">
        <v>1007</v>
      </c>
      <c r="C297" s="270" t="s">
        <v>1011</v>
      </c>
      <c r="D297" s="270" t="s">
        <v>1009</v>
      </c>
      <c r="E297" s="270" t="str">
        <f>CONCATENATE(SUM('Раздел 2'!AC46:AC46),"=",0)</f>
        <v>0=0</v>
      </c>
      <c r="F297" s="288"/>
      <c r="G297" s="253" t="str">
        <f>IF(('ФЛК (информационный)'!A297="Неверно!")*('ФЛК (информационный)'!F297=""),"Внести подтверждение к нарушенному информационному ФЛК"," ")</f>
        <v xml:space="preserve"> </v>
      </c>
    </row>
    <row r="298" spans="1:7" ht="33.75" customHeight="1">
      <c r="A298" s="370" t="str">
        <f>IF((SUM('Раздел 2'!AC47:AC47)=0),"","Неверно!")</f>
        <v/>
      </c>
      <c r="B298" s="371" t="s">
        <v>1007</v>
      </c>
      <c r="C298" s="270" t="s">
        <v>1012</v>
      </c>
      <c r="D298" s="270" t="s">
        <v>1009</v>
      </c>
      <c r="E298" s="270" t="str">
        <f>CONCATENATE(SUM('Раздел 2'!AC47:AC47),"=",0)</f>
        <v>0=0</v>
      </c>
      <c r="F298" s="288"/>
      <c r="G298" s="253" t="str">
        <f>IF(('ФЛК (информационный)'!A298="Неверно!")*('ФЛК (информационный)'!F298=""),"Внести подтверждение к нарушенному информационному ФЛК"," ")</f>
        <v xml:space="preserve"> </v>
      </c>
    </row>
    <row r="299" spans="1:7" ht="33.75" customHeight="1">
      <c r="A299" s="370" t="str">
        <f>IF((SUM('Раздел 2'!AD46:AD46)=0),"","Неверно!")</f>
        <v/>
      </c>
      <c r="B299" s="371" t="s">
        <v>1007</v>
      </c>
      <c r="C299" s="270" t="s">
        <v>1013</v>
      </c>
      <c r="D299" s="270" t="s">
        <v>1009</v>
      </c>
      <c r="E299" s="270" t="str">
        <f>CONCATENATE(SUM('Раздел 2'!AD46:AD46),"=",0)</f>
        <v>0=0</v>
      </c>
      <c r="F299" s="288"/>
      <c r="G299" s="253" t="str">
        <f>IF(('ФЛК (информационный)'!A299="Неверно!")*('ФЛК (информационный)'!F299=""),"Внести подтверждение к нарушенному информационному ФЛК"," ")</f>
        <v xml:space="preserve"> </v>
      </c>
    </row>
    <row r="300" spans="1:7" ht="33.75" customHeight="1">
      <c r="A300" s="370" t="str">
        <f>IF((SUM('Раздел 2'!AD47:AD47)=0),"","Неверно!")</f>
        <v/>
      </c>
      <c r="B300" s="371" t="s">
        <v>1007</v>
      </c>
      <c r="C300" s="270" t="s">
        <v>1014</v>
      </c>
      <c r="D300" s="270" t="s">
        <v>1009</v>
      </c>
      <c r="E300" s="270" t="str">
        <f>CONCATENATE(SUM('Раздел 2'!AD47:AD47),"=",0)</f>
        <v>0=0</v>
      </c>
      <c r="F300" s="288"/>
      <c r="G300" s="253" t="str">
        <f>IF(('ФЛК (информационный)'!A300="Неверно!")*('ФЛК (информационный)'!F300=""),"Внести подтверждение к нарушенному информационному ФЛК"," ")</f>
        <v xml:space="preserve"> </v>
      </c>
    </row>
    <row r="301" spans="1:7" ht="33.75" customHeight="1">
      <c r="A301" s="370" t="str">
        <f>IF((SUM('Раздел 2'!AE46:AE46)=0),"","Неверно!")</f>
        <v/>
      </c>
      <c r="B301" s="371" t="s">
        <v>1007</v>
      </c>
      <c r="C301" s="270" t="s">
        <v>1015</v>
      </c>
      <c r="D301" s="270" t="s">
        <v>1009</v>
      </c>
      <c r="E301" s="270" t="str">
        <f>CONCATENATE(SUM('Раздел 2'!AE46:AE46),"=",0)</f>
        <v>0=0</v>
      </c>
      <c r="F301" s="288"/>
      <c r="G301" s="253" t="str">
        <f>IF(('ФЛК (информационный)'!A301="Неверно!")*('ФЛК (информационный)'!F301=""),"Внести подтверждение к нарушенному информационному ФЛК"," ")</f>
        <v xml:space="preserve"> </v>
      </c>
    </row>
    <row r="302" spans="1:7" ht="33.75" customHeight="1">
      <c r="A302" s="370" t="str">
        <f>IF((SUM('Раздел 2'!AE47:AE47)=0),"","Неверно!")</f>
        <v/>
      </c>
      <c r="B302" s="371" t="s">
        <v>1007</v>
      </c>
      <c r="C302" s="270" t="s">
        <v>1016</v>
      </c>
      <c r="D302" s="270" t="s">
        <v>1009</v>
      </c>
      <c r="E302" s="270" t="str">
        <f>CONCATENATE(SUM('Раздел 2'!AE47:AE47),"=",0)</f>
        <v>0=0</v>
      </c>
      <c r="F302" s="288"/>
      <c r="G302" s="253" t="str">
        <f>IF(('ФЛК (информационный)'!A302="Неверно!")*('ФЛК (информационный)'!F302=""),"Внести подтверждение к нарушенному информационному ФЛК"," ")</f>
        <v xml:space="preserve"> </v>
      </c>
    </row>
    <row r="303" spans="1:7" ht="33.75" customHeight="1">
      <c r="A303" s="370" t="str">
        <f>IF((SUM('Раздел 2'!AF46:AF46)=0),"","Неверно!")</f>
        <v/>
      </c>
      <c r="B303" s="371" t="s">
        <v>1007</v>
      </c>
      <c r="C303" s="270" t="s">
        <v>1017</v>
      </c>
      <c r="D303" s="270" t="s">
        <v>1009</v>
      </c>
      <c r="E303" s="270" t="str">
        <f>CONCATENATE(SUM('Раздел 2'!AF46:AF46),"=",0)</f>
        <v>0=0</v>
      </c>
      <c r="F303" s="288"/>
      <c r="G303" s="253" t="str">
        <f>IF(('ФЛК (информационный)'!A303="Неверно!")*('ФЛК (информационный)'!F303=""),"Внести подтверждение к нарушенному информационному ФЛК"," ")</f>
        <v xml:space="preserve"> </v>
      </c>
    </row>
    <row r="304" spans="1:7" ht="33.75" customHeight="1">
      <c r="A304" s="370" t="str">
        <f>IF((SUM('Раздел 2'!AF47:AF47)=0),"","Неверно!")</f>
        <v/>
      </c>
      <c r="B304" s="371" t="s">
        <v>1007</v>
      </c>
      <c r="C304" s="270" t="s">
        <v>1018</v>
      </c>
      <c r="D304" s="270" t="s">
        <v>1009</v>
      </c>
      <c r="E304" s="270" t="str">
        <f>CONCATENATE(SUM('Раздел 2'!AF47:AF47),"=",0)</f>
        <v>0=0</v>
      </c>
      <c r="F304" s="288"/>
      <c r="G304" s="253" t="str">
        <f>IF(('ФЛК (информационный)'!A304="Неверно!")*('ФЛК (информационный)'!F304=""),"Внести подтверждение к нарушенному информационному ФЛК"," ")</f>
        <v xml:space="preserve"> </v>
      </c>
    </row>
    <row r="305" spans="1:7" ht="33.75" customHeight="1">
      <c r="A305" s="370" t="str">
        <f>IF((SUM('Раздел 2'!AG46:AG46)=0),"","Неверно!")</f>
        <v/>
      </c>
      <c r="B305" s="371" t="s">
        <v>1007</v>
      </c>
      <c r="C305" s="270" t="s">
        <v>1019</v>
      </c>
      <c r="D305" s="270" t="s">
        <v>1009</v>
      </c>
      <c r="E305" s="270" t="str">
        <f>CONCATENATE(SUM('Раздел 2'!AG46:AG46),"=",0)</f>
        <v>0=0</v>
      </c>
      <c r="F305" s="288"/>
      <c r="G305" s="253" t="str">
        <f>IF(('ФЛК (информационный)'!A305="Неверно!")*('ФЛК (информационный)'!F305=""),"Внести подтверждение к нарушенному информационному ФЛК"," ")</f>
        <v xml:space="preserve"> </v>
      </c>
    </row>
    <row r="306" spans="1:7" ht="33.75" customHeight="1">
      <c r="A306" s="370" t="str">
        <f>IF((SUM('Раздел 2'!AG47:AG47)=0),"","Неверно!")</f>
        <v/>
      </c>
      <c r="B306" s="371" t="s">
        <v>1007</v>
      </c>
      <c r="C306" s="270" t="s">
        <v>1020</v>
      </c>
      <c r="D306" s="270" t="s">
        <v>1009</v>
      </c>
      <c r="E306" s="270" t="str">
        <f>CONCATENATE(SUM('Раздел 2'!AG47:AG47),"=",0)</f>
        <v>0=0</v>
      </c>
      <c r="F306" s="288"/>
      <c r="G306" s="253" t="str">
        <f>IF(('ФЛК (информационный)'!A306="Неверно!")*('ФЛК (информационный)'!F306=""),"Внести подтверждение к нарушенному информационному ФЛК"," ")</f>
        <v xml:space="preserve"> </v>
      </c>
    </row>
    <row r="307" spans="1:7" ht="33.75" customHeight="1">
      <c r="A307" s="370" t="str">
        <f>IF((SUM('Раздел 2'!AB31:AB31)=0),"","Неверно!")</f>
        <v/>
      </c>
      <c r="B307" s="371" t="s">
        <v>1021</v>
      </c>
      <c r="C307" s="270" t="s">
        <v>2737</v>
      </c>
      <c r="D307" s="270" t="s">
        <v>2738</v>
      </c>
      <c r="E307" s="270" t="str">
        <f>CONCATENATE(SUM('Раздел 2'!AB31:AB31),"=",0)</f>
        <v>0=0</v>
      </c>
      <c r="F307" s="288"/>
      <c r="G307" s="253" t="str">
        <f>IF(('ФЛК (информационный)'!A307="Неверно!")*('ФЛК (информационный)'!F307=""),"Внести подтверждение к нарушенному информационному ФЛК"," ")</f>
        <v xml:space="preserve"> </v>
      </c>
    </row>
    <row r="308" spans="1:7" ht="33.75" customHeight="1">
      <c r="A308" s="370" t="str">
        <f>IF((SUM('Раздел 2'!AC31:AC31)=0),"","Неверно!")</f>
        <v/>
      </c>
      <c r="B308" s="371" t="s">
        <v>1021</v>
      </c>
      <c r="C308" s="270" t="s">
        <v>2739</v>
      </c>
      <c r="D308" s="270" t="s">
        <v>2738</v>
      </c>
      <c r="E308" s="270" t="str">
        <f>CONCATENATE(SUM('Раздел 2'!AC31:AC31),"=",0)</f>
        <v>0=0</v>
      </c>
      <c r="F308" s="288"/>
      <c r="G308" s="253" t="str">
        <f>IF(('ФЛК (информационный)'!A308="Неверно!")*('ФЛК (информационный)'!F308=""),"Внести подтверждение к нарушенному информационному ФЛК"," ")</f>
        <v xml:space="preserve"> </v>
      </c>
    </row>
    <row r="309" spans="1:7" ht="33.75" customHeight="1">
      <c r="A309" s="370" t="str">
        <f>IF((SUM('Раздел 2'!AD31:AD31)=0),"","Неверно!")</f>
        <v/>
      </c>
      <c r="B309" s="371" t="s">
        <v>1021</v>
      </c>
      <c r="C309" s="270" t="s">
        <v>2740</v>
      </c>
      <c r="D309" s="270" t="s">
        <v>2738</v>
      </c>
      <c r="E309" s="270" t="str">
        <f>CONCATENATE(SUM('Раздел 2'!AD31:AD31),"=",0)</f>
        <v>0=0</v>
      </c>
      <c r="F309" s="288"/>
      <c r="G309" s="253" t="str">
        <f>IF(('ФЛК (информационный)'!A309="Неверно!")*('ФЛК (информационный)'!F309=""),"Внести подтверждение к нарушенному информационному ФЛК"," ")</f>
        <v xml:space="preserve"> </v>
      </c>
    </row>
    <row r="310" spans="1:7" ht="33.75" customHeight="1">
      <c r="A310" s="370" t="str">
        <f>IF((SUM('Раздел 2'!AE31:AE31)=0),"","Неверно!")</f>
        <v/>
      </c>
      <c r="B310" s="371" t="s">
        <v>1021</v>
      </c>
      <c r="C310" s="270" t="s">
        <v>2741</v>
      </c>
      <c r="D310" s="270" t="s">
        <v>2738</v>
      </c>
      <c r="E310" s="270" t="str">
        <f>CONCATENATE(SUM('Раздел 2'!AE31:AE31),"=",0)</f>
        <v>0=0</v>
      </c>
      <c r="F310" s="288"/>
      <c r="G310" s="253" t="str">
        <f>IF(('ФЛК (информационный)'!A310="Неверно!")*('ФЛК (информационный)'!F310=""),"Внести подтверждение к нарушенному информационному ФЛК"," ")</f>
        <v xml:space="preserve"> </v>
      </c>
    </row>
    <row r="311" spans="1:7" ht="33.75" customHeight="1">
      <c r="A311" s="370" t="str">
        <f>IF((SUM('Раздел 2'!AF31:AF31)=0),"","Неверно!")</f>
        <v/>
      </c>
      <c r="B311" s="371" t="s">
        <v>1021</v>
      </c>
      <c r="C311" s="270" t="s">
        <v>2742</v>
      </c>
      <c r="D311" s="270" t="s">
        <v>2738</v>
      </c>
      <c r="E311" s="270" t="str">
        <f>CONCATENATE(SUM('Раздел 2'!AF31:AF31),"=",0)</f>
        <v>0=0</v>
      </c>
      <c r="F311" s="288"/>
      <c r="G311" s="253" t="str">
        <f>IF(('ФЛК (информационный)'!A311="Неверно!")*('ФЛК (информационный)'!F311=""),"Внести подтверждение к нарушенному информационному ФЛК"," ")</f>
        <v xml:space="preserve"> </v>
      </c>
    </row>
    <row r="312" spans="1:7" ht="33.75" customHeight="1">
      <c r="A312" s="370" t="str">
        <f>IF((SUM('Раздел 2'!AG31:AG31)=0),"","Неверно!")</f>
        <v/>
      </c>
      <c r="B312" s="371" t="s">
        <v>1021</v>
      </c>
      <c r="C312" s="270" t="s">
        <v>2743</v>
      </c>
      <c r="D312" s="270" t="s">
        <v>2738</v>
      </c>
      <c r="E312" s="270" t="str">
        <f>CONCATENATE(SUM('Раздел 2'!AG31:AG31),"=",0)</f>
        <v>0=0</v>
      </c>
      <c r="F312" s="288"/>
      <c r="G312" s="253" t="str">
        <f>IF(('ФЛК (информационный)'!A312="Неверно!")*('ФЛК (информационный)'!F312=""),"Внести подтверждение к нарушенному информационному ФЛК"," ")</f>
        <v xml:space="preserve"> </v>
      </c>
    </row>
    <row r="313" spans="1:7" ht="33.75" customHeight="1">
      <c r="A313" s="370" t="str">
        <f>IF((SUM('Раздел 3'!H172:H172)=0),"","Неверно!")</f>
        <v/>
      </c>
      <c r="B313" s="371" t="s">
        <v>1022</v>
      </c>
      <c r="C313" s="270" t="s">
        <v>12970</v>
      </c>
      <c r="D313" s="270" t="s">
        <v>2744</v>
      </c>
      <c r="E313" s="270" t="str">
        <f>CONCATENATE(SUM('Раздел 3'!H172:H172),"=",0)</f>
        <v>0=0</v>
      </c>
      <c r="F313" s="288"/>
      <c r="G313" s="253" t="str">
        <f>IF(('ФЛК (информационный)'!A313="Неверно!")*('ФЛК (информационный)'!F313=""),"Внести подтверждение к нарушенному информационному ФЛК"," ")</f>
        <v xml:space="preserve"> </v>
      </c>
    </row>
    <row r="314" spans="1:7" ht="33.75" customHeight="1">
      <c r="A314" s="370" t="str">
        <f>IF((SUM('Раздел 3'!H173:H173)=0),"","Неверно!")</f>
        <v/>
      </c>
      <c r="B314" s="371" t="s">
        <v>1022</v>
      </c>
      <c r="C314" s="270" t="s">
        <v>12971</v>
      </c>
      <c r="D314" s="270" t="s">
        <v>2744</v>
      </c>
      <c r="E314" s="270" t="str">
        <f>CONCATENATE(SUM('Раздел 3'!H173:H173),"=",0)</f>
        <v>0=0</v>
      </c>
      <c r="F314" s="288"/>
      <c r="G314" s="253" t="str">
        <f>IF(('ФЛК (информационный)'!A314="Неверно!")*('ФЛК (информационный)'!F314=""),"Внести подтверждение к нарушенному информационному ФЛК"," ")</f>
        <v xml:space="preserve"> </v>
      </c>
    </row>
    <row r="315" spans="1:7" ht="33.75" customHeight="1">
      <c r="A315" s="370" t="str">
        <f>IF((SUM('Раздел 3'!H174:H174)=0),"","Неверно!")</f>
        <v/>
      </c>
      <c r="B315" s="371" t="s">
        <v>1022</v>
      </c>
      <c r="C315" s="270" t="s">
        <v>12972</v>
      </c>
      <c r="D315" s="270" t="s">
        <v>2744</v>
      </c>
      <c r="E315" s="270" t="str">
        <f>CONCATENATE(SUM('Раздел 3'!H174:H174),"=",0)</f>
        <v>0=0</v>
      </c>
      <c r="F315" s="288"/>
      <c r="G315" s="253" t="str">
        <f>IF(('ФЛК (информационный)'!A315="Неверно!")*('ФЛК (информационный)'!F315=""),"Внести подтверждение к нарушенному информационному ФЛК"," ")</f>
        <v xml:space="preserve"> </v>
      </c>
    </row>
    <row r="316" spans="1:7" ht="33.75" customHeight="1">
      <c r="A316" s="370" t="str">
        <f>IF((SUM('Раздел 3'!H175:H175)=0),"","Неверно!")</f>
        <v/>
      </c>
      <c r="B316" s="371" t="s">
        <v>1022</v>
      </c>
      <c r="C316" s="270" t="s">
        <v>2745</v>
      </c>
      <c r="D316" s="270" t="s">
        <v>2744</v>
      </c>
      <c r="E316" s="270" t="str">
        <f>CONCATENATE(SUM('Раздел 3'!H175:H175),"=",0)</f>
        <v>0=0</v>
      </c>
      <c r="F316" s="288"/>
      <c r="G316" s="253" t="str">
        <f>IF(('ФЛК (информационный)'!A316="Неверно!")*('ФЛК (информационный)'!F316=""),"Внести подтверждение к нарушенному информационному ФЛК"," ")</f>
        <v xml:space="preserve"> </v>
      </c>
    </row>
    <row r="317" spans="1:7" ht="33.75" customHeight="1">
      <c r="A317" s="370" t="str">
        <f>IF((SUM('Раздел 3'!H176:H176)=0),"","Неверно!")</f>
        <v/>
      </c>
      <c r="B317" s="371" t="s">
        <v>1022</v>
      </c>
      <c r="C317" s="270" t="s">
        <v>2746</v>
      </c>
      <c r="D317" s="270" t="s">
        <v>2744</v>
      </c>
      <c r="E317" s="270" t="str">
        <f>CONCATENATE(SUM('Раздел 3'!H176:H176),"=",0)</f>
        <v>0=0</v>
      </c>
      <c r="F317" s="288"/>
      <c r="G317" s="253" t="str">
        <f>IF(('ФЛК (информационный)'!A317="Неверно!")*('ФЛК (информационный)'!F317=""),"Внести подтверждение к нарушенному информационному ФЛК"," ")</f>
        <v xml:space="preserve"> </v>
      </c>
    </row>
    <row r="318" spans="1:7" ht="33.75" customHeight="1">
      <c r="A318" s="370" t="str">
        <f>IF((SUM('Раздел 3'!H177:H177)=0),"","Неверно!")</f>
        <v/>
      </c>
      <c r="B318" s="371" t="s">
        <v>1022</v>
      </c>
      <c r="C318" s="270" t="s">
        <v>2747</v>
      </c>
      <c r="D318" s="270" t="s">
        <v>2744</v>
      </c>
      <c r="E318" s="270" t="str">
        <f>CONCATENATE(SUM('Раздел 3'!H177:H177),"=",0)</f>
        <v>0=0</v>
      </c>
      <c r="F318" s="288"/>
      <c r="G318" s="253" t="str">
        <f>IF(('ФЛК (информационный)'!A318="Неверно!")*('ФЛК (информационный)'!F318=""),"Внести подтверждение к нарушенному информационному ФЛК"," ")</f>
        <v xml:space="preserve"> </v>
      </c>
    </row>
    <row r="319" spans="1:7" ht="33.75" customHeight="1">
      <c r="A319" s="370" t="str">
        <f>IF((SUM('Раздел 3'!H178:H178)=0),"","Неверно!")</f>
        <v/>
      </c>
      <c r="B319" s="371" t="s">
        <v>1022</v>
      </c>
      <c r="C319" s="270" t="s">
        <v>2748</v>
      </c>
      <c r="D319" s="270" t="s">
        <v>2744</v>
      </c>
      <c r="E319" s="270" t="str">
        <f>CONCATENATE(SUM('Раздел 3'!H178:H178),"=",0)</f>
        <v>0=0</v>
      </c>
      <c r="F319" s="288"/>
      <c r="G319" s="253" t="str">
        <f>IF(('ФЛК (информационный)'!A319="Неверно!")*('ФЛК (информационный)'!F319=""),"Внести подтверждение к нарушенному информационному ФЛК"," ")</f>
        <v xml:space="preserve"> </v>
      </c>
    </row>
    <row r="320" spans="1:7" ht="33.75" customHeight="1">
      <c r="A320" s="370" t="str">
        <f>IF((SUM('Раздел 3'!I172:I172)=0),"","Неверно!")</f>
        <v/>
      </c>
      <c r="B320" s="371" t="s">
        <v>1022</v>
      </c>
      <c r="C320" s="270" t="s">
        <v>12975</v>
      </c>
      <c r="D320" s="270" t="s">
        <v>2744</v>
      </c>
      <c r="E320" s="270" t="str">
        <f>CONCATENATE(SUM('Раздел 3'!I172:I172),"=",0)</f>
        <v>0=0</v>
      </c>
      <c r="F320" s="288"/>
      <c r="G320" s="253" t="str">
        <f>IF(('ФЛК (информационный)'!A320="Неверно!")*('ФЛК (информационный)'!F320=""),"Внести подтверждение к нарушенному информационному ФЛК"," ")</f>
        <v xml:space="preserve"> </v>
      </c>
    </row>
    <row r="321" spans="1:7" ht="33.75" customHeight="1">
      <c r="A321" s="370" t="str">
        <f>IF((SUM('Раздел 3'!I173:I173)=0),"","Неверно!")</f>
        <v/>
      </c>
      <c r="B321" s="371" t="s">
        <v>1022</v>
      </c>
      <c r="C321" s="270" t="s">
        <v>12976</v>
      </c>
      <c r="D321" s="270" t="s">
        <v>2744</v>
      </c>
      <c r="E321" s="270" t="str">
        <f>CONCATENATE(SUM('Раздел 3'!I173:I173),"=",0)</f>
        <v>0=0</v>
      </c>
      <c r="F321" s="288"/>
      <c r="G321" s="253" t="str">
        <f>IF(('ФЛК (информационный)'!A321="Неверно!")*('ФЛК (информационный)'!F321=""),"Внести подтверждение к нарушенному информационному ФЛК"," ")</f>
        <v xml:space="preserve"> </v>
      </c>
    </row>
    <row r="322" spans="1:7" ht="33.75" customHeight="1">
      <c r="A322" s="370" t="str">
        <f>IF((SUM('Раздел 3'!I174:I174)=0),"","Неверно!")</f>
        <v/>
      </c>
      <c r="B322" s="371" t="s">
        <v>1022</v>
      </c>
      <c r="C322" s="270" t="s">
        <v>12977</v>
      </c>
      <c r="D322" s="270" t="s">
        <v>2744</v>
      </c>
      <c r="E322" s="270" t="str">
        <f>CONCATENATE(SUM('Раздел 3'!I174:I174),"=",0)</f>
        <v>0=0</v>
      </c>
      <c r="F322" s="288"/>
      <c r="G322" s="253" t="str">
        <f>IF(('ФЛК (информационный)'!A322="Неверно!")*('ФЛК (информационный)'!F322=""),"Внести подтверждение к нарушенному информационному ФЛК"," ")</f>
        <v xml:space="preserve"> </v>
      </c>
    </row>
    <row r="323" spans="1:7" ht="33.75" customHeight="1">
      <c r="A323" s="370" t="str">
        <f>IF((SUM('Раздел 3'!I175:I175)=0),"","Неверно!")</f>
        <v/>
      </c>
      <c r="B323" s="371" t="s">
        <v>1022</v>
      </c>
      <c r="C323" s="270" t="s">
        <v>2749</v>
      </c>
      <c r="D323" s="270" t="s">
        <v>2744</v>
      </c>
      <c r="E323" s="270" t="str">
        <f>CONCATENATE(SUM('Раздел 3'!I175:I175),"=",0)</f>
        <v>0=0</v>
      </c>
      <c r="F323" s="288"/>
      <c r="G323" s="253" t="str">
        <f>IF(('ФЛК (информационный)'!A323="Неверно!")*('ФЛК (информационный)'!F323=""),"Внести подтверждение к нарушенному информационному ФЛК"," ")</f>
        <v xml:space="preserve"> </v>
      </c>
    </row>
    <row r="324" spans="1:7" ht="33.75" customHeight="1">
      <c r="A324" s="370" t="str">
        <f>IF((SUM('Раздел 3'!I176:I176)=0),"","Неверно!")</f>
        <v/>
      </c>
      <c r="B324" s="371" t="s">
        <v>1022</v>
      </c>
      <c r="C324" s="270" t="s">
        <v>2750</v>
      </c>
      <c r="D324" s="270" t="s">
        <v>2744</v>
      </c>
      <c r="E324" s="270" t="str">
        <f>CONCATENATE(SUM('Раздел 3'!I176:I176),"=",0)</f>
        <v>0=0</v>
      </c>
      <c r="F324" s="288"/>
      <c r="G324" s="253" t="str">
        <f>IF(('ФЛК (информационный)'!A324="Неверно!")*('ФЛК (информационный)'!F324=""),"Внести подтверждение к нарушенному информационному ФЛК"," ")</f>
        <v xml:space="preserve"> </v>
      </c>
    </row>
    <row r="325" spans="1:7" ht="33.75" customHeight="1">
      <c r="A325" s="370" t="str">
        <f>IF((SUM('Раздел 3'!I177:I177)=0),"","Неверно!")</f>
        <v/>
      </c>
      <c r="B325" s="371" t="s">
        <v>1022</v>
      </c>
      <c r="C325" s="270" t="s">
        <v>2751</v>
      </c>
      <c r="D325" s="270" t="s">
        <v>2744</v>
      </c>
      <c r="E325" s="270" t="str">
        <f>CONCATENATE(SUM('Раздел 3'!I177:I177),"=",0)</f>
        <v>0=0</v>
      </c>
      <c r="F325" s="288"/>
      <c r="G325" s="253" t="str">
        <f>IF(('ФЛК (информационный)'!A325="Неверно!")*('ФЛК (информационный)'!F325=""),"Внести подтверждение к нарушенному информационному ФЛК"," ")</f>
        <v xml:space="preserve"> </v>
      </c>
    </row>
    <row r="326" spans="1:7" ht="33.75" customHeight="1">
      <c r="A326" s="370" t="str">
        <f>IF((SUM('Раздел 3'!I178:I178)=0),"","Неверно!")</f>
        <v/>
      </c>
      <c r="B326" s="371" t="s">
        <v>1022</v>
      </c>
      <c r="C326" s="270" t="s">
        <v>2752</v>
      </c>
      <c r="D326" s="270" t="s">
        <v>2744</v>
      </c>
      <c r="E326" s="270" t="str">
        <f>CONCATENATE(SUM('Раздел 3'!I178:I178),"=",0)</f>
        <v>0=0</v>
      </c>
      <c r="F326" s="288"/>
      <c r="G326" s="253" t="str">
        <f>IF(('ФЛК (информационный)'!A326="Неверно!")*('ФЛК (информационный)'!F326=""),"Внести подтверждение к нарушенному информационному ФЛК"," ")</f>
        <v xml:space="preserve"> </v>
      </c>
    </row>
    <row r="327" spans="1:7" ht="33.75" customHeight="1">
      <c r="A327" s="370" t="str">
        <f>IF((SUM('Раздел 3'!H236:H236)=0),"","Неверно!")</f>
        <v/>
      </c>
      <c r="B327" s="371" t="s">
        <v>1023</v>
      </c>
      <c r="C327" s="270" t="s">
        <v>2753</v>
      </c>
      <c r="D327" s="270" t="s">
        <v>2754</v>
      </c>
      <c r="E327" s="270" t="str">
        <f>CONCATENATE(SUM('Раздел 3'!H236:H236),"=",0)</f>
        <v>0=0</v>
      </c>
      <c r="F327" s="288"/>
      <c r="G327" s="253" t="str">
        <f>IF(('ФЛК (информационный)'!A327="Неверно!")*('ФЛК (информационный)'!F327=""),"Внести подтверждение к нарушенному информационному ФЛК"," ")</f>
        <v xml:space="preserve"> </v>
      </c>
    </row>
    <row r="328" spans="1:7" ht="33.75" customHeight="1">
      <c r="A328" s="370" t="str">
        <f>IF((SUM('Раздел 3'!I236:I236)=0),"","Неверно!")</f>
        <v/>
      </c>
      <c r="B328" s="371" t="s">
        <v>1023</v>
      </c>
      <c r="C328" s="270" t="s">
        <v>2755</v>
      </c>
      <c r="D328" s="270" t="s">
        <v>2754</v>
      </c>
      <c r="E328" s="270" t="str">
        <f>CONCATENATE(SUM('Раздел 3'!I236:I236),"=",0)</f>
        <v>0=0</v>
      </c>
      <c r="F328" s="288"/>
      <c r="G328" s="253" t="str">
        <f>IF(('ФЛК (информационный)'!A328="Неверно!")*('ФЛК (информационный)'!F328=""),"Внести подтверждение к нарушенному информационному ФЛК"," ")</f>
        <v xml:space="preserve"> </v>
      </c>
    </row>
    <row r="329" spans="1:7" ht="33.75" customHeight="1">
      <c r="A329" s="370" t="str">
        <f>IF((SUM('Раздел 3'!H239:H239)=0),"","Неверно!")</f>
        <v/>
      </c>
      <c r="B329" s="371" t="s">
        <v>1024</v>
      </c>
      <c r="C329" s="270" t="s">
        <v>2756</v>
      </c>
      <c r="D329" s="270" t="s">
        <v>2757</v>
      </c>
      <c r="E329" s="270" t="str">
        <f>CONCATENATE(SUM('Раздел 3'!H239:H239),"=",0)</f>
        <v>0=0</v>
      </c>
      <c r="F329" s="288"/>
      <c r="G329" s="253" t="str">
        <f>IF(('ФЛК (информационный)'!A329="Неверно!")*('ФЛК (информационный)'!F329=""),"Внести подтверждение к нарушенному информационному ФЛК"," ")</f>
        <v xml:space="preserve"> </v>
      </c>
    </row>
    <row r="330" spans="1:7" ht="33.75" customHeight="1">
      <c r="A330" s="370" t="str">
        <f>IF((SUM('Раздел 3'!I239:I239)=0),"","Неверно!")</f>
        <v/>
      </c>
      <c r="B330" s="371" t="s">
        <v>1024</v>
      </c>
      <c r="C330" s="270" t="s">
        <v>2758</v>
      </c>
      <c r="D330" s="270" t="s">
        <v>2757</v>
      </c>
      <c r="E330" s="270" t="str">
        <f>CONCATENATE(SUM('Раздел 3'!I239:I239),"=",0)</f>
        <v>0=0</v>
      </c>
      <c r="F330" s="288"/>
      <c r="G330" s="253" t="str">
        <f>IF(('ФЛК (информационный)'!A330="Неверно!")*('ФЛК (информационный)'!F330=""),"Внести подтверждение к нарушенному информационному ФЛК"," ")</f>
        <v xml:space="preserve"> </v>
      </c>
    </row>
    <row r="331" spans="1:7" ht="33.75" customHeight="1">
      <c r="A331" s="370" t="str">
        <f>IF((SUM('Раздел 3'!H265:H265)=0),"","Неверно!")</f>
        <v/>
      </c>
      <c r="B331" s="371" t="s">
        <v>1025</v>
      </c>
      <c r="C331" s="270" t="s">
        <v>2759</v>
      </c>
      <c r="D331" s="270" t="s">
        <v>2760</v>
      </c>
      <c r="E331" s="270" t="str">
        <f>CONCATENATE(SUM('Раздел 3'!H265:H265),"=",0)</f>
        <v>0=0</v>
      </c>
      <c r="F331" s="288"/>
      <c r="G331" s="253" t="str">
        <f>IF(('ФЛК (информационный)'!A331="Неверно!")*('ФЛК (информационный)'!F331=""),"Внести подтверждение к нарушенному информационному ФЛК"," ")</f>
        <v xml:space="preserve"> </v>
      </c>
    </row>
    <row r="332" spans="1:7" ht="33.75" customHeight="1">
      <c r="A332" s="370" t="str">
        <f>IF((SUM('Раздел 3'!H266:H266)=0),"","Неверно!")</f>
        <v/>
      </c>
      <c r="B332" s="371" t="s">
        <v>1025</v>
      </c>
      <c r="C332" s="270" t="s">
        <v>2761</v>
      </c>
      <c r="D332" s="270" t="s">
        <v>2760</v>
      </c>
      <c r="E332" s="270" t="str">
        <f>CONCATENATE(SUM('Раздел 3'!H266:H266),"=",0)</f>
        <v>0=0</v>
      </c>
      <c r="F332" s="288"/>
      <c r="G332" s="253" t="str">
        <f>IF(('ФЛК (информационный)'!A332="Неверно!")*('ФЛК (информационный)'!F332=""),"Внести подтверждение к нарушенному информационному ФЛК"," ")</f>
        <v xml:space="preserve"> </v>
      </c>
    </row>
    <row r="333" spans="1:7" ht="33.75" customHeight="1">
      <c r="A333" s="370" t="str">
        <f>IF((SUM('Раздел 3'!I265:I265)=0),"","Неверно!")</f>
        <v/>
      </c>
      <c r="B333" s="371" t="s">
        <v>1025</v>
      </c>
      <c r="C333" s="270" t="s">
        <v>2762</v>
      </c>
      <c r="D333" s="270" t="s">
        <v>2760</v>
      </c>
      <c r="E333" s="270" t="str">
        <f>CONCATENATE(SUM('Раздел 3'!I265:I265),"=",0)</f>
        <v>0=0</v>
      </c>
      <c r="F333" s="288"/>
      <c r="G333" s="253" t="str">
        <f>IF(('ФЛК (информационный)'!A333="Неверно!")*('ФЛК (информационный)'!F333=""),"Внести подтверждение к нарушенному информационному ФЛК"," ")</f>
        <v xml:space="preserve"> </v>
      </c>
    </row>
    <row r="334" spans="1:7" ht="33.75" customHeight="1">
      <c r="A334" s="370" t="str">
        <f>IF((SUM('Раздел 3'!I266:I266)=0),"","Неверно!")</f>
        <v/>
      </c>
      <c r="B334" s="371" t="s">
        <v>1025</v>
      </c>
      <c r="C334" s="270" t="s">
        <v>2763</v>
      </c>
      <c r="D334" s="270" t="s">
        <v>2760</v>
      </c>
      <c r="E334" s="270" t="str">
        <f>CONCATENATE(SUM('Раздел 3'!I266:I266),"=",0)</f>
        <v>0=0</v>
      </c>
      <c r="F334" s="288"/>
      <c r="G334" s="253" t="str">
        <f>IF(('ФЛК (информационный)'!A334="Неверно!")*('ФЛК (информационный)'!F334=""),"Внести подтверждение к нарушенному информационному ФЛК"," ")</f>
        <v xml:space="preserve"> </v>
      </c>
    </row>
    <row r="335" spans="1:7" ht="33.75" customHeight="1">
      <c r="A335" s="370" t="str">
        <f>IF((SUM('Раздел 3'!H27:H27)=0),"","Неверно!")</f>
        <v/>
      </c>
      <c r="B335" s="371" t="s">
        <v>1026</v>
      </c>
      <c r="C335" s="270" t="s">
        <v>5222</v>
      </c>
      <c r="D335" s="270" t="s">
        <v>5223</v>
      </c>
      <c r="E335" s="270" t="str">
        <f>CONCATENATE(SUM('Раздел 3'!H27:H27),"=",0)</f>
        <v>0=0</v>
      </c>
      <c r="F335" s="288"/>
      <c r="G335" s="253" t="str">
        <f>IF(('ФЛК (информационный)'!A335="Неверно!")*('ФЛК (информационный)'!F335=""),"Внести подтверждение к нарушенному информационному ФЛК"," ")</f>
        <v xml:space="preserve"> </v>
      </c>
    </row>
    <row r="336" spans="1:7" ht="33.75" customHeight="1">
      <c r="A336" s="370" t="str">
        <f>IF((SUM('Раздел 3'!I27:I27)=0),"","Неверно!")</f>
        <v/>
      </c>
      <c r="B336" s="371" t="s">
        <v>1026</v>
      </c>
      <c r="C336" s="270" t="s">
        <v>5224</v>
      </c>
      <c r="D336" s="270" t="s">
        <v>5223</v>
      </c>
      <c r="E336" s="270" t="str">
        <f>CONCATENATE(SUM('Раздел 3'!I27:I27),"=",0)</f>
        <v>0=0</v>
      </c>
      <c r="F336" s="288"/>
      <c r="G336" s="253" t="str">
        <f>IF(('ФЛК (информационный)'!A336="Неверно!")*('ФЛК (информационный)'!F336=""),"Внести подтверждение к нарушенному информационному ФЛК"," ")</f>
        <v xml:space="preserve"> </v>
      </c>
    </row>
    <row r="337" spans="1:7" ht="33.75" customHeight="1">
      <c r="A337" s="370" t="str">
        <f>IF((SUM('Раздел 3'!H31:H31)=0),"","Неверно!")</f>
        <v/>
      </c>
      <c r="B337" s="371" t="s">
        <v>1027</v>
      </c>
      <c r="C337" s="270" t="s">
        <v>12980</v>
      </c>
      <c r="D337" s="270" t="s">
        <v>5221</v>
      </c>
      <c r="E337" s="270" t="str">
        <f>CONCATENATE(SUM('Раздел 3'!H31:H31),"=",0)</f>
        <v>0=0</v>
      </c>
      <c r="F337" s="288"/>
      <c r="G337" s="253" t="str">
        <f>IF(('ФЛК (информационный)'!A337="Неверно!")*('ФЛК (информационный)'!F337=""),"Внести подтверждение к нарушенному информационному ФЛК"," ")</f>
        <v xml:space="preserve"> </v>
      </c>
    </row>
    <row r="338" spans="1:7" ht="33.75" customHeight="1">
      <c r="A338" s="370" t="str">
        <f>IF((SUM('Раздел 3'!I31:I31)=0),"","Неверно!")</f>
        <v/>
      </c>
      <c r="B338" s="371" t="s">
        <v>1027</v>
      </c>
      <c r="C338" s="270" t="s">
        <v>12981</v>
      </c>
      <c r="D338" s="270" t="s">
        <v>5221</v>
      </c>
      <c r="E338" s="270" t="str">
        <f>CONCATENATE(SUM('Раздел 3'!I31:I31),"=",0)</f>
        <v>0=0</v>
      </c>
      <c r="F338" s="288"/>
      <c r="G338" s="253" t="str">
        <f>IF(('ФЛК (информационный)'!A338="Неверно!")*('ФЛК (информационный)'!F338=""),"Внести подтверждение к нарушенному информационному ФЛК"," ")</f>
        <v xml:space="preserve"> </v>
      </c>
    </row>
    <row r="339" spans="1:7" ht="33.75" customHeight="1">
      <c r="A339" s="370" t="str">
        <f>IF((SUM('Раздел 3'!H84:H84)=0),"","Неверно!")</f>
        <v/>
      </c>
      <c r="B339" s="371" t="s">
        <v>1028</v>
      </c>
      <c r="C339" s="270" t="s">
        <v>12982</v>
      </c>
      <c r="D339" s="270" t="s">
        <v>2764</v>
      </c>
      <c r="E339" s="270" t="str">
        <f>CONCATENATE(SUM('Раздел 3'!H84:H84),"=",0)</f>
        <v>0=0</v>
      </c>
      <c r="F339" s="288"/>
      <c r="G339" s="253" t="str">
        <f>IF(('ФЛК (информационный)'!A339="Неверно!")*('ФЛК (информационный)'!F339=""),"Внести подтверждение к нарушенному информационному ФЛК"," ")</f>
        <v xml:space="preserve"> </v>
      </c>
    </row>
    <row r="340" spans="1:7" ht="33.75" customHeight="1">
      <c r="A340" s="370" t="str">
        <f>IF((SUM('Раздел 3'!H85:H85)=0),"","Неверно!")</f>
        <v/>
      </c>
      <c r="B340" s="371" t="s">
        <v>1028</v>
      </c>
      <c r="C340" s="270" t="s">
        <v>12983</v>
      </c>
      <c r="D340" s="270" t="s">
        <v>2764</v>
      </c>
      <c r="E340" s="270" t="str">
        <f>CONCATENATE(SUM('Раздел 3'!H85:H85),"=",0)</f>
        <v>0=0</v>
      </c>
      <c r="F340" s="288"/>
      <c r="G340" s="253" t="str">
        <f>IF(('ФЛК (информационный)'!A340="Неверно!")*('ФЛК (информационный)'!F340=""),"Внести подтверждение к нарушенному информационному ФЛК"," ")</f>
        <v xml:space="preserve"> </v>
      </c>
    </row>
    <row r="341" spans="1:7" ht="33.75" customHeight="1">
      <c r="A341" s="370" t="str">
        <f>IF((SUM('Раздел 3'!H86:H86)=0),"","Неверно!")</f>
        <v/>
      </c>
      <c r="B341" s="371" t="s">
        <v>1028</v>
      </c>
      <c r="C341" s="270" t="s">
        <v>12984</v>
      </c>
      <c r="D341" s="270" t="s">
        <v>2764</v>
      </c>
      <c r="E341" s="270" t="str">
        <f>CONCATENATE(SUM('Раздел 3'!H86:H86),"=",0)</f>
        <v>0=0</v>
      </c>
      <c r="F341" s="288"/>
      <c r="G341" s="253" t="str">
        <f>IF(('ФЛК (информационный)'!A341="Неверно!")*('ФЛК (информационный)'!F341=""),"Внести подтверждение к нарушенному информационному ФЛК"," ")</f>
        <v xml:space="preserve"> </v>
      </c>
    </row>
    <row r="342" spans="1:7" ht="33.75" customHeight="1">
      <c r="A342" s="370" t="str">
        <f>IF((SUM('Раздел 3'!H87:H87)=0),"","Неверно!")</f>
        <v/>
      </c>
      <c r="B342" s="371" t="s">
        <v>1028</v>
      </c>
      <c r="C342" s="270" t="s">
        <v>12985</v>
      </c>
      <c r="D342" s="270" t="s">
        <v>2764</v>
      </c>
      <c r="E342" s="270" t="str">
        <f>CONCATENATE(SUM('Раздел 3'!H87:H87),"=",0)</f>
        <v>0=0</v>
      </c>
      <c r="F342" s="288"/>
      <c r="G342" s="253" t="str">
        <f>IF(('ФЛК (информационный)'!A342="Неверно!")*('ФЛК (информационный)'!F342=""),"Внести подтверждение к нарушенному информационному ФЛК"," ")</f>
        <v xml:space="preserve"> </v>
      </c>
    </row>
    <row r="343" spans="1:7" ht="33.75" customHeight="1">
      <c r="A343" s="370" t="str">
        <f>IF((SUM('Раздел 3'!H88:H88)=0),"","Неверно!")</f>
        <v/>
      </c>
      <c r="B343" s="371" t="s">
        <v>1028</v>
      </c>
      <c r="C343" s="270" t="s">
        <v>2765</v>
      </c>
      <c r="D343" s="270" t="s">
        <v>2764</v>
      </c>
      <c r="E343" s="270" t="str">
        <f>CONCATENATE(SUM('Раздел 3'!H88:H88),"=",0)</f>
        <v>0=0</v>
      </c>
      <c r="F343" s="288"/>
      <c r="G343" s="253" t="str">
        <f>IF(('ФЛК (информационный)'!A343="Неверно!")*('ФЛК (информационный)'!F343=""),"Внести подтверждение к нарушенному информационному ФЛК"," ")</f>
        <v xml:space="preserve"> </v>
      </c>
    </row>
    <row r="344" spans="1:7" ht="33.75" customHeight="1">
      <c r="A344" s="370" t="str">
        <f>IF((SUM('Раздел 3'!H89:H89)=0),"","Неверно!")</f>
        <v/>
      </c>
      <c r="B344" s="371" t="s">
        <v>1028</v>
      </c>
      <c r="C344" s="270" t="s">
        <v>2766</v>
      </c>
      <c r="D344" s="270" t="s">
        <v>2764</v>
      </c>
      <c r="E344" s="270" t="str">
        <f>CONCATENATE(SUM('Раздел 3'!H89:H89),"=",0)</f>
        <v>0=0</v>
      </c>
      <c r="F344" s="288"/>
      <c r="G344" s="253" t="str">
        <f>IF(('ФЛК (информационный)'!A344="Неверно!")*('ФЛК (информационный)'!F344=""),"Внести подтверждение к нарушенному информационному ФЛК"," ")</f>
        <v xml:space="preserve"> </v>
      </c>
    </row>
    <row r="345" spans="1:7" ht="33.75" customHeight="1">
      <c r="A345" s="370" t="str">
        <f>IF((SUM('Раздел 3'!I84:I84)=0),"","Неверно!")</f>
        <v/>
      </c>
      <c r="B345" s="371" t="s">
        <v>1028</v>
      </c>
      <c r="C345" s="270" t="s">
        <v>12986</v>
      </c>
      <c r="D345" s="270" t="s">
        <v>2764</v>
      </c>
      <c r="E345" s="270" t="str">
        <f>CONCATENATE(SUM('Раздел 3'!I84:I84),"=",0)</f>
        <v>0=0</v>
      </c>
      <c r="F345" s="288"/>
      <c r="G345" s="253" t="str">
        <f>IF(('ФЛК (информационный)'!A345="Неверно!")*('ФЛК (информационный)'!F345=""),"Внести подтверждение к нарушенному информационному ФЛК"," ")</f>
        <v xml:space="preserve"> </v>
      </c>
    </row>
    <row r="346" spans="1:7" ht="33.75" customHeight="1">
      <c r="A346" s="370" t="str">
        <f>IF((SUM('Раздел 3'!I85:I85)=0),"","Неверно!")</f>
        <v/>
      </c>
      <c r="B346" s="371" t="s">
        <v>1028</v>
      </c>
      <c r="C346" s="270" t="s">
        <v>12987</v>
      </c>
      <c r="D346" s="270" t="s">
        <v>2764</v>
      </c>
      <c r="E346" s="270" t="str">
        <f>CONCATENATE(SUM('Раздел 3'!I85:I85),"=",0)</f>
        <v>0=0</v>
      </c>
      <c r="F346" s="288"/>
      <c r="G346" s="253" t="str">
        <f>IF(('ФЛК (информационный)'!A346="Неверно!")*('ФЛК (информационный)'!F346=""),"Внести подтверждение к нарушенному информационному ФЛК"," ")</f>
        <v xml:space="preserve"> </v>
      </c>
    </row>
    <row r="347" spans="1:7" ht="33.75" customHeight="1">
      <c r="A347" s="370" t="str">
        <f>IF((SUM('Раздел 3'!I86:I86)=0),"","Неверно!")</f>
        <v/>
      </c>
      <c r="B347" s="371" t="s">
        <v>1028</v>
      </c>
      <c r="C347" s="270" t="s">
        <v>12988</v>
      </c>
      <c r="D347" s="270" t="s">
        <v>2764</v>
      </c>
      <c r="E347" s="270" t="str">
        <f>CONCATENATE(SUM('Раздел 3'!I86:I86),"=",0)</f>
        <v>0=0</v>
      </c>
      <c r="F347" s="288"/>
      <c r="G347" s="253" t="str">
        <f>IF(('ФЛК (информационный)'!A347="Неверно!")*('ФЛК (информационный)'!F347=""),"Внести подтверждение к нарушенному информационному ФЛК"," ")</f>
        <v xml:space="preserve"> </v>
      </c>
    </row>
    <row r="348" spans="1:7" ht="33.75" customHeight="1">
      <c r="A348" s="370" t="str">
        <f>IF((SUM('Раздел 3'!I87:I87)=0),"","Неверно!")</f>
        <v/>
      </c>
      <c r="B348" s="371" t="s">
        <v>1028</v>
      </c>
      <c r="C348" s="270" t="s">
        <v>12989</v>
      </c>
      <c r="D348" s="270" t="s">
        <v>2764</v>
      </c>
      <c r="E348" s="270" t="str">
        <f>CONCATENATE(SUM('Раздел 3'!I87:I87),"=",0)</f>
        <v>0=0</v>
      </c>
      <c r="F348" s="288"/>
      <c r="G348" s="253" t="str">
        <f>IF(('ФЛК (информационный)'!A348="Неверно!")*('ФЛК (информационный)'!F348=""),"Внести подтверждение к нарушенному информационному ФЛК"," ")</f>
        <v xml:space="preserve"> </v>
      </c>
    </row>
    <row r="349" spans="1:7" ht="33.75" customHeight="1">
      <c r="A349" s="370" t="str">
        <f>IF((SUM('Раздел 3'!I88:I88)=0),"","Неверно!")</f>
        <v/>
      </c>
      <c r="B349" s="371" t="s">
        <v>1028</v>
      </c>
      <c r="C349" s="270" t="s">
        <v>2767</v>
      </c>
      <c r="D349" s="270" t="s">
        <v>2764</v>
      </c>
      <c r="E349" s="270" t="str">
        <f>CONCATENATE(SUM('Раздел 3'!I88:I88),"=",0)</f>
        <v>0=0</v>
      </c>
      <c r="F349" s="288"/>
      <c r="G349" s="253" t="str">
        <f>IF(('ФЛК (информационный)'!A349="Неверно!")*('ФЛК (информационный)'!F349=""),"Внести подтверждение к нарушенному информационному ФЛК"," ")</f>
        <v xml:space="preserve"> </v>
      </c>
    </row>
    <row r="350" spans="1:7" ht="33.75" customHeight="1">
      <c r="A350" s="370" t="str">
        <f>IF((SUM('Раздел 3'!I89:I89)=0),"","Неверно!")</f>
        <v/>
      </c>
      <c r="B350" s="371" t="s">
        <v>1028</v>
      </c>
      <c r="C350" s="270" t="s">
        <v>2768</v>
      </c>
      <c r="D350" s="270" t="s">
        <v>2764</v>
      </c>
      <c r="E350" s="270" t="str">
        <f>CONCATENATE(SUM('Раздел 3'!I89:I89),"=",0)</f>
        <v>0=0</v>
      </c>
      <c r="F350" s="288"/>
      <c r="G350" s="253" t="str">
        <f>IF(('ФЛК (информационный)'!A350="Неверно!")*('ФЛК (информационный)'!F350=""),"Внести подтверждение к нарушенному информационному ФЛК"," ")</f>
        <v xml:space="preserve"> </v>
      </c>
    </row>
    <row r="351" spans="1:7" ht="33.75" customHeight="1">
      <c r="A351" s="370" t="str">
        <f>IF((SUM('Раздел 3'!H97:H97)=0),"","Неверно!")</f>
        <v/>
      </c>
      <c r="B351" s="371" t="s">
        <v>1029</v>
      </c>
      <c r="C351" s="270" t="s">
        <v>12990</v>
      </c>
      <c r="D351" s="270" t="s">
        <v>2769</v>
      </c>
      <c r="E351" s="270" t="str">
        <f>CONCATENATE(SUM('Раздел 3'!H97:H97),"=",0)</f>
        <v>0=0</v>
      </c>
      <c r="F351" s="288"/>
      <c r="G351" s="253" t="str">
        <f>IF(('ФЛК (информационный)'!A351="Неверно!")*('ФЛК (информационный)'!F351=""),"Внести подтверждение к нарушенному информационному ФЛК"," ")</f>
        <v xml:space="preserve"> </v>
      </c>
    </row>
    <row r="352" spans="1:7" ht="33.75" customHeight="1">
      <c r="A352" s="370" t="str">
        <f>IF((SUM('Раздел 3'!H98:H98)=0),"","Неверно!")</f>
        <v/>
      </c>
      <c r="B352" s="371" t="s">
        <v>1029</v>
      </c>
      <c r="C352" s="270" t="s">
        <v>12991</v>
      </c>
      <c r="D352" s="270" t="s">
        <v>2769</v>
      </c>
      <c r="E352" s="270" t="str">
        <f>CONCATENATE(SUM('Раздел 3'!H98:H98),"=",0)</f>
        <v>0=0</v>
      </c>
      <c r="F352" s="288"/>
      <c r="G352" s="253" t="str">
        <f>IF(('ФЛК (информационный)'!A352="Неверно!")*('ФЛК (информационный)'!F352=""),"Внести подтверждение к нарушенному информационному ФЛК"," ")</f>
        <v xml:space="preserve"> </v>
      </c>
    </row>
    <row r="353" spans="1:7" ht="33.75" customHeight="1">
      <c r="A353" s="370" t="str">
        <f>IF((SUM('Раздел 3'!H99:H99)=0),"","Неверно!")</f>
        <v/>
      </c>
      <c r="B353" s="371" t="s">
        <v>1029</v>
      </c>
      <c r="C353" s="270" t="s">
        <v>12992</v>
      </c>
      <c r="D353" s="270" t="s">
        <v>2769</v>
      </c>
      <c r="E353" s="270" t="str">
        <f>CONCATENATE(SUM('Раздел 3'!H99:H99),"=",0)</f>
        <v>0=0</v>
      </c>
      <c r="F353" s="288"/>
      <c r="G353" s="253" t="str">
        <f>IF(('ФЛК (информационный)'!A353="Неверно!")*('ФЛК (информационный)'!F353=""),"Внести подтверждение к нарушенному информационному ФЛК"," ")</f>
        <v xml:space="preserve"> </v>
      </c>
    </row>
    <row r="354" spans="1:7" ht="33.75" customHeight="1">
      <c r="A354" s="370" t="str">
        <f>IF((SUM('Раздел 3'!H100:H100)=0),"","Неверно!")</f>
        <v/>
      </c>
      <c r="B354" s="371" t="s">
        <v>1029</v>
      </c>
      <c r="C354" s="270" t="s">
        <v>12993</v>
      </c>
      <c r="D354" s="270" t="s">
        <v>2769</v>
      </c>
      <c r="E354" s="270" t="str">
        <f>CONCATENATE(SUM('Раздел 3'!H100:H100),"=",0)</f>
        <v>0=0</v>
      </c>
      <c r="F354" s="288"/>
      <c r="G354" s="253" t="str">
        <f>IF(('ФЛК (информационный)'!A354="Неверно!")*('ФЛК (информационный)'!F354=""),"Внести подтверждение к нарушенному информационному ФЛК"," ")</f>
        <v xml:space="preserve"> </v>
      </c>
    </row>
    <row r="355" spans="1:7" ht="33.75" customHeight="1">
      <c r="A355" s="370" t="str">
        <f>IF((SUM('Раздел 3'!H101:H101)=0),"","Неверно!")</f>
        <v/>
      </c>
      <c r="B355" s="371" t="s">
        <v>1029</v>
      </c>
      <c r="C355" s="270" t="s">
        <v>12994</v>
      </c>
      <c r="D355" s="270" t="s">
        <v>2769</v>
      </c>
      <c r="E355" s="270" t="str">
        <f>CONCATENATE(SUM('Раздел 3'!H101:H101),"=",0)</f>
        <v>0=0</v>
      </c>
      <c r="F355" s="288"/>
      <c r="G355" s="253" t="str">
        <f>IF(('ФЛК (информационный)'!A355="Неверно!")*('ФЛК (информационный)'!F355=""),"Внести подтверждение к нарушенному информационному ФЛК"," ")</f>
        <v xml:space="preserve"> </v>
      </c>
    </row>
    <row r="356" spans="1:7" ht="33.75" customHeight="1">
      <c r="A356" s="370" t="str">
        <f>IF((SUM('Раздел 3'!H102:H102)=0),"","Неверно!")</f>
        <v/>
      </c>
      <c r="B356" s="371" t="s">
        <v>1029</v>
      </c>
      <c r="C356" s="270" t="s">
        <v>12995</v>
      </c>
      <c r="D356" s="270" t="s">
        <v>2769</v>
      </c>
      <c r="E356" s="270" t="str">
        <f>CONCATENATE(SUM('Раздел 3'!H102:H102),"=",0)</f>
        <v>0=0</v>
      </c>
      <c r="F356" s="288"/>
      <c r="G356" s="253" t="str">
        <f>IF(('ФЛК (информационный)'!A356="Неверно!")*('ФЛК (информационный)'!F356=""),"Внести подтверждение к нарушенному информационному ФЛК"," ")</f>
        <v xml:space="preserve"> </v>
      </c>
    </row>
    <row r="357" spans="1:7" ht="33.75" customHeight="1">
      <c r="A357" s="370" t="str">
        <f>IF((SUM('Раздел 3'!H103:H103)=0),"","Неверно!")</f>
        <v/>
      </c>
      <c r="B357" s="371" t="s">
        <v>1029</v>
      </c>
      <c r="C357" s="270" t="s">
        <v>12996</v>
      </c>
      <c r="D357" s="270" t="s">
        <v>2769</v>
      </c>
      <c r="E357" s="270" t="str">
        <f>CONCATENATE(SUM('Раздел 3'!H103:H103),"=",0)</f>
        <v>0=0</v>
      </c>
      <c r="F357" s="288"/>
      <c r="G357" s="253" t="str">
        <f>IF(('ФЛК (информационный)'!A357="Неверно!")*('ФЛК (информационный)'!F357=""),"Внести подтверждение к нарушенному информационному ФЛК"," ")</f>
        <v xml:space="preserve"> </v>
      </c>
    </row>
    <row r="358" spans="1:7" ht="33.75" customHeight="1">
      <c r="A358" s="370" t="str">
        <f>IF((SUM('Раздел 3'!H104:H104)=0),"","Неверно!")</f>
        <v/>
      </c>
      <c r="B358" s="371" t="s">
        <v>1029</v>
      </c>
      <c r="C358" s="270" t="s">
        <v>12997</v>
      </c>
      <c r="D358" s="270" t="s">
        <v>2769</v>
      </c>
      <c r="E358" s="270" t="str">
        <f>CONCATENATE(SUM('Раздел 3'!H104:H104),"=",0)</f>
        <v>0=0</v>
      </c>
      <c r="F358" s="288"/>
      <c r="G358" s="253" t="str">
        <f>IF(('ФЛК (информационный)'!A358="Неверно!")*('ФЛК (информационный)'!F358=""),"Внести подтверждение к нарушенному информационному ФЛК"," ")</f>
        <v xml:space="preserve"> </v>
      </c>
    </row>
    <row r="359" spans="1:7" ht="33.75" customHeight="1">
      <c r="A359" s="370" t="str">
        <f>IF((SUM('Раздел 3'!H105:H105)=0),"","Неверно!")</f>
        <v/>
      </c>
      <c r="B359" s="371" t="s">
        <v>1029</v>
      </c>
      <c r="C359" s="270" t="s">
        <v>12998</v>
      </c>
      <c r="D359" s="270" t="s">
        <v>2769</v>
      </c>
      <c r="E359" s="270" t="str">
        <f>CONCATENATE(SUM('Раздел 3'!H105:H105),"=",0)</f>
        <v>0=0</v>
      </c>
      <c r="F359" s="288"/>
      <c r="G359" s="253" t="str">
        <f>IF(('ФЛК (информационный)'!A359="Неверно!")*('ФЛК (информационный)'!F359=""),"Внести подтверждение к нарушенному информационному ФЛК"," ")</f>
        <v xml:space="preserve"> </v>
      </c>
    </row>
    <row r="360" spans="1:7" ht="33.75" customHeight="1">
      <c r="A360" s="370" t="str">
        <f>IF((SUM('Раздел 3'!H106:H106)=0),"","Неверно!")</f>
        <v/>
      </c>
      <c r="B360" s="371" t="s">
        <v>1029</v>
      </c>
      <c r="C360" s="270" t="s">
        <v>2770</v>
      </c>
      <c r="D360" s="270" t="s">
        <v>2769</v>
      </c>
      <c r="E360" s="270" t="str">
        <f>CONCATENATE(SUM('Раздел 3'!H106:H106),"=",0)</f>
        <v>0=0</v>
      </c>
      <c r="F360" s="288"/>
      <c r="G360" s="253" t="str">
        <f>IF(('ФЛК (информационный)'!A360="Неверно!")*('ФЛК (информационный)'!F360=""),"Внести подтверждение к нарушенному информационному ФЛК"," ")</f>
        <v xml:space="preserve"> </v>
      </c>
    </row>
    <row r="361" spans="1:7" ht="33.75" customHeight="1">
      <c r="A361" s="370" t="str">
        <f>IF((SUM('Раздел 3'!H107:H107)=0),"","Неверно!")</f>
        <v/>
      </c>
      <c r="B361" s="371" t="s">
        <v>1029</v>
      </c>
      <c r="C361" s="270" t="s">
        <v>12907</v>
      </c>
      <c r="D361" s="270" t="s">
        <v>2769</v>
      </c>
      <c r="E361" s="270" t="str">
        <f>CONCATENATE(SUM('Раздел 3'!H107:H107),"=",0)</f>
        <v>0=0</v>
      </c>
      <c r="F361" s="288"/>
      <c r="G361" s="253" t="str">
        <f>IF(('ФЛК (информационный)'!A361="Неверно!")*('ФЛК (информационный)'!F361=""),"Внести подтверждение к нарушенному информационному ФЛК"," ")</f>
        <v xml:space="preserve"> </v>
      </c>
    </row>
    <row r="362" spans="1:7" ht="33.75" customHeight="1">
      <c r="A362" s="370" t="str">
        <f>IF((SUM('Раздел 3'!I97:I97)=0),"","Неверно!")</f>
        <v/>
      </c>
      <c r="B362" s="371" t="s">
        <v>1029</v>
      </c>
      <c r="C362" s="270" t="s">
        <v>12999</v>
      </c>
      <c r="D362" s="270" t="s">
        <v>2769</v>
      </c>
      <c r="E362" s="270" t="str">
        <f>CONCATENATE(SUM('Раздел 3'!I97:I97),"=",0)</f>
        <v>0=0</v>
      </c>
      <c r="F362" s="288"/>
      <c r="G362" s="253" t="str">
        <f>IF(('ФЛК (информационный)'!A362="Неверно!")*('ФЛК (информационный)'!F362=""),"Внести подтверждение к нарушенному информационному ФЛК"," ")</f>
        <v xml:space="preserve"> </v>
      </c>
    </row>
    <row r="363" spans="1:7" ht="33.75" customHeight="1">
      <c r="A363" s="370" t="str">
        <f>IF((SUM('Раздел 3'!I98:I98)=0),"","Неверно!")</f>
        <v/>
      </c>
      <c r="B363" s="371" t="s">
        <v>1029</v>
      </c>
      <c r="C363" s="270" t="s">
        <v>13000</v>
      </c>
      <c r="D363" s="270" t="s">
        <v>2769</v>
      </c>
      <c r="E363" s="270" t="str">
        <f>CONCATENATE(SUM('Раздел 3'!I98:I98),"=",0)</f>
        <v>0=0</v>
      </c>
      <c r="F363" s="288"/>
      <c r="G363" s="253" t="str">
        <f>IF(('ФЛК (информационный)'!A363="Неверно!")*('ФЛК (информационный)'!F363=""),"Внести подтверждение к нарушенному информационному ФЛК"," ")</f>
        <v xml:space="preserve"> </v>
      </c>
    </row>
    <row r="364" spans="1:7" ht="33.75" customHeight="1">
      <c r="A364" s="370" t="str">
        <f>IF((SUM('Раздел 3'!I99:I99)=0),"","Неверно!")</f>
        <v/>
      </c>
      <c r="B364" s="371" t="s">
        <v>1029</v>
      </c>
      <c r="C364" s="270" t="s">
        <v>13001</v>
      </c>
      <c r="D364" s="270" t="s">
        <v>2769</v>
      </c>
      <c r="E364" s="270" t="str">
        <f>CONCATENATE(SUM('Раздел 3'!I99:I99),"=",0)</f>
        <v>0=0</v>
      </c>
      <c r="F364" s="288"/>
      <c r="G364" s="253" t="str">
        <f>IF(('ФЛК (информационный)'!A364="Неверно!")*('ФЛК (информационный)'!F364=""),"Внести подтверждение к нарушенному информационному ФЛК"," ")</f>
        <v xml:space="preserve"> </v>
      </c>
    </row>
    <row r="365" spans="1:7" ht="33.75" customHeight="1">
      <c r="A365" s="370" t="str">
        <f>IF((SUM('Раздел 3'!I100:I100)=0),"","Неверно!")</f>
        <v/>
      </c>
      <c r="B365" s="371" t="s">
        <v>1029</v>
      </c>
      <c r="C365" s="270" t="s">
        <v>13002</v>
      </c>
      <c r="D365" s="270" t="s">
        <v>2769</v>
      </c>
      <c r="E365" s="270" t="str">
        <f>CONCATENATE(SUM('Раздел 3'!I100:I100),"=",0)</f>
        <v>0=0</v>
      </c>
      <c r="F365" s="288"/>
      <c r="G365" s="253" t="str">
        <f>IF(('ФЛК (информационный)'!A365="Неверно!")*('ФЛК (информационный)'!F365=""),"Внести подтверждение к нарушенному информационному ФЛК"," ")</f>
        <v xml:space="preserve"> </v>
      </c>
    </row>
    <row r="366" spans="1:7" ht="33.75" customHeight="1">
      <c r="A366" s="370" t="str">
        <f>IF((SUM('Раздел 3'!I101:I101)=0),"","Неверно!")</f>
        <v/>
      </c>
      <c r="B366" s="371" t="s">
        <v>1029</v>
      </c>
      <c r="C366" s="270" t="s">
        <v>13003</v>
      </c>
      <c r="D366" s="270" t="s">
        <v>2769</v>
      </c>
      <c r="E366" s="270" t="str">
        <f>CONCATENATE(SUM('Раздел 3'!I101:I101),"=",0)</f>
        <v>0=0</v>
      </c>
      <c r="F366" s="288"/>
      <c r="G366" s="253" t="str">
        <f>IF(('ФЛК (информационный)'!A366="Неверно!")*('ФЛК (информационный)'!F366=""),"Внести подтверждение к нарушенному информационному ФЛК"," ")</f>
        <v xml:space="preserve"> </v>
      </c>
    </row>
    <row r="367" spans="1:7" ht="33.75" customHeight="1">
      <c r="A367" s="370" t="str">
        <f>IF((SUM('Раздел 3'!I102:I102)=0),"","Неверно!")</f>
        <v/>
      </c>
      <c r="B367" s="371" t="s">
        <v>1029</v>
      </c>
      <c r="C367" s="270" t="s">
        <v>13004</v>
      </c>
      <c r="D367" s="270" t="s">
        <v>2769</v>
      </c>
      <c r="E367" s="270" t="str">
        <f>CONCATENATE(SUM('Раздел 3'!I102:I102),"=",0)</f>
        <v>0=0</v>
      </c>
      <c r="F367" s="288"/>
      <c r="G367" s="253" t="str">
        <f>IF(('ФЛК (информационный)'!A367="Неверно!")*('ФЛК (информационный)'!F367=""),"Внести подтверждение к нарушенному информационному ФЛК"," ")</f>
        <v xml:space="preserve"> </v>
      </c>
    </row>
    <row r="368" spans="1:7" ht="33.75" customHeight="1">
      <c r="A368" s="370" t="str">
        <f>IF((SUM('Раздел 3'!I103:I103)=0),"","Неверно!")</f>
        <v/>
      </c>
      <c r="B368" s="371" t="s">
        <v>1029</v>
      </c>
      <c r="C368" s="270" t="s">
        <v>13005</v>
      </c>
      <c r="D368" s="270" t="s">
        <v>2769</v>
      </c>
      <c r="E368" s="270" t="str">
        <f>CONCATENATE(SUM('Раздел 3'!I103:I103),"=",0)</f>
        <v>0=0</v>
      </c>
      <c r="F368" s="288"/>
      <c r="G368" s="253" t="str">
        <f>IF(('ФЛК (информационный)'!A368="Неверно!")*('ФЛК (информационный)'!F368=""),"Внести подтверждение к нарушенному информационному ФЛК"," ")</f>
        <v xml:space="preserve"> </v>
      </c>
    </row>
    <row r="369" spans="1:7" ht="33.75" customHeight="1">
      <c r="A369" s="370" t="str">
        <f>IF((SUM('Раздел 3'!I104:I104)=0),"","Неверно!")</f>
        <v/>
      </c>
      <c r="B369" s="371" t="s">
        <v>1029</v>
      </c>
      <c r="C369" s="270" t="s">
        <v>13006</v>
      </c>
      <c r="D369" s="270" t="s">
        <v>2769</v>
      </c>
      <c r="E369" s="270" t="str">
        <f>CONCATENATE(SUM('Раздел 3'!I104:I104),"=",0)</f>
        <v>0=0</v>
      </c>
      <c r="F369" s="288"/>
      <c r="G369" s="253" t="str">
        <f>IF(('ФЛК (информационный)'!A369="Неверно!")*('ФЛК (информационный)'!F369=""),"Внести подтверждение к нарушенному информационному ФЛК"," ")</f>
        <v xml:space="preserve"> </v>
      </c>
    </row>
    <row r="370" spans="1:7" ht="33.75" customHeight="1">
      <c r="A370" s="370" t="str">
        <f>IF((SUM('Раздел 3'!I105:I105)=0),"","Неверно!")</f>
        <v/>
      </c>
      <c r="B370" s="371" t="s">
        <v>1029</v>
      </c>
      <c r="C370" s="270" t="s">
        <v>13007</v>
      </c>
      <c r="D370" s="270" t="s">
        <v>2769</v>
      </c>
      <c r="E370" s="270" t="str">
        <f>CONCATENATE(SUM('Раздел 3'!I105:I105),"=",0)</f>
        <v>0=0</v>
      </c>
      <c r="F370" s="288"/>
      <c r="G370" s="253" t="str">
        <f>IF(('ФЛК (информационный)'!A370="Неверно!")*('ФЛК (информационный)'!F370=""),"Внести подтверждение к нарушенному информационному ФЛК"," ")</f>
        <v xml:space="preserve"> </v>
      </c>
    </row>
    <row r="371" spans="1:7" ht="33.75" customHeight="1">
      <c r="A371" s="370" t="str">
        <f>IF((SUM('Раздел 3'!I106:I106)=0),"","Неверно!")</f>
        <v/>
      </c>
      <c r="B371" s="371" t="s">
        <v>1029</v>
      </c>
      <c r="C371" s="270" t="s">
        <v>2771</v>
      </c>
      <c r="D371" s="270" t="s">
        <v>2769</v>
      </c>
      <c r="E371" s="270" t="str">
        <f>CONCATENATE(SUM('Раздел 3'!I106:I106),"=",0)</f>
        <v>0=0</v>
      </c>
      <c r="F371" s="288"/>
      <c r="G371" s="253" t="str">
        <f>IF(('ФЛК (информационный)'!A371="Неверно!")*('ФЛК (информационный)'!F371=""),"Внести подтверждение к нарушенному информационному ФЛК"," ")</f>
        <v xml:space="preserve"> </v>
      </c>
    </row>
    <row r="372" spans="1:7" ht="33.75" customHeight="1">
      <c r="A372" s="370" t="str">
        <f>IF((SUM('Раздел 3'!I107:I107)=0),"","Неверно!")</f>
        <v/>
      </c>
      <c r="B372" s="371" t="s">
        <v>1029</v>
      </c>
      <c r="C372" s="270" t="s">
        <v>12908</v>
      </c>
      <c r="D372" s="270" t="s">
        <v>2769</v>
      </c>
      <c r="E372" s="270" t="str">
        <f>CONCATENATE(SUM('Раздел 3'!I107:I107),"=",0)</f>
        <v>0=0</v>
      </c>
      <c r="F372" s="288"/>
      <c r="G372" s="253" t="str">
        <f>IF(('ФЛК (информационный)'!A372="Неверно!")*('ФЛК (информационный)'!F372=""),"Внести подтверждение к нарушенному информационному ФЛК"," ")</f>
        <v xml:space="preserve"> </v>
      </c>
    </row>
    <row r="373" spans="1:7" ht="33.75" customHeight="1">
      <c r="A373" s="370" t="str">
        <f>IF((SUM('Раздел 3'!H133:H133)=0),"","Неверно!")</f>
        <v/>
      </c>
      <c r="B373" s="371" t="s">
        <v>1030</v>
      </c>
      <c r="C373" s="270" t="s">
        <v>13008</v>
      </c>
      <c r="D373" s="270" t="s">
        <v>2772</v>
      </c>
      <c r="E373" s="270" t="str">
        <f>CONCATENATE(SUM('Раздел 3'!H133:H133),"=",0)</f>
        <v>0=0</v>
      </c>
      <c r="F373" s="288"/>
      <c r="G373" s="253" t="str">
        <f>IF(('ФЛК (информационный)'!A373="Неверно!")*('ФЛК (информационный)'!F373=""),"Внести подтверждение к нарушенному информационному ФЛК"," ")</f>
        <v xml:space="preserve"> </v>
      </c>
    </row>
    <row r="374" spans="1:7" ht="33.75" customHeight="1">
      <c r="A374" s="370" t="str">
        <f>IF((SUM('Раздел 3'!H134:H134)=0),"","Неверно!")</f>
        <v/>
      </c>
      <c r="B374" s="371" t="s">
        <v>1030</v>
      </c>
      <c r="C374" s="270" t="s">
        <v>13009</v>
      </c>
      <c r="D374" s="270" t="s">
        <v>2772</v>
      </c>
      <c r="E374" s="270" t="str">
        <f>CONCATENATE(SUM('Раздел 3'!H134:H134),"=",0)</f>
        <v>0=0</v>
      </c>
      <c r="F374" s="288"/>
      <c r="G374" s="253" t="str">
        <f>IF(('ФЛК (информационный)'!A374="Неверно!")*('ФЛК (информационный)'!F374=""),"Внести подтверждение к нарушенному информационному ФЛК"," ")</f>
        <v xml:space="preserve"> </v>
      </c>
    </row>
    <row r="375" spans="1:7" ht="33.75" customHeight="1">
      <c r="A375" s="370" t="str">
        <f>IF((SUM('Раздел 3'!H135:H135)=0),"","Неверно!")</f>
        <v/>
      </c>
      <c r="B375" s="371" t="s">
        <v>1030</v>
      </c>
      <c r="C375" s="270" t="s">
        <v>13010</v>
      </c>
      <c r="D375" s="270" t="s">
        <v>2772</v>
      </c>
      <c r="E375" s="270" t="str">
        <f>CONCATENATE(SUM('Раздел 3'!H135:H135),"=",0)</f>
        <v>0=0</v>
      </c>
      <c r="F375" s="288"/>
      <c r="G375" s="253" t="str">
        <f>IF(('ФЛК (информационный)'!A375="Неверно!")*('ФЛК (информационный)'!F375=""),"Внести подтверждение к нарушенному информационному ФЛК"," ")</f>
        <v xml:space="preserve"> </v>
      </c>
    </row>
    <row r="376" spans="1:7" ht="33.75" customHeight="1">
      <c r="A376" s="370" t="str">
        <f>IF((SUM('Раздел 3'!H136:H136)=0),"","Неверно!")</f>
        <v/>
      </c>
      <c r="B376" s="371" t="s">
        <v>1030</v>
      </c>
      <c r="C376" s="270" t="s">
        <v>13011</v>
      </c>
      <c r="D376" s="270" t="s">
        <v>2772</v>
      </c>
      <c r="E376" s="270" t="str">
        <f>CONCATENATE(SUM('Раздел 3'!H136:H136),"=",0)</f>
        <v>0=0</v>
      </c>
      <c r="F376" s="288"/>
      <c r="G376" s="253" t="str">
        <f>IF(('ФЛК (информационный)'!A376="Неверно!")*('ФЛК (информационный)'!F376=""),"Внести подтверждение к нарушенному информационному ФЛК"," ")</f>
        <v xml:space="preserve"> </v>
      </c>
    </row>
    <row r="377" spans="1:7" ht="33.75" customHeight="1">
      <c r="A377" s="370" t="str">
        <f>IF((SUM('Раздел 3'!H137:H137)=0),"","Неверно!")</f>
        <v/>
      </c>
      <c r="B377" s="371" t="s">
        <v>1030</v>
      </c>
      <c r="C377" s="270" t="s">
        <v>13012</v>
      </c>
      <c r="D377" s="270" t="s">
        <v>2772</v>
      </c>
      <c r="E377" s="270" t="str">
        <f>CONCATENATE(SUM('Раздел 3'!H137:H137),"=",0)</f>
        <v>0=0</v>
      </c>
      <c r="F377" s="288"/>
      <c r="G377" s="253" t="str">
        <f>IF(('ФЛК (информационный)'!A377="Неверно!")*('ФЛК (информационный)'!F377=""),"Внести подтверждение к нарушенному информационному ФЛК"," ")</f>
        <v xml:space="preserve"> </v>
      </c>
    </row>
    <row r="378" spans="1:7" ht="33.75" customHeight="1">
      <c r="A378" s="370" t="str">
        <f>IF((SUM('Раздел 3'!H138:H138)=0),"","Неверно!")</f>
        <v/>
      </c>
      <c r="B378" s="371" t="s">
        <v>1030</v>
      </c>
      <c r="C378" s="270" t="s">
        <v>13013</v>
      </c>
      <c r="D378" s="270" t="s">
        <v>2772</v>
      </c>
      <c r="E378" s="270" t="str">
        <f>CONCATENATE(SUM('Раздел 3'!H138:H138),"=",0)</f>
        <v>0=0</v>
      </c>
      <c r="F378" s="288"/>
      <c r="G378" s="253" t="str">
        <f>IF(('ФЛК (информационный)'!A378="Неверно!")*('ФЛК (информационный)'!F378=""),"Внести подтверждение к нарушенному информационному ФЛК"," ")</f>
        <v xml:space="preserve"> </v>
      </c>
    </row>
    <row r="379" spans="1:7" ht="33.75" customHeight="1">
      <c r="A379" s="370" t="str">
        <f>IF((SUM('Раздел 3'!H139:H139)=0),"","Неверно!")</f>
        <v/>
      </c>
      <c r="B379" s="371" t="s">
        <v>1030</v>
      </c>
      <c r="C379" s="270" t="s">
        <v>13014</v>
      </c>
      <c r="D379" s="270" t="s">
        <v>2772</v>
      </c>
      <c r="E379" s="270" t="str">
        <f>CONCATENATE(SUM('Раздел 3'!H139:H139),"=",0)</f>
        <v>0=0</v>
      </c>
      <c r="F379" s="288"/>
      <c r="G379" s="253" t="str">
        <f>IF(('ФЛК (информационный)'!A379="Неверно!")*('ФЛК (информационный)'!F379=""),"Внести подтверждение к нарушенному информационному ФЛК"," ")</f>
        <v xml:space="preserve"> </v>
      </c>
    </row>
    <row r="380" spans="1:7" ht="33.75" customHeight="1">
      <c r="A380" s="370" t="str">
        <f>IF((SUM('Раздел 3'!H140:H140)=0),"","Неверно!")</f>
        <v/>
      </c>
      <c r="B380" s="371" t="s">
        <v>1030</v>
      </c>
      <c r="C380" s="270" t="s">
        <v>13015</v>
      </c>
      <c r="D380" s="270" t="s">
        <v>2772</v>
      </c>
      <c r="E380" s="270" t="str">
        <f>CONCATENATE(SUM('Раздел 3'!H140:H140),"=",0)</f>
        <v>0=0</v>
      </c>
      <c r="F380" s="288"/>
      <c r="G380" s="253" t="str">
        <f>IF(('ФЛК (информационный)'!A380="Неверно!")*('ФЛК (информационный)'!F380=""),"Внести подтверждение к нарушенному информационному ФЛК"," ")</f>
        <v xml:space="preserve"> </v>
      </c>
    </row>
    <row r="381" spans="1:7" ht="33.75" customHeight="1">
      <c r="A381" s="370" t="str">
        <f>IF((SUM('Раздел 3'!H141:H141)=0),"","Неверно!")</f>
        <v/>
      </c>
      <c r="B381" s="371" t="s">
        <v>1030</v>
      </c>
      <c r="C381" s="270" t="s">
        <v>13016</v>
      </c>
      <c r="D381" s="270" t="s">
        <v>2772</v>
      </c>
      <c r="E381" s="270" t="str">
        <f>CONCATENATE(SUM('Раздел 3'!H141:H141),"=",0)</f>
        <v>0=0</v>
      </c>
      <c r="F381" s="288"/>
      <c r="G381" s="253" t="str">
        <f>IF(('ФЛК (информационный)'!A381="Неверно!")*('ФЛК (информационный)'!F381=""),"Внести подтверждение к нарушенному информационному ФЛК"," ")</f>
        <v xml:space="preserve"> </v>
      </c>
    </row>
    <row r="382" spans="1:7" ht="33.75" customHeight="1">
      <c r="A382" s="370" t="str">
        <f>IF((SUM('Раздел 3'!H142:H142)=0),"","Неверно!")</f>
        <v/>
      </c>
      <c r="B382" s="371" t="s">
        <v>1030</v>
      </c>
      <c r="C382" s="270" t="s">
        <v>13017</v>
      </c>
      <c r="D382" s="270" t="s">
        <v>2772</v>
      </c>
      <c r="E382" s="270" t="str">
        <f>CONCATENATE(SUM('Раздел 3'!H142:H142),"=",0)</f>
        <v>0=0</v>
      </c>
      <c r="F382" s="288"/>
      <c r="G382" s="253" t="str">
        <f>IF(('ФЛК (информационный)'!A382="Неверно!")*('ФЛК (информационный)'!F382=""),"Внести подтверждение к нарушенному информационному ФЛК"," ")</f>
        <v xml:space="preserve"> </v>
      </c>
    </row>
    <row r="383" spans="1:7" ht="33.75" customHeight="1">
      <c r="A383" s="370" t="str">
        <f>IF((SUM('Раздел 3'!H143:H143)=0),"","Неверно!")</f>
        <v/>
      </c>
      <c r="B383" s="371" t="s">
        <v>1030</v>
      </c>
      <c r="C383" s="270" t="s">
        <v>13018</v>
      </c>
      <c r="D383" s="270" t="s">
        <v>2772</v>
      </c>
      <c r="E383" s="270" t="str">
        <f>CONCATENATE(SUM('Раздел 3'!H143:H143),"=",0)</f>
        <v>0=0</v>
      </c>
      <c r="F383" s="288"/>
      <c r="G383" s="253" t="str">
        <f>IF(('ФЛК (информационный)'!A383="Неверно!")*('ФЛК (информационный)'!F383=""),"Внести подтверждение к нарушенному информационному ФЛК"," ")</f>
        <v xml:space="preserve"> </v>
      </c>
    </row>
    <row r="384" spans="1:7" ht="33.75" customHeight="1">
      <c r="A384" s="370" t="str">
        <f>IF((SUM('Раздел 3'!H144:H144)=0),"","Неверно!")</f>
        <v/>
      </c>
      <c r="B384" s="371" t="s">
        <v>1030</v>
      </c>
      <c r="C384" s="270" t="s">
        <v>13019</v>
      </c>
      <c r="D384" s="270" t="s">
        <v>2772</v>
      </c>
      <c r="E384" s="270" t="str">
        <f>CONCATENATE(SUM('Раздел 3'!H144:H144),"=",0)</f>
        <v>0=0</v>
      </c>
      <c r="F384" s="288"/>
      <c r="G384" s="253" t="str">
        <f>IF(('ФЛК (информационный)'!A384="Неверно!")*('ФЛК (информационный)'!F384=""),"Внести подтверждение к нарушенному информационному ФЛК"," ")</f>
        <v xml:space="preserve"> </v>
      </c>
    </row>
    <row r="385" spans="1:7" ht="33.75" customHeight="1">
      <c r="A385" s="370" t="str">
        <f>IF((SUM('Раздел 3'!H145:H145)=0),"","Неверно!")</f>
        <v/>
      </c>
      <c r="B385" s="371" t="s">
        <v>1030</v>
      </c>
      <c r="C385" s="270" t="s">
        <v>13020</v>
      </c>
      <c r="D385" s="270" t="s">
        <v>2772</v>
      </c>
      <c r="E385" s="270" t="str">
        <f>CONCATENATE(SUM('Раздел 3'!H145:H145),"=",0)</f>
        <v>0=0</v>
      </c>
      <c r="F385" s="288"/>
      <c r="G385" s="253" t="str">
        <f>IF(('ФЛК (информационный)'!A385="Неверно!")*('ФЛК (информационный)'!F385=""),"Внести подтверждение к нарушенному информационному ФЛК"," ")</f>
        <v xml:space="preserve"> </v>
      </c>
    </row>
    <row r="386" spans="1:7" ht="33.75" customHeight="1">
      <c r="A386" s="370" t="str">
        <f>IF((SUM('Раздел 3'!H146:H146)=0),"","Неверно!")</f>
        <v/>
      </c>
      <c r="B386" s="371" t="s">
        <v>1030</v>
      </c>
      <c r="C386" s="270" t="s">
        <v>13021</v>
      </c>
      <c r="D386" s="270" t="s">
        <v>2772</v>
      </c>
      <c r="E386" s="270" t="str">
        <f>CONCATENATE(SUM('Раздел 3'!H146:H146),"=",0)</f>
        <v>0=0</v>
      </c>
      <c r="F386" s="288"/>
      <c r="G386" s="253" t="str">
        <f>IF(('ФЛК (информационный)'!A386="Неверно!")*('ФЛК (информационный)'!F386=""),"Внести подтверждение к нарушенному информационному ФЛК"," ")</f>
        <v xml:space="preserve"> </v>
      </c>
    </row>
    <row r="387" spans="1:7" ht="33.75" customHeight="1">
      <c r="A387" s="370" t="str">
        <f>IF((SUM('Раздел 3'!H147:H147)=0),"","Неверно!")</f>
        <v/>
      </c>
      <c r="B387" s="371" t="s">
        <v>1030</v>
      </c>
      <c r="C387" s="270" t="s">
        <v>13022</v>
      </c>
      <c r="D387" s="270" t="s">
        <v>2772</v>
      </c>
      <c r="E387" s="270" t="str">
        <f>CONCATENATE(SUM('Раздел 3'!H147:H147),"=",0)</f>
        <v>0=0</v>
      </c>
      <c r="F387" s="288"/>
      <c r="G387" s="253" t="str">
        <f>IF(('ФЛК (информационный)'!A387="Неверно!")*('ФЛК (информационный)'!F387=""),"Внести подтверждение к нарушенному информационному ФЛК"," ")</f>
        <v xml:space="preserve"> </v>
      </c>
    </row>
    <row r="388" spans="1:7" ht="33.75" customHeight="1">
      <c r="A388" s="370" t="str">
        <f>IF((SUM('Раздел 3'!H148:H148)=0),"","Неверно!")</f>
        <v/>
      </c>
      <c r="B388" s="371" t="s">
        <v>1030</v>
      </c>
      <c r="C388" s="270" t="s">
        <v>13023</v>
      </c>
      <c r="D388" s="270" t="s">
        <v>2772</v>
      </c>
      <c r="E388" s="270" t="str">
        <f>CONCATENATE(SUM('Раздел 3'!H148:H148),"=",0)</f>
        <v>0=0</v>
      </c>
      <c r="F388" s="288"/>
      <c r="G388" s="253" t="str">
        <f>IF(('ФЛК (информационный)'!A388="Неверно!")*('ФЛК (информационный)'!F388=""),"Внести подтверждение к нарушенному информационному ФЛК"," ")</f>
        <v xml:space="preserve"> </v>
      </c>
    </row>
    <row r="389" spans="1:7" ht="33.75" customHeight="1">
      <c r="A389" s="370" t="str">
        <f>IF((SUM('Раздел 3'!H149:H149)=0),"","Неверно!")</f>
        <v/>
      </c>
      <c r="B389" s="371" t="s">
        <v>1030</v>
      </c>
      <c r="C389" s="270" t="s">
        <v>13024</v>
      </c>
      <c r="D389" s="270" t="s">
        <v>2772</v>
      </c>
      <c r="E389" s="270" t="str">
        <f>CONCATENATE(SUM('Раздел 3'!H149:H149),"=",0)</f>
        <v>0=0</v>
      </c>
      <c r="F389" s="288"/>
      <c r="G389" s="253" t="str">
        <f>IF(('ФЛК (информационный)'!A389="Неверно!")*('ФЛК (информационный)'!F389=""),"Внести подтверждение к нарушенному информационному ФЛК"," ")</f>
        <v xml:space="preserve"> </v>
      </c>
    </row>
    <row r="390" spans="1:7" ht="33.75" customHeight="1">
      <c r="A390" s="370" t="str">
        <f>IF((SUM('Раздел 3'!H150:H150)=0),"","Неверно!")</f>
        <v/>
      </c>
      <c r="B390" s="371" t="s">
        <v>1030</v>
      </c>
      <c r="C390" s="270" t="s">
        <v>13025</v>
      </c>
      <c r="D390" s="270" t="s">
        <v>2772</v>
      </c>
      <c r="E390" s="270" t="str">
        <f>CONCATENATE(SUM('Раздел 3'!H150:H150),"=",0)</f>
        <v>0=0</v>
      </c>
      <c r="F390" s="288"/>
      <c r="G390" s="253" t="str">
        <f>IF(('ФЛК (информационный)'!A390="Неверно!")*('ФЛК (информационный)'!F390=""),"Внести подтверждение к нарушенному информационному ФЛК"," ")</f>
        <v xml:space="preserve"> </v>
      </c>
    </row>
    <row r="391" spans="1:7" ht="33.75" customHeight="1">
      <c r="A391" s="370" t="str">
        <f>IF((SUM('Раздел 3'!H151:H151)=0),"","Неверно!")</f>
        <v/>
      </c>
      <c r="B391" s="371" t="s">
        <v>1030</v>
      </c>
      <c r="C391" s="270" t="s">
        <v>13026</v>
      </c>
      <c r="D391" s="270" t="s">
        <v>2772</v>
      </c>
      <c r="E391" s="270" t="str">
        <f>CONCATENATE(SUM('Раздел 3'!H151:H151),"=",0)</f>
        <v>0=0</v>
      </c>
      <c r="F391" s="288"/>
      <c r="G391" s="253" t="str">
        <f>IF(('ФЛК (информационный)'!A391="Неверно!")*('ФЛК (информационный)'!F391=""),"Внести подтверждение к нарушенному информационному ФЛК"," ")</f>
        <v xml:space="preserve"> </v>
      </c>
    </row>
    <row r="392" spans="1:7" ht="33.75" customHeight="1">
      <c r="A392" s="370" t="str">
        <f>IF((SUM('Раздел 3'!H152:H152)=0),"","Неверно!")</f>
        <v/>
      </c>
      <c r="B392" s="371" t="s">
        <v>1030</v>
      </c>
      <c r="C392" s="270" t="s">
        <v>13027</v>
      </c>
      <c r="D392" s="270" t="s">
        <v>2772</v>
      </c>
      <c r="E392" s="270" t="str">
        <f>CONCATENATE(SUM('Раздел 3'!H152:H152),"=",0)</f>
        <v>0=0</v>
      </c>
      <c r="F392" s="288"/>
      <c r="G392" s="253" t="str">
        <f>IF(('ФЛК (информационный)'!A392="Неверно!")*('ФЛК (информационный)'!F392=""),"Внести подтверждение к нарушенному информационному ФЛК"," ")</f>
        <v xml:space="preserve"> </v>
      </c>
    </row>
    <row r="393" spans="1:7" ht="33.75" customHeight="1">
      <c r="A393" s="370" t="str">
        <f>IF((SUM('Раздел 3'!H153:H153)=0),"","Неверно!")</f>
        <v/>
      </c>
      <c r="B393" s="371" t="s">
        <v>1030</v>
      </c>
      <c r="C393" s="270" t="s">
        <v>13028</v>
      </c>
      <c r="D393" s="270" t="s">
        <v>2772</v>
      </c>
      <c r="E393" s="270" t="str">
        <f>CONCATENATE(SUM('Раздел 3'!H153:H153),"=",0)</f>
        <v>0=0</v>
      </c>
      <c r="F393" s="288"/>
      <c r="G393" s="253" t="str">
        <f>IF(('ФЛК (информационный)'!A393="Неверно!")*('ФЛК (информационный)'!F393=""),"Внести подтверждение к нарушенному информационному ФЛК"," ")</f>
        <v xml:space="preserve"> </v>
      </c>
    </row>
    <row r="394" spans="1:7" ht="33.75" customHeight="1">
      <c r="A394" s="370" t="str">
        <f>IF((SUM('Раздел 3'!H154:H154)=0),"","Неверно!")</f>
        <v/>
      </c>
      <c r="B394" s="371" t="s">
        <v>1030</v>
      </c>
      <c r="C394" s="270" t="s">
        <v>2773</v>
      </c>
      <c r="D394" s="270" t="s">
        <v>2772</v>
      </c>
      <c r="E394" s="270" t="str">
        <f>CONCATENATE(SUM('Раздел 3'!H154:H154),"=",0)</f>
        <v>0=0</v>
      </c>
      <c r="F394" s="288"/>
      <c r="G394" s="253" t="str">
        <f>IF(('ФЛК (информационный)'!A394="Неверно!")*('ФЛК (информационный)'!F394=""),"Внести подтверждение к нарушенному информационному ФЛК"," ")</f>
        <v xml:space="preserve"> </v>
      </c>
    </row>
    <row r="395" spans="1:7" ht="33.75" customHeight="1">
      <c r="A395" s="370" t="str">
        <f>IF((SUM('Раздел 3'!H155:H155)=0),"","Неверно!")</f>
        <v/>
      </c>
      <c r="B395" s="371" t="s">
        <v>1030</v>
      </c>
      <c r="C395" s="270" t="s">
        <v>5232</v>
      </c>
      <c r="D395" s="270" t="s">
        <v>2772</v>
      </c>
      <c r="E395" s="270" t="str">
        <f>CONCATENATE(SUM('Раздел 3'!H155:H155),"=",0)</f>
        <v>0=0</v>
      </c>
      <c r="F395" s="288"/>
      <c r="G395" s="253" t="str">
        <f>IF(('ФЛК (информационный)'!A395="Неверно!")*('ФЛК (информационный)'!F395=""),"Внести подтверждение к нарушенному информационному ФЛК"," ")</f>
        <v xml:space="preserve"> </v>
      </c>
    </row>
    <row r="396" spans="1:7" ht="33.75" customHeight="1">
      <c r="A396" s="370" t="str">
        <f>IF((SUM('Раздел 3'!H156:H156)=0),"","Неверно!")</f>
        <v/>
      </c>
      <c r="B396" s="371" t="s">
        <v>1030</v>
      </c>
      <c r="C396" s="270" t="s">
        <v>5233</v>
      </c>
      <c r="D396" s="270" t="s">
        <v>2772</v>
      </c>
      <c r="E396" s="270" t="str">
        <f>CONCATENATE(SUM('Раздел 3'!H156:H156),"=",0)</f>
        <v>0=0</v>
      </c>
      <c r="F396" s="288"/>
      <c r="G396" s="253" t="str">
        <f>IF(('ФЛК (информационный)'!A396="Неверно!")*('ФЛК (информационный)'!F396=""),"Внести подтверждение к нарушенному информационному ФЛК"," ")</f>
        <v xml:space="preserve"> </v>
      </c>
    </row>
    <row r="397" spans="1:7" ht="33.75" customHeight="1">
      <c r="A397" s="370" t="str">
        <f>IF((SUM('Раздел 3'!H157:H157)=0),"","Неверно!")</f>
        <v/>
      </c>
      <c r="B397" s="371" t="s">
        <v>1030</v>
      </c>
      <c r="C397" s="270" t="s">
        <v>5234</v>
      </c>
      <c r="D397" s="270" t="s">
        <v>2772</v>
      </c>
      <c r="E397" s="270" t="str">
        <f>CONCATENATE(SUM('Раздел 3'!H157:H157),"=",0)</f>
        <v>0=0</v>
      </c>
      <c r="F397" s="288"/>
      <c r="G397" s="253" t="str">
        <f>IF(('ФЛК (информационный)'!A397="Неверно!")*('ФЛК (информационный)'!F397=""),"Внести подтверждение к нарушенному информационному ФЛК"," ")</f>
        <v xml:space="preserve"> </v>
      </c>
    </row>
    <row r="398" spans="1:7" ht="33.75" customHeight="1">
      <c r="A398" s="370" t="str">
        <f>IF((SUM('Раздел 3'!I133:I133)=0),"","Неверно!")</f>
        <v/>
      </c>
      <c r="B398" s="371" t="s">
        <v>1030</v>
      </c>
      <c r="C398" s="270" t="s">
        <v>13029</v>
      </c>
      <c r="D398" s="270" t="s">
        <v>2772</v>
      </c>
      <c r="E398" s="270" t="str">
        <f>CONCATENATE(SUM('Раздел 3'!I133:I133),"=",0)</f>
        <v>0=0</v>
      </c>
      <c r="F398" s="288"/>
      <c r="G398" s="253" t="str">
        <f>IF(('ФЛК (информационный)'!A398="Неверно!")*('ФЛК (информационный)'!F398=""),"Внести подтверждение к нарушенному информационному ФЛК"," ")</f>
        <v xml:space="preserve"> </v>
      </c>
    </row>
    <row r="399" spans="1:7" ht="33.75" customHeight="1">
      <c r="A399" s="370" t="str">
        <f>IF((SUM('Раздел 3'!I134:I134)=0),"","Неверно!")</f>
        <v/>
      </c>
      <c r="B399" s="371" t="s">
        <v>1030</v>
      </c>
      <c r="C399" s="270" t="s">
        <v>13030</v>
      </c>
      <c r="D399" s="270" t="s">
        <v>2772</v>
      </c>
      <c r="E399" s="270" t="str">
        <f>CONCATENATE(SUM('Раздел 3'!I134:I134),"=",0)</f>
        <v>0=0</v>
      </c>
      <c r="F399" s="288"/>
      <c r="G399" s="253" t="str">
        <f>IF(('ФЛК (информационный)'!A399="Неверно!")*('ФЛК (информационный)'!F399=""),"Внести подтверждение к нарушенному информационному ФЛК"," ")</f>
        <v xml:space="preserve"> </v>
      </c>
    </row>
    <row r="400" spans="1:7" ht="33.75" customHeight="1">
      <c r="A400" s="370" t="str">
        <f>IF((SUM('Раздел 3'!I135:I135)=0),"","Неверно!")</f>
        <v/>
      </c>
      <c r="B400" s="371" t="s">
        <v>1030</v>
      </c>
      <c r="C400" s="270" t="s">
        <v>13031</v>
      </c>
      <c r="D400" s="270" t="s">
        <v>2772</v>
      </c>
      <c r="E400" s="270" t="str">
        <f>CONCATENATE(SUM('Раздел 3'!I135:I135),"=",0)</f>
        <v>0=0</v>
      </c>
      <c r="F400" s="288"/>
      <c r="G400" s="253" t="str">
        <f>IF(('ФЛК (информационный)'!A400="Неверно!")*('ФЛК (информационный)'!F400=""),"Внести подтверждение к нарушенному информационному ФЛК"," ")</f>
        <v xml:space="preserve"> </v>
      </c>
    </row>
    <row r="401" spans="1:7" ht="33.75" customHeight="1">
      <c r="A401" s="370" t="str">
        <f>IF((SUM('Раздел 3'!I136:I136)=0),"","Неверно!")</f>
        <v/>
      </c>
      <c r="B401" s="371" t="s">
        <v>1030</v>
      </c>
      <c r="C401" s="270" t="s">
        <v>13032</v>
      </c>
      <c r="D401" s="270" t="s">
        <v>2772</v>
      </c>
      <c r="E401" s="270" t="str">
        <f>CONCATENATE(SUM('Раздел 3'!I136:I136),"=",0)</f>
        <v>0=0</v>
      </c>
      <c r="F401" s="288"/>
      <c r="G401" s="253" t="str">
        <f>IF(('ФЛК (информационный)'!A401="Неверно!")*('ФЛК (информационный)'!F401=""),"Внести подтверждение к нарушенному информационному ФЛК"," ")</f>
        <v xml:space="preserve"> </v>
      </c>
    </row>
    <row r="402" spans="1:7" ht="33.75" customHeight="1">
      <c r="A402" s="370" t="str">
        <f>IF((SUM('Раздел 3'!I137:I137)=0),"","Неверно!")</f>
        <v/>
      </c>
      <c r="B402" s="371" t="s">
        <v>1030</v>
      </c>
      <c r="C402" s="270" t="s">
        <v>13033</v>
      </c>
      <c r="D402" s="270" t="s">
        <v>2772</v>
      </c>
      <c r="E402" s="270" t="str">
        <f>CONCATENATE(SUM('Раздел 3'!I137:I137),"=",0)</f>
        <v>0=0</v>
      </c>
      <c r="F402" s="288"/>
      <c r="G402" s="253" t="str">
        <f>IF(('ФЛК (информационный)'!A402="Неверно!")*('ФЛК (информационный)'!F402=""),"Внести подтверждение к нарушенному информационному ФЛК"," ")</f>
        <v xml:space="preserve"> </v>
      </c>
    </row>
    <row r="403" spans="1:7" ht="33.75" customHeight="1">
      <c r="A403" s="370" t="str">
        <f>IF((SUM('Раздел 3'!I138:I138)=0),"","Неверно!")</f>
        <v/>
      </c>
      <c r="B403" s="371" t="s">
        <v>1030</v>
      </c>
      <c r="C403" s="270" t="s">
        <v>13034</v>
      </c>
      <c r="D403" s="270" t="s">
        <v>2772</v>
      </c>
      <c r="E403" s="270" t="str">
        <f>CONCATENATE(SUM('Раздел 3'!I138:I138),"=",0)</f>
        <v>0=0</v>
      </c>
      <c r="F403" s="288"/>
      <c r="G403" s="253" t="str">
        <f>IF(('ФЛК (информационный)'!A403="Неверно!")*('ФЛК (информационный)'!F403=""),"Внести подтверждение к нарушенному информационному ФЛК"," ")</f>
        <v xml:space="preserve"> </v>
      </c>
    </row>
    <row r="404" spans="1:7" ht="33.75" customHeight="1">
      <c r="A404" s="370" t="str">
        <f>IF((SUM('Раздел 3'!I139:I139)=0),"","Неверно!")</f>
        <v/>
      </c>
      <c r="B404" s="371" t="s">
        <v>1030</v>
      </c>
      <c r="C404" s="270" t="s">
        <v>13035</v>
      </c>
      <c r="D404" s="270" t="s">
        <v>2772</v>
      </c>
      <c r="E404" s="270" t="str">
        <f>CONCATENATE(SUM('Раздел 3'!I139:I139),"=",0)</f>
        <v>0=0</v>
      </c>
      <c r="F404" s="288"/>
      <c r="G404" s="253" t="str">
        <f>IF(('ФЛК (информационный)'!A404="Неверно!")*('ФЛК (информационный)'!F404=""),"Внести подтверждение к нарушенному информационному ФЛК"," ")</f>
        <v xml:space="preserve"> </v>
      </c>
    </row>
    <row r="405" spans="1:7" ht="33.75" customHeight="1">
      <c r="A405" s="370" t="str">
        <f>IF((SUM('Раздел 3'!I140:I140)=0),"","Неверно!")</f>
        <v/>
      </c>
      <c r="B405" s="371" t="s">
        <v>1030</v>
      </c>
      <c r="C405" s="270" t="s">
        <v>13036</v>
      </c>
      <c r="D405" s="270" t="s">
        <v>2772</v>
      </c>
      <c r="E405" s="270" t="str">
        <f>CONCATENATE(SUM('Раздел 3'!I140:I140),"=",0)</f>
        <v>0=0</v>
      </c>
      <c r="F405" s="288"/>
      <c r="G405" s="253" t="str">
        <f>IF(('ФЛК (информационный)'!A405="Неверно!")*('ФЛК (информационный)'!F405=""),"Внести подтверждение к нарушенному информационному ФЛК"," ")</f>
        <v xml:space="preserve"> </v>
      </c>
    </row>
    <row r="406" spans="1:7" ht="33.75" customHeight="1">
      <c r="A406" s="370" t="str">
        <f>IF((SUM('Раздел 3'!I141:I141)=0),"","Неверно!")</f>
        <v/>
      </c>
      <c r="B406" s="371" t="s">
        <v>1030</v>
      </c>
      <c r="C406" s="270" t="s">
        <v>13037</v>
      </c>
      <c r="D406" s="270" t="s">
        <v>2772</v>
      </c>
      <c r="E406" s="270" t="str">
        <f>CONCATENATE(SUM('Раздел 3'!I141:I141),"=",0)</f>
        <v>0=0</v>
      </c>
      <c r="F406" s="288"/>
      <c r="G406" s="253" t="str">
        <f>IF(('ФЛК (информационный)'!A406="Неверно!")*('ФЛК (информационный)'!F406=""),"Внести подтверждение к нарушенному информационному ФЛК"," ")</f>
        <v xml:space="preserve"> </v>
      </c>
    </row>
    <row r="407" spans="1:7" ht="33.75" customHeight="1">
      <c r="A407" s="370" t="str">
        <f>IF((SUM('Раздел 3'!I142:I142)=0),"","Неверно!")</f>
        <v/>
      </c>
      <c r="B407" s="371" t="s">
        <v>1030</v>
      </c>
      <c r="C407" s="270" t="s">
        <v>13038</v>
      </c>
      <c r="D407" s="270" t="s">
        <v>2772</v>
      </c>
      <c r="E407" s="270" t="str">
        <f>CONCATENATE(SUM('Раздел 3'!I142:I142),"=",0)</f>
        <v>0=0</v>
      </c>
      <c r="F407" s="288"/>
      <c r="G407" s="253" t="str">
        <f>IF(('ФЛК (информационный)'!A407="Неверно!")*('ФЛК (информационный)'!F407=""),"Внести подтверждение к нарушенному информационному ФЛК"," ")</f>
        <v xml:space="preserve"> </v>
      </c>
    </row>
    <row r="408" spans="1:7" ht="33.75" customHeight="1">
      <c r="A408" s="370" t="str">
        <f>IF((SUM('Раздел 3'!I143:I143)=0),"","Неверно!")</f>
        <v/>
      </c>
      <c r="B408" s="371" t="s">
        <v>1030</v>
      </c>
      <c r="C408" s="270" t="s">
        <v>13039</v>
      </c>
      <c r="D408" s="270" t="s">
        <v>2772</v>
      </c>
      <c r="E408" s="270" t="str">
        <f>CONCATENATE(SUM('Раздел 3'!I143:I143),"=",0)</f>
        <v>0=0</v>
      </c>
      <c r="F408" s="288"/>
      <c r="G408" s="253" t="str">
        <f>IF(('ФЛК (информационный)'!A408="Неверно!")*('ФЛК (информационный)'!F408=""),"Внести подтверждение к нарушенному информационному ФЛК"," ")</f>
        <v xml:space="preserve"> </v>
      </c>
    </row>
    <row r="409" spans="1:7" ht="33.75" customHeight="1">
      <c r="A409" s="370" t="str">
        <f>IF((SUM('Раздел 3'!I144:I144)=0),"","Неверно!")</f>
        <v/>
      </c>
      <c r="B409" s="371" t="s">
        <v>1030</v>
      </c>
      <c r="C409" s="270" t="s">
        <v>13040</v>
      </c>
      <c r="D409" s="270" t="s">
        <v>2772</v>
      </c>
      <c r="E409" s="270" t="str">
        <f>CONCATENATE(SUM('Раздел 3'!I144:I144),"=",0)</f>
        <v>0=0</v>
      </c>
      <c r="F409" s="288"/>
      <c r="G409" s="253" t="str">
        <f>IF(('ФЛК (информационный)'!A409="Неверно!")*('ФЛК (информационный)'!F409=""),"Внести подтверждение к нарушенному информационному ФЛК"," ")</f>
        <v xml:space="preserve"> </v>
      </c>
    </row>
    <row r="410" spans="1:7" ht="33.75" customHeight="1">
      <c r="A410" s="370" t="str">
        <f>IF((SUM('Раздел 3'!I145:I145)=0),"","Неверно!")</f>
        <v/>
      </c>
      <c r="B410" s="371" t="s">
        <v>1030</v>
      </c>
      <c r="C410" s="270" t="s">
        <v>13041</v>
      </c>
      <c r="D410" s="270" t="s">
        <v>2772</v>
      </c>
      <c r="E410" s="270" t="str">
        <f>CONCATENATE(SUM('Раздел 3'!I145:I145),"=",0)</f>
        <v>0=0</v>
      </c>
      <c r="F410" s="288"/>
      <c r="G410" s="253" t="str">
        <f>IF(('ФЛК (информационный)'!A410="Неверно!")*('ФЛК (информационный)'!F410=""),"Внести подтверждение к нарушенному информационному ФЛК"," ")</f>
        <v xml:space="preserve"> </v>
      </c>
    </row>
    <row r="411" spans="1:7" ht="33.75" customHeight="1">
      <c r="A411" s="370" t="str">
        <f>IF((SUM('Раздел 3'!I146:I146)=0),"","Неверно!")</f>
        <v/>
      </c>
      <c r="B411" s="371" t="s">
        <v>1030</v>
      </c>
      <c r="C411" s="270" t="s">
        <v>13042</v>
      </c>
      <c r="D411" s="270" t="s">
        <v>2772</v>
      </c>
      <c r="E411" s="270" t="str">
        <f>CONCATENATE(SUM('Раздел 3'!I146:I146),"=",0)</f>
        <v>0=0</v>
      </c>
      <c r="F411" s="288"/>
      <c r="G411" s="253" t="str">
        <f>IF(('ФЛК (информационный)'!A411="Неверно!")*('ФЛК (информационный)'!F411=""),"Внести подтверждение к нарушенному информационному ФЛК"," ")</f>
        <v xml:space="preserve"> </v>
      </c>
    </row>
    <row r="412" spans="1:7" ht="33.75" customHeight="1">
      <c r="A412" s="370" t="str">
        <f>IF((SUM('Раздел 3'!I147:I147)=0),"","Неверно!")</f>
        <v/>
      </c>
      <c r="B412" s="371" t="s">
        <v>1030</v>
      </c>
      <c r="C412" s="270" t="s">
        <v>13043</v>
      </c>
      <c r="D412" s="270" t="s">
        <v>2772</v>
      </c>
      <c r="E412" s="270" t="str">
        <f>CONCATENATE(SUM('Раздел 3'!I147:I147),"=",0)</f>
        <v>0=0</v>
      </c>
      <c r="F412" s="288"/>
      <c r="G412" s="253" t="str">
        <f>IF(('ФЛК (информационный)'!A412="Неверно!")*('ФЛК (информационный)'!F412=""),"Внести подтверждение к нарушенному информационному ФЛК"," ")</f>
        <v xml:space="preserve"> </v>
      </c>
    </row>
    <row r="413" spans="1:7" ht="33.75" customHeight="1">
      <c r="A413" s="370" t="str">
        <f>IF((SUM('Раздел 3'!I148:I148)=0),"","Неверно!")</f>
        <v/>
      </c>
      <c r="B413" s="371" t="s">
        <v>1030</v>
      </c>
      <c r="C413" s="270" t="s">
        <v>13044</v>
      </c>
      <c r="D413" s="270" t="s">
        <v>2772</v>
      </c>
      <c r="E413" s="270" t="str">
        <f>CONCATENATE(SUM('Раздел 3'!I148:I148),"=",0)</f>
        <v>0=0</v>
      </c>
      <c r="F413" s="288"/>
      <c r="G413" s="253" t="str">
        <f>IF(('ФЛК (информационный)'!A413="Неверно!")*('ФЛК (информационный)'!F413=""),"Внести подтверждение к нарушенному информационному ФЛК"," ")</f>
        <v xml:space="preserve"> </v>
      </c>
    </row>
    <row r="414" spans="1:7" ht="33.75" customHeight="1">
      <c r="A414" s="370" t="str">
        <f>IF((SUM('Раздел 3'!I149:I149)=0),"","Неверно!")</f>
        <v/>
      </c>
      <c r="B414" s="371" t="s">
        <v>1030</v>
      </c>
      <c r="C414" s="270" t="s">
        <v>13045</v>
      </c>
      <c r="D414" s="270" t="s">
        <v>2772</v>
      </c>
      <c r="E414" s="270" t="str">
        <f>CONCATENATE(SUM('Раздел 3'!I149:I149),"=",0)</f>
        <v>0=0</v>
      </c>
      <c r="F414" s="288"/>
      <c r="G414" s="253" t="str">
        <f>IF(('ФЛК (информационный)'!A414="Неверно!")*('ФЛК (информационный)'!F414=""),"Внести подтверждение к нарушенному информационному ФЛК"," ")</f>
        <v xml:space="preserve"> </v>
      </c>
    </row>
    <row r="415" spans="1:7" ht="33.75" customHeight="1">
      <c r="A415" s="370" t="str">
        <f>IF((SUM('Раздел 3'!I150:I150)=0),"","Неверно!")</f>
        <v/>
      </c>
      <c r="B415" s="371" t="s">
        <v>1030</v>
      </c>
      <c r="C415" s="270" t="s">
        <v>13046</v>
      </c>
      <c r="D415" s="270" t="s">
        <v>2772</v>
      </c>
      <c r="E415" s="270" t="str">
        <f>CONCATENATE(SUM('Раздел 3'!I150:I150),"=",0)</f>
        <v>0=0</v>
      </c>
      <c r="F415" s="288"/>
      <c r="G415" s="253" t="str">
        <f>IF(('ФЛК (информационный)'!A415="Неверно!")*('ФЛК (информационный)'!F415=""),"Внести подтверждение к нарушенному информационному ФЛК"," ")</f>
        <v xml:space="preserve"> </v>
      </c>
    </row>
    <row r="416" spans="1:7" ht="33.75" customHeight="1">
      <c r="A416" s="370" t="str">
        <f>IF((SUM('Раздел 3'!I151:I151)=0),"","Неверно!")</f>
        <v/>
      </c>
      <c r="B416" s="371" t="s">
        <v>1030</v>
      </c>
      <c r="C416" s="270" t="s">
        <v>13047</v>
      </c>
      <c r="D416" s="270" t="s">
        <v>2772</v>
      </c>
      <c r="E416" s="270" t="str">
        <f>CONCATENATE(SUM('Раздел 3'!I151:I151),"=",0)</f>
        <v>0=0</v>
      </c>
      <c r="F416" s="288"/>
      <c r="G416" s="253" t="str">
        <f>IF(('ФЛК (информационный)'!A416="Неверно!")*('ФЛК (информационный)'!F416=""),"Внести подтверждение к нарушенному информационному ФЛК"," ")</f>
        <v xml:space="preserve"> </v>
      </c>
    </row>
    <row r="417" spans="1:7" ht="33.75" customHeight="1">
      <c r="A417" s="370" t="str">
        <f>IF((SUM('Раздел 3'!I152:I152)=0),"","Неверно!")</f>
        <v/>
      </c>
      <c r="B417" s="371" t="s">
        <v>1030</v>
      </c>
      <c r="C417" s="270" t="s">
        <v>13048</v>
      </c>
      <c r="D417" s="270" t="s">
        <v>2772</v>
      </c>
      <c r="E417" s="270" t="str">
        <f>CONCATENATE(SUM('Раздел 3'!I152:I152),"=",0)</f>
        <v>0=0</v>
      </c>
      <c r="F417" s="288"/>
      <c r="G417" s="253" t="str">
        <f>IF(('ФЛК (информационный)'!A417="Неверно!")*('ФЛК (информационный)'!F417=""),"Внести подтверждение к нарушенному информационному ФЛК"," ")</f>
        <v xml:space="preserve"> </v>
      </c>
    </row>
    <row r="418" spans="1:7" ht="33.75" customHeight="1">
      <c r="A418" s="370" t="str">
        <f>IF((SUM('Раздел 3'!I153:I153)=0),"","Неверно!")</f>
        <v/>
      </c>
      <c r="B418" s="371" t="s">
        <v>1030</v>
      </c>
      <c r="C418" s="270" t="s">
        <v>13049</v>
      </c>
      <c r="D418" s="270" t="s">
        <v>2772</v>
      </c>
      <c r="E418" s="270" t="str">
        <f>CONCATENATE(SUM('Раздел 3'!I153:I153),"=",0)</f>
        <v>0=0</v>
      </c>
      <c r="F418" s="288"/>
      <c r="G418" s="253" t="str">
        <f>IF(('ФЛК (информационный)'!A418="Неверно!")*('ФЛК (информационный)'!F418=""),"Внести подтверждение к нарушенному информационному ФЛК"," ")</f>
        <v xml:space="preserve"> </v>
      </c>
    </row>
    <row r="419" spans="1:7" ht="33.75" customHeight="1">
      <c r="A419" s="370" t="str">
        <f>IF((SUM('Раздел 3'!I154:I154)=0),"","Неверно!")</f>
        <v/>
      </c>
      <c r="B419" s="371" t="s">
        <v>1030</v>
      </c>
      <c r="C419" s="270" t="s">
        <v>2774</v>
      </c>
      <c r="D419" s="270" t="s">
        <v>2772</v>
      </c>
      <c r="E419" s="270" t="str">
        <f>CONCATENATE(SUM('Раздел 3'!I154:I154),"=",0)</f>
        <v>0=0</v>
      </c>
      <c r="F419" s="288"/>
      <c r="G419" s="253" t="str">
        <f>IF(('ФЛК (информационный)'!A419="Неверно!")*('ФЛК (информационный)'!F419=""),"Внести подтверждение к нарушенному информационному ФЛК"," ")</f>
        <v xml:space="preserve"> </v>
      </c>
    </row>
    <row r="420" spans="1:7" ht="33.75" customHeight="1">
      <c r="A420" s="370" t="str">
        <f>IF((SUM('Раздел 3'!I155:I155)=0),"","Неверно!")</f>
        <v/>
      </c>
      <c r="B420" s="371" t="s">
        <v>1030</v>
      </c>
      <c r="C420" s="270" t="s">
        <v>5235</v>
      </c>
      <c r="D420" s="270" t="s">
        <v>2772</v>
      </c>
      <c r="E420" s="270" t="str">
        <f>CONCATENATE(SUM('Раздел 3'!I155:I155),"=",0)</f>
        <v>0=0</v>
      </c>
      <c r="F420" s="288"/>
      <c r="G420" s="253" t="str">
        <f>IF(('ФЛК (информационный)'!A420="Неверно!")*('ФЛК (информационный)'!F420=""),"Внести подтверждение к нарушенному информационному ФЛК"," ")</f>
        <v xml:space="preserve"> </v>
      </c>
    </row>
    <row r="421" spans="1:7" ht="33.75" customHeight="1">
      <c r="A421" s="370" t="str">
        <f>IF((SUM('Раздел 3'!I156:I156)=0),"","Неверно!")</f>
        <v/>
      </c>
      <c r="B421" s="371" t="s">
        <v>1030</v>
      </c>
      <c r="C421" s="270" t="s">
        <v>5236</v>
      </c>
      <c r="D421" s="270" t="s">
        <v>2772</v>
      </c>
      <c r="E421" s="270" t="str">
        <f>CONCATENATE(SUM('Раздел 3'!I156:I156),"=",0)</f>
        <v>0=0</v>
      </c>
      <c r="F421" s="288"/>
      <c r="G421" s="253" t="str">
        <f>IF(('ФЛК (информационный)'!A421="Неверно!")*('ФЛК (информационный)'!F421=""),"Внести подтверждение к нарушенному информационному ФЛК"," ")</f>
        <v xml:space="preserve"> </v>
      </c>
    </row>
    <row r="422" spans="1:7" ht="33.75" customHeight="1">
      <c r="A422" s="370" t="str">
        <f>IF((SUM('Раздел 3'!I157:I157)=0),"","Неверно!")</f>
        <v/>
      </c>
      <c r="B422" s="371" t="s">
        <v>1030</v>
      </c>
      <c r="C422" s="270" t="s">
        <v>5237</v>
      </c>
      <c r="D422" s="270" t="s">
        <v>2772</v>
      </c>
      <c r="E422" s="270" t="str">
        <f>CONCATENATE(SUM('Раздел 3'!I157:I157),"=",0)</f>
        <v>0=0</v>
      </c>
      <c r="F422" s="288"/>
      <c r="G422" s="253" t="str">
        <f>IF(('ФЛК (информационный)'!A422="Неверно!")*('ФЛК (информационный)'!F422=""),"Внести подтверждение к нарушенному информационному ФЛК"," ")</f>
        <v xml:space="preserve"> </v>
      </c>
    </row>
    <row r="423" spans="1:7" ht="33.75" customHeight="1">
      <c r="A423" s="370" t="str">
        <f>IF((SUM('Раздел 3'!H114:H114)=0),"","Неверно!")</f>
        <v/>
      </c>
      <c r="B423" s="371" t="s">
        <v>1031</v>
      </c>
      <c r="C423" s="270" t="s">
        <v>13050</v>
      </c>
      <c r="D423" s="270" t="s">
        <v>2775</v>
      </c>
      <c r="E423" s="270" t="str">
        <f>CONCATENATE(SUM('Раздел 3'!H114:H114),"=",0)</f>
        <v>0=0</v>
      </c>
      <c r="F423" s="288"/>
      <c r="G423" s="253" t="str">
        <f>IF(('ФЛК (информационный)'!A423="Неверно!")*('ФЛК (информационный)'!F423=""),"Внести подтверждение к нарушенному информационному ФЛК"," ")</f>
        <v xml:space="preserve"> </v>
      </c>
    </row>
    <row r="424" spans="1:7" ht="33.75" customHeight="1">
      <c r="A424" s="370" t="str">
        <f>IF((SUM('Раздел 3'!H115:H115)=0),"","Неверно!")</f>
        <v/>
      </c>
      <c r="B424" s="371" t="s">
        <v>1031</v>
      </c>
      <c r="C424" s="270" t="s">
        <v>13051</v>
      </c>
      <c r="D424" s="270" t="s">
        <v>2775</v>
      </c>
      <c r="E424" s="270" t="str">
        <f>CONCATENATE(SUM('Раздел 3'!H115:H115),"=",0)</f>
        <v>0=0</v>
      </c>
      <c r="F424" s="288"/>
      <c r="G424" s="253" t="str">
        <f>IF(('ФЛК (информационный)'!A424="Неверно!")*('ФЛК (информационный)'!F424=""),"Внести подтверждение к нарушенному информационному ФЛК"," ")</f>
        <v xml:space="preserve"> </v>
      </c>
    </row>
    <row r="425" spans="1:7" ht="33.75" customHeight="1">
      <c r="A425" s="370" t="str">
        <f>IF((SUM('Раздел 3'!H116:H116)=0),"","Неверно!")</f>
        <v/>
      </c>
      <c r="B425" s="371" t="s">
        <v>1031</v>
      </c>
      <c r="C425" s="270" t="s">
        <v>2776</v>
      </c>
      <c r="D425" s="270" t="s">
        <v>2775</v>
      </c>
      <c r="E425" s="270" t="str">
        <f>CONCATENATE(SUM('Раздел 3'!H116:H116),"=",0)</f>
        <v>0=0</v>
      </c>
      <c r="F425" s="288"/>
      <c r="G425" s="253" t="str">
        <f>IF(('ФЛК (информационный)'!A425="Неверно!")*('ФЛК (информационный)'!F425=""),"Внести подтверждение к нарушенному информационному ФЛК"," ")</f>
        <v xml:space="preserve"> </v>
      </c>
    </row>
    <row r="426" spans="1:7" ht="33.75" customHeight="1">
      <c r="A426" s="370" t="str">
        <f>IF((SUM('Раздел 3'!H117:H117)=0),"","Неверно!")</f>
        <v/>
      </c>
      <c r="B426" s="371" t="s">
        <v>1031</v>
      </c>
      <c r="C426" s="270" t="s">
        <v>2777</v>
      </c>
      <c r="D426" s="270" t="s">
        <v>2775</v>
      </c>
      <c r="E426" s="270" t="str">
        <f>CONCATENATE(SUM('Раздел 3'!H117:H117),"=",0)</f>
        <v>0=0</v>
      </c>
      <c r="F426" s="288"/>
      <c r="G426" s="253" t="str">
        <f>IF(('ФЛК (информационный)'!A426="Неверно!")*('ФЛК (информационный)'!F426=""),"Внести подтверждение к нарушенному информационному ФЛК"," ")</f>
        <v xml:space="preserve"> </v>
      </c>
    </row>
    <row r="427" spans="1:7" ht="33.75" customHeight="1">
      <c r="A427" s="370" t="str">
        <f>IF((SUM('Раздел 3'!I114:I114)=0),"","Неверно!")</f>
        <v/>
      </c>
      <c r="B427" s="371" t="s">
        <v>1031</v>
      </c>
      <c r="C427" s="270" t="s">
        <v>13052</v>
      </c>
      <c r="D427" s="270" t="s">
        <v>2775</v>
      </c>
      <c r="E427" s="270" t="str">
        <f>CONCATENATE(SUM('Раздел 3'!I114:I114),"=",0)</f>
        <v>0=0</v>
      </c>
      <c r="F427" s="288"/>
      <c r="G427" s="253" t="str">
        <f>IF(('ФЛК (информационный)'!A427="Неверно!")*('ФЛК (информационный)'!F427=""),"Внести подтверждение к нарушенному информационному ФЛК"," ")</f>
        <v xml:space="preserve"> </v>
      </c>
    </row>
    <row r="428" spans="1:7" ht="33.75" customHeight="1">
      <c r="A428" s="370" t="str">
        <f>IF((SUM('Раздел 3'!I115:I115)=0),"","Неверно!")</f>
        <v/>
      </c>
      <c r="B428" s="371" t="s">
        <v>1031</v>
      </c>
      <c r="C428" s="270" t="s">
        <v>13053</v>
      </c>
      <c r="D428" s="270" t="s">
        <v>2775</v>
      </c>
      <c r="E428" s="270" t="str">
        <f>CONCATENATE(SUM('Раздел 3'!I115:I115),"=",0)</f>
        <v>0=0</v>
      </c>
      <c r="F428" s="288"/>
      <c r="G428" s="253" t="str">
        <f>IF(('ФЛК (информационный)'!A428="Неверно!")*('ФЛК (информационный)'!F428=""),"Внести подтверждение к нарушенному информационному ФЛК"," ")</f>
        <v xml:space="preserve"> </v>
      </c>
    </row>
    <row r="429" spans="1:7" ht="33.75" customHeight="1">
      <c r="A429" s="370" t="str">
        <f>IF((SUM('Раздел 3'!I116:I116)=0),"","Неверно!")</f>
        <v/>
      </c>
      <c r="B429" s="371" t="s">
        <v>1031</v>
      </c>
      <c r="C429" s="270" t="s">
        <v>2778</v>
      </c>
      <c r="D429" s="270" t="s">
        <v>2775</v>
      </c>
      <c r="E429" s="270" t="str">
        <f>CONCATENATE(SUM('Раздел 3'!I116:I116),"=",0)</f>
        <v>0=0</v>
      </c>
      <c r="F429" s="288"/>
      <c r="G429" s="253" t="str">
        <f>IF(('ФЛК (информационный)'!A429="Неверно!")*('ФЛК (информационный)'!F429=""),"Внести подтверждение к нарушенному информационному ФЛК"," ")</f>
        <v xml:space="preserve"> </v>
      </c>
    </row>
    <row r="430" spans="1:7" ht="33.75" customHeight="1">
      <c r="A430" s="370" t="str">
        <f>IF((SUM('Раздел 3'!I117:I117)=0),"","Неверно!")</f>
        <v/>
      </c>
      <c r="B430" s="371" t="s">
        <v>1031</v>
      </c>
      <c r="C430" s="270" t="s">
        <v>2779</v>
      </c>
      <c r="D430" s="270" t="s">
        <v>2775</v>
      </c>
      <c r="E430" s="270" t="str">
        <f>CONCATENATE(SUM('Раздел 3'!I117:I117),"=",0)</f>
        <v>0=0</v>
      </c>
      <c r="F430" s="288"/>
      <c r="G430" s="253" t="str">
        <f>IF(('ФЛК (информационный)'!A430="Неверно!")*('ФЛК (информационный)'!F430=""),"Внести подтверждение к нарушенному информационному ФЛК"," ")</f>
        <v xml:space="preserve"> </v>
      </c>
    </row>
    <row r="431" spans="1:7" ht="33.75" customHeight="1">
      <c r="A431" s="370" t="str">
        <f>IF((SUM('Разделы 6, 7'!F33:F33)=0),"","Неверно!")</f>
        <v/>
      </c>
      <c r="B431" s="371" t="s">
        <v>876</v>
      </c>
      <c r="C431" s="270" t="s">
        <v>331</v>
      </c>
      <c r="D431" s="270" t="s">
        <v>332</v>
      </c>
      <c r="E431" s="270" t="str">
        <f>CONCATENATE(SUM('Разделы 6, 7'!F33:F33),"=",0)</f>
        <v>0=0</v>
      </c>
      <c r="F431" s="288"/>
      <c r="G431" s="253" t="str">
        <f>IF(('ФЛК (информационный)'!A431="Неверно!")*('ФЛК (информационный)'!F431=""),"Внести подтверждение к нарушенному информационному ФЛК"," ")</f>
        <v xml:space="preserve"> </v>
      </c>
    </row>
    <row r="432" spans="1:7" ht="33.75" customHeight="1">
      <c r="A432" s="370" t="str">
        <f>IF((SUM('Разделы 6, 7'!F34:F34)=0),"","Неверно!")</f>
        <v/>
      </c>
      <c r="B432" s="371" t="s">
        <v>876</v>
      </c>
      <c r="C432" s="270" t="s">
        <v>333</v>
      </c>
      <c r="D432" s="270" t="s">
        <v>332</v>
      </c>
      <c r="E432" s="270" t="str">
        <f>CONCATENATE(SUM('Разделы 6, 7'!F34:F34),"=",0)</f>
        <v>0=0</v>
      </c>
      <c r="F432" s="288"/>
      <c r="G432" s="253" t="str">
        <f>IF(('ФЛК (информационный)'!A432="Неверно!")*('ФЛК (информационный)'!F432=""),"Внести подтверждение к нарушенному информационному ФЛК"," ")</f>
        <v xml:space="preserve"> </v>
      </c>
    </row>
    <row r="433" spans="1:7" ht="33.75" customHeight="1">
      <c r="A433" s="370" t="str">
        <f>IF((SUM('Разделы 6, 7'!F31:F31)=0),"","Неверно!")</f>
        <v/>
      </c>
      <c r="B433" s="371" t="s">
        <v>876</v>
      </c>
      <c r="C433" s="270" t="s">
        <v>334</v>
      </c>
      <c r="D433" s="270" t="s">
        <v>332</v>
      </c>
      <c r="E433" s="270" t="str">
        <f>CONCATENATE(SUM('Разделы 6, 7'!F31:F31),"=",0)</f>
        <v>0=0</v>
      </c>
      <c r="F433" s="288"/>
      <c r="G433" s="253" t="str">
        <f>IF(('ФЛК (информационный)'!A433="Неверно!")*('ФЛК (информационный)'!F433=""),"Внести подтверждение к нарушенному информационному ФЛК"," ")</f>
        <v xml:space="preserve"> </v>
      </c>
    </row>
    <row r="434" spans="1:7" ht="33.75" customHeight="1">
      <c r="A434" s="370" t="str">
        <f>IF((SUM('Разделы 6, 7'!F32:F32)=0),"","Неверно!")</f>
        <v/>
      </c>
      <c r="B434" s="371" t="s">
        <v>876</v>
      </c>
      <c r="C434" s="270" t="s">
        <v>335</v>
      </c>
      <c r="D434" s="270" t="s">
        <v>332</v>
      </c>
      <c r="E434" s="270" t="str">
        <f>CONCATENATE(SUM('Разделы 6, 7'!F32:F32),"=",0)</f>
        <v>0=0</v>
      </c>
      <c r="F434" s="288"/>
      <c r="G434" s="253" t="str">
        <f>IF(('ФЛК (информационный)'!A434="Неверно!")*('ФЛК (информационный)'!F434=""),"Внести подтверждение к нарушенному информационному ФЛК"," ")</f>
        <v xml:space="preserve"> </v>
      </c>
    </row>
    <row r="435" spans="1:7" ht="33.75" customHeight="1">
      <c r="A435" s="370" t="str">
        <f>IF((SUM('Разделы 6, 7'!G33:G33)=0),"","Неверно!")</f>
        <v/>
      </c>
      <c r="B435" s="371" t="s">
        <v>876</v>
      </c>
      <c r="C435" s="270" t="s">
        <v>336</v>
      </c>
      <c r="D435" s="270" t="s">
        <v>332</v>
      </c>
      <c r="E435" s="270" t="str">
        <f>CONCATENATE(SUM('Разделы 6, 7'!G33:G33),"=",0)</f>
        <v>0=0</v>
      </c>
      <c r="F435" s="288"/>
      <c r="G435" s="253" t="str">
        <f>IF(('ФЛК (информационный)'!A435="Неверно!")*('ФЛК (информационный)'!F435=""),"Внести подтверждение к нарушенному информационному ФЛК"," ")</f>
        <v xml:space="preserve"> </v>
      </c>
    </row>
    <row r="436" spans="1:7" ht="33.75" customHeight="1">
      <c r="A436" s="370" t="str">
        <f>IF((SUM('Разделы 6, 7'!G34:G34)=0),"","Неверно!")</f>
        <v/>
      </c>
      <c r="B436" s="371" t="s">
        <v>876</v>
      </c>
      <c r="C436" s="270" t="s">
        <v>337</v>
      </c>
      <c r="D436" s="270" t="s">
        <v>332</v>
      </c>
      <c r="E436" s="270" t="str">
        <f>CONCATENATE(SUM('Разделы 6, 7'!G34:G34),"=",0)</f>
        <v>0=0</v>
      </c>
      <c r="F436" s="288"/>
      <c r="G436" s="253" t="str">
        <f>IF(('ФЛК (информационный)'!A436="Неверно!")*('ФЛК (информационный)'!F436=""),"Внести подтверждение к нарушенному информационному ФЛК"," ")</f>
        <v xml:space="preserve"> </v>
      </c>
    </row>
    <row r="437" spans="1:7" ht="33.75" customHeight="1">
      <c r="A437" s="370" t="str">
        <f>IF((SUM('Разделы 6, 7'!G31:G31)=0),"","Неверно!")</f>
        <v/>
      </c>
      <c r="B437" s="371" t="s">
        <v>876</v>
      </c>
      <c r="C437" s="270" t="s">
        <v>338</v>
      </c>
      <c r="D437" s="270" t="s">
        <v>332</v>
      </c>
      <c r="E437" s="270" t="str">
        <f>CONCATENATE(SUM('Разделы 6, 7'!G31:G31),"=",0)</f>
        <v>0=0</v>
      </c>
      <c r="F437" s="288"/>
      <c r="G437" s="253" t="str">
        <f>IF(('ФЛК (информационный)'!A437="Неверно!")*('ФЛК (информационный)'!F437=""),"Внести подтверждение к нарушенному информационному ФЛК"," ")</f>
        <v xml:space="preserve"> </v>
      </c>
    </row>
    <row r="438" spans="1:7" ht="33.75" customHeight="1">
      <c r="A438" s="370" t="str">
        <f>IF((SUM('Разделы 6, 7'!G32:G32)=0),"","Неверно!")</f>
        <v/>
      </c>
      <c r="B438" s="371" t="s">
        <v>876</v>
      </c>
      <c r="C438" s="270" t="s">
        <v>339</v>
      </c>
      <c r="D438" s="270" t="s">
        <v>332</v>
      </c>
      <c r="E438" s="270" t="str">
        <f>CONCATENATE(SUM('Разделы 6, 7'!G32:G32),"=",0)</f>
        <v>0=0</v>
      </c>
      <c r="F438" s="288"/>
      <c r="G438" s="253" t="str">
        <f>IF(('ФЛК (информационный)'!A438="Неверно!")*('ФЛК (информационный)'!F438=""),"Внести подтверждение к нарушенному информационному ФЛК"," ")</f>
        <v xml:space="preserve"> </v>
      </c>
    </row>
    <row r="439" spans="1:7" ht="33.75" customHeight="1">
      <c r="A439" s="370" t="str">
        <f>IF((SUM('Разделы 6, 7'!H33:H33)=0),"","Неверно!")</f>
        <v/>
      </c>
      <c r="B439" s="371" t="s">
        <v>876</v>
      </c>
      <c r="C439" s="270" t="s">
        <v>340</v>
      </c>
      <c r="D439" s="270" t="s">
        <v>332</v>
      </c>
      <c r="E439" s="270" t="str">
        <f>CONCATENATE(SUM('Разделы 6, 7'!H33:H33),"=",0)</f>
        <v>0=0</v>
      </c>
      <c r="F439" s="288"/>
      <c r="G439" s="253" t="str">
        <f>IF(('ФЛК (информационный)'!A439="Неверно!")*('ФЛК (информационный)'!F439=""),"Внести подтверждение к нарушенному информационному ФЛК"," ")</f>
        <v xml:space="preserve"> </v>
      </c>
    </row>
    <row r="440" spans="1:7" ht="33.75" customHeight="1">
      <c r="A440" s="370" t="str">
        <f>IF((SUM('Разделы 6, 7'!H34:H34)=0),"","Неверно!")</f>
        <v/>
      </c>
      <c r="B440" s="371" t="s">
        <v>876</v>
      </c>
      <c r="C440" s="270" t="s">
        <v>341</v>
      </c>
      <c r="D440" s="270" t="s">
        <v>332</v>
      </c>
      <c r="E440" s="270" t="str">
        <f>CONCATENATE(SUM('Разделы 6, 7'!H34:H34),"=",0)</f>
        <v>0=0</v>
      </c>
      <c r="F440" s="288"/>
      <c r="G440" s="253" t="str">
        <f>IF(('ФЛК (информационный)'!A440="Неверно!")*('ФЛК (информационный)'!F440=""),"Внести подтверждение к нарушенному информационному ФЛК"," ")</f>
        <v xml:space="preserve"> </v>
      </c>
    </row>
    <row r="441" spans="1:7" ht="33.75" customHeight="1">
      <c r="A441" s="370" t="str">
        <f>IF((SUM('Разделы 6, 7'!H31:H31)=0),"","Неверно!")</f>
        <v/>
      </c>
      <c r="B441" s="371" t="s">
        <v>876</v>
      </c>
      <c r="C441" s="270" t="s">
        <v>342</v>
      </c>
      <c r="D441" s="270" t="s">
        <v>332</v>
      </c>
      <c r="E441" s="270" t="str">
        <f>CONCATENATE(SUM('Разделы 6, 7'!H31:H31),"=",0)</f>
        <v>0=0</v>
      </c>
      <c r="F441" s="288"/>
      <c r="G441" s="253" t="str">
        <f>IF(('ФЛК (информационный)'!A441="Неверно!")*('ФЛК (информационный)'!F441=""),"Внести подтверждение к нарушенному информационному ФЛК"," ")</f>
        <v xml:space="preserve"> </v>
      </c>
    </row>
    <row r="442" spans="1:7" ht="33.75" customHeight="1">
      <c r="A442" s="370" t="str">
        <f>IF((SUM('Разделы 6, 7'!H32:H32)=0),"","Неверно!")</f>
        <v/>
      </c>
      <c r="B442" s="371" t="s">
        <v>876</v>
      </c>
      <c r="C442" s="270" t="s">
        <v>343</v>
      </c>
      <c r="D442" s="270" t="s">
        <v>332</v>
      </c>
      <c r="E442" s="270" t="str">
        <f>CONCATENATE(SUM('Разделы 6, 7'!H32:H32),"=",0)</f>
        <v>0=0</v>
      </c>
      <c r="F442" s="288"/>
      <c r="G442" s="253" t="str">
        <f>IF(('ФЛК (информационный)'!A442="Неверно!")*('ФЛК (информационный)'!F442=""),"Внести подтверждение к нарушенному информационному ФЛК"," ")</f>
        <v xml:space="preserve"> </v>
      </c>
    </row>
    <row r="443" spans="1:7" ht="33.75" customHeight="1">
      <c r="A443" s="370" t="str">
        <f>IF((SUM('Разделы 6, 7'!I33:I33)=0),"","Неверно!")</f>
        <v/>
      </c>
      <c r="B443" s="371" t="s">
        <v>876</v>
      </c>
      <c r="C443" s="270" t="s">
        <v>344</v>
      </c>
      <c r="D443" s="270" t="s">
        <v>332</v>
      </c>
      <c r="E443" s="270" t="str">
        <f>CONCATENATE(SUM('Разделы 6, 7'!I33:I33),"=",0)</f>
        <v>0=0</v>
      </c>
      <c r="F443" s="288"/>
      <c r="G443" s="253" t="str">
        <f>IF(('ФЛК (информационный)'!A443="Неверно!")*('ФЛК (информационный)'!F443=""),"Внести подтверждение к нарушенному информационному ФЛК"," ")</f>
        <v xml:space="preserve"> </v>
      </c>
    </row>
    <row r="444" spans="1:7" ht="33.75" customHeight="1">
      <c r="A444" s="370" t="str">
        <f>IF((SUM('Разделы 6, 7'!I34:I34)=0),"","Неверно!")</f>
        <v/>
      </c>
      <c r="B444" s="371" t="s">
        <v>876</v>
      </c>
      <c r="C444" s="270" t="s">
        <v>345</v>
      </c>
      <c r="D444" s="270" t="s">
        <v>332</v>
      </c>
      <c r="E444" s="270" t="str">
        <f>CONCATENATE(SUM('Разделы 6, 7'!I34:I34),"=",0)</f>
        <v>0=0</v>
      </c>
      <c r="F444" s="288"/>
      <c r="G444" s="253" t="str">
        <f>IF(('ФЛК (информационный)'!A444="Неверно!")*('ФЛК (информационный)'!F444=""),"Внести подтверждение к нарушенному информационному ФЛК"," ")</f>
        <v xml:space="preserve"> </v>
      </c>
    </row>
    <row r="445" spans="1:7" ht="33.75" customHeight="1">
      <c r="A445" s="370" t="str">
        <f>IF((SUM('Разделы 6, 7'!I31:I31)=0),"","Неверно!")</f>
        <v/>
      </c>
      <c r="B445" s="371" t="s">
        <v>876</v>
      </c>
      <c r="C445" s="270" t="s">
        <v>346</v>
      </c>
      <c r="D445" s="270" t="s">
        <v>332</v>
      </c>
      <c r="E445" s="270" t="str">
        <f>CONCATENATE(SUM('Разделы 6, 7'!I31:I31),"=",0)</f>
        <v>0=0</v>
      </c>
      <c r="F445" s="288"/>
      <c r="G445" s="253" t="str">
        <f>IF(('ФЛК (информационный)'!A445="Неверно!")*('ФЛК (информационный)'!F445=""),"Внести подтверждение к нарушенному информационному ФЛК"," ")</f>
        <v xml:space="preserve"> </v>
      </c>
    </row>
    <row r="446" spans="1:7" ht="33.75" customHeight="1">
      <c r="A446" s="370" t="str">
        <f>IF((SUM('Разделы 6, 7'!I32:I32)=0),"","Неверно!")</f>
        <v/>
      </c>
      <c r="B446" s="371" t="s">
        <v>876</v>
      </c>
      <c r="C446" s="270" t="s">
        <v>347</v>
      </c>
      <c r="D446" s="270" t="s">
        <v>332</v>
      </c>
      <c r="E446" s="270" t="str">
        <f>CONCATENATE(SUM('Разделы 6, 7'!I32:I32),"=",0)</f>
        <v>0=0</v>
      </c>
      <c r="F446" s="288"/>
      <c r="G446" s="253" t="str">
        <f>IF(('ФЛК (информационный)'!A446="Неверно!")*('ФЛК (информационный)'!F446=""),"Внести подтверждение к нарушенному информационному ФЛК"," ")</f>
        <v xml:space="preserve"> </v>
      </c>
    </row>
    <row r="447" spans="1:7" ht="33.75" customHeight="1">
      <c r="A447" s="370" t="str">
        <f>IF((SUM('Разделы 6, 7'!J33:J33)=0),"","Неверно!")</f>
        <v/>
      </c>
      <c r="B447" s="371" t="s">
        <v>876</v>
      </c>
      <c r="C447" s="270" t="s">
        <v>348</v>
      </c>
      <c r="D447" s="270" t="s">
        <v>332</v>
      </c>
      <c r="E447" s="270" t="str">
        <f>CONCATENATE(SUM('Разделы 6, 7'!J33:J33),"=",0)</f>
        <v>0=0</v>
      </c>
      <c r="F447" s="288"/>
      <c r="G447" s="253" t="str">
        <f>IF(('ФЛК (информационный)'!A447="Неверно!")*('ФЛК (информационный)'!F447=""),"Внести подтверждение к нарушенному информационному ФЛК"," ")</f>
        <v xml:space="preserve"> </v>
      </c>
    </row>
    <row r="448" spans="1:7" ht="33.75" customHeight="1">
      <c r="A448" s="370" t="str">
        <f>IF((SUM('Разделы 6, 7'!J34:J34)=0),"","Неверно!")</f>
        <v/>
      </c>
      <c r="B448" s="371" t="s">
        <v>876</v>
      </c>
      <c r="C448" s="270" t="s">
        <v>349</v>
      </c>
      <c r="D448" s="270" t="s">
        <v>332</v>
      </c>
      <c r="E448" s="270" t="str">
        <f>CONCATENATE(SUM('Разделы 6, 7'!J34:J34),"=",0)</f>
        <v>0=0</v>
      </c>
      <c r="F448" s="288"/>
      <c r="G448" s="253" t="str">
        <f>IF(('ФЛК (информационный)'!A448="Неверно!")*('ФЛК (информационный)'!F448=""),"Внести подтверждение к нарушенному информационному ФЛК"," ")</f>
        <v xml:space="preserve"> </v>
      </c>
    </row>
    <row r="449" spans="1:7" ht="33.75" customHeight="1">
      <c r="A449" s="370" t="str">
        <f>IF((SUM('Разделы 6, 7'!J31:J31)=0),"","Неверно!")</f>
        <v/>
      </c>
      <c r="B449" s="371" t="s">
        <v>876</v>
      </c>
      <c r="C449" s="270" t="s">
        <v>350</v>
      </c>
      <c r="D449" s="270" t="s">
        <v>332</v>
      </c>
      <c r="E449" s="270" t="str">
        <f>CONCATENATE(SUM('Разделы 6, 7'!J31:J31),"=",0)</f>
        <v>0=0</v>
      </c>
      <c r="F449" s="288"/>
      <c r="G449" s="253" t="str">
        <f>IF(('ФЛК (информационный)'!A449="Неверно!")*('ФЛК (информационный)'!F449=""),"Внести подтверждение к нарушенному информационному ФЛК"," ")</f>
        <v xml:space="preserve"> </v>
      </c>
    </row>
    <row r="450" spans="1:7" ht="33.75" customHeight="1">
      <c r="A450" s="370" t="str">
        <f>IF((SUM('Разделы 6, 7'!J32:J32)=0),"","Неверно!")</f>
        <v/>
      </c>
      <c r="B450" s="371" t="s">
        <v>876</v>
      </c>
      <c r="C450" s="270" t="s">
        <v>351</v>
      </c>
      <c r="D450" s="270" t="s">
        <v>332</v>
      </c>
      <c r="E450" s="270" t="str">
        <f>CONCATENATE(SUM('Разделы 6, 7'!J32:J32),"=",0)</f>
        <v>0=0</v>
      </c>
      <c r="F450" s="288"/>
      <c r="G450" s="253" t="str">
        <f>IF(('ФЛК (информационный)'!A450="Неверно!")*('ФЛК (информационный)'!F450=""),"Внести подтверждение к нарушенному информационному ФЛК"," ")</f>
        <v xml:space="preserve"> </v>
      </c>
    </row>
    <row r="451" spans="1:7" ht="33.75" customHeight="1">
      <c r="A451" s="370" t="str">
        <f>IF((SUM('Разделы 6, 7'!K33:K33)=0),"","Неверно!")</f>
        <v/>
      </c>
      <c r="B451" s="371" t="s">
        <v>876</v>
      </c>
      <c r="C451" s="270" t="s">
        <v>352</v>
      </c>
      <c r="D451" s="270" t="s">
        <v>332</v>
      </c>
      <c r="E451" s="270" t="str">
        <f>CONCATENATE(SUM('Разделы 6, 7'!K33:K33),"=",0)</f>
        <v>0=0</v>
      </c>
      <c r="F451" s="288"/>
      <c r="G451" s="253" t="str">
        <f>IF(('ФЛК (информационный)'!A451="Неверно!")*('ФЛК (информационный)'!F451=""),"Внести подтверждение к нарушенному информационному ФЛК"," ")</f>
        <v xml:space="preserve"> </v>
      </c>
    </row>
    <row r="452" spans="1:7" ht="33.75" customHeight="1">
      <c r="A452" s="370" t="str">
        <f>IF((SUM('Разделы 6, 7'!K34:K34)=0),"","Неверно!")</f>
        <v/>
      </c>
      <c r="B452" s="371" t="s">
        <v>876</v>
      </c>
      <c r="C452" s="270" t="s">
        <v>353</v>
      </c>
      <c r="D452" s="270" t="s">
        <v>332</v>
      </c>
      <c r="E452" s="270" t="str">
        <f>CONCATENATE(SUM('Разделы 6, 7'!K34:K34),"=",0)</f>
        <v>0=0</v>
      </c>
      <c r="F452" s="288"/>
      <c r="G452" s="253" t="str">
        <f>IF(('ФЛК (информационный)'!A452="Неверно!")*('ФЛК (информационный)'!F452=""),"Внести подтверждение к нарушенному информационному ФЛК"," ")</f>
        <v xml:space="preserve"> </v>
      </c>
    </row>
    <row r="453" spans="1:7" ht="33.75" customHeight="1">
      <c r="A453" s="370" t="str">
        <f>IF((SUM('Разделы 6, 7'!K31:K31)=0),"","Неверно!")</f>
        <v/>
      </c>
      <c r="B453" s="371" t="s">
        <v>876</v>
      </c>
      <c r="C453" s="270" t="s">
        <v>354</v>
      </c>
      <c r="D453" s="270" t="s">
        <v>332</v>
      </c>
      <c r="E453" s="270" t="str">
        <f>CONCATENATE(SUM('Разделы 6, 7'!K31:K31),"=",0)</f>
        <v>0=0</v>
      </c>
      <c r="F453" s="288"/>
      <c r="G453" s="253" t="str">
        <f>IF(('ФЛК (информационный)'!A453="Неверно!")*('ФЛК (информационный)'!F453=""),"Внести подтверждение к нарушенному информационному ФЛК"," ")</f>
        <v xml:space="preserve"> </v>
      </c>
    </row>
    <row r="454" spans="1:7" ht="33.75" customHeight="1">
      <c r="A454" s="370" t="str">
        <f>IF((SUM('Разделы 6, 7'!K32:K32)=0),"","Неверно!")</f>
        <v/>
      </c>
      <c r="B454" s="371" t="s">
        <v>876</v>
      </c>
      <c r="C454" s="270" t="s">
        <v>355</v>
      </c>
      <c r="D454" s="270" t="s">
        <v>332</v>
      </c>
      <c r="E454" s="270" t="str">
        <f>CONCATENATE(SUM('Разделы 6, 7'!K32:K32),"=",0)</f>
        <v>0=0</v>
      </c>
      <c r="F454" s="288"/>
      <c r="G454" s="253" t="str">
        <f>IF(('ФЛК (информационный)'!A454="Неверно!")*('ФЛК (информационный)'!F454=""),"Внести подтверждение к нарушенному информационному ФЛК"," ")</f>
        <v xml:space="preserve"> </v>
      </c>
    </row>
    <row r="455" spans="1:7" ht="33.75" customHeight="1">
      <c r="A455" s="370" t="str">
        <f>IF((SUM('Разделы 6, 7'!J24:J24)=0),"","Неверно!")</f>
        <v/>
      </c>
      <c r="B455" s="371" t="s">
        <v>877</v>
      </c>
      <c r="C455" s="270" t="s">
        <v>356</v>
      </c>
      <c r="D455" s="270" t="s">
        <v>357</v>
      </c>
      <c r="E455" s="270" t="str">
        <f>CONCATENATE(SUM('Разделы 6, 7'!J24:J24),"=",0)</f>
        <v>0=0</v>
      </c>
      <c r="F455" s="288"/>
      <c r="G455" s="253" t="str">
        <f>IF(('ФЛК (информационный)'!A455="Неверно!")*('ФЛК (информационный)'!F455=""),"Внести подтверждение к нарушенному информационному ФЛК"," ")</f>
        <v xml:space="preserve"> </v>
      </c>
    </row>
    <row r="456" spans="1:7" ht="33.75" customHeight="1">
      <c r="A456" s="370" t="str">
        <f>IF((SUM('Разделы 6, 7'!J25:J25)=0),"","Неверно!")</f>
        <v/>
      </c>
      <c r="B456" s="371" t="s">
        <v>877</v>
      </c>
      <c r="C456" s="270" t="s">
        <v>358</v>
      </c>
      <c r="D456" s="270" t="s">
        <v>357</v>
      </c>
      <c r="E456" s="270" t="str">
        <f>CONCATENATE(SUM('Разделы 6, 7'!J25:J25),"=",0)</f>
        <v>0=0</v>
      </c>
      <c r="F456" s="288"/>
      <c r="G456" s="253" t="str">
        <f>IF(('ФЛК (информационный)'!A456="Неверно!")*('ФЛК (информационный)'!F456=""),"Внести подтверждение к нарушенному информационному ФЛК"," ")</f>
        <v xml:space="preserve"> </v>
      </c>
    </row>
    <row r="457" spans="1:7" ht="33.75" customHeight="1">
      <c r="A457" s="370" t="str">
        <f>IF((SUM('Разделы 6, 7'!J26:J26)=0),"","Неверно!")</f>
        <v/>
      </c>
      <c r="B457" s="371" t="s">
        <v>877</v>
      </c>
      <c r="C457" s="270" t="s">
        <v>359</v>
      </c>
      <c r="D457" s="270" t="s">
        <v>357</v>
      </c>
      <c r="E457" s="270" t="str">
        <f>CONCATENATE(SUM('Разделы 6, 7'!J26:J26),"=",0)</f>
        <v>0=0</v>
      </c>
      <c r="F457" s="288"/>
      <c r="G457" s="253" t="str">
        <f>IF(('ФЛК (информационный)'!A457="Неверно!")*('ФЛК (информационный)'!F457=""),"Внести подтверждение к нарушенному информационному ФЛК"," ")</f>
        <v xml:space="preserve"> </v>
      </c>
    </row>
    <row r="458" spans="1:7" ht="33.75" customHeight="1">
      <c r="A458" s="370" t="str">
        <f>IF((SUM('Разделы 6, 7'!J27:J27)=0),"","Неверно!")</f>
        <v/>
      </c>
      <c r="B458" s="371" t="s">
        <v>877</v>
      </c>
      <c r="C458" s="270" t="s">
        <v>360</v>
      </c>
      <c r="D458" s="270" t="s">
        <v>357</v>
      </c>
      <c r="E458" s="270" t="str">
        <f>CONCATENATE(SUM('Разделы 6, 7'!J27:J27),"=",0)</f>
        <v>0=0</v>
      </c>
      <c r="F458" s="288"/>
      <c r="G458" s="253" t="str">
        <f>IF(('ФЛК (информационный)'!A458="Неверно!")*('ФЛК (информационный)'!F458=""),"Внести подтверждение к нарушенному информационному ФЛК"," ")</f>
        <v xml:space="preserve"> </v>
      </c>
    </row>
    <row r="459" spans="1:7" ht="33.75" customHeight="1">
      <c r="A459" s="370" t="str">
        <f>IF((SUM('Разделы 6, 7'!J28:J28)=0),"","Неверно!")</f>
        <v/>
      </c>
      <c r="B459" s="371" t="s">
        <v>877</v>
      </c>
      <c r="C459" s="270" t="s">
        <v>361</v>
      </c>
      <c r="D459" s="270" t="s">
        <v>357</v>
      </c>
      <c r="E459" s="270" t="str">
        <f>CONCATENATE(SUM('Разделы 6, 7'!J28:J28),"=",0)</f>
        <v>0=0</v>
      </c>
      <c r="F459" s="288"/>
      <c r="G459" s="253" t="str">
        <f>IF(('ФЛК (информационный)'!A459="Неверно!")*('ФЛК (информационный)'!F459=""),"Внести подтверждение к нарушенному информационному ФЛК"," ")</f>
        <v xml:space="preserve"> </v>
      </c>
    </row>
    <row r="460" spans="1:7" ht="33.75" customHeight="1">
      <c r="A460" s="370" t="str">
        <f>IF((SUM('Разделы 6, 7'!J29:J29)=0),"","Неверно!")</f>
        <v/>
      </c>
      <c r="B460" s="371" t="s">
        <v>877</v>
      </c>
      <c r="C460" s="270" t="s">
        <v>362</v>
      </c>
      <c r="D460" s="270" t="s">
        <v>357</v>
      </c>
      <c r="E460" s="270" t="str">
        <f>CONCATENATE(SUM('Разделы 6, 7'!J29:J29),"=",0)</f>
        <v>0=0</v>
      </c>
      <c r="F460" s="288"/>
      <c r="G460" s="253" t="str">
        <f>IF(('ФЛК (информационный)'!A460="Неверно!")*('ФЛК (информационный)'!F460=""),"Внести подтверждение к нарушенному информационному ФЛК"," ")</f>
        <v xml:space="preserve"> </v>
      </c>
    </row>
    <row r="461" spans="1:7" ht="33.75" customHeight="1">
      <c r="A461" s="370" t="str">
        <f>IF((SUM('Разделы 6, 7'!K24:K24)=0),"","Неверно!")</f>
        <v/>
      </c>
      <c r="B461" s="371" t="s">
        <v>877</v>
      </c>
      <c r="C461" s="270" t="s">
        <v>363</v>
      </c>
      <c r="D461" s="270" t="s">
        <v>357</v>
      </c>
      <c r="E461" s="270" t="str">
        <f>CONCATENATE(SUM('Разделы 6, 7'!K24:K24),"=",0)</f>
        <v>0=0</v>
      </c>
      <c r="F461" s="288"/>
      <c r="G461" s="253" t="str">
        <f>IF(('ФЛК (информационный)'!A461="Неверно!")*('ФЛК (информационный)'!F461=""),"Внести подтверждение к нарушенному информационному ФЛК"," ")</f>
        <v xml:space="preserve"> </v>
      </c>
    </row>
    <row r="462" spans="1:7" ht="33.75" customHeight="1">
      <c r="A462" s="370" t="str">
        <f>IF((SUM('Разделы 6, 7'!K25:K25)=0),"","Неверно!")</f>
        <v/>
      </c>
      <c r="B462" s="371" t="s">
        <v>877</v>
      </c>
      <c r="C462" s="270" t="s">
        <v>364</v>
      </c>
      <c r="D462" s="270" t="s">
        <v>357</v>
      </c>
      <c r="E462" s="270" t="str">
        <f>CONCATENATE(SUM('Разделы 6, 7'!K25:K25),"=",0)</f>
        <v>0=0</v>
      </c>
      <c r="F462" s="288"/>
      <c r="G462" s="253" t="str">
        <f>IF(('ФЛК (информационный)'!A462="Неверно!")*('ФЛК (информационный)'!F462=""),"Внести подтверждение к нарушенному информационному ФЛК"," ")</f>
        <v xml:space="preserve"> </v>
      </c>
    </row>
    <row r="463" spans="1:7" ht="33.75" customHeight="1">
      <c r="A463" s="370" t="str">
        <f>IF((SUM('Разделы 6, 7'!K26:K26)=0),"","Неверно!")</f>
        <v/>
      </c>
      <c r="B463" s="371" t="s">
        <v>877</v>
      </c>
      <c r="C463" s="270" t="s">
        <v>365</v>
      </c>
      <c r="D463" s="270" t="s">
        <v>357</v>
      </c>
      <c r="E463" s="270" t="str">
        <f>CONCATENATE(SUM('Разделы 6, 7'!K26:K26),"=",0)</f>
        <v>0=0</v>
      </c>
      <c r="F463" s="288"/>
      <c r="G463" s="253" t="str">
        <f>IF(('ФЛК (информационный)'!A463="Неверно!")*('ФЛК (информационный)'!F463=""),"Внести подтверждение к нарушенному информационному ФЛК"," ")</f>
        <v xml:space="preserve"> </v>
      </c>
    </row>
    <row r="464" spans="1:7" ht="33.75" customHeight="1">
      <c r="A464" s="370" t="str">
        <f>IF((SUM('Разделы 6, 7'!K27:K27)=0),"","Неверно!")</f>
        <v/>
      </c>
      <c r="B464" s="371" t="s">
        <v>877</v>
      </c>
      <c r="C464" s="270" t="s">
        <v>366</v>
      </c>
      <c r="D464" s="270" t="s">
        <v>357</v>
      </c>
      <c r="E464" s="270" t="str">
        <f>CONCATENATE(SUM('Разделы 6, 7'!K27:K27),"=",0)</f>
        <v>0=0</v>
      </c>
      <c r="F464" s="288"/>
      <c r="G464" s="253" t="str">
        <f>IF(('ФЛК (информационный)'!A464="Неверно!")*('ФЛК (информационный)'!F464=""),"Внести подтверждение к нарушенному информационному ФЛК"," ")</f>
        <v xml:space="preserve"> </v>
      </c>
    </row>
    <row r="465" spans="1:7" ht="33.75" customHeight="1">
      <c r="A465" s="370" t="str">
        <f>IF((SUM('Разделы 6, 7'!K28:K28)=0),"","Неверно!")</f>
        <v/>
      </c>
      <c r="B465" s="371" t="s">
        <v>877</v>
      </c>
      <c r="C465" s="270" t="s">
        <v>367</v>
      </c>
      <c r="D465" s="270" t="s">
        <v>357</v>
      </c>
      <c r="E465" s="270" t="str">
        <f>CONCATENATE(SUM('Разделы 6, 7'!K28:K28),"=",0)</f>
        <v>0=0</v>
      </c>
      <c r="F465" s="288"/>
      <c r="G465" s="253" t="str">
        <f>IF(('ФЛК (информационный)'!A465="Неверно!")*('ФЛК (информационный)'!F465=""),"Внести подтверждение к нарушенному информационному ФЛК"," ")</f>
        <v xml:space="preserve"> </v>
      </c>
    </row>
    <row r="466" spans="1:7" ht="33.75" customHeight="1">
      <c r="A466" s="370" t="str">
        <f>IF((SUM('Разделы 6, 7'!K29:K29)=0),"","Неверно!")</f>
        <v/>
      </c>
      <c r="B466" s="371" t="s">
        <v>877</v>
      </c>
      <c r="C466" s="270" t="s">
        <v>368</v>
      </c>
      <c r="D466" s="270" t="s">
        <v>357</v>
      </c>
      <c r="E466" s="270" t="str">
        <f>CONCATENATE(SUM('Разделы 6, 7'!K29:K29),"=",0)</f>
        <v>0=0</v>
      </c>
      <c r="F466" s="288"/>
      <c r="G466" s="253" t="str">
        <f>IF(('ФЛК (информационный)'!A466="Неверно!")*('ФЛК (информационный)'!F466=""),"Внести подтверждение к нарушенному информационному ФЛК"," ")</f>
        <v xml:space="preserve"> </v>
      </c>
    </row>
    <row r="467" spans="1:7" s="505" customFormat="1" ht="37.5">
      <c r="A467" s="370" t="str">
        <f>IF((SUM('Раздел 1'!S26:S26)=SUM('Раздел 9'!F9:F9)+SUM('Раздел 8'!E40:E40)),"","Неверно!")</f>
        <v/>
      </c>
      <c r="B467" s="371" t="s">
        <v>2157</v>
      </c>
      <c r="C467" s="270" t="s">
        <v>3291</v>
      </c>
      <c r="D467" s="270" t="s">
        <v>3292</v>
      </c>
      <c r="E467" s="270" t="str">
        <f>CONCATENATE(SUM('Раздел 1'!S26:S26),"=",SUM('Раздел 9'!F9:F9),"+",SUM('Раздел 8'!E40:E40))</f>
        <v>4=4+0</v>
      </c>
      <c r="F467" s="288"/>
      <c r="G467" s="253" t="str">
        <f>IF(('ФЛК (информационный)'!A467="Неверно!")*('ФЛК (информационный)'!F467=""),"Внести подтверждение к нарушенному информационному ФЛК"," ")</f>
        <v xml:space="preserve"> </v>
      </c>
    </row>
  </sheetData>
  <sheetProtection autoFilter="0"/>
  <autoFilter ref="A1"/>
  <phoneticPr fontId="0" type="noConversion"/>
  <pageMargins left="0.75" right="0.75" top="1" bottom="1" header="0.5" footer="0.5"/>
  <pageSetup paperSize="9" scale="61" orientation="portrait" r:id="rId1"/>
  <headerFooter alignWithMargins="0"/>
  <colBreaks count="1" manualBreakCount="1">
    <brk id="6" max="1048575" man="1"/>
  </colBreaks>
  <ignoredErrors>
    <ignoredError sqref="B2:B467" numberStoredAsText="1"/>
  </ignoredErrors>
</worksheet>
</file>

<file path=xl/worksheets/sheet14.xml><?xml version="1.0" encoding="utf-8"?>
<worksheet xmlns="http://schemas.openxmlformats.org/spreadsheetml/2006/main" xmlns:r="http://schemas.openxmlformats.org/officeDocument/2006/relationships">
  <sheetPr codeName="Sheet4">
    <tabColor rgb="FFFFFFCC"/>
  </sheetPr>
  <dimension ref="A1:O2669"/>
  <sheetViews>
    <sheetView showGridLines="0" zoomScale="80" zoomScaleNormal="80" workbookViewId="0">
      <selection sqref="A1:B65536"/>
    </sheetView>
  </sheetViews>
  <sheetFormatPr defaultRowHeight="12.75"/>
  <cols>
    <col min="1" max="1" width="42" style="56" customWidth="1"/>
    <col min="2" max="2" width="12.7109375" style="171" customWidth="1"/>
    <col min="3" max="3" width="2.85546875" style="56" customWidth="1"/>
    <col min="4" max="4" width="50.28515625" style="56" customWidth="1"/>
    <col min="5" max="5" width="8.7109375" style="56" customWidth="1"/>
    <col min="6" max="6" width="4.28515625" style="56" customWidth="1"/>
    <col min="7" max="7" width="3.28515625" style="56" customWidth="1"/>
    <col min="8" max="8" width="11.42578125" style="56" customWidth="1"/>
    <col min="9" max="9" width="50.42578125" style="204" customWidth="1"/>
    <col min="10" max="10" width="11.7109375" style="56" customWidth="1"/>
    <col min="11" max="11" width="9.140625" style="56" customWidth="1"/>
    <col min="12" max="12" width="16.42578125" style="172" hidden="1" customWidth="1"/>
    <col min="13" max="13" width="13.28515625" style="172" hidden="1" customWidth="1"/>
    <col min="14" max="14" width="48" hidden="1" customWidth="1"/>
    <col min="15" max="15" width="13.85546875" style="172" hidden="1" customWidth="1"/>
    <col min="16" max="16384" width="9.140625" style="56"/>
  </cols>
  <sheetData>
    <row r="1" spans="1:15" ht="16.5" thickBot="1">
      <c r="A1" s="507" t="s">
        <v>36</v>
      </c>
      <c r="B1" s="508" t="s">
        <v>23796</v>
      </c>
      <c r="C1" s="289"/>
      <c r="D1" s="290" t="s">
        <v>23797</v>
      </c>
      <c r="E1" s="290" t="s">
        <v>23796</v>
      </c>
      <c r="F1" s="164"/>
      <c r="H1" s="978" t="s">
        <v>13059</v>
      </c>
      <c r="I1" s="978"/>
      <c r="J1" s="978"/>
      <c r="L1" s="172" t="s">
        <v>23751</v>
      </c>
    </row>
    <row r="2" spans="1:15" ht="26.45" customHeight="1">
      <c r="A2" s="166" t="s">
        <v>10614</v>
      </c>
      <c r="B2" s="167" t="s">
        <v>10615</v>
      </c>
      <c r="D2" s="291">
        <v>6</v>
      </c>
      <c r="E2" s="292" t="s">
        <v>23795</v>
      </c>
      <c r="F2" s="164"/>
      <c r="H2" s="271" t="s">
        <v>13062</v>
      </c>
      <c r="I2" s="271" t="s">
        <v>13063</v>
      </c>
      <c r="J2" s="272" t="s">
        <v>23796</v>
      </c>
      <c r="L2" s="205" t="s">
        <v>7490</v>
      </c>
      <c r="M2" s="205"/>
      <c r="N2" s="205"/>
    </row>
    <row r="3" spans="1:15" ht="15.75">
      <c r="A3" s="166" t="s">
        <v>37</v>
      </c>
      <c r="B3" s="167" t="s">
        <v>6864</v>
      </c>
      <c r="D3" s="293">
        <v>12</v>
      </c>
      <c r="E3" s="294" t="s">
        <v>23794</v>
      </c>
      <c r="F3" s="164"/>
      <c r="H3" s="273"/>
      <c r="I3" s="274" t="s">
        <v>13066</v>
      </c>
      <c r="J3" s="167"/>
    </row>
    <row r="4" spans="1:15">
      <c r="A4" s="166" t="s">
        <v>38</v>
      </c>
      <c r="B4" s="167" t="s">
        <v>6865</v>
      </c>
      <c r="D4" s="168"/>
      <c r="F4" s="164"/>
      <c r="H4" s="273" t="s">
        <v>13069</v>
      </c>
      <c r="I4" s="275" t="s">
        <v>13070</v>
      </c>
      <c r="J4" s="167" t="s">
        <v>13071</v>
      </c>
    </row>
    <row r="5" spans="1:15" ht="15.6" customHeight="1">
      <c r="A5" s="166" t="s">
        <v>39</v>
      </c>
      <c r="B5" s="167" t="s">
        <v>6866</v>
      </c>
      <c r="D5" s="979" t="s">
        <v>2536</v>
      </c>
      <c r="E5" s="979"/>
      <c r="F5" s="295"/>
      <c r="H5" s="273" t="s">
        <v>13069</v>
      </c>
      <c r="I5" s="275" t="s">
        <v>13074</v>
      </c>
      <c r="J5" s="167" t="s">
        <v>13075</v>
      </c>
      <c r="L5" s="167" t="s">
        <v>7960</v>
      </c>
      <c r="M5" s="167" t="s">
        <v>13062</v>
      </c>
      <c r="N5" s="166" t="s">
        <v>13063</v>
      </c>
      <c r="O5" s="167" t="s">
        <v>23796</v>
      </c>
    </row>
    <row r="6" spans="1:15">
      <c r="A6" s="166" t="s">
        <v>40</v>
      </c>
      <c r="B6" s="167" t="s">
        <v>6868</v>
      </c>
      <c r="D6" s="979"/>
      <c r="E6" s="979"/>
      <c r="F6" s="295"/>
      <c r="H6" s="273" t="s">
        <v>13069</v>
      </c>
      <c r="I6" s="275" t="s">
        <v>13078</v>
      </c>
      <c r="J6" s="167" t="s">
        <v>13079</v>
      </c>
      <c r="L6" s="167" t="s">
        <v>7961</v>
      </c>
      <c r="M6" s="167" t="s">
        <v>13069</v>
      </c>
      <c r="N6" s="166" t="s">
        <v>13070</v>
      </c>
      <c r="O6" s="167" t="s">
        <v>13071</v>
      </c>
    </row>
    <row r="7" spans="1:15" ht="13.15" customHeight="1">
      <c r="A7" s="166" t="s">
        <v>41</v>
      </c>
      <c r="B7" s="167" t="s">
        <v>6869</v>
      </c>
      <c r="D7" s="979"/>
      <c r="E7" s="979"/>
      <c r="F7" s="295"/>
      <c r="G7" s="209"/>
      <c r="H7" s="273" t="s">
        <v>13069</v>
      </c>
      <c r="I7" s="275" t="s">
        <v>13082</v>
      </c>
      <c r="J7" s="167" t="s">
        <v>13083</v>
      </c>
      <c r="L7" s="167" t="s">
        <v>7962</v>
      </c>
      <c r="M7" s="167" t="s">
        <v>13069</v>
      </c>
      <c r="N7" s="166" t="s">
        <v>13074</v>
      </c>
      <c r="O7" s="167" t="s">
        <v>13075</v>
      </c>
    </row>
    <row r="8" spans="1:15">
      <c r="A8" s="166" t="s">
        <v>42</v>
      </c>
      <c r="B8" s="167" t="s">
        <v>6870</v>
      </c>
      <c r="D8" s="979"/>
      <c r="E8" s="979"/>
      <c r="F8" s="295"/>
      <c r="G8" s="209"/>
      <c r="H8" s="273" t="s">
        <v>13069</v>
      </c>
      <c r="I8" s="275" t="s">
        <v>13086</v>
      </c>
      <c r="J8" s="167" t="s">
        <v>13087</v>
      </c>
      <c r="L8" s="167" t="s">
        <v>7963</v>
      </c>
      <c r="M8" s="167" t="s">
        <v>13069</v>
      </c>
      <c r="N8" s="166" t="s">
        <v>13078</v>
      </c>
      <c r="O8" s="167" t="s">
        <v>13079</v>
      </c>
    </row>
    <row r="9" spans="1:15">
      <c r="A9" s="166" t="s">
        <v>43</v>
      </c>
      <c r="B9" s="167" t="s">
        <v>6871</v>
      </c>
      <c r="D9" s="979"/>
      <c r="E9" s="979"/>
      <c r="F9" s="295"/>
      <c r="G9" s="209"/>
      <c r="H9" s="273" t="s">
        <v>13069</v>
      </c>
      <c r="I9" s="275" t="s">
        <v>13090</v>
      </c>
      <c r="J9" s="167" t="s">
        <v>13091</v>
      </c>
      <c r="L9" s="167" t="s">
        <v>7964</v>
      </c>
      <c r="M9" s="167" t="s">
        <v>13069</v>
      </c>
      <c r="N9" s="166" t="s">
        <v>13082</v>
      </c>
      <c r="O9" s="167" t="s">
        <v>13083</v>
      </c>
    </row>
    <row r="10" spans="1:15">
      <c r="A10" s="166" t="s">
        <v>44</v>
      </c>
      <c r="B10" s="167" t="s">
        <v>6872</v>
      </c>
      <c r="D10" s="979"/>
      <c r="E10" s="979"/>
      <c r="F10" s="295"/>
      <c r="G10" s="209"/>
      <c r="H10" s="273" t="s">
        <v>13069</v>
      </c>
      <c r="I10" s="275" t="s">
        <v>13094</v>
      </c>
      <c r="J10" s="167" t="s">
        <v>13095</v>
      </c>
      <c r="L10" s="167" t="s">
        <v>7965</v>
      </c>
      <c r="M10" s="167" t="s">
        <v>13069</v>
      </c>
      <c r="N10" s="166" t="s">
        <v>13086</v>
      </c>
      <c r="O10" s="167" t="s">
        <v>13087</v>
      </c>
    </row>
    <row r="11" spans="1:15">
      <c r="A11" s="166" t="s">
        <v>45</v>
      </c>
      <c r="B11" s="167" t="s">
        <v>6873</v>
      </c>
      <c r="D11" s="979"/>
      <c r="E11" s="979"/>
      <c r="F11" s="295"/>
      <c r="G11" s="209"/>
      <c r="H11" s="273" t="s">
        <v>13069</v>
      </c>
      <c r="I11" s="275" t="s">
        <v>13098</v>
      </c>
      <c r="J11" s="167" t="s">
        <v>13099</v>
      </c>
      <c r="L11" s="167" t="s">
        <v>7966</v>
      </c>
      <c r="M11" s="167" t="s">
        <v>13069</v>
      </c>
      <c r="N11" s="166" t="s">
        <v>13090</v>
      </c>
      <c r="O11" s="167" t="s">
        <v>13091</v>
      </c>
    </row>
    <row r="12" spans="1:15">
      <c r="A12" s="166" t="s">
        <v>46</v>
      </c>
      <c r="B12" s="167" t="s">
        <v>6874</v>
      </c>
      <c r="D12" s="979"/>
      <c r="E12" s="979"/>
      <c r="F12" s="295"/>
      <c r="G12" s="209"/>
      <c r="H12" s="273"/>
      <c r="I12" s="281" t="s">
        <v>13102</v>
      </c>
      <c r="J12" s="167"/>
      <c r="L12" s="167" t="s">
        <v>7967</v>
      </c>
      <c r="M12" s="167" t="s">
        <v>13069</v>
      </c>
      <c r="N12" s="166" t="s">
        <v>13094</v>
      </c>
      <c r="O12" s="167" t="s">
        <v>13095</v>
      </c>
    </row>
    <row r="13" spans="1:15">
      <c r="A13" s="166" t="s">
        <v>47</v>
      </c>
      <c r="B13" s="167" t="s">
        <v>6875</v>
      </c>
      <c r="D13" s="979"/>
      <c r="E13" s="979"/>
      <c r="F13" s="295"/>
      <c r="G13" s="209"/>
      <c r="H13" s="273" t="s">
        <v>13105</v>
      </c>
      <c r="I13" s="275" t="s">
        <v>13106</v>
      </c>
      <c r="J13" s="167" t="s">
        <v>13107</v>
      </c>
      <c r="L13" s="167" t="s">
        <v>7968</v>
      </c>
      <c r="M13" s="167" t="s">
        <v>13069</v>
      </c>
      <c r="N13" s="166" t="s">
        <v>13098</v>
      </c>
      <c r="O13" s="167" t="s">
        <v>13099</v>
      </c>
    </row>
    <row r="14" spans="1:15">
      <c r="A14" s="166" t="s">
        <v>48</v>
      </c>
      <c r="B14" s="167" t="s">
        <v>6876</v>
      </c>
      <c r="D14" s="979"/>
      <c r="E14" s="979"/>
      <c r="F14" s="295"/>
      <c r="G14" s="209"/>
      <c r="H14" s="273" t="s">
        <v>13105</v>
      </c>
      <c r="I14" s="275" t="s">
        <v>13110</v>
      </c>
      <c r="J14" s="167" t="s">
        <v>13111</v>
      </c>
      <c r="L14" s="167" t="s">
        <v>7969</v>
      </c>
      <c r="M14" s="167" t="s">
        <v>13105</v>
      </c>
      <c r="N14" s="166" t="s">
        <v>13106</v>
      </c>
      <c r="O14" s="167" t="s">
        <v>13107</v>
      </c>
    </row>
    <row r="15" spans="1:15">
      <c r="A15" s="166" t="s">
        <v>49</v>
      </c>
      <c r="B15" s="167" t="s">
        <v>6877</v>
      </c>
      <c r="D15" s="979"/>
      <c r="E15" s="979"/>
      <c r="F15" s="295"/>
      <c r="G15" s="209"/>
      <c r="H15" s="273" t="s">
        <v>13105</v>
      </c>
      <c r="I15" s="275" t="s">
        <v>13114</v>
      </c>
      <c r="J15" s="167" t="s">
        <v>13115</v>
      </c>
      <c r="L15" s="167" t="s">
        <v>7970</v>
      </c>
      <c r="M15" s="167" t="s">
        <v>13105</v>
      </c>
      <c r="N15" s="166" t="s">
        <v>13110</v>
      </c>
      <c r="O15" s="167" t="s">
        <v>13111</v>
      </c>
    </row>
    <row r="16" spans="1:15">
      <c r="A16" s="166" t="s">
        <v>50</v>
      </c>
      <c r="B16" s="167" t="s">
        <v>6878</v>
      </c>
      <c r="D16" s="979"/>
      <c r="E16" s="979"/>
      <c r="F16" s="295"/>
      <c r="G16" s="209"/>
      <c r="H16" s="273" t="s">
        <v>13105</v>
      </c>
      <c r="I16" s="275" t="s">
        <v>13118</v>
      </c>
      <c r="J16" s="167" t="s">
        <v>13119</v>
      </c>
      <c r="L16" s="167" t="s">
        <v>7971</v>
      </c>
      <c r="M16" s="167" t="s">
        <v>13105</v>
      </c>
      <c r="N16" s="166" t="s">
        <v>13114</v>
      </c>
      <c r="O16" s="167" t="s">
        <v>13115</v>
      </c>
    </row>
    <row r="17" spans="1:15">
      <c r="A17" s="166" t="s">
        <v>51</v>
      </c>
      <c r="B17" s="167" t="s">
        <v>6879</v>
      </c>
      <c r="D17" s="979"/>
      <c r="E17" s="979"/>
      <c r="F17" s="295"/>
      <c r="G17" s="209"/>
      <c r="H17" s="273" t="s">
        <v>13105</v>
      </c>
      <c r="I17" s="275" t="s">
        <v>13122</v>
      </c>
      <c r="J17" s="167" t="s">
        <v>13123</v>
      </c>
      <c r="L17" s="167" t="s">
        <v>7972</v>
      </c>
      <c r="M17" s="167" t="s">
        <v>13105</v>
      </c>
      <c r="N17" s="166" t="s">
        <v>13118</v>
      </c>
      <c r="O17" s="167" t="s">
        <v>13119</v>
      </c>
    </row>
    <row r="18" spans="1:15">
      <c r="A18" s="166" t="s">
        <v>52</v>
      </c>
      <c r="B18" s="167" t="s">
        <v>6880</v>
      </c>
      <c r="D18" s="979"/>
      <c r="E18" s="979"/>
      <c r="F18" s="295"/>
      <c r="G18" s="209"/>
      <c r="H18" s="273" t="s">
        <v>13105</v>
      </c>
      <c r="I18" s="275" t="s">
        <v>13126</v>
      </c>
      <c r="J18" s="167" t="s">
        <v>13127</v>
      </c>
      <c r="L18" s="167" t="s">
        <v>7973</v>
      </c>
      <c r="M18" s="167" t="s">
        <v>13105</v>
      </c>
      <c r="N18" s="166" t="s">
        <v>13122</v>
      </c>
      <c r="O18" s="167" t="s">
        <v>13123</v>
      </c>
    </row>
    <row r="19" spans="1:15">
      <c r="A19" s="166" t="s">
        <v>53</v>
      </c>
      <c r="B19" s="167" t="s">
        <v>6881</v>
      </c>
      <c r="D19" s="979"/>
      <c r="E19" s="979"/>
      <c r="F19" s="295"/>
      <c r="G19" s="209"/>
      <c r="H19" s="273" t="s">
        <v>13105</v>
      </c>
      <c r="I19" s="276" t="s">
        <v>13130</v>
      </c>
      <c r="J19" s="167" t="s">
        <v>13131</v>
      </c>
      <c r="L19" s="167" t="s">
        <v>7974</v>
      </c>
      <c r="M19" s="167" t="s">
        <v>13105</v>
      </c>
      <c r="N19" s="166" t="s">
        <v>13126</v>
      </c>
      <c r="O19" s="167" t="s">
        <v>13127</v>
      </c>
    </row>
    <row r="20" spans="1:15">
      <c r="A20" s="166" t="s">
        <v>54</v>
      </c>
      <c r="B20" s="167" t="s">
        <v>6882</v>
      </c>
      <c r="D20" s="979"/>
      <c r="E20" s="979"/>
      <c r="F20" s="295"/>
      <c r="G20" s="209"/>
      <c r="H20" s="273" t="s">
        <v>13105</v>
      </c>
      <c r="I20" s="275" t="s">
        <v>13134</v>
      </c>
      <c r="J20" s="167" t="s">
        <v>13135</v>
      </c>
      <c r="L20" s="167" t="s">
        <v>7975</v>
      </c>
      <c r="M20" s="167"/>
      <c r="N20" s="166"/>
      <c r="O20" s="167" t="s">
        <v>13127</v>
      </c>
    </row>
    <row r="21" spans="1:15">
      <c r="A21" s="166" t="s">
        <v>55</v>
      </c>
      <c r="B21" s="167" t="s">
        <v>6883</v>
      </c>
      <c r="D21" s="979"/>
      <c r="E21" s="979"/>
      <c r="F21" s="295"/>
      <c r="G21" s="209"/>
      <c r="H21" s="273" t="s">
        <v>13105</v>
      </c>
      <c r="I21" s="275" t="s">
        <v>13138</v>
      </c>
      <c r="J21" s="167" t="s">
        <v>13139</v>
      </c>
      <c r="L21" s="167" t="s">
        <v>7976</v>
      </c>
      <c r="M21" s="167" t="s">
        <v>13105</v>
      </c>
      <c r="N21" s="166" t="s">
        <v>13130</v>
      </c>
      <c r="O21" s="167" t="s">
        <v>13131</v>
      </c>
    </row>
    <row r="22" spans="1:15">
      <c r="A22" s="166" t="s">
        <v>56</v>
      </c>
      <c r="B22" s="167" t="s">
        <v>6884</v>
      </c>
      <c r="D22" s="979"/>
      <c r="E22" s="979"/>
      <c r="F22" s="295"/>
      <c r="G22" s="209"/>
      <c r="H22" s="273" t="s">
        <v>13105</v>
      </c>
      <c r="I22" s="275" t="s">
        <v>13142</v>
      </c>
      <c r="J22" s="167" t="s">
        <v>13143</v>
      </c>
      <c r="L22" s="167" t="s">
        <v>7977</v>
      </c>
      <c r="M22" s="167" t="s">
        <v>13105</v>
      </c>
      <c r="N22" s="166" t="s">
        <v>13134</v>
      </c>
      <c r="O22" s="167" t="s">
        <v>13135</v>
      </c>
    </row>
    <row r="23" spans="1:15">
      <c r="A23" s="166" t="s">
        <v>10631</v>
      </c>
      <c r="B23" s="167" t="s">
        <v>10632</v>
      </c>
      <c r="D23" s="979"/>
      <c r="E23" s="979"/>
      <c r="F23" s="295"/>
      <c r="G23" s="209"/>
      <c r="H23" s="273" t="s">
        <v>13105</v>
      </c>
      <c r="I23" s="275" t="s">
        <v>13146</v>
      </c>
      <c r="J23" s="167" t="s">
        <v>13147</v>
      </c>
      <c r="L23" s="167" t="s">
        <v>7978</v>
      </c>
      <c r="M23" s="167" t="s">
        <v>13105</v>
      </c>
      <c r="N23" s="166" t="s">
        <v>13138</v>
      </c>
      <c r="O23" s="167" t="s">
        <v>13139</v>
      </c>
    </row>
    <row r="24" spans="1:15">
      <c r="A24" s="166" t="s">
        <v>10633</v>
      </c>
      <c r="B24" s="167" t="s">
        <v>10634</v>
      </c>
      <c r="D24" s="979"/>
      <c r="E24" s="979"/>
      <c r="F24" s="295"/>
      <c r="G24" s="209"/>
      <c r="H24" s="273"/>
      <c r="I24" s="281" t="s">
        <v>13150</v>
      </c>
      <c r="J24" s="167"/>
      <c r="L24" s="167" t="s">
        <v>7979</v>
      </c>
      <c r="M24" s="167"/>
      <c r="N24" s="166"/>
      <c r="O24" s="167" t="s">
        <v>13139</v>
      </c>
    </row>
    <row r="25" spans="1:15">
      <c r="A25" s="166" t="s">
        <v>57</v>
      </c>
      <c r="B25" s="167" t="s">
        <v>6887</v>
      </c>
      <c r="D25" s="979"/>
      <c r="E25" s="979"/>
      <c r="F25" s="295"/>
      <c r="G25" s="209"/>
      <c r="H25" s="273" t="s">
        <v>13153</v>
      </c>
      <c r="I25" s="275" t="s">
        <v>13154</v>
      </c>
      <c r="J25" s="167" t="s">
        <v>13155</v>
      </c>
      <c r="L25" s="167" t="s">
        <v>7980</v>
      </c>
      <c r="M25" s="167" t="s">
        <v>13105</v>
      </c>
      <c r="N25" s="166" t="s">
        <v>13142</v>
      </c>
      <c r="O25" s="167" t="s">
        <v>13143</v>
      </c>
    </row>
    <row r="26" spans="1:15">
      <c r="A26" s="166" t="s">
        <v>58</v>
      </c>
      <c r="B26" s="167" t="s">
        <v>6888</v>
      </c>
      <c r="D26" s="979"/>
      <c r="E26" s="979"/>
      <c r="F26" s="295"/>
      <c r="G26" s="209"/>
      <c r="H26" s="273" t="s">
        <v>13153</v>
      </c>
      <c r="I26" s="275" t="s">
        <v>13158</v>
      </c>
      <c r="J26" s="167" t="s">
        <v>13159</v>
      </c>
      <c r="L26" s="167" t="s">
        <v>7981</v>
      </c>
      <c r="M26" s="167" t="s">
        <v>13105</v>
      </c>
      <c r="N26" s="166" t="s">
        <v>13146</v>
      </c>
      <c r="O26" s="167" t="s">
        <v>13147</v>
      </c>
    </row>
    <row r="27" spans="1:15">
      <c r="A27" s="166" t="s">
        <v>10637</v>
      </c>
      <c r="B27" s="167" t="s">
        <v>10638</v>
      </c>
      <c r="D27" s="979"/>
      <c r="E27" s="979"/>
      <c r="F27" s="295"/>
      <c r="G27" s="209"/>
      <c r="H27" s="273" t="s">
        <v>13153</v>
      </c>
      <c r="I27" s="275" t="s">
        <v>13162</v>
      </c>
      <c r="J27" s="167" t="s">
        <v>13163</v>
      </c>
      <c r="L27" s="167" t="s">
        <v>7982</v>
      </c>
      <c r="M27" s="167" t="s">
        <v>13153</v>
      </c>
      <c r="N27" s="166" t="s">
        <v>13154</v>
      </c>
      <c r="O27" s="167" t="s">
        <v>13155</v>
      </c>
    </row>
    <row r="28" spans="1:15">
      <c r="A28" s="166" t="s">
        <v>59</v>
      </c>
      <c r="B28" s="167" t="s">
        <v>6890</v>
      </c>
      <c r="D28" s="979"/>
      <c r="E28" s="979"/>
      <c r="F28" s="295"/>
      <c r="G28" s="209"/>
      <c r="H28" s="273" t="s">
        <v>13153</v>
      </c>
      <c r="I28" s="275" t="s">
        <v>13166</v>
      </c>
      <c r="J28" s="167" t="s">
        <v>13167</v>
      </c>
      <c r="L28" s="167" t="s">
        <v>7983</v>
      </c>
      <c r="M28" s="167" t="s">
        <v>13153</v>
      </c>
      <c r="N28" s="166" t="s">
        <v>13158</v>
      </c>
      <c r="O28" s="167" t="s">
        <v>13159</v>
      </c>
    </row>
    <row r="29" spans="1:15">
      <c r="A29" s="166" t="s">
        <v>60</v>
      </c>
      <c r="B29" s="167" t="s">
        <v>6891</v>
      </c>
      <c r="D29" s="979"/>
      <c r="E29" s="979"/>
      <c r="F29" s="295"/>
      <c r="G29" s="209"/>
      <c r="H29" s="273" t="s">
        <v>13153</v>
      </c>
      <c r="I29" s="275" t="s">
        <v>13170</v>
      </c>
      <c r="J29" s="167" t="s">
        <v>13171</v>
      </c>
      <c r="L29" s="167" t="s">
        <v>7984</v>
      </c>
      <c r="M29" s="167" t="s">
        <v>13153</v>
      </c>
      <c r="N29" s="166" t="s">
        <v>13162</v>
      </c>
      <c r="O29" s="167" t="s">
        <v>13163</v>
      </c>
    </row>
    <row r="30" spans="1:15">
      <c r="A30" s="166" t="s">
        <v>61</v>
      </c>
      <c r="B30" s="167" t="s">
        <v>6892</v>
      </c>
      <c r="D30" s="979"/>
      <c r="E30" s="979"/>
      <c r="F30" s="295"/>
      <c r="G30" s="209"/>
      <c r="H30" s="273" t="s">
        <v>13153</v>
      </c>
      <c r="I30" s="275" t="s">
        <v>13174</v>
      </c>
      <c r="J30" s="167" t="s">
        <v>13175</v>
      </c>
      <c r="L30" s="167" t="s">
        <v>7985</v>
      </c>
      <c r="M30" s="167" t="s">
        <v>13153</v>
      </c>
      <c r="N30" s="166" t="s">
        <v>13166</v>
      </c>
      <c r="O30" s="167" t="s">
        <v>13167</v>
      </c>
    </row>
    <row r="31" spans="1:15">
      <c r="A31" s="166" t="s">
        <v>62</v>
      </c>
      <c r="B31" s="167" t="s">
        <v>6893</v>
      </c>
      <c r="D31" s="979"/>
      <c r="E31" s="979"/>
      <c r="F31" s="295"/>
      <c r="G31" s="209"/>
      <c r="H31" s="273" t="s">
        <v>13153</v>
      </c>
      <c r="I31" s="275" t="s">
        <v>13178</v>
      </c>
      <c r="J31" s="167" t="s">
        <v>13179</v>
      </c>
      <c r="L31" s="167" t="s">
        <v>7986</v>
      </c>
      <c r="M31" s="167" t="s">
        <v>13153</v>
      </c>
      <c r="N31" s="166" t="s">
        <v>13170</v>
      </c>
      <c r="O31" s="167" t="s">
        <v>13171</v>
      </c>
    </row>
    <row r="32" spans="1:15">
      <c r="A32" s="166" t="s">
        <v>63</v>
      </c>
      <c r="B32" s="167" t="s">
        <v>6894</v>
      </c>
      <c r="D32" s="979"/>
      <c r="E32" s="979"/>
      <c r="F32" s="295"/>
      <c r="G32" s="209"/>
      <c r="H32" s="273" t="s">
        <v>13153</v>
      </c>
      <c r="I32" s="275" t="s">
        <v>13182</v>
      </c>
      <c r="J32" s="167" t="s">
        <v>13183</v>
      </c>
      <c r="L32" s="167" t="s">
        <v>7987</v>
      </c>
      <c r="M32" s="167" t="s">
        <v>13153</v>
      </c>
      <c r="N32" s="166" t="s">
        <v>13174</v>
      </c>
      <c r="O32" s="167" t="s">
        <v>13175</v>
      </c>
    </row>
    <row r="33" spans="1:15">
      <c r="A33" s="166" t="s">
        <v>64</v>
      </c>
      <c r="B33" s="167" t="s">
        <v>6895</v>
      </c>
      <c r="D33" s="979"/>
      <c r="E33" s="979"/>
      <c r="F33" s="295"/>
      <c r="G33" s="209"/>
      <c r="H33" s="273" t="s">
        <v>13153</v>
      </c>
      <c r="I33" s="275" t="s">
        <v>13186</v>
      </c>
      <c r="J33" s="167" t="s">
        <v>13187</v>
      </c>
      <c r="L33" s="167" t="s">
        <v>7988</v>
      </c>
      <c r="M33" s="167" t="s">
        <v>13153</v>
      </c>
      <c r="N33" s="166" t="s">
        <v>13178</v>
      </c>
      <c r="O33" s="167" t="s">
        <v>13179</v>
      </c>
    </row>
    <row r="34" spans="1:15">
      <c r="A34" s="166" t="s">
        <v>65</v>
      </c>
      <c r="B34" s="167" t="s">
        <v>6896</v>
      </c>
      <c r="D34" s="979"/>
      <c r="E34" s="979"/>
      <c r="F34" s="295"/>
      <c r="G34" s="209"/>
      <c r="H34" s="273" t="s">
        <v>13153</v>
      </c>
      <c r="I34" s="275" t="s">
        <v>13190</v>
      </c>
      <c r="J34" s="167" t="s">
        <v>13191</v>
      </c>
      <c r="L34" s="167" t="s">
        <v>7989</v>
      </c>
      <c r="M34" s="167"/>
      <c r="N34" s="166"/>
      <c r="O34" s="167" t="s">
        <v>13179</v>
      </c>
    </row>
    <row r="35" spans="1:15">
      <c r="A35" s="166" t="s">
        <v>66</v>
      </c>
      <c r="B35" s="167" t="s">
        <v>6897</v>
      </c>
      <c r="D35" s="979"/>
      <c r="E35" s="979"/>
      <c r="F35" s="295"/>
      <c r="G35" s="209"/>
      <c r="H35" s="273" t="s">
        <v>13153</v>
      </c>
      <c r="I35" s="275" t="s">
        <v>13194</v>
      </c>
      <c r="J35" s="167" t="s">
        <v>13195</v>
      </c>
      <c r="L35" s="167" t="s">
        <v>7990</v>
      </c>
      <c r="M35" s="167" t="s">
        <v>13153</v>
      </c>
      <c r="N35" s="166" t="s">
        <v>13182</v>
      </c>
      <c r="O35" s="167" t="s">
        <v>13183</v>
      </c>
    </row>
    <row r="36" spans="1:15">
      <c r="A36" s="166" t="s">
        <v>67</v>
      </c>
      <c r="B36" s="167" t="s">
        <v>6898</v>
      </c>
      <c r="D36" s="979"/>
      <c r="E36" s="979"/>
      <c r="F36" s="295"/>
      <c r="G36" s="209"/>
      <c r="H36" s="273" t="s">
        <v>13153</v>
      </c>
      <c r="I36" s="275" t="s">
        <v>13198</v>
      </c>
      <c r="J36" s="167" t="s">
        <v>13199</v>
      </c>
      <c r="L36" s="167" t="s">
        <v>7991</v>
      </c>
      <c r="M36" s="167" t="s">
        <v>13153</v>
      </c>
      <c r="N36" s="166" t="s">
        <v>13186</v>
      </c>
      <c r="O36" s="167" t="s">
        <v>13187</v>
      </c>
    </row>
    <row r="37" spans="1:15">
      <c r="A37" s="166" t="s">
        <v>68</v>
      </c>
      <c r="B37" s="167" t="s">
        <v>6899</v>
      </c>
      <c r="D37" s="295"/>
      <c r="E37" s="295"/>
      <c r="F37" s="295"/>
      <c r="G37" s="209"/>
      <c r="H37" s="273" t="s">
        <v>13153</v>
      </c>
      <c r="I37" s="275" t="s">
        <v>13200</v>
      </c>
      <c r="J37" s="167" t="s">
        <v>13201</v>
      </c>
      <c r="L37" s="167" t="s">
        <v>7992</v>
      </c>
      <c r="M37" s="167"/>
      <c r="N37" s="166"/>
      <c r="O37" s="167" t="s">
        <v>13187</v>
      </c>
    </row>
    <row r="38" spans="1:15">
      <c r="A38" s="166" t="s">
        <v>10646</v>
      </c>
      <c r="B38" s="167" t="s">
        <v>10647</v>
      </c>
      <c r="D38" s="295"/>
      <c r="E38" s="295"/>
      <c r="F38" s="295"/>
      <c r="G38" s="209"/>
      <c r="H38" s="273" t="s">
        <v>13153</v>
      </c>
      <c r="I38" s="275" t="s">
        <v>13202</v>
      </c>
      <c r="J38" s="167" t="s">
        <v>13203</v>
      </c>
      <c r="L38" s="167" t="s">
        <v>7993</v>
      </c>
      <c r="M38" s="167"/>
      <c r="N38" s="166"/>
      <c r="O38" s="167" t="s">
        <v>13187</v>
      </c>
    </row>
    <row r="39" spans="1:15">
      <c r="A39" s="166" t="s">
        <v>69</v>
      </c>
      <c r="B39" s="167" t="s">
        <v>6901</v>
      </c>
      <c r="D39" s="295"/>
      <c r="E39" s="295"/>
      <c r="F39" s="295"/>
      <c r="G39" s="209"/>
      <c r="H39" s="273" t="s">
        <v>13153</v>
      </c>
      <c r="I39" s="275" t="s">
        <v>13204</v>
      </c>
      <c r="J39" s="167" t="s">
        <v>13205</v>
      </c>
      <c r="L39" s="167" t="s">
        <v>7994</v>
      </c>
      <c r="M39" s="167"/>
      <c r="N39" s="166"/>
      <c r="O39" s="167" t="s">
        <v>13187</v>
      </c>
    </row>
    <row r="40" spans="1:15">
      <c r="A40" s="166" t="s">
        <v>70</v>
      </c>
      <c r="B40" s="167" t="s">
        <v>6903</v>
      </c>
      <c r="D40" s="295"/>
      <c r="E40" s="295"/>
      <c r="F40" s="295"/>
      <c r="G40" s="209"/>
      <c r="H40" s="273" t="s">
        <v>13153</v>
      </c>
      <c r="I40" s="275" t="s">
        <v>13206</v>
      </c>
      <c r="J40" s="167" t="s">
        <v>13207</v>
      </c>
      <c r="L40" s="167" t="s">
        <v>7995</v>
      </c>
      <c r="M40" s="167" t="s">
        <v>13153</v>
      </c>
      <c r="N40" s="166" t="s">
        <v>13190</v>
      </c>
      <c r="O40" s="167" t="s">
        <v>13191</v>
      </c>
    </row>
    <row r="41" spans="1:15">
      <c r="A41" s="166" t="s">
        <v>10650</v>
      </c>
      <c r="B41" s="167" t="s">
        <v>10651</v>
      </c>
      <c r="D41" s="295"/>
      <c r="E41" s="295"/>
      <c r="F41" s="295"/>
      <c r="G41" s="209"/>
      <c r="H41" s="273" t="s">
        <v>13153</v>
      </c>
      <c r="I41" s="275" t="s">
        <v>13208</v>
      </c>
      <c r="J41" s="167" t="s">
        <v>13209</v>
      </c>
      <c r="L41" s="167" t="s">
        <v>7996</v>
      </c>
      <c r="M41" s="167" t="s">
        <v>13153</v>
      </c>
      <c r="N41" s="166" t="s">
        <v>13194</v>
      </c>
      <c r="O41" s="167" t="s">
        <v>13195</v>
      </c>
    </row>
    <row r="42" spans="1:15">
      <c r="A42" s="166" t="s">
        <v>10652</v>
      </c>
      <c r="B42" s="167" t="s">
        <v>10653</v>
      </c>
      <c r="D42" s="295"/>
      <c r="E42" s="295"/>
      <c r="F42" s="295"/>
      <c r="G42" s="209"/>
      <c r="H42" s="273" t="s">
        <v>13153</v>
      </c>
      <c r="I42" s="275" t="s">
        <v>13210</v>
      </c>
      <c r="J42" s="167" t="s">
        <v>13211</v>
      </c>
      <c r="L42" s="167" t="s">
        <v>7997</v>
      </c>
      <c r="M42" s="167"/>
      <c r="N42" s="166"/>
      <c r="O42" s="167" t="s">
        <v>13195</v>
      </c>
    </row>
    <row r="43" spans="1:15">
      <c r="A43" s="166" t="s">
        <v>10654</v>
      </c>
      <c r="B43" s="167" t="s">
        <v>10655</v>
      </c>
      <c r="D43" s="295"/>
      <c r="E43" s="295"/>
      <c r="F43" s="295"/>
      <c r="G43" s="209"/>
      <c r="H43" s="273" t="s">
        <v>13153</v>
      </c>
      <c r="I43" s="275" t="s">
        <v>13212</v>
      </c>
      <c r="J43" s="167" t="s">
        <v>13213</v>
      </c>
      <c r="L43" s="167" t="s">
        <v>7998</v>
      </c>
      <c r="M43" s="167" t="s">
        <v>13153</v>
      </c>
      <c r="N43" s="166" t="s">
        <v>13198</v>
      </c>
      <c r="O43" s="167" t="s">
        <v>13199</v>
      </c>
    </row>
    <row r="44" spans="1:15">
      <c r="A44" s="166" t="s">
        <v>10656</v>
      </c>
      <c r="B44" s="167" t="s">
        <v>10657</v>
      </c>
      <c r="D44" s="295"/>
      <c r="E44" s="295"/>
      <c r="F44" s="295"/>
      <c r="G44" s="209"/>
      <c r="H44" s="273" t="s">
        <v>13153</v>
      </c>
      <c r="I44" s="275" t="s">
        <v>13214</v>
      </c>
      <c r="J44" s="167" t="s">
        <v>13215</v>
      </c>
      <c r="L44" s="167" t="s">
        <v>7999</v>
      </c>
      <c r="M44" s="167" t="s">
        <v>13153</v>
      </c>
      <c r="N44" s="166" t="s">
        <v>13200</v>
      </c>
      <c r="O44" s="167" t="s">
        <v>13201</v>
      </c>
    </row>
    <row r="45" spans="1:15">
      <c r="A45" s="166" t="s">
        <v>10658</v>
      </c>
      <c r="B45" s="167" t="s">
        <v>10659</v>
      </c>
      <c r="D45" s="295"/>
      <c r="E45" s="295"/>
      <c r="F45" s="295"/>
      <c r="H45" s="273" t="s">
        <v>13153</v>
      </c>
      <c r="I45" s="275" t="s">
        <v>13216</v>
      </c>
      <c r="J45" s="167" t="s">
        <v>13217</v>
      </c>
      <c r="L45" s="167" t="s">
        <v>8000</v>
      </c>
      <c r="M45" s="167" t="s">
        <v>13153</v>
      </c>
      <c r="N45" s="166" t="s">
        <v>13202</v>
      </c>
      <c r="O45" s="167" t="s">
        <v>13203</v>
      </c>
    </row>
    <row r="46" spans="1:15">
      <c r="A46" s="166" t="s">
        <v>10660</v>
      </c>
      <c r="B46" s="167" t="s">
        <v>10661</v>
      </c>
      <c r="D46" s="295"/>
      <c r="E46" s="295"/>
      <c r="F46" s="295"/>
      <c r="H46" s="273" t="s">
        <v>13153</v>
      </c>
      <c r="I46" s="275" t="s">
        <v>13218</v>
      </c>
      <c r="J46" s="167" t="s">
        <v>13219</v>
      </c>
      <c r="L46" s="167" t="s">
        <v>8001</v>
      </c>
      <c r="M46" s="167" t="s">
        <v>13153</v>
      </c>
      <c r="N46" s="166" t="s">
        <v>13204</v>
      </c>
      <c r="O46" s="167" t="s">
        <v>13205</v>
      </c>
    </row>
    <row r="47" spans="1:15" ht="15.75">
      <c r="A47" s="145"/>
      <c r="B47" s="169"/>
      <c r="D47" s="295"/>
      <c r="E47" s="295"/>
      <c r="F47" s="295"/>
      <c r="H47" s="273" t="s">
        <v>13153</v>
      </c>
      <c r="I47" s="275" t="s">
        <v>13220</v>
      </c>
      <c r="J47" s="167" t="s">
        <v>13221</v>
      </c>
      <c r="L47" s="167" t="s">
        <v>8002</v>
      </c>
      <c r="M47" s="167" t="s">
        <v>13153</v>
      </c>
      <c r="N47" s="166" t="s">
        <v>13206</v>
      </c>
      <c r="O47" s="167" t="s">
        <v>13207</v>
      </c>
    </row>
    <row r="48" spans="1:15" ht="15.75">
      <c r="A48" s="145"/>
      <c r="B48" s="169"/>
      <c r="D48" s="295"/>
      <c r="E48" s="295"/>
      <c r="F48" s="295"/>
      <c r="H48" s="273" t="s">
        <v>13153</v>
      </c>
      <c r="I48" s="275" t="s">
        <v>13222</v>
      </c>
      <c r="J48" s="167" t="s">
        <v>13223</v>
      </c>
      <c r="L48" s="167" t="s">
        <v>8003</v>
      </c>
      <c r="M48" s="167"/>
      <c r="N48" s="166"/>
      <c r="O48" s="167" t="s">
        <v>13207</v>
      </c>
    </row>
    <row r="49" spans="1:15" ht="15.75">
      <c r="A49" s="145"/>
      <c r="B49" s="169"/>
      <c r="D49" s="295"/>
      <c r="E49" s="295"/>
      <c r="F49" s="295"/>
      <c r="H49" s="273" t="s">
        <v>13153</v>
      </c>
      <c r="I49" s="275" t="s">
        <v>13224</v>
      </c>
      <c r="J49" s="167" t="s">
        <v>13225</v>
      </c>
      <c r="L49" s="167" t="s">
        <v>8004</v>
      </c>
      <c r="M49" s="167" t="s">
        <v>13153</v>
      </c>
      <c r="N49" s="166" t="s">
        <v>13208</v>
      </c>
      <c r="O49" s="167" t="s">
        <v>13209</v>
      </c>
    </row>
    <row r="50" spans="1:15" ht="15.75">
      <c r="A50" s="145"/>
      <c r="B50" s="169"/>
      <c r="D50" s="295"/>
      <c r="E50" s="295"/>
      <c r="F50" s="295"/>
      <c r="H50" s="273" t="s">
        <v>13153</v>
      </c>
      <c r="I50" s="275" t="s">
        <v>13226</v>
      </c>
      <c r="J50" s="167" t="s">
        <v>13227</v>
      </c>
      <c r="L50" s="167" t="s">
        <v>8005</v>
      </c>
      <c r="M50" s="167" t="s">
        <v>13153</v>
      </c>
      <c r="N50" s="166" t="s">
        <v>13210</v>
      </c>
      <c r="O50" s="167" t="s">
        <v>13211</v>
      </c>
    </row>
    <row r="51" spans="1:15" ht="15.75">
      <c r="A51" s="145"/>
      <c r="B51" s="169"/>
      <c r="D51" s="295"/>
      <c r="E51" s="295"/>
      <c r="F51" s="295"/>
      <c r="H51" s="273" t="s">
        <v>13153</v>
      </c>
      <c r="I51" s="275" t="s">
        <v>13228</v>
      </c>
      <c r="J51" s="167" t="s">
        <v>13229</v>
      </c>
      <c r="L51" s="167" t="s">
        <v>8006</v>
      </c>
      <c r="M51" s="167" t="s">
        <v>13153</v>
      </c>
      <c r="N51" s="166" t="s">
        <v>13212</v>
      </c>
      <c r="O51" s="167" t="s">
        <v>13213</v>
      </c>
    </row>
    <row r="52" spans="1:15" ht="15.75">
      <c r="A52" s="145"/>
      <c r="B52" s="169"/>
      <c r="D52" s="295"/>
      <c r="E52" s="295"/>
      <c r="F52" s="295"/>
      <c r="H52" s="273" t="s">
        <v>13153</v>
      </c>
      <c r="I52" s="275" t="s">
        <v>13230</v>
      </c>
      <c r="J52" s="167" t="s">
        <v>13231</v>
      </c>
      <c r="L52" s="167" t="s">
        <v>8007</v>
      </c>
      <c r="M52" s="167" t="s">
        <v>13153</v>
      </c>
      <c r="N52" s="166" t="s">
        <v>13214</v>
      </c>
      <c r="O52" s="167" t="s">
        <v>13215</v>
      </c>
    </row>
    <row r="53" spans="1:15" ht="15.75">
      <c r="A53" s="145"/>
      <c r="B53" s="169"/>
      <c r="D53" s="295"/>
      <c r="E53" s="295"/>
      <c r="F53" s="295"/>
      <c r="H53" s="273" t="s">
        <v>13153</v>
      </c>
      <c r="I53" s="275" t="s">
        <v>13232</v>
      </c>
      <c r="J53" s="167" t="s">
        <v>13233</v>
      </c>
      <c r="L53" s="167" t="s">
        <v>8008</v>
      </c>
      <c r="M53" s="167"/>
      <c r="N53" s="166"/>
      <c r="O53" s="167" t="s">
        <v>13215</v>
      </c>
    </row>
    <row r="54" spans="1:15" ht="15.75">
      <c r="A54" s="145"/>
      <c r="B54" s="169"/>
      <c r="D54" s="295"/>
      <c r="E54" s="295"/>
      <c r="F54" s="295"/>
      <c r="H54" s="273" t="s">
        <v>13153</v>
      </c>
      <c r="I54" s="275" t="s">
        <v>13234</v>
      </c>
      <c r="J54" s="167" t="s">
        <v>13235</v>
      </c>
      <c r="L54" s="167" t="s">
        <v>8009</v>
      </c>
      <c r="M54" s="167"/>
      <c r="N54" s="166"/>
      <c r="O54" s="167" t="s">
        <v>13215</v>
      </c>
    </row>
    <row r="55" spans="1:15" ht="15.75">
      <c r="A55" s="145"/>
      <c r="B55" s="169"/>
      <c r="D55" s="295"/>
      <c r="E55" s="295"/>
      <c r="F55" s="295"/>
      <c r="H55" s="273" t="s">
        <v>13153</v>
      </c>
      <c r="I55" s="275" t="s">
        <v>13236</v>
      </c>
      <c r="J55" s="167" t="s">
        <v>13237</v>
      </c>
      <c r="L55" s="167" t="s">
        <v>8010</v>
      </c>
      <c r="M55" s="167" t="s">
        <v>13153</v>
      </c>
      <c r="N55" s="166" t="s">
        <v>13216</v>
      </c>
      <c r="O55" s="167" t="s">
        <v>13217</v>
      </c>
    </row>
    <row r="56" spans="1:15" ht="15.75">
      <c r="A56" s="145"/>
      <c r="B56" s="169"/>
      <c r="D56" s="295"/>
      <c r="E56" s="295"/>
      <c r="F56" s="295"/>
      <c r="H56" s="273" t="s">
        <v>13153</v>
      </c>
      <c r="I56" s="275" t="s">
        <v>13238</v>
      </c>
      <c r="J56" s="167" t="s">
        <v>13239</v>
      </c>
      <c r="L56" s="167" t="s">
        <v>8011</v>
      </c>
      <c r="M56" s="167"/>
      <c r="N56" s="166"/>
      <c r="O56" s="167" t="s">
        <v>13217</v>
      </c>
    </row>
    <row r="57" spans="1:15" ht="15.75">
      <c r="A57" s="145"/>
      <c r="B57" s="169"/>
      <c r="D57" s="295"/>
      <c r="E57" s="295"/>
      <c r="F57" s="295"/>
      <c r="H57" s="273" t="s">
        <v>13153</v>
      </c>
      <c r="I57" s="275" t="s">
        <v>13240</v>
      </c>
      <c r="J57" s="167" t="s">
        <v>13241</v>
      </c>
      <c r="L57" s="167" t="s">
        <v>8012</v>
      </c>
      <c r="M57" s="167"/>
      <c r="N57" s="166"/>
      <c r="O57" s="167" t="s">
        <v>13217</v>
      </c>
    </row>
    <row r="58" spans="1:15" ht="15.75">
      <c r="A58" s="145"/>
      <c r="B58" s="169"/>
      <c r="D58" s="295"/>
      <c r="E58" s="295"/>
      <c r="F58" s="295"/>
      <c r="H58" s="273" t="s">
        <v>13153</v>
      </c>
      <c r="I58" s="275" t="s">
        <v>13242</v>
      </c>
      <c r="J58" s="167" t="s">
        <v>13243</v>
      </c>
      <c r="L58" s="167" t="s">
        <v>8013</v>
      </c>
      <c r="M58" s="167" t="s">
        <v>13153</v>
      </c>
      <c r="N58" s="166" t="s">
        <v>13218</v>
      </c>
      <c r="O58" s="167" t="s">
        <v>13219</v>
      </c>
    </row>
    <row r="59" spans="1:15" ht="15.75">
      <c r="A59" s="145"/>
      <c r="B59" s="169"/>
      <c r="D59" s="295"/>
      <c r="E59" s="295"/>
      <c r="F59" s="295"/>
      <c r="H59" s="273" t="s">
        <v>13153</v>
      </c>
      <c r="I59" s="275" t="s">
        <v>13244</v>
      </c>
      <c r="J59" s="167" t="s">
        <v>13245</v>
      </c>
      <c r="L59" s="167" t="s">
        <v>8014</v>
      </c>
      <c r="M59" s="167"/>
      <c r="N59" s="166"/>
      <c r="O59" s="167" t="s">
        <v>13219</v>
      </c>
    </row>
    <row r="60" spans="1:15" ht="15.75">
      <c r="A60" s="145"/>
      <c r="B60" s="169"/>
      <c r="D60" s="295"/>
      <c r="E60" s="295"/>
      <c r="F60" s="295"/>
      <c r="H60" s="273" t="s">
        <v>13153</v>
      </c>
      <c r="I60" s="275" t="s">
        <v>13246</v>
      </c>
      <c r="J60" s="167" t="s">
        <v>13247</v>
      </c>
      <c r="L60" s="167" t="s">
        <v>8015</v>
      </c>
      <c r="M60" s="167" t="s">
        <v>13153</v>
      </c>
      <c r="N60" s="166" t="s">
        <v>13220</v>
      </c>
      <c r="O60" s="167" t="s">
        <v>13221</v>
      </c>
    </row>
    <row r="61" spans="1:15" ht="15.75">
      <c r="A61" s="145"/>
      <c r="B61" s="169"/>
      <c r="D61" s="295"/>
      <c r="E61" s="295"/>
      <c r="F61" s="295"/>
      <c r="H61" s="273" t="s">
        <v>13153</v>
      </c>
      <c r="I61" s="275" t="s">
        <v>13248</v>
      </c>
      <c r="J61" s="167" t="s">
        <v>13249</v>
      </c>
      <c r="L61" s="167" t="s">
        <v>8016</v>
      </c>
      <c r="M61" s="167"/>
      <c r="N61" s="166"/>
      <c r="O61" s="167" t="s">
        <v>13221</v>
      </c>
    </row>
    <row r="62" spans="1:15" ht="15.75">
      <c r="A62" s="145"/>
      <c r="B62" s="169"/>
      <c r="D62" s="295"/>
      <c r="E62" s="295"/>
      <c r="F62" s="295"/>
      <c r="H62" s="273" t="s">
        <v>13153</v>
      </c>
      <c r="I62" s="275" t="s">
        <v>13250</v>
      </c>
      <c r="J62" s="167" t="s">
        <v>13251</v>
      </c>
      <c r="L62" s="167" t="s">
        <v>8017</v>
      </c>
      <c r="M62" s="167" t="s">
        <v>13153</v>
      </c>
      <c r="N62" s="166" t="s">
        <v>13222</v>
      </c>
      <c r="O62" s="167" t="s">
        <v>13223</v>
      </c>
    </row>
    <row r="63" spans="1:15" ht="15.75">
      <c r="A63" s="145"/>
      <c r="B63" s="169"/>
      <c r="D63" s="295"/>
      <c r="E63" s="295"/>
      <c r="F63" s="295"/>
      <c r="H63" s="273" t="s">
        <v>13153</v>
      </c>
      <c r="I63" s="275" t="s">
        <v>13252</v>
      </c>
      <c r="J63" s="167" t="s">
        <v>13253</v>
      </c>
      <c r="L63" s="167" t="s">
        <v>8018</v>
      </c>
      <c r="M63" s="167"/>
      <c r="N63" s="166"/>
      <c r="O63" s="167" t="s">
        <v>13223</v>
      </c>
    </row>
    <row r="64" spans="1:15" ht="15.75">
      <c r="A64" s="145"/>
      <c r="B64" s="169"/>
      <c r="D64" s="295"/>
      <c r="E64" s="295"/>
      <c r="F64" s="295"/>
      <c r="H64" s="273" t="s">
        <v>13153</v>
      </c>
      <c r="I64" s="275" t="s">
        <v>13254</v>
      </c>
      <c r="J64" s="167" t="s">
        <v>13255</v>
      </c>
      <c r="L64" s="167" t="s">
        <v>8019</v>
      </c>
      <c r="M64" s="167" t="s">
        <v>13153</v>
      </c>
      <c r="N64" s="166" t="s">
        <v>13224</v>
      </c>
      <c r="O64" s="167" t="s">
        <v>13225</v>
      </c>
    </row>
    <row r="65" spans="1:15" ht="15.75">
      <c r="A65" s="145"/>
      <c r="B65" s="169"/>
      <c r="D65" s="295"/>
      <c r="E65" s="295"/>
      <c r="F65" s="295"/>
      <c r="H65" s="273" t="s">
        <v>13153</v>
      </c>
      <c r="I65" s="275" t="s">
        <v>13256</v>
      </c>
      <c r="J65" s="167" t="s">
        <v>13257</v>
      </c>
      <c r="L65" s="167" t="s">
        <v>8020</v>
      </c>
      <c r="M65" s="167" t="s">
        <v>13153</v>
      </c>
      <c r="N65" s="166" t="s">
        <v>13226</v>
      </c>
      <c r="O65" s="167" t="s">
        <v>13227</v>
      </c>
    </row>
    <row r="66" spans="1:15" ht="15.75">
      <c r="A66" s="145"/>
      <c r="B66" s="169"/>
      <c r="D66" s="295"/>
      <c r="E66" s="295"/>
      <c r="F66" s="295"/>
      <c r="H66" s="273" t="s">
        <v>13153</v>
      </c>
      <c r="I66" s="275" t="s">
        <v>13258</v>
      </c>
      <c r="J66" s="167" t="s">
        <v>13259</v>
      </c>
      <c r="L66" s="167" t="s">
        <v>8021</v>
      </c>
      <c r="M66" s="167"/>
      <c r="N66" s="166"/>
      <c r="O66" s="167" t="s">
        <v>13227</v>
      </c>
    </row>
    <row r="67" spans="1:15" ht="15.75">
      <c r="A67" s="145"/>
      <c r="B67" s="169"/>
      <c r="D67" s="295"/>
      <c r="E67" s="295"/>
      <c r="F67" s="295"/>
      <c r="H67" s="273" t="s">
        <v>13153</v>
      </c>
      <c r="I67" s="275" t="s">
        <v>13260</v>
      </c>
      <c r="J67" s="167" t="s">
        <v>13261</v>
      </c>
      <c r="L67" s="167" t="s">
        <v>8022</v>
      </c>
      <c r="M67" s="167" t="s">
        <v>13153</v>
      </c>
      <c r="N67" s="166" t="s">
        <v>13228</v>
      </c>
      <c r="O67" s="167" t="s">
        <v>13229</v>
      </c>
    </row>
    <row r="68" spans="1:15" ht="15.75">
      <c r="A68" s="145"/>
      <c r="B68" s="169"/>
      <c r="D68" s="295"/>
      <c r="E68" s="295"/>
      <c r="F68" s="295"/>
      <c r="H68" s="273" t="s">
        <v>13153</v>
      </c>
      <c r="I68" s="275" t="s">
        <v>13262</v>
      </c>
      <c r="J68" s="167" t="s">
        <v>13263</v>
      </c>
      <c r="L68" s="167" t="s">
        <v>8023</v>
      </c>
      <c r="M68" s="167" t="s">
        <v>13153</v>
      </c>
      <c r="N68" s="166" t="s">
        <v>13230</v>
      </c>
      <c r="O68" s="167" t="s">
        <v>13231</v>
      </c>
    </row>
    <row r="69" spans="1:15" ht="15.75">
      <c r="A69" s="145"/>
      <c r="B69" s="169"/>
      <c r="D69" s="295"/>
      <c r="E69" s="295"/>
      <c r="F69" s="295"/>
      <c r="H69" s="273" t="s">
        <v>13153</v>
      </c>
      <c r="I69" s="275" t="s">
        <v>13264</v>
      </c>
      <c r="J69" s="167" t="s">
        <v>13265</v>
      </c>
      <c r="L69" s="167" t="s">
        <v>8024</v>
      </c>
      <c r="M69" s="167" t="s">
        <v>13153</v>
      </c>
      <c r="N69" s="166" t="s">
        <v>13232</v>
      </c>
      <c r="O69" s="167" t="s">
        <v>13233</v>
      </c>
    </row>
    <row r="70" spans="1:15" ht="15.75">
      <c r="A70" s="145"/>
      <c r="B70" s="169"/>
      <c r="D70" s="295"/>
      <c r="E70" s="295"/>
      <c r="F70" s="295"/>
      <c r="H70" s="277"/>
      <c r="I70" s="281" t="s">
        <v>13266</v>
      </c>
      <c r="J70" s="278"/>
      <c r="L70" s="167" t="s">
        <v>8025</v>
      </c>
      <c r="M70" s="167"/>
      <c r="N70" s="166"/>
      <c r="O70" s="167" t="s">
        <v>13233</v>
      </c>
    </row>
    <row r="71" spans="1:15" ht="15.75">
      <c r="A71" s="145"/>
      <c r="B71" s="169"/>
      <c r="D71" s="295"/>
      <c r="E71" s="295"/>
      <c r="F71" s="295"/>
      <c r="H71" s="273" t="s">
        <v>13267</v>
      </c>
      <c r="I71" s="275" t="s">
        <v>13268</v>
      </c>
      <c r="J71" s="167" t="s">
        <v>13269</v>
      </c>
      <c r="L71" s="167" t="s">
        <v>8026</v>
      </c>
      <c r="M71" s="167" t="s">
        <v>13153</v>
      </c>
      <c r="N71" s="166" t="s">
        <v>13234</v>
      </c>
      <c r="O71" s="167" t="s">
        <v>13235</v>
      </c>
    </row>
    <row r="72" spans="1:15" ht="15.75">
      <c r="A72" s="145"/>
      <c r="B72" s="169"/>
      <c r="D72" s="295"/>
      <c r="E72" s="295"/>
      <c r="F72" s="295"/>
      <c r="H72" s="273" t="s">
        <v>13267</v>
      </c>
      <c r="I72" s="275" t="s">
        <v>13270</v>
      </c>
      <c r="J72" s="167" t="s">
        <v>13271</v>
      </c>
      <c r="L72" s="167" t="s">
        <v>8027</v>
      </c>
      <c r="M72" s="167"/>
      <c r="N72" s="166"/>
      <c r="O72" s="167" t="s">
        <v>13235</v>
      </c>
    </row>
    <row r="73" spans="1:15" ht="15.75">
      <c r="A73" s="145"/>
      <c r="B73" s="169"/>
      <c r="D73" s="295"/>
      <c r="E73" s="295"/>
      <c r="F73" s="295"/>
      <c r="H73" s="273" t="s">
        <v>13267</v>
      </c>
      <c r="I73" s="275" t="s">
        <v>13272</v>
      </c>
      <c r="J73" s="167" t="s">
        <v>13273</v>
      </c>
      <c r="L73" s="167" t="s">
        <v>8028</v>
      </c>
      <c r="M73" s="167" t="s">
        <v>13153</v>
      </c>
      <c r="N73" s="166" t="s">
        <v>13236</v>
      </c>
      <c r="O73" s="167" t="s">
        <v>13237</v>
      </c>
    </row>
    <row r="74" spans="1:15" ht="15.75">
      <c r="A74" s="145"/>
      <c r="B74" s="169"/>
      <c r="D74" s="295"/>
      <c r="E74" s="295"/>
      <c r="F74" s="295"/>
      <c r="H74" s="273" t="s">
        <v>13267</v>
      </c>
      <c r="I74" s="275" t="s">
        <v>13274</v>
      </c>
      <c r="J74" s="167" t="s">
        <v>13275</v>
      </c>
      <c r="L74" s="167" t="s">
        <v>8029</v>
      </c>
      <c r="M74" s="167" t="s">
        <v>13153</v>
      </c>
      <c r="N74" s="166" t="s">
        <v>13238</v>
      </c>
      <c r="O74" s="167" t="s">
        <v>13239</v>
      </c>
    </row>
    <row r="75" spans="1:15" ht="15.75">
      <c r="A75" s="145"/>
      <c r="B75" s="169"/>
      <c r="D75" s="295"/>
      <c r="E75" s="295"/>
      <c r="F75" s="295"/>
      <c r="H75" s="273" t="s">
        <v>13267</v>
      </c>
      <c r="I75" s="275" t="s">
        <v>13276</v>
      </c>
      <c r="J75" s="167" t="s">
        <v>13277</v>
      </c>
      <c r="L75" s="167" t="s">
        <v>8030</v>
      </c>
      <c r="M75" s="167"/>
      <c r="N75" s="166"/>
      <c r="O75" s="167" t="s">
        <v>13239</v>
      </c>
    </row>
    <row r="76" spans="1:15" ht="15.75">
      <c r="A76" s="145"/>
      <c r="B76" s="169"/>
      <c r="D76" s="295"/>
      <c r="E76" s="295"/>
      <c r="F76" s="295"/>
      <c r="H76" s="273" t="s">
        <v>13267</v>
      </c>
      <c r="I76" s="275" t="s">
        <v>13278</v>
      </c>
      <c r="J76" s="167" t="s">
        <v>13279</v>
      </c>
      <c r="L76" s="167" t="s">
        <v>8031</v>
      </c>
      <c r="M76" s="167" t="s">
        <v>13153</v>
      </c>
      <c r="N76" s="166" t="s">
        <v>13240</v>
      </c>
      <c r="O76" s="167" t="s">
        <v>13241</v>
      </c>
    </row>
    <row r="77" spans="1:15" ht="15.75">
      <c r="A77" s="145"/>
      <c r="B77" s="169"/>
      <c r="D77" s="295"/>
      <c r="E77" s="295"/>
      <c r="F77" s="295"/>
      <c r="H77" s="273" t="s">
        <v>13267</v>
      </c>
      <c r="I77" s="275" t="s">
        <v>13280</v>
      </c>
      <c r="J77" s="167" t="s">
        <v>13281</v>
      </c>
      <c r="L77" s="167" t="s">
        <v>8032</v>
      </c>
      <c r="M77" s="167"/>
      <c r="N77" s="166"/>
      <c r="O77" s="167" t="s">
        <v>13241</v>
      </c>
    </row>
    <row r="78" spans="1:15" ht="15.75">
      <c r="A78" s="145"/>
      <c r="B78" s="169"/>
      <c r="D78" s="295"/>
      <c r="E78" s="295"/>
      <c r="F78" s="295"/>
      <c r="H78" s="273" t="s">
        <v>13267</v>
      </c>
      <c r="I78" s="275" t="s">
        <v>13282</v>
      </c>
      <c r="J78" s="167" t="s">
        <v>13283</v>
      </c>
      <c r="L78" s="167" t="s">
        <v>8033</v>
      </c>
      <c r="M78" s="167" t="s">
        <v>13153</v>
      </c>
      <c r="N78" s="166" t="s">
        <v>13242</v>
      </c>
      <c r="O78" s="167" t="s">
        <v>13243</v>
      </c>
    </row>
    <row r="79" spans="1:15" ht="15.75">
      <c r="A79" s="145"/>
      <c r="B79" s="169"/>
      <c r="D79" s="295"/>
      <c r="E79" s="295"/>
      <c r="F79" s="295"/>
      <c r="H79" s="273" t="s">
        <v>13267</v>
      </c>
      <c r="I79" s="275" t="s">
        <v>13284</v>
      </c>
      <c r="J79" s="167" t="s">
        <v>13285</v>
      </c>
      <c r="L79" s="167" t="s">
        <v>8034</v>
      </c>
      <c r="M79" s="167"/>
      <c r="N79" s="166"/>
      <c r="O79" s="167" t="s">
        <v>13243</v>
      </c>
    </row>
    <row r="80" spans="1:15" ht="15.75">
      <c r="A80" s="145"/>
      <c r="B80" s="169"/>
      <c r="D80" s="295"/>
      <c r="E80" s="295"/>
      <c r="F80" s="295"/>
      <c r="H80" s="273" t="s">
        <v>13267</v>
      </c>
      <c r="I80" s="275" t="s">
        <v>13286</v>
      </c>
      <c r="J80" s="167" t="s">
        <v>13287</v>
      </c>
      <c r="L80" s="167" t="s">
        <v>8035</v>
      </c>
      <c r="M80" s="167"/>
      <c r="N80" s="166"/>
      <c r="O80" s="167" t="s">
        <v>13243</v>
      </c>
    </row>
    <row r="81" spans="1:15" ht="15.75">
      <c r="A81" s="145"/>
      <c r="B81" s="169"/>
      <c r="D81" s="295"/>
      <c r="E81" s="295"/>
      <c r="F81" s="295"/>
      <c r="H81" s="273" t="s">
        <v>13267</v>
      </c>
      <c r="I81" s="275" t="s">
        <v>13288</v>
      </c>
      <c r="J81" s="167" t="s">
        <v>13289</v>
      </c>
      <c r="L81" s="167" t="s">
        <v>8036</v>
      </c>
      <c r="M81" s="167" t="s">
        <v>13153</v>
      </c>
      <c r="N81" s="166" t="s">
        <v>13244</v>
      </c>
      <c r="O81" s="167" t="s">
        <v>13245</v>
      </c>
    </row>
    <row r="82" spans="1:15" ht="15.75">
      <c r="A82" s="145"/>
      <c r="B82" s="169"/>
      <c r="D82" s="295"/>
      <c r="E82" s="295"/>
      <c r="F82" s="295"/>
      <c r="H82" s="273" t="s">
        <v>13267</v>
      </c>
      <c r="I82" s="275" t="s">
        <v>13290</v>
      </c>
      <c r="J82" s="167" t="s">
        <v>13291</v>
      </c>
      <c r="L82" s="167" t="s">
        <v>8037</v>
      </c>
      <c r="M82" s="167"/>
      <c r="N82" s="166"/>
      <c r="O82" s="167" t="s">
        <v>13245</v>
      </c>
    </row>
    <row r="83" spans="1:15" ht="15.75">
      <c r="A83" s="145"/>
      <c r="B83" s="169"/>
      <c r="D83" s="295"/>
      <c r="E83" s="295"/>
      <c r="F83" s="295"/>
      <c r="H83" s="273" t="s">
        <v>13267</v>
      </c>
      <c r="I83" s="275" t="s">
        <v>13292</v>
      </c>
      <c r="J83" s="167" t="s">
        <v>13293</v>
      </c>
      <c r="L83" s="167" t="s">
        <v>8038</v>
      </c>
      <c r="M83" s="167" t="s">
        <v>13153</v>
      </c>
      <c r="N83" s="166" t="s">
        <v>13246</v>
      </c>
      <c r="O83" s="167" t="s">
        <v>13247</v>
      </c>
    </row>
    <row r="84" spans="1:15" ht="15.75">
      <c r="A84" s="145"/>
      <c r="B84" s="169"/>
      <c r="D84" s="295"/>
      <c r="E84" s="295"/>
      <c r="F84" s="295"/>
      <c r="H84" s="273" t="s">
        <v>13267</v>
      </c>
      <c r="I84" s="275" t="s">
        <v>13294</v>
      </c>
      <c r="J84" s="167" t="s">
        <v>13295</v>
      </c>
      <c r="L84" s="167" t="s">
        <v>8039</v>
      </c>
      <c r="M84" s="167" t="s">
        <v>13153</v>
      </c>
      <c r="N84" s="166" t="s">
        <v>13248</v>
      </c>
      <c r="O84" s="167" t="s">
        <v>13249</v>
      </c>
    </row>
    <row r="85" spans="1:15" ht="15.75">
      <c r="A85" s="145"/>
      <c r="B85" s="169"/>
      <c r="D85" s="295"/>
      <c r="E85" s="295"/>
      <c r="F85" s="295"/>
      <c r="H85" s="273" t="s">
        <v>13267</v>
      </c>
      <c r="I85" s="275" t="s">
        <v>13296</v>
      </c>
      <c r="J85" s="167" t="s">
        <v>13297</v>
      </c>
      <c r="L85" s="167" t="s">
        <v>8040</v>
      </c>
      <c r="M85" s="167" t="s">
        <v>13153</v>
      </c>
      <c r="N85" s="166" t="s">
        <v>13250</v>
      </c>
      <c r="O85" s="167" t="s">
        <v>13251</v>
      </c>
    </row>
    <row r="86" spans="1:15" ht="15.75">
      <c r="A86" s="145"/>
      <c r="B86" s="169"/>
      <c r="D86" s="295"/>
      <c r="E86" s="295"/>
      <c r="F86" s="295"/>
      <c r="H86" s="273" t="s">
        <v>13267</v>
      </c>
      <c r="I86" s="275" t="s">
        <v>13298</v>
      </c>
      <c r="J86" s="167" t="s">
        <v>13299</v>
      </c>
      <c r="L86" s="167" t="s">
        <v>8041</v>
      </c>
      <c r="M86" s="167"/>
      <c r="N86" s="166"/>
      <c r="O86" s="167" t="s">
        <v>13251</v>
      </c>
    </row>
    <row r="87" spans="1:15" ht="15.75">
      <c r="A87" s="145"/>
      <c r="B87" s="169"/>
      <c r="D87" s="295"/>
      <c r="E87" s="295"/>
      <c r="F87" s="295"/>
      <c r="H87" s="273" t="s">
        <v>13267</v>
      </c>
      <c r="I87" s="275" t="s">
        <v>13300</v>
      </c>
      <c r="J87" s="167" t="s">
        <v>13301</v>
      </c>
      <c r="L87" s="167" t="s">
        <v>8042</v>
      </c>
      <c r="M87" s="167" t="s">
        <v>13153</v>
      </c>
      <c r="N87" s="166" t="s">
        <v>13252</v>
      </c>
      <c r="O87" s="167" t="s">
        <v>13253</v>
      </c>
    </row>
    <row r="88" spans="1:15" ht="15.75">
      <c r="A88" s="145"/>
      <c r="B88" s="169"/>
      <c r="D88" s="295"/>
      <c r="E88" s="295"/>
      <c r="F88" s="295"/>
      <c r="H88" s="273" t="s">
        <v>13267</v>
      </c>
      <c r="I88" s="275" t="s">
        <v>13302</v>
      </c>
      <c r="J88" s="167" t="s">
        <v>13303</v>
      </c>
      <c r="L88" s="167" t="s">
        <v>8043</v>
      </c>
      <c r="M88" s="167"/>
      <c r="N88" s="166"/>
      <c r="O88" s="167" t="s">
        <v>13253</v>
      </c>
    </row>
    <row r="89" spans="1:15" ht="15.75">
      <c r="A89" s="145"/>
      <c r="B89" s="169"/>
      <c r="D89" s="295"/>
      <c r="E89" s="295"/>
      <c r="F89" s="295"/>
      <c r="H89" s="273" t="s">
        <v>13267</v>
      </c>
      <c r="I89" s="275" t="s">
        <v>13304</v>
      </c>
      <c r="J89" s="167" t="s">
        <v>13305</v>
      </c>
      <c r="L89" s="167" t="s">
        <v>8044</v>
      </c>
      <c r="M89" s="167"/>
      <c r="N89" s="166"/>
      <c r="O89" s="167" t="s">
        <v>13253</v>
      </c>
    </row>
    <row r="90" spans="1:15" ht="15.75">
      <c r="A90" s="145"/>
      <c r="B90" s="169"/>
      <c r="D90" s="295"/>
      <c r="E90" s="295"/>
      <c r="F90" s="295"/>
      <c r="H90" s="273" t="s">
        <v>13267</v>
      </c>
      <c r="I90" s="275" t="s">
        <v>13306</v>
      </c>
      <c r="J90" s="167" t="s">
        <v>13307</v>
      </c>
      <c r="L90" s="167" t="s">
        <v>8045</v>
      </c>
      <c r="M90" s="167" t="s">
        <v>13153</v>
      </c>
      <c r="N90" s="166" t="s">
        <v>13254</v>
      </c>
      <c r="O90" s="167" t="s">
        <v>13255</v>
      </c>
    </row>
    <row r="91" spans="1:15" ht="15.75">
      <c r="A91" s="145"/>
      <c r="B91" s="169"/>
      <c r="D91" s="295"/>
      <c r="E91" s="295"/>
      <c r="F91" s="295"/>
      <c r="H91" s="273" t="s">
        <v>13267</v>
      </c>
      <c r="I91" s="275" t="s">
        <v>13308</v>
      </c>
      <c r="J91" s="167" t="s">
        <v>13309</v>
      </c>
      <c r="L91" s="167" t="s">
        <v>8046</v>
      </c>
      <c r="M91" s="167"/>
      <c r="N91" s="166"/>
      <c r="O91" s="167" t="s">
        <v>13255</v>
      </c>
    </row>
    <row r="92" spans="1:15">
      <c r="A92" s="146"/>
      <c r="B92" s="170"/>
      <c r="D92" s="295"/>
      <c r="E92" s="295"/>
      <c r="F92" s="295"/>
      <c r="H92" s="277"/>
      <c r="I92" s="281" t="s">
        <v>13310</v>
      </c>
      <c r="J92" s="278"/>
      <c r="L92" s="167" t="s">
        <v>8047</v>
      </c>
      <c r="M92" s="167" t="s">
        <v>13153</v>
      </c>
      <c r="N92" s="166" t="s">
        <v>13256</v>
      </c>
      <c r="O92" s="167" t="s">
        <v>13257</v>
      </c>
    </row>
    <row r="93" spans="1:15">
      <c r="C93" s="165"/>
      <c r="D93" s="295"/>
      <c r="E93" s="295"/>
      <c r="F93" s="295"/>
      <c r="H93" s="273" t="s">
        <v>13311</v>
      </c>
      <c r="I93" s="275" t="s">
        <v>13312</v>
      </c>
      <c r="J93" s="167" t="s">
        <v>13313</v>
      </c>
      <c r="L93" s="167" t="s">
        <v>8048</v>
      </c>
      <c r="M93" s="167" t="s">
        <v>13153</v>
      </c>
      <c r="N93" s="166" t="s">
        <v>13258</v>
      </c>
      <c r="O93" s="167" t="s">
        <v>13259</v>
      </c>
    </row>
    <row r="94" spans="1:15">
      <c r="C94" s="165"/>
      <c r="D94" s="295"/>
      <c r="E94" s="295"/>
      <c r="F94" s="295"/>
      <c r="H94" s="273" t="s">
        <v>13311</v>
      </c>
      <c r="I94" s="275" t="s">
        <v>13314</v>
      </c>
      <c r="J94" s="167" t="s">
        <v>13315</v>
      </c>
      <c r="L94" s="167" t="s">
        <v>8049</v>
      </c>
      <c r="M94" s="167" t="s">
        <v>13153</v>
      </c>
      <c r="N94" s="166" t="s">
        <v>13260</v>
      </c>
      <c r="O94" s="167" t="s">
        <v>13261</v>
      </c>
    </row>
    <row r="95" spans="1:15">
      <c r="C95" s="165"/>
      <c r="D95" s="295"/>
      <c r="E95" s="295"/>
      <c r="F95" s="295"/>
      <c r="H95" s="273" t="s">
        <v>13311</v>
      </c>
      <c r="I95" s="275" t="s">
        <v>13316</v>
      </c>
      <c r="J95" s="167" t="s">
        <v>13317</v>
      </c>
      <c r="L95" s="167" t="s">
        <v>8050</v>
      </c>
      <c r="M95" s="167"/>
      <c r="N95" s="166"/>
      <c r="O95" s="167" t="s">
        <v>13261</v>
      </c>
    </row>
    <row r="96" spans="1:15">
      <c r="C96" s="165"/>
      <c r="D96" s="295"/>
      <c r="E96" s="295"/>
      <c r="F96" s="295"/>
      <c r="H96" s="273" t="s">
        <v>13311</v>
      </c>
      <c r="I96" s="275" t="s">
        <v>13318</v>
      </c>
      <c r="J96" s="167" t="s">
        <v>13319</v>
      </c>
      <c r="L96" s="167" t="s">
        <v>8051</v>
      </c>
      <c r="M96" s="167" t="s">
        <v>13153</v>
      </c>
      <c r="N96" s="166" t="s">
        <v>13262</v>
      </c>
      <c r="O96" s="167" t="s">
        <v>13263</v>
      </c>
    </row>
    <row r="97" spans="3:15">
      <c r="C97" s="165"/>
      <c r="D97" s="295"/>
      <c r="E97" s="295"/>
      <c r="F97" s="295"/>
      <c r="H97" s="273" t="s">
        <v>13311</v>
      </c>
      <c r="I97" s="275" t="s">
        <v>13320</v>
      </c>
      <c r="J97" s="167" t="s">
        <v>13321</v>
      </c>
      <c r="L97" s="167" t="s">
        <v>8052</v>
      </c>
      <c r="M97" s="167" t="s">
        <v>13153</v>
      </c>
      <c r="N97" s="166" t="s">
        <v>13264</v>
      </c>
      <c r="O97" s="167" t="s">
        <v>13265</v>
      </c>
    </row>
    <row r="98" spans="3:15">
      <c r="C98" s="165"/>
      <c r="D98" s="295"/>
      <c r="E98" s="295"/>
      <c r="F98" s="295"/>
      <c r="H98" s="273" t="s">
        <v>13311</v>
      </c>
      <c r="I98" s="275" t="s">
        <v>13322</v>
      </c>
      <c r="J98" s="167" t="s">
        <v>13323</v>
      </c>
      <c r="L98" s="167" t="s">
        <v>8053</v>
      </c>
      <c r="M98" s="167" t="s">
        <v>13267</v>
      </c>
      <c r="N98" s="166" t="s">
        <v>13268</v>
      </c>
      <c r="O98" s="167" t="s">
        <v>13269</v>
      </c>
    </row>
    <row r="99" spans="3:15">
      <c r="C99" s="165"/>
      <c r="D99" s="295"/>
      <c r="E99" s="295"/>
      <c r="F99" s="295"/>
      <c r="H99" s="273" t="s">
        <v>13311</v>
      </c>
      <c r="I99" s="275" t="s">
        <v>13324</v>
      </c>
      <c r="J99" s="167" t="s">
        <v>13325</v>
      </c>
      <c r="L99" s="167" t="s">
        <v>8054</v>
      </c>
      <c r="M99" s="167"/>
      <c r="N99" s="166"/>
      <c r="O99" s="167" t="s">
        <v>13269</v>
      </c>
    </row>
    <row r="100" spans="3:15">
      <c r="C100" s="165"/>
      <c r="D100" s="295"/>
      <c r="E100" s="295"/>
      <c r="F100" s="295"/>
      <c r="H100" s="273" t="s">
        <v>13311</v>
      </c>
      <c r="I100" s="275" t="s">
        <v>13326</v>
      </c>
      <c r="J100" s="167" t="s">
        <v>13327</v>
      </c>
      <c r="L100" s="167" t="s">
        <v>8055</v>
      </c>
      <c r="M100" s="167" t="s">
        <v>13267</v>
      </c>
      <c r="N100" s="166" t="s">
        <v>13270</v>
      </c>
      <c r="O100" s="167" t="s">
        <v>13271</v>
      </c>
    </row>
    <row r="101" spans="3:15">
      <c r="C101" s="165"/>
      <c r="D101" s="295"/>
      <c r="E101" s="295"/>
      <c r="F101" s="295"/>
      <c r="H101" s="273" t="s">
        <v>13311</v>
      </c>
      <c r="I101" s="275" t="s">
        <v>13328</v>
      </c>
      <c r="J101" s="167" t="s">
        <v>13329</v>
      </c>
      <c r="L101" s="167" t="s">
        <v>8056</v>
      </c>
      <c r="M101" s="167" t="s">
        <v>13267</v>
      </c>
      <c r="N101" s="166" t="s">
        <v>13272</v>
      </c>
      <c r="O101" s="167" t="s">
        <v>13273</v>
      </c>
    </row>
    <row r="102" spans="3:15">
      <c r="C102" s="165"/>
      <c r="D102" s="295"/>
      <c r="E102" s="295"/>
      <c r="F102" s="295"/>
      <c r="H102" s="273" t="s">
        <v>13311</v>
      </c>
      <c r="I102" s="275" t="s">
        <v>13330</v>
      </c>
      <c r="J102" s="167" t="s">
        <v>13331</v>
      </c>
      <c r="L102" s="167" t="s">
        <v>8057</v>
      </c>
      <c r="M102" s="167" t="s">
        <v>13267</v>
      </c>
      <c r="N102" s="166" t="s">
        <v>13274</v>
      </c>
      <c r="O102" s="167" t="s">
        <v>13275</v>
      </c>
    </row>
    <row r="103" spans="3:15">
      <c r="C103" s="165"/>
      <c r="D103" s="295"/>
      <c r="E103" s="295"/>
      <c r="F103" s="295"/>
      <c r="H103" s="273" t="s">
        <v>13311</v>
      </c>
      <c r="I103" s="275" t="s">
        <v>13332</v>
      </c>
      <c r="J103" s="167" t="s">
        <v>13333</v>
      </c>
      <c r="L103" s="167" t="s">
        <v>8058</v>
      </c>
      <c r="M103" s="167" t="s">
        <v>13267</v>
      </c>
      <c r="N103" s="166" t="s">
        <v>13276</v>
      </c>
      <c r="O103" s="167" t="s">
        <v>13277</v>
      </c>
    </row>
    <row r="104" spans="3:15">
      <c r="C104" s="165"/>
      <c r="D104" s="295"/>
      <c r="E104" s="295"/>
      <c r="F104" s="295"/>
      <c r="H104" s="273" t="s">
        <v>13311</v>
      </c>
      <c r="I104" s="275" t="s">
        <v>13334</v>
      </c>
      <c r="J104" s="167" t="s">
        <v>13335</v>
      </c>
      <c r="L104" s="167" t="s">
        <v>8059</v>
      </c>
      <c r="M104" s="167"/>
      <c r="N104" s="166"/>
      <c r="O104" s="167" t="s">
        <v>13277</v>
      </c>
    </row>
    <row r="105" spans="3:15">
      <c r="C105" s="165"/>
      <c r="D105" s="295"/>
      <c r="E105" s="295"/>
      <c r="F105" s="295"/>
      <c r="H105" s="273" t="s">
        <v>13311</v>
      </c>
      <c r="I105" s="275" t="s">
        <v>13336</v>
      </c>
      <c r="J105" s="167" t="s">
        <v>13337</v>
      </c>
      <c r="L105" s="167" t="s">
        <v>8060</v>
      </c>
      <c r="M105" s="167" t="s">
        <v>13267</v>
      </c>
      <c r="N105" s="166" t="s">
        <v>13278</v>
      </c>
      <c r="O105" s="167" t="s">
        <v>13279</v>
      </c>
    </row>
    <row r="106" spans="3:15">
      <c r="C106" s="165"/>
      <c r="D106" s="295"/>
      <c r="E106" s="295"/>
      <c r="F106" s="295"/>
      <c r="H106" s="273" t="s">
        <v>13311</v>
      </c>
      <c r="I106" s="275" t="s">
        <v>13338</v>
      </c>
      <c r="J106" s="167" t="s">
        <v>13339</v>
      </c>
      <c r="L106" s="167" t="s">
        <v>8061</v>
      </c>
      <c r="M106" s="167" t="s">
        <v>13267</v>
      </c>
      <c r="N106" s="166" t="s">
        <v>13280</v>
      </c>
      <c r="O106" s="167" t="s">
        <v>13281</v>
      </c>
    </row>
    <row r="107" spans="3:15">
      <c r="C107" s="165"/>
      <c r="D107" s="295"/>
      <c r="E107" s="295"/>
      <c r="F107" s="295"/>
      <c r="H107" s="273" t="s">
        <v>13311</v>
      </c>
      <c r="I107" s="275" t="s">
        <v>13340</v>
      </c>
      <c r="J107" s="167" t="s">
        <v>13341</v>
      </c>
      <c r="L107" s="167" t="s">
        <v>8062</v>
      </c>
      <c r="M107" s="167" t="s">
        <v>13267</v>
      </c>
      <c r="N107" s="166" t="s">
        <v>13282</v>
      </c>
      <c r="O107" s="167" t="s">
        <v>13283</v>
      </c>
    </row>
    <row r="108" spans="3:15">
      <c r="C108" s="165"/>
      <c r="D108" s="295"/>
      <c r="E108" s="295"/>
      <c r="F108" s="295"/>
      <c r="H108" s="273" t="s">
        <v>13311</v>
      </c>
      <c r="I108" s="275" t="s">
        <v>13342</v>
      </c>
      <c r="J108" s="167" t="s">
        <v>13343</v>
      </c>
      <c r="L108" s="167" t="s">
        <v>8063</v>
      </c>
      <c r="M108" s="167" t="s">
        <v>13267</v>
      </c>
      <c r="N108" s="166" t="s">
        <v>13284</v>
      </c>
      <c r="O108" s="167" t="s">
        <v>13285</v>
      </c>
    </row>
    <row r="109" spans="3:15">
      <c r="C109" s="165"/>
      <c r="D109" s="295"/>
      <c r="E109" s="295"/>
      <c r="F109" s="295"/>
      <c r="H109" s="273" t="s">
        <v>13311</v>
      </c>
      <c r="I109" s="275" t="s">
        <v>13344</v>
      </c>
      <c r="J109" s="167" t="s">
        <v>13345</v>
      </c>
      <c r="L109" s="167" t="s">
        <v>8064</v>
      </c>
      <c r="M109" s="167" t="s">
        <v>13267</v>
      </c>
      <c r="N109" s="166" t="s">
        <v>13286</v>
      </c>
      <c r="O109" s="167" t="s">
        <v>13287</v>
      </c>
    </row>
    <row r="110" spans="3:15">
      <c r="C110" s="165"/>
      <c r="D110" s="295"/>
      <c r="E110" s="295"/>
      <c r="F110" s="295"/>
      <c r="H110" s="273" t="s">
        <v>13311</v>
      </c>
      <c r="I110" s="275" t="s">
        <v>13346</v>
      </c>
      <c r="J110" s="167" t="s">
        <v>13347</v>
      </c>
      <c r="L110" s="167" t="s">
        <v>8065</v>
      </c>
      <c r="M110" s="167" t="s">
        <v>13267</v>
      </c>
      <c r="N110" s="166" t="s">
        <v>13288</v>
      </c>
      <c r="O110" s="167" t="s">
        <v>13289</v>
      </c>
    </row>
    <row r="111" spans="3:15">
      <c r="C111" s="165"/>
      <c r="D111" s="295"/>
      <c r="E111" s="295"/>
      <c r="F111" s="295"/>
      <c r="H111" s="273" t="s">
        <v>13311</v>
      </c>
      <c r="I111" s="275" t="s">
        <v>13348</v>
      </c>
      <c r="J111" s="167" t="s">
        <v>13349</v>
      </c>
      <c r="L111" s="167" t="s">
        <v>8066</v>
      </c>
      <c r="M111" s="167"/>
      <c r="N111" s="166"/>
      <c r="O111" s="167" t="s">
        <v>13289</v>
      </c>
    </row>
    <row r="112" spans="3:15">
      <c r="C112" s="165"/>
      <c r="D112" s="295"/>
      <c r="E112" s="295"/>
      <c r="F112" s="295"/>
      <c r="H112" s="273" t="s">
        <v>13311</v>
      </c>
      <c r="I112" s="275" t="s">
        <v>13350</v>
      </c>
      <c r="J112" s="167" t="s">
        <v>13351</v>
      </c>
      <c r="L112" s="167" t="s">
        <v>8067</v>
      </c>
      <c r="M112" s="167"/>
      <c r="N112" s="166"/>
      <c r="O112" s="167" t="s">
        <v>13289</v>
      </c>
    </row>
    <row r="113" spans="3:15">
      <c r="C113" s="165"/>
      <c r="D113" s="295"/>
      <c r="E113" s="295"/>
      <c r="F113" s="295"/>
      <c r="H113" s="273" t="s">
        <v>13311</v>
      </c>
      <c r="I113" s="275" t="s">
        <v>13352</v>
      </c>
      <c r="J113" s="167" t="s">
        <v>13353</v>
      </c>
      <c r="L113" s="167" t="s">
        <v>8068</v>
      </c>
      <c r="M113" s="167" t="s">
        <v>13267</v>
      </c>
      <c r="N113" s="166" t="s">
        <v>13290</v>
      </c>
      <c r="O113" s="167" t="s">
        <v>13291</v>
      </c>
    </row>
    <row r="114" spans="3:15">
      <c r="C114" s="165"/>
      <c r="D114" s="295"/>
      <c r="E114" s="295"/>
      <c r="F114" s="295"/>
      <c r="H114" s="273" t="s">
        <v>13311</v>
      </c>
      <c r="I114" s="275" t="s">
        <v>13354</v>
      </c>
      <c r="J114" s="167" t="s">
        <v>13355</v>
      </c>
      <c r="L114" s="167" t="s">
        <v>8069</v>
      </c>
      <c r="M114" s="167" t="s">
        <v>13267</v>
      </c>
      <c r="N114" s="166" t="s">
        <v>13292</v>
      </c>
      <c r="O114" s="167" t="s">
        <v>13293</v>
      </c>
    </row>
    <row r="115" spans="3:15">
      <c r="C115" s="165"/>
      <c r="D115" s="295"/>
      <c r="E115" s="295"/>
      <c r="F115" s="295"/>
      <c r="H115" s="273" t="s">
        <v>13311</v>
      </c>
      <c r="I115" s="275" t="s">
        <v>13356</v>
      </c>
      <c r="J115" s="167" t="s">
        <v>13357</v>
      </c>
      <c r="L115" s="167" t="s">
        <v>8070</v>
      </c>
      <c r="M115" s="167" t="s">
        <v>13267</v>
      </c>
      <c r="N115" s="166" t="s">
        <v>13294</v>
      </c>
      <c r="O115" s="167" t="s">
        <v>13295</v>
      </c>
    </row>
    <row r="116" spans="3:15">
      <c r="C116" s="165"/>
      <c r="D116" s="295"/>
      <c r="E116" s="295"/>
      <c r="F116" s="295"/>
      <c r="H116" s="273" t="s">
        <v>13311</v>
      </c>
      <c r="I116" s="275" t="s">
        <v>13358</v>
      </c>
      <c r="J116" s="167" t="s">
        <v>13359</v>
      </c>
      <c r="L116" s="167" t="s">
        <v>8071</v>
      </c>
      <c r="M116" s="167"/>
      <c r="N116" s="166"/>
      <c r="O116" s="167" t="s">
        <v>13295</v>
      </c>
    </row>
    <row r="117" spans="3:15">
      <c r="C117" s="165"/>
      <c r="D117" s="295"/>
      <c r="E117" s="295"/>
      <c r="F117" s="295"/>
      <c r="H117" s="273" t="s">
        <v>13311</v>
      </c>
      <c r="I117" s="275" t="s">
        <v>13360</v>
      </c>
      <c r="J117" s="167" t="s">
        <v>13361</v>
      </c>
      <c r="L117" s="167" t="s">
        <v>8072</v>
      </c>
      <c r="M117" s="167" t="s">
        <v>13267</v>
      </c>
      <c r="N117" s="166" t="s">
        <v>13296</v>
      </c>
      <c r="O117" s="167" t="s">
        <v>13297</v>
      </c>
    </row>
    <row r="118" spans="3:15">
      <c r="C118" s="165"/>
      <c r="D118" s="165"/>
      <c r="E118" s="165"/>
      <c r="H118" s="273" t="s">
        <v>13311</v>
      </c>
      <c r="I118" s="275" t="s">
        <v>13362</v>
      </c>
      <c r="J118" s="167" t="s">
        <v>13363</v>
      </c>
      <c r="L118" s="167" t="s">
        <v>8073</v>
      </c>
      <c r="M118" s="167" t="s">
        <v>13267</v>
      </c>
      <c r="N118" s="166" t="s">
        <v>13298</v>
      </c>
      <c r="O118" s="167" t="s">
        <v>13299</v>
      </c>
    </row>
    <row r="119" spans="3:15">
      <c r="C119" s="165"/>
      <c r="D119" s="165"/>
      <c r="E119" s="165"/>
      <c r="H119" s="273" t="s">
        <v>13311</v>
      </c>
      <c r="I119" s="275" t="s">
        <v>13364</v>
      </c>
      <c r="J119" s="167" t="s">
        <v>13365</v>
      </c>
      <c r="L119" s="167" t="s">
        <v>8074</v>
      </c>
      <c r="M119" s="167"/>
      <c r="N119" s="166"/>
      <c r="O119" s="167" t="s">
        <v>13299</v>
      </c>
    </row>
    <row r="120" spans="3:15">
      <c r="C120" s="165"/>
      <c r="D120" s="165"/>
      <c r="E120" s="165"/>
      <c r="H120" s="273" t="s">
        <v>13311</v>
      </c>
      <c r="I120" s="275" t="s">
        <v>13366</v>
      </c>
      <c r="J120" s="167" t="s">
        <v>13367</v>
      </c>
      <c r="L120" s="167" t="s">
        <v>8075</v>
      </c>
      <c r="M120" s="167" t="s">
        <v>13267</v>
      </c>
      <c r="N120" s="166" t="s">
        <v>13300</v>
      </c>
      <c r="O120" s="167" t="s">
        <v>13301</v>
      </c>
    </row>
    <row r="121" spans="3:15">
      <c r="C121" s="165"/>
      <c r="D121" s="165"/>
      <c r="E121" s="165"/>
      <c r="H121" s="273" t="s">
        <v>13311</v>
      </c>
      <c r="I121" s="275" t="s">
        <v>13368</v>
      </c>
      <c r="J121" s="167" t="s">
        <v>13369</v>
      </c>
      <c r="L121" s="167" t="s">
        <v>8076</v>
      </c>
      <c r="M121" s="167"/>
      <c r="N121" s="166"/>
      <c r="O121" s="167" t="s">
        <v>13301</v>
      </c>
    </row>
    <row r="122" spans="3:15">
      <c r="C122" s="165"/>
      <c r="D122" s="165"/>
      <c r="E122" s="165"/>
      <c r="H122" s="273" t="s">
        <v>13311</v>
      </c>
      <c r="I122" s="275" t="s">
        <v>13370</v>
      </c>
      <c r="J122" s="167" t="s">
        <v>13371</v>
      </c>
      <c r="L122" s="167" t="s">
        <v>8077</v>
      </c>
      <c r="M122" s="167" t="s">
        <v>13267</v>
      </c>
      <c r="N122" s="166" t="s">
        <v>13302</v>
      </c>
      <c r="O122" s="167" t="s">
        <v>13303</v>
      </c>
    </row>
    <row r="123" spans="3:15">
      <c r="C123" s="165"/>
      <c r="D123" s="165"/>
      <c r="E123" s="165"/>
      <c r="H123" s="273" t="s">
        <v>13311</v>
      </c>
      <c r="I123" s="275" t="s">
        <v>13372</v>
      </c>
      <c r="J123" s="167" t="s">
        <v>13373</v>
      </c>
      <c r="L123" s="167" t="s">
        <v>8078</v>
      </c>
      <c r="M123" s="167" t="s">
        <v>13267</v>
      </c>
      <c r="N123" s="166" t="s">
        <v>13304</v>
      </c>
      <c r="O123" s="167" t="s">
        <v>13305</v>
      </c>
    </row>
    <row r="124" spans="3:15">
      <c r="C124" s="165"/>
      <c r="D124" s="165"/>
      <c r="E124" s="165"/>
      <c r="H124" s="273" t="s">
        <v>13311</v>
      </c>
      <c r="I124" s="275" t="s">
        <v>13374</v>
      </c>
      <c r="J124" s="167" t="s">
        <v>13375</v>
      </c>
      <c r="L124" s="167" t="s">
        <v>8079</v>
      </c>
      <c r="M124" s="167"/>
      <c r="N124" s="166"/>
      <c r="O124" s="167" t="s">
        <v>13305</v>
      </c>
    </row>
    <row r="125" spans="3:15">
      <c r="C125" s="165"/>
      <c r="D125" s="165"/>
      <c r="E125" s="165"/>
      <c r="H125" s="273" t="s">
        <v>13311</v>
      </c>
      <c r="I125" s="275" t="s">
        <v>13376</v>
      </c>
      <c r="J125" s="167" t="s">
        <v>13377</v>
      </c>
      <c r="L125" s="167" t="s">
        <v>8080</v>
      </c>
      <c r="M125" s="167" t="s">
        <v>13267</v>
      </c>
      <c r="N125" s="166" t="s">
        <v>13306</v>
      </c>
      <c r="O125" s="167" t="s">
        <v>13307</v>
      </c>
    </row>
    <row r="126" spans="3:15">
      <c r="C126" s="165"/>
      <c r="D126" s="165"/>
      <c r="E126" s="165"/>
      <c r="H126" s="273" t="s">
        <v>13311</v>
      </c>
      <c r="I126" s="275" t="s">
        <v>13378</v>
      </c>
      <c r="J126" s="167" t="s">
        <v>13379</v>
      </c>
      <c r="L126" s="167" t="s">
        <v>8081</v>
      </c>
      <c r="M126" s="167"/>
      <c r="N126" s="166"/>
      <c r="O126" s="167" t="s">
        <v>13307</v>
      </c>
    </row>
    <row r="127" spans="3:15">
      <c r="C127" s="165"/>
      <c r="D127" s="165"/>
      <c r="E127" s="165"/>
      <c r="H127" s="273" t="s">
        <v>13311</v>
      </c>
      <c r="I127" s="275" t="s">
        <v>13380</v>
      </c>
      <c r="J127" s="167" t="s">
        <v>13381</v>
      </c>
      <c r="L127" s="167" t="s">
        <v>8082</v>
      </c>
      <c r="M127" s="167"/>
      <c r="N127" s="166"/>
      <c r="O127" s="167" t="s">
        <v>13307</v>
      </c>
    </row>
    <row r="128" spans="3:15">
      <c r="C128" s="165"/>
      <c r="D128" s="165"/>
      <c r="E128" s="165"/>
      <c r="H128" s="273" t="s">
        <v>13311</v>
      </c>
      <c r="I128" s="275" t="s">
        <v>13382</v>
      </c>
      <c r="J128" s="167" t="s">
        <v>13383</v>
      </c>
      <c r="L128" s="167" t="s">
        <v>8083</v>
      </c>
      <c r="M128" s="167" t="s">
        <v>13267</v>
      </c>
      <c r="N128" s="166" t="s">
        <v>13308</v>
      </c>
      <c r="O128" s="167" t="s">
        <v>13309</v>
      </c>
    </row>
    <row r="129" spans="3:15">
      <c r="C129" s="165"/>
      <c r="D129" s="165"/>
      <c r="E129" s="165"/>
      <c r="H129" s="273" t="s">
        <v>13311</v>
      </c>
      <c r="I129" s="275" t="s">
        <v>13384</v>
      </c>
      <c r="J129" s="167" t="s">
        <v>13385</v>
      </c>
      <c r="L129" s="167" t="s">
        <v>8084</v>
      </c>
      <c r="M129" s="167"/>
      <c r="N129" s="166"/>
      <c r="O129" s="167" t="s">
        <v>13309</v>
      </c>
    </row>
    <row r="130" spans="3:15">
      <c r="C130" s="165"/>
      <c r="D130" s="165"/>
      <c r="E130" s="165"/>
      <c r="H130" s="273" t="s">
        <v>13311</v>
      </c>
      <c r="I130" s="275" t="s">
        <v>13386</v>
      </c>
      <c r="J130" s="167" t="s">
        <v>13387</v>
      </c>
      <c r="L130" s="167" t="s">
        <v>8085</v>
      </c>
      <c r="M130" s="167" t="s">
        <v>13311</v>
      </c>
      <c r="N130" s="166" t="s">
        <v>13312</v>
      </c>
      <c r="O130" s="167" t="s">
        <v>13313</v>
      </c>
    </row>
    <row r="131" spans="3:15">
      <c r="C131" s="165"/>
      <c r="D131" s="165"/>
      <c r="E131" s="165"/>
      <c r="H131" s="273" t="s">
        <v>13311</v>
      </c>
      <c r="I131" s="275" t="s">
        <v>13388</v>
      </c>
      <c r="J131" s="167" t="s">
        <v>13389</v>
      </c>
      <c r="L131" s="167" t="s">
        <v>8086</v>
      </c>
      <c r="M131" s="167" t="s">
        <v>13311</v>
      </c>
      <c r="N131" s="166" t="s">
        <v>13314</v>
      </c>
      <c r="O131" s="167" t="s">
        <v>13315</v>
      </c>
    </row>
    <row r="132" spans="3:15">
      <c r="C132" s="165"/>
      <c r="D132" s="165"/>
      <c r="E132" s="165"/>
      <c r="H132" s="273" t="s">
        <v>13311</v>
      </c>
      <c r="I132" s="275" t="s">
        <v>13390</v>
      </c>
      <c r="J132" s="167" t="s">
        <v>13391</v>
      </c>
      <c r="L132" s="167" t="s">
        <v>8087</v>
      </c>
      <c r="M132" s="167"/>
      <c r="N132" s="166"/>
      <c r="O132" s="167" t="s">
        <v>13315</v>
      </c>
    </row>
    <row r="133" spans="3:15">
      <c r="C133" s="165"/>
      <c r="D133" s="165"/>
      <c r="E133" s="165"/>
      <c r="H133" s="273" t="s">
        <v>13311</v>
      </c>
      <c r="I133" s="275" t="s">
        <v>13392</v>
      </c>
      <c r="J133" s="167" t="s">
        <v>13393</v>
      </c>
      <c r="L133" s="167" t="s">
        <v>8088</v>
      </c>
      <c r="M133" s="167" t="s">
        <v>13311</v>
      </c>
      <c r="N133" s="166" t="s">
        <v>13316</v>
      </c>
      <c r="O133" s="167" t="s">
        <v>13317</v>
      </c>
    </row>
    <row r="134" spans="3:15">
      <c r="C134" s="165"/>
      <c r="D134" s="165"/>
      <c r="E134" s="165"/>
      <c r="H134" s="277"/>
      <c r="I134" s="281" t="s">
        <v>13394</v>
      </c>
      <c r="J134" s="278"/>
      <c r="L134" s="167" t="s">
        <v>8089</v>
      </c>
      <c r="M134" s="167" t="s">
        <v>13311</v>
      </c>
      <c r="N134" s="166" t="s">
        <v>13318</v>
      </c>
      <c r="O134" s="167" t="s">
        <v>13319</v>
      </c>
    </row>
    <row r="135" spans="3:15">
      <c r="C135" s="165"/>
      <c r="D135" s="165"/>
      <c r="E135" s="165"/>
      <c r="H135" s="273" t="s">
        <v>13395</v>
      </c>
      <c r="I135" s="275" t="s">
        <v>13396</v>
      </c>
      <c r="J135" s="167" t="s">
        <v>13397</v>
      </c>
      <c r="L135" s="167" t="s">
        <v>8090</v>
      </c>
      <c r="M135" s="167" t="s">
        <v>13311</v>
      </c>
      <c r="N135" s="166" t="s">
        <v>13320</v>
      </c>
      <c r="O135" s="167" t="s">
        <v>13321</v>
      </c>
    </row>
    <row r="136" spans="3:15">
      <c r="C136" s="165"/>
      <c r="D136" s="165"/>
      <c r="E136" s="165"/>
      <c r="H136" s="273" t="s">
        <v>13395</v>
      </c>
      <c r="I136" s="275" t="s">
        <v>13398</v>
      </c>
      <c r="J136" s="167" t="s">
        <v>13399</v>
      </c>
      <c r="L136" s="167" t="s">
        <v>8091</v>
      </c>
      <c r="M136" s="167"/>
      <c r="N136" s="166"/>
      <c r="O136" s="167" t="s">
        <v>13321</v>
      </c>
    </row>
    <row r="137" spans="3:15">
      <c r="C137" s="165"/>
      <c r="D137" s="165"/>
      <c r="E137" s="165"/>
      <c r="H137" s="273" t="s">
        <v>13395</v>
      </c>
      <c r="I137" s="275" t="s">
        <v>13400</v>
      </c>
      <c r="J137" s="167" t="s">
        <v>13401</v>
      </c>
      <c r="L137" s="167" t="s">
        <v>8092</v>
      </c>
      <c r="M137" s="167"/>
      <c r="N137" s="166"/>
      <c r="O137" s="167" t="s">
        <v>13321</v>
      </c>
    </row>
    <row r="138" spans="3:15">
      <c r="C138" s="165"/>
      <c r="D138" s="165"/>
      <c r="E138" s="165"/>
      <c r="H138" s="273" t="s">
        <v>13395</v>
      </c>
      <c r="I138" s="275" t="s">
        <v>13402</v>
      </c>
      <c r="J138" s="167" t="s">
        <v>13403</v>
      </c>
      <c r="L138" s="167" t="s">
        <v>8093</v>
      </c>
      <c r="M138" s="167" t="s">
        <v>13311</v>
      </c>
      <c r="N138" s="166" t="s">
        <v>13322</v>
      </c>
      <c r="O138" s="167" t="s">
        <v>13323</v>
      </c>
    </row>
    <row r="139" spans="3:15">
      <c r="C139" s="165"/>
      <c r="D139" s="165"/>
      <c r="E139" s="165"/>
      <c r="H139" s="273" t="s">
        <v>13395</v>
      </c>
      <c r="I139" s="275" t="s">
        <v>13404</v>
      </c>
      <c r="J139" s="167" t="s">
        <v>13405</v>
      </c>
      <c r="L139" s="167" t="s">
        <v>8094</v>
      </c>
      <c r="M139" s="167" t="s">
        <v>13311</v>
      </c>
      <c r="N139" s="166" t="s">
        <v>13324</v>
      </c>
      <c r="O139" s="167" t="s">
        <v>13325</v>
      </c>
    </row>
    <row r="140" spans="3:15">
      <c r="C140" s="165"/>
      <c r="D140" s="165"/>
      <c r="E140" s="165"/>
      <c r="H140" s="273" t="s">
        <v>13395</v>
      </c>
      <c r="I140" s="275" t="s">
        <v>13406</v>
      </c>
      <c r="J140" s="167" t="s">
        <v>13407</v>
      </c>
      <c r="L140" s="167" t="s">
        <v>8095</v>
      </c>
      <c r="M140" s="167" t="s">
        <v>13311</v>
      </c>
      <c r="N140" s="166" t="s">
        <v>13326</v>
      </c>
      <c r="O140" s="167" t="s">
        <v>13327</v>
      </c>
    </row>
    <row r="141" spans="3:15">
      <c r="C141" s="165"/>
      <c r="D141" s="165"/>
      <c r="E141" s="165"/>
      <c r="H141" s="277"/>
      <c r="I141" s="281" t="s">
        <v>4197</v>
      </c>
      <c r="J141" s="278"/>
      <c r="L141" s="167" t="s">
        <v>8096</v>
      </c>
      <c r="M141" s="167"/>
      <c r="N141" s="166"/>
      <c r="O141" s="167" t="s">
        <v>13327</v>
      </c>
    </row>
    <row r="142" spans="3:15">
      <c r="C142" s="165"/>
      <c r="D142" s="165"/>
      <c r="E142" s="165"/>
      <c r="H142" s="273" t="s">
        <v>13408</v>
      </c>
      <c r="I142" s="275" t="s">
        <v>13409</v>
      </c>
      <c r="J142" s="167" t="s">
        <v>13410</v>
      </c>
      <c r="L142" s="167" t="s">
        <v>8097</v>
      </c>
      <c r="M142" s="167" t="s">
        <v>13311</v>
      </c>
      <c r="N142" s="166" t="s">
        <v>13328</v>
      </c>
      <c r="O142" s="167" t="s">
        <v>13329</v>
      </c>
    </row>
    <row r="143" spans="3:15">
      <c r="C143" s="165"/>
      <c r="D143" s="165"/>
      <c r="E143" s="165"/>
      <c r="H143" s="273" t="s">
        <v>13408</v>
      </c>
      <c r="I143" s="275" t="s">
        <v>13411</v>
      </c>
      <c r="J143" s="167" t="s">
        <v>13412</v>
      </c>
      <c r="L143" s="167" t="s">
        <v>8098</v>
      </c>
      <c r="M143" s="167" t="s">
        <v>13311</v>
      </c>
      <c r="N143" s="166" t="s">
        <v>13330</v>
      </c>
      <c r="O143" s="167" t="s">
        <v>13331</v>
      </c>
    </row>
    <row r="144" spans="3:15">
      <c r="C144" s="165"/>
      <c r="D144" s="165"/>
      <c r="E144" s="165"/>
      <c r="H144" s="273" t="s">
        <v>13408</v>
      </c>
      <c r="I144" s="275" t="s">
        <v>13413</v>
      </c>
      <c r="J144" s="167" t="s">
        <v>13414</v>
      </c>
      <c r="L144" s="167" t="s">
        <v>8099</v>
      </c>
      <c r="M144" s="167" t="s">
        <v>13311</v>
      </c>
      <c r="N144" s="166" t="s">
        <v>13332</v>
      </c>
      <c r="O144" s="167" t="s">
        <v>13333</v>
      </c>
    </row>
    <row r="145" spans="3:15">
      <c r="C145" s="165"/>
      <c r="D145" s="165"/>
      <c r="E145" s="165"/>
      <c r="H145" s="273" t="s">
        <v>13408</v>
      </c>
      <c r="I145" s="275" t="s">
        <v>13415</v>
      </c>
      <c r="J145" s="167" t="s">
        <v>13416</v>
      </c>
      <c r="L145" s="167" t="s">
        <v>8100</v>
      </c>
      <c r="M145" s="167" t="s">
        <v>13311</v>
      </c>
      <c r="N145" s="166" t="s">
        <v>13334</v>
      </c>
      <c r="O145" s="167" t="s">
        <v>13335</v>
      </c>
    </row>
    <row r="146" spans="3:15">
      <c r="C146" s="165"/>
      <c r="D146" s="165"/>
      <c r="E146" s="165"/>
      <c r="H146" s="273" t="s">
        <v>13408</v>
      </c>
      <c r="I146" s="275" t="s">
        <v>13417</v>
      </c>
      <c r="J146" s="167" t="s">
        <v>13418</v>
      </c>
      <c r="L146" s="167" t="s">
        <v>8101</v>
      </c>
      <c r="M146" s="167" t="s">
        <v>13311</v>
      </c>
      <c r="N146" s="166" t="s">
        <v>13336</v>
      </c>
      <c r="O146" s="167" t="s">
        <v>13337</v>
      </c>
    </row>
    <row r="147" spans="3:15">
      <c r="C147" s="165"/>
      <c r="D147" s="165"/>
      <c r="E147" s="165"/>
      <c r="H147" s="273" t="s">
        <v>13408</v>
      </c>
      <c r="I147" s="275" t="s">
        <v>13419</v>
      </c>
      <c r="J147" s="167" t="s">
        <v>13420</v>
      </c>
      <c r="L147" s="167" t="s">
        <v>8102</v>
      </c>
      <c r="M147" s="167" t="s">
        <v>13311</v>
      </c>
      <c r="N147" s="166" t="s">
        <v>13338</v>
      </c>
      <c r="O147" s="167" t="s">
        <v>13339</v>
      </c>
    </row>
    <row r="148" spans="3:15">
      <c r="C148" s="165"/>
      <c r="D148" s="165"/>
      <c r="E148" s="165"/>
      <c r="H148" s="273" t="s">
        <v>13408</v>
      </c>
      <c r="I148" s="275" t="s">
        <v>13421</v>
      </c>
      <c r="J148" s="167" t="s">
        <v>13422</v>
      </c>
      <c r="L148" s="167" t="s">
        <v>8103</v>
      </c>
      <c r="M148" s="167" t="s">
        <v>13311</v>
      </c>
      <c r="N148" s="166" t="s">
        <v>13340</v>
      </c>
      <c r="O148" s="167" t="s">
        <v>13341</v>
      </c>
    </row>
    <row r="149" spans="3:15">
      <c r="C149" s="165"/>
      <c r="D149" s="165"/>
      <c r="E149" s="165"/>
      <c r="H149" s="273" t="s">
        <v>13408</v>
      </c>
      <c r="I149" s="275" t="s">
        <v>13423</v>
      </c>
      <c r="J149" s="167" t="s">
        <v>13424</v>
      </c>
      <c r="L149" s="167" t="s">
        <v>8104</v>
      </c>
      <c r="M149" s="167" t="s">
        <v>13311</v>
      </c>
      <c r="N149" s="166" t="s">
        <v>13342</v>
      </c>
      <c r="O149" s="167" t="s">
        <v>13343</v>
      </c>
    </row>
    <row r="150" spans="3:15">
      <c r="C150" s="165"/>
      <c r="D150" s="165"/>
      <c r="E150" s="165"/>
      <c r="H150" s="273" t="s">
        <v>13408</v>
      </c>
      <c r="I150" s="275" t="s">
        <v>13425</v>
      </c>
      <c r="J150" s="167" t="s">
        <v>13426</v>
      </c>
      <c r="L150" s="167" t="s">
        <v>8105</v>
      </c>
      <c r="M150" s="167" t="s">
        <v>13311</v>
      </c>
      <c r="N150" s="166" t="s">
        <v>13344</v>
      </c>
      <c r="O150" s="167" t="s">
        <v>13345</v>
      </c>
    </row>
    <row r="151" spans="3:15">
      <c r="C151" s="165"/>
      <c r="D151" s="165"/>
      <c r="E151" s="165"/>
      <c r="H151" s="273" t="s">
        <v>13408</v>
      </c>
      <c r="I151" s="275" t="s">
        <v>13427</v>
      </c>
      <c r="J151" s="167" t="s">
        <v>13428</v>
      </c>
      <c r="L151" s="167" t="s">
        <v>8106</v>
      </c>
      <c r="M151" s="167" t="s">
        <v>13311</v>
      </c>
      <c r="N151" s="166" t="s">
        <v>13346</v>
      </c>
      <c r="O151" s="167" t="s">
        <v>13347</v>
      </c>
    </row>
    <row r="152" spans="3:15">
      <c r="C152" s="165"/>
      <c r="D152" s="165"/>
      <c r="E152" s="165"/>
      <c r="H152" s="277"/>
      <c r="I152" s="281" t="s">
        <v>13429</v>
      </c>
      <c r="J152" s="278"/>
      <c r="L152" s="167" t="s">
        <v>8107</v>
      </c>
      <c r="M152" s="167" t="s">
        <v>13311</v>
      </c>
      <c r="N152" s="166" t="s">
        <v>13348</v>
      </c>
      <c r="O152" s="167" t="s">
        <v>13349</v>
      </c>
    </row>
    <row r="153" spans="3:15">
      <c r="C153" s="165"/>
      <c r="D153" s="165"/>
      <c r="E153" s="165"/>
      <c r="H153" s="273" t="s">
        <v>13430</v>
      </c>
      <c r="I153" s="275" t="s">
        <v>13431</v>
      </c>
      <c r="J153" s="167" t="s">
        <v>13432</v>
      </c>
      <c r="L153" s="167" t="s">
        <v>8108</v>
      </c>
      <c r="M153" s="167" t="s">
        <v>13311</v>
      </c>
      <c r="N153" s="166" t="s">
        <v>13350</v>
      </c>
      <c r="O153" s="167" t="s">
        <v>13351</v>
      </c>
    </row>
    <row r="154" spans="3:15">
      <c r="C154" s="165"/>
      <c r="D154" s="165"/>
      <c r="E154" s="165"/>
      <c r="H154" s="273" t="s">
        <v>13430</v>
      </c>
      <c r="I154" s="275" t="s">
        <v>13433</v>
      </c>
      <c r="J154" s="167" t="s">
        <v>13434</v>
      </c>
      <c r="L154" s="167" t="s">
        <v>8109</v>
      </c>
      <c r="M154" s="167"/>
      <c r="N154" s="166"/>
      <c r="O154" s="167" t="s">
        <v>13351</v>
      </c>
    </row>
    <row r="155" spans="3:15">
      <c r="C155" s="165"/>
      <c r="D155" s="165"/>
      <c r="E155" s="165"/>
      <c r="H155" s="273" t="s">
        <v>13430</v>
      </c>
      <c r="I155" s="275" t="s">
        <v>13435</v>
      </c>
      <c r="J155" s="167" t="s">
        <v>13436</v>
      </c>
      <c r="L155" s="167" t="s">
        <v>8110</v>
      </c>
      <c r="M155" s="167" t="s">
        <v>13311</v>
      </c>
      <c r="N155" s="166" t="s">
        <v>13352</v>
      </c>
      <c r="O155" s="167" t="s">
        <v>13353</v>
      </c>
    </row>
    <row r="156" spans="3:15">
      <c r="C156" s="165"/>
      <c r="D156" s="165"/>
      <c r="E156" s="165"/>
      <c r="H156" s="273" t="s">
        <v>13430</v>
      </c>
      <c r="I156" s="275" t="s">
        <v>13437</v>
      </c>
      <c r="J156" s="167" t="s">
        <v>13438</v>
      </c>
      <c r="L156" s="167" t="s">
        <v>8111</v>
      </c>
      <c r="M156" s="167" t="s">
        <v>13311</v>
      </c>
      <c r="N156" s="166" t="s">
        <v>13354</v>
      </c>
      <c r="O156" s="167" t="s">
        <v>13355</v>
      </c>
    </row>
    <row r="157" spans="3:15">
      <c r="C157" s="165"/>
      <c r="D157" s="165"/>
      <c r="E157" s="165"/>
      <c r="H157" s="273" t="s">
        <v>13430</v>
      </c>
      <c r="I157" s="275" t="s">
        <v>13439</v>
      </c>
      <c r="J157" s="167" t="s">
        <v>13440</v>
      </c>
      <c r="L157" s="167" t="s">
        <v>8112</v>
      </c>
      <c r="M157" s="167" t="s">
        <v>13311</v>
      </c>
      <c r="N157" s="166" t="s">
        <v>13356</v>
      </c>
      <c r="O157" s="167" t="s">
        <v>13357</v>
      </c>
    </row>
    <row r="158" spans="3:15">
      <c r="C158" s="165"/>
      <c r="D158" s="165"/>
      <c r="E158" s="165"/>
      <c r="H158" s="273" t="s">
        <v>13430</v>
      </c>
      <c r="I158" s="275" t="s">
        <v>13441</v>
      </c>
      <c r="J158" s="167" t="s">
        <v>13442</v>
      </c>
      <c r="L158" s="167" t="s">
        <v>8113</v>
      </c>
      <c r="M158" s="167" t="s">
        <v>13311</v>
      </c>
      <c r="N158" s="166" t="s">
        <v>13358</v>
      </c>
      <c r="O158" s="167" t="s">
        <v>13359</v>
      </c>
    </row>
    <row r="159" spans="3:15">
      <c r="C159" s="165"/>
      <c r="D159" s="165"/>
      <c r="E159" s="165"/>
      <c r="H159" s="273" t="s">
        <v>13430</v>
      </c>
      <c r="I159" s="275" t="s">
        <v>13443</v>
      </c>
      <c r="J159" s="167" t="s">
        <v>13444</v>
      </c>
      <c r="L159" s="167" t="s">
        <v>8114</v>
      </c>
      <c r="M159" s="167" t="s">
        <v>13311</v>
      </c>
      <c r="N159" s="166" t="s">
        <v>13360</v>
      </c>
      <c r="O159" s="167" t="s">
        <v>13361</v>
      </c>
    </row>
    <row r="160" spans="3:15">
      <c r="C160" s="165"/>
      <c r="D160" s="165"/>
      <c r="E160" s="165"/>
      <c r="H160" s="273" t="s">
        <v>13430</v>
      </c>
      <c r="I160" s="275" t="s">
        <v>13445</v>
      </c>
      <c r="J160" s="167" t="s">
        <v>13446</v>
      </c>
      <c r="L160" s="167" t="s">
        <v>8115</v>
      </c>
      <c r="M160" s="167" t="s">
        <v>13311</v>
      </c>
      <c r="N160" s="166" t="s">
        <v>13362</v>
      </c>
      <c r="O160" s="167" t="s">
        <v>13363</v>
      </c>
    </row>
    <row r="161" spans="3:15">
      <c r="C161" s="165"/>
      <c r="D161" s="165"/>
      <c r="E161" s="165"/>
      <c r="H161" s="273" t="s">
        <v>13430</v>
      </c>
      <c r="I161" s="275" t="s">
        <v>13447</v>
      </c>
      <c r="J161" s="167" t="s">
        <v>13448</v>
      </c>
      <c r="L161" s="167" t="s">
        <v>8116</v>
      </c>
      <c r="M161" s="167"/>
      <c r="N161" s="166"/>
      <c r="O161" s="167" t="s">
        <v>13363</v>
      </c>
    </row>
    <row r="162" spans="3:15">
      <c r="C162" s="165"/>
      <c r="D162" s="165"/>
      <c r="E162" s="165"/>
      <c r="H162" s="273" t="s">
        <v>13430</v>
      </c>
      <c r="I162" s="275" t="s">
        <v>13449</v>
      </c>
      <c r="J162" s="167" t="s">
        <v>13450</v>
      </c>
      <c r="L162" s="167" t="s">
        <v>8117</v>
      </c>
      <c r="M162" s="167" t="s">
        <v>13311</v>
      </c>
      <c r="N162" s="166" t="s">
        <v>13364</v>
      </c>
      <c r="O162" s="167" t="s">
        <v>13365</v>
      </c>
    </row>
    <row r="163" spans="3:15">
      <c r="C163" s="165"/>
      <c r="D163" s="165"/>
      <c r="E163" s="165"/>
      <c r="H163" s="273" t="s">
        <v>13430</v>
      </c>
      <c r="I163" s="275" t="s">
        <v>13451</v>
      </c>
      <c r="J163" s="167" t="s">
        <v>13452</v>
      </c>
      <c r="L163" s="167" t="s">
        <v>8118</v>
      </c>
      <c r="M163" s="167"/>
      <c r="N163" s="166"/>
      <c r="O163" s="167" t="s">
        <v>13365</v>
      </c>
    </row>
    <row r="164" spans="3:15">
      <c r="C164" s="165"/>
      <c r="D164" s="165"/>
      <c r="E164" s="165"/>
      <c r="H164" s="277"/>
      <c r="I164" s="281" t="s">
        <v>13453</v>
      </c>
      <c r="J164" s="278"/>
      <c r="L164" s="167" t="s">
        <v>8119</v>
      </c>
      <c r="M164" s="167" t="s">
        <v>13311</v>
      </c>
      <c r="N164" s="166" t="s">
        <v>13366</v>
      </c>
      <c r="O164" s="167" t="s">
        <v>13367</v>
      </c>
    </row>
    <row r="165" spans="3:15">
      <c r="C165" s="165"/>
      <c r="D165" s="165"/>
      <c r="E165" s="165"/>
      <c r="H165" s="273" t="s">
        <v>13454</v>
      </c>
      <c r="I165" s="275" t="s">
        <v>13455</v>
      </c>
      <c r="J165" s="167" t="s">
        <v>13456</v>
      </c>
      <c r="L165" s="167" t="s">
        <v>8120</v>
      </c>
      <c r="M165" s="167"/>
      <c r="N165" s="166"/>
      <c r="O165" s="167" t="s">
        <v>13367</v>
      </c>
    </row>
    <row r="166" spans="3:15">
      <c r="C166" s="165"/>
      <c r="D166" s="165"/>
      <c r="E166" s="165"/>
      <c r="H166" s="273" t="s">
        <v>13454</v>
      </c>
      <c r="I166" s="275" t="s">
        <v>13457</v>
      </c>
      <c r="J166" s="167" t="s">
        <v>13458</v>
      </c>
      <c r="L166" s="167" t="s">
        <v>8121</v>
      </c>
      <c r="M166" s="167" t="s">
        <v>13311</v>
      </c>
      <c r="N166" s="166" t="s">
        <v>13368</v>
      </c>
      <c r="O166" s="167" t="s">
        <v>13369</v>
      </c>
    </row>
    <row r="167" spans="3:15">
      <c r="C167" s="165"/>
      <c r="D167" s="165"/>
      <c r="E167" s="165"/>
      <c r="H167" s="273" t="s">
        <v>13454</v>
      </c>
      <c r="I167" s="275" t="s">
        <v>13459</v>
      </c>
      <c r="J167" s="167" t="s">
        <v>13460</v>
      </c>
      <c r="L167" s="167" t="s">
        <v>8122</v>
      </c>
      <c r="M167" s="167" t="s">
        <v>13311</v>
      </c>
      <c r="N167" s="166" t="s">
        <v>13370</v>
      </c>
      <c r="O167" s="167" t="s">
        <v>13371</v>
      </c>
    </row>
    <row r="168" spans="3:15">
      <c r="C168" s="165"/>
      <c r="D168" s="165"/>
      <c r="E168" s="165"/>
      <c r="H168" s="273" t="s">
        <v>13454</v>
      </c>
      <c r="I168" s="276" t="s">
        <v>13461</v>
      </c>
      <c r="J168" s="167" t="s">
        <v>13462</v>
      </c>
      <c r="L168" s="167" t="s">
        <v>8123</v>
      </c>
      <c r="M168" s="167" t="s">
        <v>13311</v>
      </c>
      <c r="N168" s="166" t="s">
        <v>13372</v>
      </c>
      <c r="O168" s="167" t="s">
        <v>13373</v>
      </c>
    </row>
    <row r="169" spans="3:15">
      <c r="C169" s="165"/>
      <c r="D169" s="165"/>
      <c r="E169" s="165"/>
      <c r="H169" s="273" t="s">
        <v>13454</v>
      </c>
      <c r="I169" s="275" t="s">
        <v>13463</v>
      </c>
      <c r="J169" s="167" t="s">
        <v>13464</v>
      </c>
      <c r="L169" s="167" t="s">
        <v>8124</v>
      </c>
      <c r="M169" s="167"/>
      <c r="N169" s="166"/>
      <c r="O169" s="167" t="s">
        <v>13373</v>
      </c>
    </row>
    <row r="170" spans="3:15">
      <c r="C170" s="165"/>
      <c r="D170" s="165"/>
      <c r="E170" s="165"/>
      <c r="H170" s="273" t="s">
        <v>13454</v>
      </c>
      <c r="I170" s="275" t="s">
        <v>13465</v>
      </c>
      <c r="J170" s="167" t="s">
        <v>13466</v>
      </c>
      <c r="L170" s="167" t="s">
        <v>8125</v>
      </c>
      <c r="M170" s="167" t="s">
        <v>13311</v>
      </c>
      <c r="N170" s="166" t="s">
        <v>13374</v>
      </c>
      <c r="O170" s="167" t="s">
        <v>13375</v>
      </c>
    </row>
    <row r="171" spans="3:15">
      <c r="C171" s="165"/>
      <c r="D171" s="165"/>
      <c r="E171" s="165"/>
      <c r="H171" s="273" t="s">
        <v>13454</v>
      </c>
      <c r="I171" s="275" t="s">
        <v>13467</v>
      </c>
      <c r="J171" s="167" t="s">
        <v>13468</v>
      </c>
      <c r="L171" s="167" t="s">
        <v>8126</v>
      </c>
      <c r="M171" s="167" t="s">
        <v>13311</v>
      </c>
      <c r="N171" s="166" t="s">
        <v>13376</v>
      </c>
      <c r="O171" s="167" t="s">
        <v>13377</v>
      </c>
    </row>
    <row r="172" spans="3:15">
      <c r="C172" s="165"/>
      <c r="D172" s="165"/>
      <c r="E172" s="165"/>
      <c r="H172" s="273" t="s">
        <v>13454</v>
      </c>
      <c r="I172" s="275" t="s">
        <v>13469</v>
      </c>
      <c r="J172" s="167" t="s">
        <v>13470</v>
      </c>
      <c r="L172" s="167" t="s">
        <v>8127</v>
      </c>
      <c r="M172" s="167"/>
      <c r="N172" s="166"/>
      <c r="O172" s="167" t="s">
        <v>13377</v>
      </c>
    </row>
    <row r="173" spans="3:15">
      <c r="C173" s="165"/>
      <c r="D173" s="165"/>
      <c r="E173" s="165"/>
      <c r="H173" s="273" t="s">
        <v>13454</v>
      </c>
      <c r="I173" s="275" t="s">
        <v>13471</v>
      </c>
      <c r="J173" s="167" t="s">
        <v>13472</v>
      </c>
      <c r="L173" s="167" t="s">
        <v>8128</v>
      </c>
      <c r="M173" s="167"/>
      <c r="N173" s="166"/>
      <c r="O173" s="167" t="s">
        <v>13377</v>
      </c>
    </row>
    <row r="174" spans="3:15">
      <c r="C174" s="165"/>
      <c r="D174" s="165"/>
      <c r="E174" s="165"/>
      <c r="H174" s="273" t="s">
        <v>13454</v>
      </c>
      <c r="I174" s="275" t="s">
        <v>13473</v>
      </c>
      <c r="J174" s="167" t="s">
        <v>13474</v>
      </c>
      <c r="L174" s="167" t="s">
        <v>8129</v>
      </c>
      <c r="M174" s="167" t="s">
        <v>13311</v>
      </c>
      <c r="N174" s="166" t="s">
        <v>13378</v>
      </c>
      <c r="O174" s="167" t="s">
        <v>13379</v>
      </c>
    </row>
    <row r="175" spans="3:15">
      <c r="C175" s="165"/>
      <c r="D175" s="165"/>
      <c r="E175" s="165"/>
      <c r="H175" s="277"/>
      <c r="I175" s="281" t="s">
        <v>13475</v>
      </c>
      <c r="J175" s="278"/>
      <c r="L175" s="167" t="s">
        <v>8130</v>
      </c>
      <c r="M175" s="167" t="s">
        <v>13311</v>
      </c>
      <c r="N175" s="166" t="s">
        <v>13380</v>
      </c>
      <c r="O175" s="167" t="s">
        <v>13381</v>
      </c>
    </row>
    <row r="176" spans="3:15">
      <c r="C176" s="165"/>
      <c r="D176" s="165"/>
      <c r="E176" s="165"/>
      <c r="H176" s="273" t="s">
        <v>23421</v>
      </c>
      <c r="I176" s="275" t="s">
        <v>13476</v>
      </c>
      <c r="J176" s="167" t="s">
        <v>13477</v>
      </c>
      <c r="L176" s="167" t="s">
        <v>8131</v>
      </c>
      <c r="M176" s="167" t="s">
        <v>13311</v>
      </c>
      <c r="N176" s="166" t="s">
        <v>13382</v>
      </c>
      <c r="O176" s="167" t="s">
        <v>13383</v>
      </c>
    </row>
    <row r="177" spans="3:15">
      <c r="C177" s="165"/>
      <c r="D177" s="165"/>
      <c r="E177" s="165"/>
      <c r="H177" s="273" t="s">
        <v>23421</v>
      </c>
      <c r="I177" s="275" t="s">
        <v>13478</v>
      </c>
      <c r="J177" s="167" t="s">
        <v>13479</v>
      </c>
      <c r="L177" s="167" t="s">
        <v>8132</v>
      </c>
      <c r="M177" s="167"/>
      <c r="N177" s="166"/>
      <c r="O177" s="167" t="s">
        <v>13383</v>
      </c>
    </row>
    <row r="178" spans="3:15">
      <c r="C178" s="165"/>
      <c r="D178" s="165"/>
      <c r="E178" s="165"/>
      <c r="H178" s="273" t="s">
        <v>23421</v>
      </c>
      <c r="I178" s="275" t="s">
        <v>13480</v>
      </c>
      <c r="J178" s="167" t="s">
        <v>13481</v>
      </c>
      <c r="L178" s="167" t="s">
        <v>8133</v>
      </c>
      <c r="M178" s="167" t="s">
        <v>13311</v>
      </c>
      <c r="N178" s="166" t="s">
        <v>13384</v>
      </c>
      <c r="O178" s="167" t="s">
        <v>13385</v>
      </c>
    </row>
    <row r="179" spans="3:15">
      <c r="C179" s="165"/>
      <c r="D179" s="165"/>
      <c r="E179" s="165"/>
      <c r="H179" s="273" t="s">
        <v>23421</v>
      </c>
      <c r="I179" s="275" t="s">
        <v>13482</v>
      </c>
      <c r="J179" s="167" t="s">
        <v>13483</v>
      </c>
      <c r="L179" s="167" t="s">
        <v>8134</v>
      </c>
      <c r="M179" s="167"/>
      <c r="N179" s="166"/>
      <c r="O179" s="167" t="s">
        <v>13385</v>
      </c>
    </row>
    <row r="180" spans="3:15">
      <c r="C180" s="165"/>
      <c r="D180" s="165"/>
      <c r="E180" s="165"/>
      <c r="H180" s="273" t="s">
        <v>23421</v>
      </c>
      <c r="I180" s="275" t="s">
        <v>13484</v>
      </c>
      <c r="J180" s="167" t="s">
        <v>13485</v>
      </c>
      <c r="L180" s="167" t="s">
        <v>8135</v>
      </c>
      <c r="M180" s="167" t="s">
        <v>13311</v>
      </c>
      <c r="N180" s="166" t="s">
        <v>13386</v>
      </c>
      <c r="O180" s="167" t="s">
        <v>13387</v>
      </c>
    </row>
    <row r="181" spans="3:15">
      <c r="C181" s="165"/>
      <c r="D181" s="165"/>
      <c r="E181" s="165"/>
      <c r="H181" s="273" t="s">
        <v>23421</v>
      </c>
      <c r="I181" s="275" t="s">
        <v>13486</v>
      </c>
      <c r="J181" s="167" t="s">
        <v>13487</v>
      </c>
      <c r="L181" s="167" t="s">
        <v>8136</v>
      </c>
      <c r="M181" s="167" t="s">
        <v>13311</v>
      </c>
      <c r="N181" s="166" t="s">
        <v>13388</v>
      </c>
      <c r="O181" s="167" t="s">
        <v>13389</v>
      </c>
    </row>
    <row r="182" spans="3:15">
      <c r="C182" s="165"/>
      <c r="D182" s="165"/>
      <c r="E182" s="165"/>
      <c r="H182" s="273" t="s">
        <v>23421</v>
      </c>
      <c r="I182" s="275" t="s">
        <v>13488</v>
      </c>
      <c r="J182" s="167" t="s">
        <v>13489</v>
      </c>
      <c r="L182" s="167" t="s">
        <v>8137</v>
      </c>
      <c r="M182" s="167" t="s">
        <v>13311</v>
      </c>
      <c r="N182" s="166" t="s">
        <v>13390</v>
      </c>
      <c r="O182" s="167" t="s">
        <v>13391</v>
      </c>
    </row>
    <row r="183" spans="3:15">
      <c r="C183" s="165"/>
      <c r="D183" s="165"/>
      <c r="E183" s="165"/>
      <c r="H183" s="273" t="s">
        <v>23421</v>
      </c>
      <c r="I183" s="275" t="s">
        <v>13490</v>
      </c>
      <c r="J183" s="167" t="s">
        <v>13491</v>
      </c>
      <c r="L183" s="167" t="s">
        <v>8138</v>
      </c>
      <c r="M183" s="167" t="s">
        <v>13311</v>
      </c>
      <c r="N183" s="166" t="s">
        <v>13392</v>
      </c>
      <c r="O183" s="167" t="s">
        <v>13393</v>
      </c>
    </row>
    <row r="184" spans="3:15">
      <c r="C184" s="165"/>
      <c r="D184" s="165"/>
      <c r="E184" s="165"/>
      <c r="H184" s="273" t="s">
        <v>23421</v>
      </c>
      <c r="I184" s="275" t="s">
        <v>13492</v>
      </c>
      <c r="J184" s="167" t="s">
        <v>13493</v>
      </c>
      <c r="L184" s="167" t="s">
        <v>8139</v>
      </c>
      <c r="M184" s="167" t="s">
        <v>13395</v>
      </c>
      <c r="N184" s="166" t="s">
        <v>13396</v>
      </c>
      <c r="O184" s="167" t="s">
        <v>13397</v>
      </c>
    </row>
    <row r="185" spans="3:15">
      <c r="C185" s="165"/>
      <c r="D185" s="165"/>
      <c r="E185" s="165"/>
      <c r="H185" s="273" t="s">
        <v>23421</v>
      </c>
      <c r="I185" s="275" t="s">
        <v>13494</v>
      </c>
      <c r="J185" s="167" t="s">
        <v>13495</v>
      </c>
      <c r="L185" s="167" t="s">
        <v>8140</v>
      </c>
      <c r="M185" s="167" t="s">
        <v>13395</v>
      </c>
      <c r="N185" s="166" t="s">
        <v>13398</v>
      </c>
      <c r="O185" s="167" t="s">
        <v>13399</v>
      </c>
    </row>
    <row r="186" spans="3:15">
      <c r="C186" s="165"/>
      <c r="D186" s="165"/>
      <c r="E186" s="165"/>
      <c r="H186" s="273" t="s">
        <v>23421</v>
      </c>
      <c r="I186" s="275" t="s">
        <v>13496</v>
      </c>
      <c r="J186" s="167" t="s">
        <v>13497</v>
      </c>
      <c r="L186" s="167" t="s">
        <v>8141</v>
      </c>
      <c r="M186" s="167" t="s">
        <v>13395</v>
      </c>
      <c r="N186" s="166" t="s">
        <v>13400</v>
      </c>
      <c r="O186" s="167" t="s">
        <v>13401</v>
      </c>
    </row>
    <row r="187" spans="3:15">
      <c r="C187" s="165"/>
      <c r="D187" s="165"/>
      <c r="E187" s="165"/>
      <c r="H187" s="273" t="s">
        <v>23421</v>
      </c>
      <c r="I187" s="275" t="s">
        <v>13498</v>
      </c>
      <c r="J187" s="167" t="s">
        <v>13499</v>
      </c>
      <c r="L187" s="167" t="s">
        <v>8142</v>
      </c>
      <c r="M187" s="167" t="s">
        <v>13395</v>
      </c>
      <c r="N187" s="166" t="s">
        <v>13402</v>
      </c>
      <c r="O187" s="167" t="s">
        <v>13403</v>
      </c>
    </row>
    <row r="188" spans="3:15">
      <c r="C188" s="165"/>
      <c r="D188" s="165"/>
      <c r="E188" s="165"/>
      <c r="H188" s="273" t="s">
        <v>23421</v>
      </c>
      <c r="I188" s="275" t="s">
        <v>13500</v>
      </c>
      <c r="J188" s="167" t="s">
        <v>13501</v>
      </c>
      <c r="L188" s="167" t="s">
        <v>8143</v>
      </c>
      <c r="M188" s="167" t="s">
        <v>13395</v>
      </c>
      <c r="N188" s="166" t="s">
        <v>13404</v>
      </c>
      <c r="O188" s="167" t="s">
        <v>13405</v>
      </c>
    </row>
    <row r="189" spans="3:15">
      <c r="C189" s="165"/>
      <c r="D189" s="165"/>
      <c r="E189" s="165"/>
      <c r="H189" s="273" t="s">
        <v>23421</v>
      </c>
      <c r="I189" s="275" t="s">
        <v>13502</v>
      </c>
      <c r="J189" s="167" t="s">
        <v>13503</v>
      </c>
      <c r="L189" s="167" t="s">
        <v>8144</v>
      </c>
      <c r="M189" s="167" t="s">
        <v>13395</v>
      </c>
      <c r="N189" s="166" t="s">
        <v>13406</v>
      </c>
      <c r="O189" s="167" t="s">
        <v>13407</v>
      </c>
    </row>
    <row r="190" spans="3:15">
      <c r="C190" s="165"/>
      <c r="D190" s="165"/>
      <c r="E190" s="165"/>
      <c r="H190" s="273" t="s">
        <v>23421</v>
      </c>
      <c r="I190" s="275" t="s">
        <v>13504</v>
      </c>
      <c r="J190" s="167" t="s">
        <v>13505</v>
      </c>
      <c r="L190" s="167" t="s">
        <v>8145</v>
      </c>
      <c r="M190" s="167" t="s">
        <v>13408</v>
      </c>
      <c r="N190" s="166" t="s">
        <v>13409</v>
      </c>
      <c r="O190" s="167" t="s">
        <v>13410</v>
      </c>
    </row>
    <row r="191" spans="3:15">
      <c r="C191" s="165"/>
      <c r="D191" s="165"/>
      <c r="E191" s="165"/>
      <c r="H191" s="273" t="s">
        <v>23421</v>
      </c>
      <c r="I191" s="275" t="s">
        <v>13506</v>
      </c>
      <c r="J191" s="167" t="s">
        <v>13507</v>
      </c>
      <c r="L191" s="167" t="s">
        <v>8146</v>
      </c>
      <c r="M191" s="167"/>
      <c r="N191" s="166"/>
      <c r="O191" s="167" t="s">
        <v>13410</v>
      </c>
    </row>
    <row r="192" spans="3:15">
      <c r="C192" s="165"/>
      <c r="D192" s="165"/>
      <c r="E192" s="165"/>
      <c r="H192" s="273" t="s">
        <v>23421</v>
      </c>
      <c r="I192" s="275" t="s">
        <v>13508</v>
      </c>
      <c r="J192" s="167" t="s">
        <v>13509</v>
      </c>
      <c r="L192" s="167" t="s">
        <v>8147</v>
      </c>
      <c r="M192" s="167"/>
      <c r="N192" s="166"/>
      <c r="O192" s="167" t="s">
        <v>13410</v>
      </c>
    </row>
    <row r="193" spans="3:15">
      <c r="C193" s="165"/>
      <c r="D193" s="165"/>
      <c r="E193" s="165"/>
      <c r="H193" s="277"/>
      <c r="I193" s="281" t="s">
        <v>13510</v>
      </c>
      <c r="J193" s="278"/>
      <c r="L193" s="167" t="s">
        <v>8148</v>
      </c>
      <c r="M193" s="167"/>
      <c r="N193" s="166"/>
      <c r="O193" s="167" t="s">
        <v>13410</v>
      </c>
    </row>
    <row r="194" spans="3:15">
      <c r="C194" s="165"/>
      <c r="D194" s="165"/>
      <c r="E194" s="165"/>
      <c r="H194" s="273" t="s">
        <v>23426</v>
      </c>
      <c r="I194" s="275" t="s">
        <v>13511</v>
      </c>
      <c r="J194" s="167" t="s">
        <v>13512</v>
      </c>
      <c r="L194" s="167" t="s">
        <v>8149</v>
      </c>
      <c r="M194" s="167" t="s">
        <v>13408</v>
      </c>
      <c r="N194" s="166" t="s">
        <v>13411</v>
      </c>
      <c r="O194" s="167" t="s">
        <v>13412</v>
      </c>
    </row>
    <row r="195" spans="3:15">
      <c r="C195" s="165"/>
      <c r="D195" s="165"/>
      <c r="E195" s="165"/>
      <c r="H195" s="273" t="s">
        <v>23426</v>
      </c>
      <c r="I195" s="275" t="s">
        <v>13513</v>
      </c>
      <c r="J195" s="167" t="s">
        <v>13514</v>
      </c>
      <c r="L195" s="167" t="s">
        <v>8150</v>
      </c>
      <c r="M195" s="167"/>
      <c r="N195" s="166"/>
      <c r="O195" s="167" t="s">
        <v>13412</v>
      </c>
    </row>
    <row r="196" spans="3:15">
      <c r="C196" s="165"/>
      <c r="D196" s="165"/>
      <c r="E196" s="165"/>
      <c r="H196" s="273" t="s">
        <v>23426</v>
      </c>
      <c r="I196" s="275" t="s">
        <v>13515</v>
      </c>
      <c r="J196" s="167" t="s">
        <v>13516</v>
      </c>
      <c r="L196" s="167" t="s">
        <v>8151</v>
      </c>
      <c r="M196" s="167" t="s">
        <v>13408</v>
      </c>
      <c r="N196" s="166" t="s">
        <v>13413</v>
      </c>
      <c r="O196" s="167" t="s">
        <v>13414</v>
      </c>
    </row>
    <row r="197" spans="3:15">
      <c r="C197" s="165"/>
      <c r="D197" s="165"/>
      <c r="E197" s="165"/>
      <c r="H197" s="273" t="s">
        <v>23426</v>
      </c>
      <c r="I197" s="275" t="s">
        <v>13517</v>
      </c>
      <c r="J197" s="167" t="s">
        <v>13518</v>
      </c>
      <c r="L197" s="167" t="s">
        <v>8152</v>
      </c>
      <c r="M197" s="167"/>
      <c r="N197" s="166"/>
      <c r="O197" s="167" t="s">
        <v>13414</v>
      </c>
    </row>
    <row r="198" spans="3:15">
      <c r="C198" s="165"/>
      <c r="D198" s="165"/>
      <c r="E198" s="165"/>
      <c r="H198" s="273" t="s">
        <v>23426</v>
      </c>
      <c r="I198" s="275" t="s">
        <v>13519</v>
      </c>
      <c r="J198" s="167" t="s">
        <v>13520</v>
      </c>
      <c r="L198" s="167" t="s">
        <v>8153</v>
      </c>
      <c r="M198" s="167" t="s">
        <v>13408</v>
      </c>
      <c r="N198" s="166" t="s">
        <v>13415</v>
      </c>
      <c r="O198" s="167" t="s">
        <v>13416</v>
      </c>
    </row>
    <row r="199" spans="3:15">
      <c r="C199" s="165"/>
      <c r="D199" s="165"/>
      <c r="E199" s="165"/>
      <c r="H199" s="273" t="s">
        <v>23426</v>
      </c>
      <c r="I199" s="275" t="s">
        <v>13521</v>
      </c>
      <c r="J199" s="167" t="s">
        <v>13522</v>
      </c>
      <c r="L199" s="167" t="s">
        <v>8154</v>
      </c>
      <c r="M199" s="167" t="s">
        <v>13408</v>
      </c>
      <c r="N199" s="166" t="s">
        <v>13417</v>
      </c>
      <c r="O199" s="167" t="s">
        <v>13418</v>
      </c>
    </row>
    <row r="200" spans="3:15">
      <c r="C200" s="165"/>
      <c r="D200" s="165"/>
      <c r="E200" s="165"/>
      <c r="H200" s="273" t="s">
        <v>23426</v>
      </c>
      <c r="I200" s="275" t="s">
        <v>13523</v>
      </c>
      <c r="J200" s="167" t="s">
        <v>13524</v>
      </c>
      <c r="L200" s="167" t="s">
        <v>8155</v>
      </c>
      <c r="M200" s="167" t="s">
        <v>13408</v>
      </c>
      <c r="N200" s="166" t="s">
        <v>13419</v>
      </c>
      <c r="O200" s="167" t="s">
        <v>13420</v>
      </c>
    </row>
    <row r="201" spans="3:15">
      <c r="C201" s="165"/>
      <c r="D201" s="165"/>
      <c r="E201" s="165"/>
      <c r="H201" s="273" t="s">
        <v>23426</v>
      </c>
      <c r="I201" s="275" t="s">
        <v>13525</v>
      </c>
      <c r="J201" s="167" t="s">
        <v>13526</v>
      </c>
      <c r="L201" s="167" t="s">
        <v>8156</v>
      </c>
      <c r="M201" s="167" t="s">
        <v>13408</v>
      </c>
      <c r="N201" s="166" t="s">
        <v>13421</v>
      </c>
      <c r="O201" s="167" t="s">
        <v>13422</v>
      </c>
    </row>
    <row r="202" spans="3:15">
      <c r="C202" s="165"/>
      <c r="D202" s="165"/>
      <c r="E202" s="165"/>
      <c r="H202" s="273" t="s">
        <v>23426</v>
      </c>
      <c r="I202" s="275" t="s">
        <v>13527</v>
      </c>
      <c r="J202" s="167" t="s">
        <v>13528</v>
      </c>
      <c r="L202" s="167" t="s">
        <v>8157</v>
      </c>
      <c r="M202" s="167" t="s">
        <v>13408</v>
      </c>
      <c r="N202" s="166" t="s">
        <v>13423</v>
      </c>
      <c r="O202" s="167" t="s">
        <v>13424</v>
      </c>
    </row>
    <row r="203" spans="3:15">
      <c r="C203" s="165"/>
      <c r="D203" s="165"/>
      <c r="E203" s="165"/>
      <c r="H203" s="273" t="s">
        <v>23426</v>
      </c>
      <c r="I203" s="275" t="s">
        <v>13529</v>
      </c>
      <c r="J203" s="167" t="s">
        <v>13530</v>
      </c>
      <c r="L203" s="167" t="s">
        <v>8158</v>
      </c>
      <c r="M203" s="167" t="s">
        <v>13408</v>
      </c>
      <c r="N203" s="166" t="s">
        <v>13425</v>
      </c>
      <c r="O203" s="167" t="s">
        <v>13426</v>
      </c>
    </row>
    <row r="204" spans="3:15">
      <c r="C204" s="165"/>
      <c r="D204" s="165"/>
      <c r="E204" s="165"/>
      <c r="H204" s="273" t="s">
        <v>23426</v>
      </c>
      <c r="I204" s="275" t="s">
        <v>13531</v>
      </c>
      <c r="J204" s="167" t="s">
        <v>13532</v>
      </c>
      <c r="L204" s="167" t="s">
        <v>8159</v>
      </c>
      <c r="M204" s="167" t="s">
        <v>13408</v>
      </c>
      <c r="N204" s="166" t="s">
        <v>13427</v>
      </c>
      <c r="O204" s="167" t="s">
        <v>13428</v>
      </c>
    </row>
    <row r="205" spans="3:15">
      <c r="C205" s="165"/>
      <c r="D205" s="165"/>
      <c r="E205" s="165"/>
      <c r="H205" s="273" t="s">
        <v>23426</v>
      </c>
      <c r="I205" s="275" t="s">
        <v>13533</v>
      </c>
      <c r="J205" s="167" t="s">
        <v>13534</v>
      </c>
      <c r="L205" s="167" t="s">
        <v>8160</v>
      </c>
      <c r="M205" s="167" t="s">
        <v>13430</v>
      </c>
      <c r="N205" s="166" t="s">
        <v>13431</v>
      </c>
      <c r="O205" s="167" t="s">
        <v>13432</v>
      </c>
    </row>
    <row r="206" spans="3:15">
      <c r="C206" s="165"/>
      <c r="D206" s="165"/>
      <c r="E206" s="165"/>
      <c r="H206" s="273" t="s">
        <v>23426</v>
      </c>
      <c r="I206" s="275" t="s">
        <v>13535</v>
      </c>
      <c r="J206" s="167" t="s">
        <v>13536</v>
      </c>
      <c r="L206" s="167" t="s">
        <v>8161</v>
      </c>
      <c r="M206" s="167" t="s">
        <v>13430</v>
      </c>
      <c r="N206" s="166" t="s">
        <v>13433</v>
      </c>
      <c r="O206" s="167" t="s">
        <v>13434</v>
      </c>
    </row>
    <row r="207" spans="3:15">
      <c r="C207" s="165"/>
      <c r="D207" s="165"/>
      <c r="E207" s="165"/>
      <c r="H207" s="273" t="s">
        <v>23426</v>
      </c>
      <c r="I207" s="275" t="s">
        <v>13537</v>
      </c>
      <c r="J207" s="167" t="s">
        <v>13538</v>
      </c>
      <c r="L207" s="167" t="s">
        <v>8162</v>
      </c>
      <c r="M207" s="167" t="s">
        <v>13430</v>
      </c>
      <c r="N207" s="166" t="s">
        <v>13435</v>
      </c>
      <c r="O207" s="167" t="s">
        <v>13436</v>
      </c>
    </row>
    <row r="208" spans="3:15">
      <c r="C208" s="165"/>
      <c r="D208" s="165"/>
      <c r="E208" s="165"/>
      <c r="H208" s="273" t="s">
        <v>23426</v>
      </c>
      <c r="I208" s="275" t="s">
        <v>13539</v>
      </c>
      <c r="J208" s="167" t="s">
        <v>13540</v>
      </c>
      <c r="L208" s="167" t="s">
        <v>8163</v>
      </c>
      <c r="M208" s="167" t="s">
        <v>13430</v>
      </c>
      <c r="N208" s="166" t="s">
        <v>13437</v>
      </c>
      <c r="O208" s="167" t="s">
        <v>13438</v>
      </c>
    </row>
    <row r="209" spans="3:15">
      <c r="C209" s="165"/>
      <c r="D209" s="165"/>
      <c r="E209" s="165"/>
      <c r="H209" s="273" t="s">
        <v>23426</v>
      </c>
      <c r="I209" s="275" t="s">
        <v>13541</v>
      </c>
      <c r="J209" s="167" t="s">
        <v>13542</v>
      </c>
      <c r="L209" s="167" t="s">
        <v>8164</v>
      </c>
      <c r="M209" s="167"/>
      <c r="N209" s="166"/>
      <c r="O209" s="167" t="s">
        <v>13438</v>
      </c>
    </row>
    <row r="210" spans="3:15">
      <c r="C210" s="165"/>
      <c r="D210" s="165"/>
      <c r="E210" s="165"/>
      <c r="H210" s="273" t="s">
        <v>23426</v>
      </c>
      <c r="I210" s="275" t="s">
        <v>13543</v>
      </c>
      <c r="J210" s="167" t="s">
        <v>13544</v>
      </c>
      <c r="L210" s="167" t="s">
        <v>8165</v>
      </c>
      <c r="M210" s="167" t="s">
        <v>13430</v>
      </c>
      <c r="N210" s="166" t="s">
        <v>13439</v>
      </c>
      <c r="O210" s="167" t="s">
        <v>13440</v>
      </c>
    </row>
    <row r="211" spans="3:15">
      <c r="C211" s="165"/>
      <c r="D211" s="165"/>
      <c r="E211" s="165"/>
      <c r="H211" s="273" t="s">
        <v>23426</v>
      </c>
      <c r="I211" s="275" t="s">
        <v>13545</v>
      </c>
      <c r="J211" s="167" t="s">
        <v>13546</v>
      </c>
      <c r="L211" s="167" t="s">
        <v>8166</v>
      </c>
      <c r="M211" s="167"/>
      <c r="N211" s="166"/>
      <c r="O211" s="167" t="s">
        <v>13440</v>
      </c>
    </row>
    <row r="212" spans="3:15">
      <c r="C212" s="165"/>
      <c r="D212" s="165"/>
      <c r="E212" s="165"/>
      <c r="H212" s="273" t="s">
        <v>23426</v>
      </c>
      <c r="I212" s="275" t="s">
        <v>13547</v>
      </c>
      <c r="J212" s="167" t="s">
        <v>13548</v>
      </c>
      <c r="L212" s="167" t="s">
        <v>8167</v>
      </c>
      <c r="M212" s="167" t="s">
        <v>13430</v>
      </c>
      <c r="N212" s="166" t="s">
        <v>13441</v>
      </c>
      <c r="O212" s="167" t="s">
        <v>13442</v>
      </c>
    </row>
    <row r="213" spans="3:15">
      <c r="C213" s="165"/>
      <c r="D213" s="165"/>
      <c r="E213" s="165"/>
      <c r="H213" s="277"/>
      <c r="I213" s="281" t="s">
        <v>13549</v>
      </c>
      <c r="J213" s="278"/>
      <c r="L213" s="167" t="s">
        <v>8168</v>
      </c>
      <c r="M213" s="167"/>
      <c r="N213" s="166"/>
      <c r="O213" s="167" t="s">
        <v>13442</v>
      </c>
    </row>
    <row r="214" spans="3:15">
      <c r="C214" s="165"/>
      <c r="D214" s="165"/>
      <c r="E214" s="165"/>
      <c r="H214" s="273" t="s">
        <v>23427</v>
      </c>
      <c r="I214" s="275" t="s">
        <v>13550</v>
      </c>
      <c r="J214" s="167" t="s">
        <v>13551</v>
      </c>
      <c r="L214" s="167" t="s">
        <v>8169</v>
      </c>
      <c r="M214" s="167" t="s">
        <v>13430</v>
      </c>
      <c r="N214" s="166" t="s">
        <v>13443</v>
      </c>
      <c r="O214" s="167" t="s">
        <v>13444</v>
      </c>
    </row>
    <row r="215" spans="3:15">
      <c r="C215" s="165"/>
      <c r="D215" s="165"/>
      <c r="E215" s="165"/>
      <c r="H215" s="273" t="s">
        <v>23427</v>
      </c>
      <c r="I215" s="275" t="s">
        <v>13552</v>
      </c>
      <c r="J215" s="167" t="s">
        <v>13553</v>
      </c>
      <c r="L215" s="167" t="s">
        <v>8170</v>
      </c>
      <c r="M215" s="167" t="s">
        <v>13430</v>
      </c>
      <c r="N215" s="166" t="s">
        <v>13445</v>
      </c>
      <c r="O215" s="167" t="s">
        <v>13446</v>
      </c>
    </row>
    <row r="216" spans="3:15">
      <c r="C216" s="165"/>
      <c r="D216" s="165"/>
      <c r="E216" s="165"/>
      <c r="H216" s="273" t="s">
        <v>23427</v>
      </c>
      <c r="I216" s="275" t="s">
        <v>13554</v>
      </c>
      <c r="J216" s="167" t="s">
        <v>13555</v>
      </c>
      <c r="L216" s="167" t="s">
        <v>8171</v>
      </c>
      <c r="M216" s="167" t="s">
        <v>13430</v>
      </c>
      <c r="N216" s="166" t="s">
        <v>13447</v>
      </c>
      <c r="O216" s="167" t="s">
        <v>13448</v>
      </c>
    </row>
    <row r="217" spans="3:15">
      <c r="C217" s="165"/>
      <c r="D217" s="165"/>
      <c r="E217" s="165"/>
      <c r="H217" s="273" t="s">
        <v>23427</v>
      </c>
      <c r="I217" s="275" t="s">
        <v>13556</v>
      </c>
      <c r="J217" s="167" t="s">
        <v>13557</v>
      </c>
      <c r="L217" s="167" t="s">
        <v>8172</v>
      </c>
      <c r="M217" s="167" t="s">
        <v>13430</v>
      </c>
      <c r="N217" s="166" t="s">
        <v>13449</v>
      </c>
      <c r="O217" s="167" t="s">
        <v>13450</v>
      </c>
    </row>
    <row r="218" spans="3:15">
      <c r="C218" s="165"/>
      <c r="D218" s="165"/>
      <c r="E218" s="165"/>
      <c r="H218" s="273" t="s">
        <v>23427</v>
      </c>
      <c r="I218" s="275" t="s">
        <v>13558</v>
      </c>
      <c r="J218" s="167" t="s">
        <v>13559</v>
      </c>
      <c r="L218" s="167" t="s">
        <v>8173</v>
      </c>
      <c r="M218" s="167" t="s">
        <v>13430</v>
      </c>
      <c r="N218" s="166" t="s">
        <v>13451</v>
      </c>
      <c r="O218" s="167" t="s">
        <v>13452</v>
      </c>
    </row>
    <row r="219" spans="3:15">
      <c r="C219" s="165"/>
      <c r="D219" s="165"/>
      <c r="E219" s="165"/>
      <c r="H219" s="273" t="s">
        <v>23427</v>
      </c>
      <c r="I219" s="275" t="s">
        <v>13560</v>
      </c>
      <c r="J219" s="167" t="s">
        <v>13561</v>
      </c>
      <c r="L219" s="167" t="s">
        <v>8174</v>
      </c>
      <c r="M219" s="167" t="s">
        <v>13454</v>
      </c>
      <c r="N219" s="166" t="s">
        <v>13455</v>
      </c>
      <c r="O219" s="167" t="s">
        <v>13456</v>
      </c>
    </row>
    <row r="220" spans="3:15">
      <c r="C220" s="165"/>
      <c r="D220" s="165"/>
      <c r="E220" s="165"/>
      <c r="H220" s="273" t="s">
        <v>23427</v>
      </c>
      <c r="I220" s="275" t="s">
        <v>13562</v>
      </c>
      <c r="J220" s="167" t="s">
        <v>13563</v>
      </c>
      <c r="L220" s="167" t="s">
        <v>8175</v>
      </c>
      <c r="M220" s="167" t="s">
        <v>13454</v>
      </c>
      <c r="N220" s="166" t="s">
        <v>13457</v>
      </c>
      <c r="O220" s="167" t="s">
        <v>13458</v>
      </c>
    </row>
    <row r="221" spans="3:15">
      <c r="C221" s="165"/>
      <c r="D221" s="165"/>
      <c r="E221" s="165"/>
      <c r="H221" s="273" t="s">
        <v>23427</v>
      </c>
      <c r="I221" s="275" t="s">
        <v>13564</v>
      </c>
      <c r="J221" s="167" t="s">
        <v>13565</v>
      </c>
      <c r="L221" s="167" t="s">
        <v>8176</v>
      </c>
      <c r="M221" s="167" t="s">
        <v>13454</v>
      </c>
      <c r="N221" s="166" t="s">
        <v>13459</v>
      </c>
      <c r="O221" s="167" t="s">
        <v>13460</v>
      </c>
    </row>
    <row r="222" spans="3:15">
      <c r="C222" s="165"/>
      <c r="D222" s="165"/>
      <c r="E222" s="165"/>
      <c r="H222" s="277"/>
      <c r="I222" s="281" t="s">
        <v>13566</v>
      </c>
      <c r="J222" s="278"/>
      <c r="L222" s="167" t="s">
        <v>8177</v>
      </c>
      <c r="M222" s="167" t="s">
        <v>13454</v>
      </c>
      <c r="N222" s="166" t="s">
        <v>13461</v>
      </c>
      <c r="O222" s="167" t="s">
        <v>13462</v>
      </c>
    </row>
    <row r="223" spans="3:15">
      <c r="C223" s="165"/>
      <c r="D223" s="165"/>
      <c r="E223" s="165"/>
      <c r="H223" s="273" t="s">
        <v>23428</v>
      </c>
      <c r="I223" s="275" t="s">
        <v>13567</v>
      </c>
      <c r="J223" s="167" t="s">
        <v>13568</v>
      </c>
      <c r="L223" s="167" t="s">
        <v>8178</v>
      </c>
      <c r="M223" s="167" t="s">
        <v>13454</v>
      </c>
      <c r="N223" s="166" t="s">
        <v>13463</v>
      </c>
      <c r="O223" s="167" t="s">
        <v>13464</v>
      </c>
    </row>
    <row r="224" spans="3:15">
      <c r="C224" s="165"/>
      <c r="D224" s="165"/>
      <c r="E224" s="165"/>
      <c r="H224" s="273" t="s">
        <v>23428</v>
      </c>
      <c r="I224" s="275" t="s">
        <v>13569</v>
      </c>
      <c r="J224" s="167" t="s">
        <v>13570</v>
      </c>
      <c r="L224" s="167" t="s">
        <v>8179</v>
      </c>
      <c r="M224" s="167" t="s">
        <v>13454</v>
      </c>
      <c r="N224" s="166" t="s">
        <v>13465</v>
      </c>
      <c r="O224" s="167" t="s">
        <v>13466</v>
      </c>
    </row>
    <row r="225" spans="3:15">
      <c r="C225" s="165"/>
      <c r="D225" s="165"/>
      <c r="E225" s="165"/>
      <c r="H225" s="273" t="s">
        <v>23428</v>
      </c>
      <c r="I225" s="275" t="s">
        <v>13571</v>
      </c>
      <c r="J225" s="167" t="s">
        <v>13572</v>
      </c>
      <c r="L225" s="167" t="s">
        <v>8180</v>
      </c>
      <c r="M225" s="167" t="s">
        <v>13454</v>
      </c>
      <c r="N225" s="166" t="s">
        <v>13467</v>
      </c>
      <c r="O225" s="167" t="s">
        <v>13468</v>
      </c>
    </row>
    <row r="226" spans="3:15">
      <c r="C226" s="165"/>
      <c r="D226" s="165"/>
      <c r="E226" s="165"/>
      <c r="H226" s="273" t="s">
        <v>23428</v>
      </c>
      <c r="I226" s="275" t="s">
        <v>13573</v>
      </c>
      <c r="J226" s="167" t="s">
        <v>13574</v>
      </c>
      <c r="L226" s="167" t="s">
        <v>8181</v>
      </c>
      <c r="M226" s="167" t="s">
        <v>13454</v>
      </c>
      <c r="N226" s="166" t="s">
        <v>13469</v>
      </c>
      <c r="O226" s="167" t="s">
        <v>13470</v>
      </c>
    </row>
    <row r="227" spans="3:15">
      <c r="C227" s="165"/>
      <c r="D227" s="165"/>
      <c r="E227" s="165"/>
      <c r="H227" s="273" t="s">
        <v>23428</v>
      </c>
      <c r="I227" s="275" t="s">
        <v>13575</v>
      </c>
      <c r="J227" s="167" t="s">
        <v>13576</v>
      </c>
      <c r="L227" s="167" t="s">
        <v>8182</v>
      </c>
      <c r="M227" s="167" t="s">
        <v>13454</v>
      </c>
      <c r="N227" s="166" t="s">
        <v>13471</v>
      </c>
      <c r="O227" s="167" t="s">
        <v>13472</v>
      </c>
    </row>
    <row r="228" spans="3:15">
      <c r="C228" s="165"/>
      <c r="D228" s="165"/>
      <c r="E228" s="165"/>
      <c r="H228" s="273" t="s">
        <v>23428</v>
      </c>
      <c r="I228" s="275" t="s">
        <v>13577</v>
      </c>
      <c r="J228" s="167" t="s">
        <v>13578</v>
      </c>
      <c r="L228" s="167" t="s">
        <v>8183</v>
      </c>
      <c r="M228" s="167" t="s">
        <v>13454</v>
      </c>
      <c r="N228" s="166" t="s">
        <v>13473</v>
      </c>
      <c r="O228" s="167" t="s">
        <v>13474</v>
      </c>
    </row>
    <row r="229" spans="3:15">
      <c r="C229" s="165"/>
      <c r="D229" s="165"/>
      <c r="E229" s="165"/>
      <c r="H229" s="273" t="s">
        <v>23428</v>
      </c>
      <c r="I229" s="275" t="s">
        <v>13579</v>
      </c>
      <c r="J229" s="167" t="s">
        <v>13580</v>
      </c>
      <c r="L229" s="167" t="s">
        <v>8184</v>
      </c>
      <c r="M229" s="167" t="s">
        <v>23421</v>
      </c>
      <c r="N229" s="166" t="s">
        <v>13476</v>
      </c>
      <c r="O229" s="167" t="s">
        <v>13477</v>
      </c>
    </row>
    <row r="230" spans="3:15">
      <c r="C230" s="165"/>
      <c r="D230" s="165"/>
      <c r="E230" s="165"/>
      <c r="H230" s="273" t="s">
        <v>23428</v>
      </c>
      <c r="I230" s="275" t="s">
        <v>13581</v>
      </c>
      <c r="J230" s="167" t="s">
        <v>13582</v>
      </c>
      <c r="L230" s="167" t="s">
        <v>8185</v>
      </c>
      <c r="M230" s="167" t="s">
        <v>23421</v>
      </c>
      <c r="N230" s="166" t="s">
        <v>13478</v>
      </c>
      <c r="O230" s="167" t="s">
        <v>13479</v>
      </c>
    </row>
    <row r="231" spans="3:15">
      <c r="C231" s="165"/>
      <c r="D231" s="165"/>
      <c r="E231" s="165"/>
      <c r="H231" s="273" t="s">
        <v>23428</v>
      </c>
      <c r="I231" s="275" t="s">
        <v>13583</v>
      </c>
      <c r="J231" s="167" t="s">
        <v>13584</v>
      </c>
      <c r="L231" s="167" t="s">
        <v>8186</v>
      </c>
      <c r="M231" s="167" t="s">
        <v>23421</v>
      </c>
      <c r="N231" s="166" t="s">
        <v>13480</v>
      </c>
      <c r="O231" s="167" t="s">
        <v>13481</v>
      </c>
    </row>
    <row r="232" spans="3:15">
      <c r="C232" s="165"/>
      <c r="D232" s="165"/>
      <c r="E232" s="165"/>
      <c r="H232" s="273" t="s">
        <v>23428</v>
      </c>
      <c r="I232" s="275" t="s">
        <v>13585</v>
      </c>
      <c r="J232" s="167" t="s">
        <v>13586</v>
      </c>
      <c r="L232" s="167" t="s">
        <v>8187</v>
      </c>
      <c r="M232" s="167" t="s">
        <v>23421</v>
      </c>
      <c r="N232" s="166" t="s">
        <v>13482</v>
      </c>
      <c r="O232" s="167" t="s">
        <v>13483</v>
      </c>
    </row>
    <row r="233" spans="3:15">
      <c r="C233" s="165"/>
      <c r="D233" s="165"/>
      <c r="E233" s="165"/>
      <c r="H233" s="273" t="s">
        <v>23428</v>
      </c>
      <c r="I233" s="275" t="s">
        <v>13587</v>
      </c>
      <c r="J233" s="167" t="s">
        <v>13588</v>
      </c>
      <c r="L233" s="167" t="s">
        <v>8188</v>
      </c>
      <c r="M233" s="167"/>
      <c r="N233" s="166"/>
      <c r="O233" s="167" t="s">
        <v>13483</v>
      </c>
    </row>
    <row r="234" spans="3:15">
      <c r="C234" s="165"/>
      <c r="D234" s="165"/>
      <c r="E234" s="165"/>
      <c r="H234" s="273" t="s">
        <v>23428</v>
      </c>
      <c r="I234" s="275" t="s">
        <v>13589</v>
      </c>
      <c r="J234" s="167" t="s">
        <v>13590</v>
      </c>
      <c r="L234" s="167" t="s">
        <v>8189</v>
      </c>
      <c r="M234" s="167" t="s">
        <v>23421</v>
      </c>
      <c r="N234" s="166" t="s">
        <v>13484</v>
      </c>
      <c r="O234" s="167" t="s">
        <v>13485</v>
      </c>
    </row>
    <row r="235" spans="3:15">
      <c r="C235" s="165"/>
      <c r="D235" s="165"/>
      <c r="E235" s="165"/>
      <c r="H235" s="273" t="s">
        <v>23428</v>
      </c>
      <c r="I235" s="275" t="s">
        <v>13591</v>
      </c>
      <c r="J235" s="167" t="s">
        <v>13592</v>
      </c>
      <c r="L235" s="167" t="s">
        <v>8190</v>
      </c>
      <c r="M235" s="167" t="s">
        <v>23421</v>
      </c>
      <c r="N235" s="166" t="s">
        <v>13486</v>
      </c>
      <c r="O235" s="167" t="s">
        <v>13487</v>
      </c>
    </row>
    <row r="236" spans="3:15">
      <c r="C236" s="165"/>
      <c r="D236" s="165"/>
      <c r="E236" s="165"/>
      <c r="H236" s="273" t="s">
        <v>23428</v>
      </c>
      <c r="I236" s="275" t="s">
        <v>13593</v>
      </c>
      <c r="J236" s="167" t="s">
        <v>13594</v>
      </c>
      <c r="L236" s="167" t="s">
        <v>8191</v>
      </c>
      <c r="M236" s="167" t="s">
        <v>23421</v>
      </c>
      <c r="N236" s="166" t="s">
        <v>13488</v>
      </c>
      <c r="O236" s="167" t="s">
        <v>13489</v>
      </c>
    </row>
    <row r="237" spans="3:15">
      <c r="C237" s="165"/>
      <c r="D237" s="165"/>
      <c r="E237" s="165"/>
      <c r="H237" s="273" t="s">
        <v>23428</v>
      </c>
      <c r="I237" s="275" t="s">
        <v>13595</v>
      </c>
      <c r="J237" s="167" t="s">
        <v>13596</v>
      </c>
      <c r="L237" s="167" t="s">
        <v>8192</v>
      </c>
      <c r="M237" s="167" t="s">
        <v>23421</v>
      </c>
      <c r="N237" s="166" t="s">
        <v>13490</v>
      </c>
      <c r="O237" s="167" t="s">
        <v>13491</v>
      </c>
    </row>
    <row r="238" spans="3:15">
      <c r="C238" s="165"/>
      <c r="D238" s="165"/>
      <c r="E238" s="165"/>
      <c r="H238" s="273" t="s">
        <v>23428</v>
      </c>
      <c r="I238" s="275" t="s">
        <v>13597</v>
      </c>
      <c r="J238" s="167" t="s">
        <v>13598</v>
      </c>
      <c r="L238" s="167" t="s">
        <v>8193</v>
      </c>
      <c r="M238" s="167" t="s">
        <v>23421</v>
      </c>
      <c r="N238" s="166" t="s">
        <v>13492</v>
      </c>
      <c r="O238" s="167" t="s">
        <v>13493</v>
      </c>
    </row>
    <row r="239" spans="3:15">
      <c r="C239" s="165"/>
      <c r="D239" s="165"/>
      <c r="E239" s="165"/>
      <c r="H239" s="277"/>
      <c r="I239" s="281" t="s">
        <v>13599</v>
      </c>
      <c r="J239" s="278"/>
      <c r="L239" s="167" t="s">
        <v>8194</v>
      </c>
      <c r="M239" s="167" t="s">
        <v>23421</v>
      </c>
      <c r="N239" s="166" t="s">
        <v>13494</v>
      </c>
      <c r="O239" s="167" t="s">
        <v>13495</v>
      </c>
    </row>
    <row r="240" spans="3:15">
      <c r="C240" s="165"/>
      <c r="D240" s="165"/>
      <c r="E240" s="165"/>
      <c r="H240" s="273" t="s">
        <v>23429</v>
      </c>
      <c r="I240" s="275" t="s">
        <v>13600</v>
      </c>
      <c r="J240" s="167" t="s">
        <v>13601</v>
      </c>
      <c r="L240" s="167" t="s">
        <v>8195</v>
      </c>
      <c r="M240" s="167" t="s">
        <v>23421</v>
      </c>
      <c r="N240" s="166" t="s">
        <v>13496</v>
      </c>
      <c r="O240" s="167" t="s">
        <v>13497</v>
      </c>
    </row>
    <row r="241" spans="3:15">
      <c r="C241" s="165"/>
      <c r="D241" s="165"/>
      <c r="E241" s="165"/>
      <c r="H241" s="273" t="s">
        <v>23429</v>
      </c>
      <c r="I241" s="275" t="s">
        <v>13602</v>
      </c>
      <c r="J241" s="167" t="s">
        <v>13603</v>
      </c>
      <c r="L241" s="167" t="s">
        <v>8196</v>
      </c>
      <c r="M241" s="167"/>
      <c r="N241" s="166"/>
      <c r="O241" s="167" t="s">
        <v>13497</v>
      </c>
    </row>
    <row r="242" spans="3:15">
      <c r="C242" s="165"/>
      <c r="D242" s="165"/>
      <c r="E242" s="165"/>
      <c r="H242" s="273" t="s">
        <v>23429</v>
      </c>
      <c r="I242" s="275" t="s">
        <v>13604</v>
      </c>
      <c r="J242" s="167" t="s">
        <v>13605</v>
      </c>
      <c r="L242" s="167" t="s">
        <v>8197</v>
      </c>
      <c r="M242" s="167" t="s">
        <v>23421</v>
      </c>
      <c r="N242" s="166" t="s">
        <v>13498</v>
      </c>
      <c r="O242" s="167" t="s">
        <v>13499</v>
      </c>
    </row>
    <row r="243" spans="3:15">
      <c r="C243" s="165"/>
      <c r="D243" s="165"/>
      <c r="E243" s="165"/>
      <c r="H243" s="273" t="s">
        <v>23429</v>
      </c>
      <c r="I243" s="275" t="s">
        <v>13606</v>
      </c>
      <c r="J243" s="167" t="s">
        <v>13607</v>
      </c>
      <c r="L243" s="167" t="s">
        <v>8198</v>
      </c>
      <c r="M243" s="167" t="s">
        <v>23421</v>
      </c>
      <c r="N243" s="166" t="s">
        <v>13500</v>
      </c>
      <c r="O243" s="167" t="s">
        <v>13501</v>
      </c>
    </row>
    <row r="244" spans="3:15">
      <c r="C244" s="165"/>
      <c r="D244" s="165"/>
      <c r="E244" s="165"/>
      <c r="H244" s="273" t="s">
        <v>23429</v>
      </c>
      <c r="I244" s="275" t="s">
        <v>13608</v>
      </c>
      <c r="J244" s="167" t="s">
        <v>13609</v>
      </c>
      <c r="L244" s="167" t="s">
        <v>8199</v>
      </c>
      <c r="M244" s="167" t="s">
        <v>23421</v>
      </c>
      <c r="N244" s="166" t="s">
        <v>13502</v>
      </c>
      <c r="O244" s="167" t="s">
        <v>13503</v>
      </c>
    </row>
    <row r="245" spans="3:15">
      <c r="C245" s="165"/>
      <c r="D245" s="165"/>
      <c r="E245" s="165"/>
      <c r="H245" s="273" t="s">
        <v>23429</v>
      </c>
      <c r="I245" s="275" t="s">
        <v>13610</v>
      </c>
      <c r="J245" s="167" t="s">
        <v>13611</v>
      </c>
      <c r="L245" s="167" t="s">
        <v>8200</v>
      </c>
      <c r="M245" s="167" t="s">
        <v>23421</v>
      </c>
      <c r="N245" s="166" t="s">
        <v>13504</v>
      </c>
      <c r="O245" s="167" t="s">
        <v>13505</v>
      </c>
    </row>
    <row r="246" spans="3:15">
      <c r="C246" s="165"/>
      <c r="D246" s="165"/>
      <c r="E246" s="165"/>
      <c r="H246" s="273" t="s">
        <v>23429</v>
      </c>
      <c r="I246" s="275" t="s">
        <v>13612</v>
      </c>
      <c r="J246" s="167" t="s">
        <v>13613</v>
      </c>
      <c r="L246" s="167" t="s">
        <v>8201</v>
      </c>
      <c r="M246" s="167" t="s">
        <v>23421</v>
      </c>
      <c r="N246" s="166" t="s">
        <v>13506</v>
      </c>
      <c r="O246" s="167" t="s">
        <v>13507</v>
      </c>
    </row>
    <row r="247" spans="3:15">
      <c r="C247" s="165"/>
      <c r="D247" s="165"/>
      <c r="E247" s="165"/>
      <c r="H247" s="273" t="s">
        <v>23429</v>
      </c>
      <c r="I247" s="275" t="s">
        <v>13614</v>
      </c>
      <c r="J247" s="167" t="s">
        <v>13615</v>
      </c>
      <c r="L247" s="167" t="s">
        <v>8202</v>
      </c>
      <c r="M247" s="167" t="s">
        <v>23421</v>
      </c>
      <c r="N247" s="166" t="s">
        <v>13508</v>
      </c>
      <c r="O247" s="167" t="s">
        <v>13509</v>
      </c>
    </row>
    <row r="248" spans="3:15">
      <c r="C248" s="165"/>
      <c r="D248" s="165"/>
      <c r="E248" s="165"/>
      <c r="H248" s="273" t="s">
        <v>23429</v>
      </c>
      <c r="I248" s="275" t="s">
        <v>13616</v>
      </c>
      <c r="J248" s="167" t="s">
        <v>13617</v>
      </c>
      <c r="L248" s="167" t="s">
        <v>8203</v>
      </c>
      <c r="M248" s="167" t="s">
        <v>23426</v>
      </c>
      <c r="N248" s="166" t="s">
        <v>13511</v>
      </c>
      <c r="O248" s="167" t="s">
        <v>13512</v>
      </c>
    </row>
    <row r="249" spans="3:15">
      <c r="C249" s="165"/>
      <c r="D249" s="165"/>
      <c r="E249" s="165"/>
      <c r="H249" s="273" t="s">
        <v>23429</v>
      </c>
      <c r="I249" s="275" t="s">
        <v>13618</v>
      </c>
      <c r="J249" s="167" t="s">
        <v>13619</v>
      </c>
      <c r="L249" s="167" t="s">
        <v>8204</v>
      </c>
      <c r="M249" s="167"/>
      <c r="N249" s="166"/>
      <c r="O249" s="167" t="s">
        <v>13512</v>
      </c>
    </row>
    <row r="250" spans="3:15">
      <c r="C250" s="165"/>
      <c r="D250" s="165"/>
      <c r="E250" s="165"/>
      <c r="H250" s="273" t="s">
        <v>23429</v>
      </c>
      <c r="I250" s="275" t="s">
        <v>13620</v>
      </c>
      <c r="J250" s="167" t="s">
        <v>13621</v>
      </c>
      <c r="L250" s="167" t="s">
        <v>8205</v>
      </c>
      <c r="M250" s="167" t="s">
        <v>23426</v>
      </c>
      <c r="N250" s="166" t="s">
        <v>13513</v>
      </c>
      <c r="O250" s="167" t="s">
        <v>13514</v>
      </c>
    </row>
    <row r="251" spans="3:15">
      <c r="C251" s="165"/>
      <c r="D251" s="165"/>
      <c r="E251" s="165"/>
      <c r="H251" s="273" t="s">
        <v>23429</v>
      </c>
      <c r="I251" s="275" t="s">
        <v>13622</v>
      </c>
      <c r="J251" s="167" t="s">
        <v>13623</v>
      </c>
      <c r="L251" s="167" t="s">
        <v>8206</v>
      </c>
      <c r="M251" s="167"/>
      <c r="N251" s="166"/>
      <c r="O251" s="167" t="s">
        <v>13514</v>
      </c>
    </row>
    <row r="252" spans="3:15">
      <c r="C252" s="165"/>
      <c r="D252" s="165"/>
      <c r="E252" s="165"/>
      <c r="H252" s="273" t="s">
        <v>23429</v>
      </c>
      <c r="I252" s="275" t="s">
        <v>13624</v>
      </c>
      <c r="J252" s="167" t="s">
        <v>13625</v>
      </c>
      <c r="L252" s="167" t="s">
        <v>8207</v>
      </c>
      <c r="M252" s="167" t="s">
        <v>23426</v>
      </c>
      <c r="N252" s="166" t="s">
        <v>13515</v>
      </c>
      <c r="O252" s="167" t="s">
        <v>13516</v>
      </c>
    </row>
    <row r="253" spans="3:15">
      <c r="C253" s="165"/>
      <c r="D253" s="165"/>
      <c r="E253" s="165"/>
      <c r="H253" s="273" t="s">
        <v>23429</v>
      </c>
      <c r="I253" s="275" t="s">
        <v>13626</v>
      </c>
      <c r="J253" s="167" t="s">
        <v>13627</v>
      </c>
      <c r="L253" s="167" t="s">
        <v>8208</v>
      </c>
      <c r="M253" s="167" t="s">
        <v>23426</v>
      </c>
      <c r="N253" s="166" t="s">
        <v>13517</v>
      </c>
      <c r="O253" s="167" t="s">
        <v>13518</v>
      </c>
    </row>
    <row r="254" spans="3:15">
      <c r="C254" s="165"/>
      <c r="D254" s="165"/>
      <c r="E254" s="165"/>
      <c r="H254" s="273" t="s">
        <v>23429</v>
      </c>
      <c r="I254" s="275" t="s">
        <v>13628</v>
      </c>
      <c r="J254" s="167" t="s">
        <v>13629</v>
      </c>
      <c r="L254" s="167" t="s">
        <v>8209</v>
      </c>
      <c r="M254" s="167" t="s">
        <v>23426</v>
      </c>
      <c r="N254" s="166" t="s">
        <v>13519</v>
      </c>
      <c r="O254" s="167" t="s">
        <v>13520</v>
      </c>
    </row>
    <row r="255" spans="3:15">
      <c r="C255" s="165"/>
      <c r="D255" s="165"/>
      <c r="E255" s="165"/>
      <c r="H255" s="273" t="s">
        <v>23429</v>
      </c>
      <c r="I255" s="275" t="s">
        <v>13630</v>
      </c>
      <c r="J255" s="167" t="s">
        <v>13631</v>
      </c>
      <c r="L255" s="167" t="s">
        <v>8210</v>
      </c>
      <c r="M255" s="167" t="s">
        <v>23426</v>
      </c>
      <c r="N255" s="166" t="s">
        <v>13521</v>
      </c>
      <c r="O255" s="167" t="s">
        <v>13522</v>
      </c>
    </row>
    <row r="256" spans="3:15">
      <c r="C256" s="165"/>
      <c r="D256" s="165"/>
      <c r="E256" s="165"/>
      <c r="H256" s="273" t="s">
        <v>23429</v>
      </c>
      <c r="I256" s="275" t="s">
        <v>13632</v>
      </c>
      <c r="J256" s="167" t="s">
        <v>13633</v>
      </c>
      <c r="L256" s="167" t="s">
        <v>8211</v>
      </c>
      <c r="M256" s="167" t="s">
        <v>23426</v>
      </c>
      <c r="N256" s="166" t="s">
        <v>13523</v>
      </c>
      <c r="O256" s="167" t="s">
        <v>13524</v>
      </c>
    </row>
    <row r="257" spans="3:15">
      <c r="C257" s="165"/>
      <c r="D257" s="165"/>
      <c r="E257" s="165"/>
      <c r="H257" s="273" t="s">
        <v>23429</v>
      </c>
      <c r="I257" s="275" t="s">
        <v>13634</v>
      </c>
      <c r="J257" s="167" t="s">
        <v>13635</v>
      </c>
      <c r="L257" s="167" t="s">
        <v>8212</v>
      </c>
      <c r="M257" s="167" t="s">
        <v>23426</v>
      </c>
      <c r="N257" s="166" t="s">
        <v>13525</v>
      </c>
      <c r="O257" s="167" t="s">
        <v>13526</v>
      </c>
    </row>
    <row r="258" spans="3:15">
      <c r="C258" s="165"/>
      <c r="D258" s="165"/>
      <c r="E258" s="165"/>
      <c r="H258" s="273" t="s">
        <v>23429</v>
      </c>
      <c r="I258" s="275" t="s">
        <v>13636</v>
      </c>
      <c r="J258" s="167" t="s">
        <v>13637</v>
      </c>
      <c r="L258" s="167" t="s">
        <v>8213</v>
      </c>
      <c r="M258" s="167" t="s">
        <v>23426</v>
      </c>
      <c r="N258" s="166" t="s">
        <v>13527</v>
      </c>
      <c r="O258" s="167" t="s">
        <v>13528</v>
      </c>
    </row>
    <row r="259" spans="3:15">
      <c r="C259" s="165"/>
      <c r="D259" s="165"/>
      <c r="E259" s="165"/>
      <c r="H259" s="273" t="s">
        <v>23429</v>
      </c>
      <c r="I259" s="275" t="s">
        <v>13638</v>
      </c>
      <c r="J259" s="167" t="s">
        <v>13639</v>
      </c>
      <c r="L259" s="167" t="s">
        <v>8214</v>
      </c>
      <c r="M259" s="167" t="s">
        <v>23426</v>
      </c>
      <c r="N259" s="166" t="s">
        <v>13529</v>
      </c>
      <c r="O259" s="167" t="s">
        <v>13530</v>
      </c>
    </row>
    <row r="260" spans="3:15">
      <c r="C260" s="165"/>
      <c r="D260" s="165"/>
      <c r="E260" s="165"/>
      <c r="H260" s="273" t="s">
        <v>23429</v>
      </c>
      <c r="I260" s="275" t="s">
        <v>13640</v>
      </c>
      <c r="J260" s="167" t="s">
        <v>13641</v>
      </c>
      <c r="L260" s="167" t="s">
        <v>8215</v>
      </c>
      <c r="M260" s="167"/>
      <c r="N260" s="166"/>
      <c r="O260" s="167" t="s">
        <v>13530</v>
      </c>
    </row>
    <row r="261" spans="3:15">
      <c r="C261" s="165"/>
      <c r="D261" s="165"/>
      <c r="E261" s="165"/>
      <c r="H261" s="273" t="s">
        <v>23429</v>
      </c>
      <c r="I261" s="275" t="s">
        <v>13642</v>
      </c>
      <c r="J261" s="167" t="s">
        <v>13643</v>
      </c>
      <c r="L261" s="167" t="s">
        <v>8216</v>
      </c>
      <c r="M261" s="167" t="s">
        <v>23426</v>
      </c>
      <c r="N261" s="166" t="s">
        <v>13531</v>
      </c>
      <c r="O261" s="167" t="s">
        <v>13532</v>
      </c>
    </row>
    <row r="262" spans="3:15">
      <c r="C262" s="165"/>
      <c r="D262" s="165"/>
      <c r="E262" s="165"/>
      <c r="H262" s="277"/>
      <c r="I262" s="281" t="s">
        <v>13644</v>
      </c>
      <c r="J262" s="278"/>
      <c r="L262" s="167" t="s">
        <v>8217</v>
      </c>
      <c r="M262" s="167" t="s">
        <v>23426</v>
      </c>
      <c r="N262" s="166" t="s">
        <v>13533</v>
      </c>
      <c r="O262" s="167" t="s">
        <v>13534</v>
      </c>
    </row>
    <row r="263" spans="3:15">
      <c r="C263" s="165"/>
      <c r="D263" s="165"/>
      <c r="E263" s="165"/>
      <c r="H263" s="273" t="s">
        <v>23430</v>
      </c>
      <c r="I263" s="275" t="s">
        <v>13645</v>
      </c>
      <c r="J263" s="167" t="s">
        <v>13646</v>
      </c>
      <c r="L263" s="167" t="s">
        <v>8218</v>
      </c>
      <c r="M263" s="167" t="s">
        <v>23426</v>
      </c>
      <c r="N263" s="166" t="s">
        <v>13535</v>
      </c>
      <c r="O263" s="167" t="s">
        <v>13536</v>
      </c>
    </row>
    <row r="264" spans="3:15">
      <c r="C264" s="165"/>
      <c r="D264" s="165"/>
      <c r="E264" s="165"/>
      <c r="H264" s="273" t="s">
        <v>23430</v>
      </c>
      <c r="I264" s="275" t="s">
        <v>13647</v>
      </c>
      <c r="J264" s="167" t="s">
        <v>13648</v>
      </c>
      <c r="L264" s="167" t="s">
        <v>8219</v>
      </c>
      <c r="M264" s="167"/>
      <c r="N264" s="166"/>
      <c r="O264" s="167" t="s">
        <v>13536</v>
      </c>
    </row>
    <row r="265" spans="3:15">
      <c r="C265" s="165"/>
      <c r="D265" s="165"/>
      <c r="E265" s="165"/>
      <c r="H265" s="273" t="s">
        <v>23430</v>
      </c>
      <c r="I265" s="275" t="s">
        <v>13649</v>
      </c>
      <c r="J265" s="167" t="s">
        <v>13650</v>
      </c>
      <c r="L265" s="167" t="s">
        <v>8220</v>
      </c>
      <c r="M265" s="167" t="s">
        <v>23426</v>
      </c>
      <c r="N265" s="166" t="s">
        <v>13537</v>
      </c>
      <c r="O265" s="167" t="s">
        <v>13538</v>
      </c>
    </row>
    <row r="266" spans="3:15">
      <c r="C266" s="165"/>
      <c r="D266" s="165"/>
      <c r="E266" s="165"/>
      <c r="H266" s="273" t="s">
        <v>23430</v>
      </c>
      <c r="I266" s="275" t="s">
        <v>13651</v>
      </c>
      <c r="J266" s="167" t="s">
        <v>13652</v>
      </c>
      <c r="L266" s="167" t="s">
        <v>8221</v>
      </c>
      <c r="M266" s="167" t="s">
        <v>23426</v>
      </c>
      <c r="N266" s="166" t="s">
        <v>13539</v>
      </c>
      <c r="O266" s="167" t="s">
        <v>13540</v>
      </c>
    </row>
    <row r="267" spans="3:15">
      <c r="C267" s="165"/>
      <c r="D267" s="165"/>
      <c r="E267" s="165"/>
      <c r="H267" s="273" t="s">
        <v>23430</v>
      </c>
      <c r="I267" s="275" t="s">
        <v>13653</v>
      </c>
      <c r="J267" s="167" t="s">
        <v>13654</v>
      </c>
      <c r="L267" s="167" t="s">
        <v>8222</v>
      </c>
      <c r="M267" s="167" t="s">
        <v>23426</v>
      </c>
      <c r="N267" s="166" t="s">
        <v>13541</v>
      </c>
      <c r="O267" s="167" t="s">
        <v>13542</v>
      </c>
    </row>
    <row r="268" spans="3:15">
      <c r="C268" s="165"/>
      <c r="D268" s="165"/>
      <c r="E268" s="165"/>
      <c r="H268" s="273" t="s">
        <v>23430</v>
      </c>
      <c r="I268" s="275" t="s">
        <v>13655</v>
      </c>
      <c r="J268" s="167" t="s">
        <v>13656</v>
      </c>
      <c r="L268" s="167" t="s">
        <v>8223</v>
      </c>
      <c r="M268" s="167"/>
      <c r="N268" s="166"/>
      <c r="O268" s="167" t="s">
        <v>13542</v>
      </c>
    </row>
    <row r="269" spans="3:15">
      <c r="C269" s="165"/>
      <c r="D269" s="165"/>
      <c r="E269" s="165"/>
      <c r="H269" s="273" t="s">
        <v>23430</v>
      </c>
      <c r="I269" s="275" t="s">
        <v>13657</v>
      </c>
      <c r="J269" s="167" t="s">
        <v>13658</v>
      </c>
      <c r="L269" s="167" t="s">
        <v>8224</v>
      </c>
      <c r="M269" s="167" t="s">
        <v>23426</v>
      </c>
      <c r="N269" s="166" t="s">
        <v>13543</v>
      </c>
      <c r="O269" s="167" t="s">
        <v>13544</v>
      </c>
    </row>
    <row r="270" spans="3:15">
      <c r="C270" s="165"/>
      <c r="D270" s="165"/>
      <c r="E270" s="165"/>
      <c r="H270" s="273" t="s">
        <v>23430</v>
      </c>
      <c r="I270" s="275" t="s">
        <v>13659</v>
      </c>
      <c r="J270" s="167" t="s">
        <v>13660</v>
      </c>
      <c r="L270" s="167" t="s">
        <v>8225</v>
      </c>
      <c r="M270" s="167" t="s">
        <v>23426</v>
      </c>
      <c r="N270" s="166" t="s">
        <v>13545</v>
      </c>
      <c r="O270" s="167" t="s">
        <v>13546</v>
      </c>
    </row>
    <row r="271" spans="3:15">
      <c r="C271" s="165"/>
      <c r="D271" s="165"/>
      <c r="E271" s="165"/>
      <c r="H271" s="273" t="s">
        <v>23430</v>
      </c>
      <c r="I271" s="275" t="s">
        <v>13661</v>
      </c>
      <c r="J271" s="167" t="s">
        <v>13662</v>
      </c>
      <c r="L271" s="167" t="s">
        <v>8226</v>
      </c>
      <c r="M271" s="167" t="s">
        <v>23426</v>
      </c>
      <c r="N271" s="166" t="s">
        <v>13547</v>
      </c>
      <c r="O271" s="167" t="s">
        <v>13548</v>
      </c>
    </row>
    <row r="272" spans="3:15">
      <c r="C272" s="165"/>
      <c r="D272" s="165"/>
      <c r="E272" s="165"/>
      <c r="H272" s="273" t="s">
        <v>23430</v>
      </c>
      <c r="I272" s="275" t="s">
        <v>13663</v>
      </c>
      <c r="J272" s="167" t="s">
        <v>13664</v>
      </c>
      <c r="L272" s="167" t="s">
        <v>8227</v>
      </c>
      <c r="M272" s="167" t="s">
        <v>23427</v>
      </c>
      <c r="N272" s="166" t="s">
        <v>13550</v>
      </c>
      <c r="O272" s="167" t="s">
        <v>13551</v>
      </c>
    </row>
    <row r="273" spans="3:15">
      <c r="C273" s="165"/>
      <c r="D273" s="165"/>
      <c r="E273" s="165"/>
      <c r="H273" s="273" t="s">
        <v>23430</v>
      </c>
      <c r="I273" s="275" t="s">
        <v>13665</v>
      </c>
      <c r="J273" s="167" t="s">
        <v>13666</v>
      </c>
      <c r="L273" s="167" t="s">
        <v>8228</v>
      </c>
      <c r="M273" s="167" t="s">
        <v>23427</v>
      </c>
      <c r="N273" s="166" t="s">
        <v>13552</v>
      </c>
      <c r="O273" s="167" t="s">
        <v>13553</v>
      </c>
    </row>
    <row r="274" spans="3:15">
      <c r="C274" s="165"/>
      <c r="D274" s="165"/>
      <c r="E274" s="165"/>
      <c r="H274" s="277"/>
      <c r="I274" s="281" t="s">
        <v>13667</v>
      </c>
      <c r="J274" s="278"/>
      <c r="L274" s="167" t="s">
        <v>8229</v>
      </c>
      <c r="M274" s="167" t="s">
        <v>23427</v>
      </c>
      <c r="N274" s="166" t="s">
        <v>13554</v>
      </c>
      <c r="O274" s="167" t="s">
        <v>13555</v>
      </c>
    </row>
    <row r="275" spans="3:15">
      <c r="C275" s="165"/>
      <c r="D275" s="165"/>
      <c r="E275" s="165"/>
      <c r="H275" s="273" t="s">
        <v>23431</v>
      </c>
      <c r="I275" s="275" t="s">
        <v>13668</v>
      </c>
      <c r="J275" s="167" t="s">
        <v>13669</v>
      </c>
      <c r="L275" s="167" t="s">
        <v>8230</v>
      </c>
      <c r="M275" s="167"/>
      <c r="N275" s="166"/>
      <c r="O275" s="167" t="s">
        <v>13555</v>
      </c>
    </row>
    <row r="276" spans="3:15">
      <c r="C276" s="165"/>
      <c r="D276" s="165"/>
      <c r="E276" s="165"/>
      <c r="H276" s="273" t="s">
        <v>23431</v>
      </c>
      <c r="I276" s="275" t="s">
        <v>13670</v>
      </c>
      <c r="J276" s="167" t="s">
        <v>13671</v>
      </c>
      <c r="L276" s="167" t="s">
        <v>8231</v>
      </c>
      <c r="M276" s="167" t="s">
        <v>23427</v>
      </c>
      <c r="N276" s="166" t="s">
        <v>13556</v>
      </c>
      <c r="O276" s="167" t="s">
        <v>13557</v>
      </c>
    </row>
    <row r="277" spans="3:15">
      <c r="C277" s="165"/>
      <c r="D277" s="165"/>
      <c r="E277" s="165"/>
      <c r="H277" s="273" t="s">
        <v>23431</v>
      </c>
      <c r="I277" s="275" t="s">
        <v>13672</v>
      </c>
      <c r="J277" s="167" t="s">
        <v>13673</v>
      </c>
      <c r="L277" s="167" t="s">
        <v>8232</v>
      </c>
      <c r="M277" s="167"/>
      <c r="N277" s="166"/>
      <c r="O277" s="167" t="s">
        <v>13557</v>
      </c>
    </row>
    <row r="278" spans="3:15">
      <c r="C278" s="165"/>
      <c r="D278" s="165"/>
      <c r="E278" s="165"/>
      <c r="H278" s="273" t="s">
        <v>23431</v>
      </c>
      <c r="I278" s="275" t="s">
        <v>13674</v>
      </c>
      <c r="J278" s="167" t="s">
        <v>13675</v>
      </c>
      <c r="L278" s="167" t="s">
        <v>8233</v>
      </c>
      <c r="M278" s="167"/>
      <c r="N278" s="166"/>
      <c r="O278" s="167" t="s">
        <v>13557</v>
      </c>
    </row>
    <row r="279" spans="3:15">
      <c r="C279" s="165"/>
      <c r="D279" s="165"/>
      <c r="E279" s="165"/>
      <c r="H279" s="273" t="s">
        <v>23431</v>
      </c>
      <c r="I279" s="275" t="s">
        <v>13676</v>
      </c>
      <c r="J279" s="167" t="s">
        <v>13677</v>
      </c>
      <c r="L279" s="167" t="s">
        <v>8234</v>
      </c>
      <c r="M279" s="167" t="s">
        <v>23427</v>
      </c>
      <c r="N279" s="166" t="s">
        <v>13558</v>
      </c>
      <c r="O279" s="167" t="s">
        <v>13559</v>
      </c>
    </row>
    <row r="280" spans="3:15">
      <c r="C280" s="165"/>
      <c r="D280" s="165"/>
      <c r="E280" s="165"/>
      <c r="H280" s="273" t="s">
        <v>23431</v>
      </c>
      <c r="I280" s="275" t="s">
        <v>13678</v>
      </c>
      <c r="J280" s="167" t="s">
        <v>13679</v>
      </c>
      <c r="L280" s="167" t="s">
        <v>8235</v>
      </c>
      <c r="M280" s="167" t="s">
        <v>23427</v>
      </c>
      <c r="N280" s="166" t="s">
        <v>13560</v>
      </c>
      <c r="O280" s="167" t="s">
        <v>13561</v>
      </c>
    </row>
    <row r="281" spans="3:15">
      <c r="C281" s="165"/>
      <c r="D281" s="165"/>
      <c r="E281" s="165"/>
      <c r="H281" s="273" t="s">
        <v>23431</v>
      </c>
      <c r="I281" s="275" t="s">
        <v>13680</v>
      </c>
      <c r="J281" s="167" t="s">
        <v>13681</v>
      </c>
      <c r="L281" s="167" t="s">
        <v>8236</v>
      </c>
      <c r="M281" s="167"/>
      <c r="N281" s="166"/>
      <c r="O281" s="167" t="s">
        <v>13561</v>
      </c>
    </row>
    <row r="282" spans="3:15">
      <c r="C282" s="165"/>
      <c r="D282" s="165"/>
      <c r="E282" s="165"/>
      <c r="H282" s="273" t="s">
        <v>23431</v>
      </c>
      <c r="I282" s="275" t="s">
        <v>13682</v>
      </c>
      <c r="J282" s="167" t="s">
        <v>13683</v>
      </c>
      <c r="L282" s="167" t="s">
        <v>8237</v>
      </c>
      <c r="M282" s="167"/>
      <c r="N282" s="166"/>
      <c r="O282" s="167" t="s">
        <v>13561</v>
      </c>
    </row>
    <row r="283" spans="3:15">
      <c r="C283" s="165"/>
      <c r="D283" s="165"/>
      <c r="E283" s="165"/>
      <c r="H283" s="273" t="s">
        <v>23431</v>
      </c>
      <c r="I283" s="275" t="s">
        <v>13684</v>
      </c>
      <c r="J283" s="167" t="s">
        <v>13685</v>
      </c>
      <c r="L283" s="167" t="s">
        <v>8238</v>
      </c>
      <c r="M283" s="167" t="s">
        <v>23427</v>
      </c>
      <c r="N283" s="166" t="s">
        <v>13562</v>
      </c>
      <c r="O283" s="167" t="s">
        <v>13563</v>
      </c>
    </row>
    <row r="284" spans="3:15">
      <c r="C284" s="165"/>
      <c r="D284" s="165"/>
      <c r="E284" s="165"/>
      <c r="H284" s="273" t="s">
        <v>23431</v>
      </c>
      <c r="I284" s="275" t="s">
        <v>13686</v>
      </c>
      <c r="J284" s="167" t="s">
        <v>13687</v>
      </c>
      <c r="L284" s="167" t="s">
        <v>8239</v>
      </c>
      <c r="M284" s="167"/>
      <c r="N284" s="166"/>
      <c r="O284" s="167" t="s">
        <v>13563</v>
      </c>
    </row>
    <row r="285" spans="3:15">
      <c r="C285" s="165"/>
      <c r="D285" s="165"/>
      <c r="E285" s="165"/>
      <c r="H285" s="273" t="s">
        <v>23431</v>
      </c>
      <c r="I285" s="275" t="s">
        <v>13688</v>
      </c>
      <c r="J285" s="167" t="s">
        <v>13689</v>
      </c>
      <c r="L285" s="167" t="s">
        <v>8240</v>
      </c>
      <c r="M285" s="167"/>
      <c r="N285" s="166"/>
      <c r="O285" s="167" t="s">
        <v>13563</v>
      </c>
    </row>
    <row r="286" spans="3:15">
      <c r="C286" s="165"/>
      <c r="D286" s="165"/>
      <c r="E286" s="165"/>
      <c r="H286" s="273" t="s">
        <v>23431</v>
      </c>
      <c r="I286" s="275" t="s">
        <v>13690</v>
      </c>
      <c r="J286" s="167" t="s">
        <v>13691</v>
      </c>
      <c r="L286" s="167" t="s">
        <v>8241</v>
      </c>
      <c r="M286" s="167" t="s">
        <v>23427</v>
      </c>
      <c r="N286" s="166" t="s">
        <v>13564</v>
      </c>
      <c r="O286" s="167" t="s">
        <v>13565</v>
      </c>
    </row>
    <row r="287" spans="3:15">
      <c r="C287" s="165"/>
      <c r="D287" s="165"/>
      <c r="E287" s="165"/>
      <c r="H287" s="273" t="s">
        <v>23431</v>
      </c>
      <c r="I287" s="275" t="s">
        <v>13692</v>
      </c>
      <c r="J287" s="167" t="s">
        <v>13693</v>
      </c>
      <c r="L287" s="167" t="s">
        <v>8242</v>
      </c>
      <c r="M287" s="167"/>
      <c r="N287" s="166"/>
      <c r="O287" s="167" t="s">
        <v>13565</v>
      </c>
    </row>
    <row r="288" spans="3:15">
      <c r="C288" s="165"/>
      <c r="D288" s="165"/>
      <c r="E288" s="165"/>
      <c r="H288" s="273" t="s">
        <v>23431</v>
      </c>
      <c r="I288" s="275" t="s">
        <v>13694</v>
      </c>
      <c r="J288" s="167" t="s">
        <v>13695</v>
      </c>
      <c r="L288" s="167" t="s">
        <v>8243</v>
      </c>
      <c r="M288" s="167" t="s">
        <v>23428</v>
      </c>
      <c r="N288" s="166" t="s">
        <v>13567</v>
      </c>
      <c r="O288" s="167" t="s">
        <v>13568</v>
      </c>
    </row>
    <row r="289" spans="3:15">
      <c r="C289" s="165"/>
      <c r="D289" s="165"/>
      <c r="E289" s="165"/>
      <c r="H289" s="273" t="s">
        <v>23431</v>
      </c>
      <c r="I289" s="275" t="s">
        <v>13696</v>
      </c>
      <c r="J289" s="167" t="s">
        <v>13697</v>
      </c>
      <c r="L289" s="167" t="s">
        <v>8244</v>
      </c>
      <c r="M289" s="167"/>
      <c r="N289" s="166"/>
      <c r="O289" s="167" t="s">
        <v>13568</v>
      </c>
    </row>
    <row r="290" spans="3:15">
      <c r="C290" s="165"/>
      <c r="D290" s="165"/>
      <c r="E290" s="165"/>
      <c r="H290" s="273" t="s">
        <v>23431</v>
      </c>
      <c r="I290" s="275" t="s">
        <v>13698</v>
      </c>
      <c r="J290" s="167" t="s">
        <v>13699</v>
      </c>
      <c r="L290" s="167" t="s">
        <v>8245</v>
      </c>
      <c r="M290" s="167" t="s">
        <v>23428</v>
      </c>
      <c r="N290" s="166" t="s">
        <v>13569</v>
      </c>
      <c r="O290" s="167" t="s">
        <v>13570</v>
      </c>
    </row>
    <row r="291" spans="3:15">
      <c r="C291" s="165"/>
      <c r="D291" s="165"/>
      <c r="E291" s="165"/>
      <c r="H291" s="273" t="s">
        <v>23431</v>
      </c>
      <c r="I291" s="275" t="s">
        <v>13700</v>
      </c>
      <c r="J291" s="167" t="s">
        <v>13701</v>
      </c>
      <c r="L291" s="167" t="s">
        <v>8246</v>
      </c>
      <c r="M291" s="167"/>
      <c r="N291" s="166"/>
      <c r="O291" s="167" t="s">
        <v>13570</v>
      </c>
    </row>
    <row r="292" spans="3:15">
      <c r="C292" s="165"/>
      <c r="D292" s="165"/>
      <c r="E292" s="165"/>
      <c r="H292" s="273" t="s">
        <v>23431</v>
      </c>
      <c r="I292" s="275" t="s">
        <v>13702</v>
      </c>
      <c r="J292" s="167" t="s">
        <v>13703</v>
      </c>
      <c r="L292" s="167" t="s">
        <v>8247</v>
      </c>
      <c r="M292" s="167" t="s">
        <v>23428</v>
      </c>
      <c r="N292" s="166" t="s">
        <v>13571</v>
      </c>
      <c r="O292" s="167" t="s">
        <v>13572</v>
      </c>
    </row>
    <row r="293" spans="3:15">
      <c r="C293" s="165"/>
      <c r="D293" s="165"/>
      <c r="E293" s="165"/>
      <c r="H293" s="273" t="s">
        <v>23431</v>
      </c>
      <c r="I293" s="275" t="s">
        <v>13704</v>
      </c>
      <c r="J293" s="167" t="s">
        <v>13705</v>
      </c>
      <c r="L293" s="167" t="s">
        <v>8248</v>
      </c>
      <c r="M293" s="167"/>
      <c r="N293" s="166"/>
      <c r="O293" s="167" t="s">
        <v>13572</v>
      </c>
    </row>
    <row r="294" spans="3:15">
      <c r="C294" s="165"/>
      <c r="D294" s="165"/>
      <c r="E294" s="165"/>
      <c r="H294" s="273" t="s">
        <v>23431</v>
      </c>
      <c r="I294" s="275" t="s">
        <v>13706</v>
      </c>
      <c r="J294" s="167" t="s">
        <v>13707</v>
      </c>
      <c r="L294" s="167" t="s">
        <v>8249</v>
      </c>
      <c r="M294" s="167" t="s">
        <v>23428</v>
      </c>
      <c r="N294" s="166" t="s">
        <v>13573</v>
      </c>
      <c r="O294" s="167" t="s">
        <v>13574</v>
      </c>
    </row>
    <row r="295" spans="3:15">
      <c r="C295" s="165"/>
      <c r="D295" s="165"/>
      <c r="E295" s="165"/>
      <c r="H295" s="273" t="s">
        <v>23431</v>
      </c>
      <c r="I295" s="275" t="s">
        <v>13708</v>
      </c>
      <c r="J295" s="167" t="s">
        <v>13709</v>
      </c>
      <c r="L295" s="167" t="s">
        <v>8250</v>
      </c>
      <c r="M295" s="167" t="s">
        <v>23428</v>
      </c>
      <c r="N295" s="166" t="s">
        <v>13575</v>
      </c>
      <c r="O295" s="167" t="s">
        <v>13576</v>
      </c>
    </row>
    <row r="296" spans="3:15">
      <c r="C296" s="165"/>
      <c r="D296" s="165"/>
      <c r="E296" s="165"/>
      <c r="H296" s="273" t="s">
        <v>23431</v>
      </c>
      <c r="I296" s="275" t="s">
        <v>13710</v>
      </c>
      <c r="J296" s="167" t="s">
        <v>13711</v>
      </c>
      <c r="L296" s="167" t="s">
        <v>8251</v>
      </c>
      <c r="M296" s="167"/>
      <c r="N296" s="166"/>
      <c r="O296" s="167" t="s">
        <v>13576</v>
      </c>
    </row>
    <row r="297" spans="3:15">
      <c r="C297" s="165"/>
      <c r="D297" s="165"/>
      <c r="E297" s="165"/>
      <c r="H297" s="273" t="s">
        <v>23431</v>
      </c>
      <c r="I297" s="275" t="s">
        <v>13712</v>
      </c>
      <c r="J297" s="167" t="s">
        <v>13713</v>
      </c>
      <c r="L297" s="167" t="s">
        <v>8252</v>
      </c>
      <c r="M297" s="167" t="s">
        <v>23428</v>
      </c>
      <c r="N297" s="166" t="s">
        <v>13577</v>
      </c>
      <c r="O297" s="167" t="s">
        <v>13578</v>
      </c>
    </row>
    <row r="298" spans="3:15">
      <c r="C298" s="165"/>
      <c r="D298" s="165"/>
      <c r="E298" s="165"/>
      <c r="H298" s="273" t="s">
        <v>23431</v>
      </c>
      <c r="I298" s="275" t="s">
        <v>13714</v>
      </c>
      <c r="J298" s="167" t="s">
        <v>13715</v>
      </c>
      <c r="L298" s="167" t="s">
        <v>8253</v>
      </c>
      <c r="M298" s="167" t="s">
        <v>23428</v>
      </c>
      <c r="N298" s="166" t="s">
        <v>13579</v>
      </c>
      <c r="O298" s="167" t="s">
        <v>13580</v>
      </c>
    </row>
    <row r="299" spans="3:15">
      <c r="C299" s="165"/>
      <c r="D299" s="165"/>
      <c r="E299" s="165"/>
      <c r="H299" s="273" t="s">
        <v>23431</v>
      </c>
      <c r="I299" s="275" t="s">
        <v>13716</v>
      </c>
      <c r="J299" s="167" t="s">
        <v>13717</v>
      </c>
      <c r="L299" s="167" t="s">
        <v>8254</v>
      </c>
      <c r="M299" s="167"/>
      <c r="N299" s="166"/>
      <c r="O299" s="167" t="s">
        <v>13580</v>
      </c>
    </row>
    <row r="300" spans="3:15">
      <c r="C300" s="165"/>
      <c r="D300" s="165"/>
      <c r="E300" s="165"/>
      <c r="H300" s="273" t="s">
        <v>23431</v>
      </c>
      <c r="I300" s="275" t="s">
        <v>13718</v>
      </c>
      <c r="J300" s="167" t="s">
        <v>13719</v>
      </c>
      <c r="L300" s="167" t="s">
        <v>8255</v>
      </c>
      <c r="M300" s="167" t="s">
        <v>23428</v>
      </c>
      <c r="N300" s="166" t="s">
        <v>13581</v>
      </c>
      <c r="O300" s="167" t="s">
        <v>13582</v>
      </c>
    </row>
    <row r="301" spans="3:15">
      <c r="C301" s="165"/>
      <c r="D301" s="165"/>
      <c r="E301" s="165"/>
      <c r="H301" s="273" t="s">
        <v>23431</v>
      </c>
      <c r="I301" s="275" t="s">
        <v>13720</v>
      </c>
      <c r="J301" s="167" t="s">
        <v>13721</v>
      </c>
      <c r="L301" s="167" t="s">
        <v>8256</v>
      </c>
      <c r="M301" s="167" t="s">
        <v>23428</v>
      </c>
      <c r="N301" s="166" t="s">
        <v>13583</v>
      </c>
      <c r="O301" s="167" t="s">
        <v>13584</v>
      </c>
    </row>
    <row r="302" spans="3:15">
      <c r="C302" s="165"/>
      <c r="D302" s="165"/>
      <c r="E302" s="165"/>
      <c r="H302" s="273" t="s">
        <v>23431</v>
      </c>
      <c r="I302" s="275" t="s">
        <v>13722</v>
      </c>
      <c r="J302" s="167" t="s">
        <v>13723</v>
      </c>
      <c r="L302" s="167" t="s">
        <v>8257</v>
      </c>
      <c r="M302" s="167"/>
      <c r="N302" s="166"/>
      <c r="O302" s="167" t="s">
        <v>13584</v>
      </c>
    </row>
    <row r="303" spans="3:15">
      <c r="C303" s="165"/>
      <c r="D303" s="165"/>
      <c r="E303" s="165"/>
      <c r="H303" s="273" t="s">
        <v>23431</v>
      </c>
      <c r="I303" s="275" t="s">
        <v>13724</v>
      </c>
      <c r="J303" s="167" t="s">
        <v>13725</v>
      </c>
      <c r="L303" s="167" t="s">
        <v>8258</v>
      </c>
      <c r="M303" s="167"/>
      <c r="N303" s="166"/>
      <c r="O303" s="167" t="s">
        <v>13584</v>
      </c>
    </row>
    <row r="304" spans="3:15">
      <c r="C304" s="165"/>
      <c r="D304" s="165"/>
      <c r="E304" s="165"/>
      <c r="H304" s="273" t="s">
        <v>23431</v>
      </c>
      <c r="I304" s="275" t="s">
        <v>13726</v>
      </c>
      <c r="J304" s="167" t="s">
        <v>13727</v>
      </c>
      <c r="L304" s="167" t="s">
        <v>8259</v>
      </c>
      <c r="M304" s="167" t="s">
        <v>23428</v>
      </c>
      <c r="N304" s="166" t="s">
        <v>13585</v>
      </c>
      <c r="O304" s="167" t="s">
        <v>13586</v>
      </c>
    </row>
    <row r="305" spans="3:15">
      <c r="C305" s="165"/>
      <c r="D305" s="165"/>
      <c r="E305" s="165"/>
      <c r="H305" s="273" t="s">
        <v>23431</v>
      </c>
      <c r="I305" s="275" t="s">
        <v>13728</v>
      </c>
      <c r="J305" s="167" t="s">
        <v>13729</v>
      </c>
      <c r="L305" s="167" t="s">
        <v>8260</v>
      </c>
      <c r="M305" s="167" t="s">
        <v>23428</v>
      </c>
      <c r="N305" s="166" t="s">
        <v>13587</v>
      </c>
      <c r="O305" s="167" t="s">
        <v>13588</v>
      </c>
    </row>
    <row r="306" spans="3:15">
      <c r="C306" s="165"/>
      <c r="D306" s="165"/>
      <c r="E306" s="165"/>
      <c r="H306" s="273" t="s">
        <v>23431</v>
      </c>
      <c r="I306" s="275" t="s">
        <v>13730</v>
      </c>
      <c r="J306" s="167" t="s">
        <v>13731</v>
      </c>
      <c r="L306" s="167" t="s">
        <v>8261</v>
      </c>
      <c r="M306" s="167" t="s">
        <v>23428</v>
      </c>
      <c r="N306" s="166" t="s">
        <v>13589</v>
      </c>
      <c r="O306" s="167" t="s">
        <v>13590</v>
      </c>
    </row>
    <row r="307" spans="3:15">
      <c r="C307" s="165"/>
      <c r="D307" s="165"/>
      <c r="E307" s="165"/>
      <c r="H307" s="273" t="s">
        <v>23431</v>
      </c>
      <c r="I307" s="275" t="s">
        <v>13732</v>
      </c>
      <c r="J307" s="167" t="s">
        <v>13733</v>
      </c>
      <c r="L307" s="167" t="s">
        <v>8262</v>
      </c>
      <c r="M307" s="167" t="s">
        <v>23428</v>
      </c>
      <c r="N307" s="166" t="s">
        <v>13591</v>
      </c>
      <c r="O307" s="167" t="s">
        <v>13592</v>
      </c>
    </row>
    <row r="308" spans="3:15">
      <c r="C308" s="165"/>
      <c r="D308" s="165"/>
      <c r="E308" s="165"/>
      <c r="H308" s="273" t="s">
        <v>23431</v>
      </c>
      <c r="I308" s="275" t="s">
        <v>13734</v>
      </c>
      <c r="J308" s="167" t="s">
        <v>13735</v>
      </c>
      <c r="L308" s="167" t="s">
        <v>8263</v>
      </c>
      <c r="M308" s="167"/>
      <c r="N308" s="166"/>
      <c r="O308" s="167" t="s">
        <v>13592</v>
      </c>
    </row>
    <row r="309" spans="3:15">
      <c r="C309" s="165"/>
      <c r="D309" s="165"/>
      <c r="E309" s="165"/>
      <c r="H309" s="273" t="s">
        <v>23431</v>
      </c>
      <c r="I309" s="275" t="s">
        <v>13736</v>
      </c>
      <c r="J309" s="167" t="s">
        <v>13737</v>
      </c>
      <c r="L309" s="167" t="s">
        <v>8264</v>
      </c>
      <c r="M309" s="167" t="s">
        <v>23428</v>
      </c>
      <c r="N309" s="166" t="s">
        <v>13593</v>
      </c>
      <c r="O309" s="167" t="s">
        <v>13594</v>
      </c>
    </row>
    <row r="310" spans="3:15">
      <c r="C310" s="165"/>
      <c r="D310" s="165"/>
      <c r="E310" s="165"/>
      <c r="H310" s="273" t="s">
        <v>23431</v>
      </c>
      <c r="I310" s="275" t="s">
        <v>13738</v>
      </c>
      <c r="J310" s="167" t="s">
        <v>13739</v>
      </c>
      <c r="L310" s="167" t="s">
        <v>8265</v>
      </c>
      <c r="M310" s="167" t="s">
        <v>23428</v>
      </c>
      <c r="N310" s="166" t="s">
        <v>13595</v>
      </c>
      <c r="O310" s="167" t="s">
        <v>13596</v>
      </c>
    </row>
    <row r="311" spans="3:15">
      <c r="C311" s="165"/>
      <c r="D311" s="165"/>
      <c r="E311" s="165"/>
      <c r="H311" s="273" t="s">
        <v>23431</v>
      </c>
      <c r="I311" s="275" t="s">
        <v>13740</v>
      </c>
      <c r="J311" s="167" t="s">
        <v>13741</v>
      </c>
      <c r="L311" s="167" t="s">
        <v>8266</v>
      </c>
      <c r="M311" s="167" t="s">
        <v>23428</v>
      </c>
      <c r="N311" s="166" t="s">
        <v>13597</v>
      </c>
      <c r="O311" s="167" t="s">
        <v>13598</v>
      </c>
    </row>
    <row r="312" spans="3:15">
      <c r="C312" s="165"/>
      <c r="D312" s="165"/>
      <c r="E312" s="165"/>
      <c r="H312" s="273" t="s">
        <v>23431</v>
      </c>
      <c r="I312" s="275" t="s">
        <v>13742</v>
      </c>
      <c r="J312" s="167" t="s">
        <v>13743</v>
      </c>
      <c r="L312" s="167" t="s">
        <v>8267</v>
      </c>
      <c r="M312" s="167"/>
      <c r="N312" s="166"/>
      <c r="O312" s="167" t="s">
        <v>13598</v>
      </c>
    </row>
    <row r="313" spans="3:15">
      <c r="C313" s="165"/>
      <c r="D313" s="165"/>
      <c r="E313" s="165"/>
      <c r="H313" s="273" t="s">
        <v>23431</v>
      </c>
      <c r="I313" s="275" t="s">
        <v>13744</v>
      </c>
      <c r="J313" s="167" t="s">
        <v>13745</v>
      </c>
      <c r="L313" s="167" t="s">
        <v>8268</v>
      </c>
      <c r="M313" s="167" t="s">
        <v>23429</v>
      </c>
      <c r="N313" s="166" t="s">
        <v>13600</v>
      </c>
      <c r="O313" s="167" t="s">
        <v>13601</v>
      </c>
    </row>
    <row r="314" spans="3:15">
      <c r="C314" s="165"/>
      <c r="D314" s="165"/>
      <c r="E314" s="165"/>
      <c r="H314" s="273" t="s">
        <v>23431</v>
      </c>
      <c r="I314" s="275" t="s">
        <v>13746</v>
      </c>
      <c r="J314" s="167" t="s">
        <v>13747</v>
      </c>
      <c r="L314" s="167" t="s">
        <v>8269</v>
      </c>
      <c r="M314" s="167" t="s">
        <v>23429</v>
      </c>
      <c r="N314" s="166" t="s">
        <v>13602</v>
      </c>
      <c r="O314" s="167" t="s">
        <v>13603</v>
      </c>
    </row>
    <row r="315" spans="3:15">
      <c r="C315" s="165"/>
      <c r="D315" s="165"/>
      <c r="E315" s="165"/>
      <c r="H315" s="273" t="s">
        <v>23431</v>
      </c>
      <c r="I315" s="275" t="s">
        <v>13748</v>
      </c>
      <c r="J315" s="167" t="s">
        <v>13749</v>
      </c>
      <c r="L315" s="167" t="s">
        <v>8270</v>
      </c>
      <c r="M315" s="167"/>
      <c r="N315" s="166"/>
      <c r="O315" s="167" t="s">
        <v>13603</v>
      </c>
    </row>
    <row r="316" spans="3:15">
      <c r="C316" s="165"/>
      <c r="D316" s="165"/>
      <c r="E316" s="165"/>
      <c r="H316" s="273" t="s">
        <v>23431</v>
      </c>
      <c r="I316" s="275" t="s">
        <v>13750</v>
      </c>
      <c r="J316" s="167" t="s">
        <v>13751</v>
      </c>
      <c r="L316" s="167" t="s">
        <v>8271</v>
      </c>
      <c r="M316" s="167" t="s">
        <v>23429</v>
      </c>
      <c r="N316" s="166" t="s">
        <v>13604</v>
      </c>
      <c r="O316" s="167" t="s">
        <v>13605</v>
      </c>
    </row>
    <row r="317" spans="3:15">
      <c r="C317" s="165"/>
      <c r="D317" s="165"/>
      <c r="E317" s="165"/>
      <c r="H317" s="273" t="s">
        <v>23431</v>
      </c>
      <c r="I317" s="275" t="s">
        <v>13752</v>
      </c>
      <c r="J317" s="167" t="s">
        <v>13753</v>
      </c>
      <c r="L317" s="167" t="s">
        <v>8272</v>
      </c>
      <c r="M317" s="167" t="s">
        <v>23429</v>
      </c>
      <c r="N317" s="166" t="s">
        <v>13606</v>
      </c>
      <c r="O317" s="167" t="s">
        <v>13607</v>
      </c>
    </row>
    <row r="318" spans="3:15">
      <c r="C318" s="165"/>
      <c r="D318" s="165"/>
      <c r="E318" s="165"/>
      <c r="H318" s="273" t="s">
        <v>23431</v>
      </c>
      <c r="I318" s="275" t="s">
        <v>13754</v>
      </c>
      <c r="J318" s="167" t="s">
        <v>13755</v>
      </c>
      <c r="L318" s="167" t="s">
        <v>8273</v>
      </c>
      <c r="M318" s="167"/>
      <c r="N318" s="166"/>
      <c r="O318" s="167" t="s">
        <v>13607</v>
      </c>
    </row>
    <row r="319" spans="3:15">
      <c r="C319" s="165"/>
      <c r="D319" s="165"/>
      <c r="E319" s="165"/>
      <c r="H319" s="273" t="s">
        <v>23431</v>
      </c>
      <c r="I319" s="275" t="s">
        <v>13756</v>
      </c>
      <c r="J319" s="167" t="s">
        <v>13757</v>
      </c>
      <c r="L319" s="167" t="s">
        <v>8274</v>
      </c>
      <c r="M319" s="167"/>
      <c r="N319" s="166"/>
      <c r="O319" s="167" t="s">
        <v>13607</v>
      </c>
    </row>
    <row r="320" spans="3:15">
      <c r="C320" s="165"/>
      <c r="D320" s="165"/>
      <c r="E320" s="165"/>
      <c r="H320" s="273" t="s">
        <v>23431</v>
      </c>
      <c r="I320" s="275" t="s">
        <v>13758</v>
      </c>
      <c r="J320" s="167" t="s">
        <v>13759</v>
      </c>
      <c r="L320" s="167" t="s">
        <v>8275</v>
      </c>
      <c r="M320" s="167" t="s">
        <v>23429</v>
      </c>
      <c r="N320" s="166" t="s">
        <v>13608</v>
      </c>
      <c r="O320" s="167" t="s">
        <v>13609</v>
      </c>
    </row>
    <row r="321" spans="3:15">
      <c r="C321" s="165"/>
      <c r="D321" s="165"/>
      <c r="E321" s="165"/>
      <c r="H321" s="273" t="s">
        <v>23431</v>
      </c>
      <c r="I321" s="275" t="s">
        <v>13760</v>
      </c>
      <c r="J321" s="167" t="s">
        <v>13761</v>
      </c>
      <c r="L321" s="167" t="s">
        <v>8276</v>
      </c>
      <c r="M321" s="167"/>
      <c r="N321" s="166"/>
      <c r="O321" s="167" t="s">
        <v>13609</v>
      </c>
    </row>
    <row r="322" spans="3:15">
      <c r="C322" s="165"/>
      <c r="D322" s="165"/>
      <c r="E322" s="165"/>
      <c r="H322" s="273" t="s">
        <v>23431</v>
      </c>
      <c r="I322" s="275" t="s">
        <v>13762</v>
      </c>
      <c r="J322" s="167" t="s">
        <v>13763</v>
      </c>
      <c r="L322" s="167" t="s">
        <v>8277</v>
      </c>
      <c r="M322" s="167" t="s">
        <v>23429</v>
      </c>
      <c r="N322" s="166" t="s">
        <v>13610</v>
      </c>
      <c r="O322" s="167" t="s">
        <v>13611</v>
      </c>
    </row>
    <row r="323" spans="3:15">
      <c r="C323" s="165"/>
      <c r="D323" s="165"/>
      <c r="E323" s="165"/>
      <c r="H323" s="273" t="s">
        <v>23431</v>
      </c>
      <c r="I323" s="275" t="s">
        <v>13764</v>
      </c>
      <c r="J323" s="167" t="s">
        <v>13765</v>
      </c>
      <c r="L323" s="167" t="s">
        <v>8278</v>
      </c>
      <c r="M323" s="167" t="s">
        <v>23429</v>
      </c>
      <c r="N323" s="166" t="s">
        <v>13612</v>
      </c>
      <c r="O323" s="167" t="s">
        <v>13613</v>
      </c>
    </row>
    <row r="324" spans="3:15">
      <c r="C324" s="165"/>
      <c r="D324" s="165"/>
      <c r="E324" s="165"/>
      <c r="H324" s="273" t="s">
        <v>23431</v>
      </c>
      <c r="I324" s="275" t="s">
        <v>13766</v>
      </c>
      <c r="J324" s="167" t="s">
        <v>13767</v>
      </c>
      <c r="L324" s="167" t="s">
        <v>8279</v>
      </c>
      <c r="M324" s="167"/>
      <c r="N324" s="166"/>
      <c r="O324" s="167" t="s">
        <v>13613</v>
      </c>
    </row>
    <row r="325" spans="3:15">
      <c r="C325" s="165"/>
      <c r="D325" s="165"/>
      <c r="E325" s="165"/>
      <c r="H325" s="273" t="s">
        <v>23431</v>
      </c>
      <c r="I325" s="275" t="s">
        <v>13768</v>
      </c>
      <c r="J325" s="167" t="s">
        <v>13769</v>
      </c>
      <c r="L325" s="167" t="s">
        <v>8280</v>
      </c>
      <c r="M325" s="167"/>
      <c r="N325" s="166"/>
      <c r="O325" s="167" t="s">
        <v>13613</v>
      </c>
    </row>
    <row r="326" spans="3:15">
      <c r="C326" s="165"/>
      <c r="D326" s="165"/>
      <c r="E326" s="165"/>
      <c r="H326" s="277"/>
      <c r="I326" s="281" t="s">
        <v>13770</v>
      </c>
      <c r="J326" s="278"/>
      <c r="L326" s="167" t="s">
        <v>8281</v>
      </c>
      <c r="M326" s="167" t="s">
        <v>23429</v>
      </c>
      <c r="N326" s="166" t="s">
        <v>13614</v>
      </c>
      <c r="O326" s="167" t="s">
        <v>13615</v>
      </c>
    </row>
    <row r="327" spans="3:15">
      <c r="C327" s="165"/>
      <c r="D327" s="165"/>
      <c r="E327" s="165"/>
      <c r="H327" s="273" t="s">
        <v>23154</v>
      </c>
      <c r="I327" s="275" t="s">
        <v>13771</v>
      </c>
      <c r="J327" s="167" t="s">
        <v>13772</v>
      </c>
      <c r="L327" s="167" t="s">
        <v>8282</v>
      </c>
      <c r="M327" s="167"/>
      <c r="N327" s="166"/>
      <c r="O327" s="167" t="s">
        <v>13615</v>
      </c>
    </row>
    <row r="328" spans="3:15">
      <c r="C328" s="165"/>
      <c r="D328" s="165"/>
      <c r="E328" s="165"/>
      <c r="H328" s="273" t="s">
        <v>23154</v>
      </c>
      <c r="I328" s="275" t="s">
        <v>13773</v>
      </c>
      <c r="J328" s="167" t="s">
        <v>13774</v>
      </c>
      <c r="L328" s="167" t="s">
        <v>8283</v>
      </c>
      <c r="M328" s="167" t="s">
        <v>23429</v>
      </c>
      <c r="N328" s="166" t="s">
        <v>13616</v>
      </c>
      <c r="O328" s="167" t="s">
        <v>13617</v>
      </c>
    </row>
    <row r="329" spans="3:15">
      <c r="C329" s="165"/>
      <c r="D329" s="165"/>
      <c r="E329" s="165"/>
      <c r="H329" s="273" t="s">
        <v>23154</v>
      </c>
      <c r="I329" s="275" t="s">
        <v>13775</v>
      </c>
      <c r="J329" s="167" t="s">
        <v>13776</v>
      </c>
      <c r="L329" s="167" t="s">
        <v>8284</v>
      </c>
      <c r="M329" s="167"/>
      <c r="N329" s="166"/>
      <c r="O329" s="167" t="s">
        <v>13617</v>
      </c>
    </row>
    <row r="330" spans="3:15">
      <c r="C330" s="165"/>
      <c r="D330" s="165"/>
      <c r="E330" s="165"/>
      <c r="H330" s="273" t="s">
        <v>23154</v>
      </c>
      <c r="I330" s="275" t="s">
        <v>13777</v>
      </c>
      <c r="J330" s="167" t="s">
        <v>13778</v>
      </c>
      <c r="L330" s="167" t="s">
        <v>8285</v>
      </c>
      <c r="M330" s="167"/>
      <c r="N330" s="166"/>
      <c r="O330" s="167" t="s">
        <v>13617</v>
      </c>
    </row>
    <row r="331" spans="3:15">
      <c r="C331" s="165"/>
      <c r="D331" s="165"/>
      <c r="E331" s="165"/>
      <c r="H331" s="273" t="s">
        <v>23154</v>
      </c>
      <c r="I331" s="275" t="s">
        <v>13779</v>
      </c>
      <c r="J331" s="167" t="s">
        <v>13780</v>
      </c>
      <c r="L331" s="167" t="s">
        <v>8286</v>
      </c>
      <c r="M331" s="167"/>
      <c r="N331" s="166"/>
      <c r="O331" s="167" t="s">
        <v>13617</v>
      </c>
    </row>
    <row r="332" spans="3:15">
      <c r="C332" s="165"/>
      <c r="D332" s="165"/>
      <c r="E332" s="165"/>
      <c r="H332" s="273" t="s">
        <v>23154</v>
      </c>
      <c r="I332" s="275" t="s">
        <v>13781</v>
      </c>
      <c r="J332" s="167" t="s">
        <v>13782</v>
      </c>
      <c r="L332" s="167" t="s">
        <v>8287</v>
      </c>
      <c r="M332" s="167"/>
      <c r="N332" s="166"/>
      <c r="O332" s="167" t="s">
        <v>13617</v>
      </c>
    </row>
    <row r="333" spans="3:15">
      <c r="C333" s="165"/>
      <c r="D333" s="165"/>
      <c r="E333" s="165"/>
      <c r="H333" s="273" t="s">
        <v>23154</v>
      </c>
      <c r="I333" s="275" t="s">
        <v>13783</v>
      </c>
      <c r="J333" s="167" t="s">
        <v>13784</v>
      </c>
      <c r="L333" s="167" t="s">
        <v>8288</v>
      </c>
      <c r="M333" s="167"/>
      <c r="N333" s="166"/>
      <c r="O333" s="167" t="s">
        <v>13617</v>
      </c>
    </row>
    <row r="334" spans="3:15">
      <c r="C334" s="165"/>
      <c r="D334" s="165"/>
      <c r="E334" s="165"/>
      <c r="H334" s="273" t="s">
        <v>23154</v>
      </c>
      <c r="I334" s="275" t="s">
        <v>13785</v>
      </c>
      <c r="J334" s="167" t="s">
        <v>13786</v>
      </c>
      <c r="L334" s="167" t="s">
        <v>8289</v>
      </c>
      <c r="M334" s="167" t="s">
        <v>23429</v>
      </c>
      <c r="N334" s="166" t="s">
        <v>13618</v>
      </c>
      <c r="O334" s="167" t="s">
        <v>13619</v>
      </c>
    </row>
    <row r="335" spans="3:15">
      <c r="C335" s="165"/>
      <c r="D335" s="165"/>
      <c r="E335" s="165"/>
      <c r="H335" s="273" t="s">
        <v>23154</v>
      </c>
      <c r="I335" s="275" t="s">
        <v>13787</v>
      </c>
      <c r="J335" s="167" t="s">
        <v>13788</v>
      </c>
      <c r="L335" s="167" t="s">
        <v>8290</v>
      </c>
      <c r="M335" s="167"/>
      <c r="N335" s="166"/>
      <c r="O335" s="167" t="s">
        <v>13619</v>
      </c>
    </row>
    <row r="336" spans="3:15">
      <c r="C336" s="165"/>
      <c r="D336" s="165"/>
      <c r="E336" s="165"/>
      <c r="H336" s="273" t="s">
        <v>23154</v>
      </c>
      <c r="I336" s="275" t="s">
        <v>13789</v>
      </c>
      <c r="J336" s="167" t="s">
        <v>13790</v>
      </c>
      <c r="L336" s="167" t="s">
        <v>8291</v>
      </c>
      <c r="M336" s="167" t="s">
        <v>23429</v>
      </c>
      <c r="N336" s="166" t="s">
        <v>13620</v>
      </c>
      <c r="O336" s="167" t="s">
        <v>13621</v>
      </c>
    </row>
    <row r="337" spans="3:15">
      <c r="C337" s="165"/>
      <c r="D337" s="165"/>
      <c r="E337" s="165"/>
      <c r="H337" s="273" t="s">
        <v>23154</v>
      </c>
      <c r="I337" s="275" t="s">
        <v>13791</v>
      </c>
      <c r="J337" s="167" t="s">
        <v>13792</v>
      </c>
      <c r="L337" s="167" t="s">
        <v>8292</v>
      </c>
      <c r="M337" s="167" t="s">
        <v>23429</v>
      </c>
      <c r="N337" s="166" t="s">
        <v>13622</v>
      </c>
      <c r="O337" s="167" t="s">
        <v>13623</v>
      </c>
    </row>
    <row r="338" spans="3:15">
      <c r="C338" s="165"/>
      <c r="D338" s="165"/>
      <c r="E338" s="165"/>
      <c r="H338" s="273" t="s">
        <v>23154</v>
      </c>
      <c r="I338" s="275" t="s">
        <v>13793</v>
      </c>
      <c r="J338" s="167" t="s">
        <v>13794</v>
      </c>
      <c r="L338" s="167" t="s">
        <v>8293</v>
      </c>
      <c r="M338" s="167" t="s">
        <v>23429</v>
      </c>
      <c r="N338" s="166" t="s">
        <v>13624</v>
      </c>
      <c r="O338" s="167" t="s">
        <v>13625</v>
      </c>
    </row>
    <row r="339" spans="3:15">
      <c r="C339" s="165"/>
      <c r="D339" s="165"/>
      <c r="E339" s="165"/>
      <c r="H339" s="273" t="s">
        <v>23154</v>
      </c>
      <c r="I339" s="275" t="s">
        <v>13795</v>
      </c>
      <c r="J339" s="167" t="s">
        <v>13796</v>
      </c>
      <c r="L339" s="167" t="s">
        <v>8294</v>
      </c>
      <c r="M339" s="167"/>
      <c r="N339" s="166"/>
      <c r="O339" s="167" t="s">
        <v>13625</v>
      </c>
    </row>
    <row r="340" spans="3:15">
      <c r="C340" s="165"/>
      <c r="D340" s="165"/>
      <c r="E340" s="165"/>
      <c r="H340" s="273" t="s">
        <v>23154</v>
      </c>
      <c r="I340" s="275" t="s">
        <v>13797</v>
      </c>
      <c r="J340" s="167" t="s">
        <v>13798</v>
      </c>
      <c r="L340" s="167" t="s">
        <v>8295</v>
      </c>
      <c r="M340" s="167" t="s">
        <v>23429</v>
      </c>
      <c r="N340" s="166" t="s">
        <v>13626</v>
      </c>
      <c r="O340" s="167" t="s">
        <v>13627</v>
      </c>
    </row>
    <row r="341" spans="3:15">
      <c r="C341" s="165"/>
      <c r="D341" s="165"/>
      <c r="E341" s="165"/>
      <c r="H341" s="273" t="s">
        <v>23154</v>
      </c>
      <c r="I341" s="275" t="s">
        <v>13799</v>
      </c>
      <c r="J341" s="167" t="s">
        <v>13800</v>
      </c>
      <c r="L341" s="167" t="s">
        <v>8296</v>
      </c>
      <c r="M341" s="167" t="s">
        <v>23429</v>
      </c>
      <c r="N341" s="166" t="s">
        <v>13628</v>
      </c>
      <c r="O341" s="167" t="s">
        <v>13629</v>
      </c>
    </row>
    <row r="342" spans="3:15">
      <c r="C342" s="165"/>
      <c r="D342" s="165"/>
      <c r="E342" s="165"/>
      <c r="H342" s="273" t="s">
        <v>23154</v>
      </c>
      <c r="I342" s="275" t="s">
        <v>13801</v>
      </c>
      <c r="J342" s="167" t="s">
        <v>13802</v>
      </c>
      <c r="L342" s="167" t="s">
        <v>8297</v>
      </c>
      <c r="M342" s="167" t="s">
        <v>23429</v>
      </c>
      <c r="N342" s="166" t="s">
        <v>13630</v>
      </c>
      <c r="O342" s="167" t="s">
        <v>13631</v>
      </c>
    </row>
    <row r="343" spans="3:15">
      <c r="C343" s="165"/>
      <c r="D343" s="165"/>
      <c r="E343" s="165"/>
      <c r="H343" s="273" t="s">
        <v>23154</v>
      </c>
      <c r="I343" s="275" t="s">
        <v>13803</v>
      </c>
      <c r="J343" s="167" t="s">
        <v>13804</v>
      </c>
      <c r="L343" s="167" t="s">
        <v>8298</v>
      </c>
      <c r="M343" s="167"/>
      <c r="N343" s="166"/>
      <c r="O343" s="167" t="s">
        <v>13631</v>
      </c>
    </row>
    <row r="344" spans="3:15">
      <c r="C344" s="165"/>
      <c r="D344" s="165"/>
      <c r="E344" s="165"/>
      <c r="H344" s="273" t="s">
        <v>23154</v>
      </c>
      <c r="I344" s="275" t="s">
        <v>13805</v>
      </c>
      <c r="J344" s="167" t="s">
        <v>13806</v>
      </c>
      <c r="L344" s="167" t="s">
        <v>8299</v>
      </c>
      <c r="M344" s="167"/>
      <c r="N344" s="166"/>
      <c r="O344" s="167" t="s">
        <v>13631</v>
      </c>
    </row>
    <row r="345" spans="3:15">
      <c r="C345" s="165"/>
      <c r="D345" s="165"/>
      <c r="E345" s="165"/>
      <c r="H345" s="277"/>
      <c r="I345" s="281" t="s">
        <v>13807</v>
      </c>
      <c r="J345" s="278"/>
      <c r="L345" s="167" t="s">
        <v>8300</v>
      </c>
      <c r="M345" s="167" t="s">
        <v>23429</v>
      </c>
      <c r="N345" s="166" t="s">
        <v>13632</v>
      </c>
      <c r="O345" s="167" t="s">
        <v>13633</v>
      </c>
    </row>
    <row r="346" spans="3:15">
      <c r="C346" s="165"/>
      <c r="D346" s="165"/>
      <c r="E346" s="165"/>
      <c r="H346" s="273" t="s">
        <v>23155</v>
      </c>
      <c r="I346" s="275" t="s">
        <v>13808</v>
      </c>
      <c r="J346" s="167" t="s">
        <v>13809</v>
      </c>
      <c r="L346" s="167" t="s">
        <v>8301</v>
      </c>
      <c r="M346" s="167"/>
      <c r="N346" s="166"/>
      <c r="O346" s="167" t="s">
        <v>13633</v>
      </c>
    </row>
    <row r="347" spans="3:15">
      <c r="C347" s="165"/>
      <c r="D347" s="165"/>
      <c r="E347" s="165"/>
      <c r="H347" s="273" t="s">
        <v>23155</v>
      </c>
      <c r="I347" s="275" t="s">
        <v>13810</v>
      </c>
      <c r="J347" s="167" t="s">
        <v>13811</v>
      </c>
      <c r="L347" s="167" t="s">
        <v>8302</v>
      </c>
      <c r="M347" s="167" t="s">
        <v>23429</v>
      </c>
      <c r="N347" s="166" t="s">
        <v>13634</v>
      </c>
      <c r="O347" s="167" t="s">
        <v>13635</v>
      </c>
    </row>
    <row r="348" spans="3:15">
      <c r="C348" s="165"/>
      <c r="D348" s="165"/>
      <c r="E348" s="165"/>
      <c r="H348" s="273" t="s">
        <v>23155</v>
      </c>
      <c r="I348" s="275" t="s">
        <v>13812</v>
      </c>
      <c r="J348" s="167" t="s">
        <v>13813</v>
      </c>
      <c r="L348" s="167" t="s">
        <v>8303</v>
      </c>
      <c r="M348" s="167" t="s">
        <v>23429</v>
      </c>
      <c r="N348" s="166" t="s">
        <v>13636</v>
      </c>
      <c r="O348" s="167" t="s">
        <v>13637</v>
      </c>
    </row>
    <row r="349" spans="3:15">
      <c r="C349" s="165"/>
      <c r="D349" s="165"/>
      <c r="E349" s="165"/>
      <c r="H349" s="273" t="s">
        <v>23155</v>
      </c>
      <c r="I349" s="275" t="s">
        <v>13814</v>
      </c>
      <c r="J349" s="167" t="s">
        <v>13815</v>
      </c>
      <c r="L349" s="167" t="s">
        <v>8304</v>
      </c>
      <c r="M349" s="167"/>
      <c r="N349" s="166"/>
      <c r="O349" s="167" t="s">
        <v>13637</v>
      </c>
    </row>
    <row r="350" spans="3:15">
      <c r="C350" s="165"/>
      <c r="D350" s="165"/>
      <c r="E350" s="165"/>
      <c r="H350" s="273" t="s">
        <v>23155</v>
      </c>
      <c r="I350" s="275" t="s">
        <v>13816</v>
      </c>
      <c r="J350" s="167" t="s">
        <v>13817</v>
      </c>
      <c r="L350" s="167" t="s">
        <v>8305</v>
      </c>
      <c r="M350" s="167"/>
      <c r="N350" s="166"/>
      <c r="O350" s="167" t="s">
        <v>13637</v>
      </c>
    </row>
    <row r="351" spans="3:15">
      <c r="C351" s="165"/>
      <c r="D351" s="165"/>
      <c r="E351" s="165"/>
      <c r="H351" s="273" t="s">
        <v>23155</v>
      </c>
      <c r="I351" s="275" t="s">
        <v>13818</v>
      </c>
      <c r="J351" s="167" t="s">
        <v>13819</v>
      </c>
      <c r="L351" s="167" t="s">
        <v>8306</v>
      </c>
      <c r="M351" s="167" t="s">
        <v>23429</v>
      </c>
      <c r="N351" s="166" t="s">
        <v>13638</v>
      </c>
      <c r="O351" s="167" t="s">
        <v>13639</v>
      </c>
    </row>
    <row r="352" spans="3:15">
      <c r="C352" s="165"/>
      <c r="D352" s="165"/>
      <c r="E352" s="165"/>
      <c r="H352" s="273" t="s">
        <v>23155</v>
      </c>
      <c r="I352" s="275" t="s">
        <v>13820</v>
      </c>
      <c r="J352" s="167" t="s">
        <v>13821</v>
      </c>
      <c r="L352" s="167" t="s">
        <v>8307</v>
      </c>
      <c r="M352" s="167"/>
      <c r="N352" s="166"/>
      <c r="O352" s="167" t="s">
        <v>13639</v>
      </c>
    </row>
    <row r="353" spans="3:15">
      <c r="C353" s="165"/>
      <c r="D353" s="165"/>
      <c r="E353" s="165"/>
      <c r="H353" s="273" t="s">
        <v>23155</v>
      </c>
      <c r="I353" s="275" t="s">
        <v>13822</v>
      </c>
      <c r="J353" s="167" t="s">
        <v>13823</v>
      </c>
      <c r="L353" s="167" t="s">
        <v>8308</v>
      </c>
      <c r="M353" s="167" t="s">
        <v>23429</v>
      </c>
      <c r="N353" s="166" t="s">
        <v>13640</v>
      </c>
      <c r="O353" s="167" t="s">
        <v>13641</v>
      </c>
    </row>
    <row r="354" spans="3:15">
      <c r="C354" s="165"/>
      <c r="D354" s="165"/>
      <c r="E354" s="165"/>
      <c r="H354" s="273" t="s">
        <v>23155</v>
      </c>
      <c r="I354" s="275" t="s">
        <v>13824</v>
      </c>
      <c r="J354" s="167" t="s">
        <v>13825</v>
      </c>
      <c r="L354" s="167" t="s">
        <v>8309</v>
      </c>
      <c r="M354" s="167" t="s">
        <v>23429</v>
      </c>
      <c r="N354" s="166" t="s">
        <v>13642</v>
      </c>
      <c r="O354" s="167" t="s">
        <v>13643</v>
      </c>
    </row>
    <row r="355" spans="3:15">
      <c r="C355" s="165"/>
      <c r="D355" s="165"/>
      <c r="E355" s="165"/>
      <c r="H355" s="273" t="s">
        <v>23155</v>
      </c>
      <c r="I355" s="275" t="s">
        <v>13826</v>
      </c>
      <c r="J355" s="167" t="s">
        <v>13827</v>
      </c>
      <c r="L355" s="167" t="s">
        <v>8310</v>
      </c>
      <c r="M355" s="167"/>
      <c r="N355" s="166"/>
      <c r="O355" s="167" t="s">
        <v>13643</v>
      </c>
    </row>
    <row r="356" spans="3:15">
      <c r="C356" s="165"/>
      <c r="D356" s="165"/>
      <c r="E356" s="165"/>
      <c r="H356" s="273" t="s">
        <v>23155</v>
      </c>
      <c r="I356" s="275" t="s">
        <v>13828</v>
      </c>
      <c r="J356" s="167" t="s">
        <v>13829</v>
      </c>
      <c r="L356" s="167" t="s">
        <v>8311</v>
      </c>
      <c r="M356" s="167"/>
      <c r="N356" s="166"/>
      <c r="O356" s="167" t="s">
        <v>13643</v>
      </c>
    </row>
    <row r="357" spans="3:15">
      <c r="C357" s="165"/>
      <c r="D357" s="165"/>
      <c r="E357" s="165"/>
      <c r="H357" s="273" t="s">
        <v>23155</v>
      </c>
      <c r="I357" s="275" t="s">
        <v>13830</v>
      </c>
      <c r="J357" s="167" t="s">
        <v>13831</v>
      </c>
      <c r="L357" s="167" t="s">
        <v>8312</v>
      </c>
      <c r="M357" s="167" t="s">
        <v>23430</v>
      </c>
      <c r="N357" s="166" t="s">
        <v>13645</v>
      </c>
      <c r="O357" s="167" t="s">
        <v>13646</v>
      </c>
    </row>
    <row r="358" spans="3:15">
      <c r="C358" s="165"/>
      <c r="D358" s="165"/>
      <c r="E358" s="165"/>
      <c r="H358" s="273" t="s">
        <v>23155</v>
      </c>
      <c r="I358" s="275" t="s">
        <v>13832</v>
      </c>
      <c r="J358" s="167" t="s">
        <v>13833</v>
      </c>
      <c r="L358" s="167" t="s">
        <v>8313</v>
      </c>
      <c r="M358" s="167" t="s">
        <v>23430</v>
      </c>
      <c r="N358" s="166" t="s">
        <v>13647</v>
      </c>
      <c r="O358" s="167" t="s">
        <v>13648</v>
      </c>
    </row>
    <row r="359" spans="3:15">
      <c r="C359" s="165"/>
      <c r="D359" s="165"/>
      <c r="E359" s="165"/>
      <c r="H359" s="273" t="s">
        <v>23155</v>
      </c>
      <c r="I359" s="275" t="s">
        <v>13834</v>
      </c>
      <c r="J359" s="167" t="s">
        <v>13835</v>
      </c>
      <c r="L359" s="167" t="s">
        <v>8314</v>
      </c>
      <c r="M359" s="167" t="s">
        <v>23430</v>
      </c>
      <c r="N359" s="166" t="s">
        <v>13649</v>
      </c>
      <c r="O359" s="167" t="s">
        <v>13650</v>
      </c>
    </row>
    <row r="360" spans="3:15">
      <c r="C360" s="165"/>
      <c r="D360" s="165"/>
      <c r="E360" s="165"/>
      <c r="H360" s="273" t="s">
        <v>23155</v>
      </c>
      <c r="I360" s="275" t="s">
        <v>13836</v>
      </c>
      <c r="J360" s="167" t="s">
        <v>13837</v>
      </c>
      <c r="L360" s="167" t="s">
        <v>8315</v>
      </c>
      <c r="M360" s="167" t="s">
        <v>23430</v>
      </c>
      <c r="N360" s="166" t="s">
        <v>13651</v>
      </c>
      <c r="O360" s="167" t="s">
        <v>13652</v>
      </c>
    </row>
    <row r="361" spans="3:15">
      <c r="C361" s="165"/>
      <c r="D361" s="165"/>
      <c r="E361" s="165"/>
      <c r="H361" s="273" t="s">
        <v>23155</v>
      </c>
      <c r="I361" s="275" t="s">
        <v>13838</v>
      </c>
      <c r="J361" s="167" t="s">
        <v>13839</v>
      </c>
      <c r="L361" s="167" t="s">
        <v>8316</v>
      </c>
      <c r="M361" s="167" t="s">
        <v>23430</v>
      </c>
      <c r="N361" s="166" t="s">
        <v>13653</v>
      </c>
      <c r="O361" s="167" t="s">
        <v>13654</v>
      </c>
    </row>
    <row r="362" spans="3:15">
      <c r="C362" s="165"/>
      <c r="D362" s="165"/>
      <c r="E362" s="165"/>
      <c r="H362" s="273" t="s">
        <v>23155</v>
      </c>
      <c r="I362" s="275" t="s">
        <v>13840</v>
      </c>
      <c r="J362" s="167" t="s">
        <v>13841</v>
      </c>
      <c r="L362" s="167" t="s">
        <v>8317</v>
      </c>
      <c r="M362" s="167" t="s">
        <v>23430</v>
      </c>
      <c r="N362" s="166" t="s">
        <v>13655</v>
      </c>
      <c r="O362" s="167" t="s">
        <v>13656</v>
      </c>
    </row>
    <row r="363" spans="3:15">
      <c r="C363" s="165"/>
      <c r="D363" s="165"/>
      <c r="E363" s="165"/>
      <c r="H363" s="273" t="s">
        <v>23155</v>
      </c>
      <c r="I363" s="275" t="s">
        <v>13842</v>
      </c>
      <c r="J363" s="167" t="s">
        <v>13843</v>
      </c>
      <c r="L363" s="167" t="s">
        <v>8318</v>
      </c>
      <c r="M363" s="167" t="s">
        <v>23430</v>
      </c>
      <c r="N363" s="166" t="s">
        <v>13657</v>
      </c>
      <c r="O363" s="167" t="s">
        <v>13658</v>
      </c>
    </row>
    <row r="364" spans="3:15">
      <c r="C364" s="165"/>
      <c r="D364" s="165"/>
      <c r="E364" s="165"/>
      <c r="H364" s="273" t="s">
        <v>23155</v>
      </c>
      <c r="I364" s="275" t="s">
        <v>13844</v>
      </c>
      <c r="J364" s="167" t="s">
        <v>13845</v>
      </c>
      <c r="L364" s="167" t="s">
        <v>8319</v>
      </c>
      <c r="M364" s="167" t="s">
        <v>23430</v>
      </c>
      <c r="N364" s="166" t="s">
        <v>13659</v>
      </c>
      <c r="O364" s="167" t="s">
        <v>13660</v>
      </c>
    </row>
    <row r="365" spans="3:15">
      <c r="C365" s="165"/>
      <c r="D365" s="165"/>
      <c r="E365" s="165"/>
      <c r="H365" s="273" t="s">
        <v>23155</v>
      </c>
      <c r="I365" s="275" t="s">
        <v>13846</v>
      </c>
      <c r="J365" s="167" t="s">
        <v>13847</v>
      </c>
      <c r="L365" s="167" t="s">
        <v>8320</v>
      </c>
      <c r="M365" s="167" t="s">
        <v>23430</v>
      </c>
      <c r="N365" s="166" t="s">
        <v>13661</v>
      </c>
      <c r="O365" s="167" t="s">
        <v>13662</v>
      </c>
    </row>
    <row r="366" spans="3:15">
      <c r="C366" s="165"/>
      <c r="D366" s="165"/>
      <c r="E366" s="165"/>
      <c r="H366" s="273" t="s">
        <v>23155</v>
      </c>
      <c r="I366" s="275" t="s">
        <v>13848</v>
      </c>
      <c r="J366" s="167" t="s">
        <v>13849</v>
      </c>
      <c r="L366" s="167" t="s">
        <v>8321</v>
      </c>
      <c r="M366" s="167" t="s">
        <v>23430</v>
      </c>
      <c r="N366" s="166" t="s">
        <v>13663</v>
      </c>
      <c r="O366" s="167" t="s">
        <v>13664</v>
      </c>
    </row>
    <row r="367" spans="3:15">
      <c r="C367" s="165"/>
      <c r="D367" s="165"/>
      <c r="E367" s="165"/>
      <c r="H367" s="277"/>
      <c r="I367" s="281" t="s">
        <v>13850</v>
      </c>
      <c r="J367" s="278"/>
      <c r="L367" s="167" t="s">
        <v>8322</v>
      </c>
      <c r="M367" s="167" t="s">
        <v>23430</v>
      </c>
      <c r="N367" s="166" t="s">
        <v>13665</v>
      </c>
      <c r="O367" s="167" t="s">
        <v>13666</v>
      </c>
    </row>
    <row r="368" spans="3:15">
      <c r="C368" s="165"/>
      <c r="D368" s="165"/>
      <c r="E368" s="165"/>
      <c r="H368" s="273" t="s">
        <v>23156</v>
      </c>
      <c r="I368" s="275" t="s">
        <v>13851</v>
      </c>
      <c r="J368" s="167" t="s">
        <v>13852</v>
      </c>
      <c r="L368" s="167" t="s">
        <v>8323</v>
      </c>
      <c r="M368" s="167" t="s">
        <v>23431</v>
      </c>
      <c r="N368" s="166" t="s">
        <v>13668</v>
      </c>
      <c r="O368" s="167" t="s">
        <v>13669</v>
      </c>
    </row>
    <row r="369" spans="3:15">
      <c r="C369" s="165"/>
      <c r="D369" s="165"/>
      <c r="E369" s="165"/>
      <c r="H369" s="273" t="s">
        <v>23156</v>
      </c>
      <c r="I369" s="275" t="s">
        <v>13853</v>
      </c>
      <c r="J369" s="167" t="s">
        <v>13854</v>
      </c>
      <c r="L369" s="167" t="s">
        <v>8324</v>
      </c>
      <c r="M369" s="167" t="s">
        <v>23431</v>
      </c>
      <c r="N369" s="166" t="s">
        <v>13670</v>
      </c>
      <c r="O369" s="167" t="s">
        <v>13671</v>
      </c>
    </row>
    <row r="370" spans="3:15">
      <c r="C370" s="165"/>
      <c r="D370" s="165"/>
      <c r="E370" s="165"/>
      <c r="H370" s="273" t="s">
        <v>23156</v>
      </c>
      <c r="I370" s="275" t="s">
        <v>13855</v>
      </c>
      <c r="J370" s="167" t="s">
        <v>13856</v>
      </c>
      <c r="L370" s="167" t="s">
        <v>8325</v>
      </c>
      <c r="M370" s="167" t="s">
        <v>23431</v>
      </c>
      <c r="N370" s="166" t="s">
        <v>13672</v>
      </c>
      <c r="O370" s="167" t="s">
        <v>13673</v>
      </c>
    </row>
    <row r="371" spans="3:15">
      <c r="C371" s="165"/>
      <c r="D371" s="165"/>
      <c r="E371" s="165"/>
      <c r="H371" s="273" t="s">
        <v>23156</v>
      </c>
      <c r="I371" s="275" t="s">
        <v>13857</v>
      </c>
      <c r="J371" s="167" t="s">
        <v>13858</v>
      </c>
      <c r="L371" s="167" t="s">
        <v>8326</v>
      </c>
      <c r="M371" s="167" t="s">
        <v>23431</v>
      </c>
      <c r="N371" s="166" t="s">
        <v>13674</v>
      </c>
      <c r="O371" s="167" t="s">
        <v>13675</v>
      </c>
    </row>
    <row r="372" spans="3:15">
      <c r="C372" s="165"/>
      <c r="D372" s="165"/>
      <c r="E372" s="165"/>
      <c r="H372" s="273" t="s">
        <v>23156</v>
      </c>
      <c r="I372" s="275" t="s">
        <v>13859</v>
      </c>
      <c r="J372" s="167" t="s">
        <v>13860</v>
      </c>
      <c r="L372" s="167" t="s">
        <v>8327</v>
      </c>
      <c r="M372" s="167" t="s">
        <v>23431</v>
      </c>
      <c r="N372" s="166" t="s">
        <v>13676</v>
      </c>
      <c r="O372" s="167" t="s">
        <v>13677</v>
      </c>
    </row>
    <row r="373" spans="3:15">
      <c r="C373" s="165"/>
      <c r="D373" s="165"/>
      <c r="E373" s="165"/>
      <c r="H373" s="273" t="s">
        <v>23156</v>
      </c>
      <c r="I373" s="275" t="s">
        <v>13861</v>
      </c>
      <c r="J373" s="167" t="s">
        <v>13862</v>
      </c>
      <c r="L373" s="167" t="s">
        <v>8328</v>
      </c>
      <c r="M373" s="167" t="s">
        <v>23431</v>
      </c>
      <c r="N373" s="166" t="s">
        <v>13678</v>
      </c>
      <c r="O373" s="167" t="s">
        <v>13679</v>
      </c>
    </row>
    <row r="374" spans="3:15">
      <c r="C374" s="165"/>
      <c r="D374" s="165"/>
      <c r="E374" s="165"/>
      <c r="H374" s="273" t="s">
        <v>23156</v>
      </c>
      <c r="I374" s="275" t="s">
        <v>13863</v>
      </c>
      <c r="J374" s="167" t="s">
        <v>13864</v>
      </c>
      <c r="L374" s="167" t="s">
        <v>8329</v>
      </c>
      <c r="M374" s="167" t="s">
        <v>23431</v>
      </c>
      <c r="N374" s="166" t="s">
        <v>13680</v>
      </c>
      <c r="O374" s="167" t="s">
        <v>13681</v>
      </c>
    </row>
    <row r="375" spans="3:15">
      <c r="C375" s="165"/>
      <c r="D375" s="165"/>
      <c r="E375" s="165"/>
      <c r="H375" s="273" t="s">
        <v>23156</v>
      </c>
      <c r="I375" s="275" t="s">
        <v>13865</v>
      </c>
      <c r="J375" s="167" t="s">
        <v>13866</v>
      </c>
      <c r="L375" s="167" t="s">
        <v>8330</v>
      </c>
      <c r="M375" s="167" t="s">
        <v>23431</v>
      </c>
      <c r="N375" s="166" t="s">
        <v>13682</v>
      </c>
      <c r="O375" s="167" t="s">
        <v>13683</v>
      </c>
    </row>
    <row r="376" spans="3:15">
      <c r="C376" s="165"/>
      <c r="D376" s="165"/>
      <c r="E376" s="165"/>
      <c r="H376" s="273" t="s">
        <v>23156</v>
      </c>
      <c r="I376" s="275" t="s">
        <v>13867</v>
      </c>
      <c r="J376" s="167" t="s">
        <v>13868</v>
      </c>
      <c r="L376" s="167" t="s">
        <v>8331</v>
      </c>
      <c r="M376" s="167" t="s">
        <v>23431</v>
      </c>
      <c r="N376" s="166" t="s">
        <v>13684</v>
      </c>
      <c r="O376" s="167" t="s">
        <v>13685</v>
      </c>
    </row>
    <row r="377" spans="3:15">
      <c r="C377" s="165"/>
      <c r="D377" s="165"/>
      <c r="E377" s="165"/>
      <c r="H377" s="273" t="s">
        <v>23156</v>
      </c>
      <c r="I377" s="275" t="s">
        <v>13869</v>
      </c>
      <c r="J377" s="167" t="s">
        <v>13870</v>
      </c>
      <c r="L377" s="167" t="s">
        <v>8332</v>
      </c>
      <c r="M377" s="167" t="s">
        <v>23431</v>
      </c>
      <c r="N377" s="166" t="s">
        <v>13686</v>
      </c>
      <c r="O377" s="167" t="s">
        <v>13687</v>
      </c>
    </row>
    <row r="378" spans="3:15">
      <c r="C378" s="165"/>
      <c r="D378" s="165"/>
      <c r="E378" s="165"/>
      <c r="H378" s="273" t="s">
        <v>23156</v>
      </c>
      <c r="I378" s="275" t="s">
        <v>13871</v>
      </c>
      <c r="J378" s="167" t="s">
        <v>13872</v>
      </c>
      <c r="L378" s="167" t="s">
        <v>8333</v>
      </c>
      <c r="M378" s="167" t="s">
        <v>23431</v>
      </c>
      <c r="N378" s="166" t="s">
        <v>13688</v>
      </c>
      <c r="O378" s="167" t="s">
        <v>13689</v>
      </c>
    </row>
    <row r="379" spans="3:15">
      <c r="C379" s="165"/>
      <c r="D379" s="165"/>
      <c r="E379" s="165"/>
      <c r="H379" s="273" t="s">
        <v>23156</v>
      </c>
      <c r="I379" s="275" t="s">
        <v>13873</v>
      </c>
      <c r="J379" s="167" t="s">
        <v>13874</v>
      </c>
      <c r="L379" s="167" t="s">
        <v>8334</v>
      </c>
      <c r="M379" s="167" t="s">
        <v>23431</v>
      </c>
      <c r="N379" s="166" t="s">
        <v>13690</v>
      </c>
      <c r="O379" s="167" t="s">
        <v>13691</v>
      </c>
    </row>
    <row r="380" spans="3:15">
      <c r="C380" s="165"/>
      <c r="D380" s="165"/>
      <c r="E380" s="165"/>
      <c r="H380" s="273" t="s">
        <v>23156</v>
      </c>
      <c r="I380" s="275" t="s">
        <v>13875</v>
      </c>
      <c r="J380" s="167" t="s">
        <v>13876</v>
      </c>
      <c r="L380" s="167" t="s">
        <v>8335</v>
      </c>
      <c r="M380" s="167" t="s">
        <v>23431</v>
      </c>
      <c r="N380" s="166" t="s">
        <v>13692</v>
      </c>
      <c r="O380" s="167" t="s">
        <v>13693</v>
      </c>
    </row>
    <row r="381" spans="3:15">
      <c r="C381" s="165"/>
      <c r="D381" s="165"/>
      <c r="E381" s="165"/>
      <c r="H381" s="277"/>
      <c r="I381" s="281" t="s">
        <v>13877</v>
      </c>
      <c r="J381" s="278"/>
      <c r="L381" s="167" t="s">
        <v>8336</v>
      </c>
      <c r="M381" s="167" t="s">
        <v>23431</v>
      </c>
      <c r="N381" s="166" t="s">
        <v>13694</v>
      </c>
      <c r="O381" s="167" t="s">
        <v>13695</v>
      </c>
    </row>
    <row r="382" spans="3:15">
      <c r="C382" s="165"/>
      <c r="D382" s="165"/>
      <c r="E382" s="165"/>
      <c r="H382" s="273" t="s">
        <v>23594</v>
      </c>
      <c r="I382" s="275" t="s">
        <v>13878</v>
      </c>
      <c r="J382" s="167" t="s">
        <v>13879</v>
      </c>
      <c r="L382" s="167" t="s">
        <v>8337</v>
      </c>
      <c r="M382" s="167" t="s">
        <v>23431</v>
      </c>
      <c r="N382" s="166" t="s">
        <v>13696</v>
      </c>
      <c r="O382" s="167" t="s">
        <v>13697</v>
      </c>
    </row>
    <row r="383" spans="3:15">
      <c r="C383" s="165"/>
      <c r="D383" s="165"/>
      <c r="E383" s="165"/>
      <c r="H383" s="273" t="s">
        <v>23594</v>
      </c>
      <c r="I383" s="275" t="s">
        <v>13880</v>
      </c>
      <c r="J383" s="167" t="s">
        <v>13881</v>
      </c>
      <c r="L383" s="167" t="s">
        <v>8338</v>
      </c>
      <c r="M383" s="167" t="s">
        <v>23431</v>
      </c>
      <c r="N383" s="166" t="s">
        <v>13698</v>
      </c>
      <c r="O383" s="167" t="s">
        <v>13699</v>
      </c>
    </row>
    <row r="384" spans="3:15">
      <c r="C384" s="165"/>
      <c r="D384" s="165"/>
      <c r="E384" s="165"/>
      <c r="H384" s="273" t="s">
        <v>23594</v>
      </c>
      <c r="I384" s="275" t="s">
        <v>13882</v>
      </c>
      <c r="J384" s="167" t="s">
        <v>13883</v>
      </c>
      <c r="L384" s="167" t="s">
        <v>8339</v>
      </c>
      <c r="M384" s="167" t="s">
        <v>23431</v>
      </c>
      <c r="N384" s="166" t="s">
        <v>13700</v>
      </c>
      <c r="O384" s="167" t="s">
        <v>13701</v>
      </c>
    </row>
    <row r="385" spans="3:15">
      <c r="C385" s="165"/>
      <c r="D385" s="165"/>
      <c r="E385" s="165"/>
      <c r="H385" s="273" t="s">
        <v>23594</v>
      </c>
      <c r="I385" s="275" t="s">
        <v>13884</v>
      </c>
      <c r="J385" s="167" t="s">
        <v>13885</v>
      </c>
      <c r="L385" s="167" t="s">
        <v>8340</v>
      </c>
      <c r="M385" s="167" t="s">
        <v>23431</v>
      </c>
      <c r="N385" s="166" t="s">
        <v>13702</v>
      </c>
      <c r="O385" s="167" t="s">
        <v>13703</v>
      </c>
    </row>
    <row r="386" spans="3:15">
      <c r="C386" s="165"/>
      <c r="D386" s="165"/>
      <c r="E386" s="165"/>
      <c r="H386" s="273" t="s">
        <v>23594</v>
      </c>
      <c r="I386" s="275" t="s">
        <v>13886</v>
      </c>
      <c r="J386" s="167" t="s">
        <v>13887</v>
      </c>
      <c r="L386" s="167" t="s">
        <v>8341</v>
      </c>
      <c r="M386" s="167" t="s">
        <v>23431</v>
      </c>
      <c r="N386" s="166" t="s">
        <v>13704</v>
      </c>
      <c r="O386" s="167" t="s">
        <v>13705</v>
      </c>
    </row>
    <row r="387" spans="3:15">
      <c r="C387" s="165"/>
      <c r="D387" s="165"/>
      <c r="E387" s="165"/>
      <c r="H387" s="273" t="s">
        <v>23594</v>
      </c>
      <c r="I387" s="275" t="s">
        <v>13888</v>
      </c>
      <c r="J387" s="167" t="s">
        <v>13889</v>
      </c>
      <c r="L387" s="167" t="s">
        <v>8342</v>
      </c>
      <c r="M387" s="167" t="s">
        <v>23431</v>
      </c>
      <c r="N387" s="166" t="s">
        <v>13706</v>
      </c>
      <c r="O387" s="167" t="s">
        <v>13707</v>
      </c>
    </row>
    <row r="388" spans="3:15">
      <c r="C388" s="165"/>
      <c r="D388" s="165"/>
      <c r="E388" s="165"/>
      <c r="H388" s="273" t="s">
        <v>23594</v>
      </c>
      <c r="I388" s="275" t="s">
        <v>13890</v>
      </c>
      <c r="J388" s="167" t="s">
        <v>13891</v>
      </c>
      <c r="L388" s="167" t="s">
        <v>8343</v>
      </c>
      <c r="M388" s="167" t="s">
        <v>23431</v>
      </c>
      <c r="N388" s="166" t="s">
        <v>13708</v>
      </c>
      <c r="O388" s="167" t="s">
        <v>13709</v>
      </c>
    </row>
    <row r="389" spans="3:15">
      <c r="C389" s="165"/>
      <c r="D389" s="165"/>
      <c r="E389" s="165"/>
      <c r="H389" s="273" t="s">
        <v>23594</v>
      </c>
      <c r="I389" s="275" t="s">
        <v>13892</v>
      </c>
      <c r="J389" s="167" t="s">
        <v>13893</v>
      </c>
      <c r="L389" s="167" t="s">
        <v>8344</v>
      </c>
      <c r="M389" s="167" t="s">
        <v>23431</v>
      </c>
      <c r="N389" s="166" t="s">
        <v>13710</v>
      </c>
      <c r="O389" s="167" t="s">
        <v>13711</v>
      </c>
    </row>
    <row r="390" spans="3:15">
      <c r="C390" s="165"/>
      <c r="D390" s="165"/>
      <c r="E390" s="165"/>
      <c r="H390" s="273" t="s">
        <v>23594</v>
      </c>
      <c r="I390" s="275" t="s">
        <v>13894</v>
      </c>
      <c r="J390" s="167" t="s">
        <v>13895</v>
      </c>
      <c r="L390" s="167" t="s">
        <v>8345</v>
      </c>
      <c r="M390" s="167" t="s">
        <v>23431</v>
      </c>
      <c r="N390" s="166" t="s">
        <v>13712</v>
      </c>
      <c r="O390" s="167" t="s">
        <v>13713</v>
      </c>
    </row>
    <row r="391" spans="3:15">
      <c r="C391" s="165"/>
      <c r="D391" s="165"/>
      <c r="E391" s="165"/>
      <c r="H391" s="273" t="s">
        <v>23594</v>
      </c>
      <c r="I391" s="275" t="s">
        <v>13896</v>
      </c>
      <c r="J391" s="167" t="s">
        <v>13897</v>
      </c>
      <c r="L391" s="167" t="s">
        <v>8346</v>
      </c>
      <c r="M391" s="167" t="s">
        <v>23431</v>
      </c>
      <c r="N391" s="166" t="s">
        <v>13714</v>
      </c>
      <c r="O391" s="167" t="s">
        <v>13715</v>
      </c>
    </row>
    <row r="392" spans="3:15">
      <c r="C392" s="165"/>
      <c r="D392" s="165"/>
      <c r="E392" s="165"/>
      <c r="H392" s="273" t="s">
        <v>23594</v>
      </c>
      <c r="I392" s="275" t="s">
        <v>13898</v>
      </c>
      <c r="J392" s="167" t="s">
        <v>13899</v>
      </c>
      <c r="L392" s="167" t="s">
        <v>8347</v>
      </c>
      <c r="M392" s="167" t="s">
        <v>23431</v>
      </c>
      <c r="N392" s="166" t="s">
        <v>13716</v>
      </c>
      <c r="O392" s="167" t="s">
        <v>13717</v>
      </c>
    </row>
    <row r="393" spans="3:15">
      <c r="C393" s="165"/>
      <c r="D393" s="165"/>
      <c r="E393" s="165"/>
      <c r="H393" s="273" t="s">
        <v>23594</v>
      </c>
      <c r="I393" s="275" t="s">
        <v>13900</v>
      </c>
      <c r="J393" s="167" t="s">
        <v>13901</v>
      </c>
      <c r="L393" s="167" t="s">
        <v>8348</v>
      </c>
      <c r="M393" s="167" t="s">
        <v>23431</v>
      </c>
      <c r="N393" s="166" t="s">
        <v>13718</v>
      </c>
      <c r="O393" s="167" t="s">
        <v>13719</v>
      </c>
    </row>
    <row r="394" spans="3:15">
      <c r="C394" s="165"/>
      <c r="D394" s="165"/>
      <c r="E394" s="165"/>
      <c r="H394" s="273" t="s">
        <v>23594</v>
      </c>
      <c r="I394" s="275" t="s">
        <v>13902</v>
      </c>
      <c r="J394" s="167" t="s">
        <v>13903</v>
      </c>
      <c r="L394" s="167" t="s">
        <v>8349</v>
      </c>
      <c r="M394" s="167" t="s">
        <v>23431</v>
      </c>
      <c r="N394" s="166" t="s">
        <v>13720</v>
      </c>
      <c r="O394" s="167" t="s">
        <v>13721</v>
      </c>
    </row>
    <row r="395" spans="3:15">
      <c r="C395" s="165"/>
      <c r="D395" s="165"/>
      <c r="E395" s="165"/>
      <c r="H395" s="273" t="s">
        <v>23594</v>
      </c>
      <c r="I395" s="275" t="s">
        <v>13904</v>
      </c>
      <c r="J395" s="167" t="s">
        <v>13905</v>
      </c>
      <c r="L395" s="167" t="s">
        <v>8350</v>
      </c>
      <c r="M395" s="167" t="s">
        <v>23431</v>
      </c>
      <c r="N395" s="166" t="s">
        <v>13722</v>
      </c>
      <c r="O395" s="167" t="s">
        <v>13723</v>
      </c>
    </row>
    <row r="396" spans="3:15">
      <c r="C396" s="165"/>
      <c r="D396" s="165"/>
      <c r="E396" s="165"/>
      <c r="H396" s="273" t="s">
        <v>23594</v>
      </c>
      <c r="I396" s="275" t="s">
        <v>13906</v>
      </c>
      <c r="J396" s="167" t="s">
        <v>13907</v>
      </c>
      <c r="L396" s="167" t="s">
        <v>8351</v>
      </c>
      <c r="M396" s="167" t="s">
        <v>23431</v>
      </c>
      <c r="N396" s="166" t="s">
        <v>13724</v>
      </c>
      <c r="O396" s="167" t="s">
        <v>13725</v>
      </c>
    </row>
    <row r="397" spans="3:15">
      <c r="C397" s="165"/>
      <c r="D397" s="165"/>
      <c r="E397" s="165"/>
      <c r="H397" s="277"/>
      <c r="I397" s="281" t="s">
        <v>13908</v>
      </c>
      <c r="J397" s="278"/>
      <c r="L397" s="167" t="s">
        <v>8352</v>
      </c>
      <c r="M397" s="167" t="s">
        <v>23431</v>
      </c>
      <c r="N397" s="166" t="s">
        <v>13726</v>
      </c>
      <c r="O397" s="167" t="s">
        <v>13727</v>
      </c>
    </row>
    <row r="398" spans="3:15">
      <c r="C398" s="165"/>
      <c r="D398" s="165"/>
      <c r="E398" s="165"/>
      <c r="H398" s="273" t="s">
        <v>23157</v>
      </c>
      <c r="I398" s="275" t="s">
        <v>13909</v>
      </c>
      <c r="J398" s="167" t="s">
        <v>13910</v>
      </c>
      <c r="L398" s="167" t="s">
        <v>8353</v>
      </c>
      <c r="M398" s="167" t="s">
        <v>23431</v>
      </c>
      <c r="N398" s="166" t="s">
        <v>13728</v>
      </c>
      <c r="O398" s="167" t="s">
        <v>13729</v>
      </c>
    </row>
    <row r="399" spans="3:15">
      <c r="C399" s="165"/>
      <c r="D399" s="165"/>
      <c r="E399" s="165"/>
      <c r="H399" s="273" t="s">
        <v>23157</v>
      </c>
      <c r="I399" s="275" t="s">
        <v>13911</v>
      </c>
      <c r="J399" s="167" t="s">
        <v>13912</v>
      </c>
      <c r="L399" s="167" t="s">
        <v>8354</v>
      </c>
      <c r="M399" s="167" t="s">
        <v>23431</v>
      </c>
      <c r="N399" s="166" t="s">
        <v>13730</v>
      </c>
      <c r="O399" s="167" t="s">
        <v>13731</v>
      </c>
    </row>
    <row r="400" spans="3:15">
      <c r="C400" s="165"/>
      <c r="D400" s="165"/>
      <c r="E400" s="165"/>
      <c r="H400" s="273" t="s">
        <v>23157</v>
      </c>
      <c r="I400" s="275" t="s">
        <v>13913</v>
      </c>
      <c r="J400" s="167" t="s">
        <v>13914</v>
      </c>
      <c r="L400" s="167" t="s">
        <v>8355</v>
      </c>
      <c r="M400" s="167" t="s">
        <v>23431</v>
      </c>
      <c r="N400" s="166" t="s">
        <v>13732</v>
      </c>
      <c r="O400" s="167" t="s">
        <v>13733</v>
      </c>
    </row>
    <row r="401" spans="3:15">
      <c r="C401" s="165"/>
      <c r="D401" s="165"/>
      <c r="E401" s="165"/>
      <c r="H401" s="273" t="s">
        <v>23157</v>
      </c>
      <c r="I401" s="275" t="s">
        <v>13915</v>
      </c>
      <c r="J401" s="167" t="s">
        <v>13916</v>
      </c>
      <c r="L401" s="167" t="s">
        <v>8356</v>
      </c>
      <c r="M401" s="167" t="s">
        <v>23431</v>
      </c>
      <c r="N401" s="166" t="s">
        <v>13734</v>
      </c>
      <c r="O401" s="167" t="s">
        <v>13735</v>
      </c>
    </row>
    <row r="402" spans="3:15">
      <c r="C402" s="165"/>
      <c r="D402" s="165"/>
      <c r="E402" s="165"/>
      <c r="H402" s="273" t="s">
        <v>23157</v>
      </c>
      <c r="I402" s="275" t="s">
        <v>13917</v>
      </c>
      <c r="J402" s="167" t="s">
        <v>13918</v>
      </c>
      <c r="L402" s="167" t="s">
        <v>8357</v>
      </c>
      <c r="M402" s="167" t="s">
        <v>23431</v>
      </c>
      <c r="N402" s="166" t="s">
        <v>13736</v>
      </c>
      <c r="O402" s="167" t="s">
        <v>13737</v>
      </c>
    </row>
    <row r="403" spans="3:15">
      <c r="C403" s="165"/>
      <c r="D403" s="165"/>
      <c r="E403" s="165"/>
      <c r="H403" s="273" t="s">
        <v>23157</v>
      </c>
      <c r="I403" s="275" t="s">
        <v>13919</v>
      </c>
      <c r="J403" s="167" t="s">
        <v>13920</v>
      </c>
      <c r="L403" s="167" t="s">
        <v>8358</v>
      </c>
      <c r="M403" s="167" t="s">
        <v>23431</v>
      </c>
      <c r="N403" s="166" t="s">
        <v>13738</v>
      </c>
      <c r="O403" s="167" t="s">
        <v>13739</v>
      </c>
    </row>
    <row r="404" spans="3:15">
      <c r="C404" s="165"/>
      <c r="D404" s="165"/>
      <c r="E404" s="165"/>
      <c r="H404" s="273" t="s">
        <v>23157</v>
      </c>
      <c r="I404" s="275" t="s">
        <v>13921</v>
      </c>
      <c r="J404" s="167" t="s">
        <v>13922</v>
      </c>
      <c r="L404" s="167" t="s">
        <v>8359</v>
      </c>
      <c r="M404" s="167" t="s">
        <v>23431</v>
      </c>
      <c r="N404" s="166" t="s">
        <v>13740</v>
      </c>
      <c r="O404" s="167" t="s">
        <v>13741</v>
      </c>
    </row>
    <row r="405" spans="3:15">
      <c r="C405" s="165"/>
      <c r="D405" s="165"/>
      <c r="E405" s="165"/>
      <c r="H405" s="273" t="s">
        <v>23157</v>
      </c>
      <c r="I405" s="275" t="s">
        <v>13923</v>
      </c>
      <c r="J405" s="167" t="s">
        <v>13924</v>
      </c>
      <c r="L405" s="167" t="s">
        <v>8360</v>
      </c>
      <c r="M405" s="167" t="s">
        <v>23431</v>
      </c>
      <c r="N405" s="166" t="s">
        <v>13742</v>
      </c>
      <c r="O405" s="167" t="s">
        <v>13743</v>
      </c>
    </row>
    <row r="406" spans="3:15">
      <c r="C406" s="165"/>
      <c r="D406" s="165"/>
      <c r="E406" s="165"/>
      <c r="H406" s="273" t="s">
        <v>23157</v>
      </c>
      <c r="I406" s="275" t="s">
        <v>13925</v>
      </c>
      <c r="J406" s="167" t="s">
        <v>13926</v>
      </c>
      <c r="L406" s="167" t="s">
        <v>8361</v>
      </c>
      <c r="M406" s="167" t="s">
        <v>23431</v>
      </c>
      <c r="N406" s="166" t="s">
        <v>13744</v>
      </c>
      <c r="O406" s="167" t="s">
        <v>13745</v>
      </c>
    </row>
    <row r="407" spans="3:15">
      <c r="C407" s="165"/>
      <c r="D407" s="165"/>
      <c r="E407" s="165"/>
      <c r="H407" s="273" t="s">
        <v>23157</v>
      </c>
      <c r="I407" s="275" t="s">
        <v>13927</v>
      </c>
      <c r="J407" s="167" t="s">
        <v>13928</v>
      </c>
      <c r="L407" s="167" t="s">
        <v>8362</v>
      </c>
      <c r="M407" s="167" t="s">
        <v>23431</v>
      </c>
      <c r="N407" s="166" t="s">
        <v>13746</v>
      </c>
      <c r="O407" s="167" t="s">
        <v>13747</v>
      </c>
    </row>
    <row r="408" spans="3:15">
      <c r="C408" s="165"/>
      <c r="D408" s="165"/>
      <c r="E408" s="165"/>
      <c r="H408" s="273" t="s">
        <v>23157</v>
      </c>
      <c r="I408" s="275" t="s">
        <v>13929</v>
      </c>
      <c r="J408" s="167" t="s">
        <v>13930</v>
      </c>
      <c r="L408" s="167" t="s">
        <v>8363</v>
      </c>
      <c r="M408" s="167"/>
      <c r="N408" s="166"/>
      <c r="O408" s="167" t="s">
        <v>13747</v>
      </c>
    </row>
    <row r="409" spans="3:15">
      <c r="C409" s="165"/>
      <c r="D409" s="165"/>
      <c r="E409" s="165"/>
      <c r="H409" s="273" t="s">
        <v>23157</v>
      </c>
      <c r="I409" s="275" t="s">
        <v>13931</v>
      </c>
      <c r="J409" s="167" t="s">
        <v>13932</v>
      </c>
      <c r="L409" s="167" t="s">
        <v>8364</v>
      </c>
      <c r="M409" s="167" t="s">
        <v>23431</v>
      </c>
      <c r="N409" s="166" t="s">
        <v>13748</v>
      </c>
      <c r="O409" s="167" t="s">
        <v>13749</v>
      </c>
    </row>
    <row r="410" spans="3:15">
      <c r="C410" s="165"/>
      <c r="D410" s="165"/>
      <c r="E410" s="165"/>
      <c r="H410" s="273" t="s">
        <v>23157</v>
      </c>
      <c r="I410" s="275" t="s">
        <v>13933</v>
      </c>
      <c r="J410" s="167" t="s">
        <v>13934</v>
      </c>
      <c r="L410" s="167" t="s">
        <v>8365</v>
      </c>
      <c r="M410" s="167" t="s">
        <v>23431</v>
      </c>
      <c r="N410" s="166" t="s">
        <v>13750</v>
      </c>
      <c r="O410" s="167" t="s">
        <v>13751</v>
      </c>
    </row>
    <row r="411" spans="3:15">
      <c r="C411" s="165"/>
      <c r="D411" s="165"/>
      <c r="E411" s="165"/>
      <c r="H411" s="273" t="s">
        <v>23157</v>
      </c>
      <c r="I411" s="275" t="s">
        <v>13935</v>
      </c>
      <c r="J411" s="167" t="s">
        <v>13936</v>
      </c>
      <c r="L411" s="167" t="s">
        <v>8366</v>
      </c>
      <c r="M411" s="167"/>
      <c r="N411" s="166"/>
      <c r="O411" s="167" t="s">
        <v>13751</v>
      </c>
    </row>
    <row r="412" spans="3:15">
      <c r="C412" s="165"/>
      <c r="D412" s="165"/>
      <c r="E412" s="165"/>
      <c r="H412" s="273" t="s">
        <v>23157</v>
      </c>
      <c r="I412" s="275" t="s">
        <v>13937</v>
      </c>
      <c r="J412" s="167" t="s">
        <v>13938</v>
      </c>
      <c r="L412" s="167" t="s">
        <v>8367</v>
      </c>
      <c r="M412" s="167"/>
      <c r="N412" s="166"/>
      <c r="O412" s="167" t="s">
        <v>13751</v>
      </c>
    </row>
    <row r="413" spans="3:15">
      <c r="C413" s="165"/>
      <c r="D413" s="165"/>
      <c r="E413" s="165"/>
      <c r="H413" s="273" t="s">
        <v>23157</v>
      </c>
      <c r="I413" s="275" t="s">
        <v>13939</v>
      </c>
      <c r="J413" s="167" t="s">
        <v>13940</v>
      </c>
      <c r="L413" s="167" t="s">
        <v>8368</v>
      </c>
      <c r="M413" s="167" t="s">
        <v>23431</v>
      </c>
      <c r="N413" s="166" t="s">
        <v>13752</v>
      </c>
      <c r="O413" s="167" t="s">
        <v>13753</v>
      </c>
    </row>
    <row r="414" spans="3:15">
      <c r="C414" s="165"/>
      <c r="D414" s="165"/>
      <c r="E414" s="165"/>
      <c r="H414" s="273" t="s">
        <v>23157</v>
      </c>
      <c r="I414" s="275" t="s">
        <v>13941</v>
      </c>
      <c r="J414" s="167" t="s">
        <v>13942</v>
      </c>
      <c r="L414" s="167" t="s">
        <v>8369</v>
      </c>
      <c r="M414" s="167" t="s">
        <v>23431</v>
      </c>
      <c r="N414" s="166" t="s">
        <v>13754</v>
      </c>
      <c r="O414" s="167" t="s">
        <v>13755</v>
      </c>
    </row>
    <row r="415" spans="3:15">
      <c r="C415" s="165"/>
      <c r="D415" s="165"/>
      <c r="E415" s="165"/>
      <c r="H415" s="273" t="s">
        <v>23157</v>
      </c>
      <c r="I415" s="275" t="s">
        <v>13943</v>
      </c>
      <c r="J415" s="167" t="s">
        <v>13944</v>
      </c>
      <c r="L415" s="167" t="s">
        <v>8370</v>
      </c>
      <c r="M415" s="167" t="s">
        <v>23431</v>
      </c>
      <c r="N415" s="166" t="s">
        <v>13756</v>
      </c>
      <c r="O415" s="167" t="s">
        <v>13757</v>
      </c>
    </row>
    <row r="416" spans="3:15">
      <c r="C416" s="165"/>
      <c r="D416" s="165"/>
      <c r="E416" s="165"/>
      <c r="H416" s="273" t="s">
        <v>23157</v>
      </c>
      <c r="I416" s="275" t="s">
        <v>13945</v>
      </c>
      <c r="J416" s="167" t="s">
        <v>13946</v>
      </c>
      <c r="L416" s="167" t="s">
        <v>8371</v>
      </c>
      <c r="M416" s="167" t="s">
        <v>23431</v>
      </c>
      <c r="N416" s="166" t="s">
        <v>13758</v>
      </c>
      <c r="O416" s="167" t="s">
        <v>13759</v>
      </c>
    </row>
    <row r="417" spans="3:15">
      <c r="C417" s="165"/>
      <c r="D417" s="165"/>
      <c r="E417" s="165"/>
      <c r="H417" s="277"/>
      <c r="I417" s="281" t="s">
        <v>13947</v>
      </c>
      <c r="J417" s="278"/>
      <c r="L417" s="167" t="s">
        <v>8372</v>
      </c>
      <c r="M417" s="167" t="s">
        <v>23431</v>
      </c>
      <c r="N417" s="166" t="s">
        <v>13760</v>
      </c>
      <c r="O417" s="167" t="s">
        <v>13761</v>
      </c>
    </row>
    <row r="418" spans="3:15">
      <c r="C418" s="165"/>
      <c r="D418" s="165"/>
      <c r="E418" s="165"/>
      <c r="H418" s="167" t="s">
        <v>23158</v>
      </c>
      <c r="I418" s="275" t="s">
        <v>13948</v>
      </c>
      <c r="J418" s="167" t="s">
        <v>13949</v>
      </c>
      <c r="L418" s="167" t="s">
        <v>8373</v>
      </c>
      <c r="M418" s="167" t="s">
        <v>23431</v>
      </c>
      <c r="N418" s="166" t="s">
        <v>13762</v>
      </c>
      <c r="O418" s="167" t="s">
        <v>13763</v>
      </c>
    </row>
    <row r="419" spans="3:15">
      <c r="C419" s="165"/>
      <c r="D419" s="165"/>
      <c r="E419" s="165"/>
      <c r="H419" s="167" t="s">
        <v>23158</v>
      </c>
      <c r="I419" s="275" t="s">
        <v>13859</v>
      </c>
      <c r="J419" s="167" t="s">
        <v>13950</v>
      </c>
      <c r="L419" s="167" t="s">
        <v>8374</v>
      </c>
      <c r="M419" s="167" t="s">
        <v>23431</v>
      </c>
      <c r="N419" s="166" t="s">
        <v>13764</v>
      </c>
      <c r="O419" s="167" t="s">
        <v>13765</v>
      </c>
    </row>
    <row r="420" spans="3:15">
      <c r="C420" s="165"/>
      <c r="D420" s="165"/>
      <c r="E420" s="165"/>
      <c r="H420" s="167" t="s">
        <v>23158</v>
      </c>
      <c r="I420" s="275" t="s">
        <v>13951</v>
      </c>
      <c r="J420" s="167" t="s">
        <v>13952</v>
      </c>
      <c r="L420" s="167" t="s">
        <v>8375</v>
      </c>
      <c r="M420" s="167" t="s">
        <v>23431</v>
      </c>
      <c r="N420" s="166" t="s">
        <v>13766</v>
      </c>
      <c r="O420" s="167" t="s">
        <v>13767</v>
      </c>
    </row>
    <row r="421" spans="3:15">
      <c r="C421" s="165"/>
      <c r="D421" s="165"/>
      <c r="E421" s="165"/>
      <c r="H421" s="167" t="s">
        <v>23158</v>
      </c>
      <c r="I421" s="275" t="s">
        <v>13224</v>
      </c>
      <c r="J421" s="167" t="s">
        <v>13953</v>
      </c>
      <c r="L421" s="167" t="s">
        <v>8376</v>
      </c>
      <c r="M421" s="167" t="s">
        <v>23431</v>
      </c>
      <c r="N421" s="166" t="s">
        <v>13768</v>
      </c>
      <c r="O421" s="167" t="s">
        <v>13769</v>
      </c>
    </row>
    <row r="422" spans="3:15">
      <c r="C422" s="165"/>
      <c r="D422" s="165"/>
      <c r="E422" s="165"/>
      <c r="H422" s="167" t="s">
        <v>23158</v>
      </c>
      <c r="I422" s="275" t="s">
        <v>13954</v>
      </c>
      <c r="J422" s="167" t="s">
        <v>13955</v>
      </c>
      <c r="L422" s="167" t="s">
        <v>8377</v>
      </c>
      <c r="M422" s="167"/>
      <c r="N422" s="166"/>
      <c r="O422" s="167" t="s">
        <v>13769</v>
      </c>
    </row>
    <row r="423" spans="3:15">
      <c r="C423" s="165"/>
      <c r="D423" s="165"/>
      <c r="E423" s="165"/>
      <c r="H423" s="167" t="s">
        <v>23158</v>
      </c>
      <c r="I423" s="275" t="s">
        <v>13956</v>
      </c>
      <c r="J423" s="167" t="s">
        <v>13957</v>
      </c>
      <c r="L423" s="167" t="s">
        <v>8378</v>
      </c>
      <c r="M423" s="167" t="s">
        <v>23154</v>
      </c>
      <c r="N423" s="166" t="s">
        <v>13771</v>
      </c>
      <c r="O423" s="167" t="s">
        <v>13772</v>
      </c>
    </row>
    <row r="424" spans="3:15">
      <c r="C424" s="165"/>
      <c r="D424" s="165"/>
      <c r="E424" s="165"/>
      <c r="H424" s="167" t="s">
        <v>23158</v>
      </c>
      <c r="I424" s="275" t="s">
        <v>13958</v>
      </c>
      <c r="J424" s="167" t="s">
        <v>13959</v>
      </c>
      <c r="L424" s="167" t="s">
        <v>8379</v>
      </c>
      <c r="M424" s="167" t="s">
        <v>23154</v>
      </c>
      <c r="N424" s="166" t="s">
        <v>13773</v>
      </c>
      <c r="O424" s="167" t="s">
        <v>13774</v>
      </c>
    </row>
    <row r="425" spans="3:15">
      <c r="C425" s="165"/>
      <c r="D425" s="165"/>
      <c r="E425" s="165"/>
      <c r="H425" s="167" t="s">
        <v>23158</v>
      </c>
      <c r="I425" s="275" t="s">
        <v>13960</v>
      </c>
      <c r="J425" s="167" t="s">
        <v>13961</v>
      </c>
      <c r="L425" s="167" t="s">
        <v>8380</v>
      </c>
      <c r="M425" s="167" t="s">
        <v>23154</v>
      </c>
      <c r="N425" s="166" t="s">
        <v>13775</v>
      </c>
      <c r="O425" s="167" t="s">
        <v>13776</v>
      </c>
    </row>
    <row r="426" spans="3:15">
      <c r="C426" s="165"/>
      <c r="D426" s="165"/>
      <c r="E426" s="165"/>
      <c r="H426" s="167" t="s">
        <v>23158</v>
      </c>
      <c r="I426" s="275" t="s">
        <v>13962</v>
      </c>
      <c r="J426" s="167" t="s">
        <v>13963</v>
      </c>
      <c r="L426" s="167" t="s">
        <v>8381</v>
      </c>
      <c r="M426" s="167" t="s">
        <v>23154</v>
      </c>
      <c r="N426" s="166" t="s">
        <v>13777</v>
      </c>
      <c r="O426" s="167" t="s">
        <v>13778</v>
      </c>
    </row>
    <row r="427" spans="3:15">
      <c r="C427" s="165"/>
      <c r="D427" s="165"/>
      <c r="E427" s="165"/>
      <c r="H427" s="167" t="s">
        <v>23158</v>
      </c>
      <c r="I427" s="275" t="s">
        <v>13964</v>
      </c>
      <c r="J427" s="167" t="s">
        <v>13965</v>
      </c>
      <c r="L427" s="167" t="s">
        <v>8382</v>
      </c>
      <c r="M427" s="167" t="s">
        <v>23154</v>
      </c>
      <c r="N427" s="166" t="s">
        <v>13779</v>
      </c>
      <c r="O427" s="167" t="s">
        <v>13780</v>
      </c>
    </row>
    <row r="428" spans="3:15">
      <c r="C428" s="165"/>
      <c r="D428" s="165"/>
      <c r="E428" s="165"/>
      <c r="H428" s="167" t="s">
        <v>23158</v>
      </c>
      <c r="I428" s="275" t="s">
        <v>13966</v>
      </c>
      <c r="J428" s="167" t="s">
        <v>13967</v>
      </c>
      <c r="L428" s="167" t="s">
        <v>8383</v>
      </c>
      <c r="M428" s="167" t="s">
        <v>23154</v>
      </c>
      <c r="N428" s="166" t="s">
        <v>13781</v>
      </c>
      <c r="O428" s="167" t="s">
        <v>13782</v>
      </c>
    </row>
    <row r="429" spans="3:15">
      <c r="C429" s="165"/>
      <c r="D429" s="165"/>
      <c r="E429" s="165"/>
      <c r="H429" s="167" t="s">
        <v>23158</v>
      </c>
      <c r="I429" s="275" t="s">
        <v>13968</v>
      </c>
      <c r="J429" s="167" t="s">
        <v>13969</v>
      </c>
      <c r="L429" s="167" t="s">
        <v>8384</v>
      </c>
      <c r="M429" s="167" t="s">
        <v>23154</v>
      </c>
      <c r="N429" s="166" t="s">
        <v>13783</v>
      </c>
      <c r="O429" s="167" t="s">
        <v>13784</v>
      </c>
    </row>
    <row r="430" spans="3:15">
      <c r="C430" s="165"/>
      <c r="D430" s="165"/>
      <c r="E430" s="165"/>
      <c r="H430" s="167" t="s">
        <v>23158</v>
      </c>
      <c r="I430" s="275" t="s">
        <v>13970</v>
      </c>
      <c r="J430" s="167" t="s">
        <v>13971</v>
      </c>
      <c r="L430" s="167" t="s">
        <v>8385</v>
      </c>
      <c r="M430" s="167" t="s">
        <v>23154</v>
      </c>
      <c r="N430" s="166" t="s">
        <v>13785</v>
      </c>
      <c r="O430" s="167" t="s">
        <v>13786</v>
      </c>
    </row>
    <row r="431" spans="3:15">
      <c r="C431" s="165"/>
      <c r="D431" s="165"/>
      <c r="E431" s="165"/>
      <c r="H431" s="167" t="s">
        <v>23158</v>
      </c>
      <c r="I431" s="275" t="s">
        <v>13972</v>
      </c>
      <c r="J431" s="167" t="s">
        <v>13973</v>
      </c>
      <c r="L431" s="167" t="s">
        <v>8386</v>
      </c>
      <c r="M431" s="167" t="s">
        <v>23154</v>
      </c>
      <c r="N431" s="166" t="s">
        <v>13787</v>
      </c>
      <c r="O431" s="167" t="s">
        <v>13788</v>
      </c>
    </row>
    <row r="432" spans="3:15">
      <c r="C432" s="165"/>
      <c r="D432" s="165"/>
      <c r="E432" s="165"/>
      <c r="H432" s="167" t="s">
        <v>23158</v>
      </c>
      <c r="I432" s="275" t="s">
        <v>13974</v>
      </c>
      <c r="J432" s="167" t="s">
        <v>13975</v>
      </c>
      <c r="L432" s="167" t="s">
        <v>8387</v>
      </c>
      <c r="M432" s="167" t="s">
        <v>23154</v>
      </c>
      <c r="N432" s="166" t="s">
        <v>13789</v>
      </c>
      <c r="O432" s="167" t="s">
        <v>13790</v>
      </c>
    </row>
    <row r="433" spans="3:15">
      <c r="C433" s="165"/>
      <c r="D433" s="165"/>
      <c r="E433" s="165"/>
      <c r="H433" s="167" t="s">
        <v>23158</v>
      </c>
      <c r="I433" s="275" t="s">
        <v>13976</v>
      </c>
      <c r="J433" s="167" t="s">
        <v>13977</v>
      </c>
      <c r="L433" s="167" t="s">
        <v>8388</v>
      </c>
      <c r="M433" s="167" t="s">
        <v>23154</v>
      </c>
      <c r="N433" s="166" t="s">
        <v>13791</v>
      </c>
      <c r="O433" s="167" t="s">
        <v>13792</v>
      </c>
    </row>
    <row r="434" spans="3:15">
      <c r="C434" s="165"/>
      <c r="D434" s="165"/>
      <c r="E434" s="165"/>
      <c r="H434" s="167" t="s">
        <v>23158</v>
      </c>
      <c r="I434" s="275" t="s">
        <v>13978</v>
      </c>
      <c r="J434" s="167" t="s">
        <v>13979</v>
      </c>
      <c r="L434" s="167" t="s">
        <v>8389</v>
      </c>
      <c r="M434" s="167" t="s">
        <v>23154</v>
      </c>
      <c r="N434" s="166" t="s">
        <v>13793</v>
      </c>
      <c r="O434" s="167" t="s">
        <v>13794</v>
      </c>
    </row>
    <row r="435" spans="3:15">
      <c r="C435" s="165"/>
      <c r="D435" s="165"/>
      <c r="E435" s="165"/>
      <c r="H435" s="167" t="s">
        <v>23158</v>
      </c>
      <c r="I435" s="275" t="s">
        <v>13824</v>
      </c>
      <c r="J435" s="167" t="s">
        <v>13980</v>
      </c>
      <c r="L435" s="167" t="s">
        <v>8390</v>
      </c>
      <c r="M435" s="167" t="s">
        <v>23154</v>
      </c>
      <c r="N435" s="166" t="s">
        <v>13795</v>
      </c>
      <c r="O435" s="167" t="s">
        <v>13796</v>
      </c>
    </row>
    <row r="436" spans="3:15">
      <c r="C436" s="165"/>
      <c r="D436" s="165"/>
      <c r="E436" s="165"/>
      <c r="H436" s="167" t="s">
        <v>23158</v>
      </c>
      <c r="I436" s="275" t="s">
        <v>13981</v>
      </c>
      <c r="J436" s="167" t="s">
        <v>13982</v>
      </c>
      <c r="L436" s="167" t="s">
        <v>8391</v>
      </c>
      <c r="M436" s="167" t="s">
        <v>23154</v>
      </c>
      <c r="N436" s="166" t="s">
        <v>13797</v>
      </c>
      <c r="O436" s="167" t="s">
        <v>13798</v>
      </c>
    </row>
    <row r="437" spans="3:15">
      <c r="C437" s="165"/>
      <c r="D437" s="165"/>
      <c r="E437" s="165"/>
      <c r="H437" s="167" t="s">
        <v>23158</v>
      </c>
      <c r="I437" s="275" t="s">
        <v>13983</v>
      </c>
      <c r="J437" s="167" t="s">
        <v>13984</v>
      </c>
      <c r="L437" s="167" t="s">
        <v>8392</v>
      </c>
      <c r="M437" s="167" t="s">
        <v>23154</v>
      </c>
      <c r="N437" s="166" t="s">
        <v>13799</v>
      </c>
      <c r="O437" s="167" t="s">
        <v>13800</v>
      </c>
    </row>
    <row r="438" spans="3:15">
      <c r="C438" s="165"/>
      <c r="D438" s="165"/>
      <c r="E438" s="165"/>
      <c r="H438" s="167" t="s">
        <v>23158</v>
      </c>
      <c r="I438" s="275" t="s">
        <v>13985</v>
      </c>
      <c r="J438" s="167" t="s">
        <v>13986</v>
      </c>
      <c r="L438" s="167" t="s">
        <v>8393</v>
      </c>
      <c r="M438" s="167" t="s">
        <v>23154</v>
      </c>
      <c r="N438" s="166" t="s">
        <v>13801</v>
      </c>
      <c r="O438" s="167" t="s">
        <v>13802</v>
      </c>
    </row>
    <row r="439" spans="3:15">
      <c r="C439" s="165"/>
      <c r="D439" s="165"/>
      <c r="E439" s="165"/>
      <c r="H439" s="167" t="s">
        <v>23158</v>
      </c>
      <c r="I439" s="275" t="s">
        <v>13987</v>
      </c>
      <c r="J439" s="167" t="s">
        <v>13988</v>
      </c>
      <c r="L439" s="167" t="s">
        <v>8394</v>
      </c>
      <c r="M439" s="167" t="s">
        <v>23154</v>
      </c>
      <c r="N439" s="166" t="s">
        <v>13803</v>
      </c>
      <c r="O439" s="167" t="s">
        <v>13804</v>
      </c>
    </row>
    <row r="440" spans="3:15">
      <c r="C440" s="165"/>
      <c r="D440" s="165"/>
      <c r="E440" s="165"/>
      <c r="H440" s="167" t="s">
        <v>23158</v>
      </c>
      <c r="I440" s="275" t="s">
        <v>13989</v>
      </c>
      <c r="J440" s="167" t="s">
        <v>13990</v>
      </c>
      <c r="L440" s="167" t="s">
        <v>8395</v>
      </c>
      <c r="M440" s="167"/>
      <c r="N440" s="166"/>
      <c r="O440" s="167" t="s">
        <v>13804</v>
      </c>
    </row>
    <row r="441" spans="3:15">
      <c r="C441" s="165"/>
      <c r="D441" s="165"/>
      <c r="E441" s="165"/>
      <c r="H441" s="167" t="s">
        <v>23158</v>
      </c>
      <c r="I441" s="275" t="s">
        <v>13991</v>
      </c>
      <c r="J441" s="167" t="s">
        <v>13992</v>
      </c>
      <c r="L441" s="167" t="s">
        <v>8396</v>
      </c>
      <c r="M441" s="167" t="s">
        <v>23154</v>
      </c>
      <c r="N441" s="166" t="s">
        <v>13805</v>
      </c>
      <c r="O441" s="167" t="s">
        <v>13806</v>
      </c>
    </row>
    <row r="442" spans="3:15">
      <c r="C442" s="165"/>
      <c r="D442" s="165"/>
      <c r="E442" s="165"/>
      <c r="H442" s="167" t="s">
        <v>23158</v>
      </c>
      <c r="I442" s="275" t="s">
        <v>13993</v>
      </c>
      <c r="J442" s="167" t="s">
        <v>13994</v>
      </c>
      <c r="L442" s="167" t="s">
        <v>8397</v>
      </c>
      <c r="M442" s="167" t="s">
        <v>23155</v>
      </c>
      <c r="N442" s="166" t="s">
        <v>13808</v>
      </c>
      <c r="O442" s="167" t="s">
        <v>13809</v>
      </c>
    </row>
    <row r="443" spans="3:15">
      <c r="C443" s="165"/>
      <c r="D443" s="165"/>
      <c r="E443" s="165"/>
      <c r="H443" s="167" t="s">
        <v>23158</v>
      </c>
      <c r="I443" s="275" t="s">
        <v>13995</v>
      </c>
      <c r="J443" s="167" t="s">
        <v>13996</v>
      </c>
      <c r="L443" s="167" t="s">
        <v>8398</v>
      </c>
      <c r="M443" s="167"/>
      <c r="N443" s="166"/>
      <c r="O443" s="167" t="s">
        <v>13809</v>
      </c>
    </row>
    <row r="444" spans="3:15">
      <c r="C444" s="165"/>
      <c r="D444" s="165"/>
      <c r="E444" s="165"/>
      <c r="H444" s="167" t="s">
        <v>23158</v>
      </c>
      <c r="I444" s="275" t="s">
        <v>13997</v>
      </c>
      <c r="J444" s="167" t="s">
        <v>13998</v>
      </c>
      <c r="L444" s="167" t="s">
        <v>8399</v>
      </c>
      <c r="M444" s="167" t="s">
        <v>23155</v>
      </c>
      <c r="N444" s="166" t="s">
        <v>13810</v>
      </c>
      <c r="O444" s="167" t="s">
        <v>13811</v>
      </c>
    </row>
    <row r="445" spans="3:15">
      <c r="C445" s="165"/>
      <c r="D445" s="165"/>
      <c r="E445" s="165"/>
      <c r="H445" s="167" t="s">
        <v>23158</v>
      </c>
      <c r="I445" s="275" t="s">
        <v>13999</v>
      </c>
      <c r="J445" s="167" t="s">
        <v>14000</v>
      </c>
      <c r="L445" s="167" t="s">
        <v>8400</v>
      </c>
      <c r="M445" s="167" t="s">
        <v>23155</v>
      </c>
      <c r="N445" s="166" t="s">
        <v>13812</v>
      </c>
      <c r="O445" s="167" t="s">
        <v>13813</v>
      </c>
    </row>
    <row r="446" spans="3:15">
      <c r="C446" s="165"/>
      <c r="D446" s="165"/>
      <c r="E446" s="165"/>
      <c r="H446" s="167" t="s">
        <v>23158</v>
      </c>
      <c r="I446" s="275" t="s">
        <v>14001</v>
      </c>
      <c r="J446" s="167" t="s">
        <v>14002</v>
      </c>
      <c r="L446" s="167" t="s">
        <v>8401</v>
      </c>
      <c r="M446" s="167" t="s">
        <v>23155</v>
      </c>
      <c r="N446" s="166" t="s">
        <v>13814</v>
      </c>
      <c r="O446" s="167" t="s">
        <v>13815</v>
      </c>
    </row>
    <row r="447" spans="3:15">
      <c r="C447" s="165"/>
      <c r="D447" s="165"/>
      <c r="E447" s="165"/>
      <c r="H447" s="167" t="s">
        <v>23158</v>
      </c>
      <c r="I447" s="275" t="s">
        <v>14003</v>
      </c>
      <c r="J447" s="167" t="s">
        <v>14004</v>
      </c>
      <c r="L447" s="167" t="s">
        <v>8402</v>
      </c>
      <c r="M447" s="167" t="s">
        <v>23155</v>
      </c>
      <c r="N447" s="166" t="s">
        <v>13816</v>
      </c>
      <c r="O447" s="167" t="s">
        <v>13817</v>
      </c>
    </row>
    <row r="448" spans="3:15">
      <c r="C448" s="165"/>
      <c r="D448" s="165"/>
      <c r="E448" s="165"/>
      <c r="H448" s="167" t="s">
        <v>23158</v>
      </c>
      <c r="I448" s="275" t="s">
        <v>14005</v>
      </c>
      <c r="J448" s="167" t="s">
        <v>14006</v>
      </c>
      <c r="L448" s="167" t="s">
        <v>8403</v>
      </c>
      <c r="M448" s="167" t="s">
        <v>23155</v>
      </c>
      <c r="N448" s="166" t="s">
        <v>13818</v>
      </c>
      <c r="O448" s="167" t="s">
        <v>13819</v>
      </c>
    </row>
    <row r="449" spans="3:15">
      <c r="C449" s="165"/>
      <c r="D449" s="165"/>
      <c r="E449" s="165"/>
      <c r="H449" s="167" t="s">
        <v>23158</v>
      </c>
      <c r="I449" s="275" t="s">
        <v>14007</v>
      </c>
      <c r="J449" s="167" t="s">
        <v>14008</v>
      </c>
      <c r="L449" s="167" t="s">
        <v>8404</v>
      </c>
      <c r="M449" s="167"/>
      <c r="N449" s="166"/>
      <c r="O449" s="167" t="s">
        <v>13819</v>
      </c>
    </row>
    <row r="450" spans="3:15">
      <c r="C450" s="165"/>
      <c r="D450" s="165"/>
      <c r="E450" s="165"/>
      <c r="H450" s="167" t="s">
        <v>23158</v>
      </c>
      <c r="I450" s="275" t="s">
        <v>14009</v>
      </c>
      <c r="J450" s="167" t="s">
        <v>14010</v>
      </c>
      <c r="L450" s="167" t="s">
        <v>8405</v>
      </c>
      <c r="M450" s="167" t="s">
        <v>23155</v>
      </c>
      <c r="N450" s="166" t="s">
        <v>13820</v>
      </c>
      <c r="O450" s="167" t="s">
        <v>13821</v>
      </c>
    </row>
    <row r="451" spans="3:15">
      <c r="C451" s="165"/>
      <c r="D451" s="165"/>
      <c r="E451" s="165"/>
      <c r="H451" s="167" t="s">
        <v>23158</v>
      </c>
      <c r="I451" s="275" t="s">
        <v>14011</v>
      </c>
      <c r="J451" s="167" t="s">
        <v>14012</v>
      </c>
      <c r="L451" s="167" t="s">
        <v>8406</v>
      </c>
      <c r="M451" s="167"/>
      <c r="N451" s="166"/>
      <c r="O451" s="167" t="s">
        <v>13821</v>
      </c>
    </row>
    <row r="452" spans="3:15">
      <c r="C452" s="165"/>
      <c r="D452" s="165"/>
      <c r="E452" s="165"/>
      <c r="H452" s="167" t="s">
        <v>23158</v>
      </c>
      <c r="I452" s="275" t="s">
        <v>14013</v>
      </c>
      <c r="J452" s="167" t="s">
        <v>14014</v>
      </c>
      <c r="L452" s="167" t="s">
        <v>8407</v>
      </c>
      <c r="M452" s="167" t="s">
        <v>23155</v>
      </c>
      <c r="N452" s="166" t="s">
        <v>13822</v>
      </c>
      <c r="O452" s="167" t="s">
        <v>13823</v>
      </c>
    </row>
    <row r="453" spans="3:15">
      <c r="C453" s="165"/>
      <c r="D453" s="165"/>
      <c r="E453" s="165"/>
      <c r="H453" s="167" t="s">
        <v>23158</v>
      </c>
      <c r="I453" s="275" t="s">
        <v>14015</v>
      </c>
      <c r="J453" s="167" t="s">
        <v>14016</v>
      </c>
      <c r="L453" s="167" t="s">
        <v>8408</v>
      </c>
      <c r="M453" s="167"/>
      <c r="N453" s="166"/>
      <c r="O453" s="167" t="s">
        <v>13823</v>
      </c>
    </row>
    <row r="454" spans="3:15">
      <c r="C454" s="165"/>
      <c r="D454" s="165"/>
      <c r="E454" s="165"/>
      <c r="H454" s="167" t="s">
        <v>23158</v>
      </c>
      <c r="I454" s="275" t="s">
        <v>14017</v>
      </c>
      <c r="J454" s="167" t="s">
        <v>14018</v>
      </c>
      <c r="L454" s="167" t="s">
        <v>8409</v>
      </c>
      <c r="M454" s="167" t="s">
        <v>23155</v>
      </c>
      <c r="N454" s="166" t="s">
        <v>13824</v>
      </c>
      <c r="O454" s="167" t="s">
        <v>13825</v>
      </c>
    </row>
    <row r="455" spans="3:15">
      <c r="C455" s="165"/>
      <c r="D455" s="165"/>
      <c r="E455" s="165"/>
      <c r="H455" s="167" t="s">
        <v>23158</v>
      </c>
      <c r="I455" s="275" t="s">
        <v>14019</v>
      </c>
      <c r="J455" s="167" t="s">
        <v>14020</v>
      </c>
      <c r="L455" s="167" t="s">
        <v>8410</v>
      </c>
      <c r="M455" s="167"/>
      <c r="N455" s="166"/>
      <c r="O455" s="167" t="s">
        <v>13825</v>
      </c>
    </row>
    <row r="456" spans="3:15">
      <c r="C456" s="165"/>
      <c r="D456" s="165"/>
      <c r="E456" s="165"/>
      <c r="H456" s="167" t="s">
        <v>23158</v>
      </c>
      <c r="I456" s="275" t="s">
        <v>14021</v>
      </c>
      <c r="J456" s="167" t="s">
        <v>14022</v>
      </c>
      <c r="L456" s="167" t="s">
        <v>8411</v>
      </c>
      <c r="M456" s="167" t="s">
        <v>23155</v>
      </c>
      <c r="N456" s="166" t="s">
        <v>13826</v>
      </c>
      <c r="O456" s="167" t="s">
        <v>13827</v>
      </c>
    </row>
    <row r="457" spans="3:15">
      <c r="C457" s="165"/>
      <c r="D457" s="165"/>
      <c r="E457" s="165"/>
      <c r="H457" s="167" t="s">
        <v>23158</v>
      </c>
      <c r="I457" s="275" t="s">
        <v>14023</v>
      </c>
      <c r="J457" s="167" t="s">
        <v>14024</v>
      </c>
      <c r="L457" s="167" t="s">
        <v>8412</v>
      </c>
      <c r="M457" s="167" t="s">
        <v>23155</v>
      </c>
      <c r="N457" s="166" t="s">
        <v>13828</v>
      </c>
      <c r="O457" s="167" t="s">
        <v>13829</v>
      </c>
    </row>
    <row r="458" spans="3:15">
      <c r="C458" s="165"/>
      <c r="D458" s="165"/>
      <c r="E458" s="165"/>
      <c r="H458" s="167" t="s">
        <v>23158</v>
      </c>
      <c r="I458" s="275" t="s">
        <v>14025</v>
      </c>
      <c r="J458" s="167" t="s">
        <v>14026</v>
      </c>
      <c r="L458" s="167" t="s">
        <v>8413</v>
      </c>
      <c r="M458" s="167" t="s">
        <v>23155</v>
      </c>
      <c r="N458" s="166" t="s">
        <v>13830</v>
      </c>
      <c r="O458" s="167" t="s">
        <v>13831</v>
      </c>
    </row>
    <row r="459" spans="3:15">
      <c r="C459" s="165"/>
      <c r="D459" s="165"/>
      <c r="E459" s="165"/>
      <c r="H459" s="167" t="s">
        <v>23158</v>
      </c>
      <c r="I459" s="275" t="s">
        <v>14027</v>
      </c>
      <c r="J459" s="167" t="s">
        <v>14028</v>
      </c>
      <c r="L459" s="167" t="s">
        <v>8414</v>
      </c>
      <c r="M459" s="167"/>
      <c r="N459" s="166"/>
      <c r="O459" s="167" t="s">
        <v>13831</v>
      </c>
    </row>
    <row r="460" spans="3:15">
      <c r="C460" s="165"/>
      <c r="D460" s="165"/>
      <c r="E460" s="165"/>
      <c r="H460" s="167" t="s">
        <v>23158</v>
      </c>
      <c r="I460" s="275" t="s">
        <v>14029</v>
      </c>
      <c r="J460" s="167" t="s">
        <v>14030</v>
      </c>
      <c r="L460" s="167" t="s">
        <v>8415</v>
      </c>
      <c r="M460" s="167" t="s">
        <v>23155</v>
      </c>
      <c r="N460" s="166" t="s">
        <v>13832</v>
      </c>
      <c r="O460" s="167" t="s">
        <v>13833</v>
      </c>
    </row>
    <row r="461" spans="3:15">
      <c r="C461" s="165"/>
      <c r="D461" s="165"/>
      <c r="E461" s="165"/>
      <c r="H461" s="167" t="s">
        <v>23158</v>
      </c>
      <c r="I461" s="275" t="s">
        <v>14031</v>
      </c>
      <c r="J461" s="167" t="s">
        <v>14032</v>
      </c>
      <c r="L461" s="167" t="s">
        <v>8416</v>
      </c>
      <c r="M461" s="167"/>
      <c r="N461" s="166"/>
      <c r="O461" s="167" t="s">
        <v>13833</v>
      </c>
    </row>
    <row r="462" spans="3:15">
      <c r="C462" s="165"/>
      <c r="D462" s="165"/>
      <c r="E462" s="165"/>
      <c r="H462" s="167" t="s">
        <v>23158</v>
      </c>
      <c r="I462" s="275" t="s">
        <v>13562</v>
      </c>
      <c r="J462" s="167" t="s">
        <v>14033</v>
      </c>
      <c r="L462" s="167" t="s">
        <v>8417</v>
      </c>
      <c r="M462" s="167" t="s">
        <v>23155</v>
      </c>
      <c r="N462" s="166" t="s">
        <v>13834</v>
      </c>
      <c r="O462" s="167" t="s">
        <v>13835</v>
      </c>
    </row>
    <row r="463" spans="3:15">
      <c r="C463" s="165"/>
      <c r="D463" s="165"/>
      <c r="E463" s="165"/>
      <c r="H463" s="167" t="s">
        <v>23158</v>
      </c>
      <c r="I463" s="275" t="s">
        <v>14034</v>
      </c>
      <c r="J463" s="167" t="s">
        <v>14035</v>
      </c>
      <c r="L463" s="167" t="s">
        <v>8418</v>
      </c>
      <c r="M463" s="167"/>
      <c r="N463" s="166"/>
      <c r="O463" s="167" t="s">
        <v>13835</v>
      </c>
    </row>
    <row r="464" spans="3:15">
      <c r="C464" s="165"/>
      <c r="D464" s="165"/>
      <c r="E464" s="165"/>
      <c r="H464" s="167" t="s">
        <v>23158</v>
      </c>
      <c r="I464" s="275" t="s">
        <v>14036</v>
      </c>
      <c r="J464" s="167" t="s">
        <v>14037</v>
      </c>
      <c r="L464" s="167" t="s">
        <v>8419</v>
      </c>
      <c r="M464" s="167" t="s">
        <v>23155</v>
      </c>
      <c r="N464" s="166" t="s">
        <v>13836</v>
      </c>
      <c r="O464" s="167" t="s">
        <v>13837</v>
      </c>
    </row>
    <row r="465" spans="3:15">
      <c r="C465" s="165"/>
      <c r="D465" s="165"/>
      <c r="E465" s="165"/>
      <c r="H465" s="167" t="s">
        <v>23158</v>
      </c>
      <c r="I465" s="275" t="s">
        <v>14038</v>
      </c>
      <c r="J465" s="167" t="s">
        <v>14039</v>
      </c>
      <c r="L465" s="167" t="s">
        <v>8420</v>
      </c>
      <c r="M465" s="167"/>
      <c r="N465" s="166"/>
      <c r="O465" s="167" t="s">
        <v>13837</v>
      </c>
    </row>
    <row r="466" spans="3:15">
      <c r="C466" s="165"/>
      <c r="D466" s="165"/>
      <c r="E466" s="165"/>
      <c r="H466" s="167" t="s">
        <v>23158</v>
      </c>
      <c r="I466" s="275" t="s">
        <v>14040</v>
      </c>
      <c r="J466" s="167" t="s">
        <v>14041</v>
      </c>
      <c r="L466" s="167" t="s">
        <v>8421</v>
      </c>
      <c r="M466" s="167" t="s">
        <v>23155</v>
      </c>
      <c r="N466" s="166" t="s">
        <v>13838</v>
      </c>
      <c r="O466" s="167" t="s">
        <v>13839</v>
      </c>
    </row>
    <row r="467" spans="3:15">
      <c r="C467" s="165"/>
      <c r="D467" s="165"/>
      <c r="E467" s="165"/>
      <c r="H467" s="167" t="s">
        <v>23158</v>
      </c>
      <c r="I467" s="275" t="s">
        <v>14042</v>
      </c>
      <c r="J467" s="167" t="s">
        <v>14043</v>
      </c>
      <c r="L467" s="167" t="s">
        <v>8422</v>
      </c>
      <c r="M467" s="167" t="s">
        <v>23155</v>
      </c>
      <c r="N467" s="166" t="s">
        <v>13840</v>
      </c>
      <c r="O467" s="167" t="s">
        <v>13841</v>
      </c>
    </row>
    <row r="468" spans="3:15">
      <c r="C468" s="165"/>
      <c r="D468" s="165"/>
      <c r="E468" s="165"/>
      <c r="H468" s="167" t="s">
        <v>23158</v>
      </c>
      <c r="I468" s="275" t="s">
        <v>14044</v>
      </c>
      <c r="J468" s="167" t="s">
        <v>14045</v>
      </c>
      <c r="L468" s="167" t="s">
        <v>8423</v>
      </c>
      <c r="M468" s="167"/>
      <c r="N468" s="166"/>
      <c r="O468" s="167" t="s">
        <v>13841</v>
      </c>
    </row>
    <row r="469" spans="3:15">
      <c r="C469" s="165"/>
      <c r="D469" s="165"/>
      <c r="E469" s="165"/>
      <c r="H469" s="167" t="s">
        <v>23158</v>
      </c>
      <c r="I469" s="275" t="s">
        <v>14046</v>
      </c>
      <c r="J469" s="167" t="s">
        <v>14047</v>
      </c>
      <c r="L469" s="167" t="s">
        <v>8424</v>
      </c>
      <c r="M469" s="167" t="s">
        <v>23155</v>
      </c>
      <c r="N469" s="166" t="s">
        <v>13842</v>
      </c>
      <c r="O469" s="167" t="s">
        <v>13843</v>
      </c>
    </row>
    <row r="470" spans="3:15">
      <c r="C470" s="165"/>
      <c r="D470" s="165"/>
      <c r="E470" s="165"/>
      <c r="H470" s="167" t="s">
        <v>23158</v>
      </c>
      <c r="I470" s="275" t="s">
        <v>13196</v>
      </c>
      <c r="J470" s="167" t="s">
        <v>14048</v>
      </c>
      <c r="L470" s="167" t="s">
        <v>8425</v>
      </c>
      <c r="M470" s="167"/>
      <c r="N470" s="166"/>
      <c r="O470" s="167" t="s">
        <v>13843</v>
      </c>
    </row>
    <row r="471" spans="3:15">
      <c r="C471" s="165"/>
      <c r="D471" s="165"/>
      <c r="E471" s="165"/>
      <c r="H471" s="167" t="s">
        <v>23158</v>
      </c>
      <c r="I471" s="275" t="s">
        <v>14049</v>
      </c>
      <c r="J471" s="167" t="s">
        <v>14050</v>
      </c>
      <c r="L471" s="167" t="s">
        <v>8426</v>
      </c>
      <c r="M471" s="167" t="s">
        <v>23155</v>
      </c>
      <c r="N471" s="166" t="s">
        <v>13844</v>
      </c>
      <c r="O471" s="167" t="s">
        <v>13845</v>
      </c>
    </row>
    <row r="472" spans="3:15">
      <c r="C472" s="165"/>
      <c r="D472" s="165"/>
      <c r="E472" s="165"/>
      <c r="H472" s="167" t="s">
        <v>23158</v>
      </c>
      <c r="I472" s="275" t="s">
        <v>14051</v>
      </c>
      <c r="J472" s="167" t="s">
        <v>14052</v>
      </c>
      <c r="L472" s="167" t="s">
        <v>8427</v>
      </c>
      <c r="M472" s="167"/>
      <c r="N472" s="166"/>
      <c r="O472" s="167" t="s">
        <v>13845</v>
      </c>
    </row>
    <row r="473" spans="3:15">
      <c r="C473" s="165"/>
      <c r="D473" s="165"/>
      <c r="E473" s="165"/>
      <c r="H473" s="167" t="s">
        <v>23158</v>
      </c>
      <c r="I473" s="275" t="s">
        <v>14053</v>
      </c>
      <c r="J473" s="167" t="s">
        <v>14054</v>
      </c>
      <c r="L473" s="167" t="s">
        <v>8428</v>
      </c>
      <c r="M473" s="167" t="s">
        <v>23155</v>
      </c>
      <c r="N473" s="166" t="s">
        <v>13846</v>
      </c>
      <c r="O473" s="167" t="s">
        <v>13847</v>
      </c>
    </row>
    <row r="474" spans="3:15">
      <c r="C474" s="165"/>
      <c r="D474" s="165"/>
      <c r="E474" s="165"/>
      <c r="H474" s="167" t="s">
        <v>23158</v>
      </c>
      <c r="I474" s="275" t="s">
        <v>14055</v>
      </c>
      <c r="J474" s="167" t="s">
        <v>14056</v>
      </c>
      <c r="L474" s="167" t="s">
        <v>8429</v>
      </c>
      <c r="M474" s="167"/>
      <c r="N474" s="166"/>
      <c r="O474" s="167" t="s">
        <v>13847</v>
      </c>
    </row>
    <row r="475" spans="3:15">
      <c r="C475" s="165"/>
      <c r="D475" s="165"/>
      <c r="E475" s="165"/>
      <c r="H475" s="167" t="s">
        <v>23158</v>
      </c>
      <c r="I475" s="275" t="s">
        <v>14057</v>
      </c>
      <c r="J475" s="167" t="s">
        <v>14058</v>
      </c>
      <c r="L475" s="167" t="s">
        <v>8430</v>
      </c>
      <c r="M475" s="167" t="s">
        <v>23155</v>
      </c>
      <c r="N475" s="166" t="s">
        <v>13848</v>
      </c>
      <c r="O475" s="167" t="s">
        <v>13849</v>
      </c>
    </row>
    <row r="476" spans="3:15">
      <c r="C476" s="165"/>
      <c r="D476" s="165"/>
      <c r="E476" s="165"/>
      <c r="H476" s="167" t="s">
        <v>23158</v>
      </c>
      <c r="I476" s="275" t="s">
        <v>13443</v>
      </c>
      <c r="J476" s="167" t="s">
        <v>14059</v>
      </c>
      <c r="L476" s="167" t="s">
        <v>8431</v>
      </c>
      <c r="M476" s="167" t="s">
        <v>23156</v>
      </c>
      <c r="N476" s="166" t="s">
        <v>13851</v>
      </c>
      <c r="O476" s="167" t="s">
        <v>13852</v>
      </c>
    </row>
    <row r="477" spans="3:15">
      <c r="C477" s="165"/>
      <c r="D477" s="165"/>
      <c r="E477" s="165"/>
      <c r="H477" s="167" t="s">
        <v>23158</v>
      </c>
      <c r="I477" s="275" t="s">
        <v>14060</v>
      </c>
      <c r="J477" s="167" t="s">
        <v>14061</v>
      </c>
      <c r="L477" s="167" t="s">
        <v>8432</v>
      </c>
      <c r="M477" s="167" t="s">
        <v>23156</v>
      </c>
      <c r="N477" s="166" t="s">
        <v>13853</v>
      </c>
      <c r="O477" s="167" t="s">
        <v>13854</v>
      </c>
    </row>
    <row r="478" spans="3:15">
      <c r="C478" s="165"/>
      <c r="D478" s="165"/>
      <c r="E478" s="165"/>
      <c r="H478" s="167" t="s">
        <v>23158</v>
      </c>
      <c r="I478" s="275" t="s">
        <v>14062</v>
      </c>
      <c r="J478" s="167" t="s">
        <v>14063</v>
      </c>
      <c r="L478" s="167" t="s">
        <v>8433</v>
      </c>
      <c r="M478" s="167" t="s">
        <v>23156</v>
      </c>
      <c r="N478" s="166" t="s">
        <v>13855</v>
      </c>
      <c r="O478" s="167" t="s">
        <v>13856</v>
      </c>
    </row>
    <row r="479" spans="3:15">
      <c r="C479" s="165"/>
      <c r="D479" s="165"/>
      <c r="E479" s="165"/>
      <c r="H479" s="167" t="s">
        <v>23158</v>
      </c>
      <c r="I479" s="275" t="s">
        <v>14064</v>
      </c>
      <c r="J479" s="167" t="s">
        <v>14065</v>
      </c>
      <c r="L479" s="167" t="s">
        <v>8434</v>
      </c>
      <c r="M479" s="167"/>
      <c r="N479" s="166"/>
      <c r="O479" s="167" t="s">
        <v>13856</v>
      </c>
    </row>
    <row r="480" spans="3:15">
      <c r="C480" s="165"/>
      <c r="D480" s="165"/>
      <c r="E480" s="165"/>
      <c r="H480" s="167" t="s">
        <v>23158</v>
      </c>
      <c r="I480" s="275" t="s">
        <v>14066</v>
      </c>
      <c r="J480" s="167" t="s">
        <v>14067</v>
      </c>
      <c r="L480" s="167" t="s">
        <v>8435</v>
      </c>
      <c r="M480" s="167" t="s">
        <v>23156</v>
      </c>
      <c r="N480" s="166" t="s">
        <v>13857</v>
      </c>
      <c r="O480" s="167" t="s">
        <v>13858</v>
      </c>
    </row>
    <row r="481" spans="3:15">
      <c r="C481" s="165"/>
      <c r="D481" s="165"/>
      <c r="E481" s="165"/>
      <c r="H481" s="167" t="s">
        <v>23158</v>
      </c>
      <c r="I481" s="275" t="s">
        <v>14068</v>
      </c>
      <c r="J481" s="167" t="s">
        <v>14069</v>
      </c>
      <c r="L481" s="167" t="s">
        <v>8436</v>
      </c>
      <c r="M481" s="167"/>
      <c r="N481" s="166"/>
      <c r="O481" s="167" t="s">
        <v>13858</v>
      </c>
    </row>
    <row r="482" spans="3:15">
      <c r="C482" s="165"/>
      <c r="D482" s="165"/>
      <c r="E482" s="165"/>
      <c r="H482" s="167" t="s">
        <v>23158</v>
      </c>
      <c r="I482" s="275" t="s">
        <v>14070</v>
      </c>
      <c r="J482" s="167" t="s">
        <v>14071</v>
      </c>
      <c r="L482" s="167" t="s">
        <v>8437</v>
      </c>
      <c r="M482" s="167" t="s">
        <v>23156</v>
      </c>
      <c r="N482" s="166" t="s">
        <v>13859</v>
      </c>
      <c r="O482" s="167" t="s">
        <v>13860</v>
      </c>
    </row>
    <row r="483" spans="3:15">
      <c r="C483" s="165"/>
      <c r="D483" s="165"/>
      <c r="E483" s="165"/>
      <c r="H483" s="167" t="s">
        <v>23158</v>
      </c>
      <c r="I483" s="275" t="s">
        <v>14072</v>
      </c>
      <c r="J483" s="167" t="s">
        <v>14073</v>
      </c>
      <c r="L483" s="167" t="s">
        <v>8438</v>
      </c>
      <c r="M483" s="167" t="s">
        <v>23156</v>
      </c>
      <c r="N483" s="166" t="s">
        <v>13861</v>
      </c>
      <c r="O483" s="167" t="s">
        <v>13862</v>
      </c>
    </row>
    <row r="484" spans="3:15">
      <c r="C484" s="165"/>
      <c r="D484" s="165"/>
      <c r="E484" s="165"/>
      <c r="H484" s="167" t="s">
        <v>23158</v>
      </c>
      <c r="I484" s="275" t="s">
        <v>14074</v>
      </c>
      <c r="J484" s="167" t="s">
        <v>14075</v>
      </c>
      <c r="L484" s="167" t="s">
        <v>8439</v>
      </c>
      <c r="M484" s="167" t="s">
        <v>23156</v>
      </c>
      <c r="N484" s="166" t="s">
        <v>13863</v>
      </c>
      <c r="O484" s="167" t="s">
        <v>13864</v>
      </c>
    </row>
    <row r="485" spans="3:15">
      <c r="C485" s="165"/>
      <c r="D485" s="165"/>
      <c r="E485" s="165"/>
      <c r="H485" s="167" t="s">
        <v>23158</v>
      </c>
      <c r="I485" s="275" t="s">
        <v>14076</v>
      </c>
      <c r="J485" s="167" t="s">
        <v>14077</v>
      </c>
      <c r="L485" s="167" t="s">
        <v>8440</v>
      </c>
      <c r="M485" s="167" t="s">
        <v>23156</v>
      </c>
      <c r="N485" s="166" t="s">
        <v>13865</v>
      </c>
      <c r="O485" s="167" t="s">
        <v>13866</v>
      </c>
    </row>
    <row r="486" spans="3:15">
      <c r="C486" s="165"/>
      <c r="D486" s="165"/>
      <c r="E486" s="165"/>
      <c r="H486" s="167" t="s">
        <v>23158</v>
      </c>
      <c r="I486" s="275" t="s">
        <v>14078</v>
      </c>
      <c r="J486" s="167" t="s">
        <v>14079</v>
      </c>
      <c r="L486" s="167" t="s">
        <v>8441</v>
      </c>
      <c r="M486" s="167" t="s">
        <v>23156</v>
      </c>
      <c r="N486" s="166" t="s">
        <v>13867</v>
      </c>
      <c r="O486" s="167" t="s">
        <v>13868</v>
      </c>
    </row>
    <row r="487" spans="3:15">
      <c r="C487" s="165"/>
      <c r="D487" s="165"/>
      <c r="E487" s="165"/>
      <c r="H487" s="277"/>
      <c r="I487" s="281" t="s">
        <v>14080</v>
      </c>
      <c r="J487" s="278"/>
      <c r="L487" s="167" t="s">
        <v>8442</v>
      </c>
      <c r="M487" s="167" t="s">
        <v>23156</v>
      </c>
      <c r="N487" s="166" t="s">
        <v>13869</v>
      </c>
      <c r="O487" s="167" t="s">
        <v>13870</v>
      </c>
    </row>
    <row r="488" spans="3:15">
      <c r="C488" s="165"/>
      <c r="D488" s="165"/>
      <c r="E488" s="165"/>
      <c r="H488" s="273" t="s">
        <v>23159</v>
      </c>
      <c r="I488" s="275" t="s">
        <v>14081</v>
      </c>
      <c r="J488" s="167" t="s">
        <v>14082</v>
      </c>
      <c r="L488" s="167" t="s">
        <v>8443</v>
      </c>
      <c r="M488" s="167" t="s">
        <v>23156</v>
      </c>
      <c r="N488" s="166" t="s">
        <v>13871</v>
      </c>
      <c r="O488" s="167" t="s">
        <v>13872</v>
      </c>
    </row>
    <row r="489" spans="3:15">
      <c r="C489" s="165"/>
      <c r="D489" s="165"/>
      <c r="E489" s="165"/>
      <c r="H489" s="273" t="s">
        <v>23159</v>
      </c>
      <c r="I489" s="275" t="s">
        <v>14083</v>
      </c>
      <c r="J489" s="167" t="s">
        <v>14084</v>
      </c>
      <c r="L489" s="167" t="s">
        <v>8444</v>
      </c>
      <c r="M489" s="167" t="s">
        <v>23156</v>
      </c>
      <c r="N489" s="166" t="s">
        <v>13873</v>
      </c>
      <c r="O489" s="167" t="s">
        <v>13874</v>
      </c>
    </row>
    <row r="490" spans="3:15">
      <c r="C490" s="165"/>
      <c r="D490" s="165"/>
      <c r="E490" s="165"/>
      <c r="H490" s="273" t="s">
        <v>23159</v>
      </c>
      <c r="I490" s="275" t="s">
        <v>14085</v>
      </c>
      <c r="J490" s="167" t="s">
        <v>14086</v>
      </c>
      <c r="L490" s="167" t="s">
        <v>8445</v>
      </c>
      <c r="M490" s="167" t="s">
        <v>23156</v>
      </c>
      <c r="N490" s="166" t="s">
        <v>13875</v>
      </c>
      <c r="O490" s="167" t="s">
        <v>13876</v>
      </c>
    </row>
    <row r="491" spans="3:15">
      <c r="C491" s="165"/>
      <c r="D491" s="165"/>
      <c r="E491" s="165"/>
      <c r="H491" s="273" t="s">
        <v>23159</v>
      </c>
      <c r="I491" s="275" t="s">
        <v>14087</v>
      </c>
      <c r="J491" s="167" t="s">
        <v>14088</v>
      </c>
      <c r="L491" s="167" t="s">
        <v>8446</v>
      </c>
      <c r="M491" s="167" t="s">
        <v>23594</v>
      </c>
      <c r="N491" s="166" t="s">
        <v>13878</v>
      </c>
      <c r="O491" s="167" t="s">
        <v>13879</v>
      </c>
    </row>
    <row r="492" spans="3:15">
      <c r="C492" s="165"/>
      <c r="D492" s="165"/>
      <c r="E492" s="165"/>
      <c r="H492" s="273" t="s">
        <v>23159</v>
      </c>
      <c r="I492" s="275" t="s">
        <v>14089</v>
      </c>
      <c r="J492" s="167" t="s">
        <v>14090</v>
      </c>
      <c r="L492" s="167" t="s">
        <v>8447</v>
      </c>
      <c r="M492" s="167" t="s">
        <v>23594</v>
      </c>
      <c r="N492" s="166" t="s">
        <v>13880</v>
      </c>
      <c r="O492" s="167" t="s">
        <v>13881</v>
      </c>
    </row>
    <row r="493" spans="3:15">
      <c r="C493" s="165"/>
      <c r="D493" s="165"/>
      <c r="E493" s="165"/>
      <c r="H493" s="273" t="s">
        <v>23159</v>
      </c>
      <c r="I493" s="275" t="s">
        <v>14091</v>
      </c>
      <c r="J493" s="167" t="s">
        <v>14092</v>
      </c>
      <c r="L493" s="167" t="s">
        <v>8448</v>
      </c>
      <c r="M493" s="167" t="s">
        <v>23594</v>
      </c>
      <c r="N493" s="166" t="s">
        <v>13882</v>
      </c>
      <c r="O493" s="167" t="s">
        <v>13883</v>
      </c>
    </row>
    <row r="494" spans="3:15">
      <c r="C494" s="165"/>
      <c r="D494" s="165"/>
      <c r="E494" s="165"/>
      <c r="H494" s="273" t="s">
        <v>23159</v>
      </c>
      <c r="I494" s="275" t="s">
        <v>14093</v>
      </c>
      <c r="J494" s="167" t="s">
        <v>14094</v>
      </c>
      <c r="L494" s="167" t="s">
        <v>8449</v>
      </c>
      <c r="M494" s="167" t="s">
        <v>23594</v>
      </c>
      <c r="N494" s="166" t="s">
        <v>13884</v>
      </c>
      <c r="O494" s="167" t="s">
        <v>13885</v>
      </c>
    </row>
    <row r="495" spans="3:15">
      <c r="C495" s="165"/>
      <c r="D495" s="165"/>
      <c r="E495" s="165"/>
      <c r="H495" s="273" t="s">
        <v>23159</v>
      </c>
      <c r="I495" s="275" t="s">
        <v>14095</v>
      </c>
      <c r="J495" s="167" t="s">
        <v>14096</v>
      </c>
      <c r="L495" s="167" t="s">
        <v>8450</v>
      </c>
      <c r="M495" s="167" t="s">
        <v>23594</v>
      </c>
      <c r="N495" s="166" t="s">
        <v>13886</v>
      </c>
      <c r="O495" s="167" t="s">
        <v>13887</v>
      </c>
    </row>
    <row r="496" spans="3:15">
      <c r="C496" s="165"/>
      <c r="D496" s="165"/>
      <c r="E496" s="165"/>
      <c r="H496" s="273" t="s">
        <v>23159</v>
      </c>
      <c r="I496" s="275" t="s">
        <v>14097</v>
      </c>
      <c r="J496" s="167" t="s">
        <v>14098</v>
      </c>
      <c r="L496" s="167" t="s">
        <v>8451</v>
      </c>
      <c r="M496" s="167" t="s">
        <v>23594</v>
      </c>
      <c r="N496" s="166" t="s">
        <v>13888</v>
      </c>
      <c r="O496" s="167" t="s">
        <v>13889</v>
      </c>
    </row>
    <row r="497" spans="3:15">
      <c r="C497" s="165"/>
      <c r="D497" s="165"/>
      <c r="E497" s="165"/>
      <c r="H497" s="273" t="s">
        <v>23159</v>
      </c>
      <c r="I497" s="275" t="s">
        <v>14099</v>
      </c>
      <c r="J497" s="167" t="s">
        <v>14100</v>
      </c>
      <c r="L497" s="167" t="s">
        <v>8452</v>
      </c>
      <c r="M497" s="167" t="s">
        <v>23594</v>
      </c>
      <c r="N497" s="166" t="s">
        <v>13890</v>
      </c>
      <c r="O497" s="167" t="s">
        <v>13891</v>
      </c>
    </row>
    <row r="498" spans="3:15">
      <c r="C498" s="165"/>
      <c r="D498" s="165"/>
      <c r="E498" s="165"/>
      <c r="H498" s="273" t="s">
        <v>23159</v>
      </c>
      <c r="I498" s="275" t="s">
        <v>14101</v>
      </c>
      <c r="J498" s="167" t="s">
        <v>14102</v>
      </c>
      <c r="L498" s="167" t="s">
        <v>8453</v>
      </c>
      <c r="M498" s="167" t="s">
        <v>23594</v>
      </c>
      <c r="N498" s="166" t="s">
        <v>13892</v>
      </c>
      <c r="O498" s="167" t="s">
        <v>13893</v>
      </c>
    </row>
    <row r="499" spans="3:15">
      <c r="C499" s="165"/>
      <c r="D499" s="165"/>
      <c r="E499" s="165"/>
      <c r="H499" s="273" t="s">
        <v>23159</v>
      </c>
      <c r="I499" s="275" t="s">
        <v>14103</v>
      </c>
      <c r="J499" s="167" t="s">
        <v>14104</v>
      </c>
      <c r="L499" s="167" t="s">
        <v>8454</v>
      </c>
      <c r="M499" s="167" t="s">
        <v>23594</v>
      </c>
      <c r="N499" s="166" t="s">
        <v>13894</v>
      </c>
      <c r="O499" s="167" t="s">
        <v>13895</v>
      </c>
    </row>
    <row r="500" spans="3:15">
      <c r="C500" s="165"/>
      <c r="D500" s="165"/>
      <c r="E500" s="165"/>
      <c r="H500" s="273" t="s">
        <v>23159</v>
      </c>
      <c r="I500" s="275" t="s">
        <v>14105</v>
      </c>
      <c r="J500" s="167" t="s">
        <v>14106</v>
      </c>
      <c r="L500" s="167" t="s">
        <v>8455</v>
      </c>
      <c r="M500" s="167" t="s">
        <v>23594</v>
      </c>
      <c r="N500" s="166" t="s">
        <v>13896</v>
      </c>
      <c r="O500" s="167" t="s">
        <v>13897</v>
      </c>
    </row>
    <row r="501" spans="3:15">
      <c r="C501" s="165"/>
      <c r="D501" s="165"/>
      <c r="E501" s="165"/>
      <c r="H501" s="273" t="s">
        <v>23159</v>
      </c>
      <c r="I501" s="275" t="s">
        <v>14107</v>
      </c>
      <c r="J501" s="167" t="s">
        <v>14108</v>
      </c>
      <c r="L501" s="167" t="s">
        <v>8456</v>
      </c>
      <c r="M501" s="167" t="s">
        <v>23594</v>
      </c>
      <c r="N501" s="166" t="s">
        <v>13898</v>
      </c>
      <c r="O501" s="167" t="s">
        <v>13899</v>
      </c>
    </row>
    <row r="502" spans="3:15">
      <c r="C502" s="165"/>
      <c r="D502" s="165"/>
      <c r="E502" s="165"/>
      <c r="H502" s="273" t="s">
        <v>23159</v>
      </c>
      <c r="I502" s="275" t="s">
        <v>14109</v>
      </c>
      <c r="J502" s="167" t="s">
        <v>14110</v>
      </c>
      <c r="L502" s="167" t="s">
        <v>8457</v>
      </c>
      <c r="M502" s="167" t="s">
        <v>23594</v>
      </c>
      <c r="N502" s="166" t="s">
        <v>13900</v>
      </c>
      <c r="O502" s="167" t="s">
        <v>13901</v>
      </c>
    </row>
    <row r="503" spans="3:15">
      <c r="C503" s="165"/>
      <c r="D503" s="165"/>
      <c r="E503" s="165"/>
      <c r="H503" s="273" t="s">
        <v>23159</v>
      </c>
      <c r="I503" s="275" t="s">
        <v>14111</v>
      </c>
      <c r="J503" s="167" t="s">
        <v>14112</v>
      </c>
      <c r="L503" s="167" t="s">
        <v>8458</v>
      </c>
      <c r="M503" s="167" t="s">
        <v>23594</v>
      </c>
      <c r="N503" s="166" t="s">
        <v>13902</v>
      </c>
      <c r="O503" s="167" t="s">
        <v>13903</v>
      </c>
    </row>
    <row r="504" spans="3:15">
      <c r="C504" s="165"/>
      <c r="D504" s="165"/>
      <c r="E504" s="165"/>
      <c r="H504" s="273" t="s">
        <v>23159</v>
      </c>
      <c r="I504" s="275" t="s">
        <v>14113</v>
      </c>
      <c r="J504" s="167" t="s">
        <v>14114</v>
      </c>
      <c r="L504" s="167" t="s">
        <v>8459</v>
      </c>
      <c r="M504" s="167" t="s">
        <v>23594</v>
      </c>
      <c r="N504" s="166" t="s">
        <v>13904</v>
      </c>
      <c r="O504" s="167" t="s">
        <v>13905</v>
      </c>
    </row>
    <row r="505" spans="3:15">
      <c r="C505" s="165"/>
      <c r="D505" s="165"/>
      <c r="E505" s="165"/>
      <c r="H505" s="273" t="s">
        <v>23159</v>
      </c>
      <c r="I505" s="275" t="s">
        <v>14115</v>
      </c>
      <c r="J505" s="167" t="s">
        <v>14116</v>
      </c>
      <c r="L505" s="167" t="s">
        <v>8460</v>
      </c>
      <c r="M505" s="167" t="s">
        <v>23594</v>
      </c>
      <c r="N505" s="166" t="s">
        <v>13906</v>
      </c>
      <c r="O505" s="167" t="s">
        <v>13907</v>
      </c>
    </row>
    <row r="506" spans="3:15">
      <c r="C506" s="165"/>
      <c r="D506" s="165"/>
      <c r="E506" s="165"/>
      <c r="H506" s="273" t="s">
        <v>23159</v>
      </c>
      <c r="I506" s="275" t="s">
        <v>14117</v>
      </c>
      <c r="J506" s="167" t="s">
        <v>14118</v>
      </c>
      <c r="L506" s="167" t="s">
        <v>8461</v>
      </c>
      <c r="M506" s="167" t="s">
        <v>23157</v>
      </c>
      <c r="N506" s="166" t="s">
        <v>13909</v>
      </c>
      <c r="O506" s="167" t="s">
        <v>13910</v>
      </c>
    </row>
    <row r="507" spans="3:15">
      <c r="C507" s="165"/>
      <c r="D507" s="165"/>
      <c r="E507" s="165"/>
      <c r="H507" s="273" t="s">
        <v>23159</v>
      </c>
      <c r="I507" s="275" t="s">
        <v>14119</v>
      </c>
      <c r="J507" s="167" t="s">
        <v>14120</v>
      </c>
      <c r="L507" s="167" t="s">
        <v>8462</v>
      </c>
      <c r="M507" s="167" t="s">
        <v>23157</v>
      </c>
      <c r="N507" s="166" t="s">
        <v>13911</v>
      </c>
      <c r="O507" s="167" t="s">
        <v>13912</v>
      </c>
    </row>
    <row r="508" spans="3:15">
      <c r="C508" s="165"/>
      <c r="D508" s="165"/>
      <c r="E508" s="165"/>
      <c r="H508" s="273" t="s">
        <v>23159</v>
      </c>
      <c r="I508" s="275" t="s">
        <v>13921</v>
      </c>
      <c r="J508" s="167" t="s">
        <v>14121</v>
      </c>
      <c r="L508" s="167" t="s">
        <v>8463</v>
      </c>
      <c r="M508" s="167"/>
      <c r="N508" s="166"/>
      <c r="O508" s="167" t="s">
        <v>13912</v>
      </c>
    </row>
    <row r="509" spans="3:15">
      <c r="C509" s="165"/>
      <c r="D509" s="165"/>
      <c r="E509" s="165"/>
      <c r="H509" s="273" t="s">
        <v>23159</v>
      </c>
      <c r="I509" s="275" t="s">
        <v>14122</v>
      </c>
      <c r="J509" s="167" t="s">
        <v>14123</v>
      </c>
      <c r="L509" s="167" t="s">
        <v>8464</v>
      </c>
      <c r="M509" s="167" t="s">
        <v>23157</v>
      </c>
      <c r="N509" s="166" t="s">
        <v>13913</v>
      </c>
      <c r="O509" s="167" t="s">
        <v>13914</v>
      </c>
    </row>
    <row r="510" spans="3:15">
      <c r="C510" s="165"/>
      <c r="D510" s="165"/>
      <c r="E510" s="165"/>
      <c r="H510" s="273" t="s">
        <v>23159</v>
      </c>
      <c r="I510" s="275" t="s">
        <v>14124</v>
      </c>
      <c r="J510" s="167" t="s">
        <v>14125</v>
      </c>
      <c r="L510" s="167" t="s">
        <v>8465</v>
      </c>
      <c r="M510" s="167" t="s">
        <v>23157</v>
      </c>
      <c r="N510" s="166" t="s">
        <v>13915</v>
      </c>
      <c r="O510" s="167" t="s">
        <v>13916</v>
      </c>
    </row>
    <row r="511" spans="3:15">
      <c r="C511" s="165"/>
      <c r="D511" s="165"/>
      <c r="E511" s="165"/>
      <c r="H511" s="273" t="s">
        <v>23159</v>
      </c>
      <c r="I511" s="275" t="s">
        <v>14126</v>
      </c>
      <c r="J511" s="167" t="s">
        <v>14127</v>
      </c>
      <c r="L511" s="167" t="s">
        <v>8466</v>
      </c>
      <c r="M511" s="167" t="s">
        <v>23157</v>
      </c>
      <c r="N511" s="166" t="s">
        <v>13917</v>
      </c>
      <c r="O511" s="167" t="s">
        <v>13918</v>
      </c>
    </row>
    <row r="512" spans="3:15">
      <c r="C512" s="165"/>
      <c r="D512" s="165"/>
      <c r="E512" s="165"/>
      <c r="H512" s="273" t="s">
        <v>23159</v>
      </c>
      <c r="I512" s="275" t="s">
        <v>14128</v>
      </c>
      <c r="J512" s="167" t="s">
        <v>14129</v>
      </c>
      <c r="L512" s="167" t="s">
        <v>8467</v>
      </c>
      <c r="M512" s="167" t="s">
        <v>23157</v>
      </c>
      <c r="N512" s="166" t="s">
        <v>13919</v>
      </c>
      <c r="O512" s="167" t="s">
        <v>13920</v>
      </c>
    </row>
    <row r="513" spans="3:15">
      <c r="C513" s="165"/>
      <c r="D513" s="165"/>
      <c r="E513" s="165"/>
      <c r="H513" s="273" t="s">
        <v>23159</v>
      </c>
      <c r="I513" s="275" t="s">
        <v>14130</v>
      </c>
      <c r="J513" s="167" t="s">
        <v>14131</v>
      </c>
      <c r="L513" s="167" t="s">
        <v>8468</v>
      </c>
      <c r="M513" s="167" t="s">
        <v>23157</v>
      </c>
      <c r="N513" s="166" t="s">
        <v>13921</v>
      </c>
      <c r="O513" s="167" t="s">
        <v>13922</v>
      </c>
    </row>
    <row r="514" spans="3:15">
      <c r="C514" s="165"/>
      <c r="D514" s="165"/>
      <c r="E514" s="165"/>
      <c r="H514" s="273" t="s">
        <v>23159</v>
      </c>
      <c r="I514" s="275" t="s">
        <v>14132</v>
      </c>
      <c r="J514" s="167" t="s">
        <v>14133</v>
      </c>
      <c r="L514" s="167" t="s">
        <v>8469</v>
      </c>
      <c r="M514" s="167"/>
      <c r="N514" s="166"/>
      <c r="O514" s="167" t="s">
        <v>13922</v>
      </c>
    </row>
    <row r="515" spans="3:15">
      <c r="C515" s="165"/>
      <c r="D515" s="165"/>
      <c r="E515" s="165"/>
      <c r="H515" s="273" t="s">
        <v>23159</v>
      </c>
      <c r="I515" s="275" t="s">
        <v>14134</v>
      </c>
      <c r="J515" s="167" t="s">
        <v>14135</v>
      </c>
      <c r="L515" s="167" t="s">
        <v>8470</v>
      </c>
      <c r="M515" s="167" t="s">
        <v>23157</v>
      </c>
      <c r="N515" s="166" t="s">
        <v>13923</v>
      </c>
      <c r="O515" s="167" t="s">
        <v>13924</v>
      </c>
    </row>
    <row r="516" spans="3:15">
      <c r="C516" s="165"/>
      <c r="D516" s="165"/>
      <c r="E516" s="165"/>
      <c r="H516" s="273" t="s">
        <v>23159</v>
      </c>
      <c r="I516" s="275" t="s">
        <v>14136</v>
      </c>
      <c r="J516" s="167" t="s">
        <v>14137</v>
      </c>
      <c r="L516" s="167" t="s">
        <v>8471</v>
      </c>
      <c r="M516" s="167" t="s">
        <v>23157</v>
      </c>
      <c r="N516" s="166" t="s">
        <v>13925</v>
      </c>
      <c r="O516" s="167" t="s">
        <v>13926</v>
      </c>
    </row>
    <row r="517" spans="3:15">
      <c r="C517" s="165"/>
      <c r="D517" s="165"/>
      <c r="E517" s="165"/>
      <c r="H517" s="273" t="s">
        <v>23159</v>
      </c>
      <c r="I517" s="275" t="s">
        <v>14138</v>
      </c>
      <c r="J517" s="167" t="s">
        <v>14139</v>
      </c>
      <c r="L517" s="167" t="s">
        <v>8472</v>
      </c>
      <c r="M517" s="167" t="s">
        <v>23157</v>
      </c>
      <c r="N517" s="166" t="s">
        <v>13927</v>
      </c>
      <c r="O517" s="167" t="s">
        <v>13928</v>
      </c>
    </row>
    <row r="518" spans="3:15">
      <c r="C518" s="165"/>
      <c r="D518" s="165"/>
      <c r="E518" s="165"/>
      <c r="H518" s="273" t="s">
        <v>23159</v>
      </c>
      <c r="I518" s="275" t="s">
        <v>14140</v>
      </c>
      <c r="J518" s="167" t="s">
        <v>14141</v>
      </c>
      <c r="L518" s="167" t="s">
        <v>8473</v>
      </c>
      <c r="M518" s="167"/>
      <c r="N518" s="166"/>
      <c r="O518" s="167" t="s">
        <v>13928</v>
      </c>
    </row>
    <row r="519" spans="3:15">
      <c r="C519" s="165"/>
      <c r="D519" s="165"/>
      <c r="E519" s="165"/>
      <c r="H519" s="273" t="s">
        <v>23159</v>
      </c>
      <c r="I519" s="275" t="s">
        <v>14142</v>
      </c>
      <c r="J519" s="167" t="s">
        <v>14143</v>
      </c>
      <c r="L519" s="167" t="s">
        <v>8474</v>
      </c>
      <c r="M519" s="167" t="s">
        <v>23157</v>
      </c>
      <c r="N519" s="166" t="s">
        <v>13929</v>
      </c>
      <c r="O519" s="167" t="s">
        <v>13930</v>
      </c>
    </row>
    <row r="520" spans="3:15">
      <c r="C520" s="165"/>
      <c r="D520" s="165"/>
      <c r="E520" s="165"/>
      <c r="H520" s="273" t="s">
        <v>23159</v>
      </c>
      <c r="I520" s="275" t="s">
        <v>14144</v>
      </c>
      <c r="J520" s="167" t="s">
        <v>14145</v>
      </c>
      <c r="L520" s="167" t="s">
        <v>8475</v>
      </c>
      <c r="M520" s="167" t="s">
        <v>23157</v>
      </c>
      <c r="N520" s="166" t="s">
        <v>13931</v>
      </c>
      <c r="O520" s="167" t="s">
        <v>13932</v>
      </c>
    </row>
    <row r="521" spans="3:15">
      <c r="C521" s="165"/>
      <c r="D521" s="165"/>
      <c r="E521" s="165"/>
      <c r="H521" s="273" t="s">
        <v>23159</v>
      </c>
      <c r="I521" s="275" t="s">
        <v>14146</v>
      </c>
      <c r="J521" s="167" t="s">
        <v>14147</v>
      </c>
      <c r="L521" s="167" t="s">
        <v>8476</v>
      </c>
      <c r="M521" s="167" t="s">
        <v>23157</v>
      </c>
      <c r="N521" s="166" t="s">
        <v>13933</v>
      </c>
      <c r="O521" s="167" t="s">
        <v>13934</v>
      </c>
    </row>
    <row r="522" spans="3:15">
      <c r="C522" s="165"/>
      <c r="D522" s="165"/>
      <c r="E522" s="165"/>
      <c r="H522" s="273" t="s">
        <v>23159</v>
      </c>
      <c r="I522" s="275" t="s">
        <v>14148</v>
      </c>
      <c r="J522" s="167" t="s">
        <v>14149</v>
      </c>
      <c r="L522" s="167" t="s">
        <v>8477</v>
      </c>
      <c r="M522" s="167"/>
      <c r="N522" s="166"/>
      <c r="O522" s="167" t="s">
        <v>13934</v>
      </c>
    </row>
    <row r="523" spans="3:15">
      <c r="C523" s="165"/>
      <c r="D523" s="165"/>
      <c r="E523" s="165"/>
      <c r="H523" s="273" t="s">
        <v>23159</v>
      </c>
      <c r="I523" s="275" t="s">
        <v>14150</v>
      </c>
      <c r="J523" s="167" t="s">
        <v>14151</v>
      </c>
      <c r="L523" s="167" t="s">
        <v>8478</v>
      </c>
      <c r="M523" s="167" t="s">
        <v>23157</v>
      </c>
      <c r="N523" s="166" t="s">
        <v>13935</v>
      </c>
      <c r="O523" s="167" t="s">
        <v>13936</v>
      </c>
    </row>
    <row r="524" spans="3:15">
      <c r="C524" s="165"/>
      <c r="D524" s="165"/>
      <c r="E524" s="165"/>
      <c r="H524" s="273" t="s">
        <v>23159</v>
      </c>
      <c r="I524" s="275" t="s">
        <v>14152</v>
      </c>
      <c r="J524" s="167" t="s">
        <v>14153</v>
      </c>
      <c r="L524" s="167" t="s">
        <v>8479</v>
      </c>
      <c r="M524" s="167"/>
      <c r="N524" s="166"/>
      <c r="O524" s="167" t="s">
        <v>13936</v>
      </c>
    </row>
    <row r="525" spans="3:15">
      <c r="C525" s="165"/>
      <c r="D525" s="165"/>
      <c r="E525" s="165"/>
      <c r="H525" s="273" t="s">
        <v>23159</v>
      </c>
      <c r="I525" s="275" t="s">
        <v>14154</v>
      </c>
      <c r="J525" s="167" t="s">
        <v>14155</v>
      </c>
      <c r="L525" s="167" t="s">
        <v>8480</v>
      </c>
      <c r="M525" s="167" t="s">
        <v>23157</v>
      </c>
      <c r="N525" s="166" t="s">
        <v>13937</v>
      </c>
      <c r="O525" s="167" t="s">
        <v>13938</v>
      </c>
    </row>
    <row r="526" spans="3:15">
      <c r="C526" s="165"/>
      <c r="D526" s="165"/>
      <c r="E526" s="165"/>
      <c r="H526" s="273" t="s">
        <v>23159</v>
      </c>
      <c r="I526" s="275" t="s">
        <v>14015</v>
      </c>
      <c r="J526" s="167" t="s">
        <v>14156</v>
      </c>
      <c r="L526" s="167" t="s">
        <v>8481</v>
      </c>
      <c r="M526" s="167"/>
      <c r="N526" s="166"/>
      <c r="O526" s="167" t="s">
        <v>13938</v>
      </c>
    </row>
    <row r="527" spans="3:15">
      <c r="C527" s="165"/>
      <c r="D527" s="165"/>
      <c r="E527" s="165"/>
      <c r="H527" s="273" t="s">
        <v>23159</v>
      </c>
      <c r="I527" s="275" t="s">
        <v>14157</v>
      </c>
      <c r="J527" s="167" t="s">
        <v>14158</v>
      </c>
      <c r="L527" s="167" t="s">
        <v>8482</v>
      </c>
      <c r="M527" s="167" t="s">
        <v>23157</v>
      </c>
      <c r="N527" s="166" t="s">
        <v>13939</v>
      </c>
      <c r="O527" s="167" t="s">
        <v>13940</v>
      </c>
    </row>
    <row r="528" spans="3:15">
      <c r="C528" s="165"/>
      <c r="D528" s="165"/>
      <c r="E528" s="165"/>
      <c r="H528" s="273" t="s">
        <v>23159</v>
      </c>
      <c r="I528" s="275" t="s">
        <v>14159</v>
      </c>
      <c r="J528" s="167" t="s">
        <v>14160</v>
      </c>
      <c r="L528" s="167" t="s">
        <v>8483</v>
      </c>
      <c r="M528" s="167" t="s">
        <v>23157</v>
      </c>
      <c r="N528" s="166" t="s">
        <v>13941</v>
      </c>
      <c r="O528" s="167" t="s">
        <v>13942</v>
      </c>
    </row>
    <row r="529" spans="3:15">
      <c r="C529" s="165"/>
      <c r="D529" s="165"/>
      <c r="E529" s="165"/>
      <c r="H529" s="273" t="s">
        <v>23159</v>
      </c>
      <c r="I529" s="275" t="s">
        <v>14161</v>
      </c>
      <c r="J529" s="167" t="s">
        <v>14162</v>
      </c>
      <c r="L529" s="167" t="s">
        <v>8484</v>
      </c>
      <c r="M529" s="167" t="s">
        <v>23157</v>
      </c>
      <c r="N529" s="166" t="s">
        <v>13943</v>
      </c>
      <c r="O529" s="167" t="s">
        <v>13944</v>
      </c>
    </row>
    <row r="530" spans="3:15">
      <c r="C530" s="165"/>
      <c r="D530" s="165"/>
      <c r="E530" s="165"/>
      <c r="H530" s="273" t="s">
        <v>23159</v>
      </c>
      <c r="I530" s="275" t="s">
        <v>14163</v>
      </c>
      <c r="J530" s="167" t="s">
        <v>14164</v>
      </c>
      <c r="L530" s="167" t="s">
        <v>8485</v>
      </c>
      <c r="M530" s="167" t="s">
        <v>23157</v>
      </c>
      <c r="N530" s="166" t="s">
        <v>13945</v>
      </c>
      <c r="O530" s="167" t="s">
        <v>13946</v>
      </c>
    </row>
    <row r="531" spans="3:15">
      <c r="C531" s="165"/>
      <c r="D531" s="165"/>
      <c r="E531" s="165"/>
      <c r="H531" s="273" t="s">
        <v>23159</v>
      </c>
      <c r="I531" s="275" t="s">
        <v>14165</v>
      </c>
      <c r="J531" s="167" t="s">
        <v>14166</v>
      </c>
      <c r="L531" s="167" t="s">
        <v>8486</v>
      </c>
      <c r="M531" s="167" t="s">
        <v>23158</v>
      </c>
      <c r="N531" s="166" t="s">
        <v>13948</v>
      </c>
      <c r="O531" s="167" t="s">
        <v>13949</v>
      </c>
    </row>
    <row r="532" spans="3:15">
      <c r="C532" s="165"/>
      <c r="D532" s="165"/>
      <c r="E532" s="165"/>
      <c r="H532" s="273" t="s">
        <v>23159</v>
      </c>
      <c r="I532" s="275" t="s">
        <v>14167</v>
      </c>
      <c r="J532" s="167" t="s">
        <v>14168</v>
      </c>
      <c r="L532" s="167" t="s">
        <v>8487</v>
      </c>
      <c r="M532" s="167" t="s">
        <v>23158</v>
      </c>
      <c r="N532" s="166" t="s">
        <v>13859</v>
      </c>
      <c r="O532" s="167" t="s">
        <v>13950</v>
      </c>
    </row>
    <row r="533" spans="3:15">
      <c r="C533" s="165"/>
      <c r="D533" s="165"/>
      <c r="E533" s="165"/>
      <c r="H533" s="273" t="s">
        <v>23159</v>
      </c>
      <c r="I533" s="275" t="s">
        <v>14169</v>
      </c>
      <c r="J533" s="167" t="s">
        <v>14170</v>
      </c>
      <c r="L533" s="167" t="s">
        <v>8488</v>
      </c>
      <c r="M533" s="167" t="s">
        <v>23158</v>
      </c>
      <c r="N533" s="166" t="s">
        <v>13951</v>
      </c>
      <c r="O533" s="167" t="s">
        <v>13952</v>
      </c>
    </row>
    <row r="534" spans="3:15">
      <c r="C534" s="165"/>
      <c r="D534" s="165"/>
      <c r="E534" s="165"/>
      <c r="H534" s="273" t="s">
        <v>23159</v>
      </c>
      <c r="I534" s="275" t="s">
        <v>14171</v>
      </c>
      <c r="J534" s="167" t="s">
        <v>14172</v>
      </c>
      <c r="L534" s="167" t="s">
        <v>8489</v>
      </c>
      <c r="M534" s="167" t="s">
        <v>23158</v>
      </c>
      <c r="N534" s="166" t="s">
        <v>13224</v>
      </c>
      <c r="O534" s="167" t="s">
        <v>13953</v>
      </c>
    </row>
    <row r="535" spans="3:15">
      <c r="C535" s="165"/>
      <c r="D535" s="165"/>
      <c r="E535" s="165"/>
      <c r="H535" s="273" t="s">
        <v>23159</v>
      </c>
      <c r="I535" s="275" t="s">
        <v>14173</v>
      </c>
      <c r="J535" s="167" t="s">
        <v>14174</v>
      </c>
      <c r="L535" s="167" t="s">
        <v>8490</v>
      </c>
      <c r="M535" s="167"/>
      <c r="N535" s="166"/>
      <c r="O535" s="167" t="s">
        <v>13953</v>
      </c>
    </row>
    <row r="536" spans="3:15">
      <c r="C536" s="165"/>
      <c r="D536" s="165"/>
      <c r="E536" s="165"/>
      <c r="H536" s="273" t="s">
        <v>23159</v>
      </c>
      <c r="I536" s="275" t="s">
        <v>14175</v>
      </c>
      <c r="J536" s="167" t="s">
        <v>14176</v>
      </c>
      <c r="L536" s="167" t="s">
        <v>8491</v>
      </c>
      <c r="M536" s="167" t="s">
        <v>23158</v>
      </c>
      <c r="N536" s="166" t="s">
        <v>13954</v>
      </c>
      <c r="O536" s="167" t="s">
        <v>13955</v>
      </c>
    </row>
    <row r="537" spans="3:15">
      <c r="C537" s="165"/>
      <c r="D537" s="165"/>
      <c r="E537" s="165"/>
      <c r="H537" s="273" t="s">
        <v>23159</v>
      </c>
      <c r="I537" s="275" t="s">
        <v>14177</v>
      </c>
      <c r="J537" s="167" t="s">
        <v>14178</v>
      </c>
      <c r="L537" s="167" t="s">
        <v>8492</v>
      </c>
      <c r="M537" s="167" t="s">
        <v>23158</v>
      </c>
      <c r="N537" s="166" t="s">
        <v>13956</v>
      </c>
      <c r="O537" s="167" t="s">
        <v>13957</v>
      </c>
    </row>
    <row r="538" spans="3:15">
      <c r="C538" s="165"/>
      <c r="D538" s="165"/>
      <c r="E538" s="165"/>
      <c r="H538" s="273" t="s">
        <v>23159</v>
      </c>
      <c r="I538" s="275" t="s">
        <v>14179</v>
      </c>
      <c r="J538" s="167" t="s">
        <v>14180</v>
      </c>
      <c r="L538" s="167" t="s">
        <v>8493</v>
      </c>
      <c r="M538" s="167" t="s">
        <v>23158</v>
      </c>
      <c r="N538" s="166" t="s">
        <v>13958</v>
      </c>
      <c r="O538" s="167" t="s">
        <v>13959</v>
      </c>
    </row>
    <row r="539" spans="3:15">
      <c r="C539" s="165"/>
      <c r="D539" s="165"/>
      <c r="E539" s="165"/>
      <c r="H539" s="273" t="s">
        <v>23159</v>
      </c>
      <c r="I539" s="275" t="s">
        <v>14181</v>
      </c>
      <c r="J539" s="167" t="s">
        <v>14182</v>
      </c>
      <c r="L539" s="167" t="s">
        <v>8494</v>
      </c>
      <c r="M539" s="167" t="s">
        <v>23158</v>
      </c>
      <c r="N539" s="166" t="s">
        <v>13960</v>
      </c>
      <c r="O539" s="167" t="s">
        <v>13961</v>
      </c>
    </row>
    <row r="540" spans="3:15">
      <c r="C540" s="165"/>
      <c r="D540" s="165"/>
      <c r="E540" s="165"/>
      <c r="H540" s="273" t="s">
        <v>23159</v>
      </c>
      <c r="I540" s="275" t="s">
        <v>14183</v>
      </c>
      <c r="J540" s="167" t="s">
        <v>14184</v>
      </c>
      <c r="L540" s="167" t="s">
        <v>8495</v>
      </c>
      <c r="M540" s="167" t="s">
        <v>23158</v>
      </c>
      <c r="N540" s="166" t="s">
        <v>13962</v>
      </c>
      <c r="O540" s="167" t="s">
        <v>13963</v>
      </c>
    </row>
    <row r="541" spans="3:15">
      <c r="C541" s="165"/>
      <c r="D541" s="165"/>
      <c r="E541" s="165"/>
      <c r="H541" s="273" t="s">
        <v>23159</v>
      </c>
      <c r="I541" s="275" t="s">
        <v>14185</v>
      </c>
      <c r="J541" s="167" t="s">
        <v>14186</v>
      </c>
      <c r="L541" s="167" t="s">
        <v>8496</v>
      </c>
      <c r="M541" s="167" t="s">
        <v>23158</v>
      </c>
      <c r="N541" s="166" t="s">
        <v>13964</v>
      </c>
      <c r="O541" s="167" t="s">
        <v>13965</v>
      </c>
    </row>
    <row r="542" spans="3:15">
      <c r="C542" s="165"/>
      <c r="D542" s="165"/>
      <c r="E542" s="165"/>
      <c r="H542" s="273" t="s">
        <v>23159</v>
      </c>
      <c r="I542" s="275" t="s">
        <v>14187</v>
      </c>
      <c r="J542" s="167" t="s">
        <v>14188</v>
      </c>
      <c r="L542" s="167" t="s">
        <v>8497</v>
      </c>
      <c r="M542" s="167" t="s">
        <v>23158</v>
      </c>
      <c r="N542" s="166" t="s">
        <v>13966</v>
      </c>
      <c r="O542" s="167" t="s">
        <v>13967</v>
      </c>
    </row>
    <row r="543" spans="3:15">
      <c r="C543" s="165"/>
      <c r="D543" s="165"/>
      <c r="E543" s="165"/>
      <c r="H543" s="273" t="s">
        <v>23159</v>
      </c>
      <c r="I543" s="275" t="s">
        <v>14189</v>
      </c>
      <c r="J543" s="167" t="s">
        <v>14190</v>
      </c>
      <c r="L543" s="167" t="s">
        <v>8498</v>
      </c>
      <c r="M543" s="167"/>
      <c r="N543" s="166"/>
      <c r="O543" s="167" t="s">
        <v>13967</v>
      </c>
    </row>
    <row r="544" spans="3:15">
      <c r="C544" s="165"/>
      <c r="D544" s="165"/>
      <c r="E544" s="165"/>
      <c r="H544" s="273" t="s">
        <v>23159</v>
      </c>
      <c r="I544" s="275" t="s">
        <v>14191</v>
      </c>
      <c r="J544" s="167" t="s">
        <v>14192</v>
      </c>
      <c r="L544" s="167" t="s">
        <v>8499</v>
      </c>
      <c r="M544" s="167" t="s">
        <v>23158</v>
      </c>
      <c r="N544" s="166" t="s">
        <v>13968</v>
      </c>
      <c r="O544" s="167" t="s">
        <v>13969</v>
      </c>
    </row>
    <row r="545" spans="3:15">
      <c r="C545" s="165"/>
      <c r="D545" s="165"/>
      <c r="E545" s="165"/>
      <c r="H545" s="273" t="s">
        <v>23159</v>
      </c>
      <c r="I545" s="275" t="s">
        <v>14193</v>
      </c>
      <c r="J545" s="167" t="s">
        <v>14194</v>
      </c>
      <c r="L545" s="167" t="s">
        <v>8500</v>
      </c>
      <c r="M545" s="167" t="s">
        <v>23158</v>
      </c>
      <c r="N545" s="166" t="s">
        <v>13970</v>
      </c>
      <c r="O545" s="167" t="s">
        <v>13971</v>
      </c>
    </row>
    <row r="546" spans="3:15">
      <c r="C546" s="165"/>
      <c r="D546" s="165"/>
      <c r="E546" s="165"/>
      <c r="H546" s="273" t="s">
        <v>23159</v>
      </c>
      <c r="I546" s="275" t="s">
        <v>14195</v>
      </c>
      <c r="J546" s="167" t="s">
        <v>14196</v>
      </c>
      <c r="L546" s="167" t="s">
        <v>8501</v>
      </c>
      <c r="M546" s="167" t="s">
        <v>23158</v>
      </c>
      <c r="N546" s="166" t="s">
        <v>13972</v>
      </c>
      <c r="O546" s="167" t="s">
        <v>13973</v>
      </c>
    </row>
    <row r="547" spans="3:15">
      <c r="C547" s="165"/>
      <c r="D547" s="165"/>
      <c r="E547" s="165"/>
      <c r="H547" s="273" t="s">
        <v>23159</v>
      </c>
      <c r="I547" s="275" t="s">
        <v>14197</v>
      </c>
      <c r="J547" s="167" t="s">
        <v>14198</v>
      </c>
      <c r="L547" s="167" t="s">
        <v>8502</v>
      </c>
      <c r="M547" s="167" t="s">
        <v>23158</v>
      </c>
      <c r="N547" s="166" t="s">
        <v>13974</v>
      </c>
      <c r="O547" s="167" t="s">
        <v>13975</v>
      </c>
    </row>
    <row r="548" spans="3:15">
      <c r="C548" s="165"/>
      <c r="D548" s="165"/>
      <c r="E548" s="165"/>
      <c r="H548" s="277"/>
      <c r="I548" s="281" t="s">
        <v>14199</v>
      </c>
      <c r="J548" s="278"/>
      <c r="L548" s="167" t="s">
        <v>8503</v>
      </c>
      <c r="M548" s="167" t="s">
        <v>23158</v>
      </c>
      <c r="N548" s="166" t="s">
        <v>13976</v>
      </c>
      <c r="O548" s="167" t="s">
        <v>13977</v>
      </c>
    </row>
    <row r="549" spans="3:15">
      <c r="C549" s="165"/>
      <c r="D549" s="165"/>
      <c r="E549" s="165"/>
      <c r="H549" s="273" t="s">
        <v>23160</v>
      </c>
      <c r="I549" s="275" t="s">
        <v>14200</v>
      </c>
      <c r="J549" s="167" t="s">
        <v>14201</v>
      </c>
      <c r="L549" s="167" t="s">
        <v>8504</v>
      </c>
      <c r="M549" s="167" t="s">
        <v>23158</v>
      </c>
      <c r="N549" s="166" t="s">
        <v>13978</v>
      </c>
      <c r="O549" s="167" t="s">
        <v>13979</v>
      </c>
    </row>
    <row r="550" spans="3:15">
      <c r="C550" s="165"/>
      <c r="D550" s="165"/>
      <c r="E550" s="165"/>
      <c r="H550" s="273" t="s">
        <v>23160</v>
      </c>
      <c r="I550" s="275" t="s">
        <v>14202</v>
      </c>
      <c r="J550" s="167" t="s">
        <v>14203</v>
      </c>
      <c r="L550" s="167" t="s">
        <v>8505</v>
      </c>
      <c r="M550" s="167" t="s">
        <v>23158</v>
      </c>
      <c r="N550" s="166" t="s">
        <v>13824</v>
      </c>
      <c r="O550" s="167" t="s">
        <v>13980</v>
      </c>
    </row>
    <row r="551" spans="3:15">
      <c r="C551" s="165"/>
      <c r="D551" s="165"/>
      <c r="E551" s="165"/>
      <c r="H551" s="273" t="s">
        <v>23160</v>
      </c>
      <c r="I551" s="275" t="s">
        <v>14204</v>
      </c>
      <c r="J551" s="167" t="s">
        <v>14205</v>
      </c>
      <c r="L551" s="167" t="s">
        <v>8506</v>
      </c>
      <c r="M551" s="167" t="s">
        <v>23158</v>
      </c>
      <c r="N551" s="166" t="s">
        <v>13981</v>
      </c>
      <c r="O551" s="167" t="s">
        <v>13982</v>
      </c>
    </row>
    <row r="552" spans="3:15">
      <c r="C552" s="165"/>
      <c r="D552" s="165"/>
      <c r="E552" s="165"/>
      <c r="H552" s="273" t="s">
        <v>23160</v>
      </c>
      <c r="I552" s="275" t="s">
        <v>14206</v>
      </c>
      <c r="J552" s="167" t="s">
        <v>14207</v>
      </c>
      <c r="L552" s="167" t="s">
        <v>8507</v>
      </c>
      <c r="M552" s="167" t="s">
        <v>23158</v>
      </c>
      <c r="N552" s="166" t="s">
        <v>13983</v>
      </c>
      <c r="O552" s="167" t="s">
        <v>13984</v>
      </c>
    </row>
    <row r="553" spans="3:15">
      <c r="C553" s="165"/>
      <c r="D553" s="165"/>
      <c r="E553" s="165"/>
      <c r="H553" s="273" t="s">
        <v>23160</v>
      </c>
      <c r="I553" s="275" t="s">
        <v>14208</v>
      </c>
      <c r="J553" s="167" t="s">
        <v>14209</v>
      </c>
      <c r="L553" s="167" t="s">
        <v>8508</v>
      </c>
      <c r="M553" s="167" t="s">
        <v>23158</v>
      </c>
      <c r="N553" s="166" t="s">
        <v>13985</v>
      </c>
      <c r="O553" s="167" t="s">
        <v>13986</v>
      </c>
    </row>
    <row r="554" spans="3:15">
      <c r="C554" s="165"/>
      <c r="D554" s="165"/>
      <c r="E554" s="165"/>
      <c r="H554" s="273" t="s">
        <v>23160</v>
      </c>
      <c r="I554" s="275" t="s">
        <v>14210</v>
      </c>
      <c r="J554" s="167" t="s">
        <v>14211</v>
      </c>
      <c r="L554" s="167" t="s">
        <v>8509</v>
      </c>
      <c r="M554" s="167" t="s">
        <v>23158</v>
      </c>
      <c r="N554" s="166" t="s">
        <v>13987</v>
      </c>
      <c r="O554" s="167" t="s">
        <v>13988</v>
      </c>
    </row>
    <row r="555" spans="3:15">
      <c r="C555" s="165"/>
      <c r="D555" s="165"/>
      <c r="E555" s="165"/>
      <c r="H555" s="273" t="s">
        <v>23160</v>
      </c>
      <c r="I555" s="275" t="s">
        <v>14212</v>
      </c>
      <c r="J555" s="167" t="s">
        <v>14213</v>
      </c>
      <c r="L555" s="167" t="s">
        <v>8510</v>
      </c>
      <c r="M555" s="167" t="s">
        <v>23158</v>
      </c>
      <c r="N555" s="166" t="s">
        <v>13989</v>
      </c>
      <c r="O555" s="167" t="s">
        <v>13990</v>
      </c>
    </row>
    <row r="556" spans="3:15">
      <c r="C556" s="165"/>
      <c r="D556" s="165"/>
      <c r="E556" s="165"/>
      <c r="H556" s="273" t="s">
        <v>23160</v>
      </c>
      <c r="I556" s="275" t="s">
        <v>14214</v>
      </c>
      <c r="J556" s="167" t="s">
        <v>14215</v>
      </c>
      <c r="L556" s="167" t="s">
        <v>8511</v>
      </c>
      <c r="M556" s="167" t="s">
        <v>23158</v>
      </c>
      <c r="N556" s="166" t="s">
        <v>13991</v>
      </c>
      <c r="O556" s="167" t="s">
        <v>13992</v>
      </c>
    </row>
    <row r="557" spans="3:15">
      <c r="C557" s="165"/>
      <c r="D557" s="165"/>
      <c r="E557" s="165"/>
      <c r="H557" s="273" t="s">
        <v>23160</v>
      </c>
      <c r="I557" s="275" t="s">
        <v>14216</v>
      </c>
      <c r="J557" s="167" t="s">
        <v>14217</v>
      </c>
      <c r="L557" s="167" t="s">
        <v>8512</v>
      </c>
      <c r="M557" s="167" t="s">
        <v>23158</v>
      </c>
      <c r="N557" s="166" t="s">
        <v>13993</v>
      </c>
      <c r="O557" s="167" t="s">
        <v>13994</v>
      </c>
    </row>
    <row r="558" spans="3:15">
      <c r="C558" s="165"/>
      <c r="D558" s="165"/>
      <c r="E558" s="165"/>
      <c r="H558" s="273" t="s">
        <v>23160</v>
      </c>
      <c r="I558" s="275" t="s">
        <v>14218</v>
      </c>
      <c r="J558" s="167" t="s">
        <v>14219</v>
      </c>
      <c r="L558" s="167" t="s">
        <v>8513</v>
      </c>
      <c r="M558" s="167" t="s">
        <v>23158</v>
      </c>
      <c r="N558" s="166" t="s">
        <v>13995</v>
      </c>
      <c r="O558" s="167" t="s">
        <v>13996</v>
      </c>
    </row>
    <row r="559" spans="3:15">
      <c r="C559" s="165"/>
      <c r="D559" s="165"/>
      <c r="E559" s="165"/>
      <c r="H559" s="273" t="s">
        <v>23160</v>
      </c>
      <c r="I559" s="275" t="s">
        <v>14220</v>
      </c>
      <c r="J559" s="167" t="s">
        <v>14221</v>
      </c>
      <c r="L559" s="167" t="s">
        <v>8514</v>
      </c>
      <c r="M559" s="167" t="s">
        <v>23158</v>
      </c>
      <c r="N559" s="166" t="s">
        <v>13997</v>
      </c>
      <c r="O559" s="167" t="s">
        <v>13998</v>
      </c>
    </row>
    <row r="560" spans="3:15">
      <c r="C560" s="165"/>
      <c r="D560" s="165"/>
      <c r="E560" s="165"/>
      <c r="H560" s="273" t="s">
        <v>23160</v>
      </c>
      <c r="I560" s="275" t="s">
        <v>14222</v>
      </c>
      <c r="J560" s="167" t="s">
        <v>14223</v>
      </c>
      <c r="L560" s="167" t="s">
        <v>8515</v>
      </c>
      <c r="M560" s="167" t="s">
        <v>23158</v>
      </c>
      <c r="N560" s="166" t="s">
        <v>13999</v>
      </c>
      <c r="O560" s="167" t="s">
        <v>14000</v>
      </c>
    </row>
    <row r="561" spans="3:15">
      <c r="C561" s="165"/>
      <c r="D561" s="165"/>
      <c r="E561" s="165"/>
      <c r="H561" s="273" t="s">
        <v>23160</v>
      </c>
      <c r="I561" s="275" t="s">
        <v>14224</v>
      </c>
      <c r="J561" s="167" t="s">
        <v>14225</v>
      </c>
      <c r="L561" s="167" t="s">
        <v>8516</v>
      </c>
      <c r="M561" s="167" t="s">
        <v>23158</v>
      </c>
      <c r="N561" s="166" t="s">
        <v>14001</v>
      </c>
      <c r="O561" s="167" t="s">
        <v>14002</v>
      </c>
    </row>
    <row r="562" spans="3:15">
      <c r="C562" s="165"/>
      <c r="D562" s="165"/>
      <c r="E562" s="165"/>
      <c r="H562" s="273" t="s">
        <v>23160</v>
      </c>
      <c r="I562" s="275" t="s">
        <v>14226</v>
      </c>
      <c r="J562" s="167" t="s">
        <v>14227</v>
      </c>
      <c r="L562" s="167" t="s">
        <v>8517</v>
      </c>
      <c r="M562" s="167" t="s">
        <v>23158</v>
      </c>
      <c r="N562" s="166" t="s">
        <v>14003</v>
      </c>
      <c r="O562" s="167" t="s">
        <v>14004</v>
      </c>
    </row>
    <row r="563" spans="3:15">
      <c r="C563" s="165"/>
      <c r="D563" s="165"/>
      <c r="E563" s="165"/>
      <c r="H563" s="273" t="s">
        <v>23160</v>
      </c>
      <c r="I563" s="275" t="s">
        <v>14228</v>
      </c>
      <c r="J563" s="167" t="s">
        <v>14229</v>
      </c>
      <c r="L563" s="167" t="s">
        <v>8518</v>
      </c>
      <c r="M563" s="167" t="s">
        <v>23158</v>
      </c>
      <c r="N563" s="166" t="s">
        <v>14005</v>
      </c>
      <c r="O563" s="167" t="s">
        <v>14006</v>
      </c>
    </row>
    <row r="564" spans="3:15">
      <c r="C564" s="165"/>
      <c r="D564" s="165"/>
      <c r="E564" s="165"/>
      <c r="H564" s="273" t="s">
        <v>23160</v>
      </c>
      <c r="I564" s="275" t="s">
        <v>14230</v>
      </c>
      <c r="J564" s="167" t="s">
        <v>14231</v>
      </c>
      <c r="L564" s="167" t="s">
        <v>8519</v>
      </c>
      <c r="M564" s="167" t="s">
        <v>23158</v>
      </c>
      <c r="N564" s="166" t="s">
        <v>14007</v>
      </c>
      <c r="O564" s="167" t="s">
        <v>14008</v>
      </c>
    </row>
    <row r="565" spans="3:15">
      <c r="C565" s="165"/>
      <c r="D565" s="165"/>
      <c r="E565" s="165"/>
      <c r="H565" s="273" t="s">
        <v>23160</v>
      </c>
      <c r="I565" s="275" t="s">
        <v>14232</v>
      </c>
      <c r="J565" s="167" t="s">
        <v>14233</v>
      </c>
      <c r="L565" s="167" t="s">
        <v>8520</v>
      </c>
      <c r="M565" s="167" t="s">
        <v>23158</v>
      </c>
      <c r="N565" s="166" t="s">
        <v>14009</v>
      </c>
      <c r="O565" s="167" t="s">
        <v>14010</v>
      </c>
    </row>
    <row r="566" spans="3:15">
      <c r="C566" s="165"/>
      <c r="D566" s="165"/>
      <c r="E566" s="165"/>
      <c r="H566" s="273" t="s">
        <v>23160</v>
      </c>
      <c r="I566" s="275" t="s">
        <v>14234</v>
      </c>
      <c r="J566" s="167" t="s">
        <v>14235</v>
      </c>
      <c r="L566" s="167" t="s">
        <v>8521</v>
      </c>
      <c r="M566" s="167" t="s">
        <v>23158</v>
      </c>
      <c r="N566" s="166" t="s">
        <v>14011</v>
      </c>
      <c r="O566" s="167" t="s">
        <v>14012</v>
      </c>
    </row>
    <row r="567" spans="3:15">
      <c r="C567" s="165"/>
      <c r="D567" s="165"/>
      <c r="E567" s="165"/>
      <c r="H567" s="273" t="s">
        <v>23160</v>
      </c>
      <c r="I567" s="275" t="s">
        <v>14236</v>
      </c>
      <c r="J567" s="167" t="s">
        <v>14237</v>
      </c>
      <c r="L567" s="167" t="s">
        <v>8522</v>
      </c>
      <c r="M567" s="167" t="s">
        <v>23158</v>
      </c>
      <c r="N567" s="166" t="s">
        <v>14013</v>
      </c>
      <c r="O567" s="167" t="s">
        <v>14014</v>
      </c>
    </row>
    <row r="568" spans="3:15">
      <c r="C568" s="165"/>
      <c r="D568" s="165"/>
      <c r="E568" s="165"/>
      <c r="H568" s="273" t="s">
        <v>23160</v>
      </c>
      <c r="I568" s="275" t="s">
        <v>14238</v>
      </c>
      <c r="J568" s="167" t="s">
        <v>14239</v>
      </c>
      <c r="L568" s="167" t="s">
        <v>8523</v>
      </c>
      <c r="M568" s="167" t="s">
        <v>23158</v>
      </c>
      <c r="N568" s="166" t="s">
        <v>14015</v>
      </c>
      <c r="O568" s="167" t="s">
        <v>14016</v>
      </c>
    </row>
    <row r="569" spans="3:15">
      <c r="C569" s="165"/>
      <c r="D569" s="165"/>
      <c r="E569" s="165"/>
      <c r="H569" s="273" t="s">
        <v>23160</v>
      </c>
      <c r="I569" s="275" t="s">
        <v>14240</v>
      </c>
      <c r="J569" s="167" t="s">
        <v>14241</v>
      </c>
      <c r="L569" s="167" t="s">
        <v>8524</v>
      </c>
      <c r="M569" s="167"/>
      <c r="N569" s="166"/>
      <c r="O569" s="167" t="s">
        <v>14016</v>
      </c>
    </row>
    <row r="570" spans="3:15">
      <c r="C570" s="165"/>
      <c r="D570" s="165"/>
      <c r="E570" s="165"/>
      <c r="H570" s="273" t="s">
        <v>23160</v>
      </c>
      <c r="I570" s="275" t="s">
        <v>14242</v>
      </c>
      <c r="J570" s="167" t="s">
        <v>14243</v>
      </c>
      <c r="L570" s="167" t="s">
        <v>8525</v>
      </c>
      <c r="M570" s="167" t="s">
        <v>23158</v>
      </c>
      <c r="N570" s="166" t="s">
        <v>14017</v>
      </c>
      <c r="O570" s="167" t="s">
        <v>14018</v>
      </c>
    </row>
    <row r="571" spans="3:15">
      <c r="C571" s="165"/>
      <c r="D571" s="165"/>
      <c r="E571" s="165"/>
      <c r="H571" s="273" t="s">
        <v>23160</v>
      </c>
      <c r="I571" s="275" t="s">
        <v>14244</v>
      </c>
      <c r="J571" s="167" t="s">
        <v>14245</v>
      </c>
      <c r="L571" s="167" t="s">
        <v>8526</v>
      </c>
      <c r="M571" s="167" t="s">
        <v>23158</v>
      </c>
      <c r="N571" s="166" t="s">
        <v>14019</v>
      </c>
      <c r="O571" s="167" t="s">
        <v>14020</v>
      </c>
    </row>
    <row r="572" spans="3:15">
      <c r="C572" s="165"/>
      <c r="D572" s="165"/>
      <c r="E572" s="165"/>
      <c r="H572" s="273" t="s">
        <v>23160</v>
      </c>
      <c r="I572" s="275" t="s">
        <v>14246</v>
      </c>
      <c r="J572" s="167" t="s">
        <v>14247</v>
      </c>
      <c r="L572" s="167" t="s">
        <v>8527</v>
      </c>
      <c r="M572" s="167" t="s">
        <v>23158</v>
      </c>
      <c r="N572" s="166" t="s">
        <v>14021</v>
      </c>
      <c r="O572" s="167" t="s">
        <v>14022</v>
      </c>
    </row>
    <row r="573" spans="3:15">
      <c r="C573" s="165"/>
      <c r="D573" s="165"/>
      <c r="E573" s="165"/>
      <c r="H573" s="273" t="s">
        <v>23160</v>
      </c>
      <c r="I573" s="275" t="s">
        <v>14248</v>
      </c>
      <c r="J573" s="167" t="s">
        <v>14249</v>
      </c>
      <c r="L573" s="167" t="s">
        <v>8528</v>
      </c>
      <c r="M573" s="167" t="s">
        <v>23158</v>
      </c>
      <c r="N573" s="166" t="s">
        <v>14023</v>
      </c>
      <c r="O573" s="167" t="s">
        <v>14024</v>
      </c>
    </row>
    <row r="574" spans="3:15">
      <c r="C574" s="165"/>
      <c r="D574" s="165"/>
      <c r="E574" s="165"/>
      <c r="H574" s="273" t="s">
        <v>23160</v>
      </c>
      <c r="I574" s="275" t="s">
        <v>14250</v>
      </c>
      <c r="J574" s="167" t="s">
        <v>14251</v>
      </c>
      <c r="L574" s="167" t="s">
        <v>8529</v>
      </c>
      <c r="M574" s="167" t="s">
        <v>23158</v>
      </c>
      <c r="N574" s="166" t="s">
        <v>14025</v>
      </c>
      <c r="O574" s="167" t="s">
        <v>14026</v>
      </c>
    </row>
    <row r="575" spans="3:15">
      <c r="C575" s="165"/>
      <c r="D575" s="165"/>
      <c r="E575" s="165"/>
      <c r="H575" s="273" t="s">
        <v>23160</v>
      </c>
      <c r="I575" s="275" t="s">
        <v>14252</v>
      </c>
      <c r="J575" s="167" t="s">
        <v>14253</v>
      </c>
      <c r="L575" s="167" t="s">
        <v>8530</v>
      </c>
      <c r="M575" s="167" t="s">
        <v>23158</v>
      </c>
      <c r="N575" s="166" t="s">
        <v>14027</v>
      </c>
      <c r="O575" s="167" t="s">
        <v>14028</v>
      </c>
    </row>
    <row r="576" spans="3:15">
      <c r="C576" s="165"/>
      <c r="D576" s="165"/>
      <c r="E576" s="165"/>
      <c r="H576" s="273" t="s">
        <v>23160</v>
      </c>
      <c r="I576" s="275" t="s">
        <v>14254</v>
      </c>
      <c r="J576" s="167" t="s">
        <v>14255</v>
      </c>
      <c r="L576" s="167" t="s">
        <v>8531</v>
      </c>
      <c r="M576" s="167" t="s">
        <v>23158</v>
      </c>
      <c r="N576" s="166" t="s">
        <v>14029</v>
      </c>
      <c r="O576" s="167" t="s">
        <v>14030</v>
      </c>
    </row>
    <row r="577" spans="3:15">
      <c r="C577" s="165"/>
      <c r="D577" s="165"/>
      <c r="E577" s="165"/>
      <c r="H577" s="273" t="s">
        <v>23160</v>
      </c>
      <c r="I577" s="275" t="s">
        <v>14256</v>
      </c>
      <c r="J577" s="167" t="s">
        <v>14257</v>
      </c>
      <c r="L577" s="167" t="s">
        <v>8532</v>
      </c>
      <c r="M577" s="167" t="s">
        <v>23158</v>
      </c>
      <c r="N577" s="166" t="s">
        <v>14031</v>
      </c>
      <c r="O577" s="167" t="s">
        <v>14032</v>
      </c>
    </row>
    <row r="578" spans="3:15">
      <c r="C578" s="165"/>
      <c r="D578" s="165"/>
      <c r="E578" s="165"/>
      <c r="H578" s="273" t="s">
        <v>23160</v>
      </c>
      <c r="I578" s="275" t="s">
        <v>14258</v>
      </c>
      <c r="J578" s="167" t="s">
        <v>14259</v>
      </c>
      <c r="L578" s="167" t="s">
        <v>8533</v>
      </c>
      <c r="M578" s="167" t="s">
        <v>23158</v>
      </c>
      <c r="N578" s="166" t="s">
        <v>13562</v>
      </c>
      <c r="O578" s="167" t="s">
        <v>14033</v>
      </c>
    </row>
    <row r="579" spans="3:15">
      <c r="C579" s="165"/>
      <c r="D579" s="165"/>
      <c r="E579" s="165"/>
      <c r="H579" s="273" t="s">
        <v>23160</v>
      </c>
      <c r="I579" s="275" t="s">
        <v>14260</v>
      </c>
      <c r="J579" s="167" t="s">
        <v>14261</v>
      </c>
      <c r="L579" s="167" t="s">
        <v>8534</v>
      </c>
      <c r="M579" s="167" t="s">
        <v>23158</v>
      </c>
      <c r="N579" s="166" t="s">
        <v>14034</v>
      </c>
      <c r="O579" s="167" t="s">
        <v>14035</v>
      </c>
    </row>
    <row r="580" spans="3:15">
      <c r="C580" s="165"/>
      <c r="D580" s="165"/>
      <c r="E580" s="165"/>
      <c r="H580" s="273" t="s">
        <v>23160</v>
      </c>
      <c r="I580" s="275" t="s">
        <v>11395</v>
      </c>
      <c r="J580" s="167" t="s">
        <v>11396</v>
      </c>
      <c r="L580" s="167" t="s">
        <v>8535</v>
      </c>
      <c r="M580" s="167" t="s">
        <v>23158</v>
      </c>
      <c r="N580" s="166" t="s">
        <v>14036</v>
      </c>
      <c r="O580" s="167" t="s">
        <v>14037</v>
      </c>
    </row>
    <row r="581" spans="3:15">
      <c r="C581" s="165"/>
      <c r="D581" s="165"/>
      <c r="E581" s="165"/>
      <c r="H581" s="273" t="s">
        <v>23160</v>
      </c>
      <c r="I581" s="275" t="s">
        <v>11397</v>
      </c>
      <c r="J581" s="167" t="s">
        <v>11398</v>
      </c>
      <c r="L581" s="167" t="s">
        <v>8536</v>
      </c>
      <c r="M581" s="167" t="s">
        <v>23158</v>
      </c>
      <c r="N581" s="166" t="s">
        <v>14038</v>
      </c>
      <c r="O581" s="167" t="s">
        <v>14039</v>
      </c>
    </row>
    <row r="582" spans="3:15">
      <c r="C582" s="165"/>
      <c r="D582" s="165"/>
      <c r="E582" s="165"/>
      <c r="H582" s="273" t="s">
        <v>23160</v>
      </c>
      <c r="I582" s="275" t="s">
        <v>11399</v>
      </c>
      <c r="J582" s="167" t="s">
        <v>11400</v>
      </c>
      <c r="L582" s="167" t="s">
        <v>8537</v>
      </c>
      <c r="M582" s="167" t="s">
        <v>23158</v>
      </c>
      <c r="N582" s="166" t="s">
        <v>14040</v>
      </c>
      <c r="O582" s="167" t="s">
        <v>14041</v>
      </c>
    </row>
    <row r="583" spans="3:15">
      <c r="C583" s="165"/>
      <c r="D583" s="165"/>
      <c r="E583" s="165"/>
      <c r="H583" s="273" t="s">
        <v>23160</v>
      </c>
      <c r="I583" s="275" t="s">
        <v>11401</v>
      </c>
      <c r="J583" s="167" t="s">
        <v>11402</v>
      </c>
      <c r="L583" s="167" t="s">
        <v>8538</v>
      </c>
      <c r="M583" s="167" t="s">
        <v>23158</v>
      </c>
      <c r="N583" s="166" t="s">
        <v>14042</v>
      </c>
      <c r="O583" s="167" t="s">
        <v>14043</v>
      </c>
    </row>
    <row r="584" spans="3:15">
      <c r="C584" s="165"/>
      <c r="D584" s="165"/>
      <c r="E584" s="165"/>
      <c r="H584" s="273" t="s">
        <v>23160</v>
      </c>
      <c r="I584" s="275" t="s">
        <v>11403</v>
      </c>
      <c r="J584" s="167" t="s">
        <v>11404</v>
      </c>
      <c r="L584" s="167" t="s">
        <v>8539</v>
      </c>
      <c r="M584" s="167" t="s">
        <v>23158</v>
      </c>
      <c r="N584" s="166" t="s">
        <v>14044</v>
      </c>
      <c r="O584" s="167" t="s">
        <v>14045</v>
      </c>
    </row>
    <row r="585" spans="3:15">
      <c r="C585" s="165"/>
      <c r="D585" s="165"/>
      <c r="E585" s="165"/>
      <c r="H585" s="273" t="s">
        <v>23160</v>
      </c>
      <c r="I585" s="275" t="s">
        <v>11405</v>
      </c>
      <c r="J585" s="167" t="s">
        <v>11406</v>
      </c>
      <c r="L585" s="167" t="s">
        <v>8540</v>
      </c>
      <c r="M585" s="167" t="s">
        <v>23158</v>
      </c>
      <c r="N585" s="166" t="s">
        <v>14046</v>
      </c>
      <c r="O585" s="167" t="s">
        <v>14047</v>
      </c>
    </row>
    <row r="586" spans="3:15">
      <c r="C586" s="165"/>
      <c r="D586" s="165"/>
      <c r="E586" s="165"/>
      <c r="H586" s="273" t="s">
        <v>23160</v>
      </c>
      <c r="I586" s="275" t="s">
        <v>11407</v>
      </c>
      <c r="J586" s="167" t="s">
        <v>11408</v>
      </c>
      <c r="L586" s="167" t="s">
        <v>8541</v>
      </c>
      <c r="M586" s="167" t="s">
        <v>23158</v>
      </c>
      <c r="N586" s="166" t="s">
        <v>13196</v>
      </c>
      <c r="O586" s="167" t="s">
        <v>14048</v>
      </c>
    </row>
    <row r="587" spans="3:15">
      <c r="C587" s="165"/>
      <c r="D587" s="165"/>
      <c r="E587" s="165"/>
      <c r="H587" s="273" t="s">
        <v>23160</v>
      </c>
      <c r="I587" s="275" t="s">
        <v>11409</v>
      </c>
      <c r="J587" s="167" t="s">
        <v>11410</v>
      </c>
      <c r="L587" s="167" t="s">
        <v>8542</v>
      </c>
      <c r="M587" s="167" t="s">
        <v>23158</v>
      </c>
      <c r="N587" s="166" t="s">
        <v>14049</v>
      </c>
      <c r="O587" s="167" t="s">
        <v>14050</v>
      </c>
    </row>
    <row r="588" spans="3:15">
      <c r="C588" s="165"/>
      <c r="D588" s="165"/>
      <c r="E588" s="165"/>
      <c r="H588" s="273" t="s">
        <v>23160</v>
      </c>
      <c r="I588" s="275" t="s">
        <v>11411</v>
      </c>
      <c r="J588" s="167" t="s">
        <v>11412</v>
      </c>
      <c r="L588" s="167" t="s">
        <v>8543</v>
      </c>
      <c r="M588" s="167" t="s">
        <v>23158</v>
      </c>
      <c r="N588" s="166" t="s">
        <v>14051</v>
      </c>
      <c r="O588" s="167" t="s">
        <v>14052</v>
      </c>
    </row>
    <row r="589" spans="3:15">
      <c r="C589" s="165"/>
      <c r="D589" s="165"/>
      <c r="E589" s="165"/>
      <c r="H589" s="273" t="s">
        <v>23160</v>
      </c>
      <c r="I589" s="275" t="s">
        <v>11413</v>
      </c>
      <c r="J589" s="167" t="s">
        <v>11414</v>
      </c>
      <c r="L589" s="167" t="s">
        <v>8544</v>
      </c>
      <c r="M589" s="167" t="s">
        <v>23158</v>
      </c>
      <c r="N589" s="166" t="s">
        <v>14053</v>
      </c>
      <c r="O589" s="167" t="s">
        <v>14054</v>
      </c>
    </row>
    <row r="590" spans="3:15">
      <c r="C590" s="165"/>
      <c r="D590" s="165"/>
      <c r="E590" s="165"/>
      <c r="H590" s="273" t="s">
        <v>23160</v>
      </c>
      <c r="I590" s="275" t="s">
        <v>11415</v>
      </c>
      <c r="J590" s="167" t="s">
        <v>11416</v>
      </c>
      <c r="L590" s="167" t="s">
        <v>8545</v>
      </c>
      <c r="M590" s="167" t="s">
        <v>23158</v>
      </c>
      <c r="N590" s="166" t="s">
        <v>14055</v>
      </c>
      <c r="O590" s="167" t="s">
        <v>14056</v>
      </c>
    </row>
    <row r="591" spans="3:15">
      <c r="C591" s="165"/>
      <c r="D591" s="165"/>
      <c r="E591" s="165"/>
      <c r="H591" s="273" t="s">
        <v>23160</v>
      </c>
      <c r="I591" s="275" t="s">
        <v>11417</v>
      </c>
      <c r="J591" s="167" t="s">
        <v>11418</v>
      </c>
      <c r="L591" s="167" t="s">
        <v>8546</v>
      </c>
      <c r="M591" s="167" t="s">
        <v>23158</v>
      </c>
      <c r="N591" s="166" t="s">
        <v>14057</v>
      </c>
      <c r="O591" s="167" t="s">
        <v>14058</v>
      </c>
    </row>
    <row r="592" spans="3:15">
      <c r="C592" s="165"/>
      <c r="D592" s="165"/>
      <c r="E592" s="165"/>
      <c r="H592" s="273" t="s">
        <v>23160</v>
      </c>
      <c r="I592" s="275" t="s">
        <v>11419</v>
      </c>
      <c r="J592" s="167" t="s">
        <v>11420</v>
      </c>
      <c r="L592" s="167" t="s">
        <v>8547</v>
      </c>
      <c r="M592" s="167" t="s">
        <v>23158</v>
      </c>
      <c r="N592" s="166" t="s">
        <v>13443</v>
      </c>
      <c r="O592" s="167" t="s">
        <v>14059</v>
      </c>
    </row>
    <row r="593" spans="3:15">
      <c r="C593" s="165"/>
      <c r="D593" s="165"/>
      <c r="E593" s="165"/>
      <c r="H593" s="273" t="s">
        <v>23160</v>
      </c>
      <c r="I593" s="275" t="s">
        <v>11421</v>
      </c>
      <c r="J593" s="167" t="s">
        <v>11422</v>
      </c>
      <c r="L593" s="167" t="s">
        <v>8548</v>
      </c>
      <c r="M593" s="167" t="s">
        <v>23158</v>
      </c>
      <c r="N593" s="166" t="s">
        <v>14060</v>
      </c>
      <c r="O593" s="167" t="s">
        <v>14061</v>
      </c>
    </row>
    <row r="594" spans="3:15">
      <c r="C594" s="165"/>
      <c r="D594" s="165"/>
      <c r="E594" s="165"/>
      <c r="H594" s="273" t="s">
        <v>23160</v>
      </c>
      <c r="I594" s="275" t="s">
        <v>11423</v>
      </c>
      <c r="J594" s="167" t="s">
        <v>11424</v>
      </c>
      <c r="L594" s="167" t="s">
        <v>8549</v>
      </c>
      <c r="M594" s="167" t="s">
        <v>23158</v>
      </c>
      <c r="N594" s="166" t="s">
        <v>14062</v>
      </c>
      <c r="O594" s="167" t="s">
        <v>14063</v>
      </c>
    </row>
    <row r="595" spans="3:15">
      <c r="C595" s="165"/>
      <c r="D595" s="165"/>
      <c r="E595" s="165"/>
      <c r="H595" s="273" t="s">
        <v>23160</v>
      </c>
      <c r="I595" s="275" t="s">
        <v>11425</v>
      </c>
      <c r="J595" s="167" t="s">
        <v>11426</v>
      </c>
      <c r="L595" s="167" t="s">
        <v>8550</v>
      </c>
      <c r="M595" s="167" t="s">
        <v>23158</v>
      </c>
      <c r="N595" s="166" t="s">
        <v>14064</v>
      </c>
      <c r="O595" s="167" t="s">
        <v>14065</v>
      </c>
    </row>
    <row r="596" spans="3:15">
      <c r="C596" s="165"/>
      <c r="D596" s="165"/>
      <c r="E596" s="165"/>
      <c r="H596" s="273" t="s">
        <v>23160</v>
      </c>
      <c r="I596" s="275" t="s">
        <v>11427</v>
      </c>
      <c r="J596" s="167" t="s">
        <v>11428</v>
      </c>
      <c r="L596" s="167" t="s">
        <v>8551</v>
      </c>
      <c r="M596" s="167" t="s">
        <v>23158</v>
      </c>
      <c r="N596" s="166" t="s">
        <v>14066</v>
      </c>
      <c r="O596" s="167" t="s">
        <v>14067</v>
      </c>
    </row>
    <row r="597" spans="3:15">
      <c r="C597" s="165"/>
      <c r="D597" s="165"/>
      <c r="E597" s="165"/>
      <c r="H597" s="273" t="s">
        <v>23160</v>
      </c>
      <c r="I597" s="275" t="s">
        <v>11429</v>
      </c>
      <c r="J597" s="167" t="s">
        <v>11430</v>
      </c>
      <c r="L597" s="167" t="s">
        <v>8552</v>
      </c>
      <c r="M597" s="167"/>
      <c r="N597" s="166"/>
      <c r="O597" s="167" t="s">
        <v>14067</v>
      </c>
    </row>
    <row r="598" spans="3:15">
      <c r="C598" s="165"/>
      <c r="D598" s="165"/>
      <c r="E598" s="165"/>
      <c r="H598" s="273" t="s">
        <v>23160</v>
      </c>
      <c r="I598" s="275" t="s">
        <v>11431</v>
      </c>
      <c r="J598" s="167" t="s">
        <v>11432</v>
      </c>
      <c r="L598" s="167" t="s">
        <v>8553</v>
      </c>
      <c r="M598" s="167" t="s">
        <v>23158</v>
      </c>
      <c r="N598" s="166" t="s">
        <v>14068</v>
      </c>
      <c r="O598" s="167" t="s">
        <v>14069</v>
      </c>
    </row>
    <row r="599" spans="3:15">
      <c r="C599" s="165"/>
      <c r="D599" s="165"/>
      <c r="E599" s="165"/>
      <c r="H599" s="273" t="s">
        <v>23160</v>
      </c>
      <c r="I599" s="275" t="s">
        <v>11433</v>
      </c>
      <c r="J599" s="167" t="s">
        <v>11434</v>
      </c>
      <c r="L599" s="167" t="s">
        <v>8554</v>
      </c>
      <c r="M599" s="167" t="s">
        <v>23158</v>
      </c>
      <c r="N599" s="166" t="s">
        <v>14070</v>
      </c>
      <c r="O599" s="167" t="s">
        <v>14071</v>
      </c>
    </row>
    <row r="600" spans="3:15">
      <c r="C600" s="165"/>
      <c r="D600" s="165"/>
      <c r="E600" s="165"/>
      <c r="H600" s="273" t="s">
        <v>23160</v>
      </c>
      <c r="I600" s="275" t="s">
        <v>11435</v>
      </c>
      <c r="J600" s="167" t="s">
        <v>11436</v>
      </c>
      <c r="L600" s="167" t="s">
        <v>8555</v>
      </c>
      <c r="M600" s="167" t="s">
        <v>23158</v>
      </c>
      <c r="N600" s="166" t="s">
        <v>14072</v>
      </c>
      <c r="O600" s="167" t="s">
        <v>14073</v>
      </c>
    </row>
    <row r="601" spans="3:15">
      <c r="C601" s="165"/>
      <c r="D601" s="165"/>
      <c r="E601" s="165"/>
      <c r="H601" s="273" t="s">
        <v>23160</v>
      </c>
      <c r="I601" s="275" t="s">
        <v>11437</v>
      </c>
      <c r="J601" s="167" t="s">
        <v>11438</v>
      </c>
      <c r="L601" s="167" t="s">
        <v>8556</v>
      </c>
      <c r="M601" s="167" t="s">
        <v>23158</v>
      </c>
      <c r="N601" s="166" t="s">
        <v>14074</v>
      </c>
      <c r="O601" s="167" t="s">
        <v>14075</v>
      </c>
    </row>
    <row r="602" spans="3:15">
      <c r="C602" s="165"/>
      <c r="D602" s="165"/>
      <c r="E602" s="165"/>
      <c r="H602" s="273" t="s">
        <v>23160</v>
      </c>
      <c r="I602" s="275" t="s">
        <v>11439</v>
      </c>
      <c r="J602" s="167" t="s">
        <v>11440</v>
      </c>
      <c r="L602" s="167" t="s">
        <v>8557</v>
      </c>
      <c r="M602" s="167" t="s">
        <v>23158</v>
      </c>
      <c r="N602" s="166" t="s">
        <v>14076</v>
      </c>
      <c r="O602" s="167" t="s">
        <v>14077</v>
      </c>
    </row>
    <row r="603" spans="3:15">
      <c r="C603" s="165"/>
      <c r="D603" s="165"/>
      <c r="E603" s="165"/>
      <c r="H603" s="273" t="s">
        <v>23160</v>
      </c>
      <c r="I603" s="275" t="s">
        <v>11441</v>
      </c>
      <c r="J603" s="167" t="s">
        <v>11442</v>
      </c>
      <c r="L603" s="167" t="s">
        <v>8558</v>
      </c>
      <c r="M603" s="167" t="s">
        <v>23158</v>
      </c>
      <c r="N603" s="166" t="s">
        <v>14078</v>
      </c>
      <c r="O603" s="167" t="s">
        <v>14079</v>
      </c>
    </row>
    <row r="604" spans="3:15">
      <c r="C604" s="165"/>
      <c r="D604" s="165"/>
      <c r="E604" s="165"/>
      <c r="H604" s="273" t="s">
        <v>23160</v>
      </c>
      <c r="I604" s="275" t="s">
        <v>11443</v>
      </c>
      <c r="J604" s="167" t="s">
        <v>11444</v>
      </c>
      <c r="L604" s="167" t="s">
        <v>8559</v>
      </c>
      <c r="M604" s="167" t="s">
        <v>23159</v>
      </c>
      <c r="N604" s="166" t="s">
        <v>14081</v>
      </c>
      <c r="O604" s="167" t="s">
        <v>14082</v>
      </c>
    </row>
    <row r="605" spans="3:15">
      <c r="C605" s="165"/>
      <c r="D605" s="165"/>
      <c r="E605" s="165"/>
      <c r="H605" s="273" t="s">
        <v>23160</v>
      </c>
      <c r="I605" s="275" t="s">
        <v>11445</v>
      </c>
      <c r="J605" s="167" t="s">
        <v>11446</v>
      </c>
      <c r="L605" s="167" t="s">
        <v>8560</v>
      </c>
      <c r="M605" s="167" t="s">
        <v>23159</v>
      </c>
      <c r="N605" s="166" t="s">
        <v>14083</v>
      </c>
      <c r="O605" s="167" t="s">
        <v>14084</v>
      </c>
    </row>
    <row r="606" spans="3:15">
      <c r="C606" s="165"/>
      <c r="D606" s="165"/>
      <c r="E606" s="165"/>
      <c r="H606" s="273" t="s">
        <v>23160</v>
      </c>
      <c r="I606" s="275" t="s">
        <v>11447</v>
      </c>
      <c r="J606" s="167" t="s">
        <v>11448</v>
      </c>
      <c r="L606" s="167" t="s">
        <v>8561</v>
      </c>
      <c r="M606" s="167" t="s">
        <v>23159</v>
      </c>
      <c r="N606" s="166" t="s">
        <v>14085</v>
      </c>
      <c r="O606" s="167" t="s">
        <v>14086</v>
      </c>
    </row>
    <row r="607" spans="3:15">
      <c r="C607" s="165"/>
      <c r="D607" s="165"/>
      <c r="E607" s="165"/>
      <c r="H607" s="273" t="s">
        <v>23160</v>
      </c>
      <c r="I607" s="275" t="s">
        <v>11449</v>
      </c>
      <c r="J607" s="167" t="s">
        <v>11450</v>
      </c>
      <c r="L607" s="167" t="s">
        <v>8562</v>
      </c>
      <c r="M607" s="167" t="s">
        <v>23159</v>
      </c>
      <c r="N607" s="166" t="s">
        <v>14087</v>
      </c>
      <c r="O607" s="167" t="s">
        <v>14088</v>
      </c>
    </row>
    <row r="608" spans="3:15">
      <c r="C608" s="165"/>
      <c r="D608" s="165"/>
      <c r="E608" s="165"/>
      <c r="H608" s="273" t="s">
        <v>23160</v>
      </c>
      <c r="I608" s="275" t="s">
        <v>11451</v>
      </c>
      <c r="J608" s="167" t="s">
        <v>11452</v>
      </c>
      <c r="L608" s="167" t="s">
        <v>8563</v>
      </c>
      <c r="M608" s="167" t="s">
        <v>23159</v>
      </c>
      <c r="N608" s="166" t="s">
        <v>14089</v>
      </c>
      <c r="O608" s="167" t="s">
        <v>14090</v>
      </c>
    </row>
    <row r="609" spans="3:15">
      <c r="C609" s="165"/>
      <c r="D609" s="165"/>
      <c r="E609" s="165"/>
      <c r="H609" s="273" t="s">
        <v>23160</v>
      </c>
      <c r="I609" s="275" t="s">
        <v>11453</v>
      </c>
      <c r="J609" s="167" t="s">
        <v>11454</v>
      </c>
      <c r="L609" s="167" t="s">
        <v>8564</v>
      </c>
      <c r="M609" s="167" t="s">
        <v>23159</v>
      </c>
      <c r="N609" s="166" t="s">
        <v>14091</v>
      </c>
      <c r="O609" s="167" t="s">
        <v>14092</v>
      </c>
    </row>
    <row r="610" spans="3:15">
      <c r="C610" s="165"/>
      <c r="D610" s="165"/>
      <c r="E610" s="165"/>
      <c r="H610" s="273" t="s">
        <v>23160</v>
      </c>
      <c r="I610" s="275" t="s">
        <v>11455</v>
      </c>
      <c r="J610" s="167" t="s">
        <v>11456</v>
      </c>
      <c r="L610" s="167" t="s">
        <v>8565</v>
      </c>
      <c r="M610" s="167" t="s">
        <v>23159</v>
      </c>
      <c r="N610" s="166" t="s">
        <v>14093</v>
      </c>
      <c r="O610" s="167" t="s">
        <v>14094</v>
      </c>
    </row>
    <row r="611" spans="3:15">
      <c r="C611" s="165"/>
      <c r="D611" s="165"/>
      <c r="E611" s="165"/>
      <c r="H611" s="273" t="s">
        <v>23160</v>
      </c>
      <c r="I611" s="275" t="s">
        <v>11457</v>
      </c>
      <c r="J611" s="167" t="s">
        <v>11458</v>
      </c>
      <c r="L611" s="167" t="s">
        <v>8566</v>
      </c>
      <c r="M611" s="167" t="s">
        <v>23159</v>
      </c>
      <c r="N611" s="166" t="s">
        <v>14095</v>
      </c>
      <c r="O611" s="167" t="s">
        <v>14096</v>
      </c>
    </row>
    <row r="612" spans="3:15">
      <c r="C612" s="165"/>
      <c r="D612" s="165"/>
      <c r="E612" s="165"/>
      <c r="H612" s="273" t="s">
        <v>23160</v>
      </c>
      <c r="I612" s="275" t="s">
        <v>11459</v>
      </c>
      <c r="J612" s="167" t="s">
        <v>11460</v>
      </c>
      <c r="L612" s="167" t="s">
        <v>8567</v>
      </c>
      <c r="M612" s="167" t="s">
        <v>23159</v>
      </c>
      <c r="N612" s="166" t="s">
        <v>14097</v>
      </c>
      <c r="O612" s="167" t="s">
        <v>14098</v>
      </c>
    </row>
    <row r="613" spans="3:15">
      <c r="C613" s="165"/>
      <c r="D613" s="165"/>
      <c r="E613" s="165"/>
      <c r="H613" s="273" t="s">
        <v>23160</v>
      </c>
      <c r="I613" s="275" t="s">
        <v>11461</v>
      </c>
      <c r="J613" s="167" t="s">
        <v>11462</v>
      </c>
      <c r="L613" s="167" t="s">
        <v>8568</v>
      </c>
      <c r="M613" s="167" t="s">
        <v>23159</v>
      </c>
      <c r="N613" s="166" t="s">
        <v>14099</v>
      </c>
      <c r="O613" s="167" t="s">
        <v>14100</v>
      </c>
    </row>
    <row r="614" spans="3:15">
      <c r="C614" s="165"/>
      <c r="D614" s="165"/>
      <c r="E614" s="165"/>
      <c r="H614" s="273" t="s">
        <v>23160</v>
      </c>
      <c r="I614" s="275" t="s">
        <v>11463</v>
      </c>
      <c r="J614" s="167" t="s">
        <v>11464</v>
      </c>
      <c r="L614" s="167" t="s">
        <v>8569</v>
      </c>
      <c r="M614" s="167" t="s">
        <v>23159</v>
      </c>
      <c r="N614" s="166" t="s">
        <v>14101</v>
      </c>
      <c r="O614" s="167" t="s">
        <v>14102</v>
      </c>
    </row>
    <row r="615" spans="3:15">
      <c r="C615" s="165"/>
      <c r="D615" s="165"/>
      <c r="E615" s="165"/>
      <c r="H615" s="277"/>
      <c r="I615" s="281" t="s">
        <v>11465</v>
      </c>
      <c r="J615" s="278"/>
      <c r="L615" s="167" t="s">
        <v>8570</v>
      </c>
      <c r="M615" s="167" t="s">
        <v>23159</v>
      </c>
      <c r="N615" s="166" t="s">
        <v>14103</v>
      </c>
      <c r="O615" s="167" t="s">
        <v>14104</v>
      </c>
    </row>
    <row r="616" spans="3:15">
      <c r="C616" s="165"/>
      <c r="D616" s="165"/>
      <c r="E616" s="165"/>
      <c r="H616" s="273" t="s">
        <v>23161</v>
      </c>
      <c r="I616" s="275" t="s">
        <v>11466</v>
      </c>
      <c r="J616" s="167" t="s">
        <v>11467</v>
      </c>
      <c r="L616" s="167" t="s">
        <v>8571</v>
      </c>
      <c r="M616" s="167" t="s">
        <v>23159</v>
      </c>
      <c r="N616" s="166" t="s">
        <v>14105</v>
      </c>
      <c r="O616" s="167" t="s">
        <v>14106</v>
      </c>
    </row>
    <row r="617" spans="3:15">
      <c r="C617" s="165"/>
      <c r="D617" s="165"/>
      <c r="E617" s="165"/>
      <c r="H617" s="273" t="s">
        <v>23161</v>
      </c>
      <c r="I617" s="275" t="s">
        <v>11468</v>
      </c>
      <c r="J617" s="167" t="s">
        <v>11469</v>
      </c>
      <c r="L617" s="167" t="s">
        <v>8572</v>
      </c>
      <c r="M617" s="167" t="s">
        <v>23159</v>
      </c>
      <c r="N617" s="166" t="s">
        <v>14107</v>
      </c>
      <c r="O617" s="167" t="s">
        <v>14108</v>
      </c>
    </row>
    <row r="618" spans="3:15">
      <c r="C618" s="165"/>
      <c r="D618" s="165"/>
      <c r="E618" s="165"/>
      <c r="H618" s="273" t="s">
        <v>23161</v>
      </c>
      <c r="I618" s="275" t="s">
        <v>11470</v>
      </c>
      <c r="J618" s="167" t="s">
        <v>11471</v>
      </c>
      <c r="L618" s="167" t="s">
        <v>8573</v>
      </c>
      <c r="M618" s="167" t="s">
        <v>23159</v>
      </c>
      <c r="N618" s="166" t="s">
        <v>14109</v>
      </c>
      <c r="O618" s="167" t="s">
        <v>14110</v>
      </c>
    </row>
    <row r="619" spans="3:15">
      <c r="C619" s="165"/>
      <c r="D619" s="165"/>
      <c r="E619" s="165"/>
      <c r="H619" s="273" t="s">
        <v>23161</v>
      </c>
      <c r="I619" s="275" t="s">
        <v>11472</v>
      </c>
      <c r="J619" s="167" t="s">
        <v>11473</v>
      </c>
      <c r="L619" s="167" t="s">
        <v>8574</v>
      </c>
      <c r="M619" s="167" t="s">
        <v>23159</v>
      </c>
      <c r="N619" s="166" t="s">
        <v>14111</v>
      </c>
      <c r="O619" s="167" t="s">
        <v>14112</v>
      </c>
    </row>
    <row r="620" spans="3:15">
      <c r="C620" s="165"/>
      <c r="D620" s="165"/>
      <c r="E620" s="165"/>
      <c r="H620" s="273" t="s">
        <v>23161</v>
      </c>
      <c r="I620" s="275" t="s">
        <v>11474</v>
      </c>
      <c r="J620" s="167" t="s">
        <v>11475</v>
      </c>
      <c r="L620" s="167" t="s">
        <v>8575</v>
      </c>
      <c r="M620" s="167" t="s">
        <v>23159</v>
      </c>
      <c r="N620" s="166" t="s">
        <v>14113</v>
      </c>
      <c r="O620" s="167" t="s">
        <v>14114</v>
      </c>
    </row>
    <row r="621" spans="3:15">
      <c r="C621" s="165"/>
      <c r="D621" s="165"/>
      <c r="E621" s="165"/>
      <c r="H621" s="273" t="s">
        <v>23161</v>
      </c>
      <c r="I621" s="275" t="s">
        <v>11476</v>
      </c>
      <c r="J621" s="167" t="s">
        <v>11477</v>
      </c>
      <c r="L621" s="167" t="s">
        <v>8576</v>
      </c>
      <c r="M621" s="167" t="s">
        <v>23159</v>
      </c>
      <c r="N621" s="166" t="s">
        <v>14115</v>
      </c>
      <c r="O621" s="167" t="s">
        <v>14116</v>
      </c>
    </row>
    <row r="622" spans="3:15">
      <c r="C622" s="165"/>
      <c r="D622" s="165"/>
      <c r="E622" s="165"/>
      <c r="H622" s="273" t="s">
        <v>23161</v>
      </c>
      <c r="I622" s="275" t="s">
        <v>11478</v>
      </c>
      <c r="J622" s="167" t="s">
        <v>11479</v>
      </c>
      <c r="L622" s="167" t="s">
        <v>8577</v>
      </c>
      <c r="M622" s="167" t="s">
        <v>23159</v>
      </c>
      <c r="N622" s="166" t="s">
        <v>14117</v>
      </c>
      <c r="O622" s="167" t="s">
        <v>14118</v>
      </c>
    </row>
    <row r="623" spans="3:15">
      <c r="C623" s="165"/>
      <c r="D623" s="165"/>
      <c r="E623" s="165"/>
      <c r="H623" s="273" t="s">
        <v>23161</v>
      </c>
      <c r="I623" s="275" t="s">
        <v>11480</v>
      </c>
      <c r="J623" s="167" t="s">
        <v>11481</v>
      </c>
      <c r="L623" s="167" t="s">
        <v>8578</v>
      </c>
      <c r="M623" s="167" t="s">
        <v>23159</v>
      </c>
      <c r="N623" s="166" t="s">
        <v>14119</v>
      </c>
      <c r="O623" s="167" t="s">
        <v>14120</v>
      </c>
    </row>
    <row r="624" spans="3:15">
      <c r="C624" s="165"/>
      <c r="D624" s="165"/>
      <c r="E624" s="165"/>
      <c r="H624" s="273" t="s">
        <v>23161</v>
      </c>
      <c r="I624" s="275" t="s">
        <v>11482</v>
      </c>
      <c r="J624" s="167" t="s">
        <v>11483</v>
      </c>
      <c r="L624" s="167" t="s">
        <v>8579</v>
      </c>
      <c r="M624" s="167" t="s">
        <v>23159</v>
      </c>
      <c r="N624" s="166" t="s">
        <v>13921</v>
      </c>
      <c r="O624" s="167" t="s">
        <v>14121</v>
      </c>
    </row>
    <row r="625" spans="3:15">
      <c r="C625" s="165"/>
      <c r="D625" s="165"/>
      <c r="E625" s="165"/>
      <c r="H625" s="273" t="s">
        <v>23161</v>
      </c>
      <c r="I625" s="275" t="s">
        <v>11484</v>
      </c>
      <c r="J625" s="167" t="s">
        <v>11485</v>
      </c>
      <c r="L625" s="167" t="s">
        <v>8580</v>
      </c>
      <c r="M625" s="167" t="s">
        <v>23159</v>
      </c>
      <c r="N625" s="166" t="s">
        <v>14122</v>
      </c>
      <c r="O625" s="167" t="s">
        <v>14123</v>
      </c>
    </row>
    <row r="626" spans="3:15">
      <c r="C626" s="165"/>
      <c r="D626" s="165"/>
      <c r="E626" s="165"/>
      <c r="H626" s="273" t="s">
        <v>23161</v>
      </c>
      <c r="I626" s="275" t="s">
        <v>13724</v>
      </c>
      <c r="J626" s="167" t="s">
        <v>11486</v>
      </c>
      <c r="L626" s="167" t="s">
        <v>8581</v>
      </c>
      <c r="M626" s="167" t="s">
        <v>23159</v>
      </c>
      <c r="N626" s="166" t="s">
        <v>14124</v>
      </c>
      <c r="O626" s="167" t="s">
        <v>14125</v>
      </c>
    </row>
    <row r="627" spans="3:15">
      <c r="C627" s="165"/>
      <c r="D627" s="165"/>
      <c r="E627" s="165"/>
      <c r="H627" s="273" t="s">
        <v>23161</v>
      </c>
      <c r="I627" s="275" t="s">
        <v>11487</v>
      </c>
      <c r="J627" s="167" t="s">
        <v>11488</v>
      </c>
      <c r="L627" s="167" t="s">
        <v>8582</v>
      </c>
      <c r="M627" s="167" t="s">
        <v>23159</v>
      </c>
      <c r="N627" s="166" t="s">
        <v>14126</v>
      </c>
      <c r="O627" s="167" t="s">
        <v>14127</v>
      </c>
    </row>
    <row r="628" spans="3:15">
      <c r="C628" s="165"/>
      <c r="D628" s="165"/>
      <c r="E628" s="165"/>
      <c r="H628" s="273" t="s">
        <v>23161</v>
      </c>
      <c r="I628" s="275" t="s">
        <v>11489</v>
      </c>
      <c r="J628" s="167" t="s">
        <v>11490</v>
      </c>
      <c r="L628" s="167" t="s">
        <v>8583</v>
      </c>
      <c r="M628" s="167" t="s">
        <v>23159</v>
      </c>
      <c r="N628" s="166" t="s">
        <v>14128</v>
      </c>
      <c r="O628" s="167" t="s">
        <v>14129</v>
      </c>
    </row>
    <row r="629" spans="3:15">
      <c r="C629" s="165"/>
      <c r="D629" s="165"/>
      <c r="E629" s="165"/>
      <c r="H629" s="273" t="s">
        <v>23161</v>
      </c>
      <c r="I629" s="275" t="s">
        <v>11491</v>
      </c>
      <c r="J629" s="167" t="s">
        <v>11492</v>
      </c>
      <c r="L629" s="167" t="s">
        <v>8584</v>
      </c>
      <c r="M629" s="167" t="s">
        <v>23159</v>
      </c>
      <c r="N629" s="166" t="s">
        <v>14130</v>
      </c>
      <c r="O629" s="167" t="s">
        <v>14131</v>
      </c>
    </row>
    <row r="630" spans="3:15">
      <c r="C630" s="165"/>
      <c r="D630" s="165"/>
      <c r="E630" s="165"/>
      <c r="H630" s="273" t="s">
        <v>23161</v>
      </c>
      <c r="I630" s="275" t="s">
        <v>11493</v>
      </c>
      <c r="J630" s="167" t="s">
        <v>11494</v>
      </c>
      <c r="L630" s="167" t="s">
        <v>8585</v>
      </c>
      <c r="M630" s="167" t="s">
        <v>23159</v>
      </c>
      <c r="N630" s="166" t="s">
        <v>14132</v>
      </c>
      <c r="O630" s="167" t="s">
        <v>14133</v>
      </c>
    </row>
    <row r="631" spans="3:15">
      <c r="C631" s="165"/>
      <c r="D631" s="165"/>
      <c r="E631" s="165"/>
      <c r="H631" s="273" t="s">
        <v>23161</v>
      </c>
      <c r="I631" s="275" t="s">
        <v>13651</v>
      </c>
      <c r="J631" s="167" t="s">
        <v>11495</v>
      </c>
      <c r="L631" s="167" t="s">
        <v>8586</v>
      </c>
      <c r="M631" s="167" t="s">
        <v>23159</v>
      </c>
      <c r="N631" s="166" t="s">
        <v>14134</v>
      </c>
      <c r="O631" s="167" t="s">
        <v>14135</v>
      </c>
    </row>
    <row r="632" spans="3:15">
      <c r="C632" s="165"/>
      <c r="D632" s="165"/>
      <c r="E632" s="165"/>
      <c r="H632" s="273" t="s">
        <v>23161</v>
      </c>
      <c r="I632" s="275" t="s">
        <v>11496</v>
      </c>
      <c r="J632" s="167" t="s">
        <v>11497</v>
      </c>
      <c r="L632" s="167" t="s">
        <v>8587</v>
      </c>
      <c r="M632" s="167" t="s">
        <v>23159</v>
      </c>
      <c r="N632" s="166" t="s">
        <v>14136</v>
      </c>
      <c r="O632" s="167" t="s">
        <v>14137</v>
      </c>
    </row>
    <row r="633" spans="3:15">
      <c r="C633" s="165"/>
      <c r="D633" s="165"/>
      <c r="E633" s="165"/>
      <c r="H633" s="273" t="s">
        <v>23161</v>
      </c>
      <c r="I633" s="275" t="s">
        <v>11498</v>
      </c>
      <c r="J633" s="167" t="s">
        <v>11499</v>
      </c>
      <c r="L633" s="167" t="s">
        <v>8588</v>
      </c>
      <c r="M633" s="167" t="s">
        <v>23159</v>
      </c>
      <c r="N633" s="166" t="s">
        <v>14138</v>
      </c>
      <c r="O633" s="167" t="s">
        <v>14139</v>
      </c>
    </row>
    <row r="634" spans="3:15">
      <c r="C634" s="165"/>
      <c r="D634" s="165"/>
      <c r="E634" s="165"/>
      <c r="H634" s="273" t="s">
        <v>23161</v>
      </c>
      <c r="I634" s="275" t="s">
        <v>14009</v>
      </c>
      <c r="J634" s="167" t="s">
        <v>11500</v>
      </c>
      <c r="L634" s="167" t="s">
        <v>8589</v>
      </c>
      <c r="M634" s="167" t="s">
        <v>23159</v>
      </c>
      <c r="N634" s="166" t="s">
        <v>14140</v>
      </c>
      <c r="O634" s="167" t="s">
        <v>14141</v>
      </c>
    </row>
    <row r="635" spans="3:15">
      <c r="C635" s="165"/>
      <c r="D635" s="165"/>
      <c r="E635" s="165"/>
      <c r="H635" s="273" t="s">
        <v>23161</v>
      </c>
      <c r="I635" s="275" t="s">
        <v>11501</v>
      </c>
      <c r="J635" s="167" t="s">
        <v>11502</v>
      </c>
      <c r="L635" s="167" t="s">
        <v>8590</v>
      </c>
      <c r="M635" s="167" t="s">
        <v>23159</v>
      </c>
      <c r="N635" s="166" t="s">
        <v>14142</v>
      </c>
      <c r="O635" s="167" t="s">
        <v>14143</v>
      </c>
    </row>
    <row r="636" spans="3:15">
      <c r="C636" s="165"/>
      <c r="D636" s="165"/>
      <c r="E636" s="165"/>
      <c r="H636" s="273" t="s">
        <v>23161</v>
      </c>
      <c r="I636" s="275" t="s">
        <v>11503</v>
      </c>
      <c r="J636" s="167" t="s">
        <v>11504</v>
      </c>
      <c r="L636" s="167" t="s">
        <v>8591</v>
      </c>
      <c r="M636" s="167" t="s">
        <v>23159</v>
      </c>
      <c r="N636" s="166" t="s">
        <v>14144</v>
      </c>
      <c r="O636" s="167" t="s">
        <v>14145</v>
      </c>
    </row>
    <row r="637" spans="3:15">
      <c r="C637" s="165"/>
      <c r="D637" s="165"/>
      <c r="E637" s="165"/>
      <c r="H637" s="273" t="s">
        <v>23161</v>
      </c>
      <c r="I637" s="275" t="s">
        <v>11413</v>
      </c>
      <c r="J637" s="167" t="s">
        <v>11505</v>
      </c>
      <c r="L637" s="167" t="s">
        <v>8592</v>
      </c>
      <c r="M637" s="167" t="s">
        <v>23159</v>
      </c>
      <c r="N637" s="166" t="s">
        <v>14146</v>
      </c>
      <c r="O637" s="167" t="s">
        <v>14147</v>
      </c>
    </row>
    <row r="638" spans="3:15">
      <c r="C638" s="165"/>
      <c r="D638" s="165"/>
      <c r="E638" s="165"/>
      <c r="H638" s="273" t="s">
        <v>23161</v>
      </c>
      <c r="I638" s="275" t="s">
        <v>11506</v>
      </c>
      <c r="J638" s="167" t="s">
        <v>11507</v>
      </c>
      <c r="L638" s="167" t="s">
        <v>8593</v>
      </c>
      <c r="M638" s="167" t="s">
        <v>23159</v>
      </c>
      <c r="N638" s="166" t="s">
        <v>14148</v>
      </c>
      <c r="O638" s="167" t="s">
        <v>14149</v>
      </c>
    </row>
    <row r="639" spans="3:15">
      <c r="C639" s="165"/>
      <c r="D639" s="165"/>
      <c r="E639" s="165"/>
      <c r="H639" s="273" t="s">
        <v>23161</v>
      </c>
      <c r="I639" s="275" t="s">
        <v>11508</v>
      </c>
      <c r="J639" s="167" t="s">
        <v>11509</v>
      </c>
      <c r="L639" s="167" t="s">
        <v>8594</v>
      </c>
      <c r="M639" s="167" t="s">
        <v>23159</v>
      </c>
      <c r="N639" s="166" t="s">
        <v>14150</v>
      </c>
      <c r="O639" s="167" t="s">
        <v>14151</v>
      </c>
    </row>
    <row r="640" spans="3:15">
      <c r="C640" s="165"/>
      <c r="D640" s="165"/>
      <c r="E640" s="165"/>
      <c r="H640" s="273" t="s">
        <v>23161</v>
      </c>
      <c r="I640" s="275" t="s">
        <v>11510</v>
      </c>
      <c r="J640" s="167" t="s">
        <v>11511</v>
      </c>
      <c r="L640" s="167" t="s">
        <v>8595</v>
      </c>
      <c r="M640" s="167" t="s">
        <v>23159</v>
      </c>
      <c r="N640" s="166" t="s">
        <v>14152</v>
      </c>
      <c r="O640" s="167" t="s">
        <v>14153</v>
      </c>
    </row>
    <row r="641" spans="3:15">
      <c r="C641" s="165"/>
      <c r="D641" s="165"/>
      <c r="E641" s="165"/>
      <c r="H641" s="273" t="s">
        <v>23161</v>
      </c>
      <c r="I641" s="275" t="s">
        <v>11512</v>
      </c>
      <c r="J641" s="167" t="s">
        <v>11513</v>
      </c>
      <c r="L641" s="167" t="s">
        <v>8596</v>
      </c>
      <c r="M641" s="167" t="s">
        <v>23159</v>
      </c>
      <c r="N641" s="166" t="s">
        <v>14154</v>
      </c>
      <c r="O641" s="167" t="s">
        <v>14155</v>
      </c>
    </row>
    <row r="642" spans="3:15">
      <c r="C642" s="165"/>
      <c r="D642" s="165"/>
      <c r="E642" s="165"/>
      <c r="H642" s="273" t="s">
        <v>23161</v>
      </c>
      <c r="I642" s="275" t="s">
        <v>11514</v>
      </c>
      <c r="J642" s="167" t="s">
        <v>11515</v>
      </c>
      <c r="L642" s="167" t="s">
        <v>8597</v>
      </c>
      <c r="M642" s="167" t="s">
        <v>23159</v>
      </c>
      <c r="N642" s="166" t="s">
        <v>14015</v>
      </c>
      <c r="O642" s="167" t="s">
        <v>14156</v>
      </c>
    </row>
    <row r="643" spans="3:15">
      <c r="C643" s="165"/>
      <c r="D643" s="165"/>
      <c r="E643" s="165"/>
      <c r="H643" s="273" t="s">
        <v>23161</v>
      </c>
      <c r="I643" s="275" t="s">
        <v>11516</v>
      </c>
      <c r="J643" s="167" t="s">
        <v>11517</v>
      </c>
      <c r="L643" s="167" t="s">
        <v>8598</v>
      </c>
      <c r="M643" s="167" t="s">
        <v>23159</v>
      </c>
      <c r="N643" s="166" t="s">
        <v>14157</v>
      </c>
      <c r="O643" s="167" t="s">
        <v>14158</v>
      </c>
    </row>
    <row r="644" spans="3:15">
      <c r="C644" s="165"/>
      <c r="D644" s="165"/>
      <c r="E644" s="165"/>
      <c r="H644" s="273" t="s">
        <v>23161</v>
      </c>
      <c r="I644" s="275" t="s">
        <v>11518</v>
      </c>
      <c r="J644" s="167" t="s">
        <v>11519</v>
      </c>
      <c r="L644" s="167" t="s">
        <v>8599</v>
      </c>
      <c r="M644" s="167" t="s">
        <v>23159</v>
      </c>
      <c r="N644" s="166" t="s">
        <v>14159</v>
      </c>
      <c r="O644" s="167" t="s">
        <v>14160</v>
      </c>
    </row>
    <row r="645" spans="3:15">
      <c r="C645" s="165"/>
      <c r="D645" s="165"/>
      <c r="E645" s="165"/>
      <c r="H645" s="273" t="s">
        <v>23161</v>
      </c>
      <c r="I645" s="275" t="s">
        <v>11520</v>
      </c>
      <c r="J645" s="167" t="s">
        <v>11521</v>
      </c>
      <c r="L645" s="167" t="s">
        <v>8600</v>
      </c>
      <c r="M645" s="167" t="s">
        <v>23159</v>
      </c>
      <c r="N645" s="166" t="s">
        <v>14161</v>
      </c>
      <c r="O645" s="167" t="s">
        <v>14162</v>
      </c>
    </row>
    <row r="646" spans="3:15">
      <c r="C646" s="165"/>
      <c r="D646" s="165"/>
      <c r="E646" s="165"/>
      <c r="H646" s="273" t="s">
        <v>23161</v>
      </c>
      <c r="I646" s="275" t="s">
        <v>11522</v>
      </c>
      <c r="J646" s="167" t="s">
        <v>11523</v>
      </c>
      <c r="L646" s="167" t="s">
        <v>8601</v>
      </c>
      <c r="M646" s="167" t="s">
        <v>23159</v>
      </c>
      <c r="N646" s="166" t="s">
        <v>14163</v>
      </c>
      <c r="O646" s="167" t="s">
        <v>14164</v>
      </c>
    </row>
    <row r="647" spans="3:15">
      <c r="C647" s="165"/>
      <c r="D647" s="165"/>
      <c r="E647" s="165"/>
      <c r="H647" s="273" t="s">
        <v>23161</v>
      </c>
      <c r="I647" s="275" t="s">
        <v>11524</v>
      </c>
      <c r="J647" s="167" t="s">
        <v>11525</v>
      </c>
      <c r="L647" s="167" t="s">
        <v>8602</v>
      </c>
      <c r="M647" s="167" t="s">
        <v>23159</v>
      </c>
      <c r="N647" s="166" t="s">
        <v>14165</v>
      </c>
      <c r="O647" s="167" t="s">
        <v>14166</v>
      </c>
    </row>
    <row r="648" spans="3:15">
      <c r="C648" s="165"/>
      <c r="D648" s="165"/>
      <c r="E648" s="165"/>
      <c r="H648" s="273" t="s">
        <v>23161</v>
      </c>
      <c r="I648" s="275" t="s">
        <v>11526</v>
      </c>
      <c r="J648" s="167" t="s">
        <v>11527</v>
      </c>
      <c r="L648" s="167" t="s">
        <v>8603</v>
      </c>
      <c r="M648" s="167" t="s">
        <v>23159</v>
      </c>
      <c r="N648" s="166" t="s">
        <v>14167</v>
      </c>
      <c r="O648" s="167" t="s">
        <v>14168</v>
      </c>
    </row>
    <row r="649" spans="3:15">
      <c r="C649" s="165"/>
      <c r="D649" s="165"/>
      <c r="E649" s="165"/>
      <c r="H649" s="273" t="s">
        <v>23161</v>
      </c>
      <c r="I649" s="275" t="s">
        <v>11528</v>
      </c>
      <c r="J649" s="167" t="s">
        <v>11529</v>
      </c>
      <c r="L649" s="167" t="s">
        <v>8604</v>
      </c>
      <c r="M649" s="167" t="s">
        <v>23159</v>
      </c>
      <c r="N649" s="166" t="s">
        <v>14169</v>
      </c>
      <c r="O649" s="167" t="s">
        <v>14170</v>
      </c>
    </row>
    <row r="650" spans="3:15">
      <c r="C650" s="165"/>
      <c r="D650" s="165"/>
      <c r="E650" s="165"/>
      <c r="H650" s="273" t="s">
        <v>23161</v>
      </c>
      <c r="I650" s="275" t="s">
        <v>11530</v>
      </c>
      <c r="J650" s="167" t="s">
        <v>11531</v>
      </c>
      <c r="L650" s="167" t="s">
        <v>8605</v>
      </c>
      <c r="M650" s="167" t="s">
        <v>23159</v>
      </c>
      <c r="N650" s="166" t="s">
        <v>14171</v>
      </c>
      <c r="O650" s="167" t="s">
        <v>14172</v>
      </c>
    </row>
    <row r="651" spans="3:15">
      <c r="C651" s="165"/>
      <c r="D651" s="165"/>
      <c r="E651" s="165"/>
      <c r="H651" s="277"/>
      <c r="I651" s="281" t="s">
        <v>11532</v>
      </c>
      <c r="J651" s="278"/>
      <c r="L651" s="167" t="s">
        <v>8606</v>
      </c>
      <c r="M651" s="167" t="s">
        <v>23159</v>
      </c>
      <c r="N651" s="166" t="s">
        <v>14173</v>
      </c>
      <c r="O651" s="167" t="s">
        <v>14174</v>
      </c>
    </row>
    <row r="652" spans="3:15">
      <c r="C652" s="165"/>
      <c r="D652" s="165"/>
      <c r="E652" s="165"/>
      <c r="H652" s="167" t="s">
        <v>23162</v>
      </c>
      <c r="I652" s="166" t="s">
        <v>11533</v>
      </c>
      <c r="J652" s="167" t="s">
        <v>11534</v>
      </c>
      <c r="L652" s="167" t="s">
        <v>8607</v>
      </c>
      <c r="M652" s="167" t="s">
        <v>23159</v>
      </c>
      <c r="N652" s="166" t="s">
        <v>14175</v>
      </c>
      <c r="O652" s="167" t="s">
        <v>14176</v>
      </c>
    </row>
    <row r="653" spans="3:15">
      <c r="C653" s="165"/>
      <c r="D653" s="165"/>
      <c r="E653" s="165"/>
      <c r="H653" s="167" t="s">
        <v>23162</v>
      </c>
      <c r="I653" s="166" t="s">
        <v>11535</v>
      </c>
      <c r="J653" s="167" t="s">
        <v>11536</v>
      </c>
      <c r="L653" s="167" t="s">
        <v>8608</v>
      </c>
      <c r="M653" s="167" t="s">
        <v>23159</v>
      </c>
      <c r="N653" s="166" t="s">
        <v>14177</v>
      </c>
      <c r="O653" s="167" t="s">
        <v>14178</v>
      </c>
    </row>
    <row r="654" spans="3:15">
      <c r="C654" s="165"/>
      <c r="D654" s="165"/>
      <c r="E654" s="165"/>
      <c r="H654" s="167" t="s">
        <v>23162</v>
      </c>
      <c r="I654" s="166" t="s">
        <v>11537</v>
      </c>
      <c r="J654" s="167" t="s">
        <v>11538</v>
      </c>
      <c r="L654" s="167" t="s">
        <v>8609</v>
      </c>
      <c r="M654" s="167" t="s">
        <v>23159</v>
      </c>
      <c r="N654" s="166" t="s">
        <v>14179</v>
      </c>
      <c r="O654" s="167" t="s">
        <v>14180</v>
      </c>
    </row>
    <row r="655" spans="3:15">
      <c r="C655" s="165"/>
      <c r="D655" s="165"/>
      <c r="E655" s="165"/>
      <c r="H655" s="167" t="s">
        <v>23162</v>
      </c>
      <c r="I655" s="166" t="s">
        <v>11539</v>
      </c>
      <c r="J655" s="167" t="s">
        <v>11540</v>
      </c>
      <c r="L655" s="167" t="s">
        <v>8610</v>
      </c>
      <c r="M655" s="167" t="s">
        <v>23159</v>
      </c>
      <c r="N655" s="166" t="s">
        <v>14181</v>
      </c>
      <c r="O655" s="167" t="s">
        <v>14182</v>
      </c>
    </row>
    <row r="656" spans="3:15">
      <c r="C656" s="165"/>
      <c r="D656" s="165"/>
      <c r="E656" s="165"/>
      <c r="H656" s="167" t="s">
        <v>23162</v>
      </c>
      <c r="I656" s="166" t="s">
        <v>11541</v>
      </c>
      <c r="J656" s="167" t="s">
        <v>11542</v>
      </c>
      <c r="L656" s="167" t="s">
        <v>8611</v>
      </c>
      <c r="M656" s="167" t="s">
        <v>23159</v>
      </c>
      <c r="N656" s="166" t="s">
        <v>14183</v>
      </c>
      <c r="O656" s="167" t="s">
        <v>14184</v>
      </c>
    </row>
    <row r="657" spans="3:15">
      <c r="C657" s="165"/>
      <c r="D657" s="165"/>
      <c r="E657" s="165"/>
      <c r="H657" s="167" t="s">
        <v>23162</v>
      </c>
      <c r="I657" s="166" t="s">
        <v>11543</v>
      </c>
      <c r="J657" s="167" t="s">
        <v>11544</v>
      </c>
      <c r="L657" s="167" t="s">
        <v>8612</v>
      </c>
      <c r="M657" s="167" t="s">
        <v>23159</v>
      </c>
      <c r="N657" s="166" t="s">
        <v>14185</v>
      </c>
      <c r="O657" s="167" t="s">
        <v>14186</v>
      </c>
    </row>
    <row r="658" spans="3:15">
      <c r="C658" s="165"/>
      <c r="D658" s="165"/>
      <c r="E658" s="165"/>
      <c r="H658" s="167" t="s">
        <v>23162</v>
      </c>
      <c r="I658" s="166" t="s">
        <v>11545</v>
      </c>
      <c r="J658" s="167" t="s">
        <v>11546</v>
      </c>
      <c r="L658" s="167" t="s">
        <v>8613</v>
      </c>
      <c r="M658" s="167" t="s">
        <v>23159</v>
      </c>
      <c r="N658" s="166" t="s">
        <v>14187</v>
      </c>
      <c r="O658" s="167" t="s">
        <v>14188</v>
      </c>
    </row>
    <row r="659" spans="3:15">
      <c r="C659" s="165"/>
      <c r="D659" s="165"/>
      <c r="E659" s="165"/>
      <c r="H659" s="167" t="s">
        <v>23162</v>
      </c>
      <c r="I659" s="166" t="s">
        <v>11547</v>
      </c>
      <c r="J659" s="167" t="s">
        <v>11548</v>
      </c>
      <c r="L659" s="167" t="s">
        <v>8614</v>
      </c>
      <c r="M659" s="167" t="s">
        <v>23159</v>
      </c>
      <c r="N659" s="166" t="s">
        <v>14189</v>
      </c>
      <c r="O659" s="167" t="s">
        <v>14190</v>
      </c>
    </row>
    <row r="660" spans="3:15">
      <c r="C660" s="165"/>
      <c r="D660" s="165"/>
      <c r="E660" s="165"/>
      <c r="H660" s="167" t="s">
        <v>23162</v>
      </c>
      <c r="I660" s="166" t="s">
        <v>11549</v>
      </c>
      <c r="J660" s="167" t="s">
        <v>11550</v>
      </c>
      <c r="L660" s="167" t="s">
        <v>8615</v>
      </c>
      <c r="M660" s="167" t="s">
        <v>23159</v>
      </c>
      <c r="N660" s="166" t="s">
        <v>14191</v>
      </c>
      <c r="O660" s="167" t="s">
        <v>14192</v>
      </c>
    </row>
    <row r="661" spans="3:15">
      <c r="C661" s="165"/>
      <c r="D661" s="165"/>
      <c r="E661" s="165"/>
      <c r="H661" s="167" t="s">
        <v>23162</v>
      </c>
      <c r="I661" s="166" t="s">
        <v>11551</v>
      </c>
      <c r="J661" s="167" t="s">
        <v>11552</v>
      </c>
      <c r="L661" s="167" t="s">
        <v>8616</v>
      </c>
      <c r="M661" s="167" t="s">
        <v>23159</v>
      </c>
      <c r="N661" s="166" t="s">
        <v>14193</v>
      </c>
      <c r="O661" s="167" t="s">
        <v>14194</v>
      </c>
    </row>
    <row r="662" spans="3:15">
      <c r="C662" s="165"/>
      <c r="D662" s="165"/>
      <c r="E662" s="165"/>
      <c r="H662" s="167" t="s">
        <v>23162</v>
      </c>
      <c r="I662" s="166" t="s">
        <v>11553</v>
      </c>
      <c r="J662" s="167" t="s">
        <v>11554</v>
      </c>
      <c r="L662" s="167" t="s">
        <v>8617</v>
      </c>
      <c r="M662" s="167" t="s">
        <v>23159</v>
      </c>
      <c r="N662" s="166" t="s">
        <v>14195</v>
      </c>
      <c r="O662" s="167" t="s">
        <v>14196</v>
      </c>
    </row>
    <row r="663" spans="3:15">
      <c r="C663" s="165"/>
      <c r="D663" s="165"/>
      <c r="E663" s="165"/>
      <c r="H663" s="167" t="s">
        <v>23162</v>
      </c>
      <c r="I663" s="166" t="s">
        <v>11555</v>
      </c>
      <c r="J663" s="167" t="s">
        <v>11556</v>
      </c>
      <c r="L663" s="167" t="s">
        <v>8618</v>
      </c>
      <c r="M663" s="167" t="s">
        <v>23159</v>
      </c>
      <c r="N663" s="166" t="s">
        <v>14197</v>
      </c>
      <c r="O663" s="167" t="s">
        <v>14198</v>
      </c>
    </row>
    <row r="664" spans="3:15">
      <c r="C664" s="165"/>
      <c r="D664" s="165"/>
      <c r="E664" s="165"/>
      <c r="H664" s="167" t="s">
        <v>23162</v>
      </c>
      <c r="I664" s="166" t="s">
        <v>11557</v>
      </c>
      <c r="J664" s="167" t="s">
        <v>11558</v>
      </c>
      <c r="L664" s="167" t="s">
        <v>8619</v>
      </c>
      <c r="M664" s="167" t="s">
        <v>23160</v>
      </c>
      <c r="N664" s="166" t="s">
        <v>14200</v>
      </c>
      <c r="O664" s="167" t="s">
        <v>14201</v>
      </c>
    </row>
    <row r="665" spans="3:15">
      <c r="C665" s="165"/>
      <c r="D665" s="165"/>
      <c r="E665" s="165"/>
      <c r="H665" s="167" t="s">
        <v>23162</v>
      </c>
      <c r="I665" s="166" t="s">
        <v>11559</v>
      </c>
      <c r="J665" s="167" t="s">
        <v>11560</v>
      </c>
      <c r="L665" s="167" t="s">
        <v>8620</v>
      </c>
      <c r="M665" s="167" t="s">
        <v>23160</v>
      </c>
      <c r="N665" s="166" t="s">
        <v>14202</v>
      </c>
      <c r="O665" s="167" t="s">
        <v>14203</v>
      </c>
    </row>
    <row r="666" spans="3:15">
      <c r="C666" s="165"/>
      <c r="D666" s="165"/>
      <c r="E666" s="165"/>
      <c r="H666" s="167" t="s">
        <v>23162</v>
      </c>
      <c r="I666" s="166" t="s">
        <v>11561</v>
      </c>
      <c r="J666" s="167" t="s">
        <v>11562</v>
      </c>
      <c r="L666" s="167" t="s">
        <v>8621</v>
      </c>
      <c r="M666" s="167" t="s">
        <v>23160</v>
      </c>
      <c r="N666" s="166" t="s">
        <v>14204</v>
      </c>
      <c r="O666" s="167" t="s">
        <v>14205</v>
      </c>
    </row>
    <row r="667" spans="3:15">
      <c r="C667" s="165"/>
      <c r="D667" s="165"/>
      <c r="E667" s="165"/>
      <c r="H667" s="167" t="s">
        <v>23162</v>
      </c>
      <c r="I667" s="166" t="s">
        <v>13651</v>
      </c>
      <c r="J667" s="167" t="s">
        <v>11563</v>
      </c>
      <c r="L667" s="167" t="s">
        <v>8622</v>
      </c>
      <c r="M667" s="167" t="s">
        <v>23160</v>
      </c>
      <c r="N667" s="166" t="s">
        <v>14206</v>
      </c>
      <c r="O667" s="167" t="s">
        <v>14207</v>
      </c>
    </row>
    <row r="668" spans="3:15">
      <c r="C668" s="165"/>
      <c r="D668" s="165"/>
      <c r="E668" s="165"/>
      <c r="H668" s="167" t="s">
        <v>23162</v>
      </c>
      <c r="I668" s="166" t="s">
        <v>11564</v>
      </c>
      <c r="J668" s="167" t="s">
        <v>11565</v>
      </c>
      <c r="L668" s="167" t="s">
        <v>8623</v>
      </c>
      <c r="M668" s="167" t="s">
        <v>23160</v>
      </c>
      <c r="N668" s="166" t="s">
        <v>14208</v>
      </c>
      <c r="O668" s="167" t="s">
        <v>14209</v>
      </c>
    </row>
    <row r="669" spans="3:15">
      <c r="C669" s="165"/>
      <c r="D669" s="165"/>
      <c r="E669" s="165"/>
      <c r="H669" s="167" t="s">
        <v>23162</v>
      </c>
      <c r="I669" s="166" t="s">
        <v>13078</v>
      </c>
      <c r="J669" s="167" t="s">
        <v>11566</v>
      </c>
      <c r="L669" s="167" t="s">
        <v>8624</v>
      </c>
      <c r="M669" s="167" t="s">
        <v>23160</v>
      </c>
      <c r="N669" s="166" t="s">
        <v>14210</v>
      </c>
      <c r="O669" s="167" t="s">
        <v>14211</v>
      </c>
    </row>
    <row r="670" spans="3:15">
      <c r="C670" s="165"/>
      <c r="D670" s="165"/>
      <c r="E670" s="165"/>
      <c r="H670" s="167" t="s">
        <v>23162</v>
      </c>
      <c r="I670" s="166" t="s">
        <v>11567</v>
      </c>
      <c r="J670" s="167" t="s">
        <v>11568</v>
      </c>
      <c r="L670" s="167" t="s">
        <v>8625</v>
      </c>
      <c r="M670" s="167" t="s">
        <v>23160</v>
      </c>
      <c r="N670" s="166" t="s">
        <v>14212</v>
      </c>
      <c r="O670" s="167" t="s">
        <v>14213</v>
      </c>
    </row>
    <row r="671" spans="3:15">
      <c r="C671" s="165"/>
      <c r="D671" s="165"/>
      <c r="E671" s="165"/>
      <c r="H671" s="167" t="s">
        <v>23162</v>
      </c>
      <c r="I671" s="166" t="s">
        <v>11569</v>
      </c>
      <c r="J671" s="167" t="s">
        <v>11570</v>
      </c>
      <c r="L671" s="167" t="s">
        <v>8626</v>
      </c>
      <c r="M671" s="167" t="s">
        <v>23160</v>
      </c>
      <c r="N671" s="166" t="s">
        <v>14214</v>
      </c>
      <c r="O671" s="167" t="s">
        <v>14215</v>
      </c>
    </row>
    <row r="672" spans="3:15">
      <c r="C672" s="165"/>
      <c r="D672" s="165"/>
      <c r="E672" s="165"/>
      <c r="H672" s="167" t="s">
        <v>23162</v>
      </c>
      <c r="I672" s="166" t="s">
        <v>11571</v>
      </c>
      <c r="J672" s="167" t="s">
        <v>11572</v>
      </c>
      <c r="L672" s="167" t="s">
        <v>8627</v>
      </c>
      <c r="M672" s="167" t="s">
        <v>23160</v>
      </c>
      <c r="N672" s="166" t="s">
        <v>14216</v>
      </c>
      <c r="O672" s="167" t="s">
        <v>14217</v>
      </c>
    </row>
    <row r="673" spans="3:15">
      <c r="C673" s="165"/>
      <c r="D673" s="165"/>
      <c r="E673" s="165"/>
      <c r="H673" s="167" t="s">
        <v>23162</v>
      </c>
      <c r="I673" s="166" t="s">
        <v>11573</v>
      </c>
      <c r="J673" s="167" t="s">
        <v>11574</v>
      </c>
      <c r="L673" s="167" t="s">
        <v>8628</v>
      </c>
      <c r="M673" s="167" t="s">
        <v>23160</v>
      </c>
      <c r="N673" s="166" t="s">
        <v>14218</v>
      </c>
      <c r="O673" s="167" t="s">
        <v>14219</v>
      </c>
    </row>
    <row r="674" spans="3:15">
      <c r="C674" s="165"/>
      <c r="D674" s="165"/>
      <c r="E674" s="165"/>
      <c r="H674" s="167" t="s">
        <v>23162</v>
      </c>
      <c r="I674" s="166" t="s">
        <v>11575</v>
      </c>
      <c r="J674" s="167" t="s">
        <v>11576</v>
      </c>
      <c r="L674" s="167" t="s">
        <v>8629</v>
      </c>
      <c r="M674" s="167" t="s">
        <v>23160</v>
      </c>
      <c r="N674" s="166" t="s">
        <v>14220</v>
      </c>
      <c r="O674" s="167" t="s">
        <v>14221</v>
      </c>
    </row>
    <row r="675" spans="3:15">
      <c r="C675" s="165"/>
      <c r="D675" s="165"/>
      <c r="E675" s="165"/>
      <c r="H675" s="167" t="s">
        <v>23162</v>
      </c>
      <c r="I675" s="166" t="s">
        <v>11577</v>
      </c>
      <c r="J675" s="167" t="s">
        <v>11578</v>
      </c>
      <c r="L675" s="167" t="s">
        <v>8630</v>
      </c>
      <c r="M675" s="167" t="s">
        <v>23160</v>
      </c>
      <c r="N675" s="166" t="s">
        <v>14222</v>
      </c>
      <c r="O675" s="167" t="s">
        <v>14223</v>
      </c>
    </row>
    <row r="676" spans="3:15">
      <c r="C676" s="165"/>
      <c r="D676" s="165"/>
      <c r="E676" s="165"/>
      <c r="H676" s="167" t="s">
        <v>23162</v>
      </c>
      <c r="I676" s="166" t="s">
        <v>11579</v>
      </c>
      <c r="J676" s="167" t="s">
        <v>11580</v>
      </c>
      <c r="L676" s="167" t="s">
        <v>8631</v>
      </c>
      <c r="M676" s="167" t="s">
        <v>23160</v>
      </c>
      <c r="N676" s="166" t="s">
        <v>14224</v>
      </c>
      <c r="O676" s="167" t="s">
        <v>14225</v>
      </c>
    </row>
    <row r="677" spans="3:15">
      <c r="C677" s="165"/>
      <c r="D677" s="165"/>
      <c r="E677" s="165"/>
      <c r="H677" s="167" t="s">
        <v>23162</v>
      </c>
      <c r="I677" s="166" t="s">
        <v>11581</v>
      </c>
      <c r="J677" s="167" t="s">
        <v>11582</v>
      </c>
      <c r="L677" s="167" t="s">
        <v>8632</v>
      </c>
      <c r="M677" s="167" t="s">
        <v>23160</v>
      </c>
      <c r="N677" s="166" t="s">
        <v>14226</v>
      </c>
      <c r="O677" s="167" t="s">
        <v>14227</v>
      </c>
    </row>
    <row r="678" spans="3:15">
      <c r="C678" s="165"/>
      <c r="D678" s="165"/>
      <c r="E678" s="165"/>
      <c r="H678" s="167" t="s">
        <v>23162</v>
      </c>
      <c r="I678" s="166" t="s">
        <v>11583</v>
      </c>
      <c r="J678" s="167" t="s">
        <v>11584</v>
      </c>
      <c r="L678" s="167" t="s">
        <v>8633</v>
      </c>
      <c r="M678" s="167" t="s">
        <v>23160</v>
      </c>
      <c r="N678" s="166" t="s">
        <v>14228</v>
      </c>
      <c r="O678" s="167" t="s">
        <v>14229</v>
      </c>
    </row>
    <row r="679" spans="3:15">
      <c r="C679" s="165"/>
      <c r="D679" s="165"/>
      <c r="E679" s="165"/>
      <c r="H679" s="167" t="s">
        <v>23162</v>
      </c>
      <c r="I679" s="166" t="s">
        <v>11585</v>
      </c>
      <c r="J679" s="167" t="s">
        <v>11586</v>
      </c>
      <c r="L679" s="167" t="s">
        <v>8634</v>
      </c>
      <c r="M679" s="167" t="s">
        <v>23160</v>
      </c>
      <c r="N679" s="166" t="s">
        <v>14230</v>
      </c>
      <c r="O679" s="167" t="s">
        <v>14231</v>
      </c>
    </row>
    <row r="680" spans="3:15">
      <c r="C680" s="165"/>
      <c r="D680" s="165"/>
      <c r="E680" s="165"/>
      <c r="H680" s="167" t="s">
        <v>23162</v>
      </c>
      <c r="I680" s="166" t="s">
        <v>11587</v>
      </c>
      <c r="J680" s="167" t="s">
        <v>11588</v>
      </c>
      <c r="L680" s="167" t="s">
        <v>8635</v>
      </c>
      <c r="M680" s="167" t="s">
        <v>23160</v>
      </c>
      <c r="N680" s="166" t="s">
        <v>14232</v>
      </c>
      <c r="O680" s="167" t="s">
        <v>14233</v>
      </c>
    </row>
    <row r="681" spans="3:15">
      <c r="C681" s="165"/>
      <c r="D681" s="165"/>
      <c r="E681" s="165"/>
      <c r="H681" s="167" t="s">
        <v>23162</v>
      </c>
      <c r="I681" s="166" t="s">
        <v>11589</v>
      </c>
      <c r="J681" s="167" t="s">
        <v>11590</v>
      </c>
      <c r="L681" s="167" t="s">
        <v>8636</v>
      </c>
      <c r="M681" s="167" t="s">
        <v>23160</v>
      </c>
      <c r="N681" s="166" t="s">
        <v>14234</v>
      </c>
      <c r="O681" s="167" t="s">
        <v>14235</v>
      </c>
    </row>
    <row r="682" spans="3:15">
      <c r="C682" s="165"/>
      <c r="D682" s="165"/>
      <c r="E682" s="165"/>
      <c r="H682" s="167" t="s">
        <v>23162</v>
      </c>
      <c r="I682" s="166" t="s">
        <v>13562</v>
      </c>
      <c r="J682" s="167" t="s">
        <v>11591</v>
      </c>
      <c r="L682" s="167" t="s">
        <v>8637</v>
      </c>
      <c r="M682" s="167" t="s">
        <v>23160</v>
      </c>
      <c r="N682" s="166" t="s">
        <v>14236</v>
      </c>
      <c r="O682" s="167" t="s">
        <v>14237</v>
      </c>
    </row>
    <row r="683" spans="3:15">
      <c r="C683" s="165"/>
      <c r="D683" s="165"/>
      <c r="E683" s="165"/>
      <c r="H683" s="167" t="s">
        <v>23162</v>
      </c>
      <c r="I683" s="166" t="s">
        <v>11592</v>
      </c>
      <c r="J683" s="167" t="s">
        <v>11593</v>
      </c>
      <c r="L683" s="167" t="s">
        <v>8638</v>
      </c>
      <c r="M683" s="167" t="s">
        <v>23160</v>
      </c>
      <c r="N683" s="166" t="s">
        <v>14238</v>
      </c>
      <c r="O683" s="167" t="s">
        <v>14239</v>
      </c>
    </row>
    <row r="684" spans="3:15">
      <c r="C684" s="165"/>
      <c r="D684" s="165"/>
      <c r="E684" s="165"/>
      <c r="H684" s="167" t="s">
        <v>23162</v>
      </c>
      <c r="I684" s="166" t="s">
        <v>11594</v>
      </c>
      <c r="J684" s="167" t="s">
        <v>11595</v>
      </c>
      <c r="L684" s="167" t="s">
        <v>8639</v>
      </c>
      <c r="M684" s="167" t="s">
        <v>23160</v>
      </c>
      <c r="N684" s="166" t="s">
        <v>14240</v>
      </c>
      <c r="O684" s="167" t="s">
        <v>14241</v>
      </c>
    </row>
    <row r="685" spans="3:15">
      <c r="C685" s="165"/>
      <c r="D685" s="165"/>
      <c r="E685" s="165"/>
      <c r="H685" s="167" t="s">
        <v>23162</v>
      </c>
      <c r="I685" s="166" t="s">
        <v>11596</v>
      </c>
      <c r="J685" s="167" t="s">
        <v>11597</v>
      </c>
      <c r="L685" s="167" t="s">
        <v>8640</v>
      </c>
      <c r="M685" s="167" t="s">
        <v>23160</v>
      </c>
      <c r="N685" s="166" t="s">
        <v>14242</v>
      </c>
      <c r="O685" s="167" t="s">
        <v>14243</v>
      </c>
    </row>
    <row r="686" spans="3:15">
      <c r="C686" s="165"/>
      <c r="D686" s="165"/>
      <c r="E686" s="165"/>
      <c r="H686" s="167" t="s">
        <v>23162</v>
      </c>
      <c r="I686" s="166" t="s">
        <v>11598</v>
      </c>
      <c r="J686" s="167" t="s">
        <v>11599</v>
      </c>
      <c r="L686" s="167" t="s">
        <v>8641</v>
      </c>
      <c r="M686" s="167" t="s">
        <v>23160</v>
      </c>
      <c r="N686" s="166" t="s">
        <v>14244</v>
      </c>
      <c r="O686" s="167" t="s">
        <v>14245</v>
      </c>
    </row>
    <row r="687" spans="3:15">
      <c r="C687" s="165"/>
      <c r="D687" s="165"/>
      <c r="E687" s="165"/>
      <c r="H687" s="277"/>
      <c r="I687" s="281" t="s">
        <v>11600</v>
      </c>
      <c r="J687" s="278"/>
      <c r="L687" s="167" t="s">
        <v>8642</v>
      </c>
      <c r="M687" s="167" t="s">
        <v>23160</v>
      </c>
      <c r="N687" s="166" t="s">
        <v>14246</v>
      </c>
      <c r="O687" s="167" t="s">
        <v>14247</v>
      </c>
    </row>
    <row r="688" spans="3:15">
      <c r="C688" s="165"/>
      <c r="D688" s="165"/>
      <c r="E688" s="165"/>
      <c r="H688" s="273" t="s">
        <v>23163</v>
      </c>
      <c r="I688" s="275" t="s">
        <v>11601</v>
      </c>
      <c r="J688" s="167" t="s">
        <v>11602</v>
      </c>
      <c r="L688" s="167" t="s">
        <v>8643</v>
      </c>
      <c r="M688" s="167" t="s">
        <v>23160</v>
      </c>
      <c r="N688" s="166" t="s">
        <v>14248</v>
      </c>
      <c r="O688" s="167" t="s">
        <v>14249</v>
      </c>
    </row>
    <row r="689" spans="3:15">
      <c r="C689" s="165"/>
      <c r="D689" s="165"/>
      <c r="E689" s="165"/>
      <c r="H689" s="273" t="s">
        <v>23163</v>
      </c>
      <c r="I689" s="275" t="s">
        <v>11603</v>
      </c>
      <c r="J689" s="167" t="s">
        <v>11604</v>
      </c>
      <c r="L689" s="167" t="s">
        <v>8644</v>
      </c>
      <c r="M689" s="167" t="s">
        <v>23160</v>
      </c>
      <c r="N689" s="166" t="s">
        <v>14250</v>
      </c>
      <c r="O689" s="167" t="s">
        <v>14251</v>
      </c>
    </row>
    <row r="690" spans="3:15">
      <c r="C690" s="165"/>
      <c r="D690" s="165"/>
      <c r="E690" s="165"/>
      <c r="H690" s="273" t="s">
        <v>23163</v>
      </c>
      <c r="I690" s="275" t="s">
        <v>11605</v>
      </c>
      <c r="J690" s="167" t="s">
        <v>11606</v>
      </c>
      <c r="L690" s="167" t="s">
        <v>8645</v>
      </c>
      <c r="M690" s="167" t="s">
        <v>23160</v>
      </c>
      <c r="N690" s="166" t="s">
        <v>14252</v>
      </c>
      <c r="O690" s="167" t="s">
        <v>14253</v>
      </c>
    </row>
    <row r="691" spans="3:15">
      <c r="C691" s="165"/>
      <c r="D691" s="165"/>
      <c r="E691" s="165"/>
      <c r="H691" s="273" t="s">
        <v>23163</v>
      </c>
      <c r="I691" s="275" t="s">
        <v>11607</v>
      </c>
      <c r="J691" s="167" t="s">
        <v>11608</v>
      </c>
      <c r="L691" s="167" t="s">
        <v>8646</v>
      </c>
      <c r="M691" s="167" t="s">
        <v>23160</v>
      </c>
      <c r="N691" s="166" t="s">
        <v>14254</v>
      </c>
      <c r="O691" s="167" t="s">
        <v>14255</v>
      </c>
    </row>
    <row r="692" spans="3:15">
      <c r="C692" s="165"/>
      <c r="D692" s="165"/>
      <c r="E692" s="165"/>
      <c r="H692" s="273" t="s">
        <v>23163</v>
      </c>
      <c r="I692" s="275" t="s">
        <v>11609</v>
      </c>
      <c r="J692" s="167" t="s">
        <v>11610</v>
      </c>
      <c r="L692" s="167" t="s">
        <v>8647</v>
      </c>
      <c r="M692" s="167" t="s">
        <v>23160</v>
      </c>
      <c r="N692" s="166" t="s">
        <v>14256</v>
      </c>
      <c r="O692" s="167" t="s">
        <v>14257</v>
      </c>
    </row>
    <row r="693" spans="3:15">
      <c r="C693" s="165"/>
      <c r="D693" s="165"/>
      <c r="E693" s="165"/>
      <c r="H693" s="273" t="s">
        <v>23163</v>
      </c>
      <c r="I693" s="275" t="s">
        <v>11611</v>
      </c>
      <c r="J693" s="167" t="s">
        <v>11612</v>
      </c>
      <c r="L693" s="167" t="s">
        <v>8648</v>
      </c>
      <c r="M693" s="167" t="s">
        <v>23160</v>
      </c>
      <c r="N693" s="166" t="s">
        <v>14258</v>
      </c>
      <c r="O693" s="167" t="s">
        <v>14259</v>
      </c>
    </row>
    <row r="694" spans="3:15">
      <c r="C694" s="165"/>
      <c r="D694" s="165"/>
      <c r="E694" s="165"/>
      <c r="H694" s="273" t="s">
        <v>23163</v>
      </c>
      <c r="I694" s="275" t="s">
        <v>11613</v>
      </c>
      <c r="J694" s="167" t="s">
        <v>11614</v>
      </c>
      <c r="L694" s="167" t="s">
        <v>8649</v>
      </c>
      <c r="M694" s="167"/>
      <c r="N694" s="166"/>
      <c r="O694" s="167" t="s">
        <v>14259</v>
      </c>
    </row>
    <row r="695" spans="3:15">
      <c r="C695" s="165"/>
      <c r="D695" s="165"/>
      <c r="E695" s="165"/>
      <c r="H695" s="273" t="s">
        <v>23163</v>
      </c>
      <c r="I695" s="275" t="s">
        <v>11615</v>
      </c>
      <c r="J695" s="167" t="s">
        <v>11616</v>
      </c>
      <c r="L695" s="167" t="s">
        <v>8650</v>
      </c>
      <c r="M695" s="167" t="s">
        <v>23160</v>
      </c>
      <c r="N695" s="166" t="s">
        <v>14260</v>
      </c>
      <c r="O695" s="167" t="s">
        <v>14261</v>
      </c>
    </row>
    <row r="696" spans="3:15">
      <c r="C696" s="165"/>
      <c r="D696" s="165"/>
      <c r="E696" s="165"/>
      <c r="H696" s="273" t="s">
        <v>23163</v>
      </c>
      <c r="I696" s="275" t="s">
        <v>11617</v>
      </c>
      <c r="J696" s="167" t="s">
        <v>11618</v>
      </c>
      <c r="L696" s="167" t="s">
        <v>8651</v>
      </c>
      <c r="M696" s="167" t="s">
        <v>23160</v>
      </c>
      <c r="N696" s="166" t="s">
        <v>11395</v>
      </c>
      <c r="O696" s="167" t="s">
        <v>11396</v>
      </c>
    </row>
    <row r="697" spans="3:15">
      <c r="C697" s="165"/>
      <c r="D697" s="165"/>
      <c r="E697" s="165"/>
      <c r="H697" s="273" t="s">
        <v>23163</v>
      </c>
      <c r="I697" s="275" t="s">
        <v>11619</v>
      </c>
      <c r="J697" s="167" t="s">
        <v>11620</v>
      </c>
      <c r="L697" s="167" t="s">
        <v>8652</v>
      </c>
      <c r="M697" s="167" t="s">
        <v>23160</v>
      </c>
      <c r="N697" s="166" t="s">
        <v>11397</v>
      </c>
      <c r="O697" s="167" t="s">
        <v>11398</v>
      </c>
    </row>
    <row r="698" spans="3:15">
      <c r="C698" s="165"/>
      <c r="D698" s="165"/>
      <c r="E698" s="165"/>
      <c r="H698" s="273" t="s">
        <v>23163</v>
      </c>
      <c r="I698" s="275" t="s">
        <v>11621</v>
      </c>
      <c r="J698" s="167" t="s">
        <v>11622</v>
      </c>
      <c r="L698" s="167" t="s">
        <v>8653</v>
      </c>
      <c r="M698" s="167" t="s">
        <v>23160</v>
      </c>
      <c r="N698" s="166" t="s">
        <v>11399</v>
      </c>
      <c r="O698" s="167" t="s">
        <v>11400</v>
      </c>
    </row>
    <row r="699" spans="3:15">
      <c r="C699" s="165"/>
      <c r="D699" s="165"/>
      <c r="E699" s="165"/>
      <c r="H699" s="273" t="s">
        <v>23163</v>
      </c>
      <c r="I699" s="275" t="s">
        <v>11623</v>
      </c>
      <c r="J699" s="167" t="s">
        <v>11624</v>
      </c>
      <c r="L699" s="167" t="s">
        <v>8654</v>
      </c>
      <c r="M699" s="167"/>
      <c r="N699" s="166"/>
      <c r="O699" s="167" t="s">
        <v>11400</v>
      </c>
    </row>
    <row r="700" spans="3:15">
      <c r="C700" s="165"/>
      <c r="D700" s="165"/>
      <c r="E700" s="165"/>
      <c r="H700" s="273" t="s">
        <v>23163</v>
      </c>
      <c r="I700" s="275" t="s">
        <v>11625</v>
      </c>
      <c r="J700" s="167" t="s">
        <v>11626</v>
      </c>
      <c r="L700" s="167" t="s">
        <v>8655</v>
      </c>
      <c r="M700" s="167" t="s">
        <v>23160</v>
      </c>
      <c r="N700" s="166" t="s">
        <v>11401</v>
      </c>
      <c r="O700" s="167" t="s">
        <v>11402</v>
      </c>
    </row>
    <row r="701" spans="3:15">
      <c r="C701" s="165"/>
      <c r="D701" s="165"/>
      <c r="E701" s="165"/>
      <c r="H701" s="273" t="s">
        <v>23163</v>
      </c>
      <c r="I701" s="275" t="s">
        <v>11627</v>
      </c>
      <c r="J701" s="167" t="s">
        <v>11628</v>
      </c>
      <c r="L701" s="167" t="s">
        <v>8656</v>
      </c>
      <c r="M701" s="167" t="s">
        <v>23160</v>
      </c>
      <c r="N701" s="166" t="s">
        <v>11403</v>
      </c>
      <c r="O701" s="167" t="s">
        <v>11404</v>
      </c>
    </row>
    <row r="702" spans="3:15">
      <c r="C702" s="165"/>
      <c r="D702" s="165"/>
      <c r="E702" s="165"/>
      <c r="H702" s="273" t="s">
        <v>23163</v>
      </c>
      <c r="I702" s="275" t="s">
        <v>11629</v>
      </c>
      <c r="J702" s="167" t="s">
        <v>11630</v>
      </c>
      <c r="L702" s="167" t="s">
        <v>8657</v>
      </c>
      <c r="M702" s="167" t="s">
        <v>23160</v>
      </c>
      <c r="N702" s="166" t="s">
        <v>11405</v>
      </c>
      <c r="O702" s="167" t="s">
        <v>11406</v>
      </c>
    </row>
    <row r="703" spans="3:15">
      <c r="C703" s="165"/>
      <c r="D703" s="165"/>
      <c r="E703" s="165"/>
      <c r="H703" s="273" t="s">
        <v>23163</v>
      </c>
      <c r="I703" s="275" t="s">
        <v>11631</v>
      </c>
      <c r="J703" s="167" t="s">
        <v>11632</v>
      </c>
      <c r="L703" s="167" t="s">
        <v>8658</v>
      </c>
      <c r="M703" s="167"/>
      <c r="N703" s="166"/>
      <c r="O703" s="167" t="s">
        <v>11406</v>
      </c>
    </row>
    <row r="704" spans="3:15">
      <c r="C704" s="165"/>
      <c r="D704" s="165"/>
      <c r="E704" s="165"/>
      <c r="H704" s="273" t="s">
        <v>23163</v>
      </c>
      <c r="I704" s="275" t="s">
        <v>11633</v>
      </c>
      <c r="J704" s="167" t="s">
        <v>11634</v>
      </c>
      <c r="L704" s="167" t="s">
        <v>8659</v>
      </c>
      <c r="M704" s="167" t="s">
        <v>23160</v>
      </c>
      <c r="N704" s="166" t="s">
        <v>11407</v>
      </c>
      <c r="O704" s="167" t="s">
        <v>11408</v>
      </c>
    </row>
    <row r="705" spans="3:15">
      <c r="C705" s="165"/>
      <c r="D705" s="165"/>
      <c r="E705" s="165"/>
      <c r="H705" s="273" t="s">
        <v>23163</v>
      </c>
      <c r="I705" s="275" t="s">
        <v>11639</v>
      </c>
      <c r="J705" s="167" t="s">
        <v>11640</v>
      </c>
      <c r="L705" s="167" t="s">
        <v>8660</v>
      </c>
      <c r="M705" s="167" t="s">
        <v>23160</v>
      </c>
      <c r="N705" s="166" t="s">
        <v>11409</v>
      </c>
      <c r="O705" s="167" t="s">
        <v>11410</v>
      </c>
    </row>
    <row r="706" spans="3:15">
      <c r="C706" s="165"/>
      <c r="D706" s="165"/>
      <c r="E706" s="165"/>
      <c r="H706" s="273" t="s">
        <v>23163</v>
      </c>
      <c r="I706" s="275" t="s">
        <v>11641</v>
      </c>
      <c r="J706" s="167" t="s">
        <v>11642</v>
      </c>
      <c r="L706" s="167" t="s">
        <v>8661</v>
      </c>
      <c r="M706" s="167"/>
      <c r="N706" s="166"/>
      <c r="O706" s="167" t="s">
        <v>11410</v>
      </c>
    </row>
    <row r="707" spans="3:15">
      <c r="C707" s="165"/>
      <c r="D707" s="165"/>
      <c r="E707" s="165"/>
      <c r="H707" s="273" t="s">
        <v>23163</v>
      </c>
      <c r="I707" s="275" t="s">
        <v>11643</v>
      </c>
      <c r="J707" s="167" t="s">
        <v>11644</v>
      </c>
      <c r="L707" s="167" t="s">
        <v>8662</v>
      </c>
      <c r="M707" s="167"/>
      <c r="N707" s="166"/>
      <c r="O707" s="167" t="s">
        <v>11410</v>
      </c>
    </row>
    <row r="708" spans="3:15">
      <c r="C708" s="165"/>
      <c r="D708" s="165"/>
      <c r="E708" s="165"/>
      <c r="H708" s="273" t="s">
        <v>23163</v>
      </c>
      <c r="I708" s="275" t="s">
        <v>11645</v>
      </c>
      <c r="J708" s="167" t="s">
        <v>11646</v>
      </c>
      <c r="L708" s="167" t="s">
        <v>8663</v>
      </c>
      <c r="M708" s="167"/>
      <c r="N708" s="166"/>
      <c r="O708" s="167" t="s">
        <v>11410</v>
      </c>
    </row>
    <row r="709" spans="3:15" ht="25.5">
      <c r="C709" s="165"/>
      <c r="D709" s="165"/>
      <c r="E709" s="165"/>
      <c r="H709" s="273" t="s">
        <v>23163</v>
      </c>
      <c r="I709" s="275" t="s">
        <v>4191</v>
      </c>
      <c r="J709" s="167" t="s">
        <v>11648</v>
      </c>
      <c r="L709" s="167" t="s">
        <v>8664</v>
      </c>
      <c r="M709" s="167" t="s">
        <v>23160</v>
      </c>
      <c r="N709" s="166" t="s">
        <v>11411</v>
      </c>
      <c r="O709" s="167" t="s">
        <v>11412</v>
      </c>
    </row>
    <row r="710" spans="3:15">
      <c r="C710" s="165"/>
      <c r="D710" s="165"/>
      <c r="E710" s="165"/>
      <c r="H710" s="277"/>
      <c r="I710" s="281" t="s">
        <v>11649</v>
      </c>
      <c r="J710" s="278"/>
      <c r="L710" s="167" t="s">
        <v>8665</v>
      </c>
      <c r="M710" s="167" t="s">
        <v>23160</v>
      </c>
      <c r="N710" s="166" t="s">
        <v>11413</v>
      </c>
      <c r="O710" s="167" t="s">
        <v>11414</v>
      </c>
    </row>
    <row r="711" spans="3:15">
      <c r="C711" s="165"/>
      <c r="D711" s="165"/>
      <c r="E711" s="165"/>
      <c r="H711" s="273" t="s">
        <v>23164</v>
      </c>
      <c r="I711" s="275" t="s">
        <v>11650</v>
      </c>
      <c r="J711" s="167" t="s">
        <v>11651</v>
      </c>
      <c r="L711" s="167" t="s">
        <v>8666</v>
      </c>
      <c r="M711" s="167" t="s">
        <v>23160</v>
      </c>
      <c r="N711" s="166" t="s">
        <v>11415</v>
      </c>
      <c r="O711" s="167" t="s">
        <v>11416</v>
      </c>
    </row>
    <row r="712" spans="3:15">
      <c r="C712" s="165"/>
      <c r="D712" s="165"/>
      <c r="E712" s="165"/>
      <c r="H712" s="273" t="s">
        <v>23164</v>
      </c>
      <c r="I712" s="275" t="s">
        <v>11652</v>
      </c>
      <c r="J712" s="167" t="s">
        <v>11653</v>
      </c>
      <c r="L712" s="167" t="s">
        <v>8667</v>
      </c>
      <c r="M712" s="167" t="s">
        <v>23160</v>
      </c>
      <c r="N712" s="166" t="s">
        <v>11417</v>
      </c>
      <c r="O712" s="167" t="s">
        <v>11418</v>
      </c>
    </row>
    <row r="713" spans="3:15">
      <c r="C713" s="165"/>
      <c r="D713" s="165"/>
      <c r="E713" s="165"/>
      <c r="H713" s="273" t="s">
        <v>23164</v>
      </c>
      <c r="I713" s="275" t="s">
        <v>11654</v>
      </c>
      <c r="J713" s="167" t="s">
        <v>11655</v>
      </c>
      <c r="L713" s="167" t="s">
        <v>8668</v>
      </c>
      <c r="M713" s="167" t="s">
        <v>23160</v>
      </c>
      <c r="N713" s="166" t="s">
        <v>11419</v>
      </c>
      <c r="O713" s="167" t="s">
        <v>11420</v>
      </c>
    </row>
    <row r="714" spans="3:15">
      <c r="C714" s="165"/>
      <c r="D714" s="165"/>
      <c r="E714" s="165"/>
      <c r="H714" s="273" t="s">
        <v>23164</v>
      </c>
      <c r="I714" s="275" t="s">
        <v>13224</v>
      </c>
      <c r="J714" s="167" t="s">
        <v>11656</v>
      </c>
      <c r="L714" s="167" t="s">
        <v>8669</v>
      </c>
      <c r="M714" s="167" t="s">
        <v>23160</v>
      </c>
      <c r="N714" s="166" t="s">
        <v>11421</v>
      </c>
      <c r="O714" s="167" t="s">
        <v>11422</v>
      </c>
    </row>
    <row r="715" spans="3:15">
      <c r="C715" s="165"/>
      <c r="D715" s="165"/>
      <c r="E715" s="165"/>
      <c r="H715" s="273" t="s">
        <v>23164</v>
      </c>
      <c r="I715" s="275" t="s">
        <v>11657</v>
      </c>
      <c r="J715" s="167" t="s">
        <v>11658</v>
      </c>
      <c r="L715" s="167" t="s">
        <v>8670</v>
      </c>
      <c r="M715" s="167" t="s">
        <v>23160</v>
      </c>
      <c r="N715" s="166" t="s">
        <v>11423</v>
      </c>
      <c r="O715" s="167" t="s">
        <v>11424</v>
      </c>
    </row>
    <row r="716" spans="3:15">
      <c r="C716" s="165"/>
      <c r="D716" s="165"/>
      <c r="E716" s="165"/>
      <c r="H716" s="273" t="s">
        <v>23164</v>
      </c>
      <c r="I716" s="275" t="s">
        <v>11659</v>
      </c>
      <c r="J716" s="167" t="s">
        <v>11660</v>
      </c>
      <c r="L716" s="167" t="s">
        <v>8671</v>
      </c>
      <c r="M716" s="167" t="s">
        <v>23160</v>
      </c>
      <c r="N716" s="166" t="s">
        <v>11425</v>
      </c>
      <c r="O716" s="167" t="s">
        <v>11426</v>
      </c>
    </row>
    <row r="717" spans="3:15">
      <c r="C717" s="165"/>
      <c r="D717" s="165"/>
      <c r="E717" s="165"/>
      <c r="H717" s="273" t="s">
        <v>23164</v>
      </c>
      <c r="I717" s="275" t="s">
        <v>11661</v>
      </c>
      <c r="J717" s="167" t="s">
        <v>11662</v>
      </c>
      <c r="L717" s="167" t="s">
        <v>8672</v>
      </c>
      <c r="M717" s="167" t="s">
        <v>23160</v>
      </c>
      <c r="N717" s="166" t="s">
        <v>11427</v>
      </c>
      <c r="O717" s="167" t="s">
        <v>11428</v>
      </c>
    </row>
    <row r="718" spans="3:15">
      <c r="C718" s="165"/>
      <c r="D718" s="165"/>
      <c r="E718" s="165"/>
      <c r="H718" s="273" t="s">
        <v>23164</v>
      </c>
      <c r="I718" s="275" t="s">
        <v>11663</v>
      </c>
      <c r="J718" s="167" t="s">
        <v>11664</v>
      </c>
      <c r="L718" s="167" t="s">
        <v>8673</v>
      </c>
      <c r="M718" s="167" t="s">
        <v>23160</v>
      </c>
      <c r="N718" s="166" t="s">
        <v>11429</v>
      </c>
      <c r="O718" s="167" t="s">
        <v>11430</v>
      </c>
    </row>
    <row r="719" spans="3:15">
      <c r="C719" s="165"/>
      <c r="D719" s="165"/>
      <c r="E719" s="165"/>
      <c r="H719" s="273" t="s">
        <v>23164</v>
      </c>
      <c r="I719" s="275" t="s">
        <v>11665</v>
      </c>
      <c r="J719" s="167" t="s">
        <v>11666</v>
      </c>
      <c r="L719" s="167" t="s">
        <v>8674</v>
      </c>
      <c r="M719" s="167" t="s">
        <v>23160</v>
      </c>
      <c r="N719" s="166" t="s">
        <v>11431</v>
      </c>
      <c r="O719" s="167" t="s">
        <v>11432</v>
      </c>
    </row>
    <row r="720" spans="3:15">
      <c r="C720" s="165"/>
      <c r="D720" s="165"/>
      <c r="E720" s="165"/>
      <c r="H720" s="273" t="s">
        <v>23164</v>
      </c>
      <c r="I720" s="275" t="s">
        <v>11667</v>
      </c>
      <c r="J720" s="167" t="s">
        <v>11668</v>
      </c>
      <c r="L720" s="167" t="s">
        <v>8675</v>
      </c>
      <c r="M720" s="167" t="s">
        <v>23160</v>
      </c>
      <c r="N720" s="166" t="s">
        <v>11433</v>
      </c>
      <c r="O720" s="167" t="s">
        <v>11434</v>
      </c>
    </row>
    <row r="721" spans="3:15">
      <c r="C721" s="165"/>
      <c r="D721" s="165"/>
      <c r="E721" s="165"/>
      <c r="H721" s="273" t="s">
        <v>23164</v>
      </c>
      <c r="I721" s="275" t="s">
        <v>11669</v>
      </c>
      <c r="J721" s="167" t="s">
        <v>11670</v>
      </c>
      <c r="L721" s="167" t="s">
        <v>8676</v>
      </c>
      <c r="M721" s="167" t="s">
        <v>23160</v>
      </c>
      <c r="N721" s="166" t="s">
        <v>11435</v>
      </c>
      <c r="O721" s="167" t="s">
        <v>11436</v>
      </c>
    </row>
    <row r="722" spans="3:15">
      <c r="C722" s="165"/>
      <c r="D722" s="165"/>
      <c r="E722" s="165"/>
      <c r="H722" s="273" t="s">
        <v>23164</v>
      </c>
      <c r="I722" s="275" t="s">
        <v>14009</v>
      </c>
      <c r="J722" s="167" t="s">
        <v>11671</v>
      </c>
      <c r="L722" s="167" t="s">
        <v>8677</v>
      </c>
      <c r="M722" s="167" t="s">
        <v>23160</v>
      </c>
      <c r="N722" s="166" t="s">
        <v>11437</v>
      </c>
      <c r="O722" s="167" t="s">
        <v>11438</v>
      </c>
    </row>
    <row r="723" spans="3:15">
      <c r="C723" s="165"/>
      <c r="D723" s="165"/>
      <c r="E723" s="165"/>
      <c r="H723" s="273" t="s">
        <v>23164</v>
      </c>
      <c r="I723" s="275" t="s">
        <v>11501</v>
      </c>
      <c r="J723" s="167" t="s">
        <v>11672</v>
      </c>
      <c r="L723" s="167" t="s">
        <v>8678</v>
      </c>
      <c r="M723" s="167" t="s">
        <v>23160</v>
      </c>
      <c r="N723" s="166" t="s">
        <v>11439</v>
      </c>
      <c r="O723" s="167" t="s">
        <v>11440</v>
      </c>
    </row>
    <row r="724" spans="3:15">
      <c r="C724" s="165"/>
      <c r="D724" s="165"/>
      <c r="E724" s="165"/>
      <c r="H724" s="273" t="s">
        <v>23164</v>
      </c>
      <c r="I724" s="275" t="s">
        <v>11673</v>
      </c>
      <c r="J724" s="167" t="s">
        <v>11674</v>
      </c>
      <c r="L724" s="167" t="s">
        <v>8679</v>
      </c>
      <c r="M724" s="167" t="s">
        <v>23160</v>
      </c>
      <c r="N724" s="166" t="s">
        <v>11441</v>
      </c>
      <c r="O724" s="167" t="s">
        <v>11442</v>
      </c>
    </row>
    <row r="725" spans="3:15">
      <c r="C725" s="165"/>
      <c r="D725" s="165"/>
      <c r="E725" s="165"/>
      <c r="H725" s="273" t="s">
        <v>23164</v>
      </c>
      <c r="I725" s="275" t="s">
        <v>11675</v>
      </c>
      <c r="J725" s="167" t="s">
        <v>11676</v>
      </c>
      <c r="L725" s="167" t="s">
        <v>8680</v>
      </c>
      <c r="M725" s="167" t="s">
        <v>23160</v>
      </c>
      <c r="N725" s="166" t="s">
        <v>11443</v>
      </c>
      <c r="O725" s="167" t="s">
        <v>11444</v>
      </c>
    </row>
    <row r="726" spans="3:15">
      <c r="C726" s="165"/>
      <c r="D726" s="165"/>
      <c r="E726" s="165"/>
      <c r="H726" s="273" t="s">
        <v>23164</v>
      </c>
      <c r="I726" s="275" t="s">
        <v>11677</v>
      </c>
      <c r="J726" s="167" t="s">
        <v>11678</v>
      </c>
      <c r="L726" s="167" t="s">
        <v>8681</v>
      </c>
      <c r="M726" s="167" t="s">
        <v>23160</v>
      </c>
      <c r="N726" s="166" t="s">
        <v>11445</v>
      </c>
      <c r="O726" s="167" t="s">
        <v>11446</v>
      </c>
    </row>
    <row r="727" spans="3:15">
      <c r="C727" s="165"/>
      <c r="D727" s="165"/>
      <c r="E727" s="165"/>
      <c r="H727" s="273" t="s">
        <v>23164</v>
      </c>
      <c r="I727" s="275" t="s">
        <v>11679</v>
      </c>
      <c r="J727" s="167" t="s">
        <v>11680</v>
      </c>
      <c r="L727" s="167" t="s">
        <v>8682</v>
      </c>
      <c r="M727" s="167" t="s">
        <v>23160</v>
      </c>
      <c r="N727" s="166" t="s">
        <v>11447</v>
      </c>
      <c r="O727" s="167" t="s">
        <v>11448</v>
      </c>
    </row>
    <row r="728" spans="3:15">
      <c r="C728" s="165"/>
      <c r="D728" s="165"/>
      <c r="E728" s="165"/>
      <c r="H728" s="273" t="s">
        <v>23164</v>
      </c>
      <c r="I728" s="275" t="s">
        <v>11681</v>
      </c>
      <c r="J728" s="167" t="s">
        <v>11682</v>
      </c>
      <c r="L728" s="167" t="s">
        <v>8683</v>
      </c>
      <c r="M728" s="167" t="s">
        <v>23160</v>
      </c>
      <c r="N728" s="166" t="s">
        <v>11449</v>
      </c>
      <c r="O728" s="167" t="s">
        <v>11450</v>
      </c>
    </row>
    <row r="729" spans="3:15">
      <c r="C729" s="165"/>
      <c r="D729" s="165"/>
      <c r="E729" s="165"/>
      <c r="H729" s="273" t="s">
        <v>23164</v>
      </c>
      <c r="I729" s="275" t="s">
        <v>11683</v>
      </c>
      <c r="J729" s="167" t="s">
        <v>11684</v>
      </c>
      <c r="L729" s="167" t="s">
        <v>8684</v>
      </c>
      <c r="M729" s="167" t="s">
        <v>23160</v>
      </c>
      <c r="N729" s="166" t="s">
        <v>11451</v>
      </c>
      <c r="O729" s="167" t="s">
        <v>11452</v>
      </c>
    </row>
    <row r="730" spans="3:15">
      <c r="C730" s="165"/>
      <c r="D730" s="165"/>
      <c r="E730" s="165"/>
      <c r="H730" s="273" t="s">
        <v>23164</v>
      </c>
      <c r="I730" s="275" t="s">
        <v>11685</v>
      </c>
      <c r="J730" s="167" t="s">
        <v>11686</v>
      </c>
      <c r="L730" s="167" t="s">
        <v>8685</v>
      </c>
      <c r="M730" s="167" t="s">
        <v>23160</v>
      </c>
      <c r="N730" s="166" t="s">
        <v>11453</v>
      </c>
      <c r="O730" s="167" t="s">
        <v>11454</v>
      </c>
    </row>
    <row r="731" spans="3:15">
      <c r="C731" s="165"/>
      <c r="D731" s="165"/>
      <c r="E731" s="165"/>
      <c r="H731" s="273" t="s">
        <v>23164</v>
      </c>
      <c r="I731" s="275" t="s">
        <v>11687</v>
      </c>
      <c r="J731" s="167" t="s">
        <v>11688</v>
      </c>
      <c r="L731" s="167" t="s">
        <v>8686</v>
      </c>
      <c r="M731" s="167" t="s">
        <v>23160</v>
      </c>
      <c r="N731" s="166" t="s">
        <v>11455</v>
      </c>
      <c r="O731" s="167" t="s">
        <v>11456</v>
      </c>
    </row>
    <row r="732" spans="3:15">
      <c r="C732" s="165"/>
      <c r="D732" s="165"/>
      <c r="E732" s="165"/>
      <c r="H732" s="273" t="s">
        <v>23164</v>
      </c>
      <c r="I732" s="275" t="s">
        <v>11689</v>
      </c>
      <c r="J732" s="167" t="s">
        <v>11690</v>
      </c>
      <c r="L732" s="167" t="s">
        <v>8687</v>
      </c>
      <c r="M732" s="167" t="s">
        <v>23160</v>
      </c>
      <c r="N732" s="166" t="s">
        <v>11457</v>
      </c>
      <c r="O732" s="167" t="s">
        <v>11458</v>
      </c>
    </row>
    <row r="733" spans="3:15">
      <c r="C733" s="165"/>
      <c r="D733" s="165"/>
      <c r="E733" s="165"/>
      <c r="H733" s="277"/>
      <c r="I733" s="281" t="s">
        <v>11691</v>
      </c>
      <c r="J733" s="278"/>
      <c r="L733" s="167" t="s">
        <v>8688</v>
      </c>
      <c r="M733" s="167" t="s">
        <v>23160</v>
      </c>
      <c r="N733" s="166" t="s">
        <v>11459</v>
      </c>
      <c r="O733" s="167" t="s">
        <v>11460</v>
      </c>
    </row>
    <row r="734" spans="3:15">
      <c r="C734" s="165"/>
      <c r="D734" s="165"/>
      <c r="E734" s="165"/>
      <c r="H734" s="273" t="s">
        <v>23165</v>
      </c>
      <c r="I734" s="275" t="s">
        <v>11692</v>
      </c>
      <c r="J734" s="167" t="s">
        <v>11693</v>
      </c>
      <c r="L734" s="167" t="s">
        <v>8689</v>
      </c>
      <c r="M734" s="167" t="s">
        <v>23160</v>
      </c>
      <c r="N734" s="166" t="s">
        <v>11461</v>
      </c>
      <c r="O734" s="167" t="s">
        <v>11462</v>
      </c>
    </row>
    <row r="735" spans="3:15">
      <c r="C735" s="165"/>
      <c r="D735" s="165"/>
      <c r="E735" s="165"/>
      <c r="H735" s="273" t="s">
        <v>23165</v>
      </c>
      <c r="I735" s="275" t="s">
        <v>11694</v>
      </c>
      <c r="J735" s="167" t="s">
        <v>11695</v>
      </c>
      <c r="L735" s="167" t="s">
        <v>8690</v>
      </c>
      <c r="M735" s="167" t="s">
        <v>23160</v>
      </c>
      <c r="N735" s="166" t="s">
        <v>11463</v>
      </c>
      <c r="O735" s="167" t="s">
        <v>11464</v>
      </c>
    </row>
    <row r="736" spans="3:15">
      <c r="C736" s="165"/>
      <c r="D736" s="165"/>
      <c r="E736" s="165"/>
      <c r="H736" s="273" t="s">
        <v>23165</v>
      </c>
      <c r="I736" s="275" t="s">
        <v>11696</v>
      </c>
      <c r="J736" s="167" t="s">
        <v>11697</v>
      </c>
      <c r="L736" s="167" t="s">
        <v>8691</v>
      </c>
      <c r="M736" s="167" t="s">
        <v>23161</v>
      </c>
      <c r="N736" s="166" t="s">
        <v>11466</v>
      </c>
      <c r="O736" s="167" t="s">
        <v>11467</v>
      </c>
    </row>
    <row r="737" spans="3:15">
      <c r="C737" s="165"/>
      <c r="D737" s="165"/>
      <c r="E737" s="165"/>
      <c r="H737" s="273" t="s">
        <v>23165</v>
      </c>
      <c r="I737" s="275" t="s">
        <v>11698</v>
      </c>
      <c r="J737" s="167" t="s">
        <v>11699</v>
      </c>
      <c r="L737" s="167" t="s">
        <v>8692</v>
      </c>
      <c r="M737" s="167" t="s">
        <v>23161</v>
      </c>
      <c r="N737" s="166" t="s">
        <v>11468</v>
      </c>
      <c r="O737" s="167" t="s">
        <v>11469</v>
      </c>
    </row>
    <row r="738" spans="3:15">
      <c r="C738" s="165"/>
      <c r="D738" s="165"/>
      <c r="E738" s="165"/>
      <c r="H738" s="273" t="s">
        <v>23165</v>
      </c>
      <c r="I738" s="275" t="s">
        <v>11700</v>
      </c>
      <c r="J738" s="167" t="s">
        <v>11701</v>
      </c>
      <c r="L738" s="167" t="s">
        <v>8693</v>
      </c>
      <c r="M738" s="167"/>
      <c r="N738" s="166"/>
      <c r="O738" s="167" t="s">
        <v>11469</v>
      </c>
    </row>
    <row r="739" spans="3:15">
      <c r="C739" s="165"/>
      <c r="D739" s="165"/>
      <c r="E739" s="165"/>
      <c r="H739" s="273" t="s">
        <v>23165</v>
      </c>
      <c r="I739" s="275" t="s">
        <v>11702</v>
      </c>
      <c r="J739" s="167" t="s">
        <v>11703</v>
      </c>
      <c r="L739" s="167" t="s">
        <v>8694</v>
      </c>
      <c r="M739" s="167" t="s">
        <v>23161</v>
      </c>
      <c r="N739" s="166" t="s">
        <v>11470</v>
      </c>
      <c r="O739" s="167" t="s">
        <v>11471</v>
      </c>
    </row>
    <row r="740" spans="3:15">
      <c r="C740" s="165"/>
      <c r="D740" s="165"/>
      <c r="E740" s="165"/>
      <c r="H740" s="273" t="s">
        <v>23165</v>
      </c>
      <c r="I740" s="275" t="s">
        <v>11704</v>
      </c>
      <c r="J740" s="167" t="s">
        <v>11705</v>
      </c>
      <c r="L740" s="167" t="s">
        <v>8695</v>
      </c>
      <c r="M740" s="167" t="s">
        <v>23161</v>
      </c>
      <c r="N740" s="166" t="s">
        <v>11472</v>
      </c>
      <c r="O740" s="167" t="s">
        <v>11473</v>
      </c>
    </row>
    <row r="741" spans="3:15">
      <c r="C741" s="165"/>
      <c r="D741" s="165"/>
      <c r="E741" s="165"/>
      <c r="H741" s="273" t="s">
        <v>23165</v>
      </c>
      <c r="I741" s="275" t="s">
        <v>11706</v>
      </c>
      <c r="J741" s="167" t="s">
        <v>11707</v>
      </c>
      <c r="L741" s="167" t="s">
        <v>8696</v>
      </c>
      <c r="M741" s="167" t="s">
        <v>23161</v>
      </c>
      <c r="N741" s="166" t="s">
        <v>11474</v>
      </c>
      <c r="O741" s="167" t="s">
        <v>11475</v>
      </c>
    </row>
    <row r="742" spans="3:15">
      <c r="C742" s="165"/>
      <c r="D742" s="165"/>
      <c r="E742" s="165"/>
      <c r="H742" s="273" t="s">
        <v>23165</v>
      </c>
      <c r="I742" s="275" t="s">
        <v>11708</v>
      </c>
      <c r="J742" s="167" t="s">
        <v>11709</v>
      </c>
      <c r="L742" s="167" t="s">
        <v>8697</v>
      </c>
      <c r="M742" s="167" t="s">
        <v>23161</v>
      </c>
      <c r="N742" s="166" t="s">
        <v>11476</v>
      </c>
      <c r="O742" s="167" t="s">
        <v>11477</v>
      </c>
    </row>
    <row r="743" spans="3:15">
      <c r="C743" s="165"/>
      <c r="D743" s="165"/>
      <c r="E743" s="165"/>
      <c r="H743" s="273" t="s">
        <v>23165</v>
      </c>
      <c r="I743" s="275" t="s">
        <v>11710</v>
      </c>
      <c r="J743" s="167" t="s">
        <v>11711</v>
      </c>
      <c r="L743" s="167" t="s">
        <v>8698</v>
      </c>
      <c r="M743" s="167" t="s">
        <v>23161</v>
      </c>
      <c r="N743" s="166" t="s">
        <v>11478</v>
      </c>
      <c r="O743" s="167" t="s">
        <v>11479</v>
      </c>
    </row>
    <row r="744" spans="3:15">
      <c r="C744" s="165"/>
      <c r="D744" s="165"/>
      <c r="E744" s="165"/>
      <c r="H744" s="273" t="s">
        <v>23165</v>
      </c>
      <c r="I744" s="275" t="s">
        <v>11712</v>
      </c>
      <c r="J744" s="167" t="s">
        <v>11713</v>
      </c>
      <c r="L744" s="167" t="s">
        <v>8699</v>
      </c>
      <c r="M744" s="167" t="s">
        <v>23161</v>
      </c>
      <c r="N744" s="166" t="s">
        <v>11480</v>
      </c>
      <c r="O744" s="167" t="s">
        <v>11481</v>
      </c>
    </row>
    <row r="745" spans="3:15">
      <c r="C745" s="165"/>
      <c r="D745" s="165"/>
      <c r="E745" s="165"/>
      <c r="H745" s="273" t="s">
        <v>23165</v>
      </c>
      <c r="I745" s="275" t="s">
        <v>11714</v>
      </c>
      <c r="J745" s="167" t="s">
        <v>11715</v>
      </c>
      <c r="L745" s="167" t="s">
        <v>8700</v>
      </c>
      <c r="M745" s="167" t="s">
        <v>23161</v>
      </c>
      <c r="N745" s="166" t="s">
        <v>11482</v>
      </c>
      <c r="O745" s="167" t="s">
        <v>11483</v>
      </c>
    </row>
    <row r="746" spans="3:15">
      <c r="C746" s="165"/>
      <c r="D746" s="165"/>
      <c r="E746" s="165"/>
      <c r="H746" s="273" t="s">
        <v>23165</v>
      </c>
      <c r="I746" s="275" t="s">
        <v>11716</v>
      </c>
      <c r="J746" s="167" t="s">
        <v>11717</v>
      </c>
      <c r="L746" s="167" t="s">
        <v>8701</v>
      </c>
      <c r="M746" s="167" t="s">
        <v>23161</v>
      </c>
      <c r="N746" s="166" t="s">
        <v>11484</v>
      </c>
      <c r="O746" s="167" t="s">
        <v>11485</v>
      </c>
    </row>
    <row r="747" spans="3:15">
      <c r="C747" s="165"/>
      <c r="D747" s="165"/>
      <c r="E747" s="165"/>
      <c r="H747" s="273" t="s">
        <v>23165</v>
      </c>
      <c r="I747" s="275" t="s">
        <v>11718</v>
      </c>
      <c r="J747" s="167" t="s">
        <v>11719</v>
      </c>
      <c r="L747" s="167" t="s">
        <v>8702</v>
      </c>
      <c r="M747" s="167" t="s">
        <v>23161</v>
      </c>
      <c r="N747" s="166" t="s">
        <v>13724</v>
      </c>
      <c r="O747" s="167" t="s">
        <v>11486</v>
      </c>
    </row>
    <row r="748" spans="3:15">
      <c r="C748" s="165"/>
      <c r="D748" s="165"/>
      <c r="E748" s="165"/>
      <c r="H748" s="273" t="s">
        <v>23165</v>
      </c>
      <c r="I748" s="275" t="s">
        <v>11720</v>
      </c>
      <c r="J748" s="167" t="s">
        <v>11721</v>
      </c>
      <c r="L748" s="167" t="s">
        <v>8703</v>
      </c>
      <c r="M748" s="167" t="s">
        <v>23161</v>
      </c>
      <c r="N748" s="166" t="s">
        <v>11487</v>
      </c>
      <c r="O748" s="167" t="s">
        <v>11488</v>
      </c>
    </row>
    <row r="749" spans="3:15">
      <c r="C749" s="165"/>
      <c r="D749" s="165"/>
      <c r="E749" s="165"/>
      <c r="H749" s="273" t="s">
        <v>23165</v>
      </c>
      <c r="I749" s="275" t="s">
        <v>11722</v>
      </c>
      <c r="J749" s="167" t="s">
        <v>11723</v>
      </c>
      <c r="L749" s="167" t="s">
        <v>8704</v>
      </c>
      <c r="M749" s="167" t="s">
        <v>23161</v>
      </c>
      <c r="N749" s="166" t="s">
        <v>11489</v>
      </c>
      <c r="O749" s="167" t="s">
        <v>11490</v>
      </c>
    </row>
    <row r="750" spans="3:15">
      <c r="C750" s="165"/>
      <c r="D750" s="165"/>
      <c r="E750" s="165"/>
      <c r="H750" s="273" t="s">
        <v>23165</v>
      </c>
      <c r="I750" s="275" t="s">
        <v>11724</v>
      </c>
      <c r="J750" s="167" t="s">
        <v>11725</v>
      </c>
      <c r="L750" s="167" t="s">
        <v>8705</v>
      </c>
      <c r="M750" s="167" t="s">
        <v>23161</v>
      </c>
      <c r="N750" s="166" t="s">
        <v>11491</v>
      </c>
      <c r="O750" s="167" t="s">
        <v>11492</v>
      </c>
    </row>
    <row r="751" spans="3:15">
      <c r="C751" s="165"/>
      <c r="D751" s="165"/>
      <c r="E751" s="165"/>
      <c r="H751" s="273" t="s">
        <v>23165</v>
      </c>
      <c r="I751" s="275" t="s">
        <v>11726</v>
      </c>
      <c r="J751" s="167" t="s">
        <v>11727</v>
      </c>
      <c r="L751" s="167" t="s">
        <v>8706</v>
      </c>
      <c r="M751" s="167" t="s">
        <v>23161</v>
      </c>
      <c r="N751" s="166" t="s">
        <v>11493</v>
      </c>
      <c r="O751" s="167" t="s">
        <v>11494</v>
      </c>
    </row>
    <row r="752" spans="3:15">
      <c r="C752" s="165"/>
      <c r="D752" s="165"/>
      <c r="E752" s="165"/>
      <c r="H752" s="273" t="s">
        <v>23165</v>
      </c>
      <c r="I752" s="275" t="s">
        <v>11728</v>
      </c>
      <c r="J752" s="167" t="s">
        <v>11729</v>
      </c>
      <c r="L752" s="167" t="s">
        <v>8707</v>
      </c>
      <c r="M752" s="167" t="s">
        <v>23161</v>
      </c>
      <c r="N752" s="166" t="s">
        <v>13651</v>
      </c>
      <c r="O752" s="167" t="s">
        <v>11495</v>
      </c>
    </row>
    <row r="753" spans="3:15">
      <c r="C753" s="165"/>
      <c r="D753" s="165"/>
      <c r="E753" s="165"/>
      <c r="H753" s="273" t="s">
        <v>23165</v>
      </c>
      <c r="I753" s="275" t="s">
        <v>11730</v>
      </c>
      <c r="J753" s="167" t="s">
        <v>11731</v>
      </c>
      <c r="L753" s="167" t="s">
        <v>8708</v>
      </c>
      <c r="M753" s="167" t="s">
        <v>23161</v>
      </c>
      <c r="N753" s="166" t="s">
        <v>11496</v>
      </c>
      <c r="O753" s="167" t="s">
        <v>11497</v>
      </c>
    </row>
    <row r="754" spans="3:15">
      <c r="C754" s="165"/>
      <c r="D754" s="165"/>
      <c r="E754" s="165"/>
      <c r="H754" s="273" t="s">
        <v>23165</v>
      </c>
      <c r="I754" s="275" t="s">
        <v>11732</v>
      </c>
      <c r="J754" s="167" t="s">
        <v>11733</v>
      </c>
      <c r="L754" s="167" t="s">
        <v>8709</v>
      </c>
      <c r="M754" s="167" t="s">
        <v>23161</v>
      </c>
      <c r="N754" s="166" t="s">
        <v>11498</v>
      </c>
      <c r="O754" s="167" t="s">
        <v>11499</v>
      </c>
    </row>
    <row r="755" spans="3:15">
      <c r="C755" s="165"/>
      <c r="D755" s="165"/>
      <c r="E755" s="165"/>
      <c r="H755" s="273" t="s">
        <v>23165</v>
      </c>
      <c r="I755" s="275" t="s">
        <v>11734</v>
      </c>
      <c r="J755" s="167" t="s">
        <v>11735</v>
      </c>
      <c r="L755" s="167" t="s">
        <v>8710</v>
      </c>
      <c r="M755" s="167" t="s">
        <v>23161</v>
      </c>
      <c r="N755" s="166" t="s">
        <v>14009</v>
      </c>
      <c r="O755" s="167" t="s">
        <v>11500</v>
      </c>
    </row>
    <row r="756" spans="3:15">
      <c r="C756" s="165"/>
      <c r="D756" s="165"/>
      <c r="E756" s="165"/>
      <c r="H756" s="277"/>
      <c r="I756" s="281" t="s">
        <v>11736</v>
      </c>
      <c r="J756" s="278"/>
      <c r="L756" s="167" t="s">
        <v>8711</v>
      </c>
      <c r="M756" s="167" t="s">
        <v>23161</v>
      </c>
      <c r="N756" s="166" t="s">
        <v>11501</v>
      </c>
      <c r="O756" s="167" t="s">
        <v>11502</v>
      </c>
    </row>
    <row r="757" spans="3:15">
      <c r="C757" s="165"/>
      <c r="D757" s="165"/>
      <c r="E757" s="165"/>
      <c r="H757" s="273" t="s">
        <v>23166</v>
      </c>
      <c r="I757" s="275" t="s">
        <v>11737</v>
      </c>
      <c r="J757" s="167" t="s">
        <v>11738</v>
      </c>
      <c r="L757" s="167" t="s">
        <v>8712</v>
      </c>
      <c r="M757" s="167" t="s">
        <v>23161</v>
      </c>
      <c r="N757" s="166" t="s">
        <v>11503</v>
      </c>
      <c r="O757" s="167" t="s">
        <v>11504</v>
      </c>
    </row>
    <row r="758" spans="3:15">
      <c r="C758" s="165"/>
      <c r="D758" s="165"/>
      <c r="E758" s="165"/>
      <c r="H758" s="273" t="s">
        <v>23166</v>
      </c>
      <c r="I758" s="275" t="s">
        <v>11739</v>
      </c>
      <c r="J758" s="167" t="s">
        <v>11740</v>
      </c>
      <c r="L758" s="167" t="s">
        <v>8713</v>
      </c>
      <c r="M758" s="167" t="s">
        <v>23161</v>
      </c>
      <c r="N758" s="166" t="s">
        <v>11413</v>
      </c>
      <c r="O758" s="167" t="s">
        <v>11505</v>
      </c>
    </row>
    <row r="759" spans="3:15">
      <c r="C759" s="165"/>
      <c r="D759" s="165"/>
      <c r="E759" s="165"/>
      <c r="H759" s="273" t="s">
        <v>23166</v>
      </c>
      <c r="I759" s="275" t="s">
        <v>11741</v>
      </c>
      <c r="J759" s="167" t="s">
        <v>11742</v>
      </c>
      <c r="L759" s="167" t="s">
        <v>8714</v>
      </c>
      <c r="M759" s="167" t="s">
        <v>23161</v>
      </c>
      <c r="N759" s="166" t="s">
        <v>11506</v>
      </c>
      <c r="O759" s="167" t="s">
        <v>11507</v>
      </c>
    </row>
    <row r="760" spans="3:15">
      <c r="C760" s="165"/>
      <c r="D760" s="165"/>
      <c r="E760" s="165"/>
      <c r="H760" s="273" t="s">
        <v>23166</v>
      </c>
      <c r="I760" s="275" t="s">
        <v>11743</v>
      </c>
      <c r="J760" s="167" t="s">
        <v>11744</v>
      </c>
      <c r="L760" s="167" t="s">
        <v>8715</v>
      </c>
      <c r="M760" s="167" t="s">
        <v>23161</v>
      </c>
      <c r="N760" s="166" t="s">
        <v>11508</v>
      </c>
      <c r="O760" s="167" t="s">
        <v>11509</v>
      </c>
    </row>
    <row r="761" spans="3:15">
      <c r="C761" s="165"/>
      <c r="D761" s="165"/>
      <c r="E761" s="165"/>
      <c r="H761" s="273" t="s">
        <v>23166</v>
      </c>
      <c r="I761" s="275" t="s">
        <v>11745</v>
      </c>
      <c r="J761" s="167" t="s">
        <v>11746</v>
      </c>
      <c r="L761" s="167" t="s">
        <v>8716</v>
      </c>
      <c r="M761" s="167" t="s">
        <v>23161</v>
      </c>
      <c r="N761" s="166" t="s">
        <v>11510</v>
      </c>
      <c r="O761" s="167" t="s">
        <v>11511</v>
      </c>
    </row>
    <row r="762" spans="3:15">
      <c r="C762" s="165"/>
      <c r="D762" s="165"/>
      <c r="E762" s="165"/>
      <c r="H762" s="273" t="s">
        <v>23166</v>
      </c>
      <c r="I762" s="275" t="s">
        <v>11747</v>
      </c>
      <c r="J762" s="167" t="s">
        <v>11748</v>
      </c>
      <c r="L762" s="167" t="s">
        <v>8717</v>
      </c>
      <c r="M762" s="167" t="s">
        <v>23161</v>
      </c>
      <c r="N762" s="166" t="s">
        <v>11512</v>
      </c>
      <c r="O762" s="167" t="s">
        <v>11513</v>
      </c>
    </row>
    <row r="763" spans="3:15">
      <c r="C763" s="165"/>
      <c r="D763" s="165"/>
      <c r="E763" s="165"/>
      <c r="H763" s="273" t="s">
        <v>23166</v>
      </c>
      <c r="I763" s="275" t="s">
        <v>11749</v>
      </c>
      <c r="J763" s="167" t="s">
        <v>11750</v>
      </c>
      <c r="L763" s="167" t="s">
        <v>8718</v>
      </c>
      <c r="M763" s="167"/>
      <c r="N763" s="166"/>
      <c r="O763" s="167" t="s">
        <v>11513</v>
      </c>
    </row>
    <row r="764" spans="3:15">
      <c r="C764" s="165"/>
      <c r="D764" s="165"/>
      <c r="E764" s="165"/>
      <c r="H764" s="273" t="s">
        <v>23166</v>
      </c>
      <c r="I764" s="275" t="s">
        <v>11751</v>
      </c>
      <c r="J764" s="167" t="s">
        <v>11752</v>
      </c>
      <c r="L764" s="167" t="s">
        <v>8719</v>
      </c>
      <c r="M764" s="167" t="s">
        <v>23161</v>
      </c>
      <c r="N764" s="166" t="s">
        <v>11514</v>
      </c>
      <c r="O764" s="167" t="s">
        <v>11515</v>
      </c>
    </row>
    <row r="765" spans="3:15">
      <c r="C765" s="165"/>
      <c r="D765" s="165"/>
      <c r="E765" s="165"/>
      <c r="H765" s="273" t="s">
        <v>23166</v>
      </c>
      <c r="I765" s="275" t="s">
        <v>11753</v>
      </c>
      <c r="J765" s="167" t="s">
        <v>11754</v>
      </c>
      <c r="L765" s="167" t="s">
        <v>8720</v>
      </c>
      <c r="M765" s="167" t="s">
        <v>23161</v>
      </c>
      <c r="N765" s="166" t="s">
        <v>11516</v>
      </c>
      <c r="O765" s="167" t="s">
        <v>11517</v>
      </c>
    </row>
    <row r="766" spans="3:15">
      <c r="C766" s="165"/>
      <c r="D766" s="165"/>
      <c r="E766" s="165"/>
      <c r="H766" s="273" t="s">
        <v>23166</v>
      </c>
      <c r="I766" s="275" t="s">
        <v>11755</v>
      </c>
      <c r="J766" s="167" t="s">
        <v>11756</v>
      </c>
      <c r="L766" s="167" t="s">
        <v>8721</v>
      </c>
      <c r="M766" s="167" t="s">
        <v>23161</v>
      </c>
      <c r="N766" s="166" t="s">
        <v>11518</v>
      </c>
      <c r="O766" s="167" t="s">
        <v>11519</v>
      </c>
    </row>
    <row r="767" spans="3:15">
      <c r="C767" s="165"/>
      <c r="D767" s="165"/>
      <c r="E767" s="165"/>
      <c r="H767" s="273" t="s">
        <v>23166</v>
      </c>
      <c r="I767" s="275" t="s">
        <v>11757</v>
      </c>
      <c r="J767" s="167" t="s">
        <v>11758</v>
      </c>
      <c r="L767" s="167" t="s">
        <v>8722</v>
      </c>
      <c r="M767" s="167" t="s">
        <v>23161</v>
      </c>
      <c r="N767" s="166" t="s">
        <v>11520</v>
      </c>
      <c r="O767" s="167" t="s">
        <v>11521</v>
      </c>
    </row>
    <row r="768" spans="3:15">
      <c r="C768" s="165"/>
      <c r="D768" s="165"/>
      <c r="E768" s="165"/>
      <c r="H768" s="273" t="s">
        <v>23166</v>
      </c>
      <c r="I768" s="275" t="s">
        <v>11759</v>
      </c>
      <c r="J768" s="167" t="s">
        <v>11760</v>
      </c>
      <c r="L768" s="167" t="s">
        <v>8723</v>
      </c>
      <c r="M768" s="167" t="s">
        <v>23161</v>
      </c>
      <c r="N768" s="166" t="s">
        <v>11522</v>
      </c>
      <c r="O768" s="167" t="s">
        <v>11523</v>
      </c>
    </row>
    <row r="769" spans="3:15">
      <c r="C769" s="165"/>
      <c r="D769" s="165"/>
      <c r="E769" s="165"/>
      <c r="H769" s="273" t="s">
        <v>23166</v>
      </c>
      <c r="I769" s="275" t="s">
        <v>11761</v>
      </c>
      <c r="J769" s="167" t="s">
        <v>11762</v>
      </c>
      <c r="L769" s="167" t="s">
        <v>8724</v>
      </c>
      <c r="M769" s="167" t="s">
        <v>23161</v>
      </c>
      <c r="N769" s="166" t="s">
        <v>11524</v>
      </c>
      <c r="O769" s="167" t="s">
        <v>11525</v>
      </c>
    </row>
    <row r="770" spans="3:15">
      <c r="C770" s="165"/>
      <c r="D770" s="165"/>
      <c r="E770" s="165"/>
      <c r="H770" s="273" t="s">
        <v>23166</v>
      </c>
      <c r="I770" s="275" t="s">
        <v>11763</v>
      </c>
      <c r="J770" s="167" t="s">
        <v>11764</v>
      </c>
      <c r="L770" s="167" t="s">
        <v>8725</v>
      </c>
      <c r="M770" s="167" t="s">
        <v>23161</v>
      </c>
      <c r="N770" s="166" t="s">
        <v>11526</v>
      </c>
      <c r="O770" s="167" t="s">
        <v>11527</v>
      </c>
    </row>
    <row r="771" spans="3:15">
      <c r="C771" s="165"/>
      <c r="D771" s="165"/>
      <c r="E771" s="165"/>
      <c r="H771" s="273" t="s">
        <v>23166</v>
      </c>
      <c r="I771" s="275" t="s">
        <v>11765</v>
      </c>
      <c r="J771" s="167" t="s">
        <v>11766</v>
      </c>
      <c r="L771" s="167" t="s">
        <v>8726</v>
      </c>
      <c r="M771" s="167" t="s">
        <v>23161</v>
      </c>
      <c r="N771" s="166" t="s">
        <v>11528</v>
      </c>
      <c r="O771" s="167" t="s">
        <v>11529</v>
      </c>
    </row>
    <row r="772" spans="3:15">
      <c r="C772" s="165"/>
      <c r="D772" s="165"/>
      <c r="E772" s="165"/>
      <c r="H772" s="277"/>
      <c r="I772" s="281" t="s">
        <v>11767</v>
      </c>
      <c r="J772" s="278"/>
      <c r="L772" s="167" t="s">
        <v>8727</v>
      </c>
      <c r="M772" s="167" t="s">
        <v>23161</v>
      </c>
      <c r="N772" s="166" t="s">
        <v>11530</v>
      </c>
      <c r="O772" s="167" t="s">
        <v>11531</v>
      </c>
    </row>
    <row r="773" spans="3:15">
      <c r="C773" s="165"/>
      <c r="D773" s="165"/>
      <c r="E773" s="165"/>
      <c r="H773" s="167" t="s">
        <v>23167</v>
      </c>
      <c r="I773" s="166" t="s">
        <v>13674</v>
      </c>
      <c r="J773" s="167" t="s">
        <v>11768</v>
      </c>
      <c r="L773" s="167" t="s">
        <v>8728</v>
      </c>
      <c r="M773" s="167" t="s">
        <v>23162</v>
      </c>
      <c r="N773" s="166" t="s">
        <v>11533</v>
      </c>
      <c r="O773" s="167" t="s">
        <v>11534</v>
      </c>
    </row>
    <row r="774" spans="3:15">
      <c r="C774" s="165"/>
      <c r="D774" s="165"/>
      <c r="E774" s="165"/>
      <c r="H774" s="167" t="s">
        <v>23167</v>
      </c>
      <c r="I774" s="166" t="s">
        <v>11769</v>
      </c>
      <c r="J774" s="167" t="s">
        <v>11770</v>
      </c>
      <c r="L774" s="167" t="s">
        <v>8729</v>
      </c>
      <c r="M774" s="167" t="s">
        <v>23162</v>
      </c>
      <c r="N774" s="166" t="s">
        <v>11535</v>
      </c>
      <c r="O774" s="167" t="s">
        <v>11536</v>
      </c>
    </row>
    <row r="775" spans="3:15">
      <c r="C775" s="165"/>
      <c r="D775" s="165"/>
      <c r="E775" s="165"/>
      <c r="H775" s="167" t="s">
        <v>23167</v>
      </c>
      <c r="I775" s="166" t="s">
        <v>11771</v>
      </c>
      <c r="J775" s="167" t="s">
        <v>11772</v>
      </c>
      <c r="L775" s="167" t="s">
        <v>8730</v>
      </c>
      <c r="M775" s="167" t="s">
        <v>23162</v>
      </c>
      <c r="N775" s="166" t="s">
        <v>11537</v>
      </c>
      <c r="O775" s="167" t="s">
        <v>11538</v>
      </c>
    </row>
    <row r="776" spans="3:15">
      <c r="C776" s="165"/>
      <c r="D776" s="165"/>
      <c r="E776" s="165"/>
      <c r="H776" s="167" t="s">
        <v>23167</v>
      </c>
      <c r="I776" s="166" t="s">
        <v>11773</v>
      </c>
      <c r="J776" s="167" t="s">
        <v>11774</v>
      </c>
      <c r="L776" s="167" t="s">
        <v>8731</v>
      </c>
      <c r="M776" s="167" t="s">
        <v>23162</v>
      </c>
      <c r="N776" s="166" t="s">
        <v>11539</v>
      </c>
      <c r="O776" s="167" t="s">
        <v>11540</v>
      </c>
    </row>
    <row r="777" spans="3:15">
      <c r="C777" s="165"/>
      <c r="D777" s="165"/>
      <c r="E777" s="165"/>
      <c r="H777" s="167" t="s">
        <v>23167</v>
      </c>
      <c r="I777" s="166" t="s">
        <v>11775</v>
      </c>
      <c r="J777" s="167" t="s">
        <v>11776</v>
      </c>
      <c r="L777" s="167" t="s">
        <v>8732</v>
      </c>
      <c r="M777" s="167" t="s">
        <v>23162</v>
      </c>
      <c r="N777" s="166" t="s">
        <v>11541</v>
      </c>
      <c r="O777" s="167" t="s">
        <v>11542</v>
      </c>
    </row>
    <row r="778" spans="3:15">
      <c r="C778" s="165"/>
      <c r="D778" s="165"/>
      <c r="E778" s="165"/>
      <c r="H778" s="167" t="s">
        <v>23167</v>
      </c>
      <c r="I778" s="166" t="s">
        <v>11777</v>
      </c>
      <c r="J778" s="167" t="s">
        <v>11778</v>
      </c>
      <c r="L778" s="167" t="s">
        <v>8733</v>
      </c>
      <c r="M778" s="167" t="s">
        <v>23162</v>
      </c>
      <c r="N778" s="166" t="s">
        <v>11543</v>
      </c>
      <c r="O778" s="167" t="s">
        <v>11544</v>
      </c>
    </row>
    <row r="779" spans="3:15">
      <c r="C779" s="165"/>
      <c r="D779" s="165"/>
      <c r="E779" s="165"/>
      <c r="H779" s="167" t="s">
        <v>23167</v>
      </c>
      <c r="I779" s="166" t="s">
        <v>11779</v>
      </c>
      <c r="J779" s="167" t="s">
        <v>11780</v>
      </c>
      <c r="L779" s="167" t="s">
        <v>8734</v>
      </c>
      <c r="M779" s="167" t="s">
        <v>23162</v>
      </c>
      <c r="N779" s="166" t="s">
        <v>11545</v>
      </c>
      <c r="O779" s="167" t="s">
        <v>11546</v>
      </c>
    </row>
    <row r="780" spans="3:15">
      <c r="C780" s="165"/>
      <c r="D780" s="165"/>
      <c r="E780" s="165"/>
      <c r="H780" s="167" t="s">
        <v>23167</v>
      </c>
      <c r="I780" s="166" t="s">
        <v>11781</v>
      </c>
      <c r="J780" s="167" t="s">
        <v>11782</v>
      </c>
      <c r="L780" s="167" t="s">
        <v>8735</v>
      </c>
      <c r="M780" s="167" t="s">
        <v>23162</v>
      </c>
      <c r="N780" s="166" t="s">
        <v>11547</v>
      </c>
      <c r="O780" s="167" t="s">
        <v>11548</v>
      </c>
    </row>
    <row r="781" spans="3:15">
      <c r="C781" s="165"/>
      <c r="D781" s="165"/>
      <c r="E781" s="165"/>
      <c r="H781" s="167" t="s">
        <v>23167</v>
      </c>
      <c r="I781" s="166" t="s">
        <v>11783</v>
      </c>
      <c r="J781" s="167" t="s">
        <v>11784</v>
      </c>
      <c r="L781" s="167" t="s">
        <v>8736</v>
      </c>
      <c r="M781" s="167" t="s">
        <v>23162</v>
      </c>
      <c r="N781" s="166" t="s">
        <v>11549</v>
      </c>
      <c r="O781" s="167" t="s">
        <v>11550</v>
      </c>
    </row>
    <row r="782" spans="3:15">
      <c r="C782" s="165"/>
      <c r="D782" s="165"/>
      <c r="E782" s="165"/>
      <c r="H782" s="167" t="s">
        <v>23167</v>
      </c>
      <c r="I782" s="166" t="s">
        <v>11785</v>
      </c>
      <c r="J782" s="167" t="s">
        <v>11786</v>
      </c>
      <c r="L782" s="167" t="s">
        <v>8737</v>
      </c>
      <c r="M782" s="167" t="s">
        <v>23162</v>
      </c>
      <c r="N782" s="166" t="s">
        <v>11551</v>
      </c>
      <c r="O782" s="167" t="s">
        <v>11552</v>
      </c>
    </row>
    <row r="783" spans="3:15">
      <c r="C783" s="165"/>
      <c r="D783" s="165"/>
      <c r="E783" s="165"/>
      <c r="H783" s="167" t="s">
        <v>23167</v>
      </c>
      <c r="I783" s="166" t="s">
        <v>11787</v>
      </c>
      <c r="J783" s="167" t="s">
        <v>11788</v>
      </c>
      <c r="L783" s="167" t="s">
        <v>8738</v>
      </c>
      <c r="M783" s="167"/>
      <c r="N783" s="166"/>
      <c r="O783" s="167" t="s">
        <v>11552</v>
      </c>
    </row>
    <row r="784" spans="3:15">
      <c r="C784" s="165"/>
      <c r="D784" s="165"/>
      <c r="E784" s="165"/>
      <c r="H784" s="167" t="s">
        <v>23167</v>
      </c>
      <c r="I784" s="166" t="s">
        <v>13078</v>
      </c>
      <c r="J784" s="167" t="s">
        <v>11789</v>
      </c>
      <c r="L784" s="167" t="s">
        <v>8739</v>
      </c>
      <c r="M784" s="167"/>
      <c r="N784" s="166"/>
      <c r="O784" s="167" t="s">
        <v>11552</v>
      </c>
    </row>
    <row r="785" spans="3:15">
      <c r="C785" s="165"/>
      <c r="D785" s="165"/>
      <c r="E785" s="165"/>
      <c r="H785" s="167" t="s">
        <v>23167</v>
      </c>
      <c r="I785" s="166" t="s">
        <v>11790</v>
      </c>
      <c r="J785" s="167" t="s">
        <v>11791</v>
      </c>
      <c r="L785" s="167" t="s">
        <v>8740</v>
      </c>
      <c r="M785" s="167" t="s">
        <v>23162</v>
      </c>
      <c r="N785" s="166" t="s">
        <v>11553</v>
      </c>
      <c r="O785" s="167" t="s">
        <v>11554</v>
      </c>
    </row>
    <row r="786" spans="3:15">
      <c r="C786" s="165"/>
      <c r="D786" s="165"/>
      <c r="E786" s="165"/>
      <c r="H786" s="167" t="s">
        <v>23167</v>
      </c>
      <c r="I786" s="166" t="s">
        <v>11792</v>
      </c>
      <c r="J786" s="167" t="s">
        <v>11793</v>
      </c>
      <c r="L786" s="167" t="s">
        <v>8741</v>
      </c>
      <c r="M786" s="167" t="s">
        <v>23162</v>
      </c>
      <c r="N786" s="166" t="s">
        <v>11555</v>
      </c>
      <c r="O786" s="167" t="s">
        <v>11556</v>
      </c>
    </row>
    <row r="787" spans="3:15">
      <c r="C787" s="165"/>
      <c r="D787" s="165"/>
      <c r="E787" s="165"/>
      <c r="H787" s="167" t="s">
        <v>23167</v>
      </c>
      <c r="I787" s="166" t="s">
        <v>11794</v>
      </c>
      <c r="J787" s="167" t="s">
        <v>11795</v>
      </c>
      <c r="L787" s="167" t="s">
        <v>8742</v>
      </c>
      <c r="M787" s="167" t="s">
        <v>23162</v>
      </c>
      <c r="N787" s="166" t="s">
        <v>11557</v>
      </c>
      <c r="O787" s="167" t="s">
        <v>11558</v>
      </c>
    </row>
    <row r="788" spans="3:15">
      <c r="C788" s="165"/>
      <c r="D788" s="165"/>
      <c r="E788" s="165"/>
      <c r="H788" s="167" t="s">
        <v>23167</v>
      </c>
      <c r="I788" s="166" t="s">
        <v>11796</v>
      </c>
      <c r="J788" s="167" t="s">
        <v>11797</v>
      </c>
      <c r="L788" s="167" t="s">
        <v>8743</v>
      </c>
      <c r="M788" s="167" t="s">
        <v>23162</v>
      </c>
      <c r="N788" s="166" t="s">
        <v>11559</v>
      </c>
      <c r="O788" s="167" t="s">
        <v>11560</v>
      </c>
    </row>
    <row r="789" spans="3:15">
      <c r="C789" s="165"/>
      <c r="D789" s="165"/>
      <c r="E789" s="165"/>
      <c r="H789" s="167" t="s">
        <v>23167</v>
      </c>
      <c r="I789" s="166" t="s">
        <v>11798</v>
      </c>
      <c r="J789" s="167" t="s">
        <v>11799</v>
      </c>
      <c r="L789" s="167" t="s">
        <v>8744</v>
      </c>
      <c r="M789" s="167" t="s">
        <v>23162</v>
      </c>
      <c r="N789" s="166" t="s">
        <v>11561</v>
      </c>
      <c r="O789" s="167" t="s">
        <v>11562</v>
      </c>
    </row>
    <row r="790" spans="3:15">
      <c r="C790" s="165"/>
      <c r="D790" s="165"/>
      <c r="E790" s="165"/>
      <c r="H790" s="167" t="s">
        <v>23167</v>
      </c>
      <c r="I790" s="166" t="s">
        <v>11800</v>
      </c>
      <c r="J790" s="167" t="s">
        <v>11801</v>
      </c>
      <c r="L790" s="167" t="s">
        <v>8745</v>
      </c>
      <c r="M790" s="167" t="s">
        <v>23162</v>
      </c>
      <c r="N790" s="166" t="s">
        <v>13651</v>
      </c>
      <c r="O790" s="167" t="s">
        <v>11563</v>
      </c>
    </row>
    <row r="791" spans="3:15">
      <c r="C791" s="165"/>
      <c r="D791" s="165"/>
      <c r="E791" s="165"/>
      <c r="H791" s="167" t="s">
        <v>23167</v>
      </c>
      <c r="I791" s="166" t="s">
        <v>11802</v>
      </c>
      <c r="J791" s="167" t="s">
        <v>11803</v>
      </c>
      <c r="L791" s="167" t="s">
        <v>8746</v>
      </c>
      <c r="M791" s="167" t="s">
        <v>23162</v>
      </c>
      <c r="N791" s="166" t="s">
        <v>11564</v>
      </c>
      <c r="O791" s="167" t="s">
        <v>11565</v>
      </c>
    </row>
    <row r="792" spans="3:15">
      <c r="C792" s="165"/>
      <c r="D792" s="165"/>
      <c r="E792" s="165"/>
      <c r="H792" s="167" t="s">
        <v>23167</v>
      </c>
      <c r="I792" s="166" t="s">
        <v>11804</v>
      </c>
      <c r="J792" s="167" t="s">
        <v>11805</v>
      </c>
      <c r="L792" s="167" t="s">
        <v>8747</v>
      </c>
      <c r="M792" s="167" t="s">
        <v>23162</v>
      </c>
      <c r="N792" s="166" t="s">
        <v>13078</v>
      </c>
      <c r="O792" s="167" t="s">
        <v>11566</v>
      </c>
    </row>
    <row r="793" spans="3:15">
      <c r="C793" s="165"/>
      <c r="D793" s="165"/>
      <c r="E793" s="165"/>
      <c r="H793" s="167" t="s">
        <v>23167</v>
      </c>
      <c r="I793" s="166" t="s">
        <v>11806</v>
      </c>
      <c r="J793" s="167" t="s">
        <v>11807</v>
      </c>
      <c r="L793" s="167" t="s">
        <v>8748</v>
      </c>
      <c r="M793" s="167" t="s">
        <v>23162</v>
      </c>
      <c r="N793" s="166" t="s">
        <v>11567</v>
      </c>
      <c r="O793" s="167" t="s">
        <v>11568</v>
      </c>
    </row>
    <row r="794" spans="3:15">
      <c r="C794" s="165"/>
      <c r="D794" s="165"/>
      <c r="E794" s="165"/>
      <c r="H794" s="167" t="s">
        <v>23167</v>
      </c>
      <c r="I794" s="166" t="s">
        <v>11808</v>
      </c>
      <c r="J794" s="167" t="s">
        <v>11809</v>
      </c>
      <c r="L794" s="167" t="s">
        <v>8749</v>
      </c>
      <c r="M794" s="167" t="s">
        <v>23162</v>
      </c>
      <c r="N794" s="166" t="s">
        <v>11569</v>
      </c>
      <c r="O794" s="167" t="s">
        <v>11570</v>
      </c>
    </row>
    <row r="795" spans="3:15">
      <c r="C795" s="165"/>
      <c r="D795" s="165"/>
      <c r="E795" s="165"/>
      <c r="H795" s="167" t="s">
        <v>23167</v>
      </c>
      <c r="I795" s="166" t="s">
        <v>11526</v>
      </c>
      <c r="J795" s="167" t="s">
        <v>11810</v>
      </c>
      <c r="L795" s="167" t="s">
        <v>8750</v>
      </c>
      <c r="M795" s="167" t="s">
        <v>23162</v>
      </c>
      <c r="N795" s="166" t="s">
        <v>11571</v>
      </c>
      <c r="O795" s="167" t="s">
        <v>11572</v>
      </c>
    </row>
    <row r="796" spans="3:15">
      <c r="C796" s="165"/>
      <c r="D796" s="165"/>
      <c r="E796" s="165"/>
      <c r="H796" s="277"/>
      <c r="I796" s="281" t="s">
        <v>11811</v>
      </c>
      <c r="J796" s="278"/>
      <c r="L796" s="167" t="s">
        <v>8751</v>
      </c>
      <c r="M796" s="167" t="s">
        <v>23162</v>
      </c>
      <c r="N796" s="166" t="s">
        <v>11573</v>
      </c>
      <c r="O796" s="167" t="s">
        <v>11574</v>
      </c>
    </row>
    <row r="797" spans="3:15">
      <c r="C797" s="165"/>
      <c r="D797" s="165"/>
      <c r="E797" s="165"/>
      <c r="H797" s="273" t="s">
        <v>23544</v>
      </c>
      <c r="I797" s="275" t="s">
        <v>11812</v>
      </c>
      <c r="J797" s="167" t="s">
        <v>11813</v>
      </c>
      <c r="L797" s="167" t="s">
        <v>8752</v>
      </c>
      <c r="M797" s="167" t="s">
        <v>23162</v>
      </c>
      <c r="N797" s="166" t="s">
        <v>11575</v>
      </c>
      <c r="O797" s="167" t="s">
        <v>11576</v>
      </c>
    </row>
    <row r="798" spans="3:15">
      <c r="C798" s="165"/>
      <c r="D798" s="165"/>
      <c r="E798" s="165"/>
      <c r="H798" s="273" t="s">
        <v>23544</v>
      </c>
      <c r="I798" s="275" t="s">
        <v>11814</v>
      </c>
      <c r="J798" s="167" t="s">
        <v>11815</v>
      </c>
      <c r="L798" s="167" t="s">
        <v>8753</v>
      </c>
      <c r="M798" s="167" t="s">
        <v>23162</v>
      </c>
      <c r="N798" s="166" t="s">
        <v>11577</v>
      </c>
      <c r="O798" s="167" t="s">
        <v>11578</v>
      </c>
    </row>
    <row r="799" spans="3:15">
      <c r="C799" s="165"/>
      <c r="D799" s="165"/>
      <c r="E799" s="165"/>
      <c r="H799" s="273" t="s">
        <v>23544</v>
      </c>
      <c r="I799" s="275" t="s">
        <v>11816</v>
      </c>
      <c r="J799" s="167" t="s">
        <v>11817</v>
      </c>
      <c r="L799" s="167" t="s">
        <v>8754</v>
      </c>
      <c r="M799" s="167" t="s">
        <v>23162</v>
      </c>
      <c r="N799" s="166" t="s">
        <v>11579</v>
      </c>
      <c r="O799" s="167" t="s">
        <v>11580</v>
      </c>
    </row>
    <row r="800" spans="3:15">
      <c r="C800" s="165"/>
      <c r="D800" s="165"/>
      <c r="E800" s="165"/>
      <c r="H800" s="273" t="s">
        <v>23544</v>
      </c>
      <c r="I800" s="275" t="s">
        <v>11818</v>
      </c>
      <c r="J800" s="167" t="s">
        <v>11819</v>
      </c>
      <c r="L800" s="167" t="s">
        <v>8755</v>
      </c>
      <c r="M800" s="167" t="s">
        <v>23162</v>
      </c>
      <c r="N800" s="166" t="s">
        <v>11581</v>
      </c>
      <c r="O800" s="167" t="s">
        <v>11582</v>
      </c>
    </row>
    <row r="801" spans="3:15">
      <c r="C801" s="165"/>
      <c r="D801" s="165"/>
      <c r="E801" s="165"/>
      <c r="H801" s="273" t="s">
        <v>23544</v>
      </c>
      <c r="I801" s="275" t="s">
        <v>11820</v>
      </c>
      <c r="J801" s="167" t="s">
        <v>11821</v>
      </c>
      <c r="L801" s="167" t="s">
        <v>8756</v>
      </c>
      <c r="M801" s="167" t="s">
        <v>23162</v>
      </c>
      <c r="N801" s="166" t="s">
        <v>11583</v>
      </c>
      <c r="O801" s="167" t="s">
        <v>11584</v>
      </c>
    </row>
    <row r="802" spans="3:15">
      <c r="C802" s="165"/>
      <c r="D802" s="165"/>
      <c r="E802" s="165"/>
      <c r="H802" s="273" t="s">
        <v>23544</v>
      </c>
      <c r="I802" s="275" t="s">
        <v>11822</v>
      </c>
      <c r="J802" s="167" t="s">
        <v>11823</v>
      </c>
      <c r="L802" s="167" t="s">
        <v>8757</v>
      </c>
      <c r="M802" s="167" t="s">
        <v>23162</v>
      </c>
      <c r="N802" s="166" t="s">
        <v>11585</v>
      </c>
      <c r="O802" s="167" t="s">
        <v>11586</v>
      </c>
    </row>
    <row r="803" spans="3:15">
      <c r="C803" s="165"/>
      <c r="D803" s="165"/>
      <c r="E803" s="165"/>
      <c r="H803" s="273" t="s">
        <v>23544</v>
      </c>
      <c r="I803" s="275" t="s">
        <v>11824</v>
      </c>
      <c r="J803" s="167" t="s">
        <v>11825</v>
      </c>
      <c r="L803" s="167" t="s">
        <v>8758</v>
      </c>
      <c r="M803" s="167" t="s">
        <v>23162</v>
      </c>
      <c r="N803" s="166" t="s">
        <v>11587</v>
      </c>
      <c r="O803" s="167" t="s">
        <v>11588</v>
      </c>
    </row>
    <row r="804" spans="3:15">
      <c r="C804" s="165"/>
      <c r="D804" s="165"/>
      <c r="E804" s="165"/>
      <c r="H804" s="273" t="s">
        <v>23544</v>
      </c>
      <c r="I804" s="275" t="s">
        <v>11826</v>
      </c>
      <c r="J804" s="167" t="s">
        <v>11827</v>
      </c>
      <c r="L804" s="167" t="s">
        <v>8759</v>
      </c>
      <c r="M804" s="167" t="s">
        <v>23162</v>
      </c>
      <c r="N804" s="166" t="s">
        <v>11589</v>
      </c>
      <c r="O804" s="167" t="s">
        <v>11590</v>
      </c>
    </row>
    <row r="805" spans="3:15">
      <c r="C805" s="165"/>
      <c r="D805" s="165"/>
      <c r="E805" s="165"/>
      <c r="H805" s="273" t="s">
        <v>23544</v>
      </c>
      <c r="I805" s="275" t="s">
        <v>11828</v>
      </c>
      <c r="J805" s="167" t="s">
        <v>11829</v>
      </c>
      <c r="L805" s="167" t="s">
        <v>8760</v>
      </c>
      <c r="M805" s="167" t="s">
        <v>23162</v>
      </c>
      <c r="N805" s="166" t="s">
        <v>13562</v>
      </c>
      <c r="O805" s="167" t="s">
        <v>11591</v>
      </c>
    </row>
    <row r="806" spans="3:15">
      <c r="C806" s="165"/>
      <c r="D806" s="165"/>
      <c r="E806" s="165"/>
      <c r="H806" s="273" t="s">
        <v>23544</v>
      </c>
      <c r="I806" s="275" t="s">
        <v>11830</v>
      </c>
      <c r="J806" s="167" t="s">
        <v>11831</v>
      </c>
      <c r="L806" s="167" t="s">
        <v>8761</v>
      </c>
      <c r="M806" s="167" t="s">
        <v>23162</v>
      </c>
      <c r="N806" s="166" t="s">
        <v>11592</v>
      </c>
      <c r="O806" s="167" t="s">
        <v>11593</v>
      </c>
    </row>
    <row r="807" spans="3:15">
      <c r="C807" s="165"/>
      <c r="D807" s="165"/>
      <c r="E807" s="165"/>
      <c r="H807" s="273" t="s">
        <v>23544</v>
      </c>
      <c r="I807" s="275" t="s">
        <v>11832</v>
      </c>
      <c r="J807" s="167" t="s">
        <v>11833</v>
      </c>
      <c r="L807" s="167" t="s">
        <v>8762</v>
      </c>
      <c r="M807" s="167"/>
      <c r="N807" s="166"/>
      <c r="O807" s="167" t="s">
        <v>11593</v>
      </c>
    </row>
    <row r="808" spans="3:15">
      <c r="C808" s="165"/>
      <c r="D808" s="165"/>
      <c r="E808" s="165"/>
      <c r="H808" s="273" t="s">
        <v>23544</v>
      </c>
      <c r="I808" s="275" t="s">
        <v>11834</v>
      </c>
      <c r="J808" s="167" t="s">
        <v>11835</v>
      </c>
      <c r="L808" s="167" t="s">
        <v>8763</v>
      </c>
      <c r="M808" s="167" t="s">
        <v>23162</v>
      </c>
      <c r="N808" s="166" t="s">
        <v>11594</v>
      </c>
      <c r="O808" s="167" t="s">
        <v>11595</v>
      </c>
    </row>
    <row r="809" spans="3:15">
      <c r="C809" s="165"/>
      <c r="D809" s="165"/>
      <c r="E809" s="165"/>
      <c r="H809" s="273" t="s">
        <v>23544</v>
      </c>
      <c r="I809" s="275" t="s">
        <v>11836</v>
      </c>
      <c r="J809" s="167" t="s">
        <v>11837</v>
      </c>
      <c r="L809" s="167" t="s">
        <v>8764</v>
      </c>
      <c r="M809" s="167" t="s">
        <v>23162</v>
      </c>
      <c r="N809" s="166" t="s">
        <v>11596</v>
      </c>
      <c r="O809" s="167" t="s">
        <v>11597</v>
      </c>
    </row>
    <row r="810" spans="3:15">
      <c r="C810" s="165"/>
      <c r="D810" s="165"/>
      <c r="E810" s="165"/>
      <c r="H810" s="273" t="s">
        <v>23544</v>
      </c>
      <c r="I810" s="275" t="s">
        <v>11838</v>
      </c>
      <c r="J810" s="167" t="s">
        <v>11839</v>
      </c>
      <c r="L810" s="167" t="s">
        <v>8765</v>
      </c>
      <c r="M810" s="167" t="s">
        <v>23162</v>
      </c>
      <c r="N810" s="166" t="s">
        <v>11598</v>
      </c>
      <c r="O810" s="167" t="s">
        <v>11599</v>
      </c>
    </row>
    <row r="811" spans="3:15">
      <c r="C811" s="165"/>
      <c r="D811" s="165"/>
      <c r="E811" s="165"/>
      <c r="H811" s="273" t="s">
        <v>23544</v>
      </c>
      <c r="I811" s="275" t="s">
        <v>11840</v>
      </c>
      <c r="J811" s="167" t="s">
        <v>11841</v>
      </c>
      <c r="L811" s="167" t="s">
        <v>8766</v>
      </c>
      <c r="M811" s="167" t="s">
        <v>23163</v>
      </c>
      <c r="N811" s="166" t="s">
        <v>11601</v>
      </c>
      <c r="O811" s="167" t="s">
        <v>11602</v>
      </c>
    </row>
    <row r="812" spans="3:15">
      <c r="C812" s="165"/>
      <c r="D812" s="165"/>
      <c r="E812" s="165"/>
      <c r="H812" s="273" t="s">
        <v>23544</v>
      </c>
      <c r="I812" s="275" t="s">
        <v>13993</v>
      </c>
      <c r="J812" s="167" t="s">
        <v>11842</v>
      </c>
      <c r="L812" s="167" t="s">
        <v>8767</v>
      </c>
      <c r="M812" s="167" t="s">
        <v>23163</v>
      </c>
      <c r="N812" s="166" t="s">
        <v>11603</v>
      </c>
      <c r="O812" s="167" t="s">
        <v>11604</v>
      </c>
    </row>
    <row r="813" spans="3:15">
      <c r="C813" s="165"/>
      <c r="D813" s="165"/>
      <c r="E813" s="165"/>
      <c r="H813" s="273" t="s">
        <v>23544</v>
      </c>
      <c r="I813" s="275" t="s">
        <v>11843</v>
      </c>
      <c r="J813" s="167" t="s">
        <v>11844</v>
      </c>
      <c r="L813" s="167" t="s">
        <v>8768</v>
      </c>
      <c r="M813" s="167" t="s">
        <v>23163</v>
      </c>
      <c r="N813" s="166" t="s">
        <v>11605</v>
      </c>
      <c r="O813" s="167" t="s">
        <v>11606</v>
      </c>
    </row>
    <row r="814" spans="3:15">
      <c r="C814" s="165"/>
      <c r="D814" s="165"/>
      <c r="E814" s="165"/>
      <c r="H814" s="273" t="s">
        <v>23544</v>
      </c>
      <c r="I814" s="275" t="s">
        <v>11845</v>
      </c>
      <c r="J814" s="167" t="s">
        <v>11846</v>
      </c>
      <c r="L814" s="167" t="s">
        <v>8769</v>
      </c>
      <c r="M814" s="167" t="s">
        <v>23163</v>
      </c>
      <c r="N814" s="166" t="s">
        <v>11607</v>
      </c>
      <c r="O814" s="167" t="s">
        <v>11608</v>
      </c>
    </row>
    <row r="815" spans="3:15">
      <c r="C815" s="165"/>
      <c r="D815" s="165"/>
      <c r="E815" s="165"/>
      <c r="H815" s="273" t="s">
        <v>23544</v>
      </c>
      <c r="I815" s="275" t="s">
        <v>11847</v>
      </c>
      <c r="J815" s="167" t="s">
        <v>11848</v>
      </c>
      <c r="L815" s="167" t="s">
        <v>8770</v>
      </c>
      <c r="M815" s="167" t="s">
        <v>23163</v>
      </c>
      <c r="N815" s="166" t="s">
        <v>11609</v>
      </c>
      <c r="O815" s="167" t="s">
        <v>11610</v>
      </c>
    </row>
    <row r="816" spans="3:15">
      <c r="C816" s="165"/>
      <c r="D816" s="165"/>
      <c r="E816" s="165"/>
      <c r="H816" s="273" t="s">
        <v>23544</v>
      </c>
      <c r="I816" s="275" t="s">
        <v>11849</v>
      </c>
      <c r="J816" s="167" t="s">
        <v>11850</v>
      </c>
      <c r="L816" s="167" t="s">
        <v>8771</v>
      </c>
      <c r="M816" s="167" t="s">
        <v>23163</v>
      </c>
      <c r="N816" s="166" t="s">
        <v>11611</v>
      </c>
      <c r="O816" s="167" t="s">
        <v>11612</v>
      </c>
    </row>
    <row r="817" spans="3:15">
      <c r="C817" s="165"/>
      <c r="D817" s="165"/>
      <c r="E817" s="165"/>
      <c r="H817" s="273" t="s">
        <v>23544</v>
      </c>
      <c r="I817" s="275" t="s">
        <v>11851</v>
      </c>
      <c r="J817" s="167" t="s">
        <v>11852</v>
      </c>
      <c r="L817" s="167" t="s">
        <v>8772</v>
      </c>
      <c r="M817" s="167" t="s">
        <v>23163</v>
      </c>
      <c r="N817" s="166" t="s">
        <v>11613</v>
      </c>
      <c r="O817" s="167" t="s">
        <v>11614</v>
      </c>
    </row>
    <row r="818" spans="3:15">
      <c r="C818" s="165"/>
      <c r="D818" s="165"/>
      <c r="E818" s="165"/>
      <c r="H818" s="273" t="s">
        <v>23544</v>
      </c>
      <c r="I818" s="275" t="s">
        <v>11853</v>
      </c>
      <c r="J818" s="167" t="s">
        <v>11854</v>
      </c>
      <c r="L818" s="167" t="s">
        <v>8773</v>
      </c>
      <c r="M818" s="167" t="s">
        <v>23163</v>
      </c>
      <c r="N818" s="166" t="s">
        <v>11615</v>
      </c>
      <c r="O818" s="167" t="s">
        <v>11616</v>
      </c>
    </row>
    <row r="819" spans="3:15">
      <c r="C819" s="165"/>
      <c r="D819" s="165"/>
      <c r="E819" s="165"/>
      <c r="H819" s="273" t="s">
        <v>23544</v>
      </c>
      <c r="I819" s="275" t="s">
        <v>11855</v>
      </c>
      <c r="J819" s="167" t="s">
        <v>11856</v>
      </c>
      <c r="L819" s="167" t="s">
        <v>8774</v>
      </c>
      <c r="M819" s="167" t="s">
        <v>23163</v>
      </c>
      <c r="N819" s="166" t="s">
        <v>11617</v>
      </c>
      <c r="O819" s="167" t="s">
        <v>11618</v>
      </c>
    </row>
    <row r="820" spans="3:15">
      <c r="C820" s="165"/>
      <c r="D820" s="165"/>
      <c r="E820" s="165"/>
      <c r="H820" s="273" t="s">
        <v>23544</v>
      </c>
      <c r="I820" s="275" t="s">
        <v>11857</v>
      </c>
      <c r="J820" s="167" t="s">
        <v>11858</v>
      </c>
      <c r="L820" s="167" t="s">
        <v>8775</v>
      </c>
      <c r="M820" s="167" t="s">
        <v>23163</v>
      </c>
      <c r="N820" s="166" t="s">
        <v>11619</v>
      </c>
      <c r="O820" s="167" t="s">
        <v>11620</v>
      </c>
    </row>
    <row r="821" spans="3:15">
      <c r="C821" s="165"/>
      <c r="D821" s="165"/>
      <c r="E821" s="165"/>
      <c r="H821" s="273" t="s">
        <v>23544</v>
      </c>
      <c r="I821" s="275" t="s">
        <v>11859</v>
      </c>
      <c r="J821" s="167" t="s">
        <v>11860</v>
      </c>
      <c r="L821" s="167" t="s">
        <v>8776</v>
      </c>
      <c r="M821" s="167" t="s">
        <v>23163</v>
      </c>
      <c r="N821" s="166" t="s">
        <v>11621</v>
      </c>
      <c r="O821" s="167" t="s">
        <v>11622</v>
      </c>
    </row>
    <row r="822" spans="3:15">
      <c r="C822" s="165"/>
      <c r="D822" s="165"/>
      <c r="E822" s="165"/>
      <c r="H822" s="273" t="s">
        <v>23544</v>
      </c>
      <c r="I822" s="275" t="s">
        <v>11861</v>
      </c>
      <c r="J822" s="167" t="s">
        <v>11862</v>
      </c>
      <c r="L822" s="167" t="s">
        <v>8777</v>
      </c>
      <c r="M822" s="167" t="s">
        <v>23163</v>
      </c>
      <c r="N822" s="166" t="s">
        <v>11623</v>
      </c>
      <c r="O822" s="167" t="s">
        <v>11624</v>
      </c>
    </row>
    <row r="823" spans="3:15">
      <c r="C823" s="165"/>
      <c r="D823" s="165"/>
      <c r="E823" s="165"/>
      <c r="H823" s="273" t="s">
        <v>23544</v>
      </c>
      <c r="I823" s="275" t="s">
        <v>11863</v>
      </c>
      <c r="J823" s="167" t="s">
        <v>11864</v>
      </c>
      <c r="L823" s="167" t="s">
        <v>8778</v>
      </c>
      <c r="M823" s="167" t="s">
        <v>23163</v>
      </c>
      <c r="N823" s="166" t="s">
        <v>11625</v>
      </c>
      <c r="O823" s="167" t="s">
        <v>11626</v>
      </c>
    </row>
    <row r="824" spans="3:15">
      <c r="C824" s="165"/>
      <c r="D824" s="165"/>
      <c r="E824" s="165"/>
      <c r="H824" s="273" t="s">
        <v>23544</v>
      </c>
      <c r="I824" s="275" t="s">
        <v>11865</v>
      </c>
      <c r="J824" s="167" t="s">
        <v>11866</v>
      </c>
      <c r="L824" s="167" t="s">
        <v>8779</v>
      </c>
      <c r="M824" s="167" t="s">
        <v>23163</v>
      </c>
      <c r="N824" s="166" t="s">
        <v>11627</v>
      </c>
      <c r="O824" s="167" t="s">
        <v>11628</v>
      </c>
    </row>
    <row r="825" spans="3:15">
      <c r="C825" s="165"/>
      <c r="D825" s="165"/>
      <c r="E825" s="165"/>
      <c r="H825" s="273" t="s">
        <v>23544</v>
      </c>
      <c r="I825" s="275" t="s">
        <v>11867</v>
      </c>
      <c r="J825" s="167" t="s">
        <v>11868</v>
      </c>
      <c r="L825" s="167" t="s">
        <v>8780</v>
      </c>
      <c r="M825" s="167" t="s">
        <v>23163</v>
      </c>
      <c r="N825" s="166" t="s">
        <v>11629</v>
      </c>
      <c r="O825" s="167" t="s">
        <v>11630</v>
      </c>
    </row>
    <row r="826" spans="3:15">
      <c r="C826" s="165"/>
      <c r="D826" s="165"/>
      <c r="E826" s="165"/>
      <c r="H826" s="273" t="s">
        <v>23544</v>
      </c>
      <c r="I826" s="275" t="s">
        <v>11869</v>
      </c>
      <c r="J826" s="167" t="s">
        <v>11870</v>
      </c>
      <c r="L826" s="167" t="s">
        <v>8781</v>
      </c>
      <c r="M826" s="167" t="s">
        <v>23163</v>
      </c>
      <c r="N826" s="166" t="s">
        <v>11631</v>
      </c>
      <c r="O826" s="167" t="s">
        <v>11632</v>
      </c>
    </row>
    <row r="827" spans="3:15">
      <c r="C827" s="165"/>
      <c r="D827" s="165"/>
      <c r="E827" s="165"/>
      <c r="H827" s="277"/>
      <c r="I827" s="281" t="s">
        <v>11871</v>
      </c>
      <c r="J827" s="278"/>
      <c r="L827" s="167" t="s">
        <v>8782</v>
      </c>
      <c r="M827" s="167" t="s">
        <v>23163</v>
      </c>
      <c r="N827" s="166" t="s">
        <v>11633</v>
      </c>
      <c r="O827" s="167" t="s">
        <v>11634</v>
      </c>
    </row>
    <row r="828" spans="3:15">
      <c r="C828" s="165"/>
      <c r="D828" s="165"/>
      <c r="E828" s="165"/>
      <c r="H828" s="273" t="s">
        <v>23168</v>
      </c>
      <c r="I828" s="275" t="s">
        <v>11872</v>
      </c>
      <c r="J828" s="167" t="s">
        <v>11873</v>
      </c>
      <c r="L828" s="167" t="s">
        <v>8783</v>
      </c>
      <c r="M828" s="167" t="s">
        <v>23163</v>
      </c>
      <c r="N828" s="166" t="s">
        <v>11635</v>
      </c>
      <c r="O828" s="167" t="s">
        <v>11636</v>
      </c>
    </row>
    <row r="829" spans="3:15">
      <c r="C829" s="165"/>
      <c r="D829" s="165"/>
      <c r="E829" s="165"/>
      <c r="H829" s="273" t="s">
        <v>23168</v>
      </c>
      <c r="I829" s="275" t="s">
        <v>11874</v>
      </c>
      <c r="J829" s="167" t="s">
        <v>11875</v>
      </c>
      <c r="L829" s="167" t="s">
        <v>8784</v>
      </c>
      <c r="M829" s="167" t="s">
        <v>23163</v>
      </c>
      <c r="N829" s="166" t="s">
        <v>11637</v>
      </c>
      <c r="O829" s="167" t="s">
        <v>11638</v>
      </c>
    </row>
    <row r="830" spans="3:15">
      <c r="C830" s="165"/>
      <c r="D830" s="165"/>
      <c r="E830" s="165"/>
      <c r="H830" s="273" t="s">
        <v>23168</v>
      </c>
      <c r="I830" s="275" t="s">
        <v>11876</v>
      </c>
      <c r="J830" s="167" t="s">
        <v>11877</v>
      </c>
      <c r="L830" s="167" t="s">
        <v>8785</v>
      </c>
      <c r="M830" s="167" t="s">
        <v>23163</v>
      </c>
      <c r="N830" s="166" t="s">
        <v>11639</v>
      </c>
      <c r="O830" s="167" t="s">
        <v>11640</v>
      </c>
    </row>
    <row r="831" spans="3:15">
      <c r="C831" s="165"/>
      <c r="D831" s="165"/>
      <c r="E831" s="165"/>
      <c r="H831" s="273" t="s">
        <v>23168</v>
      </c>
      <c r="I831" s="275" t="s">
        <v>11878</v>
      </c>
      <c r="J831" s="167" t="s">
        <v>11879</v>
      </c>
      <c r="L831" s="167" t="s">
        <v>8786</v>
      </c>
      <c r="M831" s="167" t="s">
        <v>23163</v>
      </c>
      <c r="N831" s="166" t="s">
        <v>11641</v>
      </c>
      <c r="O831" s="167" t="s">
        <v>11642</v>
      </c>
    </row>
    <row r="832" spans="3:15">
      <c r="C832" s="165"/>
      <c r="D832" s="165"/>
      <c r="E832" s="165"/>
      <c r="H832" s="273" t="s">
        <v>23168</v>
      </c>
      <c r="I832" s="275" t="s">
        <v>11880</v>
      </c>
      <c r="J832" s="167" t="s">
        <v>11881</v>
      </c>
      <c r="L832" s="167" t="s">
        <v>8787</v>
      </c>
      <c r="M832" s="167" t="s">
        <v>23163</v>
      </c>
      <c r="N832" s="166" t="s">
        <v>11643</v>
      </c>
      <c r="O832" s="167" t="s">
        <v>11644</v>
      </c>
    </row>
    <row r="833" spans="3:15">
      <c r="C833" s="165"/>
      <c r="D833" s="165"/>
      <c r="E833" s="165"/>
      <c r="H833" s="273" t="s">
        <v>23168</v>
      </c>
      <c r="I833" s="275" t="s">
        <v>11882</v>
      </c>
      <c r="J833" s="167" t="s">
        <v>11883</v>
      </c>
      <c r="L833" s="167" t="s">
        <v>8788</v>
      </c>
      <c r="M833" s="167" t="s">
        <v>23163</v>
      </c>
      <c r="N833" s="166" t="s">
        <v>11645</v>
      </c>
      <c r="O833" s="167" t="s">
        <v>11646</v>
      </c>
    </row>
    <row r="834" spans="3:15">
      <c r="C834" s="165"/>
      <c r="D834" s="165"/>
      <c r="E834" s="165"/>
      <c r="H834" s="273" t="s">
        <v>23168</v>
      </c>
      <c r="I834" s="275" t="s">
        <v>11884</v>
      </c>
      <c r="J834" s="167" t="s">
        <v>11885</v>
      </c>
      <c r="L834" s="167" t="s">
        <v>8789</v>
      </c>
      <c r="M834" s="167" t="s">
        <v>23163</v>
      </c>
      <c r="N834" s="166" t="s">
        <v>11647</v>
      </c>
      <c r="O834" s="167" t="s">
        <v>11648</v>
      </c>
    </row>
    <row r="835" spans="3:15">
      <c r="C835" s="165"/>
      <c r="D835" s="165"/>
      <c r="E835" s="165"/>
      <c r="H835" s="273" t="s">
        <v>23168</v>
      </c>
      <c r="I835" s="275" t="s">
        <v>11886</v>
      </c>
      <c r="J835" s="167" t="s">
        <v>11887</v>
      </c>
      <c r="L835" s="167" t="s">
        <v>8790</v>
      </c>
      <c r="M835" s="167" t="s">
        <v>23164</v>
      </c>
      <c r="N835" s="166" t="s">
        <v>11650</v>
      </c>
      <c r="O835" s="167" t="s">
        <v>11651</v>
      </c>
    </row>
    <row r="836" spans="3:15">
      <c r="C836" s="165"/>
      <c r="D836" s="165"/>
      <c r="E836" s="165"/>
      <c r="H836" s="273" t="s">
        <v>23168</v>
      </c>
      <c r="I836" s="275" t="s">
        <v>11888</v>
      </c>
      <c r="J836" s="167" t="s">
        <v>11889</v>
      </c>
      <c r="L836" s="167" t="s">
        <v>8791</v>
      </c>
      <c r="M836" s="167" t="s">
        <v>23164</v>
      </c>
      <c r="N836" s="166" t="s">
        <v>11652</v>
      </c>
      <c r="O836" s="167" t="s">
        <v>11653</v>
      </c>
    </row>
    <row r="837" spans="3:15">
      <c r="C837" s="165"/>
      <c r="D837" s="165"/>
      <c r="E837" s="165"/>
      <c r="H837" s="273" t="s">
        <v>23168</v>
      </c>
      <c r="I837" s="275" t="s">
        <v>11890</v>
      </c>
      <c r="J837" s="167" t="s">
        <v>11891</v>
      </c>
      <c r="L837" s="167" t="s">
        <v>8792</v>
      </c>
      <c r="M837" s="167"/>
      <c r="N837" s="166"/>
      <c r="O837" s="167" t="s">
        <v>11653</v>
      </c>
    </row>
    <row r="838" spans="3:15">
      <c r="C838" s="165"/>
      <c r="D838" s="165"/>
      <c r="E838" s="165"/>
      <c r="H838" s="273" t="s">
        <v>23168</v>
      </c>
      <c r="I838" s="275" t="s">
        <v>11892</v>
      </c>
      <c r="J838" s="167" t="s">
        <v>11893</v>
      </c>
      <c r="L838" s="167" t="s">
        <v>8793</v>
      </c>
      <c r="M838" s="167" t="s">
        <v>23164</v>
      </c>
      <c r="N838" s="166" t="s">
        <v>11654</v>
      </c>
      <c r="O838" s="167" t="s">
        <v>11655</v>
      </c>
    </row>
    <row r="839" spans="3:15">
      <c r="C839" s="165"/>
      <c r="D839" s="165"/>
      <c r="E839" s="165"/>
      <c r="H839" s="273" t="s">
        <v>23168</v>
      </c>
      <c r="I839" s="275" t="s">
        <v>11894</v>
      </c>
      <c r="J839" s="167" t="s">
        <v>11895</v>
      </c>
      <c r="L839" s="167" t="s">
        <v>8794</v>
      </c>
      <c r="M839" s="167"/>
      <c r="N839" s="166"/>
      <c r="O839" s="167" t="s">
        <v>11655</v>
      </c>
    </row>
    <row r="840" spans="3:15">
      <c r="C840" s="165"/>
      <c r="D840" s="165"/>
      <c r="E840" s="165"/>
      <c r="H840" s="273" t="s">
        <v>23168</v>
      </c>
      <c r="I840" s="275" t="s">
        <v>11896</v>
      </c>
      <c r="J840" s="167" t="s">
        <v>11897</v>
      </c>
      <c r="L840" s="167" t="s">
        <v>8795</v>
      </c>
      <c r="M840" s="167" t="s">
        <v>23164</v>
      </c>
      <c r="N840" s="166" t="s">
        <v>13224</v>
      </c>
      <c r="O840" s="167" t="s">
        <v>11656</v>
      </c>
    </row>
    <row r="841" spans="3:15">
      <c r="C841" s="165"/>
      <c r="D841" s="165"/>
      <c r="E841" s="165"/>
      <c r="H841" s="273" t="s">
        <v>23168</v>
      </c>
      <c r="I841" s="275" t="s">
        <v>11898</v>
      </c>
      <c r="J841" s="167" t="s">
        <v>11899</v>
      </c>
      <c r="L841" s="167" t="s">
        <v>8796</v>
      </c>
      <c r="M841" s="167" t="s">
        <v>23164</v>
      </c>
      <c r="N841" s="166" t="s">
        <v>11657</v>
      </c>
      <c r="O841" s="167" t="s">
        <v>11658</v>
      </c>
    </row>
    <row r="842" spans="3:15">
      <c r="C842" s="165"/>
      <c r="D842" s="165"/>
      <c r="E842" s="165"/>
      <c r="H842" s="273" t="s">
        <v>23168</v>
      </c>
      <c r="I842" s="275" t="s">
        <v>11900</v>
      </c>
      <c r="J842" s="167" t="s">
        <v>11901</v>
      </c>
      <c r="L842" s="167" t="s">
        <v>8797</v>
      </c>
      <c r="M842" s="167"/>
      <c r="N842" s="166"/>
      <c r="O842" s="167" t="s">
        <v>11658</v>
      </c>
    </row>
    <row r="843" spans="3:15">
      <c r="C843" s="165"/>
      <c r="D843" s="165"/>
      <c r="E843" s="165"/>
      <c r="H843" s="273" t="s">
        <v>23168</v>
      </c>
      <c r="I843" s="275" t="s">
        <v>11902</v>
      </c>
      <c r="J843" s="167" t="s">
        <v>11903</v>
      </c>
      <c r="L843" s="167" t="s">
        <v>8798</v>
      </c>
      <c r="M843" s="167" t="s">
        <v>23164</v>
      </c>
      <c r="N843" s="166" t="s">
        <v>11659</v>
      </c>
      <c r="O843" s="167" t="s">
        <v>11660</v>
      </c>
    </row>
    <row r="844" spans="3:15">
      <c r="C844" s="165"/>
      <c r="D844" s="165"/>
      <c r="E844" s="165"/>
      <c r="H844" s="273" t="s">
        <v>23168</v>
      </c>
      <c r="I844" s="275" t="s">
        <v>11904</v>
      </c>
      <c r="J844" s="167" t="s">
        <v>11905</v>
      </c>
      <c r="L844" s="167" t="s">
        <v>8799</v>
      </c>
      <c r="M844" s="167" t="s">
        <v>23164</v>
      </c>
      <c r="N844" s="166" t="s">
        <v>11661</v>
      </c>
      <c r="O844" s="167" t="s">
        <v>11662</v>
      </c>
    </row>
    <row r="845" spans="3:15">
      <c r="C845" s="165"/>
      <c r="D845" s="165"/>
      <c r="E845" s="165"/>
      <c r="H845" s="273" t="s">
        <v>23168</v>
      </c>
      <c r="I845" s="275" t="s">
        <v>11906</v>
      </c>
      <c r="J845" s="167" t="s">
        <v>11907</v>
      </c>
      <c r="L845" s="167" t="s">
        <v>8800</v>
      </c>
      <c r="M845" s="167"/>
      <c r="N845" s="166"/>
      <c r="O845" s="167" t="s">
        <v>11662</v>
      </c>
    </row>
    <row r="846" spans="3:15">
      <c r="C846" s="165"/>
      <c r="D846" s="165"/>
      <c r="E846" s="165"/>
      <c r="H846" s="273" t="s">
        <v>23168</v>
      </c>
      <c r="I846" s="275" t="s">
        <v>11908</v>
      </c>
      <c r="J846" s="167" t="s">
        <v>11909</v>
      </c>
      <c r="L846" s="167" t="s">
        <v>8801</v>
      </c>
      <c r="M846" s="167" t="s">
        <v>23164</v>
      </c>
      <c r="N846" s="166" t="s">
        <v>11663</v>
      </c>
      <c r="O846" s="167" t="s">
        <v>11664</v>
      </c>
    </row>
    <row r="847" spans="3:15">
      <c r="C847" s="165"/>
      <c r="D847" s="165"/>
      <c r="E847" s="165"/>
      <c r="H847" s="277"/>
      <c r="I847" s="281" t="s">
        <v>11910</v>
      </c>
      <c r="J847" s="278"/>
      <c r="L847" s="167" t="s">
        <v>8802</v>
      </c>
      <c r="M847" s="167" t="s">
        <v>23164</v>
      </c>
      <c r="N847" s="166" t="s">
        <v>11665</v>
      </c>
      <c r="O847" s="167" t="s">
        <v>11666</v>
      </c>
    </row>
    <row r="848" spans="3:15">
      <c r="C848" s="165"/>
      <c r="D848" s="165"/>
      <c r="E848" s="165"/>
      <c r="H848" s="273" t="s">
        <v>23169</v>
      </c>
      <c r="I848" s="275" t="s">
        <v>11911</v>
      </c>
      <c r="J848" s="167" t="s">
        <v>11912</v>
      </c>
      <c r="L848" s="167" t="s">
        <v>8803</v>
      </c>
      <c r="M848" s="167" t="s">
        <v>23164</v>
      </c>
      <c r="N848" s="166" t="s">
        <v>11667</v>
      </c>
      <c r="O848" s="167" t="s">
        <v>11668</v>
      </c>
    </row>
    <row r="849" spans="3:15">
      <c r="C849" s="165"/>
      <c r="D849" s="165"/>
      <c r="E849" s="165"/>
      <c r="H849" s="273" t="s">
        <v>23169</v>
      </c>
      <c r="I849" s="275" t="s">
        <v>11913</v>
      </c>
      <c r="J849" s="167" t="s">
        <v>11914</v>
      </c>
      <c r="L849" s="167" t="s">
        <v>8804</v>
      </c>
      <c r="M849" s="167" t="s">
        <v>23164</v>
      </c>
      <c r="N849" s="166" t="s">
        <v>11669</v>
      </c>
      <c r="O849" s="167" t="s">
        <v>11670</v>
      </c>
    </row>
    <row r="850" spans="3:15">
      <c r="C850" s="165"/>
      <c r="D850" s="165"/>
      <c r="E850" s="165"/>
      <c r="H850" s="273" t="s">
        <v>23169</v>
      </c>
      <c r="I850" s="275" t="s">
        <v>11915</v>
      </c>
      <c r="J850" s="167" t="s">
        <v>11916</v>
      </c>
      <c r="L850" s="167" t="s">
        <v>8805</v>
      </c>
      <c r="M850" s="167" t="s">
        <v>23164</v>
      </c>
      <c r="N850" s="166" t="s">
        <v>14009</v>
      </c>
      <c r="O850" s="167" t="s">
        <v>11671</v>
      </c>
    </row>
    <row r="851" spans="3:15">
      <c r="C851" s="165"/>
      <c r="D851" s="165"/>
      <c r="E851" s="165"/>
      <c r="H851" s="273" t="s">
        <v>23169</v>
      </c>
      <c r="I851" s="275" t="s">
        <v>11917</v>
      </c>
      <c r="J851" s="167" t="s">
        <v>11918</v>
      </c>
      <c r="L851" s="167" t="s">
        <v>8806</v>
      </c>
      <c r="M851" s="167" t="s">
        <v>23164</v>
      </c>
      <c r="N851" s="166" t="s">
        <v>11501</v>
      </c>
      <c r="O851" s="167" t="s">
        <v>11672</v>
      </c>
    </row>
    <row r="852" spans="3:15">
      <c r="C852" s="165"/>
      <c r="D852" s="165"/>
      <c r="E852" s="165"/>
      <c r="H852" s="273" t="s">
        <v>23169</v>
      </c>
      <c r="I852" s="275" t="s">
        <v>11919</v>
      </c>
      <c r="J852" s="167" t="s">
        <v>11920</v>
      </c>
      <c r="L852" s="167" t="s">
        <v>8807</v>
      </c>
      <c r="M852" s="167" t="s">
        <v>23164</v>
      </c>
      <c r="N852" s="166" t="s">
        <v>11673</v>
      </c>
      <c r="O852" s="167" t="s">
        <v>11674</v>
      </c>
    </row>
    <row r="853" spans="3:15">
      <c r="C853" s="165"/>
      <c r="D853" s="165"/>
      <c r="E853" s="165"/>
      <c r="H853" s="273" t="s">
        <v>23169</v>
      </c>
      <c r="I853" s="275" t="s">
        <v>11921</v>
      </c>
      <c r="J853" s="167" t="s">
        <v>11922</v>
      </c>
      <c r="L853" s="167" t="s">
        <v>8808</v>
      </c>
      <c r="M853" s="167"/>
      <c r="N853" s="166"/>
      <c r="O853" s="167" t="s">
        <v>11674</v>
      </c>
    </row>
    <row r="854" spans="3:15">
      <c r="C854" s="165"/>
      <c r="D854" s="165"/>
      <c r="E854" s="165"/>
      <c r="H854" s="273" t="s">
        <v>23169</v>
      </c>
      <c r="I854" s="275" t="s">
        <v>11923</v>
      </c>
      <c r="J854" s="167" t="s">
        <v>11924</v>
      </c>
      <c r="L854" s="167" t="s">
        <v>8809</v>
      </c>
      <c r="M854" s="167" t="s">
        <v>23164</v>
      </c>
      <c r="N854" s="166" t="s">
        <v>11675</v>
      </c>
      <c r="O854" s="167" t="s">
        <v>11676</v>
      </c>
    </row>
    <row r="855" spans="3:15">
      <c r="C855" s="165"/>
      <c r="D855" s="165"/>
      <c r="E855" s="165"/>
      <c r="H855" s="273" t="s">
        <v>23169</v>
      </c>
      <c r="I855" s="275" t="s">
        <v>11925</v>
      </c>
      <c r="J855" s="167" t="s">
        <v>11926</v>
      </c>
      <c r="L855" s="167" t="s">
        <v>8810</v>
      </c>
      <c r="M855" s="167" t="s">
        <v>23164</v>
      </c>
      <c r="N855" s="166" t="s">
        <v>11677</v>
      </c>
      <c r="O855" s="167" t="s">
        <v>11678</v>
      </c>
    </row>
    <row r="856" spans="3:15">
      <c r="C856" s="165"/>
      <c r="D856" s="165"/>
      <c r="E856" s="165"/>
      <c r="H856" s="273" t="s">
        <v>23169</v>
      </c>
      <c r="I856" s="275" t="s">
        <v>13674</v>
      </c>
      <c r="J856" s="167" t="s">
        <v>11927</v>
      </c>
      <c r="L856" s="167" t="s">
        <v>8811</v>
      </c>
      <c r="M856" s="167"/>
      <c r="N856" s="166"/>
      <c r="O856" s="167" t="s">
        <v>11678</v>
      </c>
    </row>
    <row r="857" spans="3:15">
      <c r="C857" s="165"/>
      <c r="D857" s="165"/>
      <c r="E857" s="165"/>
      <c r="H857" s="273" t="s">
        <v>23169</v>
      </c>
      <c r="I857" s="275" t="s">
        <v>11928</v>
      </c>
      <c r="J857" s="167" t="s">
        <v>11929</v>
      </c>
      <c r="L857" s="167" t="s">
        <v>8812</v>
      </c>
      <c r="M857" s="167" t="s">
        <v>23164</v>
      </c>
      <c r="N857" s="166" t="s">
        <v>11679</v>
      </c>
      <c r="O857" s="167" t="s">
        <v>11680</v>
      </c>
    </row>
    <row r="858" spans="3:15">
      <c r="C858" s="165"/>
      <c r="D858" s="165"/>
      <c r="E858" s="165"/>
      <c r="H858" s="273" t="s">
        <v>23169</v>
      </c>
      <c r="I858" s="275" t="s">
        <v>13550</v>
      </c>
      <c r="J858" s="167" t="s">
        <v>11930</v>
      </c>
      <c r="L858" s="167" t="s">
        <v>8813</v>
      </c>
      <c r="M858" s="167" t="s">
        <v>23164</v>
      </c>
      <c r="N858" s="166" t="s">
        <v>11681</v>
      </c>
      <c r="O858" s="167" t="s">
        <v>11682</v>
      </c>
    </row>
    <row r="859" spans="3:15">
      <c r="C859" s="165"/>
      <c r="D859" s="165"/>
      <c r="E859" s="165"/>
      <c r="H859" s="273" t="s">
        <v>23169</v>
      </c>
      <c r="I859" s="275" t="s">
        <v>11931</v>
      </c>
      <c r="J859" s="167" t="s">
        <v>11932</v>
      </c>
      <c r="L859" s="167" t="s">
        <v>8814</v>
      </c>
      <c r="M859" s="167"/>
      <c r="N859" s="166"/>
      <c r="O859" s="167" t="s">
        <v>11682</v>
      </c>
    </row>
    <row r="860" spans="3:15">
      <c r="C860" s="165"/>
      <c r="D860" s="165"/>
      <c r="E860" s="165"/>
      <c r="H860" s="273" t="s">
        <v>23169</v>
      </c>
      <c r="I860" s="275" t="s">
        <v>11933</v>
      </c>
      <c r="J860" s="167" t="s">
        <v>11934</v>
      </c>
      <c r="L860" s="167" t="s">
        <v>8815</v>
      </c>
      <c r="M860" s="167" t="s">
        <v>23164</v>
      </c>
      <c r="N860" s="166" t="s">
        <v>11683</v>
      </c>
      <c r="O860" s="167" t="s">
        <v>11684</v>
      </c>
    </row>
    <row r="861" spans="3:15">
      <c r="C861" s="165"/>
      <c r="D861" s="165"/>
      <c r="E861" s="165"/>
      <c r="H861" s="273" t="s">
        <v>23169</v>
      </c>
      <c r="I861" s="275" t="s">
        <v>11935</v>
      </c>
      <c r="J861" s="167" t="s">
        <v>11936</v>
      </c>
      <c r="L861" s="167" t="s">
        <v>8816</v>
      </c>
      <c r="M861" s="167" t="s">
        <v>23164</v>
      </c>
      <c r="N861" s="166" t="s">
        <v>11685</v>
      </c>
      <c r="O861" s="167" t="s">
        <v>11686</v>
      </c>
    </row>
    <row r="862" spans="3:15">
      <c r="C862" s="165"/>
      <c r="D862" s="165"/>
      <c r="E862" s="165"/>
      <c r="H862" s="273" t="s">
        <v>23169</v>
      </c>
      <c r="I862" s="275" t="s">
        <v>11937</v>
      </c>
      <c r="J862" s="167" t="s">
        <v>11938</v>
      </c>
      <c r="L862" s="167" t="s">
        <v>8817</v>
      </c>
      <c r="M862" s="167" t="s">
        <v>23164</v>
      </c>
      <c r="N862" s="166" t="s">
        <v>11687</v>
      </c>
      <c r="O862" s="167" t="s">
        <v>11688</v>
      </c>
    </row>
    <row r="863" spans="3:15">
      <c r="C863" s="165"/>
      <c r="D863" s="165"/>
      <c r="E863" s="165"/>
      <c r="H863" s="273" t="s">
        <v>23169</v>
      </c>
      <c r="I863" s="275" t="s">
        <v>11939</v>
      </c>
      <c r="J863" s="167" t="s">
        <v>11940</v>
      </c>
      <c r="L863" s="167" t="s">
        <v>8818</v>
      </c>
      <c r="M863" s="167" t="s">
        <v>23164</v>
      </c>
      <c r="N863" s="166" t="s">
        <v>11689</v>
      </c>
      <c r="O863" s="167" t="s">
        <v>11690</v>
      </c>
    </row>
    <row r="864" spans="3:15">
      <c r="C864" s="165"/>
      <c r="D864" s="165"/>
      <c r="E864" s="165"/>
      <c r="H864" s="273" t="s">
        <v>23169</v>
      </c>
      <c r="I864" s="275" t="s">
        <v>11941</v>
      </c>
      <c r="J864" s="167" t="s">
        <v>11942</v>
      </c>
      <c r="L864" s="167" t="s">
        <v>8819</v>
      </c>
      <c r="M864" s="167" t="s">
        <v>23165</v>
      </c>
      <c r="N864" s="166" t="s">
        <v>11692</v>
      </c>
      <c r="O864" s="167" t="s">
        <v>11693</v>
      </c>
    </row>
    <row r="865" spans="3:15">
      <c r="C865" s="165"/>
      <c r="D865" s="165"/>
      <c r="E865" s="165"/>
      <c r="H865" s="273" t="s">
        <v>23169</v>
      </c>
      <c r="I865" s="275" t="s">
        <v>11943</v>
      </c>
      <c r="J865" s="167" t="s">
        <v>11944</v>
      </c>
      <c r="L865" s="167" t="s">
        <v>8820</v>
      </c>
      <c r="M865" s="167" t="s">
        <v>23165</v>
      </c>
      <c r="N865" s="166" t="s">
        <v>11694</v>
      </c>
      <c r="O865" s="167" t="s">
        <v>11695</v>
      </c>
    </row>
    <row r="866" spans="3:15">
      <c r="C866" s="165"/>
      <c r="D866" s="165"/>
      <c r="E866" s="165"/>
      <c r="H866" s="273" t="s">
        <v>23169</v>
      </c>
      <c r="I866" s="275" t="s">
        <v>11945</v>
      </c>
      <c r="J866" s="167" t="s">
        <v>11946</v>
      </c>
      <c r="L866" s="167" t="s">
        <v>8821</v>
      </c>
      <c r="M866" s="167"/>
      <c r="N866" s="166"/>
      <c r="O866" s="167" t="s">
        <v>11695</v>
      </c>
    </row>
    <row r="867" spans="3:15">
      <c r="C867" s="165"/>
      <c r="D867" s="165"/>
      <c r="E867" s="165"/>
      <c r="H867" s="273" t="s">
        <v>23169</v>
      </c>
      <c r="I867" s="275" t="s">
        <v>11947</v>
      </c>
      <c r="J867" s="167" t="s">
        <v>11948</v>
      </c>
      <c r="L867" s="167" t="s">
        <v>8822</v>
      </c>
      <c r="M867" s="167" t="s">
        <v>23165</v>
      </c>
      <c r="N867" s="166" t="s">
        <v>11696</v>
      </c>
      <c r="O867" s="167" t="s">
        <v>11697</v>
      </c>
    </row>
    <row r="868" spans="3:15">
      <c r="C868" s="165"/>
      <c r="D868" s="165"/>
      <c r="E868" s="165"/>
      <c r="H868" s="273" t="s">
        <v>23169</v>
      </c>
      <c r="I868" s="275" t="s">
        <v>11949</v>
      </c>
      <c r="J868" s="167" t="s">
        <v>11950</v>
      </c>
      <c r="L868" s="167" t="s">
        <v>8823</v>
      </c>
      <c r="M868" s="167"/>
      <c r="N868" s="166"/>
      <c r="O868" s="167" t="s">
        <v>11697</v>
      </c>
    </row>
    <row r="869" spans="3:15">
      <c r="C869" s="165"/>
      <c r="D869" s="165"/>
      <c r="E869" s="165"/>
      <c r="H869" s="273" t="s">
        <v>23169</v>
      </c>
      <c r="I869" s="275" t="s">
        <v>11951</v>
      </c>
      <c r="J869" s="167" t="s">
        <v>11952</v>
      </c>
      <c r="L869" s="167" t="s">
        <v>8824</v>
      </c>
      <c r="M869" s="167" t="s">
        <v>23165</v>
      </c>
      <c r="N869" s="166" t="s">
        <v>11698</v>
      </c>
      <c r="O869" s="167" t="s">
        <v>11699</v>
      </c>
    </row>
    <row r="870" spans="3:15">
      <c r="C870" s="165"/>
      <c r="D870" s="165"/>
      <c r="E870" s="165"/>
      <c r="H870" s="273" t="s">
        <v>23169</v>
      </c>
      <c r="I870" s="275" t="s">
        <v>11953</v>
      </c>
      <c r="J870" s="167" t="s">
        <v>11954</v>
      </c>
      <c r="L870" s="167" t="s">
        <v>8825</v>
      </c>
      <c r="M870" s="167" t="s">
        <v>23165</v>
      </c>
      <c r="N870" s="166" t="s">
        <v>11700</v>
      </c>
      <c r="O870" s="167" t="s">
        <v>11701</v>
      </c>
    </row>
    <row r="871" spans="3:15">
      <c r="C871" s="165"/>
      <c r="D871" s="165"/>
      <c r="E871" s="165"/>
      <c r="H871" s="273" t="s">
        <v>23169</v>
      </c>
      <c r="I871" s="275" t="s">
        <v>13583</v>
      </c>
      <c r="J871" s="167" t="s">
        <v>11955</v>
      </c>
      <c r="L871" s="167" t="s">
        <v>8826</v>
      </c>
      <c r="M871" s="167" t="s">
        <v>23165</v>
      </c>
      <c r="N871" s="166" t="s">
        <v>11702</v>
      </c>
      <c r="O871" s="167" t="s">
        <v>11703</v>
      </c>
    </row>
    <row r="872" spans="3:15">
      <c r="C872" s="165"/>
      <c r="D872" s="165"/>
      <c r="E872" s="165"/>
      <c r="H872" s="273" t="s">
        <v>23169</v>
      </c>
      <c r="I872" s="275" t="s">
        <v>11956</v>
      </c>
      <c r="J872" s="167" t="s">
        <v>11957</v>
      </c>
      <c r="L872" s="167" t="s">
        <v>8827</v>
      </c>
      <c r="M872" s="167"/>
      <c r="N872" s="166"/>
      <c r="O872" s="167" t="s">
        <v>11703</v>
      </c>
    </row>
    <row r="873" spans="3:15">
      <c r="C873" s="165"/>
      <c r="D873" s="165"/>
      <c r="E873" s="165"/>
      <c r="H873" s="273" t="s">
        <v>23169</v>
      </c>
      <c r="I873" s="275" t="s">
        <v>11958</v>
      </c>
      <c r="J873" s="167" t="s">
        <v>11959</v>
      </c>
      <c r="L873" s="167" t="s">
        <v>8828</v>
      </c>
      <c r="M873" s="167" t="s">
        <v>23165</v>
      </c>
      <c r="N873" s="166" t="s">
        <v>11704</v>
      </c>
      <c r="O873" s="167" t="s">
        <v>11705</v>
      </c>
    </row>
    <row r="874" spans="3:15">
      <c r="C874" s="165"/>
      <c r="D874" s="165"/>
      <c r="E874" s="165"/>
      <c r="H874" s="273" t="s">
        <v>23169</v>
      </c>
      <c r="I874" s="275" t="s">
        <v>14009</v>
      </c>
      <c r="J874" s="167" t="s">
        <v>11960</v>
      </c>
      <c r="L874" s="167" t="s">
        <v>8829</v>
      </c>
      <c r="M874" s="167" t="s">
        <v>23165</v>
      </c>
      <c r="N874" s="166" t="s">
        <v>11706</v>
      </c>
      <c r="O874" s="167" t="s">
        <v>11707</v>
      </c>
    </row>
    <row r="875" spans="3:15">
      <c r="C875" s="165"/>
      <c r="D875" s="165"/>
      <c r="E875" s="165"/>
      <c r="H875" s="273" t="s">
        <v>23169</v>
      </c>
      <c r="I875" s="275" t="s">
        <v>11961</v>
      </c>
      <c r="J875" s="167" t="s">
        <v>11962</v>
      </c>
      <c r="L875" s="167" t="s">
        <v>8830</v>
      </c>
      <c r="M875" s="167"/>
      <c r="N875" s="166"/>
      <c r="O875" s="167" t="s">
        <v>11707</v>
      </c>
    </row>
    <row r="876" spans="3:15">
      <c r="C876" s="165"/>
      <c r="D876" s="165"/>
      <c r="E876" s="165"/>
      <c r="H876" s="273" t="s">
        <v>23169</v>
      </c>
      <c r="I876" s="275" t="s">
        <v>11963</v>
      </c>
      <c r="J876" s="167" t="s">
        <v>11964</v>
      </c>
      <c r="L876" s="167" t="s">
        <v>8831</v>
      </c>
      <c r="M876" s="167" t="s">
        <v>23165</v>
      </c>
      <c r="N876" s="166" t="s">
        <v>11708</v>
      </c>
      <c r="O876" s="167" t="s">
        <v>11709</v>
      </c>
    </row>
    <row r="877" spans="3:15">
      <c r="C877" s="165"/>
      <c r="D877" s="165"/>
      <c r="E877" s="165"/>
      <c r="H877" s="273" t="s">
        <v>23169</v>
      </c>
      <c r="I877" s="275" t="s">
        <v>11965</v>
      </c>
      <c r="J877" s="167" t="s">
        <v>11966</v>
      </c>
      <c r="L877" s="167" t="s">
        <v>8832</v>
      </c>
      <c r="M877" s="167"/>
      <c r="N877" s="166"/>
      <c r="O877" s="167" t="s">
        <v>11709</v>
      </c>
    </row>
    <row r="878" spans="3:15">
      <c r="C878" s="165"/>
      <c r="D878" s="165"/>
      <c r="E878" s="165"/>
      <c r="H878" s="273" t="s">
        <v>23169</v>
      </c>
      <c r="I878" s="275" t="s">
        <v>11967</v>
      </c>
      <c r="J878" s="167" t="s">
        <v>11968</v>
      </c>
      <c r="L878" s="167" t="s">
        <v>8833</v>
      </c>
      <c r="M878" s="167" t="s">
        <v>23165</v>
      </c>
      <c r="N878" s="166" t="s">
        <v>11710</v>
      </c>
      <c r="O878" s="167" t="s">
        <v>11711</v>
      </c>
    </row>
    <row r="879" spans="3:15">
      <c r="C879" s="165"/>
      <c r="D879" s="165"/>
      <c r="E879" s="165"/>
      <c r="H879" s="273" t="s">
        <v>23169</v>
      </c>
      <c r="I879" s="275" t="s">
        <v>11501</v>
      </c>
      <c r="J879" s="167" t="s">
        <v>11969</v>
      </c>
      <c r="L879" s="167" t="s">
        <v>8834</v>
      </c>
      <c r="M879" s="167" t="s">
        <v>23165</v>
      </c>
      <c r="N879" s="166" t="s">
        <v>11712</v>
      </c>
      <c r="O879" s="167" t="s">
        <v>11713</v>
      </c>
    </row>
    <row r="880" spans="3:15">
      <c r="C880" s="165"/>
      <c r="D880" s="165"/>
      <c r="E880" s="165"/>
      <c r="H880" s="273" t="s">
        <v>23169</v>
      </c>
      <c r="I880" s="275" t="s">
        <v>11970</v>
      </c>
      <c r="J880" s="167" t="s">
        <v>11971</v>
      </c>
      <c r="L880" s="167" t="s">
        <v>8835</v>
      </c>
      <c r="M880" s="167" t="s">
        <v>23165</v>
      </c>
      <c r="N880" s="166" t="s">
        <v>11714</v>
      </c>
      <c r="O880" s="167" t="s">
        <v>11715</v>
      </c>
    </row>
    <row r="881" spans="3:15">
      <c r="C881" s="165"/>
      <c r="D881" s="165"/>
      <c r="E881" s="165"/>
      <c r="H881" s="273" t="s">
        <v>23169</v>
      </c>
      <c r="I881" s="275" t="s">
        <v>11972</v>
      </c>
      <c r="J881" s="167" t="s">
        <v>11973</v>
      </c>
      <c r="L881" s="167" t="s">
        <v>8836</v>
      </c>
      <c r="M881" s="167"/>
      <c r="N881" s="166"/>
      <c r="O881" s="167" t="s">
        <v>11715</v>
      </c>
    </row>
    <row r="882" spans="3:15">
      <c r="C882" s="165"/>
      <c r="D882" s="165"/>
      <c r="E882" s="165"/>
      <c r="H882" s="273" t="s">
        <v>23169</v>
      </c>
      <c r="I882" s="275" t="s">
        <v>11974</v>
      </c>
      <c r="J882" s="167" t="s">
        <v>11975</v>
      </c>
      <c r="L882" s="167" t="s">
        <v>8837</v>
      </c>
      <c r="M882" s="167" t="s">
        <v>23165</v>
      </c>
      <c r="N882" s="166" t="s">
        <v>11716</v>
      </c>
      <c r="O882" s="167" t="s">
        <v>11717</v>
      </c>
    </row>
    <row r="883" spans="3:15">
      <c r="C883" s="165"/>
      <c r="D883" s="165"/>
      <c r="E883" s="165"/>
      <c r="H883" s="273" t="s">
        <v>23169</v>
      </c>
      <c r="I883" s="275" t="s">
        <v>11976</v>
      </c>
      <c r="J883" s="167" t="s">
        <v>11977</v>
      </c>
      <c r="L883" s="167" t="s">
        <v>8838</v>
      </c>
      <c r="M883" s="167" t="s">
        <v>23165</v>
      </c>
      <c r="N883" s="166" t="s">
        <v>11718</v>
      </c>
      <c r="O883" s="167" t="s">
        <v>11719</v>
      </c>
    </row>
    <row r="884" spans="3:15">
      <c r="C884" s="165"/>
      <c r="D884" s="165"/>
      <c r="E884" s="165"/>
      <c r="H884" s="273" t="s">
        <v>23169</v>
      </c>
      <c r="I884" s="275" t="s">
        <v>11978</v>
      </c>
      <c r="J884" s="167" t="s">
        <v>11979</v>
      </c>
      <c r="L884" s="167" t="s">
        <v>8839</v>
      </c>
      <c r="M884" s="167" t="s">
        <v>23165</v>
      </c>
      <c r="N884" s="166" t="s">
        <v>11720</v>
      </c>
      <c r="O884" s="167" t="s">
        <v>11721</v>
      </c>
    </row>
    <row r="885" spans="3:15">
      <c r="C885" s="165"/>
      <c r="D885" s="165"/>
      <c r="E885" s="165"/>
      <c r="H885" s="273" t="s">
        <v>23169</v>
      </c>
      <c r="I885" s="275" t="s">
        <v>11980</v>
      </c>
      <c r="J885" s="167" t="s">
        <v>11981</v>
      </c>
      <c r="L885" s="167" t="s">
        <v>8840</v>
      </c>
      <c r="M885" s="167" t="s">
        <v>23165</v>
      </c>
      <c r="N885" s="166" t="s">
        <v>11722</v>
      </c>
      <c r="O885" s="167" t="s">
        <v>11723</v>
      </c>
    </row>
    <row r="886" spans="3:15">
      <c r="C886" s="165"/>
      <c r="D886" s="165"/>
      <c r="E886" s="165"/>
      <c r="H886" s="273" t="s">
        <v>23169</v>
      </c>
      <c r="I886" s="275" t="s">
        <v>11982</v>
      </c>
      <c r="J886" s="167" t="s">
        <v>11983</v>
      </c>
      <c r="L886" s="167" t="s">
        <v>8841</v>
      </c>
      <c r="M886" s="167" t="s">
        <v>23165</v>
      </c>
      <c r="N886" s="166" t="s">
        <v>11724</v>
      </c>
      <c r="O886" s="167" t="s">
        <v>11725</v>
      </c>
    </row>
    <row r="887" spans="3:15">
      <c r="C887" s="165"/>
      <c r="D887" s="165"/>
      <c r="E887" s="165"/>
      <c r="H887" s="273" t="s">
        <v>23169</v>
      </c>
      <c r="I887" s="275" t="s">
        <v>11984</v>
      </c>
      <c r="J887" s="167" t="s">
        <v>11985</v>
      </c>
      <c r="L887" s="167" t="s">
        <v>8842</v>
      </c>
      <c r="M887" s="167" t="s">
        <v>23165</v>
      </c>
      <c r="N887" s="166" t="s">
        <v>11726</v>
      </c>
      <c r="O887" s="167" t="s">
        <v>11727</v>
      </c>
    </row>
    <row r="888" spans="3:15">
      <c r="C888" s="165"/>
      <c r="D888" s="165"/>
      <c r="E888" s="165"/>
      <c r="H888" s="273" t="s">
        <v>23169</v>
      </c>
      <c r="I888" s="275" t="s">
        <v>11986</v>
      </c>
      <c r="J888" s="167" t="s">
        <v>11987</v>
      </c>
      <c r="L888" s="167" t="s">
        <v>8843</v>
      </c>
      <c r="M888" s="167" t="s">
        <v>23165</v>
      </c>
      <c r="N888" s="166" t="s">
        <v>11728</v>
      </c>
      <c r="O888" s="167" t="s">
        <v>11729</v>
      </c>
    </row>
    <row r="889" spans="3:15">
      <c r="C889" s="165"/>
      <c r="D889" s="165"/>
      <c r="E889" s="165"/>
      <c r="H889" s="273" t="s">
        <v>23169</v>
      </c>
      <c r="I889" s="275" t="s">
        <v>11988</v>
      </c>
      <c r="J889" s="167" t="s">
        <v>11989</v>
      </c>
      <c r="L889" s="167" t="s">
        <v>8844</v>
      </c>
      <c r="M889" s="167" t="s">
        <v>23165</v>
      </c>
      <c r="N889" s="166" t="s">
        <v>11730</v>
      </c>
      <c r="O889" s="167" t="s">
        <v>11731</v>
      </c>
    </row>
    <row r="890" spans="3:15">
      <c r="C890" s="165"/>
      <c r="D890" s="165"/>
      <c r="E890" s="165"/>
      <c r="H890" s="273" t="s">
        <v>23169</v>
      </c>
      <c r="I890" s="275" t="s">
        <v>11990</v>
      </c>
      <c r="J890" s="167" t="s">
        <v>11991</v>
      </c>
      <c r="L890" s="167" t="s">
        <v>8845</v>
      </c>
      <c r="M890" s="167" t="s">
        <v>23165</v>
      </c>
      <c r="N890" s="166" t="s">
        <v>11732</v>
      </c>
      <c r="O890" s="167" t="s">
        <v>11733</v>
      </c>
    </row>
    <row r="891" spans="3:15">
      <c r="C891" s="165"/>
      <c r="D891" s="165"/>
      <c r="E891" s="165"/>
      <c r="H891" s="277"/>
      <c r="I891" s="281" t="s">
        <v>11992</v>
      </c>
      <c r="J891" s="278"/>
      <c r="L891" s="167" t="s">
        <v>8846</v>
      </c>
      <c r="M891" s="167" t="s">
        <v>23165</v>
      </c>
      <c r="N891" s="166" t="s">
        <v>11734</v>
      </c>
      <c r="O891" s="167" t="s">
        <v>11735</v>
      </c>
    </row>
    <row r="892" spans="3:15">
      <c r="C892" s="165"/>
      <c r="D892" s="165"/>
      <c r="E892" s="165"/>
      <c r="H892" s="273" t="s">
        <v>23545</v>
      </c>
      <c r="I892" s="275" t="s">
        <v>11993</v>
      </c>
      <c r="J892" s="167" t="s">
        <v>11994</v>
      </c>
      <c r="L892" s="167" t="s">
        <v>8847</v>
      </c>
      <c r="M892" s="167" t="s">
        <v>23166</v>
      </c>
      <c r="N892" s="166" t="s">
        <v>11737</v>
      </c>
      <c r="O892" s="167" t="s">
        <v>11738</v>
      </c>
    </row>
    <row r="893" spans="3:15">
      <c r="C893" s="165"/>
      <c r="D893" s="165"/>
      <c r="E893" s="165"/>
      <c r="H893" s="273" t="s">
        <v>23545</v>
      </c>
      <c r="I893" s="275" t="s">
        <v>11995</v>
      </c>
      <c r="J893" s="167" t="s">
        <v>11996</v>
      </c>
      <c r="L893" s="167" t="s">
        <v>8848</v>
      </c>
      <c r="M893" s="167" t="s">
        <v>23166</v>
      </c>
      <c r="N893" s="166" t="s">
        <v>11739</v>
      </c>
      <c r="O893" s="167" t="s">
        <v>11740</v>
      </c>
    </row>
    <row r="894" spans="3:15">
      <c r="C894" s="165"/>
      <c r="D894" s="165"/>
      <c r="E894" s="165"/>
      <c r="H894" s="273" t="s">
        <v>23545</v>
      </c>
      <c r="I894" s="275" t="s">
        <v>11997</v>
      </c>
      <c r="J894" s="167" t="s">
        <v>11998</v>
      </c>
      <c r="L894" s="167" t="s">
        <v>8849</v>
      </c>
      <c r="M894" s="167" t="s">
        <v>23166</v>
      </c>
      <c r="N894" s="166" t="s">
        <v>11741</v>
      </c>
      <c r="O894" s="167" t="s">
        <v>11742</v>
      </c>
    </row>
    <row r="895" spans="3:15">
      <c r="C895" s="165"/>
      <c r="D895" s="165"/>
      <c r="E895" s="165"/>
      <c r="H895" s="273" t="s">
        <v>23545</v>
      </c>
      <c r="I895" s="275" t="s">
        <v>11999</v>
      </c>
      <c r="J895" s="167" t="s">
        <v>12000</v>
      </c>
      <c r="L895" s="167" t="s">
        <v>8850</v>
      </c>
      <c r="M895" s="167" t="s">
        <v>23166</v>
      </c>
      <c r="N895" s="166" t="s">
        <v>11743</v>
      </c>
      <c r="O895" s="167" t="s">
        <v>11744</v>
      </c>
    </row>
    <row r="896" spans="3:15">
      <c r="C896" s="165"/>
      <c r="D896" s="165"/>
      <c r="E896" s="165"/>
      <c r="H896" s="273" t="s">
        <v>23545</v>
      </c>
      <c r="I896" s="275" t="s">
        <v>12001</v>
      </c>
      <c r="J896" s="167" t="s">
        <v>12002</v>
      </c>
      <c r="L896" s="167" t="s">
        <v>8851</v>
      </c>
      <c r="M896" s="167" t="s">
        <v>23166</v>
      </c>
      <c r="N896" s="166" t="s">
        <v>11745</v>
      </c>
      <c r="O896" s="167" t="s">
        <v>11746</v>
      </c>
    </row>
    <row r="897" spans="3:15">
      <c r="C897" s="165"/>
      <c r="D897" s="165"/>
      <c r="E897" s="165"/>
      <c r="H897" s="273" t="s">
        <v>23545</v>
      </c>
      <c r="I897" s="275" t="s">
        <v>12003</v>
      </c>
      <c r="J897" s="167" t="s">
        <v>12004</v>
      </c>
      <c r="L897" s="167" t="s">
        <v>8852</v>
      </c>
      <c r="M897" s="167"/>
      <c r="N897" s="166"/>
      <c r="O897" s="167" t="s">
        <v>11746</v>
      </c>
    </row>
    <row r="898" spans="3:15">
      <c r="C898" s="165"/>
      <c r="D898" s="165"/>
      <c r="E898" s="165"/>
      <c r="H898" s="273" t="s">
        <v>23545</v>
      </c>
      <c r="I898" s="275" t="s">
        <v>12005</v>
      </c>
      <c r="J898" s="167" t="s">
        <v>12006</v>
      </c>
      <c r="L898" s="167" t="s">
        <v>8853</v>
      </c>
      <c r="M898" s="167" t="s">
        <v>23166</v>
      </c>
      <c r="N898" s="166" t="s">
        <v>11747</v>
      </c>
      <c r="O898" s="167" t="s">
        <v>11748</v>
      </c>
    </row>
    <row r="899" spans="3:15">
      <c r="C899" s="165"/>
      <c r="D899" s="165"/>
      <c r="E899" s="165"/>
      <c r="H899" s="273" t="s">
        <v>23545</v>
      </c>
      <c r="I899" s="275" t="s">
        <v>12007</v>
      </c>
      <c r="J899" s="167" t="s">
        <v>12008</v>
      </c>
      <c r="L899" s="167" t="s">
        <v>8854</v>
      </c>
      <c r="M899" s="167" t="s">
        <v>23166</v>
      </c>
      <c r="N899" s="166" t="s">
        <v>11749</v>
      </c>
      <c r="O899" s="167" t="s">
        <v>11750</v>
      </c>
    </row>
    <row r="900" spans="3:15">
      <c r="C900" s="165"/>
      <c r="D900" s="165"/>
      <c r="E900" s="165"/>
      <c r="H900" s="273" t="s">
        <v>23545</v>
      </c>
      <c r="I900" s="275" t="s">
        <v>12009</v>
      </c>
      <c r="J900" s="167" t="s">
        <v>12010</v>
      </c>
      <c r="L900" s="167" t="s">
        <v>8855</v>
      </c>
      <c r="M900" s="167" t="s">
        <v>23166</v>
      </c>
      <c r="N900" s="166" t="s">
        <v>11751</v>
      </c>
      <c r="O900" s="167" t="s">
        <v>11752</v>
      </c>
    </row>
    <row r="901" spans="3:15">
      <c r="C901" s="165"/>
      <c r="D901" s="165"/>
      <c r="E901" s="165"/>
      <c r="H901" s="273" t="s">
        <v>23545</v>
      </c>
      <c r="I901" s="275" t="s">
        <v>12011</v>
      </c>
      <c r="J901" s="167" t="s">
        <v>12012</v>
      </c>
      <c r="L901" s="167" t="s">
        <v>8856</v>
      </c>
      <c r="M901" s="167" t="s">
        <v>23166</v>
      </c>
      <c r="N901" s="166" t="s">
        <v>11753</v>
      </c>
      <c r="O901" s="167" t="s">
        <v>11754</v>
      </c>
    </row>
    <row r="902" spans="3:15">
      <c r="C902" s="165"/>
      <c r="D902" s="165"/>
      <c r="E902" s="165"/>
      <c r="H902" s="273" t="s">
        <v>23545</v>
      </c>
      <c r="I902" s="275" t="s">
        <v>12013</v>
      </c>
      <c r="J902" s="167" t="s">
        <v>12014</v>
      </c>
      <c r="L902" s="167" t="s">
        <v>8857</v>
      </c>
      <c r="M902" s="167" t="s">
        <v>23166</v>
      </c>
      <c r="N902" s="166" t="s">
        <v>11755</v>
      </c>
      <c r="O902" s="167" t="s">
        <v>11756</v>
      </c>
    </row>
    <row r="903" spans="3:15">
      <c r="C903" s="165"/>
      <c r="D903" s="165"/>
      <c r="E903" s="165"/>
      <c r="H903" s="273" t="s">
        <v>23545</v>
      </c>
      <c r="I903" s="275" t="s">
        <v>12015</v>
      </c>
      <c r="J903" s="167" t="s">
        <v>12016</v>
      </c>
      <c r="L903" s="167" t="s">
        <v>8858</v>
      </c>
      <c r="M903" s="167" t="s">
        <v>23166</v>
      </c>
      <c r="N903" s="166" t="s">
        <v>11757</v>
      </c>
      <c r="O903" s="167" t="s">
        <v>11758</v>
      </c>
    </row>
    <row r="904" spans="3:15">
      <c r="C904" s="165"/>
      <c r="D904" s="165"/>
      <c r="E904" s="165"/>
      <c r="H904" s="273" t="s">
        <v>23545</v>
      </c>
      <c r="I904" s="275" t="s">
        <v>12017</v>
      </c>
      <c r="J904" s="167" t="s">
        <v>12018</v>
      </c>
      <c r="L904" s="167" t="s">
        <v>8859</v>
      </c>
      <c r="M904" s="167"/>
      <c r="N904" s="166"/>
      <c r="O904" s="167" t="s">
        <v>11758</v>
      </c>
    </row>
    <row r="905" spans="3:15">
      <c r="C905" s="165"/>
      <c r="D905" s="165"/>
      <c r="E905" s="165"/>
      <c r="H905" s="273" t="s">
        <v>23545</v>
      </c>
      <c r="I905" s="275" t="s">
        <v>12019</v>
      </c>
      <c r="J905" s="167" t="s">
        <v>12020</v>
      </c>
      <c r="L905" s="167" t="s">
        <v>8860</v>
      </c>
      <c r="M905" s="167" t="s">
        <v>23166</v>
      </c>
      <c r="N905" s="166" t="s">
        <v>11759</v>
      </c>
      <c r="O905" s="167" t="s">
        <v>11760</v>
      </c>
    </row>
    <row r="906" spans="3:15">
      <c r="C906" s="165"/>
      <c r="D906" s="165"/>
      <c r="E906" s="165"/>
      <c r="H906" s="273" t="s">
        <v>23545</v>
      </c>
      <c r="I906" s="275" t="s">
        <v>12021</v>
      </c>
      <c r="J906" s="167" t="s">
        <v>12022</v>
      </c>
      <c r="L906" s="167" t="s">
        <v>8861</v>
      </c>
      <c r="M906" s="167"/>
      <c r="N906" s="166"/>
      <c r="O906" s="167" t="s">
        <v>11760</v>
      </c>
    </row>
    <row r="907" spans="3:15">
      <c r="C907" s="165"/>
      <c r="D907" s="165"/>
      <c r="E907" s="165"/>
      <c r="H907" s="273" t="s">
        <v>23545</v>
      </c>
      <c r="I907" s="275" t="s">
        <v>12023</v>
      </c>
      <c r="J907" s="167" t="s">
        <v>12024</v>
      </c>
      <c r="L907" s="167" t="s">
        <v>8862</v>
      </c>
      <c r="M907" s="167" t="s">
        <v>23166</v>
      </c>
      <c r="N907" s="166" t="s">
        <v>11761</v>
      </c>
      <c r="O907" s="167" t="s">
        <v>11762</v>
      </c>
    </row>
    <row r="908" spans="3:15">
      <c r="C908" s="165"/>
      <c r="D908" s="165"/>
      <c r="E908" s="165"/>
      <c r="H908" s="273" t="s">
        <v>23545</v>
      </c>
      <c r="I908" s="275" t="s">
        <v>12025</v>
      </c>
      <c r="J908" s="167" t="s">
        <v>12026</v>
      </c>
      <c r="L908" s="167" t="s">
        <v>8863</v>
      </c>
      <c r="M908" s="167" t="s">
        <v>23166</v>
      </c>
      <c r="N908" s="166" t="s">
        <v>11763</v>
      </c>
      <c r="O908" s="167" t="s">
        <v>11764</v>
      </c>
    </row>
    <row r="909" spans="3:15">
      <c r="C909" s="165"/>
      <c r="D909" s="165"/>
      <c r="E909" s="165"/>
      <c r="H909" s="273" t="s">
        <v>23545</v>
      </c>
      <c r="I909" s="275" t="s">
        <v>12027</v>
      </c>
      <c r="J909" s="167" t="s">
        <v>12028</v>
      </c>
      <c r="L909" s="167" t="s">
        <v>8864</v>
      </c>
      <c r="M909" s="167" t="s">
        <v>23166</v>
      </c>
      <c r="N909" s="166" t="s">
        <v>11765</v>
      </c>
      <c r="O909" s="167" t="s">
        <v>11766</v>
      </c>
    </row>
    <row r="910" spans="3:15">
      <c r="C910" s="165"/>
      <c r="D910" s="165"/>
      <c r="E910" s="165"/>
      <c r="H910" s="273" t="s">
        <v>23545</v>
      </c>
      <c r="I910" s="275" t="s">
        <v>12029</v>
      </c>
      <c r="J910" s="167" t="s">
        <v>12030</v>
      </c>
      <c r="L910" s="167" t="s">
        <v>8865</v>
      </c>
      <c r="M910" s="167" t="s">
        <v>23167</v>
      </c>
      <c r="N910" s="166" t="s">
        <v>13674</v>
      </c>
      <c r="O910" s="167" t="s">
        <v>11768</v>
      </c>
    </row>
    <row r="911" spans="3:15">
      <c r="C911" s="165"/>
      <c r="D911" s="165"/>
      <c r="E911" s="165"/>
      <c r="H911" s="273" t="s">
        <v>23545</v>
      </c>
      <c r="I911" s="275" t="s">
        <v>12031</v>
      </c>
      <c r="J911" s="167" t="s">
        <v>12032</v>
      </c>
      <c r="L911" s="167" t="s">
        <v>8866</v>
      </c>
      <c r="M911" s="167"/>
      <c r="N911" s="166"/>
      <c r="O911" s="167" t="s">
        <v>11768</v>
      </c>
    </row>
    <row r="912" spans="3:15">
      <c r="C912" s="165"/>
      <c r="D912" s="165"/>
      <c r="E912" s="165"/>
      <c r="H912" s="273" t="s">
        <v>23545</v>
      </c>
      <c r="I912" s="275" t="s">
        <v>12033</v>
      </c>
      <c r="J912" s="167" t="s">
        <v>12034</v>
      </c>
      <c r="L912" s="167" t="s">
        <v>8867</v>
      </c>
      <c r="M912" s="167" t="s">
        <v>23167</v>
      </c>
      <c r="N912" s="166" t="s">
        <v>11769</v>
      </c>
      <c r="O912" s="167" t="s">
        <v>11770</v>
      </c>
    </row>
    <row r="913" spans="3:15">
      <c r="C913" s="165"/>
      <c r="D913" s="165"/>
      <c r="E913" s="165"/>
      <c r="H913" s="273" t="s">
        <v>23545</v>
      </c>
      <c r="I913" s="275" t="s">
        <v>12035</v>
      </c>
      <c r="J913" s="167" t="s">
        <v>12036</v>
      </c>
      <c r="L913" s="167" t="s">
        <v>8868</v>
      </c>
      <c r="M913" s="167" t="s">
        <v>23167</v>
      </c>
      <c r="N913" s="166" t="s">
        <v>11771</v>
      </c>
      <c r="O913" s="167" t="s">
        <v>11772</v>
      </c>
    </row>
    <row r="914" spans="3:15">
      <c r="C914" s="165"/>
      <c r="D914" s="165"/>
      <c r="E914" s="165"/>
      <c r="H914" s="273" t="s">
        <v>23545</v>
      </c>
      <c r="I914" s="275" t="s">
        <v>12037</v>
      </c>
      <c r="J914" s="167" t="s">
        <v>12038</v>
      </c>
      <c r="L914" s="167" t="s">
        <v>8869</v>
      </c>
      <c r="M914" s="167" t="s">
        <v>23167</v>
      </c>
      <c r="N914" s="166" t="s">
        <v>11773</v>
      </c>
      <c r="O914" s="167" t="s">
        <v>11774</v>
      </c>
    </row>
    <row r="915" spans="3:15">
      <c r="C915" s="165"/>
      <c r="D915" s="165"/>
      <c r="E915" s="165"/>
      <c r="H915" s="273" t="s">
        <v>23545</v>
      </c>
      <c r="I915" s="275" t="s">
        <v>12039</v>
      </c>
      <c r="J915" s="167" t="s">
        <v>12040</v>
      </c>
      <c r="L915" s="167" t="s">
        <v>8870</v>
      </c>
      <c r="M915" s="167" t="s">
        <v>23167</v>
      </c>
      <c r="N915" s="166" t="s">
        <v>11775</v>
      </c>
      <c r="O915" s="167" t="s">
        <v>11776</v>
      </c>
    </row>
    <row r="916" spans="3:15">
      <c r="C916" s="165"/>
      <c r="D916" s="165"/>
      <c r="E916" s="165"/>
      <c r="H916" s="273" t="s">
        <v>23545</v>
      </c>
      <c r="I916" s="275" t="s">
        <v>12041</v>
      </c>
      <c r="J916" s="167" t="s">
        <v>12042</v>
      </c>
      <c r="L916" s="167" t="s">
        <v>8871</v>
      </c>
      <c r="M916" s="167" t="s">
        <v>23167</v>
      </c>
      <c r="N916" s="166" t="s">
        <v>11777</v>
      </c>
      <c r="O916" s="167" t="s">
        <v>11778</v>
      </c>
    </row>
    <row r="917" spans="3:15">
      <c r="C917" s="165"/>
      <c r="D917" s="165"/>
      <c r="E917" s="165"/>
      <c r="H917" s="277"/>
      <c r="I917" s="281" t="s">
        <v>12043</v>
      </c>
      <c r="J917" s="278"/>
      <c r="L917" s="167" t="s">
        <v>8872</v>
      </c>
      <c r="M917" s="167" t="s">
        <v>23167</v>
      </c>
      <c r="N917" s="166" t="s">
        <v>11779</v>
      </c>
      <c r="O917" s="167" t="s">
        <v>11780</v>
      </c>
    </row>
    <row r="918" spans="3:15">
      <c r="C918" s="165"/>
      <c r="D918" s="165"/>
      <c r="E918" s="165"/>
      <c r="H918" s="273" t="s">
        <v>23170</v>
      </c>
      <c r="I918" s="275" t="s">
        <v>12044</v>
      </c>
      <c r="J918" s="167" t="s">
        <v>12045</v>
      </c>
      <c r="L918" s="167" t="s">
        <v>8873</v>
      </c>
      <c r="M918" s="167" t="s">
        <v>23167</v>
      </c>
      <c r="N918" s="166" t="s">
        <v>11781</v>
      </c>
      <c r="O918" s="167" t="s">
        <v>11782</v>
      </c>
    </row>
    <row r="919" spans="3:15">
      <c r="C919" s="165"/>
      <c r="D919" s="165"/>
      <c r="E919" s="165"/>
      <c r="H919" s="273" t="s">
        <v>23170</v>
      </c>
      <c r="I919" s="275" t="s">
        <v>12046</v>
      </c>
      <c r="J919" s="167" t="s">
        <v>12047</v>
      </c>
      <c r="L919" s="167" t="s">
        <v>8874</v>
      </c>
      <c r="M919" s="167" t="s">
        <v>23167</v>
      </c>
      <c r="N919" s="166" t="s">
        <v>11783</v>
      </c>
      <c r="O919" s="167" t="s">
        <v>11784</v>
      </c>
    </row>
    <row r="920" spans="3:15">
      <c r="C920" s="165"/>
      <c r="D920" s="165"/>
      <c r="E920" s="165"/>
      <c r="H920" s="273" t="s">
        <v>23170</v>
      </c>
      <c r="I920" s="275" t="s">
        <v>12048</v>
      </c>
      <c r="J920" s="167" t="s">
        <v>12049</v>
      </c>
      <c r="L920" s="167" t="s">
        <v>8875</v>
      </c>
      <c r="M920" s="167" t="s">
        <v>23167</v>
      </c>
      <c r="N920" s="166" t="s">
        <v>11785</v>
      </c>
      <c r="O920" s="167" t="s">
        <v>11786</v>
      </c>
    </row>
    <row r="921" spans="3:15">
      <c r="C921" s="165"/>
      <c r="D921" s="165"/>
      <c r="E921" s="165"/>
      <c r="H921" s="273" t="s">
        <v>23170</v>
      </c>
      <c r="I921" s="275" t="s">
        <v>12050</v>
      </c>
      <c r="J921" s="167" t="s">
        <v>12051</v>
      </c>
      <c r="L921" s="167" t="s">
        <v>8876</v>
      </c>
      <c r="M921" s="167" t="s">
        <v>23167</v>
      </c>
      <c r="N921" s="166" t="s">
        <v>11787</v>
      </c>
      <c r="O921" s="167" t="s">
        <v>11788</v>
      </c>
    </row>
    <row r="922" spans="3:15">
      <c r="C922" s="165"/>
      <c r="D922" s="165"/>
      <c r="E922" s="165"/>
      <c r="H922" s="273" t="s">
        <v>23170</v>
      </c>
      <c r="I922" s="275" t="s">
        <v>12052</v>
      </c>
      <c r="J922" s="167" t="s">
        <v>12053</v>
      </c>
      <c r="L922" s="167" t="s">
        <v>8877</v>
      </c>
      <c r="M922" s="167" t="s">
        <v>23167</v>
      </c>
      <c r="N922" s="166" t="s">
        <v>13078</v>
      </c>
      <c r="O922" s="167" t="s">
        <v>11789</v>
      </c>
    </row>
    <row r="923" spans="3:15">
      <c r="C923" s="165"/>
      <c r="D923" s="165"/>
      <c r="E923" s="165"/>
      <c r="H923" s="273" t="s">
        <v>23170</v>
      </c>
      <c r="I923" s="275" t="s">
        <v>12054</v>
      </c>
      <c r="J923" s="167" t="s">
        <v>12055</v>
      </c>
      <c r="L923" s="167" t="s">
        <v>8878</v>
      </c>
      <c r="M923" s="167" t="s">
        <v>23167</v>
      </c>
      <c r="N923" s="166" t="s">
        <v>11790</v>
      </c>
      <c r="O923" s="167" t="s">
        <v>11791</v>
      </c>
    </row>
    <row r="924" spans="3:15">
      <c r="C924" s="165"/>
      <c r="D924" s="165"/>
      <c r="E924" s="165"/>
      <c r="H924" s="273" t="s">
        <v>23170</v>
      </c>
      <c r="I924" s="275" t="s">
        <v>12056</v>
      </c>
      <c r="J924" s="167" t="s">
        <v>12057</v>
      </c>
      <c r="L924" s="167" t="s">
        <v>8879</v>
      </c>
      <c r="M924" s="167" t="s">
        <v>23167</v>
      </c>
      <c r="N924" s="166" t="s">
        <v>11792</v>
      </c>
      <c r="O924" s="167" t="s">
        <v>11793</v>
      </c>
    </row>
    <row r="925" spans="3:15">
      <c r="C925" s="165"/>
      <c r="D925" s="165"/>
      <c r="E925" s="165"/>
      <c r="H925" s="273" t="s">
        <v>23170</v>
      </c>
      <c r="I925" s="275" t="s">
        <v>12058</v>
      </c>
      <c r="J925" s="167" t="s">
        <v>12059</v>
      </c>
      <c r="L925" s="167" t="s">
        <v>8880</v>
      </c>
      <c r="M925" s="167" t="s">
        <v>23167</v>
      </c>
      <c r="N925" s="166" t="s">
        <v>11794</v>
      </c>
      <c r="O925" s="167" t="s">
        <v>11795</v>
      </c>
    </row>
    <row r="926" spans="3:15">
      <c r="C926" s="165"/>
      <c r="D926" s="165"/>
      <c r="E926" s="165"/>
      <c r="H926" s="273" t="s">
        <v>23170</v>
      </c>
      <c r="I926" s="275" t="s">
        <v>12060</v>
      </c>
      <c r="J926" s="167" t="s">
        <v>12061</v>
      </c>
      <c r="L926" s="167" t="s">
        <v>8881</v>
      </c>
      <c r="M926" s="167" t="s">
        <v>23167</v>
      </c>
      <c r="N926" s="166" t="s">
        <v>11796</v>
      </c>
      <c r="O926" s="167" t="s">
        <v>11797</v>
      </c>
    </row>
    <row r="927" spans="3:15">
      <c r="C927" s="165"/>
      <c r="D927" s="165"/>
      <c r="E927" s="165"/>
      <c r="H927" s="273" t="s">
        <v>23170</v>
      </c>
      <c r="I927" s="275" t="s">
        <v>12062</v>
      </c>
      <c r="J927" s="167" t="s">
        <v>12063</v>
      </c>
      <c r="L927" s="167" t="s">
        <v>8882</v>
      </c>
      <c r="M927" s="167"/>
      <c r="N927" s="166"/>
      <c r="O927" s="167" t="s">
        <v>11797</v>
      </c>
    </row>
    <row r="928" spans="3:15">
      <c r="C928" s="165"/>
      <c r="D928" s="165"/>
      <c r="E928" s="165"/>
      <c r="H928" s="273" t="s">
        <v>23170</v>
      </c>
      <c r="I928" s="275" t="s">
        <v>12064</v>
      </c>
      <c r="J928" s="167" t="s">
        <v>12065</v>
      </c>
      <c r="L928" s="167" t="s">
        <v>8883</v>
      </c>
      <c r="M928" s="167" t="s">
        <v>23167</v>
      </c>
      <c r="N928" s="166" t="s">
        <v>11798</v>
      </c>
      <c r="O928" s="167" t="s">
        <v>11799</v>
      </c>
    </row>
    <row r="929" spans="3:15">
      <c r="C929" s="165"/>
      <c r="D929" s="165"/>
      <c r="E929" s="165"/>
      <c r="H929" s="273" t="s">
        <v>23170</v>
      </c>
      <c r="I929" s="275" t="s">
        <v>12066</v>
      </c>
      <c r="J929" s="167" t="s">
        <v>12067</v>
      </c>
      <c r="L929" s="167" t="s">
        <v>8884</v>
      </c>
      <c r="M929" s="167" t="s">
        <v>23167</v>
      </c>
      <c r="N929" s="166" t="s">
        <v>11800</v>
      </c>
      <c r="O929" s="167" t="s">
        <v>11801</v>
      </c>
    </row>
    <row r="930" spans="3:15">
      <c r="C930" s="165"/>
      <c r="D930" s="165"/>
      <c r="E930" s="165"/>
      <c r="H930" s="273" t="s">
        <v>23170</v>
      </c>
      <c r="I930" s="275" t="s">
        <v>12068</v>
      </c>
      <c r="J930" s="167" t="s">
        <v>12069</v>
      </c>
      <c r="L930" s="167" t="s">
        <v>8885</v>
      </c>
      <c r="M930" s="167" t="s">
        <v>23167</v>
      </c>
      <c r="N930" s="166" t="s">
        <v>11802</v>
      </c>
      <c r="O930" s="167" t="s">
        <v>11803</v>
      </c>
    </row>
    <row r="931" spans="3:15">
      <c r="C931" s="165"/>
      <c r="D931" s="165"/>
      <c r="E931" s="165"/>
      <c r="H931" s="273" t="s">
        <v>23170</v>
      </c>
      <c r="I931" s="275" t="s">
        <v>12070</v>
      </c>
      <c r="J931" s="167" t="s">
        <v>12071</v>
      </c>
      <c r="L931" s="167" t="s">
        <v>8886</v>
      </c>
      <c r="M931" s="167" t="s">
        <v>23167</v>
      </c>
      <c r="N931" s="166" t="s">
        <v>11804</v>
      </c>
      <c r="O931" s="167" t="s">
        <v>11805</v>
      </c>
    </row>
    <row r="932" spans="3:15">
      <c r="C932" s="165"/>
      <c r="D932" s="165"/>
      <c r="E932" s="165"/>
      <c r="H932" s="273" t="s">
        <v>23170</v>
      </c>
      <c r="I932" s="275" t="s">
        <v>12072</v>
      </c>
      <c r="J932" s="167" t="s">
        <v>12073</v>
      </c>
      <c r="L932" s="167" t="s">
        <v>8887</v>
      </c>
      <c r="M932" s="167" t="s">
        <v>23167</v>
      </c>
      <c r="N932" s="166" t="s">
        <v>11806</v>
      </c>
      <c r="O932" s="167" t="s">
        <v>11807</v>
      </c>
    </row>
    <row r="933" spans="3:15">
      <c r="C933" s="165"/>
      <c r="D933" s="165"/>
      <c r="E933" s="165"/>
      <c r="H933" s="273" t="s">
        <v>23170</v>
      </c>
      <c r="I933" s="275" t="s">
        <v>12074</v>
      </c>
      <c r="J933" s="167" t="s">
        <v>12075</v>
      </c>
      <c r="L933" s="167" t="s">
        <v>8888</v>
      </c>
      <c r="M933" s="167" t="s">
        <v>23167</v>
      </c>
      <c r="N933" s="166" t="s">
        <v>11808</v>
      </c>
      <c r="O933" s="167" t="s">
        <v>11809</v>
      </c>
    </row>
    <row r="934" spans="3:15">
      <c r="C934" s="165"/>
      <c r="D934" s="165"/>
      <c r="E934" s="165"/>
      <c r="H934" s="273" t="s">
        <v>23170</v>
      </c>
      <c r="I934" s="275" t="s">
        <v>12076</v>
      </c>
      <c r="J934" s="167" t="s">
        <v>12077</v>
      </c>
      <c r="L934" s="167" t="s">
        <v>8889</v>
      </c>
      <c r="M934" s="167" t="s">
        <v>23167</v>
      </c>
      <c r="N934" s="166" t="s">
        <v>11526</v>
      </c>
      <c r="O934" s="167" t="s">
        <v>11810</v>
      </c>
    </row>
    <row r="935" spans="3:15">
      <c r="C935" s="165"/>
      <c r="D935" s="165"/>
      <c r="E935" s="165"/>
      <c r="H935" s="273" t="s">
        <v>23170</v>
      </c>
      <c r="I935" s="275" t="s">
        <v>12078</v>
      </c>
      <c r="J935" s="167" t="s">
        <v>12079</v>
      </c>
      <c r="L935" s="167" t="s">
        <v>8890</v>
      </c>
      <c r="M935" s="167" t="s">
        <v>23544</v>
      </c>
      <c r="N935" s="166" t="s">
        <v>11812</v>
      </c>
      <c r="O935" s="167" t="s">
        <v>11813</v>
      </c>
    </row>
    <row r="936" spans="3:15">
      <c r="C936" s="165"/>
      <c r="D936" s="165"/>
      <c r="E936" s="165"/>
      <c r="H936" s="273" t="s">
        <v>23170</v>
      </c>
      <c r="I936" s="275" t="s">
        <v>12080</v>
      </c>
      <c r="J936" s="167" t="s">
        <v>12081</v>
      </c>
      <c r="L936" s="167" t="s">
        <v>8891</v>
      </c>
      <c r="M936" s="167" t="s">
        <v>23544</v>
      </c>
      <c r="N936" s="166" t="s">
        <v>11814</v>
      </c>
      <c r="O936" s="167" t="s">
        <v>11815</v>
      </c>
    </row>
    <row r="937" spans="3:15">
      <c r="C937" s="165"/>
      <c r="D937" s="165"/>
      <c r="E937" s="165"/>
      <c r="H937" s="273" t="s">
        <v>23170</v>
      </c>
      <c r="I937" s="275" t="s">
        <v>12082</v>
      </c>
      <c r="J937" s="167" t="s">
        <v>12083</v>
      </c>
      <c r="L937" s="167" t="s">
        <v>8892</v>
      </c>
      <c r="M937" s="167" t="s">
        <v>23544</v>
      </c>
      <c r="N937" s="166" t="s">
        <v>11816</v>
      </c>
      <c r="O937" s="167" t="s">
        <v>11817</v>
      </c>
    </row>
    <row r="938" spans="3:15">
      <c r="C938" s="165"/>
      <c r="D938" s="165"/>
      <c r="E938" s="165"/>
      <c r="H938" s="273" t="s">
        <v>23170</v>
      </c>
      <c r="I938" s="275" t="s">
        <v>12084</v>
      </c>
      <c r="J938" s="167" t="s">
        <v>12085</v>
      </c>
      <c r="L938" s="167" t="s">
        <v>8893</v>
      </c>
      <c r="M938" s="167" t="s">
        <v>23544</v>
      </c>
      <c r="N938" s="166" t="s">
        <v>11818</v>
      </c>
      <c r="O938" s="167" t="s">
        <v>11819</v>
      </c>
    </row>
    <row r="939" spans="3:15">
      <c r="C939" s="165"/>
      <c r="D939" s="165"/>
      <c r="E939" s="165"/>
      <c r="H939" s="273" t="s">
        <v>23170</v>
      </c>
      <c r="I939" s="275" t="s">
        <v>14015</v>
      </c>
      <c r="J939" s="167" t="s">
        <v>12086</v>
      </c>
      <c r="L939" s="167" t="s">
        <v>8894</v>
      </c>
      <c r="M939" s="167" t="s">
        <v>23544</v>
      </c>
      <c r="N939" s="166" t="s">
        <v>11820</v>
      </c>
      <c r="O939" s="167" t="s">
        <v>11821</v>
      </c>
    </row>
    <row r="940" spans="3:15">
      <c r="C940" s="165"/>
      <c r="D940" s="165"/>
      <c r="E940" s="165"/>
      <c r="H940" s="273" t="s">
        <v>23170</v>
      </c>
      <c r="I940" s="275" t="s">
        <v>12087</v>
      </c>
      <c r="J940" s="167" t="s">
        <v>12088</v>
      </c>
      <c r="L940" s="167" t="s">
        <v>8895</v>
      </c>
      <c r="M940" s="167"/>
      <c r="N940" s="166"/>
      <c r="O940" s="167" t="s">
        <v>11821</v>
      </c>
    </row>
    <row r="941" spans="3:15">
      <c r="C941" s="165"/>
      <c r="D941" s="165"/>
      <c r="E941" s="165"/>
      <c r="H941" s="273" t="s">
        <v>23170</v>
      </c>
      <c r="I941" s="275" t="s">
        <v>12089</v>
      </c>
      <c r="J941" s="167" t="s">
        <v>12090</v>
      </c>
      <c r="L941" s="167" t="s">
        <v>8896</v>
      </c>
      <c r="M941" s="167" t="s">
        <v>23544</v>
      </c>
      <c r="N941" s="166" t="s">
        <v>11822</v>
      </c>
      <c r="O941" s="167" t="s">
        <v>11823</v>
      </c>
    </row>
    <row r="942" spans="3:15">
      <c r="C942" s="165"/>
      <c r="D942" s="165"/>
      <c r="E942" s="165"/>
      <c r="H942" s="273" t="s">
        <v>23170</v>
      </c>
      <c r="I942" s="275" t="s">
        <v>12091</v>
      </c>
      <c r="J942" s="167" t="s">
        <v>12092</v>
      </c>
      <c r="L942" s="167" t="s">
        <v>8897</v>
      </c>
      <c r="M942" s="167"/>
      <c r="N942" s="166"/>
      <c r="O942" s="167" t="s">
        <v>11823</v>
      </c>
    </row>
    <row r="943" spans="3:15">
      <c r="C943" s="165"/>
      <c r="D943" s="165"/>
      <c r="E943" s="165"/>
      <c r="H943" s="273" t="s">
        <v>23170</v>
      </c>
      <c r="I943" s="275" t="s">
        <v>12093</v>
      </c>
      <c r="J943" s="167" t="s">
        <v>12094</v>
      </c>
      <c r="L943" s="167" t="s">
        <v>8898</v>
      </c>
      <c r="M943" s="167" t="s">
        <v>23544</v>
      </c>
      <c r="N943" s="166" t="s">
        <v>11824</v>
      </c>
      <c r="O943" s="167" t="s">
        <v>11825</v>
      </c>
    </row>
    <row r="944" spans="3:15">
      <c r="C944" s="165"/>
      <c r="D944" s="165"/>
      <c r="E944" s="165"/>
      <c r="H944" s="273" t="s">
        <v>23170</v>
      </c>
      <c r="I944" s="275" t="s">
        <v>12095</v>
      </c>
      <c r="J944" s="167" t="s">
        <v>12096</v>
      </c>
      <c r="L944" s="167" t="s">
        <v>8899</v>
      </c>
      <c r="M944" s="167" t="s">
        <v>23544</v>
      </c>
      <c r="N944" s="166" t="s">
        <v>11826</v>
      </c>
      <c r="O944" s="167" t="s">
        <v>11827</v>
      </c>
    </row>
    <row r="945" spans="3:15">
      <c r="C945" s="165"/>
      <c r="D945" s="165"/>
      <c r="E945" s="165"/>
      <c r="H945" s="273" t="s">
        <v>23170</v>
      </c>
      <c r="I945" s="275" t="s">
        <v>12097</v>
      </c>
      <c r="J945" s="167" t="s">
        <v>12098</v>
      </c>
      <c r="L945" s="167" t="s">
        <v>8900</v>
      </c>
      <c r="M945" s="167" t="s">
        <v>23544</v>
      </c>
      <c r="N945" s="166" t="s">
        <v>11828</v>
      </c>
      <c r="O945" s="167" t="s">
        <v>11829</v>
      </c>
    </row>
    <row r="946" spans="3:15">
      <c r="C946" s="165"/>
      <c r="D946" s="165"/>
      <c r="E946" s="165"/>
      <c r="H946" s="273" t="s">
        <v>23170</v>
      </c>
      <c r="I946" s="275" t="s">
        <v>12099</v>
      </c>
      <c r="J946" s="167" t="s">
        <v>12100</v>
      </c>
      <c r="L946" s="167" t="s">
        <v>8901</v>
      </c>
      <c r="M946" s="167" t="s">
        <v>23544</v>
      </c>
      <c r="N946" s="166" t="s">
        <v>11830</v>
      </c>
      <c r="O946" s="167" t="s">
        <v>11831</v>
      </c>
    </row>
    <row r="947" spans="3:15">
      <c r="C947" s="165"/>
      <c r="D947" s="165"/>
      <c r="E947" s="165"/>
      <c r="H947" s="277"/>
      <c r="I947" s="281" t="s">
        <v>12101</v>
      </c>
      <c r="J947" s="278"/>
      <c r="L947" s="167" t="s">
        <v>8902</v>
      </c>
      <c r="M947" s="167" t="s">
        <v>23544</v>
      </c>
      <c r="N947" s="166" t="s">
        <v>11832</v>
      </c>
      <c r="O947" s="167" t="s">
        <v>11833</v>
      </c>
    </row>
    <row r="948" spans="3:15">
      <c r="C948" s="165"/>
      <c r="D948" s="165"/>
      <c r="E948" s="165"/>
      <c r="H948" s="273" t="s">
        <v>23171</v>
      </c>
      <c r="I948" s="275" t="s">
        <v>12102</v>
      </c>
      <c r="J948" s="167" t="s">
        <v>12103</v>
      </c>
      <c r="L948" s="167" t="s">
        <v>8903</v>
      </c>
      <c r="M948" s="167" t="s">
        <v>23544</v>
      </c>
      <c r="N948" s="166" t="s">
        <v>11834</v>
      </c>
      <c r="O948" s="167" t="s">
        <v>11835</v>
      </c>
    </row>
    <row r="949" spans="3:15">
      <c r="C949" s="165"/>
      <c r="D949" s="165"/>
      <c r="E949" s="165"/>
      <c r="H949" s="273" t="s">
        <v>23171</v>
      </c>
      <c r="I949" s="275" t="s">
        <v>11663</v>
      </c>
      <c r="J949" s="167" t="s">
        <v>12104</v>
      </c>
      <c r="L949" s="167" t="s">
        <v>8904</v>
      </c>
      <c r="M949" s="167" t="s">
        <v>23544</v>
      </c>
      <c r="N949" s="166" t="s">
        <v>11836</v>
      </c>
      <c r="O949" s="167" t="s">
        <v>11837</v>
      </c>
    </row>
    <row r="950" spans="3:15">
      <c r="C950" s="165"/>
      <c r="D950" s="165"/>
      <c r="E950" s="165"/>
      <c r="H950" s="273" t="s">
        <v>23171</v>
      </c>
      <c r="I950" s="275" t="s">
        <v>12105</v>
      </c>
      <c r="J950" s="167" t="s">
        <v>12106</v>
      </c>
      <c r="L950" s="167" t="s">
        <v>8905</v>
      </c>
      <c r="M950" s="167" t="s">
        <v>23544</v>
      </c>
      <c r="N950" s="166" t="s">
        <v>11838</v>
      </c>
      <c r="O950" s="167" t="s">
        <v>11839</v>
      </c>
    </row>
    <row r="951" spans="3:15">
      <c r="C951" s="165"/>
      <c r="D951" s="165"/>
      <c r="E951" s="165"/>
      <c r="H951" s="273" t="s">
        <v>23171</v>
      </c>
      <c r="I951" s="275" t="s">
        <v>11617</v>
      </c>
      <c r="J951" s="167" t="s">
        <v>12107</v>
      </c>
      <c r="L951" s="167" t="s">
        <v>8906</v>
      </c>
      <c r="M951" s="167" t="s">
        <v>23544</v>
      </c>
      <c r="N951" s="166" t="s">
        <v>11840</v>
      </c>
      <c r="O951" s="167" t="s">
        <v>11841</v>
      </c>
    </row>
    <row r="952" spans="3:15">
      <c r="C952" s="165"/>
      <c r="D952" s="165"/>
      <c r="E952" s="165"/>
      <c r="H952" s="273" t="s">
        <v>23171</v>
      </c>
      <c r="I952" s="275" t="s">
        <v>12108</v>
      </c>
      <c r="J952" s="167" t="s">
        <v>12109</v>
      </c>
      <c r="L952" s="167" t="s">
        <v>8907</v>
      </c>
      <c r="M952" s="167" t="s">
        <v>23544</v>
      </c>
      <c r="N952" s="166" t="s">
        <v>13993</v>
      </c>
      <c r="O952" s="167" t="s">
        <v>11842</v>
      </c>
    </row>
    <row r="953" spans="3:15">
      <c r="C953" s="165"/>
      <c r="D953" s="165"/>
      <c r="E953" s="165"/>
      <c r="H953" s="273" t="s">
        <v>23171</v>
      </c>
      <c r="I953" s="275" t="s">
        <v>12110</v>
      </c>
      <c r="J953" s="167" t="s">
        <v>12111</v>
      </c>
      <c r="L953" s="167" t="s">
        <v>8908</v>
      </c>
      <c r="M953" s="167"/>
      <c r="N953" s="166"/>
      <c r="O953" s="167" t="s">
        <v>11842</v>
      </c>
    </row>
    <row r="954" spans="3:15">
      <c r="C954" s="165"/>
      <c r="D954" s="165"/>
      <c r="E954" s="165"/>
      <c r="H954" s="273" t="s">
        <v>23171</v>
      </c>
      <c r="I954" s="275" t="s">
        <v>12112</v>
      </c>
      <c r="J954" s="167" t="s">
        <v>12113</v>
      </c>
      <c r="L954" s="167" t="s">
        <v>8909</v>
      </c>
      <c r="M954" s="167" t="s">
        <v>23544</v>
      </c>
      <c r="N954" s="166" t="s">
        <v>11843</v>
      </c>
      <c r="O954" s="167" t="s">
        <v>11844</v>
      </c>
    </row>
    <row r="955" spans="3:15">
      <c r="C955" s="165"/>
      <c r="D955" s="165"/>
      <c r="E955" s="165"/>
      <c r="H955" s="273" t="s">
        <v>23171</v>
      </c>
      <c r="I955" s="275" t="s">
        <v>11761</v>
      </c>
      <c r="J955" s="167" t="s">
        <v>12114</v>
      </c>
      <c r="L955" s="167" t="s">
        <v>8910</v>
      </c>
      <c r="M955" s="167" t="s">
        <v>23544</v>
      </c>
      <c r="N955" s="166" t="s">
        <v>11845</v>
      </c>
      <c r="O955" s="167" t="s">
        <v>11846</v>
      </c>
    </row>
    <row r="956" spans="3:15">
      <c r="C956" s="165"/>
      <c r="D956" s="165"/>
      <c r="E956" s="165"/>
      <c r="H956" s="273" t="s">
        <v>23171</v>
      </c>
      <c r="I956" s="275" t="s">
        <v>12115</v>
      </c>
      <c r="J956" s="167" t="s">
        <v>12116</v>
      </c>
      <c r="L956" s="167" t="s">
        <v>8911</v>
      </c>
      <c r="M956" s="167" t="s">
        <v>23544</v>
      </c>
      <c r="N956" s="166" t="s">
        <v>11847</v>
      </c>
      <c r="O956" s="167" t="s">
        <v>11848</v>
      </c>
    </row>
    <row r="957" spans="3:15">
      <c r="C957" s="165"/>
      <c r="D957" s="165"/>
      <c r="E957" s="165"/>
      <c r="H957" s="273" t="s">
        <v>23171</v>
      </c>
      <c r="I957" s="275" t="s">
        <v>12117</v>
      </c>
      <c r="J957" s="167" t="s">
        <v>12118</v>
      </c>
      <c r="L957" s="167" t="s">
        <v>8912</v>
      </c>
      <c r="M957" s="167" t="s">
        <v>23544</v>
      </c>
      <c r="N957" s="166" t="s">
        <v>11849</v>
      </c>
      <c r="O957" s="167" t="s">
        <v>11850</v>
      </c>
    </row>
    <row r="958" spans="3:15">
      <c r="C958" s="165"/>
      <c r="D958" s="165"/>
      <c r="E958" s="165"/>
      <c r="H958" s="273" t="s">
        <v>23171</v>
      </c>
      <c r="I958" s="275" t="s">
        <v>12119</v>
      </c>
      <c r="J958" s="167" t="s">
        <v>12120</v>
      </c>
      <c r="L958" s="167" t="s">
        <v>8913</v>
      </c>
      <c r="M958" s="167" t="s">
        <v>23544</v>
      </c>
      <c r="N958" s="166" t="s">
        <v>11851</v>
      </c>
      <c r="O958" s="167" t="s">
        <v>11852</v>
      </c>
    </row>
    <row r="959" spans="3:15">
      <c r="C959" s="165"/>
      <c r="D959" s="165"/>
      <c r="E959" s="165"/>
      <c r="H959" s="273" t="s">
        <v>23171</v>
      </c>
      <c r="I959" s="275" t="s">
        <v>12121</v>
      </c>
      <c r="J959" s="167" t="s">
        <v>12122</v>
      </c>
      <c r="L959" s="167" t="s">
        <v>8914</v>
      </c>
      <c r="M959" s="167" t="s">
        <v>23544</v>
      </c>
      <c r="N959" s="166" t="s">
        <v>11853</v>
      </c>
      <c r="O959" s="167" t="s">
        <v>11854</v>
      </c>
    </row>
    <row r="960" spans="3:15">
      <c r="C960" s="165"/>
      <c r="D960" s="165"/>
      <c r="E960" s="165"/>
      <c r="H960" s="273" t="s">
        <v>23171</v>
      </c>
      <c r="I960" s="275" t="s">
        <v>12123</v>
      </c>
      <c r="J960" s="167" t="s">
        <v>12124</v>
      </c>
      <c r="L960" s="167" t="s">
        <v>8915</v>
      </c>
      <c r="M960" s="167" t="s">
        <v>23544</v>
      </c>
      <c r="N960" s="166" t="s">
        <v>11855</v>
      </c>
      <c r="O960" s="167" t="s">
        <v>11856</v>
      </c>
    </row>
    <row r="961" spans="3:15">
      <c r="C961" s="165"/>
      <c r="D961" s="165"/>
      <c r="E961" s="165"/>
      <c r="H961" s="273" t="s">
        <v>23171</v>
      </c>
      <c r="I961" s="275" t="s">
        <v>12125</v>
      </c>
      <c r="J961" s="167" t="s">
        <v>12126</v>
      </c>
      <c r="L961" s="167" t="s">
        <v>8916</v>
      </c>
      <c r="M961" s="167" t="s">
        <v>23544</v>
      </c>
      <c r="N961" s="166" t="s">
        <v>11857</v>
      </c>
      <c r="O961" s="167" t="s">
        <v>11858</v>
      </c>
    </row>
    <row r="962" spans="3:15">
      <c r="C962" s="165"/>
      <c r="D962" s="165"/>
      <c r="E962" s="165"/>
      <c r="H962" s="273" t="s">
        <v>23171</v>
      </c>
      <c r="I962" s="275" t="s">
        <v>12127</v>
      </c>
      <c r="J962" s="167" t="s">
        <v>12128</v>
      </c>
      <c r="L962" s="167" t="s">
        <v>8917</v>
      </c>
      <c r="M962" s="167" t="s">
        <v>23544</v>
      </c>
      <c r="N962" s="166" t="s">
        <v>11859</v>
      </c>
      <c r="O962" s="167" t="s">
        <v>11860</v>
      </c>
    </row>
    <row r="963" spans="3:15">
      <c r="C963" s="165"/>
      <c r="D963" s="165"/>
      <c r="E963" s="165"/>
      <c r="H963" s="277"/>
      <c r="I963" s="281" t="s">
        <v>12129</v>
      </c>
      <c r="J963" s="278"/>
      <c r="L963" s="167" t="s">
        <v>8918</v>
      </c>
      <c r="M963" s="167" t="s">
        <v>23544</v>
      </c>
      <c r="N963" s="166" t="s">
        <v>11861</v>
      </c>
      <c r="O963" s="167" t="s">
        <v>11862</v>
      </c>
    </row>
    <row r="964" spans="3:15">
      <c r="C964" s="165"/>
      <c r="D964" s="165"/>
      <c r="E964" s="165"/>
      <c r="H964" s="273" t="s">
        <v>23172</v>
      </c>
      <c r="I964" s="275" t="s">
        <v>12130</v>
      </c>
      <c r="J964" s="167" t="s">
        <v>12131</v>
      </c>
      <c r="L964" s="167" t="s">
        <v>8919</v>
      </c>
      <c r="M964" s="167" t="s">
        <v>23544</v>
      </c>
      <c r="N964" s="166" t="s">
        <v>11863</v>
      </c>
      <c r="O964" s="167" t="s">
        <v>11864</v>
      </c>
    </row>
    <row r="965" spans="3:15">
      <c r="C965" s="165"/>
      <c r="D965" s="165"/>
      <c r="E965" s="165"/>
      <c r="H965" s="273" t="s">
        <v>23172</v>
      </c>
      <c r="I965" s="275" t="s">
        <v>12132</v>
      </c>
      <c r="J965" s="167" t="s">
        <v>12133</v>
      </c>
      <c r="L965" s="167" t="s">
        <v>8920</v>
      </c>
      <c r="M965" s="167" t="s">
        <v>23544</v>
      </c>
      <c r="N965" s="166" t="s">
        <v>11865</v>
      </c>
      <c r="O965" s="167" t="s">
        <v>11866</v>
      </c>
    </row>
    <row r="966" spans="3:15">
      <c r="C966" s="165"/>
      <c r="D966" s="165"/>
      <c r="E966" s="165"/>
      <c r="H966" s="273" t="s">
        <v>23172</v>
      </c>
      <c r="I966" s="275" t="s">
        <v>12134</v>
      </c>
      <c r="J966" s="167" t="s">
        <v>12135</v>
      </c>
      <c r="L966" s="167" t="s">
        <v>8921</v>
      </c>
      <c r="M966" s="167" t="s">
        <v>23544</v>
      </c>
      <c r="N966" s="166" t="s">
        <v>11867</v>
      </c>
      <c r="O966" s="167" t="s">
        <v>11868</v>
      </c>
    </row>
    <row r="967" spans="3:15">
      <c r="C967" s="165"/>
      <c r="D967" s="165"/>
      <c r="E967" s="165"/>
      <c r="H967" s="273" t="s">
        <v>23172</v>
      </c>
      <c r="I967" s="275" t="s">
        <v>12136</v>
      </c>
      <c r="J967" s="167" t="s">
        <v>12137</v>
      </c>
      <c r="L967" s="167" t="s">
        <v>8922</v>
      </c>
      <c r="M967" s="167" t="s">
        <v>23544</v>
      </c>
      <c r="N967" s="166" t="s">
        <v>11869</v>
      </c>
      <c r="O967" s="167" t="s">
        <v>11870</v>
      </c>
    </row>
    <row r="968" spans="3:15">
      <c r="C968" s="165"/>
      <c r="D968" s="165"/>
      <c r="E968" s="165"/>
      <c r="H968" s="273" t="s">
        <v>23172</v>
      </c>
      <c r="I968" s="275" t="s">
        <v>12138</v>
      </c>
      <c r="J968" s="167" t="s">
        <v>12139</v>
      </c>
      <c r="L968" s="167" t="s">
        <v>8923</v>
      </c>
      <c r="M968" s="167" t="s">
        <v>23168</v>
      </c>
      <c r="N968" s="166" t="s">
        <v>11872</v>
      </c>
      <c r="O968" s="167" t="s">
        <v>11873</v>
      </c>
    </row>
    <row r="969" spans="3:15">
      <c r="C969" s="165"/>
      <c r="D969" s="165"/>
      <c r="E969" s="165"/>
      <c r="H969" s="273" t="s">
        <v>23172</v>
      </c>
      <c r="I969" s="275" t="s">
        <v>12140</v>
      </c>
      <c r="J969" s="167" t="s">
        <v>12141</v>
      </c>
      <c r="L969" s="167" t="s">
        <v>8924</v>
      </c>
      <c r="M969" s="167" t="s">
        <v>23168</v>
      </c>
      <c r="N969" s="166" t="s">
        <v>11874</v>
      </c>
      <c r="O969" s="167" t="s">
        <v>11875</v>
      </c>
    </row>
    <row r="970" spans="3:15">
      <c r="C970" s="165"/>
      <c r="D970" s="165"/>
      <c r="E970" s="165"/>
      <c r="H970" s="273" t="s">
        <v>23172</v>
      </c>
      <c r="I970" s="275" t="s">
        <v>12142</v>
      </c>
      <c r="J970" s="167" t="s">
        <v>12143</v>
      </c>
      <c r="L970" s="167" t="s">
        <v>8925</v>
      </c>
      <c r="M970" s="167" t="s">
        <v>23168</v>
      </c>
      <c r="N970" s="166" t="s">
        <v>11876</v>
      </c>
      <c r="O970" s="167" t="s">
        <v>11877</v>
      </c>
    </row>
    <row r="971" spans="3:15">
      <c r="C971" s="165"/>
      <c r="D971" s="165"/>
      <c r="E971" s="165"/>
      <c r="H971" s="273" t="s">
        <v>23172</v>
      </c>
      <c r="I971" s="275" t="s">
        <v>12144</v>
      </c>
      <c r="J971" s="167" t="s">
        <v>12145</v>
      </c>
      <c r="L971" s="167" t="s">
        <v>8926</v>
      </c>
      <c r="M971" s="167"/>
      <c r="N971" s="166"/>
      <c r="O971" s="167" t="s">
        <v>11877</v>
      </c>
    </row>
    <row r="972" spans="3:15">
      <c r="C972" s="165"/>
      <c r="D972" s="165"/>
      <c r="E972" s="165"/>
      <c r="H972" s="273" t="s">
        <v>23172</v>
      </c>
      <c r="I972" s="275" t="s">
        <v>12146</v>
      </c>
      <c r="J972" s="167" t="s">
        <v>12147</v>
      </c>
      <c r="L972" s="167" t="s">
        <v>8927</v>
      </c>
      <c r="M972" s="167" t="s">
        <v>23168</v>
      </c>
      <c r="N972" s="166" t="s">
        <v>11878</v>
      </c>
      <c r="O972" s="167" t="s">
        <v>11879</v>
      </c>
    </row>
    <row r="973" spans="3:15">
      <c r="C973" s="165"/>
      <c r="D973" s="165"/>
      <c r="E973" s="165"/>
      <c r="H973" s="273" t="s">
        <v>23172</v>
      </c>
      <c r="I973" s="275" t="s">
        <v>12148</v>
      </c>
      <c r="J973" s="167" t="s">
        <v>12149</v>
      </c>
      <c r="L973" s="167" t="s">
        <v>8928</v>
      </c>
      <c r="M973" s="167" t="s">
        <v>23168</v>
      </c>
      <c r="N973" s="166" t="s">
        <v>11880</v>
      </c>
      <c r="O973" s="167" t="s">
        <v>11881</v>
      </c>
    </row>
    <row r="974" spans="3:15">
      <c r="C974" s="165"/>
      <c r="D974" s="165"/>
      <c r="E974" s="165"/>
      <c r="H974" s="273" t="s">
        <v>23172</v>
      </c>
      <c r="I974" s="275" t="s">
        <v>12150</v>
      </c>
      <c r="J974" s="167" t="s">
        <v>12151</v>
      </c>
      <c r="L974" s="167" t="s">
        <v>8929</v>
      </c>
      <c r="M974" s="167" t="s">
        <v>23168</v>
      </c>
      <c r="N974" s="166" t="s">
        <v>11882</v>
      </c>
      <c r="O974" s="167" t="s">
        <v>11883</v>
      </c>
    </row>
    <row r="975" spans="3:15">
      <c r="C975" s="165"/>
      <c r="D975" s="165"/>
      <c r="E975" s="165"/>
      <c r="H975" s="273" t="s">
        <v>23172</v>
      </c>
      <c r="I975" s="275" t="s">
        <v>12152</v>
      </c>
      <c r="J975" s="167" t="s">
        <v>12153</v>
      </c>
      <c r="L975" s="167" t="s">
        <v>8930</v>
      </c>
      <c r="M975" s="167" t="s">
        <v>23168</v>
      </c>
      <c r="N975" s="166" t="s">
        <v>11884</v>
      </c>
      <c r="O975" s="167" t="s">
        <v>11885</v>
      </c>
    </row>
    <row r="976" spans="3:15">
      <c r="C976" s="165"/>
      <c r="D976" s="165"/>
      <c r="E976" s="165"/>
      <c r="H976" s="273" t="s">
        <v>23172</v>
      </c>
      <c r="I976" s="275" t="s">
        <v>12154</v>
      </c>
      <c r="J976" s="167" t="s">
        <v>12155</v>
      </c>
      <c r="L976" s="167" t="s">
        <v>8931</v>
      </c>
      <c r="M976" s="167" t="s">
        <v>23168</v>
      </c>
      <c r="N976" s="166" t="s">
        <v>11886</v>
      </c>
      <c r="O976" s="167" t="s">
        <v>11887</v>
      </c>
    </row>
    <row r="977" spans="3:15">
      <c r="C977" s="165"/>
      <c r="D977" s="165"/>
      <c r="E977" s="165"/>
      <c r="H977" s="273" t="s">
        <v>23172</v>
      </c>
      <c r="I977" s="275" t="s">
        <v>12156</v>
      </c>
      <c r="J977" s="167" t="s">
        <v>12157</v>
      </c>
      <c r="L977" s="167" t="s">
        <v>8932</v>
      </c>
      <c r="M977" s="167" t="s">
        <v>23168</v>
      </c>
      <c r="N977" s="166" t="s">
        <v>11888</v>
      </c>
      <c r="O977" s="167" t="s">
        <v>11889</v>
      </c>
    </row>
    <row r="978" spans="3:15">
      <c r="C978" s="165"/>
      <c r="D978" s="165"/>
      <c r="E978" s="165"/>
      <c r="H978" s="273" t="s">
        <v>23172</v>
      </c>
      <c r="I978" s="275" t="s">
        <v>12158</v>
      </c>
      <c r="J978" s="167" t="s">
        <v>12159</v>
      </c>
      <c r="L978" s="167" t="s">
        <v>8933</v>
      </c>
      <c r="M978" s="167" t="s">
        <v>23168</v>
      </c>
      <c r="N978" s="166" t="s">
        <v>11890</v>
      </c>
      <c r="O978" s="167" t="s">
        <v>11891</v>
      </c>
    </row>
    <row r="979" spans="3:15">
      <c r="C979" s="165"/>
      <c r="D979" s="165"/>
      <c r="E979" s="165"/>
      <c r="H979" s="273" t="s">
        <v>23172</v>
      </c>
      <c r="I979" s="275" t="s">
        <v>12160</v>
      </c>
      <c r="J979" s="167" t="s">
        <v>12161</v>
      </c>
      <c r="L979" s="167" t="s">
        <v>8934</v>
      </c>
      <c r="M979" s="167" t="s">
        <v>23168</v>
      </c>
      <c r="N979" s="166" t="s">
        <v>11892</v>
      </c>
      <c r="O979" s="167" t="s">
        <v>11893</v>
      </c>
    </row>
    <row r="980" spans="3:15">
      <c r="C980" s="165"/>
      <c r="D980" s="165"/>
      <c r="E980" s="165"/>
      <c r="H980" s="273" t="s">
        <v>23172</v>
      </c>
      <c r="I980" s="275" t="s">
        <v>12162</v>
      </c>
      <c r="J980" s="167" t="s">
        <v>12163</v>
      </c>
      <c r="L980" s="167" t="s">
        <v>8935</v>
      </c>
      <c r="M980" s="167" t="s">
        <v>23168</v>
      </c>
      <c r="N980" s="166" t="s">
        <v>11894</v>
      </c>
      <c r="O980" s="167" t="s">
        <v>11895</v>
      </c>
    </row>
    <row r="981" spans="3:15">
      <c r="C981" s="165"/>
      <c r="D981" s="165"/>
      <c r="E981" s="165"/>
      <c r="H981" s="273" t="s">
        <v>23172</v>
      </c>
      <c r="I981" s="275" t="s">
        <v>12164</v>
      </c>
      <c r="J981" s="167" t="s">
        <v>12165</v>
      </c>
      <c r="L981" s="167" t="s">
        <v>8936</v>
      </c>
      <c r="M981" s="167" t="s">
        <v>23168</v>
      </c>
      <c r="N981" s="166" t="s">
        <v>11896</v>
      </c>
      <c r="O981" s="167" t="s">
        <v>11897</v>
      </c>
    </row>
    <row r="982" spans="3:15">
      <c r="C982" s="165"/>
      <c r="D982" s="165"/>
      <c r="E982" s="165"/>
      <c r="H982" s="273" t="s">
        <v>23172</v>
      </c>
      <c r="I982" s="275" t="s">
        <v>12166</v>
      </c>
      <c r="J982" s="167" t="s">
        <v>12167</v>
      </c>
      <c r="L982" s="167" t="s">
        <v>8937</v>
      </c>
      <c r="M982" s="167" t="s">
        <v>23168</v>
      </c>
      <c r="N982" s="166" t="s">
        <v>11898</v>
      </c>
      <c r="O982" s="167" t="s">
        <v>11899</v>
      </c>
    </row>
    <row r="983" spans="3:15">
      <c r="C983" s="165"/>
      <c r="D983" s="165"/>
      <c r="E983" s="165"/>
      <c r="H983" s="273" t="s">
        <v>23172</v>
      </c>
      <c r="I983" s="275" t="s">
        <v>12168</v>
      </c>
      <c r="J983" s="167" t="s">
        <v>12169</v>
      </c>
      <c r="L983" s="167" t="s">
        <v>8938</v>
      </c>
      <c r="M983" s="167" t="s">
        <v>23168</v>
      </c>
      <c r="N983" s="166" t="s">
        <v>11900</v>
      </c>
      <c r="O983" s="167" t="s">
        <v>11901</v>
      </c>
    </row>
    <row r="984" spans="3:15">
      <c r="C984" s="165"/>
      <c r="D984" s="165"/>
      <c r="E984" s="165"/>
      <c r="H984" s="273" t="s">
        <v>23172</v>
      </c>
      <c r="I984" s="275" t="s">
        <v>12170</v>
      </c>
      <c r="J984" s="167" t="s">
        <v>12171</v>
      </c>
      <c r="L984" s="167" t="s">
        <v>8939</v>
      </c>
      <c r="M984" s="167" t="s">
        <v>23168</v>
      </c>
      <c r="N984" s="166" t="s">
        <v>11902</v>
      </c>
      <c r="O984" s="167" t="s">
        <v>11903</v>
      </c>
    </row>
    <row r="985" spans="3:15">
      <c r="C985" s="165"/>
      <c r="D985" s="165"/>
      <c r="E985" s="165"/>
      <c r="H985" s="273" t="s">
        <v>23172</v>
      </c>
      <c r="I985" s="275" t="s">
        <v>12172</v>
      </c>
      <c r="J985" s="167" t="s">
        <v>12173</v>
      </c>
      <c r="L985" s="167" t="s">
        <v>8940</v>
      </c>
      <c r="M985" s="167"/>
      <c r="N985" s="166"/>
      <c r="O985" s="167" t="s">
        <v>11903</v>
      </c>
    </row>
    <row r="986" spans="3:15">
      <c r="C986" s="165"/>
      <c r="D986" s="165"/>
      <c r="E986" s="165"/>
      <c r="H986" s="273" t="s">
        <v>23172</v>
      </c>
      <c r="I986" s="275" t="s">
        <v>12174</v>
      </c>
      <c r="J986" s="167" t="s">
        <v>12175</v>
      </c>
      <c r="L986" s="167" t="s">
        <v>8941</v>
      </c>
      <c r="M986" s="167" t="s">
        <v>23168</v>
      </c>
      <c r="N986" s="166" t="s">
        <v>11904</v>
      </c>
      <c r="O986" s="167" t="s">
        <v>11905</v>
      </c>
    </row>
    <row r="987" spans="3:15">
      <c r="C987" s="165"/>
      <c r="D987" s="165"/>
      <c r="E987" s="165"/>
      <c r="H987" s="273" t="s">
        <v>23172</v>
      </c>
      <c r="I987" s="275" t="s">
        <v>12176</v>
      </c>
      <c r="J987" s="167" t="s">
        <v>12177</v>
      </c>
      <c r="L987" s="167" t="s">
        <v>8942</v>
      </c>
      <c r="M987" s="167" t="s">
        <v>23168</v>
      </c>
      <c r="N987" s="166" t="s">
        <v>11906</v>
      </c>
      <c r="O987" s="167" t="s">
        <v>11907</v>
      </c>
    </row>
    <row r="988" spans="3:15">
      <c r="C988" s="165"/>
      <c r="D988" s="165"/>
      <c r="E988" s="165"/>
      <c r="H988" s="273" t="s">
        <v>23172</v>
      </c>
      <c r="I988" s="275" t="s">
        <v>12178</v>
      </c>
      <c r="J988" s="167" t="s">
        <v>12179</v>
      </c>
      <c r="L988" s="167" t="s">
        <v>8943</v>
      </c>
      <c r="M988" s="167"/>
      <c r="N988" s="166"/>
      <c r="O988" s="167" t="s">
        <v>11907</v>
      </c>
    </row>
    <row r="989" spans="3:15">
      <c r="C989" s="165"/>
      <c r="D989" s="165"/>
      <c r="E989" s="165"/>
      <c r="H989" s="273" t="s">
        <v>23172</v>
      </c>
      <c r="I989" s="275" t="s">
        <v>12180</v>
      </c>
      <c r="J989" s="167" t="s">
        <v>12181</v>
      </c>
      <c r="L989" s="167" t="s">
        <v>8944</v>
      </c>
      <c r="M989" s="167" t="s">
        <v>23168</v>
      </c>
      <c r="N989" s="166" t="s">
        <v>11908</v>
      </c>
      <c r="O989" s="167" t="s">
        <v>11909</v>
      </c>
    </row>
    <row r="990" spans="3:15">
      <c r="C990" s="165"/>
      <c r="D990" s="165"/>
      <c r="E990" s="165"/>
      <c r="H990" s="273" t="s">
        <v>23172</v>
      </c>
      <c r="I990" s="275" t="s">
        <v>12182</v>
      </c>
      <c r="J990" s="167" t="s">
        <v>12183</v>
      </c>
      <c r="L990" s="167" t="s">
        <v>8945</v>
      </c>
      <c r="M990" s="167" t="s">
        <v>23169</v>
      </c>
      <c r="N990" s="166" t="s">
        <v>11911</v>
      </c>
      <c r="O990" s="167" t="s">
        <v>11912</v>
      </c>
    </row>
    <row r="991" spans="3:15">
      <c r="C991" s="165"/>
      <c r="D991" s="165"/>
      <c r="E991" s="165"/>
      <c r="H991" s="273" t="s">
        <v>23172</v>
      </c>
      <c r="I991" s="275" t="s">
        <v>12184</v>
      </c>
      <c r="J991" s="167" t="s">
        <v>12185</v>
      </c>
      <c r="L991" s="167" t="s">
        <v>8946</v>
      </c>
      <c r="M991" s="167" t="s">
        <v>23169</v>
      </c>
      <c r="N991" s="166" t="s">
        <v>11913</v>
      </c>
      <c r="O991" s="167" t="s">
        <v>11914</v>
      </c>
    </row>
    <row r="992" spans="3:15">
      <c r="C992" s="165"/>
      <c r="D992" s="165"/>
      <c r="E992" s="165"/>
      <c r="H992" s="273" t="s">
        <v>23172</v>
      </c>
      <c r="I992" s="275" t="s">
        <v>12186</v>
      </c>
      <c r="J992" s="167" t="s">
        <v>12187</v>
      </c>
      <c r="L992" s="167" t="s">
        <v>8947</v>
      </c>
      <c r="M992" s="167" t="s">
        <v>23169</v>
      </c>
      <c r="N992" s="166" t="s">
        <v>11915</v>
      </c>
      <c r="O992" s="167" t="s">
        <v>11916</v>
      </c>
    </row>
    <row r="993" spans="3:15">
      <c r="C993" s="165"/>
      <c r="D993" s="165"/>
      <c r="E993" s="165"/>
      <c r="H993" s="273" t="s">
        <v>23172</v>
      </c>
      <c r="I993" s="275" t="s">
        <v>12188</v>
      </c>
      <c r="J993" s="167" t="s">
        <v>12189</v>
      </c>
      <c r="L993" s="167" t="s">
        <v>8948</v>
      </c>
      <c r="M993" s="167" t="s">
        <v>23169</v>
      </c>
      <c r="N993" s="166" t="s">
        <v>11917</v>
      </c>
      <c r="O993" s="167" t="s">
        <v>11918</v>
      </c>
    </row>
    <row r="994" spans="3:15">
      <c r="C994" s="165"/>
      <c r="D994" s="165"/>
      <c r="E994" s="165"/>
      <c r="H994" s="273" t="s">
        <v>23172</v>
      </c>
      <c r="I994" s="275" t="s">
        <v>12190</v>
      </c>
      <c r="J994" s="167" t="s">
        <v>12191</v>
      </c>
      <c r="L994" s="167" t="s">
        <v>8949</v>
      </c>
      <c r="M994" s="167" t="s">
        <v>23169</v>
      </c>
      <c r="N994" s="166" t="s">
        <v>11919</v>
      </c>
      <c r="O994" s="167" t="s">
        <v>11920</v>
      </c>
    </row>
    <row r="995" spans="3:15">
      <c r="C995" s="165"/>
      <c r="D995" s="165"/>
      <c r="E995" s="165"/>
      <c r="H995" s="273" t="s">
        <v>23172</v>
      </c>
      <c r="I995" s="275" t="s">
        <v>12192</v>
      </c>
      <c r="J995" s="167" t="s">
        <v>12193</v>
      </c>
      <c r="L995" s="167" t="s">
        <v>8950</v>
      </c>
      <c r="M995" s="167" t="s">
        <v>23169</v>
      </c>
      <c r="N995" s="166" t="s">
        <v>11921</v>
      </c>
      <c r="O995" s="167" t="s">
        <v>11922</v>
      </c>
    </row>
    <row r="996" spans="3:15">
      <c r="C996" s="165"/>
      <c r="D996" s="165"/>
      <c r="E996" s="165"/>
      <c r="H996" s="273" t="s">
        <v>23172</v>
      </c>
      <c r="I996" s="275" t="s">
        <v>12194</v>
      </c>
      <c r="J996" s="167" t="s">
        <v>12195</v>
      </c>
      <c r="L996" s="167" t="s">
        <v>8951</v>
      </c>
      <c r="M996" s="167" t="s">
        <v>23169</v>
      </c>
      <c r="N996" s="166" t="s">
        <v>11923</v>
      </c>
      <c r="O996" s="167" t="s">
        <v>11924</v>
      </c>
    </row>
    <row r="997" spans="3:15">
      <c r="C997" s="165"/>
      <c r="D997" s="165"/>
      <c r="E997" s="165"/>
      <c r="H997" s="273" t="s">
        <v>23172</v>
      </c>
      <c r="I997" s="275" t="s">
        <v>12196</v>
      </c>
      <c r="J997" s="167" t="s">
        <v>12197</v>
      </c>
      <c r="L997" s="167" t="s">
        <v>8952</v>
      </c>
      <c r="M997" s="167" t="s">
        <v>23169</v>
      </c>
      <c r="N997" s="166" t="s">
        <v>11925</v>
      </c>
      <c r="O997" s="167" t="s">
        <v>11926</v>
      </c>
    </row>
    <row r="998" spans="3:15">
      <c r="C998" s="165"/>
      <c r="D998" s="165"/>
      <c r="E998" s="165"/>
      <c r="H998" s="273" t="s">
        <v>23172</v>
      </c>
      <c r="I998" s="275" t="s">
        <v>12198</v>
      </c>
      <c r="J998" s="167" t="s">
        <v>12199</v>
      </c>
      <c r="L998" s="167" t="s">
        <v>8953</v>
      </c>
      <c r="M998" s="167"/>
      <c r="N998" s="166"/>
      <c r="O998" s="167" t="s">
        <v>11926</v>
      </c>
    </row>
    <row r="999" spans="3:15">
      <c r="C999" s="165"/>
      <c r="D999" s="165"/>
      <c r="E999" s="165"/>
      <c r="H999" s="273" t="s">
        <v>23172</v>
      </c>
      <c r="I999" s="275" t="s">
        <v>12200</v>
      </c>
      <c r="J999" s="167" t="s">
        <v>12201</v>
      </c>
      <c r="L999" s="167" t="s">
        <v>8954</v>
      </c>
      <c r="M999" s="167" t="s">
        <v>23169</v>
      </c>
      <c r="N999" s="166" t="s">
        <v>13674</v>
      </c>
      <c r="O999" s="167" t="s">
        <v>11927</v>
      </c>
    </row>
    <row r="1000" spans="3:15">
      <c r="C1000" s="165"/>
      <c r="D1000" s="165"/>
      <c r="E1000" s="165"/>
      <c r="H1000" s="273" t="s">
        <v>23172</v>
      </c>
      <c r="I1000" s="275" t="s">
        <v>12202</v>
      </c>
      <c r="J1000" s="167" t="s">
        <v>12203</v>
      </c>
      <c r="L1000" s="167" t="s">
        <v>8955</v>
      </c>
      <c r="M1000" s="167" t="s">
        <v>23169</v>
      </c>
      <c r="N1000" s="166" t="s">
        <v>11928</v>
      </c>
      <c r="O1000" s="167" t="s">
        <v>11929</v>
      </c>
    </row>
    <row r="1001" spans="3:15">
      <c r="C1001" s="165"/>
      <c r="D1001" s="165"/>
      <c r="E1001" s="165"/>
      <c r="H1001" s="273" t="s">
        <v>23172</v>
      </c>
      <c r="I1001" s="275" t="s">
        <v>12204</v>
      </c>
      <c r="J1001" s="167" t="s">
        <v>12205</v>
      </c>
      <c r="L1001" s="167" t="s">
        <v>8956</v>
      </c>
      <c r="M1001" s="167" t="s">
        <v>23169</v>
      </c>
      <c r="N1001" s="166" t="s">
        <v>13550</v>
      </c>
      <c r="O1001" s="167" t="s">
        <v>11930</v>
      </c>
    </row>
    <row r="1002" spans="3:15">
      <c r="C1002" s="165"/>
      <c r="D1002" s="165"/>
      <c r="E1002" s="165"/>
      <c r="H1002" s="273" t="s">
        <v>23172</v>
      </c>
      <c r="I1002" s="275" t="s">
        <v>12206</v>
      </c>
      <c r="J1002" s="167" t="s">
        <v>12207</v>
      </c>
      <c r="L1002" s="167" t="s">
        <v>8957</v>
      </c>
      <c r="M1002" s="167" t="s">
        <v>23169</v>
      </c>
      <c r="N1002" s="166" t="s">
        <v>11931</v>
      </c>
      <c r="O1002" s="167" t="s">
        <v>11932</v>
      </c>
    </row>
    <row r="1003" spans="3:15">
      <c r="C1003" s="165"/>
      <c r="D1003" s="165"/>
      <c r="E1003" s="165"/>
      <c r="H1003" s="273" t="s">
        <v>23172</v>
      </c>
      <c r="I1003" s="275" t="s">
        <v>12208</v>
      </c>
      <c r="J1003" s="167" t="s">
        <v>12209</v>
      </c>
      <c r="L1003" s="167" t="s">
        <v>8958</v>
      </c>
      <c r="M1003" s="167" t="s">
        <v>23169</v>
      </c>
      <c r="N1003" s="166" t="s">
        <v>11933</v>
      </c>
      <c r="O1003" s="167" t="s">
        <v>11934</v>
      </c>
    </row>
    <row r="1004" spans="3:15">
      <c r="C1004" s="165"/>
      <c r="D1004" s="165"/>
      <c r="E1004" s="165"/>
      <c r="H1004" s="273" t="s">
        <v>23172</v>
      </c>
      <c r="I1004" s="275" t="s">
        <v>12210</v>
      </c>
      <c r="J1004" s="167" t="s">
        <v>12211</v>
      </c>
      <c r="L1004" s="167" t="s">
        <v>8959</v>
      </c>
      <c r="M1004" s="167" t="s">
        <v>23169</v>
      </c>
      <c r="N1004" s="166" t="s">
        <v>11935</v>
      </c>
      <c r="O1004" s="167" t="s">
        <v>11936</v>
      </c>
    </row>
    <row r="1005" spans="3:15">
      <c r="C1005" s="165"/>
      <c r="D1005" s="165"/>
      <c r="E1005" s="165"/>
      <c r="H1005" s="273" t="s">
        <v>23172</v>
      </c>
      <c r="I1005" s="275" t="s">
        <v>12212</v>
      </c>
      <c r="J1005" s="167" t="s">
        <v>12213</v>
      </c>
      <c r="L1005" s="167" t="s">
        <v>8960</v>
      </c>
      <c r="M1005" s="167" t="s">
        <v>23169</v>
      </c>
      <c r="N1005" s="166" t="s">
        <v>11937</v>
      </c>
      <c r="O1005" s="167" t="s">
        <v>11938</v>
      </c>
    </row>
    <row r="1006" spans="3:15">
      <c r="C1006" s="165"/>
      <c r="D1006" s="165"/>
      <c r="E1006" s="165"/>
      <c r="H1006" s="277"/>
      <c r="I1006" s="281" t="s">
        <v>12214</v>
      </c>
      <c r="J1006" s="278"/>
      <c r="L1006" s="167" t="s">
        <v>8961</v>
      </c>
      <c r="M1006" s="167" t="s">
        <v>23169</v>
      </c>
      <c r="N1006" s="166" t="s">
        <v>11939</v>
      </c>
      <c r="O1006" s="167" t="s">
        <v>11940</v>
      </c>
    </row>
    <row r="1007" spans="3:15">
      <c r="C1007" s="165"/>
      <c r="D1007" s="165"/>
      <c r="E1007" s="165"/>
      <c r="H1007" s="273" t="s">
        <v>23173</v>
      </c>
      <c r="I1007" s="275" t="s">
        <v>12215</v>
      </c>
      <c r="J1007" s="167" t="s">
        <v>12216</v>
      </c>
      <c r="L1007" s="167" t="s">
        <v>8962</v>
      </c>
      <c r="M1007" s="167" t="s">
        <v>23169</v>
      </c>
      <c r="N1007" s="166" t="s">
        <v>11941</v>
      </c>
      <c r="O1007" s="167" t="s">
        <v>11942</v>
      </c>
    </row>
    <row r="1008" spans="3:15">
      <c r="C1008" s="165"/>
      <c r="D1008" s="165"/>
      <c r="E1008" s="165"/>
      <c r="H1008" s="273" t="s">
        <v>23173</v>
      </c>
      <c r="I1008" s="275" t="s">
        <v>12217</v>
      </c>
      <c r="J1008" s="167" t="s">
        <v>12218</v>
      </c>
      <c r="L1008" s="167" t="s">
        <v>8963</v>
      </c>
      <c r="M1008" s="167" t="s">
        <v>23169</v>
      </c>
      <c r="N1008" s="166" t="s">
        <v>11943</v>
      </c>
      <c r="O1008" s="167" t="s">
        <v>11944</v>
      </c>
    </row>
    <row r="1009" spans="3:15">
      <c r="C1009" s="165"/>
      <c r="D1009" s="165"/>
      <c r="E1009" s="165"/>
      <c r="H1009" s="273" t="s">
        <v>23173</v>
      </c>
      <c r="I1009" s="275" t="s">
        <v>12219</v>
      </c>
      <c r="J1009" s="167" t="s">
        <v>12220</v>
      </c>
      <c r="L1009" s="167" t="s">
        <v>8964</v>
      </c>
      <c r="M1009" s="167" t="s">
        <v>23169</v>
      </c>
      <c r="N1009" s="166" t="s">
        <v>11945</v>
      </c>
      <c r="O1009" s="167" t="s">
        <v>11946</v>
      </c>
    </row>
    <row r="1010" spans="3:15">
      <c r="C1010" s="165"/>
      <c r="D1010" s="165"/>
      <c r="E1010" s="165"/>
      <c r="H1010" s="273" t="s">
        <v>23173</v>
      </c>
      <c r="I1010" s="275" t="s">
        <v>12221</v>
      </c>
      <c r="J1010" s="167" t="s">
        <v>12222</v>
      </c>
      <c r="L1010" s="167" t="s">
        <v>8965</v>
      </c>
      <c r="M1010" s="167" t="s">
        <v>23169</v>
      </c>
      <c r="N1010" s="166" t="s">
        <v>11947</v>
      </c>
      <c r="O1010" s="167" t="s">
        <v>11948</v>
      </c>
    </row>
    <row r="1011" spans="3:15">
      <c r="C1011" s="165"/>
      <c r="D1011" s="165"/>
      <c r="E1011" s="165"/>
      <c r="H1011" s="273" t="s">
        <v>23173</v>
      </c>
      <c r="I1011" s="275" t="s">
        <v>12223</v>
      </c>
      <c r="J1011" s="167" t="s">
        <v>12224</v>
      </c>
      <c r="L1011" s="167" t="s">
        <v>8966</v>
      </c>
      <c r="M1011" s="167" t="s">
        <v>23169</v>
      </c>
      <c r="N1011" s="166" t="s">
        <v>11949</v>
      </c>
      <c r="O1011" s="167" t="s">
        <v>11950</v>
      </c>
    </row>
    <row r="1012" spans="3:15">
      <c r="C1012" s="165"/>
      <c r="D1012" s="165"/>
      <c r="E1012" s="165"/>
      <c r="H1012" s="273" t="s">
        <v>23173</v>
      </c>
      <c r="I1012" s="275" t="s">
        <v>12225</v>
      </c>
      <c r="J1012" s="167" t="s">
        <v>12226</v>
      </c>
      <c r="L1012" s="167" t="s">
        <v>8967</v>
      </c>
      <c r="M1012" s="167" t="s">
        <v>23169</v>
      </c>
      <c r="N1012" s="166" t="s">
        <v>11951</v>
      </c>
      <c r="O1012" s="167" t="s">
        <v>11952</v>
      </c>
    </row>
    <row r="1013" spans="3:15">
      <c r="C1013" s="165"/>
      <c r="D1013" s="165"/>
      <c r="E1013" s="165"/>
      <c r="H1013" s="273" t="s">
        <v>23173</v>
      </c>
      <c r="I1013" s="275" t="s">
        <v>12227</v>
      </c>
      <c r="J1013" s="167" t="s">
        <v>12228</v>
      </c>
      <c r="L1013" s="167" t="s">
        <v>8968</v>
      </c>
      <c r="M1013" s="167" t="s">
        <v>23169</v>
      </c>
      <c r="N1013" s="166" t="s">
        <v>11953</v>
      </c>
      <c r="O1013" s="167" t="s">
        <v>11954</v>
      </c>
    </row>
    <row r="1014" spans="3:15">
      <c r="C1014" s="165"/>
      <c r="D1014" s="165"/>
      <c r="E1014" s="165"/>
      <c r="H1014" s="273" t="s">
        <v>23173</v>
      </c>
      <c r="I1014" s="275" t="s">
        <v>12229</v>
      </c>
      <c r="J1014" s="167" t="s">
        <v>12230</v>
      </c>
      <c r="L1014" s="167" t="s">
        <v>8969</v>
      </c>
      <c r="M1014" s="167" t="s">
        <v>23169</v>
      </c>
      <c r="N1014" s="166" t="s">
        <v>13583</v>
      </c>
      <c r="O1014" s="167" t="s">
        <v>11955</v>
      </c>
    </row>
    <row r="1015" spans="3:15">
      <c r="C1015" s="165"/>
      <c r="D1015" s="165"/>
      <c r="E1015" s="165"/>
      <c r="H1015" s="273" t="s">
        <v>23173</v>
      </c>
      <c r="I1015" s="275" t="s">
        <v>13088</v>
      </c>
      <c r="J1015" s="167" t="s">
        <v>12231</v>
      </c>
      <c r="L1015" s="167" t="s">
        <v>8970</v>
      </c>
      <c r="M1015" s="167" t="s">
        <v>23169</v>
      </c>
      <c r="N1015" s="166" t="s">
        <v>11956</v>
      </c>
      <c r="O1015" s="167" t="s">
        <v>11957</v>
      </c>
    </row>
    <row r="1016" spans="3:15">
      <c r="C1016" s="165"/>
      <c r="D1016" s="165"/>
      <c r="E1016" s="165"/>
      <c r="H1016" s="273" t="s">
        <v>23173</v>
      </c>
      <c r="I1016" s="275" t="s">
        <v>12232</v>
      </c>
      <c r="J1016" s="167" t="s">
        <v>12233</v>
      </c>
      <c r="L1016" s="167" t="s">
        <v>8971</v>
      </c>
      <c r="M1016" s="167" t="s">
        <v>23169</v>
      </c>
      <c r="N1016" s="166" t="s">
        <v>11958</v>
      </c>
      <c r="O1016" s="167" t="s">
        <v>11959</v>
      </c>
    </row>
    <row r="1017" spans="3:15">
      <c r="C1017" s="165"/>
      <c r="D1017" s="165"/>
      <c r="E1017" s="165"/>
      <c r="H1017" s="273" t="s">
        <v>23173</v>
      </c>
      <c r="I1017" s="275" t="s">
        <v>12234</v>
      </c>
      <c r="J1017" s="167" t="s">
        <v>12235</v>
      </c>
      <c r="L1017" s="167" t="s">
        <v>8972</v>
      </c>
      <c r="M1017" s="167" t="s">
        <v>23169</v>
      </c>
      <c r="N1017" s="166" t="s">
        <v>14009</v>
      </c>
      <c r="O1017" s="167" t="s">
        <v>11960</v>
      </c>
    </row>
    <row r="1018" spans="3:15">
      <c r="C1018" s="165"/>
      <c r="D1018" s="165"/>
      <c r="E1018" s="165"/>
      <c r="H1018" s="273" t="s">
        <v>23173</v>
      </c>
      <c r="I1018" s="275" t="s">
        <v>12236</v>
      </c>
      <c r="J1018" s="167" t="s">
        <v>12237</v>
      </c>
      <c r="L1018" s="167" t="s">
        <v>8973</v>
      </c>
      <c r="M1018" s="167" t="s">
        <v>23169</v>
      </c>
      <c r="N1018" s="166" t="s">
        <v>11961</v>
      </c>
      <c r="O1018" s="167" t="s">
        <v>11962</v>
      </c>
    </row>
    <row r="1019" spans="3:15">
      <c r="C1019" s="165"/>
      <c r="D1019" s="165"/>
      <c r="E1019" s="165"/>
      <c r="H1019" s="273" t="s">
        <v>23173</v>
      </c>
      <c r="I1019" s="275" t="s">
        <v>12238</v>
      </c>
      <c r="J1019" s="167" t="s">
        <v>12239</v>
      </c>
      <c r="L1019" s="167" t="s">
        <v>8974</v>
      </c>
      <c r="M1019" s="167" t="s">
        <v>23169</v>
      </c>
      <c r="N1019" s="166" t="s">
        <v>11963</v>
      </c>
      <c r="O1019" s="167" t="s">
        <v>11964</v>
      </c>
    </row>
    <row r="1020" spans="3:15">
      <c r="C1020" s="165"/>
      <c r="D1020" s="165"/>
      <c r="E1020" s="165"/>
      <c r="H1020" s="273" t="s">
        <v>23173</v>
      </c>
      <c r="I1020" s="275" t="s">
        <v>12240</v>
      </c>
      <c r="J1020" s="167" t="s">
        <v>12241</v>
      </c>
      <c r="L1020" s="167" t="s">
        <v>8975</v>
      </c>
      <c r="M1020" s="167" t="s">
        <v>23169</v>
      </c>
      <c r="N1020" s="166" t="s">
        <v>11965</v>
      </c>
      <c r="O1020" s="167" t="s">
        <v>11966</v>
      </c>
    </row>
    <row r="1021" spans="3:15">
      <c r="C1021" s="165"/>
      <c r="D1021" s="165"/>
      <c r="E1021" s="165"/>
      <c r="H1021" s="273" t="s">
        <v>23173</v>
      </c>
      <c r="I1021" s="275" t="s">
        <v>12242</v>
      </c>
      <c r="J1021" s="167" t="s">
        <v>12243</v>
      </c>
      <c r="L1021" s="167" t="s">
        <v>8976</v>
      </c>
      <c r="M1021" s="167" t="s">
        <v>23169</v>
      </c>
      <c r="N1021" s="166" t="s">
        <v>11967</v>
      </c>
      <c r="O1021" s="167" t="s">
        <v>11968</v>
      </c>
    </row>
    <row r="1022" spans="3:15">
      <c r="C1022" s="165"/>
      <c r="D1022" s="165"/>
      <c r="E1022" s="165"/>
      <c r="H1022" s="273" t="s">
        <v>23173</v>
      </c>
      <c r="I1022" s="275" t="s">
        <v>12244</v>
      </c>
      <c r="J1022" s="167" t="s">
        <v>12245</v>
      </c>
      <c r="L1022" s="167" t="s">
        <v>8977</v>
      </c>
      <c r="M1022" s="167" t="s">
        <v>23169</v>
      </c>
      <c r="N1022" s="166" t="s">
        <v>11501</v>
      </c>
      <c r="O1022" s="167" t="s">
        <v>11969</v>
      </c>
    </row>
    <row r="1023" spans="3:15">
      <c r="C1023" s="165"/>
      <c r="D1023" s="165"/>
      <c r="E1023" s="165"/>
      <c r="H1023" s="273" t="s">
        <v>23173</v>
      </c>
      <c r="I1023" s="275" t="s">
        <v>12246</v>
      </c>
      <c r="J1023" s="167" t="s">
        <v>12247</v>
      </c>
      <c r="L1023" s="167" t="s">
        <v>8978</v>
      </c>
      <c r="M1023" s="167" t="s">
        <v>23169</v>
      </c>
      <c r="N1023" s="166" t="s">
        <v>11970</v>
      </c>
      <c r="O1023" s="167" t="s">
        <v>11971</v>
      </c>
    </row>
    <row r="1024" spans="3:15">
      <c r="C1024" s="165"/>
      <c r="D1024" s="165"/>
      <c r="E1024" s="165"/>
      <c r="H1024" s="273" t="s">
        <v>23173</v>
      </c>
      <c r="I1024" s="275" t="s">
        <v>12248</v>
      </c>
      <c r="J1024" s="167" t="s">
        <v>12249</v>
      </c>
      <c r="L1024" s="167" t="s">
        <v>8979</v>
      </c>
      <c r="M1024" s="167" t="s">
        <v>23169</v>
      </c>
      <c r="N1024" s="166" t="s">
        <v>11972</v>
      </c>
      <c r="O1024" s="167" t="s">
        <v>11973</v>
      </c>
    </row>
    <row r="1025" spans="3:15">
      <c r="C1025" s="165"/>
      <c r="D1025" s="165"/>
      <c r="E1025" s="165"/>
      <c r="H1025" s="273" t="s">
        <v>23173</v>
      </c>
      <c r="I1025" s="275" t="s">
        <v>12250</v>
      </c>
      <c r="J1025" s="167" t="s">
        <v>12251</v>
      </c>
      <c r="L1025" s="167" t="s">
        <v>8980</v>
      </c>
      <c r="M1025" s="167" t="s">
        <v>23169</v>
      </c>
      <c r="N1025" s="166" t="s">
        <v>11974</v>
      </c>
      <c r="O1025" s="167" t="s">
        <v>11975</v>
      </c>
    </row>
    <row r="1026" spans="3:15">
      <c r="C1026" s="165"/>
      <c r="D1026" s="165"/>
      <c r="E1026" s="165"/>
      <c r="H1026" s="273" t="s">
        <v>23173</v>
      </c>
      <c r="I1026" s="275" t="s">
        <v>12252</v>
      </c>
      <c r="J1026" s="167" t="s">
        <v>12253</v>
      </c>
      <c r="L1026" s="167" t="s">
        <v>8981</v>
      </c>
      <c r="M1026" s="167" t="s">
        <v>23169</v>
      </c>
      <c r="N1026" s="166" t="s">
        <v>11976</v>
      </c>
      <c r="O1026" s="167" t="s">
        <v>11977</v>
      </c>
    </row>
    <row r="1027" spans="3:15">
      <c r="C1027" s="165"/>
      <c r="D1027" s="165"/>
      <c r="E1027" s="165"/>
      <c r="H1027" s="277"/>
      <c r="I1027" s="281" t="s">
        <v>12254</v>
      </c>
      <c r="J1027" s="278"/>
      <c r="L1027" s="167" t="s">
        <v>8982</v>
      </c>
      <c r="M1027" s="167" t="s">
        <v>23169</v>
      </c>
      <c r="N1027" s="166" t="s">
        <v>11978</v>
      </c>
      <c r="O1027" s="167" t="s">
        <v>11979</v>
      </c>
    </row>
    <row r="1028" spans="3:15">
      <c r="C1028" s="165"/>
      <c r="D1028" s="165"/>
      <c r="E1028" s="165"/>
      <c r="H1028" s="273" t="s">
        <v>23174</v>
      </c>
      <c r="I1028" s="275" t="s">
        <v>12255</v>
      </c>
      <c r="J1028" s="167" t="s">
        <v>12256</v>
      </c>
      <c r="L1028" s="167" t="s">
        <v>8983</v>
      </c>
      <c r="M1028" s="167" t="s">
        <v>23169</v>
      </c>
      <c r="N1028" s="166" t="s">
        <v>11980</v>
      </c>
      <c r="O1028" s="167" t="s">
        <v>11981</v>
      </c>
    </row>
    <row r="1029" spans="3:15">
      <c r="C1029" s="165"/>
      <c r="D1029" s="165"/>
      <c r="E1029" s="165"/>
      <c r="H1029" s="273" t="s">
        <v>23174</v>
      </c>
      <c r="I1029" s="275" t="s">
        <v>12257</v>
      </c>
      <c r="J1029" s="167" t="s">
        <v>12258</v>
      </c>
      <c r="L1029" s="167" t="s">
        <v>8984</v>
      </c>
      <c r="M1029" s="167" t="s">
        <v>23169</v>
      </c>
      <c r="N1029" s="166" t="s">
        <v>11982</v>
      </c>
      <c r="O1029" s="167" t="s">
        <v>11983</v>
      </c>
    </row>
    <row r="1030" spans="3:15">
      <c r="C1030" s="165"/>
      <c r="D1030" s="165"/>
      <c r="E1030" s="165"/>
      <c r="H1030" s="273" t="s">
        <v>23174</v>
      </c>
      <c r="I1030" s="275" t="s">
        <v>14218</v>
      </c>
      <c r="J1030" s="167" t="s">
        <v>12259</v>
      </c>
      <c r="L1030" s="167" t="s">
        <v>8985</v>
      </c>
      <c r="M1030" s="167" t="s">
        <v>23169</v>
      </c>
      <c r="N1030" s="166" t="s">
        <v>11984</v>
      </c>
      <c r="O1030" s="167" t="s">
        <v>11985</v>
      </c>
    </row>
    <row r="1031" spans="3:15">
      <c r="C1031" s="165"/>
      <c r="D1031" s="165"/>
      <c r="E1031" s="165"/>
      <c r="H1031" s="273" t="s">
        <v>23174</v>
      </c>
      <c r="I1031" s="275" t="s">
        <v>11826</v>
      </c>
      <c r="J1031" s="167" t="s">
        <v>12260</v>
      </c>
      <c r="L1031" s="167" t="s">
        <v>8986</v>
      </c>
      <c r="M1031" s="167" t="s">
        <v>23169</v>
      </c>
      <c r="N1031" s="166" t="s">
        <v>11986</v>
      </c>
      <c r="O1031" s="167" t="s">
        <v>11987</v>
      </c>
    </row>
    <row r="1032" spans="3:15">
      <c r="C1032" s="165"/>
      <c r="D1032" s="165"/>
      <c r="E1032" s="165"/>
      <c r="H1032" s="273" t="s">
        <v>23174</v>
      </c>
      <c r="I1032" s="275" t="s">
        <v>13651</v>
      </c>
      <c r="J1032" s="167" t="s">
        <v>12261</v>
      </c>
      <c r="L1032" s="167" t="s">
        <v>8987</v>
      </c>
      <c r="M1032" s="167" t="s">
        <v>23169</v>
      </c>
      <c r="N1032" s="166" t="s">
        <v>11988</v>
      </c>
      <c r="O1032" s="167" t="s">
        <v>11989</v>
      </c>
    </row>
    <row r="1033" spans="3:15">
      <c r="C1033" s="165"/>
      <c r="D1033" s="165"/>
      <c r="E1033" s="165"/>
      <c r="H1033" s="273" t="s">
        <v>23174</v>
      </c>
      <c r="I1033" s="275" t="s">
        <v>12262</v>
      </c>
      <c r="J1033" s="167" t="s">
        <v>12263</v>
      </c>
      <c r="L1033" s="167" t="s">
        <v>8988</v>
      </c>
      <c r="M1033" s="167" t="s">
        <v>23169</v>
      </c>
      <c r="N1033" s="166" t="s">
        <v>11990</v>
      </c>
      <c r="O1033" s="167" t="s">
        <v>11991</v>
      </c>
    </row>
    <row r="1034" spans="3:15">
      <c r="C1034" s="165"/>
      <c r="D1034" s="165"/>
      <c r="E1034" s="165"/>
      <c r="H1034" s="273" t="s">
        <v>23174</v>
      </c>
      <c r="I1034" s="275" t="s">
        <v>12264</v>
      </c>
      <c r="J1034" s="167" t="s">
        <v>12265</v>
      </c>
      <c r="L1034" s="167" t="s">
        <v>8989</v>
      </c>
      <c r="M1034" s="167" t="s">
        <v>23545</v>
      </c>
      <c r="N1034" s="166" t="s">
        <v>11993</v>
      </c>
      <c r="O1034" s="167" t="s">
        <v>11994</v>
      </c>
    </row>
    <row r="1035" spans="3:15">
      <c r="C1035" s="165"/>
      <c r="D1035" s="165"/>
      <c r="E1035" s="165"/>
      <c r="H1035" s="273" t="s">
        <v>23174</v>
      </c>
      <c r="I1035" s="275" t="s">
        <v>12266</v>
      </c>
      <c r="J1035" s="167" t="s">
        <v>12267</v>
      </c>
      <c r="L1035" s="167" t="s">
        <v>8990</v>
      </c>
      <c r="M1035" s="167"/>
      <c r="N1035" s="166"/>
      <c r="O1035" s="167" t="s">
        <v>11994</v>
      </c>
    </row>
    <row r="1036" spans="3:15">
      <c r="C1036" s="165"/>
      <c r="D1036" s="165"/>
      <c r="E1036" s="165"/>
      <c r="H1036" s="273" t="s">
        <v>23174</v>
      </c>
      <c r="I1036" s="275" t="s">
        <v>12268</v>
      </c>
      <c r="J1036" s="167" t="s">
        <v>12269</v>
      </c>
      <c r="L1036" s="167" t="s">
        <v>8991</v>
      </c>
      <c r="M1036" s="167" t="s">
        <v>23545</v>
      </c>
      <c r="N1036" s="166" t="s">
        <v>11995</v>
      </c>
      <c r="O1036" s="167" t="s">
        <v>11996</v>
      </c>
    </row>
    <row r="1037" spans="3:15">
      <c r="C1037" s="165"/>
      <c r="D1037" s="165"/>
      <c r="E1037" s="165"/>
      <c r="H1037" s="273" t="s">
        <v>23174</v>
      </c>
      <c r="I1037" s="275" t="s">
        <v>12270</v>
      </c>
      <c r="J1037" s="167" t="s">
        <v>12271</v>
      </c>
      <c r="L1037" s="167" t="s">
        <v>8992</v>
      </c>
      <c r="M1037" s="167"/>
      <c r="N1037" s="166"/>
      <c r="O1037" s="167" t="s">
        <v>11996</v>
      </c>
    </row>
    <row r="1038" spans="3:15">
      <c r="C1038" s="165"/>
      <c r="D1038" s="165"/>
      <c r="E1038" s="165"/>
      <c r="H1038" s="277"/>
      <c r="I1038" s="281" t="s">
        <v>12272</v>
      </c>
      <c r="J1038" s="278"/>
      <c r="L1038" s="167" t="s">
        <v>8993</v>
      </c>
      <c r="M1038" s="167" t="s">
        <v>23545</v>
      </c>
      <c r="N1038" s="166" t="s">
        <v>11997</v>
      </c>
      <c r="O1038" s="167" t="s">
        <v>11998</v>
      </c>
    </row>
    <row r="1039" spans="3:15">
      <c r="C1039" s="165"/>
      <c r="D1039" s="165"/>
      <c r="E1039" s="165"/>
      <c r="H1039" s="273" t="s">
        <v>23175</v>
      </c>
      <c r="I1039" s="275" t="s">
        <v>12273</v>
      </c>
      <c r="J1039" s="167" t="s">
        <v>12274</v>
      </c>
      <c r="L1039" s="167" t="s">
        <v>8994</v>
      </c>
      <c r="M1039" s="167" t="s">
        <v>23545</v>
      </c>
      <c r="N1039" s="166" t="s">
        <v>11999</v>
      </c>
      <c r="O1039" s="167" t="s">
        <v>12000</v>
      </c>
    </row>
    <row r="1040" spans="3:15">
      <c r="C1040" s="165"/>
      <c r="D1040" s="165"/>
      <c r="E1040" s="165"/>
      <c r="H1040" s="273" t="s">
        <v>23175</v>
      </c>
      <c r="I1040" s="275" t="s">
        <v>12275</v>
      </c>
      <c r="J1040" s="167" t="s">
        <v>12276</v>
      </c>
      <c r="L1040" s="167" t="s">
        <v>8995</v>
      </c>
      <c r="M1040" s="167" t="s">
        <v>23545</v>
      </c>
      <c r="N1040" s="166" t="s">
        <v>12001</v>
      </c>
      <c r="O1040" s="167" t="s">
        <v>12002</v>
      </c>
    </row>
    <row r="1041" spans="3:15">
      <c r="C1041" s="165"/>
      <c r="D1041" s="165"/>
      <c r="E1041" s="165"/>
      <c r="H1041" s="273" t="s">
        <v>23175</v>
      </c>
      <c r="I1041" s="276" t="s">
        <v>12277</v>
      </c>
      <c r="J1041" s="167" t="s">
        <v>12278</v>
      </c>
      <c r="L1041" s="167" t="s">
        <v>8996</v>
      </c>
      <c r="M1041" s="167" t="s">
        <v>23545</v>
      </c>
      <c r="N1041" s="166" t="s">
        <v>12003</v>
      </c>
      <c r="O1041" s="167" t="s">
        <v>12004</v>
      </c>
    </row>
    <row r="1042" spans="3:15">
      <c r="C1042" s="165"/>
      <c r="D1042" s="165"/>
      <c r="E1042" s="165"/>
      <c r="H1042" s="273" t="s">
        <v>23175</v>
      </c>
      <c r="I1042" s="275" t="s">
        <v>12279</v>
      </c>
      <c r="J1042" s="167" t="s">
        <v>12280</v>
      </c>
      <c r="L1042" s="167" t="s">
        <v>8997</v>
      </c>
      <c r="M1042" s="167" t="s">
        <v>23545</v>
      </c>
      <c r="N1042" s="166" t="s">
        <v>12005</v>
      </c>
      <c r="O1042" s="167" t="s">
        <v>12006</v>
      </c>
    </row>
    <row r="1043" spans="3:15">
      <c r="C1043" s="165"/>
      <c r="D1043" s="165"/>
      <c r="E1043" s="165"/>
      <c r="H1043" s="273" t="s">
        <v>23175</v>
      </c>
      <c r="I1043" s="275" t="s">
        <v>12281</v>
      </c>
      <c r="J1043" s="167" t="s">
        <v>12282</v>
      </c>
      <c r="L1043" s="167" t="s">
        <v>8998</v>
      </c>
      <c r="M1043" s="167" t="s">
        <v>23545</v>
      </c>
      <c r="N1043" s="166" t="s">
        <v>12007</v>
      </c>
      <c r="O1043" s="167" t="s">
        <v>12008</v>
      </c>
    </row>
    <row r="1044" spans="3:15">
      <c r="C1044" s="165"/>
      <c r="D1044" s="165"/>
      <c r="E1044" s="165"/>
      <c r="H1044" s="273" t="s">
        <v>23175</v>
      </c>
      <c r="I1044" s="275" t="s">
        <v>12283</v>
      </c>
      <c r="J1044" s="167" t="s">
        <v>12284</v>
      </c>
      <c r="L1044" s="167" t="s">
        <v>8999</v>
      </c>
      <c r="M1044" s="167" t="s">
        <v>23545</v>
      </c>
      <c r="N1044" s="166" t="s">
        <v>12009</v>
      </c>
      <c r="O1044" s="167" t="s">
        <v>12010</v>
      </c>
    </row>
    <row r="1045" spans="3:15">
      <c r="C1045" s="165"/>
      <c r="D1045" s="165"/>
      <c r="E1045" s="165"/>
      <c r="H1045" s="273" t="s">
        <v>23175</v>
      </c>
      <c r="I1045" s="275" t="s">
        <v>12285</v>
      </c>
      <c r="J1045" s="167" t="s">
        <v>12286</v>
      </c>
      <c r="L1045" s="167" t="s">
        <v>9000</v>
      </c>
      <c r="M1045" s="167" t="s">
        <v>23545</v>
      </c>
      <c r="N1045" s="166" t="s">
        <v>12011</v>
      </c>
      <c r="O1045" s="167" t="s">
        <v>12012</v>
      </c>
    </row>
    <row r="1046" spans="3:15">
      <c r="C1046" s="165"/>
      <c r="D1046" s="165"/>
      <c r="E1046" s="165"/>
      <c r="H1046" s="273" t="s">
        <v>23175</v>
      </c>
      <c r="I1046" s="275" t="s">
        <v>12287</v>
      </c>
      <c r="J1046" s="167" t="s">
        <v>12288</v>
      </c>
      <c r="L1046" s="167" t="s">
        <v>9001</v>
      </c>
      <c r="M1046" s="167" t="s">
        <v>23545</v>
      </c>
      <c r="N1046" s="166" t="s">
        <v>12013</v>
      </c>
      <c r="O1046" s="167" t="s">
        <v>12014</v>
      </c>
    </row>
    <row r="1047" spans="3:15">
      <c r="C1047" s="165"/>
      <c r="D1047" s="165"/>
      <c r="E1047" s="165"/>
      <c r="H1047" s="277"/>
      <c r="I1047" s="281" t="s">
        <v>12291</v>
      </c>
      <c r="J1047" s="278"/>
      <c r="L1047" s="167" t="s">
        <v>9002</v>
      </c>
      <c r="M1047" s="167" t="s">
        <v>23545</v>
      </c>
      <c r="N1047" s="166" t="s">
        <v>12015</v>
      </c>
      <c r="O1047" s="167" t="s">
        <v>12016</v>
      </c>
    </row>
    <row r="1048" spans="3:15">
      <c r="C1048" s="165"/>
      <c r="D1048" s="165"/>
      <c r="E1048" s="165"/>
      <c r="H1048" s="273" t="s">
        <v>23176</v>
      </c>
      <c r="I1048" s="275" t="s">
        <v>12292</v>
      </c>
      <c r="J1048" s="167" t="s">
        <v>12293</v>
      </c>
      <c r="L1048" s="167" t="s">
        <v>9003</v>
      </c>
      <c r="M1048" s="167" t="s">
        <v>23545</v>
      </c>
      <c r="N1048" s="166" t="s">
        <v>12017</v>
      </c>
      <c r="O1048" s="167" t="s">
        <v>12018</v>
      </c>
    </row>
    <row r="1049" spans="3:15">
      <c r="C1049" s="165"/>
      <c r="D1049" s="165"/>
      <c r="E1049" s="165"/>
      <c r="H1049" s="273" t="s">
        <v>23176</v>
      </c>
      <c r="I1049" s="275" t="s">
        <v>12294</v>
      </c>
      <c r="J1049" s="167" t="s">
        <v>12295</v>
      </c>
      <c r="L1049" s="167" t="s">
        <v>9004</v>
      </c>
      <c r="M1049" s="167" t="s">
        <v>23545</v>
      </c>
      <c r="N1049" s="166" t="s">
        <v>12019</v>
      </c>
      <c r="O1049" s="167" t="s">
        <v>12020</v>
      </c>
    </row>
    <row r="1050" spans="3:15">
      <c r="C1050" s="165"/>
      <c r="D1050" s="165"/>
      <c r="E1050" s="165"/>
      <c r="H1050" s="273" t="s">
        <v>23176</v>
      </c>
      <c r="I1050" s="275" t="s">
        <v>12296</v>
      </c>
      <c r="J1050" s="167" t="s">
        <v>12297</v>
      </c>
      <c r="L1050" s="167" t="s">
        <v>9005</v>
      </c>
      <c r="M1050" s="167" t="s">
        <v>23545</v>
      </c>
      <c r="N1050" s="166" t="s">
        <v>12021</v>
      </c>
      <c r="O1050" s="167" t="s">
        <v>12022</v>
      </c>
    </row>
    <row r="1051" spans="3:15">
      <c r="C1051" s="165"/>
      <c r="D1051" s="165"/>
      <c r="E1051" s="165"/>
      <c r="H1051" s="273" t="s">
        <v>23176</v>
      </c>
      <c r="I1051" s="275" t="s">
        <v>12298</v>
      </c>
      <c r="J1051" s="167" t="s">
        <v>12299</v>
      </c>
      <c r="L1051" s="167" t="s">
        <v>9006</v>
      </c>
      <c r="M1051" s="167" t="s">
        <v>23545</v>
      </c>
      <c r="N1051" s="166" t="s">
        <v>12023</v>
      </c>
      <c r="O1051" s="167" t="s">
        <v>12024</v>
      </c>
    </row>
    <row r="1052" spans="3:15">
      <c r="C1052" s="165"/>
      <c r="D1052" s="165"/>
      <c r="E1052" s="165"/>
      <c r="H1052" s="273" t="s">
        <v>23176</v>
      </c>
      <c r="I1052" s="275" t="s">
        <v>12300</v>
      </c>
      <c r="J1052" s="167" t="s">
        <v>12301</v>
      </c>
      <c r="L1052" s="167" t="s">
        <v>9007</v>
      </c>
      <c r="M1052" s="167" t="s">
        <v>23545</v>
      </c>
      <c r="N1052" s="166" t="s">
        <v>12025</v>
      </c>
      <c r="O1052" s="167" t="s">
        <v>12026</v>
      </c>
    </row>
    <row r="1053" spans="3:15">
      <c r="C1053" s="165"/>
      <c r="D1053" s="165"/>
      <c r="E1053" s="165"/>
      <c r="H1053" s="273" t="s">
        <v>23176</v>
      </c>
      <c r="I1053" s="275" t="s">
        <v>12302</v>
      </c>
      <c r="J1053" s="167" t="s">
        <v>12303</v>
      </c>
      <c r="L1053" s="167" t="s">
        <v>9008</v>
      </c>
      <c r="M1053" s="167" t="s">
        <v>23545</v>
      </c>
      <c r="N1053" s="166" t="s">
        <v>12027</v>
      </c>
      <c r="O1053" s="167" t="s">
        <v>12028</v>
      </c>
    </row>
    <row r="1054" spans="3:15">
      <c r="C1054" s="165"/>
      <c r="D1054" s="165"/>
      <c r="E1054" s="165"/>
      <c r="H1054" s="273" t="s">
        <v>23176</v>
      </c>
      <c r="I1054" s="275" t="s">
        <v>12304</v>
      </c>
      <c r="J1054" s="167" t="s">
        <v>12305</v>
      </c>
      <c r="L1054" s="167" t="s">
        <v>9009</v>
      </c>
      <c r="M1054" s="167"/>
      <c r="N1054" s="166"/>
      <c r="O1054" s="167" t="s">
        <v>12028</v>
      </c>
    </row>
    <row r="1055" spans="3:15">
      <c r="C1055" s="165"/>
      <c r="D1055" s="165"/>
      <c r="E1055" s="165"/>
      <c r="H1055" s="273" t="s">
        <v>23176</v>
      </c>
      <c r="I1055" s="275" t="s">
        <v>12306</v>
      </c>
      <c r="J1055" s="167" t="s">
        <v>12307</v>
      </c>
      <c r="L1055" s="167" t="s">
        <v>9010</v>
      </c>
      <c r="M1055" s="167" t="s">
        <v>23545</v>
      </c>
      <c r="N1055" s="166" t="s">
        <v>12029</v>
      </c>
      <c r="O1055" s="167" t="s">
        <v>12030</v>
      </c>
    </row>
    <row r="1056" spans="3:15">
      <c r="C1056" s="165"/>
      <c r="D1056" s="165"/>
      <c r="E1056" s="165"/>
      <c r="H1056" s="273" t="s">
        <v>23176</v>
      </c>
      <c r="I1056" s="275" t="s">
        <v>12308</v>
      </c>
      <c r="J1056" s="167" t="s">
        <v>12309</v>
      </c>
      <c r="L1056" s="167" t="s">
        <v>9011</v>
      </c>
      <c r="M1056" s="167" t="s">
        <v>23545</v>
      </c>
      <c r="N1056" s="166" t="s">
        <v>12031</v>
      </c>
      <c r="O1056" s="167" t="s">
        <v>12032</v>
      </c>
    </row>
    <row r="1057" spans="3:15">
      <c r="C1057" s="165"/>
      <c r="D1057" s="165"/>
      <c r="E1057" s="165"/>
      <c r="H1057" s="273" t="s">
        <v>23176</v>
      </c>
      <c r="I1057" s="275" t="s">
        <v>12310</v>
      </c>
      <c r="J1057" s="167" t="s">
        <v>12311</v>
      </c>
      <c r="L1057" s="167" t="s">
        <v>9012</v>
      </c>
      <c r="M1057" s="167" t="s">
        <v>23545</v>
      </c>
      <c r="N1057" s="166" t="s">
        <v>12033</v>
      </c>
      <c r="O1057" s="167" t="s">
        <v>12034</v>
      </c>
    </row>
    <row r="1058" spans="3:15">
      <c r="C1058" s="165"/>
      <c r="D1058" s="165"/>
      <c r="E1058" s="165"/>
      <c r="H1058" s="273" t="s">
        <v>23176</v>
      </c>
      <c r="I1058" s="275" t="s">
        <v>12312</v>
      </c>
      <c r="J1058" s="167" t="s">
        <v>12313</v>
      </c>
      <c r="L1058" s="167" t="s">
        <v>9013</v>
      </c>
      <c r="M1058" s="167"/>
      <c r="N1058" s="166"/>
      <c r="O1058" s="167" t="s">
        <v>12034</v>
      </c>
    </row>
    <row r="1059" spans="3:15">
      <c r="C1059" s="165"/>
      <c r="D1059" s="165"/>
      <c r="E1059" s="165"/>
      <c r="H1059" s="273" t="s">
        <v>23176</v>
      </c>
      <c r="I1059" s="275" t="s">
        <v>12314</v>
      </c>
      <c r="J1059" s="167" t="s">
        <v>12315</v>
      </c>
      <c r="L1059" s="167" t="s">
        <v>9014</v>
      </c>
      <c r="M1059" s="167" t="s">
        <v>23545</v>
      </c>
      <c r="N1059" s="166" t="s">
        <v>12035</v>
      </c>
      <c r="O1059" s="167" t="s">
        <v>12036</v>
      </c>
    </row>
    <row r="1060" spans="3:15">
      <c r="C1060" s="165"/>
      <c r="D1060" s="165"/>
      <c r="E1060" s="165"/>
      <c r="H1060" s="273" t="s">
        <v>23176</v>
      </c>
      <c r="I1060" s="275" t="s">
        <v>12316</v>
      </c>
      <c r="J1060" s="167" t="s">
        <v>12317</v>
      </c>
      <c r="L1060" s="167" t="s">
        <v>9015</v>
      </c>
      <c r="M1060" s="167" t="s">
        <v>23545</v>
      </c>
      <c r="N1060" s="166" t="s">
        <v>12037</v>
      </c>
      <c r="O1060" s="167" t="s">
        <v>12038</v>
      </c>
    </row>
    <row r="1061" spans="3:15">
      <c r="C1061" s="165"/>
      <c r="D1061" s="165"/>
      <c r="E1061" s="165"/>
      <c r="H1061" s="273" t="s">
        <v>23176</v>
      </c>
      <c r="I1061" s="275" t="s">
        <v>12318</v>
      </c>
      <c r="J1061" s="167" t="s">
        <v>12319</v>
      </c>
      <c r="L1061" s="167" t="s">
        <v>9016</v>
      </c>
      <c r="M1061" s="167" t="s">
        <v>23545</v>
      </c>
      <c r="N1061" s="166" t="s">
        <v>12039</v>
      </c>
      <c r="O1061" s="167" t="s">
        <v>12040</v>
      </c>
    </row>
    <row r="1062" spans="3:15">
      <c r="C1062" s="165"/>
      <c r="D1062" s="165"/>
      <c r="E1062" s="165"/>
      <c r="H1062" s="273" t="s">
        <v>23176</v>
      </c>
      <c r="I1062" s="275" t="s">
        <v>12320</v>
      </c>
      <c r="J1062" s="167" t="s">
        <v>12321</v>
      </c>
      <c r="L1062" s="167" t="s">
        <v>9017</v>
      </c>
      <c r="M1062" s="167" t="s">
        <v>23545</v>
      </c>
      <c r="N1062" s="166" t="s">
        <v>12041</v>
      </c>
      <c r="O1062" s="167" t="s">
        <v>12042</v>
      </c>
    </row>
    <row r="1063" spans="3:15">
      <c r="C1063" s="165"/>
      <c r="D1063" s="165"/>
      <c r="E1063" s="165"/>
      <c r="H1063" s="273" t="s">
        <v>23176</v>
      </c>
      <c r="I1063" s="275" t="s">
        <v>12322</v>
      </c>
      <c r="J1063" s="167" t="s">
        <v>12323</v>
      </c>
      <c r="L1063" s="167" t="s">
        <v>9018</v>
      </c>
      <c r="M1063" s="167" t="s">
        <v>23170</v>
      </c>
      <c r="N1063" s="166" t="s">
        <v>12044</v>
      </c>
      <c r="O1063" s="167" t="s">
        <v>12045</v>
      </c>
    </row>
    <row r="1064" spans="3:15">
      <c r="C1064" s="165"/>
      <c r="D1064" s="165"/>
      <c r="E1064" s="165"/>
      <c r="H1064" s="273" t="s">
        <v>23176</v>
      </c>
      <c r="I1064" s="275" t="s">
        <v>12324</v>
      </c>
      <c r="J1064" s="167" t="s">
        <v>12325</v>
      </c>
      <c r="L1064" s="167" t="s">
        <v>9019</v>
      </c>
      <c r="M1064" s="167"/>
      <c r="N1064" s="166"/>
      <c r="O1064" s="167" t="s">
        <v>12045</v>
      </c>
    </row>
    <row r="1065" spans="3:15">
      <c r="C1065" s="165"/>
      <c r="D1065" s="165"/>
      <c r="E1065" s="165"/>
      <c r="H1065" s="273" t="s">
        <v>23176</v>
      </c>
      <c r="I1065" s="275" t="s">
        <v>12326</v>
      </c>
      <c r="J1065" s="167" t="s">
        <v>12327</v>
      </c>
      <c r="L1065" s="167" t="s">
        <v>9020</v>
      </c>
      <c r="M1065" s="167" t="s">
        <v>23170</v>
      </c>
      <c r="N1065" s="166" t="s">
        <v>12046</v>
      </c>
      <c r="O1065" s="167" t="s">
        <v>12047</v>
      </c>
    </row>
    <row r="1066" spans="3:15">
      <c r="C1066" s="165"/>
      <c r="D1066" s="165"/>
      <c r="E1066" s="165"/>
      <c r="H1066" s="273" t="s">
        <v>23176</v>
      </c>
      <c r="I1066" s="275" t="s">
        <v>12328</v>
      </c>
      <c r="J1066" s="167" t="s">
        <v>12329</v>
      </c>
      <c r="L1066" s="167" t="s">
        <v>9021</v>
      </c>
      <c r="M1066" s="167"/>
      <c r="N1066" s="166"/>
      <c r="O1066" s="167" t="s">
        <v>12047</v>
      </c>
    </row>
    <row r="1067" spans="3:15">
      <c r="C1067" s="165"/>
      <c r="D1067" s="165"/>
      <c r="E1067" s="165"/>
      <c r="H1067" s="273" t="s">
        <v>23176</v>
      </c>
      <c r="I1067" s="275" t="s">
        <v>12330</v>
      </c>
      <c r="J1067" s="167" t="s">
        <v>12331</v>
      </c>
      <c r="L1067" s="167" t="s">
        <v>9022</v>
      </c>
      <c r="M1067" s="167"/>
      <c r="N1067" s="166"/>
      <c r="O1067" s="167" t="s">
        <v>12047</v>
      </c>
    </row>
    <row r="1068" spans="3:15">
      <c r="C1068" s="165"/>
      <c r="D1068" s="165"/>
      <c r="E1068" s="165"/>
      <c r="H1068" s="273" t="s">
        <v>23176</v>
      </c>
      <c r="I1068" s="275" t="s">
        <v>12332</v>
      </c>
      <c r="J1068" s="167" t="s">
        <v>12333</v>
      </c>
      <c r="L1068" s="167" t="s">
        <v>9023</v>
      </c>
      <c r="M1068" s="167" t="s">
        <v>23170</v>
      </c>
      <c r="N1068" s="166" t="s">
        <v>12048</v>
      </c>
      <c r="O1068" s="167" t="s">
        <v>12049</v>
      </c>
    </row>
    <row r="1069" spans="3:15">
      <c r="C1069" s="165"/>
      <c r="D1069" s="165"/>
      <c r="E1069" s="165"/>
      <c r="H1069" s="273" t="s">
        <v>23176</v>
      </c>
      <c r="I1069" s="275" t="s">
        <v>12334</v>
      </c>
      <c r="J1069" s="167" t="s">
        <v>12335</v>
      </c>
      <c r="L1069" s="167" t="s">
        <v>9024</v>
      </c>
      <c r="M1069" s="167" t="s">
        <v>23170</v>
      </c>
      <c r="N1069" s="166" t="s">
        <v>12050</v>
      </c>
      <c r="O1069" s="167" t="s">
        <v>12051</v>
      </c>
    </row>
    <row r="1070" spans="3:15">
      <c r="C1070" s="165"/>
      <c r="D1070" s="165"/>
      <c r="E1070" s="165"/>
      <c r="H1070" s="273" t="s">
        <v>23176</v>
      </c>
      <c r="I1070" s="275" t="s">
        <v>12336</v>
      </c>
      <c r="J1070" s="167" t="s">
        <v>12337</v>
      </c>
      <c r="L1070" s="167" t="s">
        <v>9025</v>
      </c>
      <c r="M1070" s="167" t="s">
        <v>23170</v>
      </c>
      <c r="N1070" s="166" t="s">
        <v>12052</v>
      </c>
      <c r="O1070" s="167" t="s">
        <v>12053</v>
      </c>
    </row>
    <row r="1071" spans="3:15">
      <c r="C1071" s="165"/>
      <c r="D1071" s="165"/>
      <c r="E1071" s="165"/>
      <c r="H1071" s="273" t="s">
        <v>23176</v>
      </c>
      <c r="I1071" s="275" t="s">
        <v>12338</v>
      </c>
      <c r="J1071" s="167" t="s">
        <v>12339</v>
      </c>
      <c r="L1071" s="167" t="s">
        <v>9026</v>
      </c>
      <c r="M1071" s="167" t="s">
        <v>23170</v>
      </c>
      <c r="N1071" s="166" t="s">
        <v>12054</v>
      </c>
      <c r="O1071" s="167" t="s">
        <v>12055</v>
      </c>
    </row>
    <row r="1072" spans="3:15">
      <c r="C1072" s="165"/>
      <c r="D1072" s="165"/>
      <c r="E1072" s="165"/>
      <c r="H1072" s="273" t="s">
        <v>23176</v>
      </c>
      <c r="I1072" s="275" t="s">
        <v>12340</v>
      </c>
      <c r="J1072" s="167" t="s">
        <v>12341</v>
      </c>
      <c r="L1072" s="167" t="s">
        <v>9027</v>
      </c>
      <c r="M1072" s="167"/>
      <c r="N1072" s="166"/>
      <c r="O1072" s="167" t="s">
        <v>12055</v>
      </c>
    </row>
    <row r="1073" spans="3:15">
      <c r="C1073" s="165"/>
      <c r="D1073" s="165"/>
      <c r="E1073" s="165"/>
      <c r="H1073" s="273" t="s">
        <v>23176</v>
      </c>
      <c r="I1073" s="275" t="s">
        <v>12342</v>
      </c>
      <c r="J1073" s="167" t="s">
        <v>12343</v>
      </c>
      <c r="L1073" s="167" t="s">
        <v>9028</v>
      </c>
      <c r="M1073" s="167" t="s">
        <v>23170</v>
      </c>
      <c r="N1073" s="166" t="s">
        <v>12056</v>
      </c>
      <c r="O1073" s="167" t="s">
        <v>12057</v>
      </c>
    </row>
    <row r="1074" spans="3:15">
      <c r="C1074" s="165"/>
      <c r="D1074" s="165"/>
      <c r="E1074" s="165"/>
      <c r="H1074" s="273" t="s">
        <v>23176</v>
      </c>
      <c r="I1074" s="275" t="s">
        <v>12344</v>
      </c>
      <c r="J1074" s="167" t="s">
        <v>12345</v>
      </c>
      <c r="L1074" s="167" t="s">
        <v>9029</v>
      </c>
      <c r="M1074" s="167" t="s">
        <v>23170</v>
      </c>
      <c r="N1074" s="166" t="s">
        <v>12058</v>
      </c>
      <c r="O1074" s="167" t="s">
        <v>12059</v>
      </c>
    </row>
    <row r="1075" spans="3:15">
      <c r="C1075" s="165"/>
      <c r="D1075" s="165"/>
      <c r="E1075" s="165"/>
      <c r="H1075" s="273" t="s">
        <v>23176</v>
      </c>
      <c r="I1075" s="275" t="s">
        <v>12346</v>
      </c>
      <c r="J1075" s="167" t="s">
        <v>12347</v>
      </c>
      <c r="L1075" s="167" t="s">
        <v>9030</v>
      </c>
      <c r="M1075" s="167" t="s">
        <v>23170</v>
      </c>
      <c r="N1075" s="166" t="s">
        <v>12060</v>
      </c>
      <c r="O1075" s="167" t="s">
        <v>12061</v>
      </c>
    </row>
    <row r="1076" spans="3:15">
      <c r="C1076" s="165"/>
      <c r="D1076" s="165"/>
      <c r="E1076" s="165"/>
      <c r="H1076" s="273" t="s">
        <v>23176</v>
      </c>
      <c r="I1076" s="275" t="s">
        <v>12348</v>
      </c>
      <c r="J1076" s="167" t="s">
        <v>12349</v>
      </c>
      <c r="L1076" s="167" t="s">
        <v>9031</v>
      </c>
      <c r="M1076" s="167"/>
      <c r="N1076" s="166"/>
      <c r="O1076" s="167" t="s">
        <v>12061</v>
      </c>
    </row>
    <row r="1077" spans="3:15">
      <c r="C1077" s="165"/>
      <c r="D1077" s="165"/>
      <c r="E1077" s="165"/>
      <c r="H1077" s="273" t="s">
        <v>23176</v>
      </c>
      <c r="I1077" s="275" t="s">
        <v>12350</v>
      </c>
      <c r="J1077" s="167" t="s">
        <v>12351</v>
      </c>
      <c r="L1077" s="167" t="s">
        <v>9032</v>
      </c>
      <c r="M1077" s="167" t="s">
        <v>23170</v>
      </c>
      <c r="N1077" s="166" t="s">
        <v>12062</v>
      </c>
      <c r="O1077" s="167" t="s">
        <v>12063</v>
      </c>
    </row>
    <row r="1078" spans="3:15">
      <c r="C1078" s="165"/>
      <c r="D1078" s="165"/>
      <c r="E1078" s="165"/>
      <c r="H1078" s="273" t="s">
        <v>23176</v>
      </c>
      <c r="I1078" s="275" t="s">
        <v>12352</v>
      </c>
      <c r="J1078" s="167" t="s">
        <v>12353</v>
      </c>
      <c r="L1078" s="167" t="s">
        <v>9033</v>
      </c>
      <c r="M1078" s="167" t="s">
        <v>23170</v>
      </c>
      <c r="N1078" s="166" t="s">
        <v>12064</v>
      </c>
      <c r="O1078" s="167" t="s">
        <v>12065</v>
      </c>
    </row>
    <row r="1079" spans="3:15">
      <c r="C1079" s="165"/>
      <c r="D1079" s="165"/>
      <c r="E1079" s="165"/>
      <c r="H1079" s="273" t="s">
        <v>23176</v>
      </c>
      <c r="I1079" s="275" t="s">
        <v>12354</v>
      </c>
      <c r="J1079" s="167" t="s">
        <v>12355</v>
      </c>
      <c r="L1079" s="167" t="s">
        <v>9034</v>
      </c>
      <c r="M1079" s="167" t="s">
        <v>23170</v>
      </c>
      <c r="N1079" s="166" t="s">
        <v>12066</v>
      </c>
      <c r="O1079" s="167" t="s">
        <v>12067</v>
      </c>
    </row>
    <row r="1080" spans="3:15">
      <c r="C1080" s="165"/>
      <c r="D1080" s="165"/>
      <c r="E1080" s="165"/>
      <c r="H1080" s="273" t="s">
        <v>23176</v>
      </c>
      <c r="I1080" s="275" t="s">
        <v>12356</v>
      </c>
      <c r="J1080" s="167" t="s">
        <v>12357</v>
      </c>
      <c r="L1080" s="167" t="s">
        <v>9035</v>
      </c>
      <c r="M1080" s="167"/>
      <c r="N1080" s="166"/>
      <c r="O1080" s="167" t="s">
        <v>12067</v>
      </c>
    </row>
    <row r="1081" spans="3:15">
      <c r="C1081" s="165"/>
      <c r="D1081" s="165"/>
      <c r="E1081" s="165"/>
      <c r="H1081" s="273" t="s">
        <v>23176</v>
      </c>
      <c r="I1081" s="275" t="s">
        <v>12358</v>
      </c>
      <c r="J1081" s="167" t="s">
        <v>12359</v>
      </c>
      <c r="L1081" s="167" t="s">
        <v>9036</v>
      </c>
      <c r="M1081" s="167"/>
      <c r="N1081" s="166"/>
      <c r="O1081" s="167" t="s">
        <v>12067</v>
      </c>
    </row>
    <row r="1082" spans="3:15">
      <c r="C1082" s="165"/>
      <c r="D1082" s="165"/>
      <c r="E1082" s="165"/>
      <c r="H1082" s="273" t="s">
        <v>23176</v>
      </c>
      <c r="I1082" s="275" t="s">
        <v>12360</v>
      </c>
      <c r="J1082" s="167" t="s">
        <v>12361</v>
      </c>
      <c r="L1082" s="167" t="s">
        <v>9037</v>
      </c>
      <c r="M1082" s="167" t="s">
        <v>23170</v>
      </c>
      <c r="N1082" s="166" t="s">
        <v>12068</v>
      </c>
      <c r="O1082" s="167" t="s">
        <v>12069</v>
      </c>
    </row>
    <row r="1083" spans="3:15">
      <c r="C1083" s="165"/>
      <c r="D1083" s="165"/>
      <c r="E1083" s="165"/>
      <c r="H1083" s="273" t="s">
        <v>23176</v>
      </c>
      <c r="I1083" s="275" t="s">
        <v>12362</v>
      </c>
      <c r="J1083" s="167" t="s">
        <v>12363</v>
      </c>
      <c r="L1083" s="167" t="s">
        <v>9038</v>
      </c>
      <c r="M1083" s="167"/>
      <c r="N1083" s="166"/>
      <c r="O1083" s="167" t="s">
        <v>12069</v>
      </c>
    </row>
    <row r="1084" spans="3:15">
      <c r="C1084" s="165"/>
      <c r="D1084" s="165"/>
      <c r="E1084" s="165"/>
      <c r="H1084" s="273" t="s">
        <v>23176</v>
      </c>
      <c r="I1084" s="275" t="s">
        <v>12364</v>
      </c>
      <c r="J1084" s="167" t="s">
        <v>12365</v>
      </c>
      <c r="L1084" s="167" t="s">
        <v>9039</v>
      </c>
      <c r="M1084" s="167" t="s">
        <v>23170</v>
      </c>
      <c r="N1084" s="166" t="s">
        <v>12070</v>
      </c>
      <c r="O1084" s="167" t="s">
        <v>12071</v>
      </c>
    </row>
    <row r="1085" spans="3:15">
      <c r="C1085" s="165"/>
      <c r="D1085" s="165"/>
      <c r="E1085" s="165"/>
      <c r="H1085" s="273" t="s">
        <v>23176</v>
      </c>
      <c r="I1085" s="275" t="s">
        <v>12366</v>
      </c>
      <c r="J1085" s="167" t="s">
        <v>12367</v>
      </c>
      <c r="L1085" s="167" t="s">
        <v>9040</v>
      </c>
      <c r="M1085" s="167" t="s">
        <v>23170</v>
      </c>
      <c r="N1085" s="166" t="s">
        <v>12072</v>
      </c>
      <c r="O1085" s="167" t="s">
        <v>12073</v>
      </c>
    </row>
    <row r="1086" spans="3:15">
      <c r="C1086" s="165"/>
      <c r="D1086" s="165"/>
      <c r="E1086" s="165"/>
      <c r="H1086" s="273" t="s">
        <v>23176</v>
      </c>
      <c r="I1086" s="275" t="s">
        <v>12368</v>
      </c>
      <c r="J1086" s="167" t="s">
        <v>12369</v>
      </c>
      <c r="L1086" s="167" t="s">
        <v>9041</v>
      </c>
      <c r="M1086" s="167" t="s">
        <v>23170</v>
      </c>
      <c r="N1086" s="166" t="s">
        <v>12074</v>
      </c>
      <c r="O1086" s="167" t="s">
        <v>12075</v>
      </c>
    </row>
    <row r="1087" spans="3:15">
      <c r="C1087" s="165"/>
      <c r="D1087" s="165"/>
      <c r="E1087" s="165"/>
      <c r="H1087" s="273" t="s">
        <v>23176</v>
      </c>
      <c r="I1087" s="275" t="s">
        <v>12370</v>
      </c>
      <c r="J1087" s="167" t="s">
        <v>12371</v>
      </c>
      <c r="L1087" s="167" t="s">
        <v>9042</v>
      </c>
      <c r="M1087" s="167"/>
      <c r="N1087" s="166"/>
      <c r="O1087" s="167" t="s">
        <v>12075</v>
      </c>
    </row>
    <row r="1088" spans="3:15">
      <c r="C1088" s="165"/>
      <c r="D1088" s="165"/>
      <c r="E1088" s="165"/>
      <c r="H1088" s="273" t="s">
        <v>23176</v>
      </c>
      <c r="I1088" s="275" t="s">
        <v>12372</v>
      </c>
      <c r="J1088" s="167" t="s">
        <v>12373</v>
      </c>
      <c r="L1088" s="167" t="s">
        <v>9043</v>
      </c>
      <c r="M1088" s="167" t="s">
        <v>23170</v>
      </c>
      <c r="N1088" s="166" t="s">
        <v>12076</v>
      </c>
      <c r="O1088" s="167" t="s">
        <v>12077</v>
      </c>
    </row>
    <row r="1089" spans="3:15">
      <c r="C1089" s="165"/>
      <c r="D1089" s="165"/>
      <c r="E1089" s="165"/>
      <c r="H1089" s="273" t="s">
        <v>23176</v>
      </c>
      <c r="I1089" s="275" t="s">
        <v>12374</v>
      </c>
      <c r="J1089" s="167" t="s">
        <v>12375</v>
      </c>
      <c r="L1089" s="167" t="s">
        <v>9044</v>
      </c>
      <c r="M1089" s="167" t="s">
        <v>23170</v>
      </c>
      <c r="N1089" s="166" t="s">
        <v>12078</v>
      </c>
      <c r="O1089" s="167" t="s">
        <v>12079</v>
      </c>
    </row>
    <row r="1090" spans="3:15">
      <c r="C1090" s="165"/>
      <c r="D1090" s="165"/>
      <c r="E1090" s="165"/>
      <c r="H1090" s="277"/>
      <c r="I1090" s="281" t="s">
        <v>12376</v>
      </c>
      <c r="J1090" s="278"/>
      <c r="L1090" s="167" t="s">
        <v>9045</v>
      </c>
      <c r="M1090" s="167"/>
      <c r="N1090" s="166"/>
      <c r="O1090" s="167" t="s">
        <v>12079</v>
      </c>
    </row>
    <row r="1091" spans="3:15">
      <c r="C1091" s="165"/>
      <c r="D1091" s="165"/>
      <c r="E1091" s="165"/>
      <c r="H1091" s="273" t="s">
        <v>23177</v>
      </c>
      <c r="I1091" s="275" t="s">
        <v>12377</v>
      </c>
      <c r="J1091" s="167" t="s">
        <v>12378</v>
      </c>
      <c r="L1091" s="167" t="s">
        <v>9046</v>
      </c>
      <c r="M1091" s="167"/>
      <c r="N1091" s="166"/>
      <c r="O1091" s="167" t="s">
        <v>12079</v>
      </c>
    </row>
    <row r="1092" spans="3:15">
      <c r="C1092" s="165"/>
      <c r="D1092" s="165"/>
      <c r="E1092" s="165"/>
      <c r="H1092" s="273" t="s">
        <v>23177</v>
      </c>
      <c r="I1092" s="275" t="s">
        <v>12379</v>
      </c>
      <c r="J1092" s="167" t="s">
        <v>12380</v>
      </c>
      <c r="L1092" s="167" t="s">
        <v>9047</v>
      </c>
      <c r="M1092" s="167" t="s">
        <v>23170</v>
      </c>
      <c r="N1092" s="166" t="s">
        <v>12080</v>
      </c>
      <c r="O1092" s="167" t="s">
        <v>12081</v>
      </c>
    </row>
    <row r="1093" spans="3:15">
      <c r="C1093" s="165"/>
      <c r="D1093" s="165"/>
      <c r="E1093" s="165"/>
      <c r="H1093" s="273" t="s">
        <v>23177</v>
      </c>
      <c r="I1093" s="275" t="s">
        <v>12381</v>
      </c>
      <c r="J1093" s="167" t="s">
        <v>12382</v>
      </c>
      <c r="L1093" s="167" t="s">
        <v>9048</v>
      </c>
      <c r="M1093" s="167"/>
      <c r="N1093" s="166"/>
      <c r="O1093" s="167" t="s">
        <v>12081</v>
      </c>
    </row>
    <row r="1094" spans="3:15">
      <c r="C1094" s="165"/>
      <c r="D1094" s="165"/>
      <c r="E1094" s="165"/>
      <c r="H1094" s="273" t="s">
        <v>23177</v>
      </c>
      <c r="I1094" s="275" t="s">
        <v>12383</v>
      </c>
      <c r="J1094" s="167" t="s">
        <v>12384</v>
      </c>
      <c r="L1094" s="167" t="s">
        <v>9049</v>
      </c>
      <c r="M1094" s="167" t="s">
        <v>23170</v>
      </c>
      <c r="N1094" s="166" t="s">
        <v>12082</v>
      </c>
      <c r="O1094" s="167" t="s">
        <v>12083</v>
      </c>
    </row>
    <row r="1095" spans="3:15">
      <c r="C1095" s="165"/>
      <c r="D1095" s="165"/>
      <c r="E1095" s="165"/>
      <c r="H1095" s="273" t="s">
        <v>23177</v>
      </c>
      <c r="I1095" s="275" t="s">
        <v>12385</v>
      </c>
      <c r="J1095" s="167" t="s">
        <v>12386</v>
      </c>
      <c r="L1095" s="167" t="s">
        <v>9050</v>
      </c>
      <c r="M1095" s="167" t="s">
        <v>23170</v>
      </c>
      <c r="N1095" s="166" t="s">
        <v>12084</v>
      </c>
      <c r="O1095" s="167" t="s">
        <v>12085</v>
      </c>
    </row>
    <row r="1096" spans="3:15">
      <c r="C1096" s="165"/>
      <c r="D1096" s="165"/>
      <c r="E1096" s="165"/>
      <c r="H1096" s="273" t="s">
        <v>23177</v>
      </c>
      <c r="I1096" s="275" t="s">
        <v>12387</v>
      </c>
      <c r="J1096" s="167" t="s">
        <v>12388</v>
      </c>
      <c r="L1096" s="167" t="s">
        <v>9051</v>
      </c>
      <c r="M1096" s="167"/>
      <c r="N1096" s="166"/>
      <c r="O1096" s="167" t="s">
        <v>12085</v>
      </c>
    </row>
    <row r="1097" spans="3:15">
      <c r="C1097" s="165"/>
      <c r="D1097" s="165"/>
      <c r="E1097" s="165"/>
      <c r="H1097" s="273" t="s">
        <v>23177</v>
      </c>
      <c r="I1097" s="275" t="s">
        <v>12389</v>
      </c>
      <c r="J1097" s="167" t="s">
        <v>12390</v>
      </c>
      <c r="L1097" s="167" t="s">
        <v>9052</v>
      </c>
      <c r="M1097" s="167" t="s">
        <v>23170</v>
      </c>
      <c r="N1097" s="166" t="s">
        <v>14015</v>
      </c>
      <c r="O1097" s="167" t="s">
        <v>12086</v>
      </c>
    </row>
    <row r="1098" spans="3:15">
      <c r="C1098" s="165"/>
      <c r="D1098" s="165"/>
      <c r="E1098" s="165"/>
      <c r="H1098" s="273" t="s">
        <v>23177</v>
      </c>
      <c r="I1098" s="275" t="s">
        <v>12391</v>
      </c>
      <c r="J1098" s="167" t="s">
        <v>12392</v>
      </c>
      <c r="L1098" s="167" t="s">
        <v>9053</v>
      </c>
      <c r="M1098" s="167"/>
      <c r="N1098" s="166"/>
      <c r="O1098" s="167" t="s">
        <v>12086</v>
      </c>
    </row>
    <row r="1099" spans="3:15">
      <c r="C1099" s="165"/>
      <c r="D1099" s="165"/>
      <c r="E1099" s="165"/>
      <c r="H1099" s="273" t="s">
        <v>23177</v>
      </c>
      <c r="I1099" s="275" t="s">
        <v>12393</v>
      </c>
      <c r="J1099" s="167" t="s">
        <v>12394</v>
      </c>
      <c r="L1099" s="167" t="s">
        <v>9054</v>
      </c>
      <c r="M1099" s="167" t="s">
        <v>23170</v>
      </c>
      <c r="N1099" s="166" t="s">
        <v>12087</v>
      </c>
      <c r="O1099" s="167" t="s">
        <v>12088</v>
      </c>
    </row>
    <row r="1100" spans="3:15">
      <c r="C1100" s="165"/>
      <c r="D1100" s="165"/>
      <c r="E1100" s="165"/>
      <c r="H1100" s="273" t="s">
        <v>23177</v>
      </c>
      <c r="I1100" s="275" t="s">
        <v>12395</v>
      </c>
      <c r="J1100" s="167" t="s">
        <v>12396</v>
      </c>
      <c r="L1100" s="167" t="s">
        <v>9055</v>
      </c>
      <c r="M1100" s="167"/>
      <c r="N1100" s="166"/>
      <c r="O1100" s="167" t="s">
        <v>12088</v>
      </c>
    </row>
    <row r="1101" spans="3:15">
      <c r="C1101" s="165"/>
      <c r="D1101" s="165"/>
      <c r="E1101" s="165"/>
      <c r="H1101" s="273" t="s">
        <v>23177</v>
      </c>
      <c r="I1101" s="275" t="s">
        <v>12397</v>
      </c>
      <c r="J1101" s="167" t="s">
        <v>12398</v>
      </c>
      <c r="L1101" s="167" t="s">
        <v>9056</v>
      </c>
      <c r="M1101" s="167" t="s">
        <v>23170</v>
      </c>
      <c r="N1101" s="166" t="s">
        <v>12089</v>
      </c>
      <c r="O1101" s="167" t="s">
        <v>12090</v>
      </c>
    </row>
    <row r="1102" spans="3:15">
      <c r="C1102" s="165"/>
      <c r="D1102" s="165"/>
      <c r="E1102" s="165"/>
      <c r="H1102" s="273" t="s">
        <v>23177</v>
      </c>
      <c r="I1102" s="275" t="s">
        <v>12399</v>
      </c>
      <c r="J1102" s="167" t="s">
        <v>12400</v>
      </c>
      <c r="L1102" s="167" t="s">
        <v>9057</v>
      </c>
      <c r="M1102" s="167"/>
      <c r="N1102" s="166"/>
      <c r="O1102" s="167" t="s">
        <v>12090</v>
      </c>
    </row>
    <row r="1103" spans="3:15">
      <c r="C1103" s="165"/>
      <c r="D1103" s="165"/>
      <c r="E1103" s="165"/>
      <c r="H1103" s="273" t="s">
        <v>23177</v>
      </c>
      <c r="I1103" s="275" t="s">
        <v>12401</v>
      </c>
      <c r="J1103" s="167" t="s">
        <v>12402</v>
      </c>
      <c r="L1103" s="167" t="s">
        <v>9058</v>
      </c>
      <c r="M1103" s="167" t="s">
        <v>23170</v>
      </c>
      <c r="N1103" s="166" t="s">
        <v>12091</v>
      </c>
      <c r="O1103" s="167" t="s">
        <v>12092</v>
      </c>
    </row>
    <row r="1104" spans="3:15">
      <c r="C1104" s="165"/>
      <c r="D1104" s="165"/>
      <c r="E1104" s="165"/>
      <c r="H1104" s="273" t="s">
        <v>23177</v>
      </c>
      <c r="I1104" s="275" t="s">
        <v>12403</v>
      </c>
      <c r="J1104" s="167" t="s">
        <v>12404</v>
      </c>
      <c r="L1104" s="167" t="s">
        <v>9059</v>
      </c>
      <c r="M1104" s="167" t="s">
        <v>23170</v>
      </c>
      <c r="N1104" s="166" t="s">
        <v>12093</v>
      </c>
      <c r="O1104" s="167" t="s">
        <v>12094</v>
      </c>
    </row>
    <row r="1105" spans="3:15">
      <c r="C1105" s="165"/>
      <c r="D1105" s="165"/>
      <c r="E1105" s="165"/>
      <c r="H1105" s="273" t="s">
        <v>23177</v>
      </c>
      <c r="I1105" s="275" t="s">
        <v>12405</v>
      </c>
      <c r="J1105" s="167" t="s">
        <v>12406</v>
      </c>
      <c r="L1105" s="167" t="s">
        <v>9060</v>
      </c>
      <c r="M1105" s="167"/>
      <c r="N1105" s="166"/>
      <c r="O1105" s="167" t="s">
        <v>12094</v>
      </c>
    </row>
    <row r="1106" spans="3:15">
      <c r="C1106" s="165"/>
      <c r="D1106" s="165"/>
      <c r="E1106" s="165"/>
      <c r="H1106" s="273" t="s">
        <v>23177</v>
      </c>
      <c r="I1106" s="275" t="s">
        <v>12407</v>
      </c>
      <c r="J1106" s="167" t="s">
        <v>12408</v>
      </c>
      <c r="L1106" s="167" t="s">
        <v>9061</v>
      </c>
      <c r="M1106" s="167"/>
      <c r="N1106" s="166"/>
      <c r="O1106" s="167" t="s">
        <v>12094</v>
      </c>
    </row>
    <row r="1107" spans="3:15">
      <c r="C1107" s="165"/>
      <c r="D1107" s="165"/>
      <c r="E1107" s="165"/>
      <c r="H1107" s="273" t="s">
        <v>23177</v>
      </c>
      <c r="I1107" s="275" t="s">
        <v>12409</v>
      </c>
      <c r="J1107" s="167" t="s">
        <v>12410</v>
      </c>
      <c r="L1107" s="167" t="s">
        <v>9062</v>
      </c>
      <c r="M1107" s="167" t="s">
        <v>23170</v>
      </c>
      <c r="N1107" s="166" t="s">
        <v>12095</v>
      </c>
      <c r="O1107" s="167" t="s">
        <v>12096</v>
      </c>
    </row>
    <row r="1108" spans="3:15">
      <c r="C1108" s="165"/>
      <c r="D1108" s="165"/>
      <c r="E1108" s="165"/>
      <c r="H1108" s="273" t="s">
        <v>23177</v>
      </c>
      <c r="I1108" s="275" t="s">
        <v>12411</v>
      </c>
      <c r="J1108" s="167" t="s">
        <v>12412</v>
      </c>
      <c r="L1108" s="167" t="s">
        <v>9063</v>
      </c>
      <c r="M1108" s="167" t="s">
        <v>23170</v>
      </c>
      <c r="N1108" s="166" t="s">
        <v>12097</v>
      </c>
      <c r="O1108" s="167" t="s">
        <v>12098</v>
      </c>
    </row>
    <row r="1109" spans="3:15">
      <c r="C1109" s="165"/>
      <c r="D1109" s="165"/>
      <c r="E1109" s="165"/>
      <c r="H1109" s="273" t="s">
        <v>23177</v>
      </c>
      <c r="I1109" s="275" t="s">
        <v>12413</v>
      </c>
      <c r="J1109" s="167" t="s">
        <v>12414</v>
      </c>
      <c r="L1109" s="167" t="s">
        <v>9064</v>
      </c>
      <c r="M1109" s="167" t="s">
        <v>23170</v>
      </c>
      <c r="N1109" s="166" t="s">
        <v>12099</v>
      </c>
      <c r="O1109" s="167" t="s">
        <v>12100</v>
      </c>
    </row>
    <row r="1110" spans="3:15">
      <c r="C1110" s="165"/>
      <c r="D1110" s="165"/>
      <c r="E1110" s="165"/>
      <c r="H1110" s="273" t="s">
        <v>23177</v>
      </c>
      <c r="I1110" s="275" t="s">
        <v>13562</v>
      </c>
      <c r="J1110" s="167" t="s">
        <v>12415</v>
      </c>
      <c r="L1110" s="167" t="s">
        <v>9065</v>
      </c>
      <c r="M1110" s="167" t="s">
        <v>23171</v>
      </c>
      <c r="N1110" s="166" t="s">
        <v>12102</v>
      </c>
      <c r="O1110" s="167" t="s">
        <v>12103</v>
      </c>
    </row>
    <row r="1111" spans="3:15">
      <c r="C1111" s="165"/>
      <c r="D1111" s="165"/>
      <c r="E1111" s="165"/>
      <c r="H1111" s="273" t="s">
        <v>23177</v>
      </c>
      <c r="I1111" s="275" t="s">
        <v>12416</v>
      </c>
      <c r="J1111" s="167" t="s">
        <v>12417</v>
      </c>
      <c r="L1111" s="167" t="s">
        <v>9066</v>
      </c>
      <c r="M1111" s="167" t="s">
        <v>23171</v>
      </c>
      <c r="N1111" s="166" t="s">
        <v>11663</v>
      </c>
      <c r="O1111" s="167" t="s">
        <v>12104</v>
      </c>
    </row>
    <row r="1112" spans="3:15">
      <c r="C1112" s="165"/>
      <c r="D1112" s="165"/>
      <c r="E1112" s="165"/>
      <c r="H1112" s="273" t="s">
        <v>23177</v>
      </c>
      <c r="I1112" s="275" t="s">
        <v>12418</v>
      </c>
      <c r="J1112" s="167" t="s">
        <v>12419</v>
      </c>
      <c r="L1112" s="167" t="s">
        <v>9067</v>
      </c>
      <c r="M1112" s="167"/>
      <c r="N1112" s="166"/>
      <c r="O1112" s="167" t="s">
        <v>12104</v>
      </c>
    </row>
    <row r="1113" spans="3:15">
      <c r="C1113" s="165"/>
      <c r="D1113" s="165"/>
      <c r="E1113" s="165"/>
      <c r="H1113" s="273" t="s">
        <v>23177</v>
      </c>
      <c r="I1113" s="275" t="s">
        <v>12420</v>
      </c>
      <c r="J1113" s="167" t="s">
        <v>12421</v>
      </c>
      <c r="L1113" s="167" t="s">
        <v>9068</v>
      </c>
      <c r="M1113" s="167" t="s">
        <v>23171</v>
      </c>
      <c r="N1113" s="166" t="s">
        <v>12105</v>
      </c>
      <c r="O1113" s="167" t="s">
        <v>12106</v>
      </c>
    </row>
    <row r="1114" spans="3:15">
      <c r="C1114" s="165"/>
      <c r="D1114" s="165"/>
      <c r="E1114" s="165"/>
      <c r="H1114" s="273" t="s">
        <v>23177</v>
      </c>
      <c r="I1114" s="275" t="s">
        <v>12422</v>
      </c>
      <c r="J1114" s="167" t="s">
        <v>12423</v>
      </c>
      <c r="L1114" s="167" t="s">
        <v>9069</v>
      </c>
      <c r="M1114" s="167"/>
      <c r="N1114" s="166"/>
      <c r="O1114" s="167" t="s">
        <v>12106</v>
      </c>
    </row>
    <row r="1115" spans="3:15">
      <c r="C1115" s="165"/>
      <c r="D1115" s="165"/>
      <c r="E1115" s="165"/>
      <c r="H1115" s="273" t="s">
        <v>23177</v>
      </c>
      <c r="I1115" s="275" t="s">
        <v>12424</v>
      </c>
      <c r="J1115" s="167" t="s">
        <v>12425</v>
      </c>
      <c r="L1115" s="167" t="s">
        <v>9070</v>
      </c>
      <c r="M1115" s="167" t="s">
        <v>23171</v>
      </c>
      <c r="N1115" s="166" t="s">
        <v>11617</v>
      </c>
      <c r="O1115" s="167" t="s">
        <v>12107</v>
      </c>
    </row>
    <row r="1116" spans="3:15">
      <c r="C1116" s="165"/>
      <c r="D1116" s="165"/>
      <c r="E1116" s="165"/>
      <c r="H1116" s="277"/>
      <c r="I1116" s="281" t="s">
        <v>12426</v>
      </c>
      <c r="J1116" s="278"/>
      <c r="L1116" s="167" t="s">
        <v>9071</v>
      </c>
      <c r="M1116" s="167" t="s">
        <v>23171</v>
      </c>
      <c r="N1116" s="166" t="s">
        <v>12108</v>
      </c>
      <c r="O1116" s="167" t="s">
        <v>12109</v>
      </c>
    </row>
    <row r="1117" spans="3:15">
      <c r="C1117" s="165"/>
      <c r="D1117" s="165"/>
      <c r="E1117" s="165"/>
      <c r="H1117" s="273" t="s">
        <v>23178</v>
      </c>
      <c r="I1117" s="275" t="s">
        <v>12427</v>
      </c>
      <c r="J1117" s="167" t="s">
        <v>12428</v>
      </c>
      <c r="L1117" s="167" t="s">
        <v>9072</v>
      </c>
      <c r="M1117" s="167"/>
      <c r="N1117" s="166"/>
      <c r="O1117" s="167" t="s">
        <v>12109</v>
      </c>
    </row>
    <row r="1118" spans="3:15">
      <c r="C1118" s="165"/>
      <c r="D1118" s="165"/>
      <c r="E1118" s="165"/>
      <c r="H1118" s="273" t="s">
        <v>23178</v>
      </c>
      <c r="I1118" s="275" t="s">
        <v>12429</v>
      </c>
      <c r="J1118" s="167" t="s">
        <v>12430</v>
      </c>
      <c r="L1118" s="167" t="s">
        <v>9073</v>
      </c>
      <c r="M1118" s="167" t="s">
        <v>23171</v>
      </c>
      <c r="N1118" s="166" t="s">
        <v>12110</v>
      </c>
      <c r="O1118" s="167" t="s">
        <v>12111</v>
      </c>
    </row>
    <row r="1119" spans="3:15">
      <c r="C1119" s="165"/>
      <c r="D1119" s="165"/>
      <c r="E1119" s="165"/>
      <c r="H1119" s="273" t="s">
        <v>23178</v>
      </c>
      <c r="I1119" s="275" t="s">
        <v>12431</v>
      </c>
      <c r="J1119" s="167" t="s">
        <v>12432</v>
      </c>
      <c r="L1119" s="167" t="s">
        <v>9074</v>
      </c>
      <c r="M1119" s="167" t="s">
        <v>23171</v>
      </c>
      <c r="N1119" s="166" t="s">
        <v>12112</v>
      </c>
      <c r="O1119" s="167" t="s">
        <v>12113</v>
      </c>
    </row>
    <row r="1120" spans="3:15">
      <c r="C1120" s="165"/>
      <c r="D1120" s="165"/>
      <c r="E1120" s="165"/>
      <c r="H1120" s="273" t="s">
        <v>23178</v>
      </c>
      <c r="I1120" s="275" t="s">
        <v>12433</v>
      </c>
      <c r="J1120" s="167" t="s">
        <v>12434</v>
      </c>
      <c r="L1120" s="167" t="s">
        <v>9075</v>
      </c>
      <c r="M1120" s="167"/>
      <c r="N1120" s="166"/>
      <c r="O1120" s="167" t="s">
        <v>12113</v>
      </c>
    </row>
    <row r="1121" spans="3:15">
      <c r="C1121" s="165"/>
      <c r="D1121" s="165"/>
      <c r="E1121" s="165"/>
      <c r="H1121" s="273" t="s">
        <v>23178</v>
      </c>
      <c r="I1121" s="275" t="s">
        <v>12435</v>
      </c>
      <c r="J1121" s="167" t="s">
        <v>12436</v>
      </c>
      <c r="L1121" s="167" t="s">
        <v>9076</v>
      </c>
      <c r="M1121" s="167"/>
      <c r="N1121" s="166"/>
      <c r="O1121" s="167" t="s">
        <v>12113</v>
      </c>
    </row>
    <row r="1122" spans="3:15">
      <c r="C1122" s="165"/>
      <c r="D1122" s="165"/>
      <c r="E1122" s="165"/>
      <c r="H1122" s="273" t="s">
        <v>23178</v>
      </c>
      <c r="I1122" s="275" t="s">
        <v>12437</v>
      </c>
      <c r="J1122" s="167" t="s">
        <v>12438</v>
      </c>
      <c r="L1122" s="167" t="s">
        <v>9077</v>
      </c>
      <c r="M1122" s="167" t="s">
        <v>23171</v>
      </c>
      <c r="N1122" s="166" t="s">
        <v>11761</v>
      </c>
      <c r="O1122" s="167" t="s">
        <v>12114</v>
      </c>
    </row>
    <row r="1123" spans="3:15">
      <c r="C1123" s="165"/>
      <c r="D1123" s="165"/>
      <c r="E1123" s="165"/>
      <c r="H1123" s="273" t="s">
        <v>23178</v>
      </c>
      <c r="I1123" s="275" t="s">
        <v>12439</v>
      </c>
      <c r="J1123" s="167" t="s">
        <v>12440</v>
      </c>
      <c r="L1123" s="167" t="s">
        <v>9078</v>
      </c>
      <c r="M1123" s="167" t="s">
        <v>23171</v>
      </c>
      <c r="N1123" s="166" t="s">
        <v>12115</v>
      </c>
      <c r="O1123" s="167" t="s">
        <v>12116</v>
      </c>
    </row>
    <row r="1124" spans="3:15">
      <c r="C1124" s="165"/>
      <c r="D1124" s="165"/>
      <c r="E1124" s="165"/>
      <c r="H1124" s="273" t="s">
        <v>23178</v>
      </c>
      <c r="I1124" s="275" t="s">
        <v>12441</v>
      </c>
      <c r="J1124" s="167" t="s">
        <v>12442</v>
      </c>
      <c r="L1124" s="167" t="s">
        <v>9079</v>
      </c>
      <c r="M1124" s="167"/>
      <c r="N1124" s="166"/>
      <c r="O1124" s="167" t="s">
        <v>12116</v>
      </c>
    </row>
    <row r="1125" spans="3:15">
      <c r="C1125" s="165"/>
      <c r="D1125" s="165"/>
      <c r="E1125" s="165"/>
      <c r="H1125" s="273" t="s">
        <v>23178</v>
      </c>
      <c r="I1125" s="275" t="s">
        <v>12443</v>
      </c>
      <c r="J1125" s="167" t="s">
        <v>12444</v>
      </c>
      <c r="L1125" s="167" t="s">
        <v>9080</v>
      </c>
      <c r="M1125" s="167"/>
      <c r="N1125" s="166"/>
      <c r="O1125" s="167" t="s">
        <v>12116</v>
      </c>
    </row>
    <row r="1126" spans="3:15">
      <c r="C1126" s="165"/>
      <c r="D1126" s="165"/>
      <c r="E1126" s="165"/>
      <c r="H1126" s="273" t="s">
        <v>23178</v>
      </c>
      <c r="I1126" s="275" t="s">
        <v>12445</v>
      </c>
      <c r="J1126" s="167" t="s">
        <v>12446</v>
      </c>
      <c r="L1126" s="167" t="s">
        <v>9081</v>
      </c>
      <c r="M1126" s="167"/>
      <c r="N1126" s="166"/>
      <c r="O1126" s="167" t="s">
        <v>12116</v>
      </c>
    </row>
    <row r="1127" spans="3:15">
      <c r="C1127" s="165"/>
      <c r="D1127" s="165"/>
      <c r="E1127" s="165"/>
      <c r="H1127" s="273" t="s">
        <v>23178</v>
      </c>
      <c r="I1127" s="275" t="s">
        <v>12447</v>
      </c>
      <c r="J1127" s="167" t="s">
        <v>12448</v>
      </c>
      <c r="L1127" s="167" t="s">
        <v>9082</v>
      </c>
      <c r="M1127" s="167" t="s">
        <v>23171</v>
      </c>
      <c r="N1127" s="166" t="s">
        <v>12117</v>
      </c>
      <c r="O1127" s="167" t="s">
        <v>12118</v>
      </c>
    </row>
    <row r="1128" spans="3:15">
      <c r="C1128" s="165"/>
      <c r="D1128" s="165"/>
      <c r="E1128" s="165"/>
      <c r="H1128" s="273" t="s">
        <v>23178</v>
      </c>
      <c r="I1128" s="275" t="s">
        <v>12449</v>
      </c>
      <c r="J1128" s="167" t="s">
        <v>12450</v>
      </c>
      <c r="L1128" s="167" t="s">
        <v>9083</v>
      </c>
      <c r="M1128" s="167" t="s">
        <v>23171</v>
      </c>
      <c r="N1128" s="166" t="s">
        <v>12119</v>
      </c>
      <c r="O1128" s="167" t="s">
        <v>12120</v>
      </c>
    </row>
    <row r="1129" spans="3:15">
      <c r="C1129" s="165"/>
      <c r="D1129" s="165"/>
      <c r="E1129" s="165"/>
      <c r="H1129" s="273" t="s">
        <v>23178</v>
      </c>
      <c r="I1129" s="275" t="s">
        <v>12451</v>
      </c>
      <c r="J1129" s="167" t="s">
        <v>12452</v>
      </c>
      <c r="L1129" s="167" t="s">
        <v>9084</v>
      </c>
      <c r="M1129" s="167" t="s">
        <v>23171</v>
      </c>
      <c r="N1129" s="166" t="s">
        <v>12121</v>
      </c>
      <c r="O1129" s="167" t="s">
        <v>12122</v>
      </c>
    </row>
    <row r="1130" spans="3:15">
      <c r="C1130" s="165"/>
      <c r="D1130" s="165"/>
      <c r="E1130" s="165"/>
      <c r="H1130" s="273" t="s">
        <v>23178</v>
      </c>
      <c r="I1130" s="275" t="s">
        <v>12453</v>
      </c>
      <c r="J1130" s="167" t="s">
        <v>12454</v>
      </c>
      <c r="L1130" s="167" t="s">
        <v>9085</v>
      </c>
      <c r="M1130" s="167"/>
      <c r="N1130" s="166"/>
      <c r="O1130" s="167" t="s">
        <v>12122</v>
      </c>
    </row>
    <row r="1131" spans="3:15">
      <c r="C1131" s="165"/>
      <c r="D1131" s="165"/>
      <c r="E1131" s="165"/>
      <c r="H1131" s="273" t="s">
        <v>23178</v>
      </c>
      <c r="I1131" s="275" t="s">
        <v>12455</v>
      </c>
      <c r="J1131" s="167" t="s">
        <v>12456</v>
      </c>
      <c r="L1131" s="167" t="s">
        <v>9086</v>
      </c>
      <c r="M1131" s="167"/>
      <c r="N1131" s="166"/>
      <c r="O1131" s="167" t="s">
        <v>12122</v>
      </c>
    </row>
    <row r="1132" spans="3:15">
      <c r="C1132" s="165"/>
      <c r="D1132" s="165"/>
      <c r="E1132" s="165"/>
      <c r="H1132" s="273" t="s">
        <v>23178</v>
      </c>
      <c r="I1132" s="275" t="s">
        <v>12457</v>
      </c>
      <c r="J1132" s="167" t="s">
        <v>12458</v>
      </c>
      <c r="L1132" s="167" t="s">
        <v>9087</v>
      </c>
      <c r="M1132" s="167"/>
      <c r="N1132" s="166"/>
      <c r="O1132" s="167" t="s">
        <v>12122</v>
      </c>
    </row>
    <row r="1133" spans="3:15">
      <c r="C1133" s="165"/>
      <c r="D1133" s="165"/>
      <c r="E1133" s="165"/>
      <c r="H1133" s="273" t="s">
        <v>23178</v>
      </c>
      <c r="I1133" s="275" t="s">
        <v>12459</v>
      </c>
      <c r="J1133" s="167" t="s">
        <v>12460</v>
      </c>
      <c r="L1133" s="167" t="s">
        <v>9088</v>
      </c>
      <c r="M1133" s="167" t="s">
        <v>23171</v>
      </c>
      <c r="N1133" s="166" t="s">
        <v>12123</v>
      </c>
      <c r="O1133" s="167" t="s">
        <v>12124</v>
      </c>
    </row>
    <row r="1134" spans="3:15">
      <c r="C1134" s="165"/>
      <c r="D1134" s="165"/>
      <c r="E1134" s="165"/>
      <c r="H1134" s="277"/>
      <c r="I1134" s="281" t="s">
        <v>12461</v>
      </c>
      <c r="J1134" s="278"/>
      <c r="L1134" s="167" t="s">
        <v>9089</v>
      </c>
      <c r="M1134" s="167"/>
      <c r="N1134" s="166"/>
      <c r="O1134" s="167" t="s">
        <v>12124</v>
      </c>
    </row>
    <row r="1135" spans="3:15">
      <c r="C1135" s="165"/>
      <c r="D1135" s="165"/>
      <c r="E1135" s="165"/>
      <c r="H1135" s="273" t="s">
        <v>23179</v>
      </c>
      <c r="I1135" s="275" t="s">
        <v>12462</v>
      </c>
      <c r="J1135" s="167" t="s">
        <v>12463</v>
      </c>
      <c r="L1135" s="167" t="s">
        <v>9090</v>
      </c>
      <c r="M1135" s="167" t="s">
        <v>23171</v>
      </c>
      <c r="N1135" s="166" t="s">
        <v>12125</v>
      </c>
      <c r="O1135" s="167" t="s">
        <v>12126</v>
      </c>
    </row>
    <row r="1136" spans="3:15">
      <c r="C1136" s="165"/>
      <c r="D1136" s="165"/>
      <c r="E1136" s="165"/>
      <c r="H1136" s="273" t="s">
        <v>23179</v>
      </c>
      <c r="I1136" s="275" t="s">
        <v>11997</v>
      </c>
      <c r="J1136" s="167" t="s">
        <v>12464</v>
      </c>
      <c r="L1136" s="167" t="s">
        <v>9091</v>
      </c>
      <c r="M1136" s="167" t="s">
        <v>23171</v>
      </c>
      <c r="N1136" s="166" t="s">
        <v>12127</v>
      </c>
      <c r="O1136" s="167" t="s">
        <v>12128</v>
      </c>
    </row>
    <row r="1137" spans="3:15">
      <c r="C1137" s="165"/>
      <c r="D1137" s="165"/>
      <c r="E1137" s="165"/>
      <c r="H1137" s="273" t="s">
        <v>23179</v>
      </c>
      <c r="I1137" s="275" t="s">
        <v>12465</v>
      </c>
      <c r="J1137" s="167" t="s">
        <v>12466</v>
      </c>
      <c r="L1137" s="167" t="s">
        <v>9092</v>
      </c>
      <c r="M1137" s="167"/>
      <c r="N1137" s="166"/>
      <c r="O1137" s="167" t="s">
        <v>12128</v>
      </c>
    </row>
    <row r="1138" spans="3:15">
      <c r="C1138" s="165"/>
      <c r="D1138" s="165"/>
      <c r="E1138" s="165"/>
      <c r="H1138" s="273" t="s">
        <v>23179</v>
      </c>
      <c r="I1138" s="275" t="s">
        <v>12467</v>
      </c>
      <c r="J1138" s="167" t="s">
        <v>12468</v>
      </c>
      <c r="L1138" s="167" t="s">
        <v>9093</v>
      </c>
      <c r="M1138" s="167" t="s">
        <v>23172</v>
      </c>
      <c r="N1138" s="166" t="s">
        <v>12130</v>
      </c>
      <c r="O1138" s="167" t="s">
        <v>12131</v>
      </c>
    </row>
    <row r="1139" spans="3:15">
      <c r="C1139" s="165"/>
      <c r="D1139" s="165"/>
      <c r="E1139" s="165"/>
      <c r="H1139" s="273" t="s">
        <v>23179</v>
      </c>
      <c r="I1139" s="275" t="s">
        <v>12469</v>
      </c>
      <c r="J1139" s="167" t="s">
        <v>12470</v>
      </c>
      <c r="L1139" s="167" t="s">
        <v>9094</v>
      </c>
      <c r="M1139" s="167"/>
      <c r="N1139" s="166"/>
      <c r="O1139" s="167" t="s">
        <v>12131</v>
      </c>
    </row>
    <row r="1140" spans="3:15">
      <c r="C1140" s="165"/>
      <c r="D1140" s="165"/>
      <c r="E1140" s="165"/>
      <c r="H1140" s="273" t="s">
        <v>23179</v>
      </c>
      <c r="I1140" s="275" t="s">
        <v>12471</v>
      </c>
      <c r="J1140" s="167" t="s">
        <v>12472</v>
      </c>
      <c r="L1140" s="167" t="s">
        <v>9095</v>
      </c>
      <c r="M1140" s="167"/>
      <c r="N1140" s="166"/>
      <c r="O1140" s="167" t="s">
        <v>12131</v>
      </c>
    </row>
    <row r="1141" spans="3:15">
      <c r="C1141" s="165"/>
      <c r="D1141" s="165"/>
      <c r="E1141" s="165"/>
      <c r="H1141" s="273" t="s">
        <v>23179</v>
      </c>
      <c r="I1141" s="275" t="s">
        <v>12473</v>
      </c>
      <c r="J1141" s="167" t="s">
        <v>12474</v>
      </c>
      <c r="L1141" s="167" t="s">
        <v>9096</v>
      </c>
      <c r="M1141" s="167"/>
      <c r="N1141" s="166"/>
      <c r="O1141" s="167" t="s">
        <v>12131</v>
      </c>
    </row>
    <row r="1142" spans="3:15">
      <c r="C1142" s="165"/>
      <c r="D1142" s="165"/>
      <c r="E1142" s="165"/>
      <c r="H1142" s="273" t="s">
        <v>23179</v>
      </c>
      <c r="I1142" s="275" t="s">
        <v>12475</v>
      </c>
      <c r="J1142" s="167" t="s">
        <v>12476</v>
      </c>
      <c r="L1142" s="167" t="s">
        <v>9097</v>
      </c>
      <c r="M1142" s="167" t="s">
        <v>23172</v>
      </c>
      <c r="N1142" s="166" t="s">
        <v>12132</v>
      </c>
      <c r="O1142" s="167" t="s">
        <v>12133</v>
      </c>
    </row>
    <row r="1143" spans="3:15">
      <c r="C1143" s="165"/>
      <c r="D1143" s="165"/>
      <c r="E1143" s="165"/>
      <c r="H1143" s="273" t="s">
        <v>23179</v>
      </c>
      <c r="I1143" s="275" t="s">
        <v>12477</v>
      </c>
      <c r="J1143" s="167" t="s">
        <v>12478</v>
      </c>
      <c r="L1143" s="167" t="s">
        <v>9098</v>
      </c>
      <c r="M1143" s="167" t="s">
        <v>23172</v>
      </c>
      <c r="N1143" s="166" t="s">
        <v>12134</v>
      </c>
      <c r="O1143" s="167" t="s">
        <v>12135</v>
      </c>
    </row>
    <row r="1144" spans="3:15">
      <c r="C1144" s="165"/>
      <c r="D1144" s="165"/>
      <c r="E1144" s="165"/>
      <c r="H1144" s="273" t="s">
        <v>23179</v>
      </c>
      <c r="I1144" s="275" t="s">
        <v>12479</v>
      </c>
      <c r="J1144" s="167" t="s">
        <v>12480</v>
      </c>
      <c r="L1144" s="167" t="s">
        <v>9099</v>
      </c>
      <c r="M1144" s="167" t="s">
        <v>23172</v>
      </c>
      <c r="N1144" s="166" t="s">
        <v>12136</v>
      </c>
      <c r="O1144" s="167" t="s">
        <v>12137</v>
      </c>
    </row>
    <row r="1145" spans="3:15">
      <c r="C1145" s="165"/>
      <c r="D1145" s="165"/>
      <c r="E1145" s="165"/>
      <c r="H1145" s="273" t="s">
        <v>23179</v>
      </c>
      <c r="I1145" s="275" t="s">
        <v>12481</v>
      </c>
      <c r="J1145" s="167" t="s">
        <v>12482</v>
      </c>
      <c r="L1145" s="167" t="s">
        <v>9100</v>
      </c>
      <c r="M1145" s="167" t="s">
        <v>23172</v>
      </c>
      <c r="N1145" s="166" t="s">
        <v>12138</v>
      </c>
      <c r="O1145" s="167" t="s">
        <v>12139</v>
      </c>
    </row>
    <row r="1146" spans="3:15">
      <c r="C1146" s="165"/>
      <c r="D1146" s="165"/>
      <c r="E1146" s="165"/>
      <c r="H1146" s="273" t="s">
        <v>23179</v>
      </c>
      <c r="I1146" s="275" t="s">
        <v>12483</v>
      </c>
      <c r="J1146" s="167" t="s">
        <v>12484</v>
      </c>
      <c r="L1146" s="167" t="s">
        <v>9101</v>
      </c>
      <c r="M1146" s="167" t="s">
        <v>23172</v>
      </c>
      <c r="N1146" s="166" t="s">
        <v>12140</v>
      </c>
      <c r="O1146" s="167" t="s">
        <v>12141</v>
      </c>
    </row>
    <row r="1147" spans="3:15">
      <c r="C1147" s="165"/>
      <c r="D1147" s="165"/>
      <c r="E1147" s="165"/>
      <c r="H1147" s="273" t="s">
        <v>23179</v>
      </c>
      <c r="I1147" s="275" t="s">
        <v>12485</v>
      </c>
      <c r="J1147" s="167" t="s">
        <v>12486</v>
      </c>
      <c r="L1147" s="167" t="s">
        <v>9102</v>
      </c>
      <c r="M1147" s="167" t="s">
        <v>23172</v>
      </c>
      <c r="N1147" s="166" t="s">
        <v>12142</v>
      </c>
      <c r="O1147" s="167" t="s">
        <v>12143</v>
      </c>
    </row>
    <row r="1148" spans="3:15">
      <c r="C1148" s="165"/>
      <c r="D1148" s="165"/>
      <c r="E1148" s="165"/>
      <c r="H1148" s="273" t="s">
        <v>23179</v>
      </c>
      <c r="I1148" s="275" t="s">
        <v>12487</v>
      </c>
      <c r="J1148" s="167" t="s">
        <v>12488</v>
      </c>
      <c r="L1148" s="167" t="s">
        <v>9103</v>
      </c>
      <c r="M1148" s="167" t="s">
        <v>23172</v>
      </c>
      <c r="N1148" s="166" t="s">
        <v>12144</v>
      </c>
      <c r="O1148" s="167" t="s">
        <v>12145</v>
      </c>
    </row>
    <row r="1149" spans="3:15">
      <c r="C1149" s="165"/>
      <c r="D1149" s="165"/>
      <c r="E1149" s="165"/>
      <c r="H1149" s="273" t="s">
        <v>23179</v>
      </c>
      <c r="I1149" s="275" t="s">
        <v>12489</v>
      </c>
      <c r="J1149" s="167" t="s">
        <v>12490</v>
      </c>
      <c r="L1149" s="167" t="s">
        <v>9104</v>
      </c>
      <c r="M1149" s="167" t="s">
        <v>23172</v>
      </c>
      <c r="N1149" s="166" t="s">
        <v>12146</v>
      </c>
      <c r="O1149" s="167" t="s">
        <v>12147</v>
      </c>
    </row>
    <row r="1150" spans="3:15">
      <c r="C1150" s="165"/>
      <c r="D1150" s="165"/>
      <c r="E1150" s="165"/>
      <c r="H1150" s="273" t="s">
        <v>23179</v>
      </c>
      <c r="I1150" s="275" t="s">
        <v>12491</v>
      </c>
      <c r="J1150" s="167" t="s">
        <v>12492</v>
      </c>
      <c r="L1150" s="167" t="s">
        <v>9105</v>
      </c>
      <c r="M1150" s="167" t="s">
        <v>23172</v>
      </c>
      <c r="N1150" s="166" t="s">
        <v>12148</v>
      </c>
      <c r="O1150" s="167" t="s">
        <v>12149</v>
      </c>
    </row>
    <row r="1151" spans="3:15">
      <c r="C1151" s="165"/>
      <c r="D1151" s="165"/>
      <c r="E1151" s="165"/>
      <c r="H1151" s="273" t="s">
        <v>23179</v>
      </c>
      <c r="I1151" s="275" t="s">
        <v>12493</v>
      </c>
      <c r="J1151" s="167" t="s">
        <v>12494</v>
      </c>
      <c r="L1151" s="167" t="s">
        <v>9106</v>
      </c>
      <c r="M1151" s="167" t="s">
        <v>23172</v>
      </c>
      <c r="N1151" s="166" t="s">
        <v>12150</v>
      </c>
      <c r="O1151" s="167" t="s">
        <v>12151</v>
      </c>
    </row>
    <row r="1152" spans="3:15">
      <c r="C1152" s="165"/>
      <c r="D1152" s="165"/>
      <c r="E1152" s="165"/>
      <c r="H1152" s="273" t="s">
        <v>23179</v>
      </c>
      <c r="I1152" s="275" t="s">
        <v>13443</v>
      </c>
      <c r="J1152" s="167" t="s">
        <v>12495</v>
      </c>
      <c r="L1152" s="167" t="s">
        <v>9107</v>
      </c>
      <c r="M1152" s="167" t="s">
        <v>23172</v>
      </c>
      <c r="N1152" s="166" t="s">
        <v>12152</v>
      </c>
      <c r="O1152" s="167" t="s">
        <v>12153</v>
      </c>
    </row>
    <row r="1153" spans="3:15">
      <c r="C1153" s="165"/>
      <c r="D1153" s="165"/>
      <c r="E1153" s="165"/>
      <c r="H1153" s="273" t="s">
        <v>23179</v>
      </c>
      <c r="I1153" s="275" t="s">
        <v>12496</v>
      </c>
      <c r="J1153" s="167" t="s">
        <v>12497</v>
      </c>
      <c r="L1153" s="167" t="s">
        <v>9108</v>
      </c>
      <c r="M1153" s="167" t="s">
        <v>23172</v>
      </c>
      <c r="N1153" s="166" t="s">
        <v>12154</v>
      </c>
      <c r="O1153" s="167" t="s">
        <v>12155</v>
      </c>
    </row>
    <row r="1154" spans="3:15">
      <c r="C1154" s="165"/>
      <c r="D1154" s="165"/>
      <c r="E1154" s="165"/>
      <c r="H1154" s="273" t="s">
        <v>23179</v>
      </c>
      <c r="I1154" s="275" t="s">
        <v>12498</v>
      </c>
      <c r="J1154" s="167" t="s">
        <v>12499</v>
      </c>
      <c r="L1154" s="167" t="s">
        <v>9109</v>
      </c>
      <c r="M1154" s="167" t="s">
        <v>23172</v>
      </c>
      <c r="N1154" s="166" t="s">
        <v>12156</v>
      </c>
      <c r="O1154" s="167" t="s">
        <v>12157</v>
      </c>
    </row>
    <row r="1155" spans="3:15">
      <c r="C1155" s="165"/>
      <c r="D1155" s="165"/>
      <c r="E1155" s="165"/>
      <c r="H1155" s="273" t="s">
        <v>23179</v>
      </c>
      <c r="I1155" s="275" t="s">
        <v>12500</v>
      </c>
      <c r="J1155" s="167" t="s">
        <v>12501</v>
      </c>
      <c r="L1155" s="167" t="s">
        <v>9110</v>
      </c>
      <c r="M1155" s="167" t="s">
        <v>23172</v>
      </c>
      <c r="N1155" s="166" t="s">
        <v>12158</v>
      </c>
      <c r="O1155" s="167" t="s">
        <v>12159</v>
      </c>
    </row>
    <row r="1156" spans="3:15">
      <c r="C1156" s="165"/>
      <c r="D1156" s="165"/>
      <c r="E1156" s="165"/>
      <c r="H1156" s="273" t="s">
        <v>23179</v>
      </c>
      <c r="I1156" s="275" t="s">
        <v>12502</v>
      </c>
      <c r="J1156" s="167" t="s">
        <v>12503</v>
      </c>
      <c r="L1156" s="167" t="s">
        <v>9111</v>
      </c>
      <c r="M1156" s="167" t="s">
        <v>23172</v>
      </c>
      <c r="N1156" s="166" t="s">
        <v>12160</v>
      </c>
      <c r="O1156" s="167" t="s">
        <v>12161</v>
      </c>
    </row>
    <row r="1157" spans="3:15">
      <c r="C1157" s="165"/>
      <c r="D1157" s="165"/>
      <c r="E1157" s="165"/>
      <c r="H1157" s="273" t="s">
        <v>23179</v>
      </c>
      <c r="I1157" s="275" t="s">
        <v>12504</v>
      </c>
      <c r="J1157" s="167" t="s">
        <v>12505</v>
      </c>
      <c r="L1157" s="167" t="s">
        <v>9112</v>
      </c>
      <c r="M1157" s="167" t="s">
        <v>23172</v>
      </c>
      <c r="N1157" s="166" t="s">
        <v>12162</v>
      </c>
      <c r="O1157" s="167" t="s">
        <v>12163</v>
      </c>
    </row>
    <row r="1158" spans="3:15">
      <c r="C1158" s="165"/>
      <c r="D1158" s="165"/>
      <c r="E1158" s="165"/>
      <c r="H1158" s="273" t="s">
        <v>23179</v>
      </c>
      <c r="I1158" s="275" t="s">
        <v>12506</v>
      </c>
      <c r="J1158" s="167" t="s">
        <v>12507</v>
      </c>
      <c r="L1158" s="167" t="s">
        <v>9113</v>
      </c>
      <c r="M1158" s="167" t="s">
        <v>23172</v>
      </c>
      <c r="N1158" s="166" t="s">
        <v>12164</v>
      </c>
      <c r="O1158" s="167" t="s">
        <v>12165</v>
      </c>
    </row>
    <row r="1159" spans="3:15">
      <c r="C1159" s="165"/>
      <c r="D1159" s="165"/>
      <c r="E1159" s="165"/>
      <c r="H1159" s="277"/>
      <c r="I1159" s="281" t="s">
        <v>12508</v>
      </c>
      <c r="J1159" s="278"/>
      <c r="L1159" s="167" t="s">
        <v>9114</v>
      </c>
      <c r="M1159" s="167" t="s">
        <v>23172</v>
      </c>
      <c r="N1159" s="166" t="s">
        <v>12166</v>
      </c>
      <c r="O1159" s="167" t="s">
        <v>12167</v>
      </c>
    </row>
    <row r="1160" spans="3:15">
      <c r="C1160" s="165"/>
      <c r="D1160" s="165"/>
      <c r="E1160" s="165"/>
      <c r="H1160" s="273" t="s">
        <v>23595</v>
      </c>
      <c r="I1160" s="275" t="s">
        <v>12366</v>
      </c>
      <c r="J1160" s="167" t="s">
        <v>12509</v>
      </c>
      <c r="L1160" s="167" t="s">
        <v>9115</v>
      </c>
      <c r="M1160" s="167" t="s">
        <v>23172</v>
      </c>
      <c r="N1160" s="166" t="s">
        <v>12168</v>
      </c>
      <c r="O1160" s="167" t="s">
        <v>12169</v>
      </c>
    </row>
    <row r="1161" spans="3:15">
      <c r="C1161" s="165"/>
      <c r="D1161" s="165"/>
      <c r="E1161" s="165"/>
      <c r="H1161" s="273" t="s">
        <v>23595</v>
      </c>
      <c r="I1161" s="275" t="s">
        <v>12510</v>
      </c>
      <c r="J1161" s="167" t="s">
        <v>12511</v>
      </c>
      <c r="L1161" s="167" t="s">
        <v>9116</v>
      </c>
      <c r="M1161" s="167" t="s">
        <v>23172</v>
      </c>
      <c r="N1161" s="166" t="s">
        <v>12170</v>
      </c>
      <c r="O1161" s="167" t="s">
        <v>12171</v>
      </c>
    </row>
    <row r="1162" spans="3:15">
      <c r="C1162" s="165"/>
      <c r="D1162" s="165"/>
      <c r="E1162" s="165"/>
      <c r="H1162" s="273" t="s">
        <v>23595</v>
      </c>
      <c r="I1162" s="275" t="s">
        <v>12512</v>
      </c>
      <c r="J1162" s="167" t="s">
        <v>12513</v>
      </c>
      <c r="L1162" s="167" t="s">
        <v>9117</v>
      </c>
      <c r="M1162" s="167" t="s">
        <v>23172</v>
      </c>
      <c r="N1162" s="166" t="s">
        <v>12172</v>
      </c>
      <c r="O1162" s="167" t="s">
        <v>12173</v>
      </c>
    </row>
    <row r="1163" spans="3:15">
      <c r="C1163" s="165"/>
      <c r="D1163" s="165"/>
      <c r="E1163" s="165"/>
      <c r="H1163" s="273" t="s">
        <v>23595</v>
      </c>
      <c r="I1163" s="275" t="s">
        <v>12514</v>
      </c>
      <c r="J1163" s="167" t="s">
        <v>12515</v>
      </c>
      <c r="L1163" s="167" t="s">
        <v>9118</v>
      </c>
      <c r="M1163" s="167" t="s">
        <v>23172</v>
      </c>
      <c r="N1163" s="166" t="s">
        <v>12174</v>
      </c>
      <c r="O1163" s="167" t="s">
        <v>12175</v>
      </c>
    </row>
    <row r="1164" spans="3:15">
      <c r="C1164" s="165"/>
      <c r="D1164" s="165"/>
      <c r="E1164" s="165"/>
      <c r="H1164" s="273" t="s">
        <v>23595</v>
      </c>
      <c r="I1164" s="275" t="s">
        <v>12516</v>
      </c>
      <c r="J1164" s="167" t="s">
        <v>12517</v>
      </c>
      <c r="L1164" s="167" t="s">
        <v>9119</v>
      </c>
      <c r="M1164" s="167" t="s">
        <v>23172</v>
      </c>
      <c r="N1164" s="166" t="s">
        <v>12176</v>
      </c>
      <c r="O1164" s="167" t="s">
        <v>12177</v>
      </c>
    </row>
    <row r="1165" spans="3:15">
      <c r="C1165" s="165"/>
      <c r="D1165" s="165"/>
      <c r="E1165" s="165"/>
      <c r="H1165" s="273" t="s">
        <v>23595</v>
      </c>
      <c r="I1165" s="275" t="s">
        <v>14228</v>
      </c>
      <c r="J1165" s="167" t="s">
        <v>12518</v>
      </c>
      <c r="L1165" s="167" t="s">
        <v>9120</v>
      </c>
      <c r="M1165" s="167" t="s">
        <v>23172</v>
      </c>
      <c r="N1165" s="166" t="s">
        <v>12178</v>
      </c>
      <c r="O1165" s="167" t="s">
        <v>12179</v>
      </c>
    </row>
    <row r="1166" spans="3:15">
      <c r="C1166" s="165"/>
      <c r="D1166" s="165"/>
      <c r="E1166" s="165"/>
      <c r="H1166" s="273" t="s">
        <v>23595</v>
      </c>
      <c r="I1166" s="275" t="s">
        <v>12519</v>
      </c>
      <c r="J1166" s="167" t="s">
        <v>12520</v>
      </c>
      <c r="L1166" s="167" t="s">
        <v>9121</v>
      </c>
      <c r="M1166" s="167" t="s">
        <v>23172</v>
      </c>
      <c r="N1166" s="166" t="s">
        <v>12180</v>
      </c>
      <c r="O1166" s="167" t="s">
        <v>12181</v>
      </c>
    </row>
    <row r="1167" spans="3:15">
      <c r="C1167" s="165"/>
      <c r="D1167" s="165"/>
      <c r="E1167" s="165"/>
      <c r="H1167" s="273" t="s">
        <v>23595</v>
      </c>
      <c r="I1167" s="275" t="s">
        <v>12521</v>
      </c>
      <c r="J1167" s="167" t="s">
        <v>12522</v>
      </c>
      <c r="L1167" s="167" t="s">
        <v>9122</v>
      </c>
      <c r="M1167" s="167" t="s">
        <v>23172</v>
      </c>
      <c r="N1167" s="166" t="s">
        <v>12182</v>
      </c>
      <c r="O1167" s="167" t="s">
        <v>12183</v>
      </c>
    </row>
    <row r="1168" spans="3:15">
      <c r="C1168" s="165"/>
      <c r="D1168" s="165"/>
      <c r="E1168" s="165"/>
      <c r="H1168" s="273" t="s">
        <v>23595</v>
      </c>
      <c r="I1168" s="275" t="s">
        <v>12523</v>
      </c>
      <c r="J1168" s="167" t="s">
        <v>12524</v>
      </c>
      <c r="L1168" s="167" t="s">
        <v>9123</v>
      </c>
      <c r="M1168" s="167" t="s">
        <v>23172</v>
      </c>
      <c r="N1168" s="166" t="s">
        <v>12184</v>
      </c>
      <c r="O1168" s="167" t="s">
        <v>12185</v>
      </c>
    </row>
    <row r="1169" spans="3:15">
      <c r="C1169" s="165"/>
      <c r="D1169" s="165"/>
      <c r="E1169" s="165"/>
      <c r="H1169" s="273" t="s">
        <v>23595</v>
      </c>
      <c r="I1169" s="275" t="s">
        <v>12525</v>
      </c>
      <c r="J1169" s="167" t="s">
        <v>12526</v>
      </c>
      <c r="L1169" s="167" t="s">
        <v>9124</v>
      </c>
      <c r="M1169" s="167" t="s">
        <v>23172</v>
      </c>
      <c r="N1169" s="166" t="s">
        <v>12186</v>
      </c>
      <c r="O1169" s="167" t="s">
        <v>12187</v>
      </c>
    </row>
    <row r="1170" spans="3:15">
      <c r="C1170" s="165"/>
      <c r="D1170" s="165"/>
      <c r="E1170" s="165"/>
      <c r="H1170" s="273" t="s">
        <v>23595</v>
      </c>
      <c r="I1170" s="275" t="s">
        <v>11567</v>
      </c>
      <c r="J1170" s="167" t="s">
        <v>12527</v>
      </c>
      <c r="L1170" s="167" t="s">
        <v>9125</v>
      </c>
      <c r="M1170" s="167"/>
      <c r="N1170" s="166"/>
      <c r="O1170" s="167" t="s">
        <v>12187</v>
      </c>
    </row>
    <row r="1171" spans="3:15">
      <c r="C1171" s="165"/>
      <c r="D1171" s="165"/>
      <c r="E1171" s="165"/>
      <c r="H1171" s="273" t="s">
        <v>23595</v>
      </c>
      <c r="I1171" s="275" t="s">
        <v>12528</v>
      </c>
      <c r="J1171" s="167" t="s">
        <v>12529</v>
      </c>
      <c r="L1171" s="167" t="s">
        <v>9126</v>
      </c>
      <c r="M1171" s="167" t="s">
        <v>23172</v>
      </c>
      <c r="N1171" s="166" t="s">
        <v>12188</v>
      </c>
      <c r="O1171" s="167" t="s">
        <v>12189</v>
      </c>
    </row>
    <row r="1172" spans="3:15">
      <c r="C1172" s="165"/>
      <c r="D1172" s="165"/>
      <c r="E1172" s="165"/>
      <c r="H1172" s="273" t="s">
        <v>23595</v>
      </c>
      <c r="I1172" s="275" t="s">
        <v>12530</v>
      </c>
      <c r="J1172" s="167" t="s">
        <v>12531</v>
      </c>
      <c r="L1172" s="167" t="s">
        <v>9127</v>
      </c>
      <c r="M1172" s="167" t="s">
        <v>23172</v>
      </c>
      <c r="N1172" s="166" t="s">
        <v>12190</v>
      </c>
      <c r="O1172" s="167" t="s">
        <v>12191</v>
      </c>
    </row>
    <row r="1173" spans="3:15">
      <c r="C1173" s="165"/>
      <c r="D1173" s="165"/>
      <c r="E1173" s="165"/>
      <c r="H1173" s="273" t="s">
        <v>23595</v>
      </c>
      <c r="I1173" s="275" t="s">
        <v>12433</v>
      </c>
      <c r="J1173" s="167" t="s">
        <v>12532</v>
      </c>
      <c r="L1173" s="167" t="s">
        <v>9128</v>
      </c>
      <c r="M1173" s="167" t="s">
        <v>23172</v>
      </c>
      <c r="N1173" s="166" t="s">
        <v>12192</v>
      </c>
      <c r="O1173" s="167" t="s">
        <v>12193</v>
      </c>
    </row>
    <row r="1174" spans="3:15">
      <c r="C1174" s="165"/>
      <c r="D1174" s="165"/>
      <c r="E1174" s="165"/>
      <c r="H1174" s="273" t="s">
        <v>23595</v>
      </c>
      <c r="I1174" s="275" t="s">
        <v>12533</v>
      </c>
      <c r="J1174" s="167" t="s">
        <v>12534</v>
      </c>
      <c r="L1174" s="167" t="s">
        <v>9129</v>
      </c>
      <c r="M1174" s="167"/>
      <c r="N1174" s="166"/>
      <c r="O1174" s="167" t="s">
        <v>12193</v>
      </c>
    </row>
    <row r="1175" spans="3:15">
      <c r="C1175" s="165"/>
      <c r="D1175" s="165"/>
      <c r="E1175" s="165"/>
      <c r="H1175" s="273" t="s">
        <v>23595</v>
      </c>
      <c r="I1175" s="275" t="s">
        <v>12535</v>
      </c>
      <c r="J1175" s="167" t="s">
        <v>12536</v>
      </c>
      <c r="L1175" s="167" t="s">
        <v>9130</v>
      </c>
      <c r="M1175" s="167" t="s">
        <v>23172</v>
      </c>
      <c r="N1175" s="166" t="s">
        <v>12194</v>
      </c>
      <c r="O1175" s="167" t="s">
        <v>12195</v>
      </c>
    </row>
    <row r="1176" spans="3:15">
      <c r="C1176" s="165"/>
      <c r="D1176" s="165"/>
      <c r="E1176" s="165"/>
      <c r="H1176" s="273" t="s">
        <v>23595</v>
      </c>
      <c r="I1176" s="275" t="s">
        <v>11501</v>
      </c>
      <c r="J1176" s="167" t="s">
        <v>12537</v>
      </c>
      <c r="L1176" s="167" t="s">
        <v>9131</v>
      </c>
      <c r="M1176" s="167" t="s">
        <v>23172</v>
      </c>
      <c r="N1176" s="166" t="s">
        <v>12196</v>
      </c>
      <c r="O1176" s="167" t="s">
        <v>12197</v>
      </c>
    </row>
    <row r="1177" spans="3:15">
      <c r="C1177" s="165"/>
      <c r="D1177" s="165"/>
      <c r="E1177" s="165"/>
      <c r="H1177" s="273" t="s">
        <v>23595</v>
      </c>
      <c r="I1177" s="275" t="s">
        <v>12538</v>
      </c>
      <c r="J1177" s="167" t="s">
        <v>12539</v>
      </c>
      <c r="L1177" s="167" t="s">
        <v>9132</v>
      </c>
      <c r="M1177" s="167" t="s">
        <v>23172</v>
      </c>
      <c r="N1177" s="166" t="s">
        <v>12198</v>
      </c>
      <c r="O1177" s="167" t="s">
        <v>12199</v>
      </c>
    </row>
    <row r="1178" spans="3:15">
      <c r="C1178" s="165"/>
      <c r="D1178" s="165"/>
      <c r="E1178" s="165"/>
      <c r="H1178" s="273" t="s">
        <v>23595</v>
      </c>
      <c r="I1178" s="275" t="s">
        <v>12540</v>
      </c>
      <c r="J1178" s="167" t="s">
        <v>12541</v>
      </c>
      <c r="L1178" s="167" t="s">
        <v>9133</v>
      </c>
      <c r="M1178" s="167" t="s">
        <v>23172</v>
      </c>
      <c r="N1178" s="166" t="s">
        <v>12200</v>
      </c>
      <c r="O1178" s="167" t="s">
        <v>12201</v>
      </c>
    </row>
    <row r="1179" spans="3:15">
      <c r="C1179" s="165"/>
      <c r="D1179" s="165"/>
      <c r="E1179" s="165"/>
      <c r="H1179" s="273" t="s">
        <v>23595</v>
      </c>
      <c r="I1179" s="275" t="s">
        <v>12542</v>
      </c>
      <c r="J1179" s="167" t="s">
        <v>12543</v>
      </c>
      <c r="L1179" s="167" t="s">
        <v>9134</v>
      </c>
      <c r="M1179" s="167" t="s">
        <v>23172</v>
      </c>
      <c r="N1179" s="166" t="s">
        <v>12202</v>
      </c>
      <c r="O1179" s="167" t="s">
        <v>12203</v>
      </c>
    </row>
    <row r="1180" spans="3:15">
      <c r="C1180" s="165"/>
      <c r="D1180" s="165"/>
      <c r="E1180" s="165"/>
      <c r="H1180" s="273" t="s">
        <v>23595</v>
      </c>
      <c r="I1180" s="275" t="s">
        <v>13562</v>
      </c>
      <c r="J1180" s="167" t="s">
        <v>12544</v>
      </c>
      <c r="L1180" s="167" t="s">
        <v>9135</v>
      </c>
      <c r="M1180" s="167" t="s">
        <v>23172</v>
      </c>
      <c r="N1180" s="166" t="s">
        <v>12204</v>
      </c>
      <c r="O1180" s="167" t="s">
        <v>12205</v>
      </c>
    </row>
    <row r="1181" spans="3:15">
      <c r="C1181" s="165"/>
      <c r="D1181" s="165"/>
      <c r="E1181" s="165"/>
      <c r="H1181" s="273" t="s">
        <v>23595</v>
      </c>
      <c r="I1181" s="275" t="s">
        <v>13156</v>
      </c>
      <c r="J1181" s="167" t="s">
        <v>12545</v>
      </c>
      <c r="L1181" s="167" t="s">
        <v>9136</v>
      </c>
      <c r="M1181" s="167" t="s">
        <v>23172</v>
      </c>
      <c r="N1181" s="166" t="s">
        <v>12206</v>
      </c>
      <c r="O1181" s="167" t="s">
        <v>12207</v>
      </c>
    </row>
    <row r="1182" spans="3:15">
      <c r="C1182" s="165"/>
      <c r="D1182" s="165"/>
      <c r="E1182" s="165"/>
      <c r="H1182" s="273" t="s">
        <v>23595</v>
      </c>
      <c r="I1182" s="275" t="s">
        <v>12546</v>
      </c>
      <c r="J1182" s="167" t="s">
        <v>12547</v>
      </c>
      <c r="L1182" s="167" t="s">
        <v>9137</v>
      </c>
      <c r="M1182" s="167" t="s">
        <v>23172</v>
      </c>
      <c r="N1182" s="166" t="s">
        <v>12208</v>
      </c>
      <c r="O1182" s="167" t="s">
        <v>12209</v>
      </c>
    </row>
    <row r="1183" spans="3:15">
      <c r="C1183" s="165"/>
      <c r="D1183" s="165"/>
      <c r="E1183" s="165"/>
      <c r="H1183" s="273" t="s">
        <v>23595</v>
      </c>
      <c r="I1183" s="275" t="s">
        <v>12548</v>
      </c>
      <c r="J1183" s="167" t="s">
        <v>12549</v>
      </c>
      <c r="L1183" s="167" t="s">
        <v>9138</v>
      </c>
      <c r="M1183" s="167" t="s">
        <v>23172</v>
      </c>
      <c r="N1183" s="166" t="s">
        <v>12210</v>
      </c>
      <c r="O1183" s="167" t="s">
        <v>12211</v>
      </c>
    </row>
    <row r="1184" spans="3:15">
      <c r="C1184" s="165"/>
      <c r="D1184" s="165"/>
      <c r="E1184" s="165"/>
      <c r="H1184" s="273" t="s">
        <v>23595</v>
      </c>
      <c r="I1184" s="275" t="s">
        <v>12550</v>
      </c>
      <c r="J1184" s="167" t="s">
        <v>12551</v>
      </c>
      <c r="L1184" s="167" t="s">
        <v>9139</v>
      </c>
      <c r="M1184" s="167" t="s">
        <v>23172</v>
      </c>
      <c r="N1184" s="166" t="s">
        <v>12212</v>
      </c>
      <c r="O1184" s="167" t="s">
        <v>12213</v>
      </c>
    </row>
    <row r="1185" spans="3:15">
      <c r="C1185" s="165"/>
      <c r="D1185" s="165"/>
      <c r="E1185" s="165"/>
      <c r="H1185" s="273" t="s">
        <v>23595</v>
      </c>
      <c r="I1185" s="275" t="s">
        <v>12552</v>
      </c>
      <c r="J1185" s="167" t="s">
        <v>12553</v>
      </c>
      <c r="L1185" s="167" t="s">
        <v>9140</v>
      </c>
      <c r="M1185" s="167" t="s">
        <v>23173</v>
      </c>
      <c r="N1185" s="166" t="s">
        <v>12215</v>
      </c>
      <c r="O1185" s="167" t="s">
        <v>12216</v>
      </c>
    </row>
    <row r="1186" spans="3:15">
      <c r="C1186" s="165"/>
      <c r="D1186" s="165"/>
      <c r="E1186" s="165"/>
      <c r="H1186" s="273" t="s">
        <v>23595</v>
      </c>
      <c r="I1186" s="275" t="s">
        <v>12554</v>
      </c>
      <c r="J1186" s="167" t="s">
        <v>12555</v>
      </c>
      <c r="L1186" s="167" t="s">
        <v>9141</v>
      </c>
      <c r="M1186" s="167" t="s">
        <v>23173</v>
      </c>
      <c r="N1186" s="166" t="s">
        <v>12217</v>
      </c>
      <c r="O1186" s="167" t="s">
        <v>12218</v>
      </c>
    </row>
    <row r="1187" spans="3:15">
      <c r="C1187" s="165"/>
      <c r="D1187" s="165"/>
      <c r="E1187" s="165"/>
      <c r="H1187" s="273" t="s">
        <v>23595</v>
      </c>
      <c r="I1187" s="275" t="s">
        <v>12556</v>
      </c>
      <c r="J1187" s="167" t="s">
        <v>12557</v>
      </c>
      <c r="L1187" s="167" t="s">
        <v>9142</v>
      </c>
      <c r="M1187" s="167"/>
      <c r="N1187" s="166"/>
      <c r="O1187" s="167" t="s">
        <v>12218</v>
      </c>
    </row>
    <row r="1188" spans="3:15">
      <c r="C1188" s="165"/>
      <c r="D1188" s="165"/>
      <c r="E1188" s="165"/>
      <c r="H1188" s="273" t="s">
        <v>23595</v>
      </c>
      <c r="I1188" s="275" t="s">
        <v>12558</v>
      </c>
      <c r="J1188" s="167" t="s">
        <v>12559</v>
      </c>
      <c r="L1188" s="167" t="s">
        <v>9143</v>
      </c>
      <c r="M1188" s="167" t="s">
        <v>23173</v>
      </c>
      <c r="N1188" s="166" t="s">
        <v>12219</v>
      </c>
      <c r="O1188" s="167" t="s">
        <v>12220</v>
      </c>
    </row>
    <row r="1189" spans="3:15">
      <c r="C1189" s="165"/>
      <c r="D1189" s="165"/>
      <c r="E1189" s="165"/>
      <c r="H1189" s="273" t="s">
        <v>23595</v>
      </c>
      <c r="I1189" s="275" t="s">
        <v>12560</v>
      </c>
      <c r="J1189" s="167" t="s">
        <v>12561</v>
      </c>
      <c r="L1189" s="167" t="s">
        <v>9144</v>
      </c>
      <c r="M1189" s="167"/>
      <c r="N1189" s="166"/>
      <c r="O1189" s="167" t="s">
        <v>12220</v>
      </c>
    </row>
    <row r="1190" spans="3:15">
      <c r="C1190" s="165"/>
      <c r="D1190" s="165"/>
      <c r="E1190" s="165"/>
      <c r="H1190" s="273" t="s">
        <v>23595</v>
      </c>
      <c r="I1190" s="275" t="s">
        <v>12562</v>
      </c>
      <c r="J1190" s="167" t="s">
        <v>12563</v>
      </c>
      <c r="L1190" s="167" t="s">
        <v>9145</v>
      </c>
      <c r="M1190" s="167" t="s">
        <v>23173</v>
      </c>
      <c r="N1190" s="166" t="s">
        <v>12221</v>
      </c>
      <c r="O1190" s="167" t="s">
        <v>12222</v>
      </c>
    </row>
    <row r="1191" spans="3:15">
      <c r="C1191" s="165"/>
      <c r="D1191" s="165"/>
      <c r="E1191" s="165"/>
      <c r="H1191" s="277"/>
      <c r="I1191" s="281" t="s">
        <v>12564</v>
      </c>
      <c r="J1191" s="278"/>
      <c r="L1191" s="167" t="s">
        <v>9146</v>
      </c>
      <c r="M1191" s="167" t="s">
        <v>23173</v>
      </c>
      <c r="N1191" s="166" t="s">
        <v>12223</v>
      </c>
      <c r="O1191" s="167" t="s">
        <v>12224</v>
      </c>
    </row>
    <row r="1192" spans="3:15">
      <c r="C1192" s="165"/>
      <c r="D1192" s="165"/>
      <c r="E1192" s="165"/>
      <c r="H1192" s="273" t="s">
        <v>23546</v>
      </c>
      <c r="I1192" s="275" t="s">
        <v>12565</v>
      </c>
      <c r="J1192" s="167" t="s">
        <v>12566</v>
      </c>
      <c r="L1192" s="167" t="s">
        <v>9147</v>
      </c>
      <c r="M1192" s="167" t="s">
        <v>23173</v>
      </c>
      <c r="N1192" s="166" t="s">
        <v>12225</v>
      </c>
      <c r="O1192" s="167" t="s">
        <v>12226</v>
      </c>
    </row>
    <row r="1193" spans="3:15">
      <c r="C1193" s="165"/>
      <c r="D1193" s="165"/>
      <c r="E1193" s="165"/>
      <c r="H1193" s="273" t="s">
        <v>23546</v>
      </c>
      <c r="I1193" s="275" t="s">
        <v>12567</v>
      </c>
      <c r="J1193" s="167" t="s">
        <v>12568</v>
      </c>
      <c r="L1193" s="167" t="s">
        <v>9148</v>
      </c>
      <c r="M1193" s="167" t="s">
        <v>23173</v>
      </c>
      <c r="N1193" s="166" t="s">
        <v>12227</v>
      </c>
      <c r="O1193" s="167" t="s">
        <v>12228</v>
      </c>
    </row>
    <row r="1194" spans="3:15">
      <c r="C1194" s="165"/>
      <c r="D1194" s="165"/>
      <c r="E1194" s="165"/>
      <c r="H1194" s="273" t="s">
        <v>23546</v>
      </c>
      <c r="I1194" s="275" t="s">
        <v>12569</v>
      </c>
      <c r="J1194" s="167" t="s">
        <v>12570</v>
      </c>
      <c r="L1194" s="167" t="s">
        <v>9149</v>
      </c>
      <c r="M1194" s="167" t="s">
        <v>23173</v>
      </c>
      <c r="N1194" s="166" t="s">
        <v>12229</v>
      </c>
      <c r="O1194" s="167" t="s">
        <v>12230</v>
      </c>
    </row>
    <row r="1195" spans="3:15">
      <c r="C1195" s="165"/>
      <c r="D1195" s="165"/>
      <c r="E1195" s="165"/>
      <c r="H1195" s="273" t="s">
        <v>23546</v>
      </c>
      <c r="I1195" s="275" t="s">
        <v>12571</v>
      </c>
      <c r="J1195" s="167" t="s">
        <v>12572</v>
      </c>
      <c r="L1195" s="167" t="s">
        <v>9150</v>
      </c>
      <c r="M1195" s="167" t="s">
        <v>23173</v>
      </c>
      <c r="N1195" s="166" t="s">
        <v>13088</v>
      </c>
      <c r="O1195" s="167" t="s">
        <v>12231</v>
      </c>
    </row>
    <row r="1196" spans="3:15">
      <c r="C1196" s="165"/>
      <c r="D1196" s="165"/>
      <c r="E1196" s="165"/>
      <c r="H1196" s="273" t="s">
        <v>23546</v>
      </c>
      <c r="I1196" s="275" t="s">
        <v>12573</v>
      </c>
      <c r="J1196" s="167" t="s">
        <v>12574</v>
      </c>
      <c r="L1196" s="167" t="s">
        <v>9151</v>
      </c>
      <c r="M1196" s="167" t="s">
        <v>23173</v>
      </c>
      <c r="N1196" s="166" t="s">
        <v>12232</v>
      </c>
      <c r="O1196" s="167" t="s">
        <v>12233</v>
      </c>
    </row>
    <row r="1197" spans="3:15">
      <c r="C1197" s="165"/>
      <c r="D1197" s="165"/>
      <c r="E1197" s="165"/>
      <c r="H1197" s="273" t="s">
        <v>23546</v>
      </c>
      <c r="I1197" s="275" t="s">
        <v>12575</v>
      </c>
      <c r="J1197" s="167" t="s">
        <v>12576</v>
      </c>
      <c r="L1197" s="167" t="s">
        <v>9152</v>
      </c>
      <c r="M1197" s="167" t="s">
        <v>23173</v>
      </c>
      <c r="N1197" s="166" t="s">
        <v>12234</v>
      </c>
      <c r="O1197" s="167" t="s">
        <v>12235</v>
      </c>
    </row>
    <row r="1198" spans="3:15">
      <c r="C1198" s="165"/>
      <c r="D1198" s="165"/>
      <c r="E1198" s="165"/>
      <c r="H1198" s="273" t="s">
        <v>23546</v>
      </c>
      <c r="I1198" s="275" t="s">
        <v>12577</v>
      </c>
      <c r="J1198" s="167" t="s">
        <v>12578</v>
      </c>
      <c r="L1198" s="167" t="s">
        <v>9153</v>
      </c>
      <c r="M1198" s="167" t="s">
        <v>23173</v>
      </c>
      <c r="N1198" s="166" t="s">
        <v>12236</v>
      </c>
      <c r="O1198" s="167" t="s">
        <v>12237</v>
      </c>
    </row>
    <row r="1199" spans="3:15">
      <c r="C1199" s="165"/>
      <c r="D1199" s="165"/>
      <c r="E1199" s="165"/>
      <c r="H1199" s="273" t="s">
        <v>23546</v>
      </c>
      <c r="I1199" s="275" t="s">
        <v>12579</v>
      </c>
      <c r="J1199" s="167" t="s">
        <v>12580</v>
      </c>
      <c r="L1199" s="167" t="s">
        <v>9154</v>
      </c>
      <c r="M1199" s="167" t="s">
        <v>23173</v>
      </c>
      <c r="N1199" s="166" t="s">
        <v>12238</v>
      </c>
      <c r="O1199" s="167" t="s">
        <v>12239</v>
      </c>
    </row>
    <row r="1200" spans="3:15">
      <c r="C1200" s="165"/>
      <c r="D1200" s="165"/>
      <c r="E1200" s="165"/>
      <c r="H1200" s="273" t="s">
        <v>23546</v>
      </c>
      <c r="I1200" s="275" t="s">
        <v>12581</v>
      </c>
      <c r="J1200" s="167" t="s">
        <v>12582</v>
      </c>
      <c r="L1200" s="167" t="s">
        <v>9155</v>
      </c>
      <c r="M1200" s="167" t="s">
        <v>23173</v>
      </c>
      <c r="N1200" s="166" t="s">
        <v>12240</v>
      </c>
      <c r="O1200" s="167" t="s">
        <v>12241</v>
      </c>
    </row>
    <row r="1201" spans="3:15">
      <c r="C1201" s="165"/>
      <c r="D1201" s="165"/>
      <c r="E1201" s="165"/>
      <c r="H1201" s="273" t="s">
        <v>23546</v>
      </c>
      <c r="I1201" s="275" t="s">
        <v>12583</v>
      </c>
      <c r="J1201" s="167" t="s">
        <v>12584</v>
      </c>
      <c r="L1201" s="167" t="s">
        <v>9156</v>
      </c>
      <c r="M1201" s="167" t="s">
        <v>23173</v>
      </c>
      <c r="N1201" s="166" t="s">
        <v>12242</v>
      </c>
      <c r="O1201" s="167" t="s">
        <v>12243</v>
      </c>
    </row>
    <row r="1202" spans="3:15">
      <c r="C1202" s="165"/>
      <c r="D1202" s="165"/>
      <c r="E1202" s="165"/>
      <c r="H1202" s="273" t="s">
        <v>23546</v>
      </c>
      <c r="I1202" s="275" t="s">
        <v>12585</v>
      </c>
      <c r="J1202" s="167" t="s">
        <v>12586</v>
      </c>
      <c r="L1202" s="167" t="s">
        <v>9157</v>
      </c>
      <c r="M1202" s="167" t="s">
        <v>23173</v>
      </c>
      <c r="N1202" s="166" t="s">
        <v>12244</v>
      </c>
      <c r="O1202" s="167" t="s">
        <v>12245</v>
      </c>
    </row>
    <row r="1203" spans="3:15">
      <c r="C1203" s="165"/>
      <c r="D1203" s="165"/>
      <c r="E1203" s="165"/>
      <c r="H1203" s="273" t="s">
        <v>23546</v>
      </c>
      <c r="I1203" s="275" t="s">
        <v>12587</v>
      </c>
      <c r="J1203" s="167" t="s">
        <v>12588</v>
      </c>
      <c r="L1203" s="167" t="s">
        <v>9158</v>
      </c>
      <c r="M1203" s="167" t="s">
        <v>23173</v>
      </c>
      <c r="N1203" s="166" t="s">
        <v>12246</v>
      </c>
      <c r="O1203" s="167" t="s">
        <v>12247</v>
      </c>
    </row>
    <row r="1204" spans="3:15">
      <c r="C1204" s="165"/>
      <c r="D1204" s="165"/>
      <c r="E1204" s="165"/>
      <c r="H1204" s="273" t="s">
        <v>23546</v>
      </c>
      <c r="I1204" s="275" t="s">
        <v>12589</v>
      </c>
      <c r="J1204" s="167" t="s">
        <v>12590</v>
      </c>
      <c r="L1204" s="167" t="s">
        <v>9159</v>
      </c>
      <c r="M1204" s="167" t="s">
        <v>23173</v>
      </c>
      <c r="N1204" s="166" t="s">
        <v>12248</v>
      </c>
      <c r="O1204" s="167" t="s">
        <v>12249</v>
      </c>
    </row>
    <row r="1205" spans="3:15">
      <c r="C1205" s="165"/>
      <c r="D1205" s="165"/>
      <c r="E1205" s="165"/>
      <c r="H1205" s="273" t="s">
        <v>23546</v>
      </c>
      <c r="I1205" s="275" t="s">
        <v>12591</v>
      </c>
      <c r="J1205" s="167" t="s">
        <v>12592</v>
      </c>
      <c r="L1205" s="167" t="s">
        <v>9160</v>
      </c>
      <c r="M1205" s="167" t="s">
        <v>23173</v>
      </c>
      <c r="N1205" s="166" t="s">
        <v>12250</v>
      </c>
      <c r="O1205" s="167" t="s">
        <v>12251</v>
      </c>
    </row>
    <row r="1206" spans="3:15">
      <c r="C1206" s="165"/>
      <c r="D1206" s="165"/>
      <c r="E1206" s="165"/>
      <c r="H1206" s="273" t="s">
        <v>23546</v>
      </c>
      <c r="I1206" s="275" t="s">
        <v>12593</v>
      </c>
      <c r="J1206" s="167" t="s">
        <v>12594</v>
      </c>
      <c r="L1206" s="167" t="s">
        <v>9161</v>
      </c>
      <c r="M1206" s="167" t="s">
        <v>23173</v>
      </c>
      <c r="N1206" s="166" t="s">
        <v>12252</v>
      </c>
      <c r="O1206" s="167" t="s">
        <v>12253</v>
      </c>
    </row>
    <row r="1207" spans="3:15">
      <c r="C1207" s="165"/>
      <c r="D1207" s="165"/>
      <c r="E1207" s="165"/>
      <c r="H1207" s="273" t="s">
        <v>23546</v>
      </c>
      <c r="I1207" s="275" t="s">
        <v>11427</v>
      </c>
      <c r="J1207" s="167" t="s">
        <v>12595</v>
      </c>
      <c r="L1207" s="167" t="s">
        <v>9162</v>
      </c>
      <c r="M1207" s="167" t="s">
        <v>23174</v>
      </c>
      <c r="N1207" s="166" t="s">
        <v>12255</v>
      </c>
      <c r="O1207" s="167" t="s">
        <v>12256</v>
      </c>
    </row>
    <row r="1208" spans="3:15">
      <c r="C1208" s="165"/>
      <c r="D1208" s="165"/>
      <c r="E1208" s="165"/>
      <c r="H1208" s="273" t="s">
        <v>23546</v>
      </c>
      <c r="I1208" s="275" t="s">
        <v>12596</v>
      </c>
      <c r="J1208" s="167" t="s">
        <v>12597</v>
      </c>
      <c r="L1208" s="167" t="s">
        <v>9163</v>
      </c>
      <c r="M1208" s="167"/>
      <c r="N1208" s="166"/>
      <c r="O1208" s="167" t="s">
        <v>12256</v>
      </c>
    </row>
    <row r="1209" spans="3:15">
      <c r="C1209" s="165"/>
      <c r="D1209" s="165"/>
      <c r="E1209" s="165"/>
      <c r="H1209" s="273" t="s">
        <v>23546</v>
      </c>
      <c r="I1209" s="275" t="s">
        <v>12598</v>
      </c>
      <c r="J1209" s="167" t="s">
        <v>12599</v>
      </c>
      <c r="L1209" s="167" t="s">
        <v>9164</v>
      </c>
      <c r="M1209" s="167" t="s">
        <v>23174</v>
      </c>
      <c r="N1209" s="166" t="s">
        <v>12257</v>
      </c>
      <c r="O1209" s="167" t="s">
        <v>12258</v>
      </c>
    </row>
    <row r="1210" spans="3:15">
      <c r="C1210" s="165"/>
      <c r="D1210" s="165"/>
      <c r="E1210" s="165"/>
      <c r="H1210" s="277"/>
      <c r="I1210" s="281" t="s">
        <v>12600</v>
      </c>
      <c r="J1210" s="278"/>
      <c r="L1210" s="167" t="s">
        <v>9165</v>
      </c>
      <c r="M1210" s="167" t="s">
        <v>23174</v>
      </c>
      <c r="N1210" s="166" t="s">
        <v>14218</v>
      </c>
      <c r="O1210" s="167" t="s">
        <v>12259</v>
      </c>
    </row>
    <row r="1211" spans="3:15">
      <c r="C1211" s="165"/>
      <c r="D1211" s="165"/>
      <c r="E1211" s="165"/>
      <c r="H1211" s="273" t="s">
        <v>23547</v>
      </c>
      <c r="I1211" s="275" t="s">
        <v>12601</v>
      </c>
      <c r="J1211" s="167" t="s">
        <v>12602</v>
      </c>
      <c r="L1211" s="167" t="s">
        <v>9166</v>
      </c>
      <c r="M1211" s="167"/>
      <c r="N1211" s="166"/>
      <c r="O1211" s="167" t="s">
        <v>12259</v>
      </c>
    </row>
    <row r="1212" spans="3:15">
      <c r="C1212" s="165"/>
      <c r="D1212" s="165"/>
      <c r="E1212" s="165"/>
      <c r="H1212" s="273" t="s">
        <v>23547</v>
      </c>
      <c r="I1212" s="275" t="s">
        <v>12603</v>
      </c>
      <c r="J1212" s="167" t="s">
        <v>12604</v>
      </c>
      <c r="L1212" s="167" t="s">
        <v>9167</v>
      </c>
      <c r="M1212" s="167"/>
      <c r="N1212" s="166"/>
      <c r="O1212" s="167" t="s">
        <v>12259</v>
      </c>
    </row>
    <row r="1213" spans="3:15">
      <c r="C1213" s="165"/>
      <c r="D1213" s="165"/>
      <c r="E1213" s="165"/>
      <c r="H1213" s="273" t="s">
        <v>23547</v>
      </c>
      <c r="I1213" s="275" t="s">
        <v>12605</v>
      </c>
      <c r="J1213" s="167" t="s">
        <v>12606</v>
      </c>
      <c r="L1213" s="167" t="s">
        <v>9168</v>
      </c>
      <c r="M1213" s="167"/>
      <c r="N1213" s="166"/>
      <c r="O1213" s="167" t="s">
        <v>12259</v>
      </c>
    </row>
    <row r="1214" spans="3:15">
      <c r="C1214" s="165"/>
      <c r="D1214" s="165"/>
      <c r="E1214" s="165"/>
      <c r="H1214" s="273" t="s">
        <v>23547</v>
      </c>
      <c r="I1214" s="275" t="s">
        <v>12607</v>
      </c>
      <c r="J1214" s="167" t="s">
        <v>12608</v>
      </c>
      <c r="L1214" s="167" t="s">
        <v>9169</v>
      </c>
      <c r="M1214" s="167"/>
      <c r="N1214" s="166"/>
      <c r="O1214" s="167" t="s">
        <v>12259</v>
      </c>
    </row>
    <row r="1215" spans="3:15">
      <c r="C1215" s="165"/>
      <c r="D1215" s="165"/>
      <c r="E1215" s="165"/>
      <c r="H1215" s="273" t="s">
        <v>23547</v>
      </c>
      <c r="I1215" s="275" t="s">
        <v>12609</v>
      </c>
      <c r="J1215" s="167" t="s">
        <v>12610</v>
      </c>
      <c r="L1215" s="167" t="s">
        <v>9170</v>
      </c>
      <c r="M1215" s="167" t="s">
        <v>23174</v>
      </c>
      <c r="N1215" s="166" t="s">
        <v>11826</v>
      </c>
      <c r="O1215" s="167" t="s">
        <v>12260</v>
      </c>
    </row>
    <row r="1216" spans="3:15">
      <c r="C1216" s="165"/>
      <c r="D1216" s="165"/>
      <c r="E1216" s="165"/>
      <c r="H1216" s="273" t="s">
        <v>23547</v>
      </c>
      <c r="I1216" s="275" t="s">
        <v>12611</v>
      </c>
      <c r="J1216" s="167" t="s">
        <v>12612</v>
      </c>
      <c r="L1216" s="167" t="s">
        <v>9171</v>
      </c>
      <c r="M1216" s="167"/>
      <c r="N1216" s="166"/>
      <c r="O1216" s="167" t="s">
        <v>12260</v>
      </c>
    </row>
    <row r="1217" spans="3:15">
      <c r="C1217" s="165"/>
      <c r="D1217" s="165"/>
      <c r="E1217" s="165"/>
      <c r="H1217" s="273" t="s">
        <v>23547</v>
      </c>
      <c r="I1217" s="275" t="s">
        <v>12613</v>
      </c>
      <c r="J1217" s="167" t="s">
        <v>12614</v>
      </c>
      <c r="L1217" s="167" t="s">
        <v>9172</v>
      </c>
      <c r="M1217" s="167" t="s">
        <v>23174</v>
      </c>
      <c r="N1217" s="166" t="s">
        <v>13651</v>
      </c>
      <c r="O1217" s="167" t="s">
        <v>12261</v>
      </c>
    </row>
    <row r="1218" spans="3:15">
      <c r="C1218" s="165"/>
      <c r="D1218" s="165"/>
      <c r="E1218" s="165"/>
      <c r="H1218" s="273" t="s">
        <v>23547</v>
      </c>
      <c r="I1218" s="275" t="s">
        <v>12615</v>
      </c>
      <c r="J1218" s="167" t="s">
        <v>12616</v>
      </c>
      <c r="L1218" s="167" t="s">
        <v>9173</v>
      </c>
      <c r="M1218" s="167"/>
      <c r="N1218" s="166"/>
      <c r="O1218" s="167" t="s">
        <v>12261</v>
      </c>
    </row>
    <row r="1219" spans="3:15">
      <c r="C1219" s="165"/>
      <c r="D1219" s="165"/>
      <c r="E1219" s="165"/>
      <c r="H1219" s="273" t="s">
        <v>23547</v>
      </c>
      <c r="I1219" s="275" t="s">
        <v>12617</v>
      </c>
      <c r="J1219" s="167" t="s">
        <v>12618</v>
      </c>
      <c r="L1219" s="167" t="s">
        <v>9174</v>
      </c>
      <c r="M1219" s="167"/>
      <c r="N1219" s="166"/>
      <c r="O1219" s="167" t="s">
        <v>12261</v>
      </c>
    </row>
    <row r="1220" spans="3:15">
      <c r="C1220" s="165"/>
      <c r="D1220" s="165"/>
      <c r="E1220" s="165"/>
      <c r="H1220" s="273" t="s">
        <v>23547</v>
      </c>
      <c r="I1220" s="275" t="s">
        <v>12619</v>
      </c>
      <c r="J1220" s="167" t="s">
        <v>12620</v>
      </c>
      <c r="L1220" s="167" t="s">
        <v>9175</v>
      </c>
      <c r="M1220" s="167"/>
      <c r="N1220" s="166"/>
      <c r="O1220" s="167" t="s">
        <v>12261</v>
      </c>
    </row>
    <row r="1221" spans="3:15">
      <c r="C1221" s="165"/>
      <c r="D1221" s="165"/>
      <c r="E1221" s="165"/>
      <c r="H1221" s="273" t="s">
        <v>23547</v>
      </c>
      <c r="I1221" s="275" t="s">
        <v>12621</v>
      </c>
      <c r="J1221" s="167" t="s">
        <v>12622</v>
      </c>
      <c r="L1221" s="167" t="s">
        <v>9176</v>
      </c>
      <c r="M1221" s="167" t="s">
        <v>23174</v>
      </c>
      <c r="N1221" s="166" t="s">
        <v>12262</v>
      </c>
      <c r="O1221" s="167" t="s">
        <v>12263</v>
      </c>
    </row>
    <row r="1222" spans="3:15">
      <c r="C1222" s="165"/>
      <c r="D1222" s="165"/>
      <c r="E1222" s="165"/>
      <c r="H1222" s="273" t="s">
        <v>23547</v>
      </c>
      <c r="I1222" s="275" t="s">
        <v>12623</v>
      </c>
      <c r="J1222" s="167" t="s">
        <v>12624</v>
      </c>
      <c r="L1222" s="167" t="s">
        <v>9177</v>
      </c>
      <c r="M1222" s="167"/>
      <c r="N1222" s="166"/>
      <c r="O1222" s="167" t="s">
        <v>12263</v>
      </c>
    </row>
    <row r="1223" spans="3:15">
      <c r="C1223" s="165"/>
      <c r="D1223" s="165"/>
      <c r="E1223" s="165"/>
      <c r="H1223" s="273" t="s">
        <v>23547</v>
      </c>
      <c r="I1223" s="275" t="s">
        <v>12625</v>
      </c>
      <c r="J1223" s="167" t="s">
        <v>12626</v>
      </c>
      <c r="L1223" s="167" t="s">
        <v>9178</v>
      </c>
      <c r="M1223" s="167"/>
      <c r="N1223" s="166"/>
      <c r="O1223" s="167" t="s">
        <v>12263</v>
      </c>
    </row>
    <row r="1224" spans="3:15">
      <c r="C1224" s="165"/>
      <c r="D1224" s="165"/>
      <c r="E1224" s="165"/>
      <c r="H1224" s="273" t="s">
        <v>23547</v>
      </c>
      <c r="I1224" s="275" t="s">
        <v>12627</v>
      </c>
      <c r="J1224" s="167" t="s">
        <v>12628</v>
      </c>
      <c r="L1224" s="167" t="s">
        <v>9179</v>
      </c>
      <c r="M1224" s="167" t="s">
        <v>23174</v>
      </c>
      <c r="N1224" s="166" t="s">
        <v>12264</v>
      </c>
      <c r="O1224" s="167" t="s">
        <v>12265</v>
      </c>
    </row>
    <row r="1225" spans="3:15">
      <c r="C1225" s="165"/>
      <c r="D1225" s="165"/>
      <c r="E1225" s="165"/>
      <c r="H1225" s="273" t="s">
        <v>23547</v>
      </c>
      <c r="I1225" s="275" t="s">
        <v>12629</v>
      </c>
      <c r="J1225" s="167" t="s">
        <v>12630</v>
      </c>
      <c r="L1225" s="167" t="s">
        <v>9180</v>
      </c>
      <c r="M1225" s="167"/>
      <c r="N1225" s="166"/>
      <c r="O1225" s="167" t="s">
        <v>12265</v>
      </c>
    </row>
    <row r="1226" spans="3:15">
      <c r="C1226" s="165"/>
      <c r="D1226" s="165"/>
      <c r="E1226" s="165"/>
      <c r="H1226" s="273" t="s">
        <v>23547</v>
      </c>
      <c r="I1226" s="275" t="s">
        <v>12631</v>
      </c>
      <c r="J1226" s="167" t="s">
        <v>12632</v>
      </c>
      <c r="L1226" s="167" t="s">
        <v>9181</v>
      </c>
      <c r="M1226" s="167"/>
      <c r="N1226" s="166"/>
      <c r="O1226" s="167" t="s">
        <v>12265</v>
      </c>
    </row>
    <row r="1227" spans="3:15">
      <c r="C1227" s="165"/>
      <c r="D1227" s="165"/>
      <c r="E1227" s="165"/>
      <c r="H1227" s="277"/>
      <c r="I1227" s="281" t="s">
        <v>12633</v>
      </c>
      <c r="J1227" s="278"/>
      <c r="L1227" s="167" t="s">
        <v>9182</v>
      </c>
      <c r="M1227" s="167" t="s">
        <v>23174</v>
      </c>
      <c r="N1227" s="166" t="s">
        <v>12266</v>
      </c>
      <c r="O1227" s="167" t="s">
        <v>12267</v>
      </c>
    </row>
    <row r="1228" spans="3:15">
      <c r="C1228" s="165"/>
      <c r="D1228" s="165"/>
      <c r="E1228" s="165"/>
      <c r="H1228" s="273" t="s">
        <v>23180</v>
      </c>
      <c r="I1228" s="275" t="s">
        <v>12634</v>
      </c>
      <c r="J1228" s="167" t="s">
        <v>12635</v>
      </c>
      <c r="L1228" s="167" t="s">
        <v>9183</v>
      </c>
      <c r="M1228" s="167" t="s">
        <v>23174</v>
      </c>
      <c r="N1228" s="166" t="s">
        <v>12268</v>
      </c>
      <c r="O1228" s="167" t="s">
        <v>12269</v>
      </c>
    </row>
    <row r="1229" spans="3:15">
      <c r="C1229" s="165"/>
      <c r="D1229" s="165"/>
      <c r="E1229" s="165"/>
      <c r="H1229" s="273" t="s">
        <v>23180</v>
      </c>
      <c r="I1229" s="275" t="s">
        <v>12636</v>
      </c>
      <c r="J1229" s="167" t="s">
        <v>12637</v>
      </c>
      <c r="L1229" s="167" t="s">
        <v>9184</v>
      </c>
      <c r="M1229" s="167"/>
      <c r="N1229" s="166"/>
      <c r="O1229" s="167" t="s">
        <v>12269</v>
      </c>
    </row>
    <row r="1230" spans="3:15">
      <c r="C1230" s="165"/>
      <c r="D1230" s="165"/>
      <c r="E1230" s="165"/>
      <c r="H1230" s="273" t="s">
        <v>23180</v>
      </c>
      <c r="I1230" s="275" t="s">
        <v>12638</v>
      </c>
      <c r="J1230" s="167" t="s">
        <v>12639</v>
      </c>
      <c r="L1230" s="167" t="s">
        <v>9185</v>
      </c>
      <c r="M1230" s="167"/>
      <c r="N1230" s="166"/>
      <c r="O1230" s="167" t="s">
        <v>12269</v>
      </c>
    </row>
    <row r="1231" spans="3:15">
      <c r="C1231" s="165"/>
      <c r="D1231" s="165"/>
      <c r="E1231" s="165"/>
      <c r="H1231" s="273" t="s">
        <v>23180</v>
      </c>
      <c r="I1231" s="275" t="s">
        <v>12640</v>
      </c>
      <c r="J1231" s="167" t="s">
        <v>12641</v>
      </c>
      <c r="L1231" s="167" t="s">
        <v>9186</v>
      </c>
      <c r="M1231" s="167"/>
      <c r="N1231" s="166"/>
      <c r="O1231" s="167" t="s">
        <v>12269</v>
      </c>
    </row>
    <row r="1232" spans="3:15">
      <c r="C1232" s="165"/>
      <c r="D1232" s="165"/>
      <c r="E1232" s="165"/>
      <c r="H1232" s="273" t="s">
        <v>23180</v>
      </c>
      <c r="I1232" s="275" t="s">
        <v>12642</v>
      </c>
      <c r="J1232" s="167" t="s">
        <v>12643</v>
      </c>
      <c r="L1232" s="167" t="s">
        <v>9187</v>
      </c>
      <c r="M1232" s="167" t="s">
        <v>23174</v>
      </c>
      <c r="N1232" s="166" t="s">
        <v>12270</v>
      </c>
      <c r="O1232" s="167" t="s">
        <v>12271</v>
      </c>
    </row>
    <row r="1233" spans="3:15">
      <c r="C1233" s="165"/>
      <c r="D1233" s="165"/>
      <c r="E1233" s="165"/>
      <c r="H1233" s="273" t="s">
        <v>23180</v>
      </c>
      <c r="I1233" s="275" t="s">
        <v>12644</v>
      </c>
      <c r="J1233" s="167" t="s">
        <v>12645</v>
      </c>
      <c r="L1233" s="167" t="s">
        <v>9188</v>
      </c>
      <c r="M1233" s="167" t="s">
        <v>23175</v>
      </c>
      <c r="N1233" s="166" t="s">
        <v>12273</v>
      </c>
      <c r="O1233" s="167" t="s">
        <v>12274</v>
      </c>
    </row>
    <row r="1234" spans="3:15">
      <c r="C1234" s="165"/>
      <c r="D1234" s="165"/>
      <c r="E1234" s="165"/>
      <c r="H1234" s="273" t="s">
        <v>23180</v>
      </c>
      <c r="I1234" s="275" t="s">
        <v>12646</v>
      </c>
      <c r="J1234" s="167" t="s">
        <v>12647</v>
      </c>
      <c r="L1234" s="167" t="s">
        <v>9189</v>
      </c>
      <c r="M1234" s="167" t="s">
        <v>23175</v>
      </c>
      <c r="N1234" s="166" t="s">
        <v>12275</v>
      </c>
      <c r="O1234" s="167" t="s">
        <v>12276</v>
      </c>
    </row>
    <row r="1235" spans="3:15">
      <c r="C1235" s="165"/>
      <c r="D1235" s="165"/>
      <c r="E1235" s="165"/>
      <c r="H1235" s="273" t="s">
        <v>23180</v>
      </c>
      <c r="I1235" s="275" t="s">
        <v>12648</v>
      </c>
      <c r="J1235" s="167" t="s">
        <v>12649</v>
      </c>
      <c r="L1235" s="167" t="s">
        <v>9190</v>
      </c>
      <c r="M1235" s="167" t="s">
        <v>23175</v>
      </c>
      <c r="N1235" s="166" t="s">
        <v>12277</v>
      </c>
      <c r="O1235" s="167" t="s">
        <v>12278</v>
      </c>
    </row>
    <row r="1236" spans="3:15">
      <c r="C1236" s="165"/>
      <c r="D1236" s="165"/>
      <c r="E1236" s="165"/>
      <c r="H1236" s="277"/>
      <c r="I1236" s="281" t="s">
        <v>12650</v>
      </c>
      <c r="J1236" s="278"/>
      <c r="L1236" s="167" t="s">
        <v>9191</v>
      </c>
      <c r="M1236" s="167" t="s">
        <v>23175</v>
      </c>
      <c r="N1236" s="166" t="s">
        <v>12279</v>
      </c>
      <c r="O1236" s="167" t="s">
        <v>12280</v>
      </c>
    </row>
    <row r="1237" spans="3:15">
      <c r="C1237" s="165"/>
      <c r="D1237" s="165"/>
      <c r="E1237" s="165"/>
      <c r="H1237" s="273" t="s">
        <v>23181</v>
      </c>
      <c r="I1237" s="275" t="s">
        <v>12651</v>
      </c>
      <c r="J1237" s="167" t="s">
        <v>12652</v>
      </c>
      <c r="L1237" s="167" t="s">
        <v>9192</v>
      </c>
      <c r="M1237" s="167"/>
      <c r="N1237" s="166"/>
      <c r="O1237" s="167" t="s">
        <v>12280</v>
      </c>
    </row>
    <row r="1238" spans="3:15">
      <c r="C1238" s="165"/>
      <c r="D1238" s="165"/>
      <c r="E1238" s="165"/>
      <c r="H1238" s="273" t="s">
        <v>23181</v>
      </c>
      <c r="I1238" s="275" t="s">
        <v>12653</v>
      </c>
      <c r="J1238" s="167" t="s">
        <v>12654</v>
      </c>
      <c r="L1238" s="167" t="s">
        <v>9193</v>
      </c>
      <c r="M1238" s="167" t="s">
        <v>23175</v>
      </c>
      <c r="N1238" s="166" t="s">
        <v>12281</v>
      </c>
      <c r="O1238" s="167" t="s">
        <v>12282</v>
      </c>
    </row>
    <row r="1239" spans="3:15">
      <c r="C1239" s="165"/>
      <c r="D1239" s="165"/>
      <c r="E1239" s="165"/>
      <c r="H1239" s="273" t="s">
        <v>23181</v>
      </c>
      <c r="I1239" s="275" t="s">
        <v>12655</v>
      </c>
      <c r="J1239" s="167" t="s">
        <v>12656</v>
      </c>
      <c r="L1239" s="167" t="s">
        <v>9194</v>
      </c>
      <c r="M1239" s="167"/>
      <c r="N1239" s="166"/>
      <c r="O1239" s="167" t="s">
        <v>12282</v>
      </c>
    </row>
    <row r="1240" spans="3:15">
      <c r="C1240" s="165"/>
      <c r="D1240" s="165"/>
      <c r="E1240" s="165"/>
      <c r="H1240" s="273" t="s">
        <v>23181</v>
      </c>
      <c r="I1240" s="275" t="s">
        <v>12657</v>
      </c>
      <c r="J1240" s="167" t="s">
        <v>12658</v>
      </c>
      <c r="L1240" s="167" t="s">
        <v>9195</v>
      </c>
      <c r="M1240" s="167" t="s">
        <v>23175</v>
      </c>
      <c r="N1240" s="166" t="s">
        <v>12283</v>
      </c>
      <c r="O1240" s="167" t="s">
        <v>12284</v>
      </c>
    </row>
    <row r="1241" spans="3:15">
      <c r="C1241" s="165"/>
      <c r="D1241" s="165"/>
      <c r="E1241" s="165"/>
      <c r="H1241" s="273" t="s">
        <v>23181</v>
      </c>
      <c r="I1241" s="275" t="s">
        <v>12659</v>
      </c>
      <c r="J1241" s="167" t="s">
        <v>12660</v>
      </c>
      <c r="L1241" s="167" t="s">
        <v>9196</v>
      </c>
      <c r="M1241" s="167"/>
      <c r="N1241" s="166"/>
      <c r="O1241" s="167" t="s">
        <v>12284</v>
      </c>
    </row>
    <row r="1242" spans="3:15">
      <c r="C1242" s="165"/>
      <c r="D1242" s="165"/>
      <c r="E1242" s="165"/>
      <c r="H1242" s="273" t="s">
        <v>23181</v>
      </c>
      <c r="I1242" s="275" t="s">
        <v>12661</v>
      </c>
      <c r="J1242" s="167" t="s">
        <v>12662</v>
      </c>
      <c r="L1242" s="167" t="s">
        <v>9197</v>
      </c>
      <c r="M1242" s="167" t="s">
        <v>23175</v>
      </c>
      <c r="N1242" s="166" t="s">
        <v>12285</v>
      </c>
      <c r="O1242" s="167" t="s">
        <v>12286</v>
      </c>
    </row>
    <row r="1243" spans="3:15">
      <c r="C1243" s="165"/>
      <c r="D1243" s="165"/>
      <c r="E1243" s="165"/>
      <c r="H1243" s="273" t="s">
        <v>23181</v>
      </c>
      <c r="I1243" s="275" t="s">
        <v>12663</v>
      </c>
      <c r="J1243" s="167" t="s">
        <v>12664</v>
      </c>
      <c r="L1243" s="167" t="s">
        <v>9198</v>
      </c>
      <c r="M1243" s="167"/>
      <c r="N1243" s="166"/>
      <c r="O1243" s="167" t="s">
        <v>12286</v>
      </c>
    </row>
    <row r="1244" spans="3:15">
      <c r="C1244" s="165"/>
      <c r="D1244" s="165"/>
      <c r="E1244" s="165"/>
      <c r="H1244" s="273" t="s">
        <v>23181</v>
      </c>
      <c r="I1244" s="275" t="s">
        <v>12665</v>
      </c>
      <c r="J1244" s="167" t="s">
        <v>12666</v>
      </c>
      <c r="L1244" s="167" t="s">
        <v>9199</v>
      </c>
      <c r="M1244" s="167" t="s">
        <v>23175</v>
      </c>
      <c r="N1244" s="166" t="s">
        <v>12287</v>
      </c>
      <c r="O1244" s="167" t="s">
        <v>12288</v>
      </c>
    </row>
    <row r="1245" spans="3:15">
      <c r="C1245" s="165"/>
      <c r="D1245" s="165"/>
      <c r="E1245" s="165"/>
      <c r="H1245" s="273" t="s">
        <v>23181</v>
      </c>
      <c r="I1245" s="275" t="s">
        <v>12667</v>
      </c>
      <c r="J1245" s="167" t="s">
        <v>12668</v>
      </c>
      <c r="L1245" s="167" t="s">
        <v>9200</v>
      </c>
      <c r="M1245" s="167"/>
      <c r="N1245" s="166"/>
      <c r="O1245" s="167" t="s">
        <v>12288</v>
      </c>
    </row>
    <row r="1246" spans="3:15">
      <c r="C1246" s="165"/>
      <c r="D1246" s="165"/>
      <c r="E1246" s="165"/>
      <c r="H1246" s="273" t="s">
        <v>23181</v>
      </c>
      <c r="I1246" s="275" t="s">
        <v>12669</v>
      </c>
      <c r="J1246" s="167" t="s">
        <v>12670</v>
      </c>
      <c r="L1246" s="167" t="s">
        <v>9201</v>
      </c>
      <c r="M1246" s="167" t="s">
        <v>23175</v>
      </c>
      <c r="N1246" s="166" t="s">
        <v>12289</v>
      </c>
      <c r="O1246" s="167" t="s">
        <v>12290</v>
      </c>
    </row>
    <row r="1247" spans="3:15">
      <c r="C1247" s="165"/>
      <c r="D1247" s="165"/>
      <c r="E1247" s="165"/>
      <c r="H1247" s="273" t="s">
        <v>23181</v>
      </c>
      <c r="I1247" s="275" t="s">
        <v>12671</v>
      </c>
      <c r="J1247" s="167" t="s">
        <v>12672</v>
      </c>
      <c r="L1247" s="167" t="s">
        <v>9202</v>
      </c>
      <c r="M1247" s="167" t="s">
        <v>23176</v>
      </c>
      <c r="N1247" s="166" t="s">
        <v>12292</v>
      </c>
      <c r="O1247" s="167" t="s">
        <v>12293</v>
      </c>
    </row>
    <row r="1248" spans="3:15">
      <c r="C1248" s="165"/>
      <c r="D1248" s="165"/>
      <c r="E1248" s="165"/>
      <c r="H1248" s="273" t="s">
        <v>23181</v>
      </c>
      <c r="I1248" s="275" t="s">
        <v>12673</v>
      </c>
      <c r="J1248" s="167" t="s">
        <v>12674</v>
      </c>
      <c r="L1248" s="167" t="s">
        <v>9203</v>
      </c>
      <c r="M1248" s="167" t="s">
        <v>23176</v>
      </c>
      <c r="N1248" s="166" t="s">
        <v>12294</v>
      </c>
      <c r="O1248" s="167" t="s">
        <v>12295</v>
      </c>
    </row>
    <row r="1249" spans="3:15">
      <c r="C1249" s="165"/>
      <c r="D1249" s="165"/>
      <c r="E1249" s="165"/>
      <c r="H1249" s="273" t="s">
        <v>23181</v>
      </c>
      <c r="I1249" s="275" t="s">
        <v>12675</v>
      </c>
      <c r="J1249" s="167" t="s">
        <v>12676</v>
      </c>
      <c r="L1249" s="167" t="s">
        <v>9204</v>
      </c>
      <c r="M1249" s="167" t="s">
        <v>23176</v>
      </c>
      <c r="N1249" s="166" t="s">
        <v>12296</v>
      </c>
      <c r="O1249" s="167" t="s">
        <v>12297</v>
      </c>
    </row>
    <row r="1250" spans="3:15">
      <c r="C1250" s="165"/>
      <c r="D1250" s="165"/>
      <c r="E1250" s="165"/>
      <c r="H1250" s="273" t="s">
        <v>23181</v>
      </c>
      <c r="I1250" s="275" t="s">
        <v>12677</v>
      </c>
      <c r="J1250" s="167" t="s">
        <v>12678</v>
      </c>
      <c r="L1250" s="167" t="s">
        <v>9205</v>
      </c>
      <c r="M1250" s="167" t="s">
        <v>23176</v>
      </c>
      <c r="N1250" s="166" t="s">
        <v>12298</v>
      </c>
      <c r="O1250" s="167" t="s">
        <v>12299</v>
      </c>
    </row>
    <row r="1251" spans="3:15">
      <c r="C1251" s="165"/>
      <c r="D1251" s="165"/>
      <c r="E1251" s="165"/>
      <c r="H1251" s="273" t="s">
        <v>23181</v>
      </c>
      <c r="I1251" s="275" t="s">
        <v>12679</v>
      </c>
      <c r="J1251" s="167" t="s">
        <v>12680</v>
      </c>
      <c r="L1251" s="167" t="s">
        <v>9206</v>
      </c>
      <c r="M1251" s="167"/>
      <c r="N1251" s="166"/>
      <c r="O1251" s="167" t="s">
        <v>12299</v>
      </c>
    </row>
    <row r="1252" spans="3:15">
      <c r="C1252" s="165"/>
      <c r="D1252" s="165"/>
      <c r="E1252" s="165"/>
      <c r="H1252" s="273" t="s">
        <v>23181</v>
      </c>
      <c r="I1252" s="275" t="s">
        <v>12681</v>
      </c>
      <c r="J1252" s="167" t="s">
        <v>12682</v>
      </c>
      <c r="L1252" s="167" t="s">
        <v>9207</v>
      </c>
      <c r="M1252" s="167" t="s">
        <v>23176</v>
      </c>
      <c r="N1252" s="166" t="s">
        <v>12300</v>
      </c>
      <c r="O1252" s="167" t="s">
        <v>12301</v>
      </c>
    </row>
    <row r="1253" spans="3:15">
      <c r="C1253" s="165"/>
      <c r="D1253" s="165"/>
      <c r="E1253" s="165"/>
      <c r="H1253" s="273" t="s">
        <v>23181</v>
      </c>
      <c r="I1253" s="275" t="s">
        <v>12683</v>
      </c>
      <c r="J1253" s="167" t="s">
        <v>12684</v>
      </c>
      <c r="L1253" s="167" t="s">
        <v>9208</v>
      </c>
      <c r="M1253" s="167" t="s">
        <v>23176</v>
      </c>
      <c r="N1253" s="166" t="s">
        <v>12302</v>
      </c>
      <c r="O1253" s="167" t="s">
        <v>12303</v>
      </c>
    </row>
    <row r="1254" spans="3:15">
      <c r="C1254" s="165"/>
      <c r="D1254" s="165"/>
      <c r="E1254" s="165"/>
      <c r="H1254" s="273" t="s">
        <v>23181</v>
      </c>
      <c r="I1254" s="275" t="s">
        <v>12685</v>
      </c>
      <c r="J1254" s="167" t="s">
        <v>12686</v>
      </c>
      <c r="L1254" s="167" t="s">
        <v>9209</v>
      </c>
      <c r="M1254" s="167" t="s">
        <v>23176</v>
      </c>
      <c r="N1254" s="166" t="s">
        <v>12304</v>
      </c>
      <c r="O1254" s="167" t="s">
        <v>12305</v>
      </c>
    </row>
    <row r="1255" spans="3:15">
      <c r="C1255" s="165"/>
      <c r="D1255" s="165"/>
      <c r="E1255" s="165"/>
      <c r="H1255" s="273" t="s">
        <v>23181</v>
      </c>
      <c r="I1255" s="275" t="s">
        <v>12687</v>
      </c>
      <c r="J1255" s="167" t="s">
        <v>12688</v>
      </c>
      <c r="L1255" s="167" t="s">
        <v>9210</v>
      </c>
      <c r="M1255" s="167" t="s">
        <v>23176</v>
      </c>
      <c r="N1255" s="166" t="s">
        <v>12306</v>
      </c>
      <c r="O1255" s="167" t="s">
        <v>12307</v>
      </c>
    </row>
    <row r="1256" spans="3:15">
      <c r="C1256" s="165"/>
      <c r="D1256" s="165"/>
      <c r="E1256" s="165"/>
      <c r="H1256" s="273" t="s">
        <v>23181</v>
      </c>
      <c r="I1256" s="275" t="s">
        <v>12689</v>
      </c>
      <c r="J1256" s="167" t="s">
        <v>12690</v>
      </c>
      <c r="L1256" s="167" t="s">
        <v>9211</v>
      </c>
      <c r="M1256" s="167" t="s">
        <v>23176</v>
      </c>
      <c r="N1256" s="166" t="s">
        <v>12308</v>
      </c>
      <c r="O1256" s="167" t="s">
        <v>12309</v>
      </c>
    </row>
    <row r="1257" spans="3:15">
      <c r="C1257" s="165"/>
      <c r="D1257" s="165"/>
      <c r="E1257" s="165"/>
      <c r="H1257" s="273" t="s">
        <v>23181</v>
      </c>
      <c r="I1257" s="275" t="s">
        <v>12691</v>
      </c>
      <c r="J1257" s="167" t="s">
        <v>12692</v>
      </c>
      <c r="L1257" s="167" t="s">
        <v>9212</v>
      </c>
      <c r="M1257" s="167"/>
      <c r="N1257" s="166"/>
      <c r="O1257" s="167" t="s">
        <v>12309</v>
      </c>
    </row>
    <row r="1258" spans="3:15">
      <c r="C1258" s="165"/>
      <c r="D1258" s="165"/>
      <c r="E1258" s="165"/>
      <c r="H1258" s="273" t="s">
        <v>23181</v>
      </c>
      <c r="I1258" s="275" t="s">
        <v>12693</v>
      </c>
      <c r="J1258" s="167" t="s">
        <v>12694</v>
      </c>
      <c r="L1258" s="167" t="s">
        <v>9213</v>
      </c>
      <c r="M1258" s="167" t="s">
        <v>23176</v>
      </c>
      <c r="N1258" s="166" t="s">
        <v>12310</v>
      </c>
      <c r="O1258" s="167" t="s">
        <v>12311</v>
      </c>
    </row>
    <row r="1259" spans="3:15">
      <c r="C1259" s="165"/>
      <c r="D1259" s="165"/>
      <c r="E1259" s="165"/>
      <c r="H1259" s="273" t="s">
        <v>23181</v>
      </c>
      <c r="I1259" s="275" t="s">
        <v>12695</v>
      </c>
      <c r="J1259" s="167" t="s">
        <v>12696</v>
      </c>
      <c r="L1259" s="167" t="s">
        <v>9214</v>
      </c>
      <c r="M1259" s="167" t="s">
        <v>23176</v>
      </c>
      <c r="N1259" s="166" t="s">
        <v>12312</v>
      </c>
      <c r="O1259" s="167" t="s">
        <v>12313</v>
      </c>
    </row>
    <row r="1260" spans="3:15">
      <c r="C1260" s="165"/>
      <c r="D1260" s="165"/>
      <c r="E1260" s="165"/>
      <c r="H1260" s="273" t="s">
        <v>23181</v>
      </c>
      <c r="I1260" s="275" t="s">
        <v>12697</v>
      </c>
      <c r="J1260" s="167" t="s">
        <v>12698</v>
      </c>
      <c r="L1260" s="167" t="s">
        <v>9215</v>
      </c>
      <c r="M1260" s="167" t="s">
        <v>23176</v>
      </c>
      <c r="N1260" s="166" t="s">
        <v>12314</v>
      </c>
      <c r="O1260" s="167" t="s">
        <v>12315</v>
      </c>
    </row>
    <row r="1261" spans="3:15">
      <c r="C1261" s="165"/>
      <c r="D1261" s="165"/>
      <c r="E1261" s="165"/>
      <c r="H1261" s="273" t="s">
        <v>23181</v>
      </c>
      <c r="I1261" s="275" t="s">
        <v>12699</v>
      </c>
      <c r="J1261" s="167" t="s">
        <v>12700</v>
      </c>
      <c r="L1261" s="167" t="s">
        <v>9216</v>
      </c>
      <c r="M1261" s="167" t="s">
        <v>23176</v>
      </c>
      <c r="N1261" s="166" t="s">
        <v>12316</v>
      </c>
      <c r="O1261" s="167" t="s">
        <v>12317</v>
      </c>
    </row>
    <row r="1262" spans="3:15">
      <c r="C1262" s="165"/>
      <c r="D1262" s="165"/>
      <c r="E1262" s="165"/>
      <c r="H1262" s="273" t="s">
        <v>23181</v>
      </c>
      <c r="I1262" s="275" t="s">
        <v>12701</v>
      </c>
      <c r="J1262" s="167" t="s">
        <v>12702</v>
      </c>
      <c r="L1262" s="167" t="s">
        <v>9217</v>
      </c>
      <c r="M1262" s="167" t="s">
        <v>23176</v>
      </c>
      <c r="N1262" s="166" t="s">
        <v>12318</v>
      </c>
      <c r="O1262" s="167" t="s">
        <v>12319</v>
      </c>
    </row>
    <row r="1263" spans="3:15">
      <c r="C1263" s="165"/>
      <c r="D1263" s="165"/>
      <c r="E1263" s="165"/>
      <c r="H1263" s="273" t="s">
        <v>23181</v>
      </c>
      <c r="I1263" s="275" t="s">
        <v>12703</v>
      </c>
      <c r="J1263" s="167" t="s">
        <v>12704</v>
      </c>
      <c r="L1263" s="167" t="s">
        <v>9218</v>
      </c>
      <c r="M1263" s="167" t="s">
        <v>23176</v>
      </c>
      <c r="N1263" s="166" t="s">
        <v>12320</v>
      </c>
      <c r="O1263" s="167" t="s">
        <v>12321</v>
      </c>
    </row>
    <row r="1264" spans="3:15">
      <c r="C1264" s="165"/>
      <c r="D1264" s="165"/>
      <c r="E1264" s="165"/>
      <c r="H1264" s="273" t="s">
        <v>23181</v>
      </c>
      <c r="I1264" s="275" t="s">
        <v>12705</v>
      </c>
      <c r="J1264" s="167" t="s">
        <v>12706</v>
      </c>
      <c r="L1264" s="167" t="s">
        <v>9219</v>
      </c>
      <c r="M1264" s="167" t="s">
        <v>23176</v>
      </c>
      <c r="N1264" s="166" t="s">
        <v>12322</v>
      </c>
      <c r="O1264" s="167" t="s">
        <v>12323</v>
      </c>
    </row>
    <row r="1265" spans="3:15">
      <c r="C1265" s="165"/>
      <c r="D1265" s="165"/>
      <c r="E1265" s="165"/>
      <c r="H1265" s="273" t="s">
        <v>23181</v>
      </c>
      <c r="I1265" s="275" t="s">
        <v>12707</v>
      </c>
      <c r="J1265" s="167" t="s">
        <v>12708</v>
      </c>
      <c r="L1265" s="167" t="s">
        <v>9220</v>
      </c>
      <c r="M1265" s="167" t="s">
        <v>23176</v>
      </c>
      <c r="N1265" s="166" t="s">
        <v>12324</v>
      </c>
      <c r="O1265" s="167" t="s">
        <v>12325</v>
      </c>
    </row>
    <row r="1266" spans="3:15">
      <c r="C1266" s="165"/>
      <c r="D1266" s="165"/>
      <c r="E1266" s="165"/>
      <c r="H1266" s="273" t="s">
        <v>23181</v>
      </c>
      <c r="I1266" s="275" t="s">
        <v>12709</v>
      </c>
      <c r="J1266" s="167" t="s">
        <v>12710</v>
      </c>
      <c r="L1266" s="167" t="s">
        <v>9221</v>
      </c>
      <c r="M1266" s="167" t="s">
        <v>23176</v>
      </c>
      <c r="N1266" s="166" t="s">
        <v>12326</v>
      </c>
      <c r="O1266" s="167" t="s">
        <v>12327</v>
      </c>
    </row>
    <row r="1267" spans="3:15">
      <c r="C1267" s="165"/>
      <c r="D1267" s="165"/>
      <c r="E1267" s="165"/>
      <c r="H1267" s="273" t="s">
        <v>23181</v>
      </c>
      <c r="I1267" s="275" t="s">
        <v>12711</v>
      </c>
      <c r="J1267" s="167" t="s">
        <v>12712</v>
      </c>
      <c r="L1267" s="167" t="s">
        <v>9222</v>
      </c>
      <c r="M1267" s="167" t="s">
        <v>23176</v>
      </c>
      <c r="N1267" s="166" t="s">
        <v>12328</v>
      </c>
      <c r="O1267" s="167" t="s">
        <v>12329</v>
      </c>
    </row>
    <row r="1268" spans="3:15">
      <c r="C1268" s="165"/>
      <c r="D1268" s="165"/>
      <c r="E1268" s="165"/>
      <c r="H1268" s="273" t="s">
        <v>23181</v>
      </c>
      <c r="I1268" s="275" t="s">
        <v>12713</v>
      </c>
      <c r="J1268" s="167" t="s">
        <v>12714</v>
      </c>
      <c r="L1268" s="167" t="s">
        <v>9223</v>
      </c>
      <c r="M1268" s="167"/>
      <c r="N1268" s="166"/>
      <c r="O1268" s="167" t="s">
        <v>12329</v>
      </c>
    </row>
    <row r="1269" spans="3:15">
      <c r="C1269" s="165"/>
      <c r="D1269" s="165"/>
      <c r="E1269" s="165"/>
      <c r="H1269" s="273" t="s">
        <v>23181</v>
      </c>
      <c r="I1269" s="275" t="s">
        <v>12715</v>
      </c>
      <c r="J1269" s="167" t="s">
        <v>12716</v>
      </c>
      <c r="L1269" s="167" t="s">
        <v>9224</v>
      </c>
      <c r="M1269" s="167" t="s">
        <v>23176</v>
      </c>
      <c r="N1269" s="166" t="s">
        <v>12330</v>
      </c>
      <c r="O1269" s="167" t="s">
        <v>12331</v>
      </c>
    </row>
    <row r="1270" spans="3:15">
      <c r="C1270" s="165"/>
      <c r="D1270" s="165"/>
      <c r="E1270" s="165"/>
      <c r="H1270" s="273" t="s">
        <v>23181</v>
      </c>
      <c r="I1270" s="275" t="s">
        <v>12717</v>
      </c>
      <c r="J1270" s="167" t="s">
        <v>12718</v>
      </c>
      <c r="L1270" s="167" t="s">
        <v>9225</v>
      </c>
      <c r="M1270" s="167" t="s">
        <v>23176</v>
      </c>
      <c r="N1270" s="166" t="s">
        <v>12332</v>
      </c>
      <c r="O1270" s="167" t="s">
        <v>12333</v>
      </c>
    </row>
    <row r="1271" spans="3:15">
      <c r="C1271" s="165"/>
      <c r="D1271" s="165"/>
      <c r="E1271" s="165"/>
      <c r="H1271" s="273" t="s">
        <v>23181</v>
      </c>
      <c r="I1271" s="275" t="s">
        <v>12719</v>
      </c>
      <c r="J1271" s="167" t="s">
        <v>12720</v>
      </c>
      <c r="L1271" s="167" t="s">
        <v>9226</v>
      </c>
      <c r="M1271" s="167" t="s">
        <v>23176</v>
      </c>
      <c r="N1271" s="166" t="s">
        <v>12334</v>
      </c>
      <c r="O1271" s="167" t="s">
        <v>12335</v>
      </c>
    </row>
    <row r="1272" spans="3:15">
      <c r="C1272" s="165"/>
      <c r="D1272" s="165"/>
      <c r="E1272" s="165"/>
      <c r="H1272" s="273" t="s">
        <v>23181</v>
      </c>
      <c r="I1272" s="275" t="s">
        <v>12721</v>
      </c>
      <c r="J1272" s="167" t="s">
        <v>12722</v>
      </c>
      <c r="L1272" s="167" t="s">
        <v>9227</v>
      </c>
      <c r="M1272" s="167" t="s">
        <v>23176</v>
      </c>
      <c r="N1272" s="166" t="s">
        <v>12336</v>
      </c>
      <c r="O1272" s="167" t="s">
        <v>12337</v>
      </c>
    </row>
    <row r="1273" spans="3:15">
      <c r="C1273" s="165"/>
      <c r="D1273" s="165"/>
      <c r="E1273" s="165"/>
      <c r="H1273" s="273" t="s">
        <v>23181</v>
      </c>
      <c r="I1273" s="275" t="s">
        <v>12723</v>
      </c>
      <c r="J1273" s="167" t="s">
        <v>12724</v>
      </c>
      <c r="L1273" s="167" t="s">
        <v>9228</v>
      </c>
      <c r="M1273" s="167" t="s">
        <v>23176</v>
      </c>
      <c r="N1273" s="166" t="s">
        <v>12338</v>
      </c>
      <c r="O1273" s="167" t="s">
        <v>12339</v>
      </c>
    </row>
    <row r="1274" spans="3:15">
      <c r="C1274" s="165"/>
      <c r="D1274" s="165"/>
      <c r="E1274" s="165"/>
      <c r="H1274" s="273" t="s">
        <v>23181</v>
      </c>
      <c r="I1274" s="275" t="s">
        <v>12725</v>
      </c>
      <c r="J1274" s="167" t="s">
        <v>12726</v>
      </c>
      <c r="L1274" s="167" t="s">
        <v>9229</v>
      </c>
      <c r="M1274" s="167" t="s">
        <v>23176</v>
      </c>
      <c r="N1274" s="166" t="s">
        <v>12340</v>
      </c>
      <c r="O1274" s="167" t="s">
        <v>12341</v>
      </c>
    </row>
    <row r="1275" spans="3:15">
      <c r="C1275" s="165"/>
      <c r="D1275" s="165"/>
      <c r="E1275" s="165"/>
      <c r="H1275" s="273" t="s">
        <v>23181</v>
      </c>
      <c r="I1275" s="275" t="s">
        <v>12727</v>
      </c>
      <c r="J1275" s="167" t="s">
        <v>12728</v>
      </c>
      <c r="L1275" s="167" t="s">
        <v>9230</v>
      </c>
      <c r="M1275" s="167" t="s">
        <v>23176</v>
      </c>
      <c r="N1275" s="166" t="s">
        <v>12342</v>
      </c>
      <c r="O1275" s="167" t="s">
        <v>12343</v>
      </c>
    </row>
    <row r="1276" spans="3:15">
      <c r="C1276" s="165"/>
      <c r="D1276" s="165"/>
      <c r="E1276" s="165"/>
      <c r="H1276" s="273" t="s">
        <v>23181</v>
      </c>
      <c r="I1276" s="275" t="s">
        <v>12729</v>
      </c>
      <c r="J1276" s="167" t="s">
        <v>12730</v>
      </c>
      <c r="L1276" s="167" t="s">
        <v>9231</v>
      </c>
      <c r="M1276" s="167" t="s">
        <v>23176</v>
      </c>
      <c r="N1276" s="166" t="s">
        <v>12344</v>
      </c>
      <c r="O1276" s="167" t="s">
        <v>12345</v>
      </c>
    </row>
    <row r="1277" spans="3:15">
      <c r="C1277" s="165"/>
      <c r="D1277" s="165"/>
      <c r="E1277" s="165"/>
      <c r="H1277" s="273" t="s">
        <v>23181</v>
      </c>
      <c r="I1277" s="275" t="s">
        <v>12731</v>
      </c>
      <c r="J1277" s="167" t="s">
        <v>12732</v>
      </c>
      <c r="L1277" s="167" t="s">
        <v>9232</v>
      </c>
      <c r="M1277" s="167" t="s">
        <v>23176</v>
      </c>
      <c r="N1277" s="166" t="s">
        <v>12346</v>
      </c>
      <c r="O1277" s="167" t="s">
        <v>12347</v>
      </c>
    </row>
    <row r="1278" spans="3:15">
      <c r="C1278" s="165"/>
      <c r="D1278" s="165"/>
      <c r="E1278" s="165"/>
      <c r="H1278" s="273" t="s">
        <v>23181</v>
      </c>
      <c r="I1278" s="275" t="s">
        <v>12733</v>
      </c>
      <c r="J1278" s="167" t="s">
        <v>12734</v>
      </c>
      <c r="L1278" s="167" t="s">
        <v>9233</v>
      </c>
      <c r="M1278" s="167" t="s">
        <v>23176</v>
      </c>
      <c r="N1278" s="166" t="s">
        <v>12348</v>
      </c>
      <c r="O1278" s="167" t="s">
        <v>12349</v>
      </c>
    </row>
    <row r="1279" spans="3:15">
      <c r="C1279" s="165"/>
      <c r="D1279" s="165"/>
      <c r="E1279" s="165"/>
      <c r="H1279" s="273" t="s">
        <v>23181</v>
      </c>
      <c r="I1279" s="275" t="s">
        <v>12735</v>
      </c>
      <c r="J1279" s="167" t="s">
        <v>12736</v>
      </c>
      <c r="L1279" s="167" t="s">
        <v>9234</v>
      </c>
      <c r="M1279" s="167" t="s">
        <v>23176</v>
      </c>
      <c r="N1279" s="166" t="s">
        <v>12350</v>
      </c>
      <c r="O1279" s="167" t="s">
        <v>12351</v>
      </c>
    </row>
    <row r="1280" spans="3:15">
      <c r="C1280" s="165"/>
      <c r="D1280" s="165"/>
      <c r="E1280" s="165"/>
      <c r="H1280" s="273" t="s">
        <v>23181</v>
      </c>
      <c r="I1280" s="275" t="s">
        <v>12737</v>
      </c>
      <c r="J1280" s="167" t="s">
        <v>12738</v>
      </c>
      <c r="L1280" s="167" t="s">
        <v>9235</v>
      </c>
      <c r="M1280" s="167" t="s">
        <v>23176</v>
      </c>
      <c r="N1280" s="166" t="s">
        <v>12352</v>
      </c>
      <c r="O1280" s="167" t="s">
        <v>12353</v>
      </c>
    </row>
    <row r="1281" spans="3:15">
      <c r="C1281" s="165"/>
      <c r="D1281" s="165"/>
      <c r="E1281" s="165"/>
      <c r="H1281" s="273" t="s">
        <v>23181</v>
      </c>
      <c r="I1281" s="275" t="s">
        <v>12739</v>
      </c>
      <c r="J1281" s="167" t="s">
        <v>12740</v>
      </c>
      <c r="L1281" s="167" t="s">
        <v>9236</v>
      </c>
      <c r="M1281" s="167" t="s">
        <v>23176</v>
      </c>
      <c r="N1281" s="166" t="s">
        <v>12354</v>
      </c>
      <c r="O1281" s="167" t="s">
        <v>12355</v>
      </c>
    </row>
    <row r="1282" spans="3:15">
      <c r="C1282" s="165"/>
      <c r="D1282" s="165"/>
      <c r="E1282" s="165"/>
      <c r="H1282" s="273" t="s">
        <v>23181</v>
      </c>
      <c r="I1282" s="275" t="s">
        <v>12741</v>
      </c>
      <c r="J1282" s="167" t="s">
        <v>12742</v>
      </c>
      <c r="L1282" s="167" t="s">
        <v>9237</v>
      </c>
      <c r="M1282" s="167" t="s">
        <v>23176</v>
      </c>
      <c r="N1282" s="166" t="s">
        <v>12356</v>
      </c>
      <c r="O1282" s="167" t="s">
        <v>12357</v>
      </c>
    </row>
    <row r="1283" spans="3:15">
      <c r="C1283" s="165"/>
      <c r="D1283" s="165"/>
      <c r="E1283" s="165"/>
      <c r="H1283" s="273" t="s">
        <v>23181</v>
      </c>
      <c r="I1283" s="275" t="s">
        <v>12743</v>
      </c>
      <c r="J1283" s="167" t="s">
        <v>12744</v>
      </c>
      <c r="L1283" s="167" t="s">
        <v>9238</v>
      </c>
      <c r="M1283" s="167" t="s">
        <v>23176</v>
      </c>
      <c r="N1283" s="166" t="s">
        <v>12358</v>
      </c>
      <c r="O1283" s="167" t="s">
        <v>12359</v>
      </c>
    </row>
    <row r="1284" spans="3:15">
      <c r="C1284" s="165"/>
      <c r="D1284" s="165"/>
      <c r="E1284" s="165"/>
      <c r="H1284" s="273" t="s">
        <v>23181</v>
      </c>
      <c r="I1284" s="275" t="s">
        <v>12745</v>
      </c>
      <c r="J1284" s="167" t="s">
        <v>12746</v>
      </c>
      <c r="L1284" s="167" t="s">
        <v>9239</v>
      </c>
      <c r="M1284" s="167" t="s">
        <v>23176</v>
      </c>
      <c r="N1284" s="166" t="s">
        <v>12360</v>
      </c>
      <c r="O1284" s="167" t="s">
        <v>12361</v>
      </c>
    </row>
    <row r="1285" spans="3:15">
      <c r="C1285" s="165"/>
      <c r="D1285" s="165"/>
      <c r="E1285" s="165"/>
      <c r="H1285" s="273" t="s">
        <v>23181</v>
      </c>
      <c r="I1285" s="275" t="s">
        <v>12747</v>
      </c>
      <c r="J1285" s="167" t="s">
        <v>12748</v>
      </c>
      <c r="L1285" s="167" t="s">
        <v>9240</v>
      </c>
      <c r="M1285" s="167" t="s">
        <v>23176</v>
      </c>
      <c r="N1285" s="166" t="s">
        <v>12362</v>
      </c>
      <c r="O1285" s="167" t="s">
        <v>12363</v>
      </c>
    </row>
    <row r="1286" spans="3:15">
      <c r="C1286" s="165"/>
      <c r="D1286" s="165"/>
      <c r="E1286" s="165"/>
      <c r="H1286" s="273" t="s">
        <v>23181</v>
      </c>
      <c r="I1286" s="275" t="s">
        <v>12749</v>
      </c>
      <c r="J1286" s="167" t="s">
        <v>12750</v>
      </c>
      <c r="L1286" s="167" t="s">
        <v>9241</v>
      </c>
      <c r="M1286" s="167" t="s">
        <v>23176</v>
      </c>
      <c r="N1286" s="166" t="s">
        <v>12364</v>
      </c>
      <c r="O1286" s="167" t="s">
        <v>12365</v>
      </c>
    </row>
    <row r="1287" spans="3:15">
      <c r="C1287" s="165"/>
      <c r="D1287" s="165"/>
      <c r="E1287" s="165"/>
      <c r="H1287" s="273" t="s">
        <v>23181</v>
      </c>
      <c r="I1287" s="275" t="s">
        <v>12751</v>
      </c>
      <c r="J1287" s="167" t="s">
        <v>12752</v>
      </c>
      <c r="L1287" s="167" t="s">
        <v>9242</v>
      </c>
      <c r="M1287" s="167" t="s">
        <v>23176</v>
      </c>
      <c r="N1287" s="166" t="s">
        <v>12366</v>
      </c>
      <c r="O1287" s="167" t="s">
        <v>12367</v>
      </c>
    </row>
    <row r="1288" spans="3:15">
      <c r="C1288" s="165"/>
      <c r="D1288" s="165"/>
      <c r="E1288" s="165"/>
      <c r="H1288" s="273" t="s">
        <v>23181</v>
      </c>
      <c r="I1288" s="275" t="s">
        <v>12753</v>
      </c>
      <c r="J1288" s="167" t="s">
        <v>12754</v>
      </c>
      <c r="L1288" s="167" t="s">
        <v>9243</v>
      </c>
      <c r="M1288" s="167" t="s">
        <v>23176</v>
      </c>
      <c r="N1288" s="166" t="s">
        <v>12368</v>
      </c>
      <c r="O1288" s="167" t="s">
        <v>12369</v>
      </c>
    </row>
    <row r="1289" spans="3:15">
      <c r="C1289" s="165"/>
      <c r="D1289" s="165"/>
      <c r="E1289" s="165"/>
      <c r="H1289" s="273" t="s">
        <v>23181</v>
      </c>
      <c r="I1289" s="275" t="s">
        <v>12755</v>
      </c>
      <c r="J1289" s="167" t="s">
        <v>12756</v>
      </c>
      <c r="L1289" s="167" t="s">
        <v>9244</v>
      </c>
      <c r="M1289" s="167" t="s">
        <v>23176</v>
      </c>
      <c r="N1289" s="166" t="s">
        <v>12370</v>
      </c>
      <c r="O1289" s="167" t="s">
        <v>12371</v>
      </c>
    </row>
    <row r="1290" spans="3:15">
      <c r="C1290" s="165"/>
      <c r="D1290" s="165"/>
      <c r="E1290" s="165"/>
      <c r="H1290" s="277"/>
      <c r="I1290" s="281" t="s">
        <v>12757</v>
      </c>
      <c r="J1290" s="278"/>
      <c r="L1290" s="167" t="s">
        <v>9245</v>
      </c>
      <c r="M1290" s="167" t="s">
        <v>23176</v>
      </c>
      <c r="N1290" s="166" t="s">
        <v>12372</v>
      </c>
      <c r="O1290" s="167" t="s">
        <v>12373</v>
      </c>
    </row>
    <row r="1291" spans="3:15">
      <c r="C1291" s="165"/>
      <c r="D1291" s="165"/>
      <c r="E1291" s="165"/>
      <c r="H1291" s="273" t="s">
        <v>23182</v>
      </c>
      <c r="I1291" s="275" t="s">
        <v>12758</v>
      </c>
      <c r="J1291" s="167" t="s">
        <v>12759</v>
      </c>
      <c r="L1291" s="167" t="s">
        <v>9246</v>
      </c>
      <c r="M1291" s="167" t="s">
        <v>23176</v>
      </c>
      <c r="N1291" s="166" t="s">
        <v>12374</v>
      </c>
      <c r="O1291" s="167" t="s">
        <v>12375</v>
      </c>
    </row>
    <row r="1292" spans="3:15">
      <c r="C1292" s="165"/>
      <c r="D1292" s="165"/>
      <c r="E1292" s="165"/>
      <c r="H1292" s="273" t="s">
        <v>23182</v>
      </c>
      <c r="I1292" s="275" t="s">
        <v>12760</v>
      </c>
      <c r="J1292" s="167" t="s">
        <v>12761</v>
      </c>
      <c r="L1292" s="167" t="s">
        <v>9247</v>
      </c>
      <c r="M1292" s="167" t="s">
        <v>23177</v>
      </c>
      <c r="N1292" s="166" t="s">
        <v>12377</v>
      </c>
      <c r="O1292" s="167" t="s">
        <v>12378</v>
      </c>
    </row>
    <row r="1293" spans="3:15">
      <c r="C1293" s="165"/>
      <c r="D1293" s="165"/>
      <c r="E1293" s="165"/>
      <c r="H1293" s="273" t="s">
        <v>23182</v>
      </c>
      <c r="I1293" s="275" t="s">
        <v>12762</v>
      </c>
      <c r="J1293" s="167" t="s">
        <v>12763</v>
      </c>
      <c r="L1293" s="167" t="s">
        <v>9248</v>
      </c>
      <c r="M1293" s="167" t="s">
        <v>23177</v>
      </c>
      <c r="N1293" s="166" t="s">
        <v>12379</v>
      </c>
      <c r="O1293" s="167" t="s">
        <v>12380</v>
      </c>
    </row>
    <row r="1294" spans="3:15">
      <c r="C1294" s="165"/>
      <c r="D1294" s="165"/>
      <c r="E1294" s="165"/>
      <c r="H1294" s="273" t="s">
        <v>23182</v>
      </c>
      <c r="I1294" s="275" t="s">
        <v>12764</v>
      </c>
      <c r="J1294" s="167" t="s">
        <v>12765</v>
      </c>
      <c r="L1294" s="167" t="s">
        <v>9249</v>
      </c>
      <c r="M1294" s="167" t="s">
        <v>23177</v>
      </c>
      <c r="N1294" s="166" t="s">
        <v>12381</v>
      </c>
      <c r="O1294" s="167" t="s">
        <v>12382</v>
      </c>
    </row>
    <row r="1295" spans="3:15">
      <c r="C1295" s="165"/>
      <c r="D1295" s="165"/>
      <c r="E1295" s="165"/>
      <c r="H1295" s="273" t="s">
        <v>23182</v>
      </c>
      <c r="I1295" s="275" t="s">
        <v>12766</v>
      </c>
      <c r="J1295" s="167" t="s">
        <v>12767</v>
      </c>
      <c r="L1295" s="167" t="s">
        <v>9250</v>
      </c>
      <c r="M1295" s="167" t="s">
        <v>23177</v>
      </c>
      <c r="N1295" s="166" t="s">
        <v>12383</v>
      </c>
      <c r="O1295" s="167" t="s">
        <v>12384</v>
      </c>
    </row>
    <row r="1296" spans="3:15">
      <c r="C1296" s="165"/>
      <c r="D1296" s="165"/>
      <c r="E1296" s="165"/>
      <c r="H1296" s="273" t="s">
        <v>23182</v>
      </c>
      <c r="I1296" s="275" t="s">
        <v>12768</v>
      </c>
      <c r="J1296" s="167" t="s">
        <v>12769</v>
      </c>
      <c r="L1296" s="167" t="s">
        <v>9251</v>
      </c>
      <c r="M1296" s="167" t="s">
        <v>23177</v>
      </c>
      <c r="N1296" s="166" t="s">
        <v>12385</v>
      </c>
      <c r="O1296" s="167" t="s">
        <v>12386</v>
      </c>
    </row>
    <row r="1297" spans="3:15">
      <c r="C1297" s="165"/>
      <c r="D1297" s="165"/>
      <c r="E1297" s="165"/>
      <c r="H1297" s="273" t="s">
        <v>23182</v>
      </c>
      <c r="I1297" s="275" t="s">
        <v>12770</v>
      </c>
      <c r="J1297" s="167" t="s">
        <v>12771</v>
      </c>
      <c r="L1297" s="167" t="s">
        <v>9252</v>
      </c>
      <c r="M1297" s="167" t="s">
        <v>23177</v>
      </c>
      <c r="N1297" s="166" t="s">
        <v>12387</v>
      </c>
      <c r="O1297" s="167" t="s">
        <v>12388</v>
      </c>
    </row>
    <row r="1298" spans="3:15">
      <c r="C1298" s="165"/>
      <c r="D1298" s="165"/>
      <c r="E1298" s="165"/>
      <c r="H1298" s="273" t="s">
        <v>23182</v>
      </c>
      <c r="I1298" s="275" t="s">
        <v>12772</v>
      </c>
      <c r="J1298" s="167" t="s">
        <v>12773</v>
      </c>
      <c r="L1298" s="167" t="s">
        <v>9253</v>
      </c>
      <c r="M1298" s="167" t="s">
        <v>23177</v>
      </c>
      <c r="N1298" s="166" t="s">
        <v>12389</v>
      </c>
      <c r="O1298" s="167" t="s">
        <v>12390</v>
      </c>
    </row>
    <row r="1299" spans="3:15">
      <c r="C1299" s="165"/>
      <c r="D1299" s="165"/>
      <c r="E1299" s="165"/>
      <c r="H1299" s="273" t="s">
        <v>23182</v>
      </c>
      <c r="I1299" s="275" t="s">
        <v>12774</v>
      </c>
      <c r="J1299" s="167" t="s">
        <v>12775</v>
      </c>
      <c r="L1299" s="167" t="s">
        <v>9254</v>
      </c>
      <c r="M1299" s="167"/>
      <c r="N1299" s="166"/>
      <c r="O1299" s="167" t="s">
        <v>12390</v>
      </c>
    </row>
    <row r="1300" spans="3:15">
      <c r="C1300" s="165"/>
      <c r="D1300" s="165"/>
      <c r="E1300" s="165"/>
      <c r="H1300" s="273" t="s">
        <v>23182</v>
      </c>
      <c r="I1300" s="275" t="s">
        <v>12581</v>
      </c>
      <c r="J1300" s="167" t="s">
        <v>12776</v>
      </c>
      <c r="L1300" s="167" t="s">
        <v>9255</v>
      </c>
      <c r="M1300" s="167" t="s">
        <v>23177</v>
      </c>
      <c r="N1300" s="166" t="s">
        <v>12391</v>
      </c>
      <c r="O1300" s="167" t="s">
        <v>12392</v>
      </c>
    </row>
    <row r="1301" spans="3:15">
      <c r="C1301" s="165"/>
      <c r="D1301" s="165"/>
      <c r="E1301" s="165"/>
      <c r="H1301" s="273" t="s">
        <v>23182</v>
      </c>
      <c r="I1301" s="275" t="s">
        <v>12777</v>
      </c>
      <c r="J1301" s="167" t="s">
        <v>12778</v>
      </c>
      <c r="L1301" s="167" t="s">
        <v>9256</v>
      </c>
      <c r="M1301" s="167" t="s">
        <v>23177</v>
      </c>
      <c r="N1301" s="166" t="s">
        <v>12393</v>
      </c>
      <c r="O1301" s="167" t="s">
        <v>12394</v>
      </c>
    </row>
    <row r="1302" spans="3:15">
      <c r="C1302" s="165"/>
      <c r="D1302" s="165"/>
      <c r="E1302" s="165"/>
      <c r="H1302" s="273" t="s">
        <v>23182</v>
      </c>
      <c r="I1302" s="275" t="s">
        <v>12779</v>
      </c>
      <c r="J1302" s="167" t="s">
        <v>12780</v>
      </c>
      <c r="L1302" s="167" t="s">
        <v>9257</v>
      </c>
      <c r="M1302" s="167" t="s">
        <v>23177</v>
      </c>
      <c r="N1302" s="166" t="s">
        <v>12395</v>
      </c>
      <c r="O1302" s="167" t="s">
        <v>12396</v>
      </c>
    </row>
    <row r="1303" spans="3:15">
      <c r="C1303" s="165"/>
      <c r="D1303" s="165"/>
      <c r="E1303" s="165"/>
      <c r="H1303" s="273" t="s">
        <v>23182</v>
      </c>
      <c r="I1303" s="275" t="s">
        <v>12781</v>
      </c>
      <c r="J1303" s="167" t="s">
        <v>12782</v>
      </c>
      <c r="L1303" s="167" t="s">
        <v>9258</v>
      </c>
      <c r="M1303" s="167"/>
      <c r="N1303" s="166"/>
      <c r="O1303" s="167" t="s">
        <v>12396</v>
      </c>
    </row>
    <row r="1304" spans="3:15">
      <c r="C1304" s="165"/>
      <c r="D1304" s="165"/>
      <c r="E1304" s="165"/>
      <c r="H1304" s="273" t="s">
        <v>23182</v>
      </c>
      <c r="I1304" s="275" t="s">
        <v>12783</v>
      </c>
      <c r="J1304" s="167" t="s">
        <v>12784</v>
      </c>
      <c r="L1304" s="167" t="s">
        <v>9259</v>
      </c>
      <c r="M1304" s="167"/>
      <c r="N1304" s="166"/>
      <c r="O1304" s="167" t="s">
        <v>12396</v>
      </c>
    </row>
    <row r="1305" spans="3:15">
      <c r="C1305" s="165"/>
      <c r="D1305" s="165"/>
      <c r="E1305" s="165"/>
      <c r="H1305" s="273" t="s">
        <v>23182</v>
      </c>
      <c r="I1305" s="275" t="s">
        <v>12785</v>
      </c>
      <c r="J1305" s="167" t="s">
        <v>12786</v>
      </c>
      <c r="L1305" s="167" t="s">
        <v>9260</v>
      </c>
      <c r="M1305" s="167" t="s">
        <v>23177</v>
      </c>
      <c r="N1305" s="166" t="s">
        <v>12397</v>
      </c>
      <c r="O1305" s="167" t="s">
        <v>12398</v>
      </c>
    </row>
    <row r="1306" spans="3:15">
      <c r="C1306" s="165"/>
      <c r="D1306" s="165"/>
      <c r="E1306" s="165"/>
      <c r="H1306" s="277"/>
      <c r="I1306" s="281" t="s">
        <v>12787</v>
      </c>
      <c r="J1306" s="278"/>
      <c r="L1306" s="167" t="s">
        <v>9261</v>
      </c>
      <c r="M1306" s="167" t="s">
        <v>23177</v>
      </c>
      <c r="N1306" s="166" t="s">
        <v>12399</v>
      </c>
      <c r="O1306" s="167" t="s">
        <v>12400</v>
      </c>
    </row>
    <row r="1307" spans="3:15">
      <c r="C1307" s="165"/>
      <c r="D1307" s="165"/>
      <c r="E1307" s="165"/>
      <c r="H1307" s="273" t="s">
        <v>23183</v>
      </c>
      <c r="I1307" s="275" t="s">
        <v>12788</v>
      </c>
      <c r="J1307" s="167" t="s">
        <v>12789</v>
      </c>
      <c r="L1307" s="167" t="s">
        <v>9262</v>
      </c>
      <c r="M1307" s="167"/>
      <c r="N1307" s="166"/>
      <c r="O1307" s="167" t="s">
        <v>12400</v>
      </c>
    </row>
    <row r="1308" spans="3:15">
      <c r="C1308" s="165"/>
      <c r="D1308" s="165"/>
      <c r="E1308" s="165"/>
      <c r="H1308" s="273" t="s">
        <v>23183</v>
      </c>
      <c r="I1308" s="275" t="s">
        <v>12790</v>
      </c>
      <c r="J1308" s="167" t="s">
        <v>12791</v>
      </c>
      <c r="L1308" s="167" t="s">
        <v>9263</v>
      </c>
      <c r="M1308" s="167" t="s">
        <v>23177</v>
      </c>
      <c r="N1308" s="166" t="s">
        <v>12401</v>
      </c>
      <c r="O1308" s="167" t="s">
        <v>12402</v>
      </c>
    </row>
    <row r="1309" spans="3:15">
      <c r="C1309" s="165"/>
      <c r="D1309" s="165"/>
      <c r="E1309" s="165"/>
      <c r="H1309" s="273" t="s">
        <v>23183</v>
      </c>
      <c r="I1309" s="275" t="s">
        <v>12792</v>
      </c>
      <c r="J1309" s="167" t="s">
        <v>12793</v>
      </c>
      <c r="L1309" s="167" t="s">
        <v>9264</v>
      </c>
      <c r="M1309" s="167"/>
      <c r="N1309" s="166"/>
      <c r="O1309" s="167" t="s">
        <v>12402</v>
      </c>
    </row>
    <row r="1310" spans="3:15">
      <c r="C1310" s="165"/>
      <c r="D1310" s="165"/>
      <c r="E1310" s="165"/>
      <c r="H1310" s="273" t="s">
        <v>23183</v>
      </c>
      <c r="I1310" s="275" t="s">
        <v>12794</v>
      </c>
      <c r="J1310" s="167" t="s">
        <v>12795</v>
      </c>
      <c r="L1310" s="167" t="s">
        <v>9265</v>
      </c>
      <c r="M1310" s="167" t="s">
        <v>23177</v>
      </c>
      <c r="N1310" s="166" t="s">
        <v>12403</v>
      </c>
      <c r="O1310" s="167" t="s">
        <v>12404</v>
      </c>
    </row>
    <row r="1311" spans="3:15">
      <c r="C1311" s="165"/>
      <c r="D1311" s="165"/>
      <c r="E1311" s="165"/>
      <c r="H1311" s="273" t="s">
        <v>23183</v>
      </c>
      <c r="I1311" s="275" t="s">
        <v>12796</v>
      </c>
      <c r="J1311" s="167" t="s">
        <v>12797</v>
      </c>
      <c r="L1311" s="167" t="s">
        <v>9266</v>
      </c>
      <c r="M1311" s="167"/>
      <c r="N1311" s="166"/>
      <c r="O1311" s="167" t="s">
        <v>12404</v>
      </c>
    </row>
    <row r="1312" spans="3:15">
      <c r="C1312" s="165"/>
      <c r="D1312" s="165"/>
      <c r="E1312" s="165"/>
      <c r="H1312" s="273" t="s">
        <v>23183</v>
      </c>
      <c r="I1312" s="275" t="s">
        <v>12798</v>
      </c>
      <c r="J1312" s="167" t="s">
        <v>12799</v>
      </c>
      <c r="L1312" s="167" t="s">
        <v>9267</v>
      </c>
      <c r="M1312" s="167"/>
      <c r="N1312" s="166"/>
      <c r="O1312" s="167" t="s">
        <v>12404</v>
      </c>
    </row>
    <row r="1313" spans="3:15">
      <c r="C1313" s="165"/>
      <c r="D1313" s="165"/>
      <c r="E1313" s="165"/>
      <c r="H1313" s="273" t="s">
        <v>23183</v>
      </c>
      <c r="I1313" s="275" t="s">
        <v>12800</v>
      </c>
      <c r="J1313" s="167" t="s">
        <v>12801</v>
      </c>
      <c r="L1313" s="167" t="s">
        <v>9268</v>
      </c>
      <c r="M1313" s="167" t="s">
        <v>23177</v>
      </c>
      <c r="N1313" s="166" t="s">
        <v>12405</v>
      </c>
      <c r="O1313" s="167" t="s">
        <v>12406</v>
      </c>
    </row>
    <row r="1314" spans="3:15">
      <c r="C1314" s="165"/>
      <c r="D1314" s="165"/>
      <c r="E1314" s="165"/>
      <c r="H1314" s="273" t="s">
        <v>23183</v>
      </c>
      <c r="I1314" s="275" t="s">
        <v>12802</v>
      </c>
      <c r="J1314" s="167" t="s">
        <v>12803</v>
      </c>
      <c r="L1314" s="167" t="s">
        <v>9269</v>
      </c>
      <c r="M1314" s="167"/>
      <c r="N1314" s="166"/>
      <c r="O1314" s="167" t="s">
        <v>12406</v>
      </c>
    </row>
    <row r="1315" spans="3:15">
      <c r="C1315" s="165"/>
      <c r="D1315" s="165"/>
      <c r="E1315" s="165"/>
      <c r="H1315" s="273" t="s">
        <v>23183</v>
      </c>
      <c r="I1315" s="275" t="s">
        <v>12804</v>
      </c>
      <c r="J1315" s="167" t="s">
        <v>12805</v>
      </c>
      <c r="L1315" s="167" t="s">
        <v>9270</v>
      </c>
      <c r="M1315" s="167" t="s">
        <v>23177</v>
      </c>
      <c r="N1315" s="166" t="s">
        <v>12407</v>
      </c>
      <c r="O1315" s="167" t="s">
        <v>12408</v>
      </c>
    </row>
    <row r="1316" spans="3:15">
      <c r="C1316" s="165"/>
      <c r="D1316" s="165"/>
      <c r="E1316" s="165"/>
      <c r="H1316" s="273" t="s">
        <v>23183</v>
      </c>
      <c r="I1316" s="275" t="s">
        <v>12806</v>
      </c>
      <c r="J1316" s="167" t="s">
        <v>12807</v>
      </c>
      <c r="L1316" s="167" t="s">
        <v>9271</v>
      </c>
      <c r="M1316" s="167" t="s">
        <v>23177</v>
      </c>
      <c r="N1316" s="166" t="s">
        <v>12409</v>
      </c>
      <c r="O1316" s="167" t="s">
        <v>12410</v>
      </c>
    </row>
    <row r="1317" spans="3:15">
      <c r="C1317" s="165"/>
      <c r="D1317" s="165"/>
      <c r="E1317" s="165"/>
      <c r="H1317" s="273" t="s">
        <v>23183</v>
      </c>
      <c r="I1317" s="275" t="s">
        <v>12808</v>
      </c>
      <c r="J1317" s="167" t="s">
        <v>12809</v>
      </c>
      <c r="L1317" s="167" t="s">
        <v>9272</v>
      </c>
      <c r="M1317" s="167" t="s">
        <v>23177</v>
      </c>
      <c r="N1317" s="166" t="s">
        <v>12411</v>
      </c>
      <c r="O1317" s="167" t="s">
        <v>12412</v>
      </c>
    </row>
    <row r="1318" spans="3:15">
      <c r="C1318" s="165"/>
      <c r="D1318" s="165"/>
      <c r="E1318" s="165"/>
      <c r="H1318" s="273" t="s">
        <v>23183</v>
      </c>
      <c r="I1318" s="275" t="s">
        <v>12810</v>
      </c>
      <c r="J1318" s="167" t="s">
        <v>12811</v>
      </c>
      <c r="L1318" s="167" t="s">
        <v>9273</v>
      </c>
      <c r="M1318" s="167"/>
      <c r="N1318" s="166"/>
      <c r="O1318" s="167" t="s">
        <v>12412</v>
      </c>
    </row>
    <row r="1319" spans="3:15">
      <c r="C1319" s="165"/>
      <c r="D1319" s="165"/>
      <c r="E1319" s="165"/>
      <c r="H1319" s="273" t="s">
        <v>23183</v>
      </c>
      <c r="I1319" s="275" t="s">
        <v>12812</v>
      </c>
      <c r="J1319" s="167" t="s">
        <v>12813</v>
      </c>
      <c r="L1319" s="167" t="s">
        <v>9274</v>
      </c>
      <c r="M1319" s="167" t="s">
        <v>23177</v>
      </c>
      <c r="N1319" s="166" t="s">
        <v>12413</v>
      </c>
      <c r="O1319" s="167" t="s">
        <v>12414</v>
      </c>
    </row>
    <row r="1320" spans="3:15">
      <c r="C1320" s="165"/>
      <c r="D1320" s="165"/>
      <c r="E1320" s="165"/>
      <c r="H1320" s="273" t="s">
        <v>23183</v>
      </c>
      <c r="I1320" s="275" t="s">
        <v>12814</v>
      </c>
      <c r="J1320" s="167" t="s">
        <v>12815</v>
      </c>
      <c r="L1320" s="167" t="s">
        <v>9275</v>
      </c>
      <c r="M1320" s="167"/>
      <c r="N1320" s="166"/>
      <c r="O1320" s="167" t="s">
        <v>12414</v>
      </c>
    </row>
    <row r="1321" spans="3:15">
      <c r="C1321" s="165"/>
      <c r="D1321" s="165"/>
      <c r="E1321" s="165"/>
      <c r="H1321" s="273" t="s">
        <v>23183</v>
      </c>
      <c r="I1321" s="275" t="s">
        <v>12816</v>
      </c>
      <c r="J1321" s="167" t="s">
        <v>12817</v>
      </c>
      <c r="L1321" s="167" t="s">
        <v>9276</v>
      </c>
      <c r="M1321" s="167"/>
      <c r="N1321" s="166"/>
      <c r="O1321" s="167" t="s">
        <v>12414</v>
      </c>
    </row>
    <row r="1322" spans="3:15">
      <c r="C1322" s="165"/>
      <c r="D1322" s="165"/>
      <c r="E1322" s="165"/>
      <c r="H1322" s="273" t="s">
        <v>23183</v>
      </c>
      <c r="I1322" s="275" t="s">
        <v>12818</v>
      </c>
      <c r="J1322" s="167" t="s">
        <v>12819</v>
      </c>
      <c r="L1322" s="167" t="s">
        <v>9277</v>
      </c>
      <c r="M1322" s="167" t="s">
        <v>23177</v>
      </c>
      <c r="N1322" s="166" t="s">
        <v>13562</v>
      </c>
      <c r="O1322" s="167" t="s">
        <v>12415</v>
      </c>
    </row>
    <row r="1323" spans="3:15">
      <c r="C1323" s="165"/>
      <c r="D1323" s="165"/>
      <c r="E1323" s="165"/>
      <c r="H1323" s="273" t="s">
        <v>23183</v>
      </c>
      <c r="I1323" s="275" t="s">
        <v>12820</v>
      </c>
      <c r="J1323" s="167" t="s">
        <v>12821</v>
      </c>
      <c r="L1323" s="167" t="s">
        <v>9278</v>
      </c>
      <c r="M1323" s="167"/>
      <c r="N1323" s="166"/>
      <c r="O1323" s="167" t="s">
        <v>12415</v>
      </c>
    </row>
    <row r="1324" spans="3:15">
      <c r="C1324" s="165"/>
      <c r="D1324" s="165"/>
      <c r="E1324" s="165"/>
      <c r="H1324" s="273" t="s">
        <v>23183</v>
      </c>
      <c r="I1324" s="275" t="s">
        <v>12822</v>
      </c>
      <c r="J1324" s="167" t="s">
        <v>12823</v>
      </c>
      <c r="L1324" s="167" t="s">
        <v>9279</v>
      </c>
      <c r="M1324" s="167"/>
      <c r="N1324" s="166"/>
      <c r="O1324" s="167" t="s">
        <v>12415</v>
      </c>
    </row>
    <row r="1325" spans="3:15">
      <c r="C1325" s="165"/>
      <c r="D1325" s="165"/>
      <c r="E1325" s="165"/>
      <c r="H1325" s="273" t="s">
        <v>23183</v>
      </c>
      <c r="I1325" s="275" t="s">
        <v>13573</v>
      </c>
      <c r="J1325" s="167" t="s">
        <v>12824</v>
      </c>
      <c r="L1325" s="167" t="s">
        <v>9280</v>
      </c>
      <c r="M1325" s="167"/>
      <c r="N1325" s="166"/>
      <c r="O1325" s="167" t="s">
        <v>12415</v>
      </c>
    </row>
    <row r="1326" spans="3:15">
      <c r="C1326" s="165"/>
      <c r="D1326" s="165"/>
      <c r="E1326" s="165"/>
      <c r="H1326" s="273" t="s">
        <v>23183</v>
      </c>
      <c r="I1326" s="275" t="s">
        <v>12825</v>
      </c>
      <c r="J1326" s="167" t="s">
        <v>12826</v>
      </c>
      <c r="L1326" s="167" t="s">
        <v>9281</v>
      </c>
      <c r="M1326" s="167" t="s">
        <v>23177</v>
      </c>
      <c r="N1326" s="166" t="s">
        <v>12416</v>
      </c>
      <c r="O1326" s="167" t="s">
        <v>12417</v>
      </c>
    </row>
    <row r="1327" spans="3:15">
      <c r="C1327" s="165"/>
      <c r="D1327" s="165"/>
      <c r="E1327" s="165"/>
      <c r="H1327" s="273" t="s">
        <v>23183</v>
      </c>
      <c r="I1327" s="275" t="s">
        <v>12827</v>
      </c>
      <c r="J1327" s="167" t="s">
        <v>12828</v>
      </c>
      <c r="L1327" s="167" t="s">
        <v>9282</v>
      </c>
      <c r="M1327" s="167"/>
      <c r="N1327" s="166"/>
      <c r="O1327" s="167" t="s">
        <v>12417</v>
      </c>
    </row>
    <row r="1328" spans="3:15">
      <c r="C1328" s="165"/>
      <c r="D1328" s="165"/>
      <c r="E1328" s="165"/>
      <c r="H1328" s="273" t="s">
        <v>23183</v>
      </c>
      <c r="I1328" s="275" t="s">
        <v>12829</v>
      </c>
      <c r="J1328" s="167" t="s">
        <v>12830</v>
      </c>
      <c r="L1328" s="167" t="s">
        <v>9283</v>
      </c>
      <c r="M1328" s="167" t="s">
        <v>23177</v>
      </c>
      <c r="N1328" s="166" t="s">
        <v>12418</v>
      </c>
      <c r="O1328" s="167" t="s">
        <v>12419</v>
      </c>
    </row>
    <row r="1329" spans="3:15">
      <c r="C1329" s="165"/>
      <c r="D1329" s="165"/>
      <c r="E1329" s="165"/>
      <c r="H1329" s="273" t="s">
        <v>23183</v>
      </c>
      <c r="I1329" s="275" t="s">
        <v>12831</v>
      </c>
      <c r="J1329" s="167" t="s">
        <v>12832</v>
      </c>
      <c r="L1329" s="167" t="s">
        <v>9284</v>
      </c>
      <c r="M1329" s="167" t="s">
        <v>23177</v>
      </c>
      <c r="N1329" s="166" t="s">
        <v>12420</v>
      </c>
      <c r="O1329" s="167" t="s">
        <v>12421</v>
      </c>
    </row>
    <row r="1330" spans="3:15">
      <c r="C1330" s="165"/>
      <c r="D1330" s="165"/>
      <c r="E1330" s="165"/>
      <c r="H1330" s="273" t="s">
        <v>23183</v>
      </c>
      <c r="I1330" s="275" t="s">
        <v>12833</v>
      </c>
      <c r="J1330" s="167" t="s">
        <v>12834</v>
      </c>
      <c r="L1330" s="167" t="s">
        <v>9285</v>
      </c>
      <c r="M1330" s="167"/>
      <c r="N1330" s="166"/>
      <c r="O1330" s="167" t="s">
        <v>12421</v>
      </c>
    </row>
    <row r="1331" spans="3:15">
      <c r="C1331" s="165"/>
      <c r="D1331" s="165"/>
      <c r="E1331" s="165"/>
      <c r="H1331" s="273" t="s">
        <v>23183</v>
      </c>
      <c r="I1331" s="275" t="s">
        <v>12835</v>
      </c>
      <c r="J1331" s="167" t="s">
        <v>12836</v>
      </c>
      <c r="L1331" s="167" t="s">
        <v>9286</v>
      </c>
      <c r="M1331" s="167" t="s">
        <v>23177</v>
      </c>
      <c r="N1331" s="166" t="s">
        <v>12422</v>
      </c>
      <c r="O1331" s="167" t="s">
        <v>12423</v>
      </c>
    </row>
    <row r="1332" spans="3:15">
      <c r="C1332" s="165"/>
      <c r="D1332" s="165"/>
      <c r="E1332" s="165"/>
      <c r="H1332" s="273" t="s">
        <v>23183</v>
      </c>
      <c r="I1332" s="275" t="s">
        <v>12837</v>
      </c>
      <c r="J1332" s="167" t="s">
        <v>12838</v>
      </c>
      <c r="L1332" s="167" t="s">
        <v>9287</v>
      </c>
      <c r="M1332" s="167" t="s">
        <v>23177</v>
      </c>
      <c r="N1332" s="166" t="s">
        <v>12424</v>
      </c>
      <c r="O1332" s="167" t="s">
        <v>12425</v>
      </c>
    </row>
    <row r="1333" spans="3:15">
      <c r="C1333" s="165"/>
      <c r="D1333" s="165"/>
      <c r="E1333" s="165"/>
      <c r="H1333" s="273" t="s">
        <v>23183</v>
      </c>
      <c r="I1333" s="275" t="s">
        <v>12839</v>
      </c>
      <c r="J1333" s="167" t="s">
        <v>12840</v>
      </c>
      <c r="L1333" s="167" t="s">
        <v>9288</v>
      </c>
      <c r="M1333" s="167"/>
      <c r="N1333" s="166"/>
      <c r="O1333" s="167" t="s">
        <v>12425</v>
      </c>
    </row>
    <row r="1334" spans="3:15">
      <c r="C1334" s="165"/>
      <c r="D1334" s="165"/>
      <c r="E1334" s="165"/>
      <c r="H1334" s="273" t="s">
        <v>23183</v>
      </c>
      <c r="I1334" s="275" t="s">
        <v>11747</v>
      </c>
      <c r="J1334" s="167" t="s">
        <v>12841</v>
      </c>
      <c r="L1334" s="167" t="s">
        <v>9289</v>
      </c>
      <c r="M1334" s="167"/>
      <c r="N1334" s="166"/>
      <c r="O1334" s="167" t="s">
        <v>12425</v>
      </c>
    </row>
    <row r="1335" spans="3:15">
      <c r="C1335" s="165"/>
      <c r="D1335" s="165"/>
      <c r="E1335" s="165"/>
      <c r="H1335" s="273" t="s">
        <v>23183</v>
      </c>
      <c r="I1335" s="275" t="s">
        <v>12842</v>
      </c>
      <c r="J1335" s="167" t="s">
        <v>12843</v>
      </c>
      <c r="L1335" s="167" t="s">
        <v>9290</v>
      </c>
      <c r="M1335" s="167" t="s">
        <v>23178</v>
      </c>
      <c r="N1335" s="166" t="s">
        <v>12427</v>
      </c>
      <c r="O1335" s="167" t="s">
        <v>12428</v>
      </c>
    </row>
    <row r="1336" spans="3:15">
      <c r="C1336" s="165"/>
      <c r="D1336" s="165"/>
      <c r="E1336" s="165"/>
      <c r="H1336" s="273" t="s">
        <v>23183</v>
      </c>
      <c r="I1336" s="275" t="s">
        <v>12844</v>
      </c>
      <c r="J1336" s="167" t="s">
        <v>12845</v>
      </c>
      <c r="L1336" s="167" t="s">
        <v>9291</v>
      </c>
      <c r="M1336" s="167"/>
      <c r="N1336" s="166"/>
      <c r="O1336" s="167" t="s">
        <v>12428</v>
      </c>
    </row>
    <row r="1337" spans="3:15">
      <c r="C1337" s="165"/>
      <c r="D1337" s="165"/>
      <c r="E1337" s="165"/>
      <c r="H1337" s="273" t="s">
        <v>23183</v>
      </c>
      <c r="I1337" s="275" t="s">
        <v>12846</v>
      </c>
      <c r="J1337" s="167" t="s">
        <v>12847</v>
      </c>
      <c r="L1337" s="167" t="s">
        <v>9292</v>
      </c>
      <c r="M1337" s="167" t="s">
        <v>23178</v>
      </c>
      <c r="N1337" s="166" t="s">
        <v>12429</v>
      </c>
      <c r="O1337" s="167" t="s">
        <v>12430</v>
      </c>
    </row>
    <row r="1338" spans="3:15">
      <c r="C1338" s="165"/>
      <c r="D1338" s="165"/>
      <c r="E1338" s="165"/>
      <c r="H1338" s="273" t="s">
        <v>23183</v>
      </c>
      <c r="I1338" s="275" t="s">
        <v>12848</v>
      </c>
      <c r="J1338" s="167" t="s">
        <v>12849</v>
      </c>
      <c r="L1338" s="167" t="s">
        <v>9293</v>
      </c>
      <c r="M1338" s="167" t="s">
        <v>23178</v>
      </c>
      <c r="N1338" s="166" t="s">
        <v>12431</v>
      </c>
      <c r="O1338" s="167" t="s">
        <v>12432</v>
      </c>
    </row>
    <row r="1339" spans="3:15">
      <c r="C1339" s="165"/>
      <c r="D1339" s="165"/>
      <c r="E1339" s="165"/>
      <c r="H1339" s="273" t="s">
        <v>23183</v>
      </c>
      <c r="I1339" s="275" t="s">
        <v>12850</v>
      </c>
      <c r="J1339" s="167" t="s">
        <v>12851</v>
      </c>
      <c r="L1339" s="167" t="s">
        <v>9294</v>
      </c>
      <c r="M1339" s="167"/>
      <c r="N1339" s="166"/>
      <c r="O1339" s="167" t="s">
        <v>12432</v>
      </c>
    </row>
    <row r="1340" spans="3:15">
      <c r="C1340" s="165"/>
      <c r="D1340" s="165"/>
      <c r="E1340" s="165"/>
      <c r="H1340" s="273" t="s">
        <v>23183</v>
      </c>
      <c r="I1340" s="275" t="s">
        <v>12852</v>
      </c>
      <c r="J1340" s="167" t="s">
        <v>12853</v>
      </c>
      <c r="L1340" s="167" t="s">
        <v>9295</v>
      </c>
      <c r="M1340" s="167" t="s">
        <v>23178</v>
      </c>
      <c r="N1340" s="166" t="s">
        <v>12433</v>
      </c>
      <c r="O1340" s="167" t="s">
        <v>12434</v>
      </c>
    </row>
    <row r="1341" spans="3:15">
      <c r="C1341" s="165"/>
      <c r="D1341" s="165"/>
      <c r="E1341" s="165"/>
      <c r="H1341" s="273" t="s">
        <v>23183</v>
      </c>
      <c r="I1341" s="275" t="s">
        <v>12854</v>
      </c>
      <c r="J1341" s="167" t="s">
        <v>12855</v>
      </c>
      <c r="L1341" s="167" t="s">
        <v>9296</v>
      </c>
      <c r="M1341" s="167" t="s">
        <v>23178</v>
      </c>
      <c r="N1341" s="166" t="s">
        <v>12435</v>
      </c>
      <c r="O1341" s="167" t="s">
        <v>12436</v>
      </c>
    </row>
    <row r="1342" spans="3:15">
      <c r="C1342" s="165"/>
      <c r="D1342" s="165"/>
      <c r="E1342" s="165"/>
      <c r="H1342" s="273" t="s">
        <v>23183</v>
      </c>
      <c r="I1342" s="275" t="s">
        <v>12856</v>
      </c>
      <c r="J1342" s="167" t="s">
        <v>12857</v>
      </c>
      <c r="L1342" s="167" t="s">
        <v>9297</v>
      </c>
      <c r="M1342" s="167"/>
      <c r="N1342" s="166"/>
      <c r="O1342" s="167" t="s">
        <v>12436</v>
      </c>
    </row>
    <row r="1343" spans="3:15">
      <c r="C1343" s="165"/>
      <c r="D1343" s="165"/>
      <c r="E1343" s="165"/>
      <c r="H1343" s="273" t="s">
        <v>23183</v>
      </c>
      <c r="I1343" s="275" t="s">
        <v>12858</v>
      </c>
      <c r="J1343" s="167" t="s">
        <v>12859</v>
      </c>
      <c r="L1343" s="167" t="s">
        <v>9298</v>
      </c>
      <c r="M1343" s="167" t="s">
        <v>23178</v>
      </c>
      <c r="N1343" s="166" t="s">
        <v>12437</v>
      </c>
      <c r="O1343" s="167" t="s">
        <v>12438</v>
      </c>
    </row>
    <row r="1344" spans="3:15">
      <c r="C1344" s="165"/>
      <c r="D1344" s="165"/>
      <c r="E1344" s="165"/>
      <c r="H1344" s="273" t="s">
        <v>23183</v>
      </c>
      <c r="I1344" s="275" t="s">
        <v>12860</v>
      </c>
      <c r="J1344" s="167" t="s">
        <v>12861</v>
      </c>
      <c r="L1344" s="167" t="s">
        <v>9299</v>
      </c>
      <c r="M1344" s="167"/>
      <c r="N1344" s="166"/>
      <c r="O1344" s="167" t="s">
        <v>12438</v>
      </c>
    </row>
    <row r="1345" spans="3:15">
      <c r="C1345" s="165"/>
      <c r="D1345" s="165"/>
      <c r="E1345" s="165"/>
      <c r="H1345" s="273" t="s">
        <v>23183</v>
      </c>
      <c r="I1345" s="275" t="s">
        <v>12862</v>
      </c>
      <c r="J1345" s="167" t="s">
        <v>12863</v>
      </c>
      <c r="L1345" s="167" t="s">
        <v>9300</v>
      </c>
      <c r="M1345" s="167" t="s">
        <v>23178</v>
      </c>
      <c r="N1345" s="166" t="s">
        <v>12439</v>
      </c>
      <c r="O1345" s="167" t="s">
        <v>12440</v>
      </c>
    </row>
    <row r="1346" spans="3:15">
      <c r="C1346" s="165"/>
      <c r="D1346" s="165"/>
      <c r="E1346" s="165"/>
      <c r="H1346" s="273" t="s">
        <v>23183</v>
      </c>
      <c r="I1346" s="275" t="s">
        <v>12864</v>
      </c>
      <c r="J1346" s="167" t="s">
        <v>12865</v>
      </c>
      <c r="L1346" s="167" t="s">
        <v>9301</v>
      </c>
      <c r="M1346" s="167"/>
      <c r="N1346" s="166"/>
      <c r="O1346" s="167" t="s">
        <v>12440</v>
      </c>
    </row>
    <row r="1347" spans="3:15">
      <c r="C1347" s="165"/>
      <c r="D1347" s="165"/>
      <c r="E1347" s="165"/>
      <c r="H1347" s="273" t="s">
        <v>23183</v>
      </c>
      <c r="I1347" s="275" t="s">
        <v>12866</v>
      </c>
      <c r="J1347" s="167" t="s">
        <v>12867</v>
      </c>
      <c r="L1347" s="167" t="s">
        <v>9302</v>
      </c>
      <c r="M1347" s="167" t="s">
        <v>23178</v>
      </c>
      <c r="N1347" s="166" t="s">
        <v>12441</v>
      </c>
      <c r="O1347" s="167" t="s">
        <v>12442</v>
      </c>
    </row>
    <row r="1348" spans="3:15">
      <c r="C1348" s="165"/>
      <c r="D1348" s="165"/>
      <c r="E1348" s="165"/>
      <c r="H1348" s="273" t="s">
        <v>23183</v>
      </c>
      <c r="I1348" s="275" t="s">
        <v>12868</v>
      </c>
      <c r="J1348" s="167" t="s">
        <v>9931</v>
      </c>
      <c r="L1348" s="167" t="s">
        <v>9303</v>
      </c>
      <c r="M1348" s="167"/>
      <c r="N1348" s="166"/>
      <c r="O1348" s="167" t="s">
        <v>12442</v>
      </c>
    </row>
    <row r="1349" spans="3:15">
      <c r="C1349" s="165"/>
      <c r="D1349" s="165"/>
      <c r="E1349" s="165"/>
      <c r="H1349" s="273" t="s">
        <v>23183</v>
      </c>
      <c r="I1349" s="275" t="s">
        <v>9932</v>
      </c>
      <c r="J1349" s="167" t="s">
        <v>9933</v>
      </c>
      <c r="L1349" s="167" t="s">
        <v>9304</v>
      </c>
      <c r="M1349" s="167" t="s">
        <v>23178</v>
      </c>
      <c r="N1349" s="166" t="s">
        <v>12443</v>
      </c>
      <c r="O1349" s="167" t="s">
        <v>12444</v>
      </c>
    </row>
    <row r="1350" spans="3:15">
      <c r="C1350" s="165"/>
      <c r="D1350" s="165"/>
      <c r="E1350" s="165"/>
      <c r="H1350" s="273" t="s">
        <v>23183</v>
      </c>
      <c r="I1350" s="275" t="s">
        <v>9934</v>
      </c>
      <c r="J1350" s="167" t="s">
        <v>9935</v>
      </c>
      <c r="L1350" s="167" t="s">
        <v>9305</v>
      </c>
      <c r="M1350" s="167" t="s">
        <v>23178</v>
      </c>
      <c r="N1350" s="166" t="s">
        <v>12445</v>
      </c>
      <c r="O1350" s="167" t="s">
        <v>12446</v>
      </c>
    </row>
    <row r="1351" spans="3:15">
      <c r="C1351" s="165"/>
      <c r="D1351" s="165"/>
      <c r="E1351" s="165"/>
      <c r="H1351" s="273" t="s">
        <v>23183</v>
      </c>
      <c r="I1351" s="275" t="s">
        <v>9936</v>
      </c>
      <c r="J1351" s="167" t="s">
        <v>9937</v>
      </c>
      <c r="L1351" s="167" t="s">
        <v>9306</v>
      </c>
      <c r="M1351" s="167"/>
      <c r="N1351" s="166"/>
      <c r="O1351" s="167" t="s">
        <v>12446</v>
      </c>
    </row>
    <row r="1352" spans="3:15">
      <c r="C1352" s="165"/>
      <c r="D1352" s="165"/>
      <c r="E1352" s="165"/>
      <c r="H1352" s="273" t="s">
        <v>23183</v>
      </c>
      <c r="I1352" s="275" t="s">
        <v>9938</v>
      </c>
      <c r="J1352" s="167" t="s">
        <v>9939</v>
      </c>
      <c r="L1352" s="167" t="s">
        <v>9307</v>
      </c>
      <c r="M1352" s="167" t="s">
        <v>23178</v>
      </c>
      <c r="N1352" s="166" t="s">
        <v>12447</v>
      </c>
      <c r="O1352" s="167" t="s">
        <v>12448</v>
      </c>
    </row>
    <row r="1353" spans="3:15">
      <c r="C1353" s="165"/>
      <c r="D1353" s="165"/>
      <c r="E1353" s="165"/>
      <c r="H1353" s="273" t="s">
        <v>23183</v>
      </c>
      <c r="I1353" s="275" t="s">
        <v>9940</v>
      </c>
      <c r="J1353" s="167" t="s">
        <v>9941</v>
      </c>
      <c r="L1353" s="167" t="s">
        <v>9308</v>
      </c>
      <c r="M1353" s="167"/>
      <c r="N1353" s="166"/>
      <c r="O1353" s="167" t="s">
        <v>12448</v>
      </c>
    </row>
    <row r="1354" spans="3:15">
      <c r="C1354" s="165"/>
      <c r="D1354" s="165"/>
      <c r="E1354" s="165"/>
      <c r="H1354" s="273" t="s">
        <v>23183</v>
      </c>
      <c r="I1354" s="275" t="s">
        <v>9942</v>
      </c>
      <c r="J1354" s="167" t="s">
        <v>9943</v>
      </c>
      <c r="L1354" s="167" t="s">
        <v>9309</v>
      </c>
      <c r="M1354" s="167" t="s">
        <v>23178</v>
      </c>
      <c r="N1354" s="166" t="s">
        <v>12449</v>
      </c>
      <c r="O1354" s="167" t="s">
        <v>12450</v>
      </c>
    </row>
    <row r="1355" spans="3:15">
      <c r="C1355" s="165"/>
      <c r="D1355" s="165"/>
      <c r="E1355" s="165"/>
      <c r="H1355" s="273" t="s">
        <v>23183</v>
      </c>
      <c r="I1355" s="275" t="s">
        <v>12027</v>
      </c>
      <c r="J1355" s="167" t="s">
        <v>9944</v>
      </c>
      <c r="L1355" s="167" t="s">
        <v>9310</v>
      </c>
      <c r="M1355" s="167"/>
      <c r="N1355" s="166"/>
      <c r="O1355" s="167" t="s">
        <v>12450</v>
      </c>
    </row>
    <row r="1356" spans="3:15">
      <c r="C1356" s="165"/>
      <c r="D1356" s="165"/>
      <c r="E1356" s="165"/>
      <c r="H1356" s="273" t="s">
        <v>23183</v>
      </c>
      <c r="I1356" s="275" t="s">
        <v>9945</v>
      </c>
      <c r="J1356" s="167" t="s">
        <v>9946</v>
      </c>
      <c r="L1356" s="167" t="s">
        <v>9311</v>
      </c>
      <c r="M1356" s="167" t="s">
        <v>23178</v>
      </c>
      <c r="N1356" s="166" t="s">
        <v>12451</v>
      </c>
      <c r="O1356" s="167" t="s">
        <v>12452</v>
      </c>
    </row>
    <row r="1357" spans="3:15">
      <c r="C1357" s="165"/>
      <c r="D1357" s="165"/>
      <c r="E1357" s="165"/>
      <c r="H1357" s="273" t="s">
        <v>23183</v>
      </c>
      <c r="I1357" s="275" t="s">
        <v>9947</v>
      </c>
      <c r="J1357" s="167" t="s">
        <v>9948</v>
      </c>
      <c r="L1357" s="167" t="s">
        <v>9312</v>
      </c>
      <c r="M1357" s="167"/>
      <c r="N1357" s="166"/>
      <c r="O1357" s="167" t="s">
        <v>12452</v>
      </c>
    </row>
    <row r="1358" spans="3:15">
      <c r="C1358" s="165"/>
      <c r="D1358" s="165"/>
      <c r="E1358" s="165"/>
      <c r="H1358" s="273" t="s">
        <v>23183</v>
      </c>
      <c r="I1358" s="275" t="s">
        <v>9949</v>
      </c>
      <c r="J1358" s="167" t="s">
        <v>9950</v>
      </c>
      <c r="L1358" s="167" t="s">
        <v>9313</v>
      </c>
      <c r="M1358" s="167" t="s">
        <v>23178</v>
      </c>
      <c r="N1358" s="166" t="s">
        <v>12453</v>
      </c>
      <c r="O1358" s="167" t="s">
        <v>12454</v>
      </c>
    </row>
    <row r="1359" spans="3:15">
      <c r="C1359" s="165"/>
      <c r="D1359" s="165"/>
      <c r="E1359" s="165"/>
      <c r="H1359" s="273" t="s">
        <v>23183</v>
      </c>
      <c r="I1359" s="275" t="s">
        <v>9951</v>
      </c>
      <c r="J1359" s="167" t="s">
        <v>9952</v>
      </c>
      <c r="L1359" s="167" t="s">
        <v>9314</v>
      </c>
      <c r="M1359" s="167"/>
      <c r="N1359" s="166"/>
      <c r="O1359" s="167" t="s">
        <v>12454</v>
      </c>
    </row>
    <row r="1360" spans="3:15">
      <c r="C1360" s="165"/>
      <c r="D1360" s="165"/>
      <c r="E1360" s="165"/>
      <c r="H1360" s="273" t="s">
        <v>23183</v>
      </c>
      <c r="I1360" s="275" t="s">
        <v>9953</v>
      </c>
      <c r="J1360" s="167" t="s">
        <v>9954</v>
      </c>
      <c r="L1360" s="167" t="s">
        <v>9315</v>
      </c>
      <c r="M1360" s="167" t="s">
        <v>23178</v>
      </c>
      <c r="N1360" s="166" t="s">
        <v>12455</v>
      </c>
      <c r="O1360" s="167" t="s">
        <v>12456</v>
      </c>
    </row>
    <row r="1361" spans="3:15">
      <c r="C1361" s="165"/>
      <c r="D1361" s="165"/>
      <c r="E1361" s="165"/>
      <c r="H1361" s="273" t="s">
        <v>23183</v>
      </c>
      <c r="I1361" s="275" t="s">
        <v>9955</v>
      </c>
      <c r="J1361" s="167" t="s">
        <v>9956</v>
      </c>
      <c r="L1361" s="167" t="s">
        <v>9316</v>
      </c>
      <c r="M1361" s="167" t="s">
        <v>23178</v>
      </c>
      <c r="N1361" s="166" t="s">
        <v>12457</v>
      </c>
      <c r="O1361" s="167" t="s">
        <v>12458</v>
      </c>
    </row>
    <row r="1362" spans="3:15">
      <c r="C1362" s="165"/>
      <c r="D1362" s="165"/>
      <c r="E1362" s="165"/>
      <c r="H1362" s="273" t="s">
        <v>23183</v>
      </c>
      <c r="I1362" s="275" t="s">
        <v>13724</v>
      </c>
      <c r="J1362" s="167" t="s">
        <v>9957</v>
      </c>
      <c r="L1362" s="167" t="s">
        <v>9317</v>
      </c>
      <c r="M1362" s="167"/>
      <c r="N1362" s="166"/>
      <c r="O1362" s="167" t="s">
        <v>12458</v>
      </c>
    </row>
    <row r="1363" spans="3:15">
      <c r="C1363" s="165"/>
      <c r="D1363" s="165"/>
      <c r="E1363" s="165"/>
      <c r="H1363" s="273" t="s">
        <v>23183</v>
      </c>
      <c r="I1363" s="275" t="s">
        <v>9958</v>
      </c>
      <c r="J1363" s="167" t="s">
        <v>9959</v>
      </c>
      <c r="L1363" s="167" t="s">
        <v>9318</v>
      </c>
      <c r="M1363" s="167"/>
      <c r="N1363" s="166"/>
      <c r="O1363" s="167" t="s">
        <v>12458</v>
      </c>
    </row>
    <row r="1364" spans="3:15">
      <c r="C1364" s="165"/>
      <c r="D1364" s="165"/>
      <c r="E1364" s="165"/>
      <c r="H1364" s="273" t="s">
        <v>23183</v>
      </c>
      <c r="I1364" s="275" t="s">
        <v>9960</v>
      </c>
      <c r="J1364" s="167" t="s">
        <v>9961</v>
      </c>
      <c r="L1364" s="167" t="s">
        <v>9319</v>
      </c>
      <c r="M1364" s="167" t="s">
        <v>23178</v>
      </c>
      <c r="N1364" s="166" t="s">
        <v>12459</v>
      </c>
      <c r="O1364" s="167" t="s">
        <v>12460</v>
      </c>
    </row>
    <row r="1365" spans="3:15">
      <c r="C1365" s="165"/>
      <c r="D1365" s="165"/>
      <c r="E1365" s="165"/>
      <c r="H1365" s="277"/>
      <c r="I1365" s="281" t="s">
        <v>9962</v>
      </c>
      <c r="J1365" s="278"/>
      <c r="L1365" s="167" t="s">
        <v>9320</v>
      </c>
      <c r="M1365" s="167" t="s">
        <v>23179</v>
      </c>
      <c r="N1365" s="166" t="s">
        <v>12462</v>
      </c>
      <c r="O1365" s="167" t="s">
        <v>12463</v>
      </c>
    </row>
    <row r="1366" spans="3:15">
      <c r="C1366" s="165"/>
      <c r="D1366" s="165"/>
      <c r="E1366" s="165"/>
      <c r="H1366" s="273" t="s">
        <v>23184</v>
      </c>
      <c r="I1366" s="275" t="s">
        <v>9963</v>
      </c>
      <c r="J1366" s="167" t="s">
        <v>9964</v>
      </c>
      <c r="L1366" s="167" t="s">
        <v>9321</v>
      </c>
      <c r="M1366" s="167" t="s">
        <v>23179</v>
      </c>
      <c r="N1366" s="166" t="s">
        <v>11997</v>
      </c>
      <c r="O1366" s="167" t="s">
        <v>12464</v>
      </c>
    </row>
    <row r="1367" spans="3:15">
      <c r="C1367" s="165"/>
      <c r="D1367" s="165"/>
      <c r="E1367" s="165"/>
      <c r="H1367" s="273" t="s">
        <v>23184</v>
      </c>
      <c r="I1367" s="275" t="s">
        <v>9965</v>
      </c>
      <c r="J1367" s="167" t="s">
        <v>9966</v>
      </c>
      <c r="L1367" s="167" t="s">
        <v>9322</v>
      </c>
      <c r="M1367" s="167" t="s">
        <v>23179</v>
      </c>
      <c r="N1367" s="166" t="s">
        <v>12465</v>
      </c>
      <c r="O1367" s="167" t="s">
        <v>12466</v>
      </c>
    </row>
    <row r="1368" spans="3:15">
      <c r="C1368" s="165"/>
      <c r="D1368" s="165"/>
      <c r="E1368" s="165"/>
      <c r="H1368" s="273" t="s">
        <v>23184</v>
      </c>
      <c r="I1368" s="275" t="s">
        <v>9967</v>
      </c>
      <c r="J1368" s="167" t="s">
        <v>9968</v>
      </c>
      <c r="L1368" s="167" t="s">
        <v>9323</v>
      </c>
      <c r="M1368" s="167" t="s">
        <v>23179</v>
      </c>
      <c r="N1368" s="166" t="s">
        <v>12467</v>
      </c>
      <c r="O1368" s="167" t="s">
        <v>12468</v>
      </c>
    </row>
    <row r="1369" spans="3:15">
      <c r="C1369" s="165"/>
      <c r="D1369" s="165"/>
      <c r="E1369" s="165"/>
      <c r="H1369" s="273" t="s">
        <v>23184</v>
      </c>
      <c r="I1369" s="275" t="s">
        <v>9969</v>
      </c>
      <c r="J1369" s="167" t="s">
        <v>9970</v>
      </c>
      <c r="L1369" s="167" t="s">
        <v>9324</v>
      </c>
      <c r="M1369" s="167" t="s">
        <v>23179</v>
      </c>
      <c r="N1369" s="166" t="s">
        <v>12469</v>
      </c>
      <c r="O1369" s="167" t="s">
        <v>12470</v>
      </c>
    </row>
    <row r="1370" spans="3:15">
      <c r="C1370" s="165"/>
      <c r="D1370" s="165"/>
      <c r="E1370" s="165"/>
      <c r="H1370" s="273" t="s">
        <v>23184</v>
      </c>
      <c r="I1370" s="275" t="s">
        <v>9971</v>
      </c>
      <c r="J1370" s="167" t="s">
        <v>9972</v>
      </c>
      <c r="L1370" s="167" t="s">
        <v>9325</v>
      </c>
      <c r="M1370" s="167" t="s">
        <v>23179</v>
      </c>
      <c r="N1370" s="166" t="s">
        <v>12471</v>
      </c>
      <c r="O1370" s="167" t="s">
        <v>12472</v>
      </c>
    </row>
    <row r="1371" spans="3:15">
      <c r="C1371" s="165"/>
      <c r="D1371" s="165"/>
      <c r="E1371" s="165"/>
      <c r="H1371" s="273" t="s">
        <v>23184</v>
      </c>
      <c r="I1371" s="275" t="s">
        <v>9973</v>
      </c>
      <c r="J1371" s="167" t="s">
        <v>9974</v>
      </c>
      <c r="L1371" s="167" t="s">
        <v>9326</v>
      </c>
      <c r="M1371" s="167" t="s">
        <v>23179</v>
      </c>
      <c r="N1371" s="166" t="s">
        <v>12473</v>
      </c>
      <c r="O1371" s="167" t="s">
        <v>12474</v>
      </c>
    </row>
    <row r="1372" spans="3:15">
      <c r="C1372" s="165"/>
      <c r="D1372" s="165"/>
      <c r="E1372" s="165"/>
      <c r="H1372" s="273" t="s">
        <v>23184</v>
      </c>
      <c r="I1372" s="275" t="s">
        <v>9975</v>
      </c>
      <c r="J1372" s="167" t="s">
        <v>9976</v>
      </c>
      <c r="L1372" s="167" t="s">
        <v>9327</v>
      </c>
      <c r="M1372" s="167" t="s">
        <v>23179</v>
      </c>
      <c r="N1372" s="166" t="s">
        <v>12475</v>
      </c>
      <c r="O1372" s="167" t="s">
        <v>12476</v>
      </c>
    </row>
    <row r="1373" spans="3:15">
      <c r="C1373" s="165"/>
      <c r="D1373" s="165"/>
      <c r="E1373" s="165"/>
      <c r="H1373" s="273" t="s">
        <v>23184</v>
      </c>
      <c r="I1373" s="275" t="s">
        <v>9977</v>
      </c>
      <c r="J1373" s="167" t="s">
        <v>9978</v>
      </c>
      <c r="L1373" s="167" t="s">
        <v>9328</v>
      </c>
      <c r="M1373" s="167" t="s">
        <v>23179</v>
      </c>
      <c r="N1373" s="166" t="s">
        <v>12477</v>
      </c>
      <c r="O1373" s="167" t="s">
        <v>12478</v>
      </c>
    </row>
    <row r="1374" spans="3:15">
      <c r="C1374" s="165"/>
      <c r="D1374" s="165"/>
      <c r="E1374" s="165"/>
      <c r="H1374" s="277"/>
      <c r="I1374" s="281" t="s">
        <v>9979</v>
      </c>
      <c r="J1374" s="278"/>
      <c r="L1374" s="167" t="s">
        <v>9329</v>
      </c>
      <c r="M1374" s="167" t="s">
        <v>23179</v>
      </c>
      <c r="N1374" s="166" t="s">
        <v>12479</v>
      </c>
      <c r="O1374" s="167" t="s">
        <v>12480</v>
      </c>
    </row>
    <row r="1375" spans="3:15">
      <c r="C1375" s="165"/>
      <c r="D1375" s="165"/>
      <c r="E1375" s="165"/>
      <c r="H1375" s="273" t="s">
        <v>23548</v>
      </c>
      <c r="I1375" s="275" t="s">
        <v>9980</v>
      </c>
      <c r="J1375" s="167" t="s">
        <v>9981</v>
      </c>
      <c r="L1375" s="167" t="s">
        <v>9330</v>
      </c>
      <c r="M1375" s="167" t="s">
        <v>23179</v>
      </c>
      <c r="N1375" s="166" t="s">
        <v>12481</v>
      </c>
      <c r="O1375" s="167" t="s">
        <v>12482</v>
      </c>
    </row>
    <row r="1376" spans="3:15">
      <c r="C1376" s="165"/>
      <c r="D1376" s="165"/>
      <c r="E1376" s="165"/>
      <c r="H1376" s="273" t="s">
        <v>23548</v>
      </c>
      <c r="I1376" s="275" t="s">
        <v>9982</v>
      </c>
      <c r="J1376" s="167" t="s">
        <v>9983</v>
      </c>
      <c r="L1376" s="167" t="s">
        <v>9331</v>
      </c>
      <c r="M1376" s="167" t="s">
        <v>23179</v>
      </c>
      <c r="N1376" s="166" t="s">
        <v>12483</v>
      </c>
      <c r="O1376" s="167" t="s">
        <v>12484</v>
      </c>
    </row>
    <row r="1377" spans="3:15">
      <c r="C1377" s="165"/>
      <c r="D1377" s="165"/>
      <c r="E1377" s="165"/>
      <c r="H1377" s="273" t="s">
        <v>23548</v>
      </c>
      <c r="I1377" s="275" t="s">
        <v>9984</v>
      </c>
      <c r="J1377" s="167" t="s">
        <v>9985</v>
      </c>
      <c r="L1377" s="167" t="s">
        <v>9332</v>
      </c>
      <c r="M1377" s="167" t="s">
        <v>23179</v>
      </c>
      <c r="N1377" s="166" t="s">
        <v>12485</v>
      </c>
      <c r="O1377" s="167" t="s">
        <v>12486</v>
      </c>
    </row>
    <row r="1378" spans="3:15">
      <c r="C1378" s="165"/>
      <c r="D1378" s="165"/>
      <c r="E1378" s="165"/>
      <c r="H1378" s="273" t="s">
        <v>23548</v>
      </c>
      <c r="I1378" s="275" t="s">
        <v>9986</v>
      </c>
      <c r="J1378" s="167" t="s">
        <v>9987</v>
      </c>
      <c r="L1378" s="167" t="s">
        <v>9333</v>
      </c>
      <c r="M1378" s="167"/>
      <c r="N1378" s="166"/>
      <c r="O1378" s="167" t="s">
        <v>12486</v>
      </c>
    </row>
    <row r="1379" spans="3:15">
      <c r="C1379" s="165"/>
      <c r="D1379" s="165"/>
      <c r="E1379" s="165"/>
      <c r="H1379" s="273" t="s">
        <v>23548</v>
      </c>
      <c r="I1379" s="275" t="s">
        <v>9988</v>
      </c>
      <c r="J1379" s="167" t="s">
        <v>9989</v>
      </c>
      <c r="L1379" s="167" t="s">
        <v>9334</v>
      </c>
      <c r="M1379" s="167" t="s">
        <v>23179</v>
      </c>
      <c r="N1379" s="166" t="s">
        <v>12487</v>
      </c>
      <c r="O1379" s="167" t="s">
        <v>12488</v>
      </c>
    </row>
    <row r="1380" spans="3:15">
      <c r="C1380" s="165"/>
      <c r="D1380" s="165"/>
      <c r="E1380" s="165"/>
      <c r="H1380" s="273" t="s">
        <v>23548</v>
      </c>
      <c r="I1380" s="275" t="s">
        <v>9990</v>
      </c>
      <c r="J1380" s="167" t="s">
        <v>9991</v>
      </c>
      <c r="L1380" s="167" t="s">
        <v>9335</v>
      </c>
      <c r="M1380" s="167" t="s">
        <v>23179</v>
      </c>
      <c r="N1380" s="166" t="s">
        <v>12489</v>
      </c>
      <c r="O1380" s="167" t="s">
        <v>12490</v>
      </c>
    </row>
    <row r="1381" spans="3:15">
      <c r="C1381" s="165"/>
      <c r="D1381" s="165"/>
      <c r="E1381" s="165"/>
      <c r="H1381" s="273" t="s">
        <v>23548</v>
      </c>
      <c r="I1381" s="275" t="s">
        <v>9992</v>
      </c>
      <c r="J1381" s="167" t="s">
        <v>9993</v>
      </c>
      <c r="L1381" s="167" t="s">
        <v>9336</v>
      </c>
      <c r="M1381" s="167"/>
      <c r="N1381" s="166"/>
      <c r="O1381" s="167" t="s">
        <v>12490</v>
      </c>
    </row>
    <row r="1382" spans="3:15">
      <c r="C1382" s="165"/>
      <c r="D1382" s="165"/>
      <c r="E1382" s="165"/>
      <c r="H1382" s="273" t="s">
        <v>23548</v>
      </c>
      <c r="I1382" s="275" t="s">
        <v>9994</v>
      </c>
      <c r="J1382" s="167" t="s">
        <v>9995</v>
      </c>
      <c r="L1382" s="167" t="s">
        <v>9337</v>
      </c>
      <c r="M1382" s="167" t="s">
        <v>23179</v>
      </c>
      <c r="N1382" s="166" t="s">
        <v>12491</v>
      </c>
      <c r="O1382" s="167" t="s">
        <v>12492</v>
      </c>
    </row>
    <row r="1383" spans="3:15">
      <c r="C1383" s="165"/>
      <c r="D1383" s="165"/>
      <c r="E1383" s="165"/>
      <c r="H1383" s="273" t="s">
        <v>23548</v>
      </c>
      <c r="I1383" s="275" t="s">
        <v>9996</v>
      </c>
      <c r="J1383" s="167" t="s">
        <v>9997</v>
      </c>
      <c r="L1383" s="167" t="s">
        <v>9338</v>
      </c>
      <c r="M1383" s="167" t="s">
        <v>23179</v>
      </c>
      <c r="N1383" s="166" t="s">
        <v>12493</v>
      </c>
      <c r="O1383" s="167" t="s">
        <v>12494</v>
      </c>
    </row>
    <row r="1384" spans="3:15">
      <c r="C1384" s="165"/>
      <c r="D1384" s="165"/>
      <c r="E1384" s="165"/>
      <c r="H1384" s="273" t="s">
        <v>23548</v>
      </c>
      <c r="I1384" s="275" t="s">
        <v>9998</v>
      </c>
      <c r="J1384" s="167" t="s">
        <v>9999</v>
      </c>
      <c r="L1384" s="167" t="s">
        <v>9339</v>
      </c>
      <c r="M1384" s="167" t="s">
        <v>23179</v>
      </c>
      <c r="N1384" s="166" t="s">
        <v>13443</v>
      </c>
      <c r="O1384" s="167" t="s">
        <v>12495</v>
      </c>
    </row>
    <row r="1385" spans="3:15">
      <c r="C1385" s="165"/>
      <c r="D1385" s="165"/>
      <c r="E1385" s="165"/>
      <c r="H1385" s="273" t="s">
        <v>23548</v>
      </c>
      <c r="I1385" s="275" t="s">
        <v>10000</v>
      </c>
      <c r="J1385" s="167" t="s">
        <v>10001</v>
      </c>
      <c r="L1385" s="167" t="s">
        <v>9340</v>
      </c>
      <c r="M1385" s="167" t="s">
        <v>23179</v>
      </c>
      <c r="N1385" s="166" t="s">
        <v>12496</v>
      </c>
      <c r="O1385" s="167" t="s">
        <v>12497</v>
      </c>
    </row>
    <row r="1386" spans="3:15">
      <c r="C1386" s="165"/>
      <c r="D1386" s="165"/>
      <c r="E1386" s="165"/>
      <c r="H1386" s="273" t="s">
        <v>23548</v>
      </c>
      <c r="I1386" s="275" t="s">
        <v>10002</v>
      </c>
      <c r="J1386" s="167" t="s">
        <v>10003</v>
      </c>
      <c r="L1386" s="167" t="s">
        <v>9341</v>
      </c>
      <c r="M1386" s="167"/>
      <c r="N1386" s="166"/>
      <c r="O1386" s="167" t="s">
        <v>12497</v>
      </c>
    </row>
    <row r="1387" spans="3:15">
      <c r="C1387" s="165"/>
      <c r="D1387" s="165"/>
      <c r="E1387" s="165"/>
      <c r="H1387" s="273" t="s">
        <v>23548</v>
      </c>
      <c r="I1387" s="275" t="s">
        <v>10004</v>
      </c>
      <c r="J1387" s="167" t="s">
        <v>10005</v>
      </c>
      <c r="L1387" s="167" t="s">
        <v>9342</v>
      </c>
      <c r="M1387" s="167"/>
      <c r="N1387" s="166"/>
      <c r="O1387" s="167" t="s">
        <v>12497</v>
      </c>
    </row>
    <row r="1388" spans="3:15">
      <c r="C1388" s="165"/>
      <c r="D1388" s="165"/>
      <c r="E1388" s="165"/>
      <c r="H1388" s="273" t="s">
        <v>23548</v>
      </c>
      <c r="I1388" s="275" t="s">
        <v>10006</v>
      </c>
      <c r="J1388" s="167" t="s">
        <v>10007</v>
      </c>
      <c r="L1388" s="167" t="s">
        <v>9343</v>
      </c>
      <c r="M1388" s="167" t="s">
        <v>23179</v>
      </c>
      <c r="N1388" s="166" t="s">
        <v>12498</v>
      </c>
      <c r="O1388" s="167" t="s">
        <v>12499</v>
      </c>
    </row>
    <row r="1389" spans="3:15">
      <c r="C1389" s="165"/>
      <c r="D1389" s="165"/>
      <c r="E1389" s="165"/>
      <c r="H1389" s="273" t="s">
        <v>23548</v>
      </c>
      <c r="I1389" s="275" t="s">
        <v>10008</v>
      </c>
      <c r="J1389" s="167" t="s">
        <v>10009</v>
      </c>
      <c r="L1389" s="167" t="s">
        <v>9344</v>
      </c>
      <c r="M1389" s="167" t="s">
        <v>23179</v>
      </c>
      <c r="N1389" s="166" t="s">
        <v>12500</v>
      </c>
      <c r="O1389" s="167" t="s">
        <v>12501</v>
      </c>
    </row>
    <row r="1390" spans="3:15">
      <c r="C1390" s="165"/>
      <c r="D1390" s="165"/>
      <c r="E1390" s="165"/>
      <c r="H1390" s="273" t="s">
        <v>23548</v>
      </c>
      <c r="I1390" s="275" t="s">
        <v>10010</v>
      </c>
      <c r="J1390" s="167" t="s">
        <v>10011</v>
      </c>
      <c r="L1390" s="167" t="s">
        <v>9345</v>
      </c>
      <c r="M1390" s="167" t="s">
        <v>23179</v>
      </c>
      <c r="N1390" s="166" t="s">
        <v>12502</v>
      </c>
      <c r="O1390" s="167" t="s">
        <v>12503</v>
      </c>
    </row>
    <row r="1391" spans="3:15">
      <c r="C1391" s="165"/>
      <c r="D1391" s="165"/>
      <c r="E1391" s="165"/>
      <c r="H1391" s="273" t="s">
        <v>23548</v>
      </c>
      <c r="I1391" s="275" t="s">
        <v>10012</v>
      </c>
      <c r="J1391" s="167" t="s">
        <v>10013</v>
      </c>
      <c r="L1391" s="167" t="s">
        <v>9346</v>
      </c>
      <c r="M1391" s="167" t="s">
        <v>23179</v>
      </c>
      <c r="N1391" s="166" t="s">
        <v>12504</v>
      </c>
      <c r="O1391" s="167" t="s">
        <v>12505</v>
      </c>
    </row>
    <row r="1392" spans="3:15">
      <c r="C1392" s="165"/>
      <c r="D1392" s="165"/>
      <c r="E1392" s="165"/>
      <c r="H1392" s="273" t="s">
        <v>23548</v>
      </c>
      <c r="I1392" s="275" t="s">
        <v>10014</v>
      </c>
      <c r="J1392" s="167" t="s">
        <v>10015</v>
      </c>
      <c r="L1392" s="167" t="s">
        <v>9347</v>
      </c>
      <c r="M1392" s="167" t="s">
        <v>23179</v>
      </c>
      <c r="N1392" s="166" t="s">
        <v>12506</v>
      </c>
      <c r="O1392" s="167" t="s">
        <v>12507</v>
      </c>
    </row>
    <row r="1393" spans="3:15">
      <c r="C1393" s="165"/>
      <c r="D1393" s="165"/>
      <c r="E1393" s="165"/>
      <c r="H1393" s="273" t="s">
        <v>23548</v>
      </c>
      <c r="I1393" s="275" t="s">
        <v>10016</v>
      </c>
      <c r="J1393" s="167" t="s">
        <v>10017</v>
      </c>
      <c r="L1393" s="167" t="s">
        <v>9348</v>
      </c>
      <c r="M1393" s="167"/>
      <c r="N1393" s="166"/>
      <c r="O1393" s="167" t="s">
        <v>12507</v>
      </c>
    </row>
    <row r="1394" spans="3:15">
      <c r="C1394" s="165"/>
      <c r="D1394" s="165"/>
      <c r="E1394" s="165"/>
      <c r="H1394" s="273" t="s">
        <v>23548</v>
      </c>
      <c r="I1394" s="275" t="s">
        <v>10018</v>
      </c>
      <c r="J1394" s="167" t="s">
        <v>10019</v>
      </c>
      <c r="L1394" s="167" t="s">
        <v>9349</v>
      </c>
      <c r="M1394" s="167" t="s">
        <v>23595</v>
      </c>
      <c r="N1394" s="166" t="s">
        <v>12366</v>
      </c>
      <c r="O1394" s="167" t="s">
        <v>12509</v>
      </c>
    </row>
    <row r="1395" spans="3:15">
      <c r="C1395" s="165"/>
      <c r="D1395" s="165"/>
      <c r="E1395" s="165"/>
      <c r="H1395" s="273" t="s">
        <v>23548</v>
      </c>
      <c r="I1395" s="275" t="s">
        <v>10020</v>
      </c>
      <c r="J1395" s="167" t="s">
        <v>10021</v>
      </c>
      <c r="L1395" s="167" t="s">
        <v>9350</v>
      </c>
      <c r="M1395" s="167" t="s">
        <v>23595</v>
      </c>
      <c r="N1395" s="166" t="s">
        <v>12510</v>
      </c>
      <c r="O1395" s="167" t="s">
        <v>12511</v>
      </c>
    </row>
    <row r="1396" spans="3:15">
      <c r="C1396" s="165"/>
      <c r="D1396" s="165"/>
      <c r="E1396" s="165"/>
      <c r="H1396" s="273" t="s">
        <v>23548</v>
      </c>
      <c r="I1396" s="275" t="s">
        <v>10022</v>
      </c>
      <c r="J1396" s="167" t="s">
        <v>10023</v>
      </c>
      <c r="L1396" s="167" t="s">
        <v>9351</v>
      </c>
      <c r="M1396" s="167" t="s">
        <v>23595</v>
      </c>
      <c r="N1396" s="166" t="s">
        <v>12512</v>
      </c>
      <c r="O1396" s="167" t="s">
        <v>12513</v>
      </c>
    </row>
    <row r="1397" spans="3:15">
      <c r="C1397" s="165"/>
      <c r="D1397" s="165"/>
      <c r="E1397" s="165"/>
      <c r="H1397" s="273" t="s">
        <v>23548</v>
      </c>
      <c r="I1397" s="275" t="s">
        <v>10024</v>
      </c>
      <c r="J1397" s="167" t="s">
        <v>10025</v>
      </c>
      <c r="L1397" s="167" t="s">
        <v>9352</v>
      </c>
      <c r="M1397" s="167" t="s">
        <v>23595</v>
      </c>
      <c r="N1397" s="166" t="s">
        <v>12514</v>
      </c>
      <c r="O1397" s="167" t="s">
        <v>12515</v>
      </c>
    </row>
    <row r="1398" spans="3:15">
      <c r="C1398" s="165"/>
      <c r="D1398" s="165"/>
      <c r="E1398" s="165"/>
      <c r="H1398" s="273" t="s">
        <v>23548</v>
      </c>
      <c r="I1398" s="275" t="s">
        <v>10026</v>
      </c>
      <c r="J1398" s="167" t="s">
        <v>10027</v>
      </c>
      <c r="L1398" s="167" t="s">
        <v>9353</v>
      </c>
      <c r="M1398" s="167" t="s">
        <v>23595</v>
      </c>
      <c r="N1398" s="166" t="s">
        <v>12516</v>
      </c>
      <c r="O1398" s="167" t="s">
        <v>12517</v>
      </c>
    </row>
    <row r="1399" spans="3:15">
      <c r="C1399" s="165"/>
      <c r="D1399" s="165"/>
      <c r="E1399" s="165"/>
      <c r="H1399" s="273" t="s">
        <v>23548</v>
      </c>
      <c r="I1399" s="275" t="s">
        <v>10028</v>
      </c>
      <c r="J1399" s="167" t="s">
        <v>10029</v>
      </c>
      <c r="L1399" s="167" t="s">
        <v>9354</v>
      </c>
      <c r="M1399" s="167" t="s">
        <v>23595</v>
      </c>
      <c r="N1399" s="166" t="s">
        <v>14228</v>
      </c>
      <c r="O1399" s="167" t="s">
        <v>12518</v>
      </c>
    </row>
    <row r="1400" spans="3:15">
      <c r="C1400" s="165"/>
      <c r="D1400" s="165"/>
      <c r="E1400" s="165"/>
      <c r="H1400" s="273" t="s">
        <v>23548</v>
      </c>
      <c r="I1400" s="275" t="s">
        <v>10030</v>
      </c>
      <c r="J1400" s="167" t="s">
        <v>10031</v>
      </c>
      <c r="L1400" s="167" t="s">
        <v>9355</v>
      </c>
      <c r="M1400" s="167" t="s">
        <v>23595</v>
      </c>
      <c r="N1400" s="166" t="s">
        <v>12519</v>
      </c>
      <c r="O1400" s="167" t="s">
        <v>12520</v>
      </c>
    </row>
    <row r="1401" spans="3:15">
      <c r="C1401" s="165"/>
      <c r="D1401" s="165"/>
      <c r="E1401" s="165"/>
      <c r="H1401" s="273" t="s">
        <v>23548</v>
      </c>
      <c r="I1401" s="275" t="s">
        <v>10032</v>
      </c>
      <c r="J1401" s="167" t="s">
        <v>10033</v>
      </c>
      <c r="L1401" s="167" t="s">
        <v>9356</v>
      </c>
      <c r="M1401" s="167" t="s">
        <v>23595</v>
      </c>
      <c r="N1401" s="166" t="s">
        <v>12521</v>
      </c>
      <c r="O1401" s="167" t="s">
        <v>12522</v>
      </c>
    </row>
    <row r="1402" spans="3:15">
      <c r="C1402" s="165"/>
      <c r="D1402" s="165"/>
      <c r="E1402" s="165"/>
      <c r="H1402" s="273" t="s">
        <v>23548</v>
      </c>
      <c r="I1402" s="275" t="s">
        <v>10034</v>
      </c>
      <c r="J1402" s="167" t="s">
        <v>10035</v>
      </c>
      <c r="L1402" s="167" t="s">
        <v>9357</v>
      </c>
      <c r="M1402" s="167" t="s">
        <v>23595</v>
      </c>
      <c r="N1402" s="166" t="s">
        <v>12523</v>
      </c>
      <c r="O1402" s="167" t="s">
        <v>12524</v>
      </c>
    </row>
    <row r="1403" spans="3:15">
      <c r="C1403" s="165"/>
      <c r="D1403" s="165"/>
      <c r="E1403" s="165"/>
      <c r="H1403" s="273" t="s">
        <v>23548</v>
      </c>
      <c r="I1403" s="275" t="s">
        <v>10036</v>
      </c>
      <c r="J1403" s="167" t="s">
        <v>10037</v>
      </c>
      <c r="L1403" s="167" t="s">
        <v>9358</v>
      </c>
      <c r="M1403" s="167" t="s">
        <v>23595</v>
      </c>
      <c r="N1403" s="166" t="s">
        <v>12525</v>
      </c>
      <c r="O1403" s="167" t="s">
        <v>12526</v>
      </c>
    </row>
    <row r="1404" spans="3:15">
      <c r="C1404" s="165"/>
      <c r="D1404" s="165"/>
      <c r="E1404" s="165"/>
      <c r="H1404" s="273" t="s">
        <v>23548</v>
      </c>
      <c r="I1404" s="275" t="s">
        <v>10038</v>
      </c>
      <c r="J1404" s="167" t="s">
        <v>10039</v>
      </c>
      <c r="L1404" s="167" t="s">
        <v>9359</v>
      </c>
      <c r="M1404" s="167" t="s">
        <v>23595</v>
      </c>
      <c r="N1404" s="166" t="s">
        <v>11567</v>
      </c>
      <c r="O1404" s="167" t="s">
        <v>12527</v>
      </c>
    </row>
    <row r="1405" spans="3:15">
      <c r="C1405" s="165"/>
      <c r="D1405" s="165"/>
      <c r="E1405" s="165"/>
      <c r="H1405" s="273" t="s">
        <v>23548</v>
      </c>
      <c r="I1405" s="275" t="s">
        <v>10040</v>
      </c>
      <c r="J1405" s="167" t="s">
        <v>10041</v>
      </c>
      <c r="L1405" s="167" t="s">
        <v>9360</v>
      </c>
      <c r="M1405" s="167" t="s">
        <v>23595</v>
      </c>
      <c r="N1405" s="166" t="s">
        <v>12528</v>
      </c>
      <c r="O1405" s="167" t="s">
        <v>12529</v>
      </c>
    </row>
    <row r="1406" spans="3:15">
      <c r="C1406" s="165"/>
      <c r="D1406" s="165"/>
      <c r="E1406" s="165"/>
      <c r="H1406" s="273" t="s">
        <v>23548</v>
      </c>
      <c r="I1406" s="275" t="s">
        <v>10042</v>
      </c>
      <c r="J1406" s="167" t="s">
        <v>10043</v>
      </c>
      <c r="L1406" s="167" t="s">
        <v>9361</v>
      </c>
      <c r="M1406" s="167" t="s">
        <v>23595</v>
      </c>
      <c r="N1406" s="166" t="s">
        <v>12530</v>
      </c>
      <c r="O1406" s="167" t="s">
        <v>12531</v>
      </c>
    </row>
    <row r="1407" spans="3:15">
      <c r="C1407" s="165"/>
      <c r="D1407" s="165"/>
      <c r="E1407" s="165"/>
      <c r="H1407" s="277"/>
      <c r="I1407" s="281" t="s">
        <v>10044</v>
      </c>
      <c r="J1407" s="278"/>
      <c r="L1407" s="167" t="s">
        <v>9362</v>
      </c>
      <c r="M1407" s="167" t="s">
        <v>23595</v>
      </c>
      <c r="N1407" s="166" t="s">
        <v>12433</v>
      </c>
      <c r="O1407" s="167" t="s">
        <v>12532</v>
      </c>
    </row>
    <row r="1408" spans="3:15">
      <c r="C1408" s="165"/>
      <c r="D1408" s="165"/>
      <c r="E1408" s="165"/>
      <c r="H1408" s="273" t="s">
        <v>23185</v>
      </c>
      <c r="I1408" s="275" t="s">
        <v>10045</v>
      </c>
      <c r="J1408" s="167" t="s">
        <v>10046</v>
      </c>
      <c r="L1408" s="167" t="s">
        <v>9363</v>
      </c>
      <c r="M1408" s="167" t="s">
        <v>23595</v>
      </c>
      <c r="N1408" s="166" t="s">
        <v>12533</v>
      </c>
      <c r="O1408" s="167" t="s">
        <v>12534</v>
      </c>
    </row>
    <row r="1409" spans="3:15">
      <c r="C1409" s="165"/>
      <c r="D1409" s="165"/>
      <c r="E1409" s="165"/>
      <c r="H1409" s="273" t="s">
        <v>23185</v>
      </c>
      <c r="I1409" s="275" t="s">
        <v>10047</v>
      </c>
      <c r="J1409" s="167" t="s">
        <v>10048</v>
      </c>
      <c r="L1409" s="167" t="s">
        <v>9364</v>
      </c>
      <c r="M1409" s="167" t="s">
        <v>23595</v>
      </c>
      <c r="N1409" s="166" t="s">
        <v>12535</v>
      </c>
      <c r="O1409" s="167" t="s">
        <v>12536</v>
      </c>
    </row>
    <row r="1410" spans="3:15">
      <c r="C1410" s="165"/>
      <c r="D1410" s="165"/>
      <c r="E1410" s="165"/>
      <c r="H1410" s="273" t="s">
        <v>23185</v>
      </c>
      <c r="I1410" s="275" t="s">
        <v>10049</v>
      </c>
      <c r="J1410" s="167" t="s">
        <v>10050</v>
      </c>
      <c r="L1410" s="167" t="s">
        <v>9365</v>
      </c>
      <c r="M1410" s="167"/>
      <c r="N1410" s="166"/>
      <c r="O1410" s="167" t="s">
        <v>12536</v>
      </c>
    </row>
    <row r="1411" spans="3:15">
      <c r="C1411" s="165"/>
      <c r="D1411" s="165"/>
      <c r="E1411" s="165"/>
      <c r="H1411" s="273" t="s">
        <v>23185</v>
      </c>
      <c r="I1411" s="275" t="s">
        <v>10051</v>
      </c>
      <c r="J1411" s="167" t="s">
        <v>10052</v>
      </c>
      <c r="L1411" s="167" t="s">
        <v>9366</v>
      </c>
      <c r="M1411" s="167" t="s">
        <v>23595</v>
      </c>
      <c r="N1411" s="166" t="s">
        <v>11501</v>
      </c>
      <c r="O1411" s="167" t="s">
        <v>12537</v>
      </c>
    </row>
    <row r="1412" spans="3:15">
      <c r="C1412" s="165"/>
      <c r="D1412" s="165"/>
      <c r="E1412" s="165"/>
      <c r="H1412" s="273" t="s">
        <v>23185</v>
      </c>
      <c r="I1412" s="275" t="s">
        <v>10053</v>
      </c>
      <c r="J1412" s="167" t="s">
        <v>10054</v>
      </c>
      <c r="L1412" s="167" t="s">
        <v>9367</v>
      </c>
      <c r="M1412" s="167" t="s">
        <v>23595</v>
      </c>
      <c r="N1412" s="166" t="s">
        <v>12538</v>
      </c>
      <c r="O1412" s="167" t="s">
        <v>12539</v>
      </c>
    </row>
    <row r="1413" spans="3:15">
      <c r="C1413" s="165"/>
      <c r="D1413" s="165"/>
      <c r="E1413" s="165"/>
      <c r="H1413" s="273" t="s">
        <v>23185</v>
      </c>
      <c r="I1413" s="275" t="s">
        <v>10055</v>
      </c>
      <c r="J1413" s="167" t="s">
        <v>10056</v>
      </c>
      <c r="L1413" s="167" t="s">
        <v>9368</v>
      </c>
      <c r="M1413" s="167" t="s">
        <v>23595</v>
      </c>
      <c r="N1413" s="166" t="s">
        <v>12540</v>
      </c>
      <c r="O1413" s="167" t="s">
        <v>12541</v>
      </c>
    </row>
    <row r="1414" spans="3:15">
      <c r="C1414" s="165"/>
      <c r="D1414" s="165"/>
      <c r="E1414" s="165"/>
      <c r="H1414" s="273" t="s">
        <v>23185</v>
      </c>
      <c r="I1414" s="275" t="s">
        <v>10057</v>
      </c>
      <c r="J1414" s="167" t="s">
        <v>10058</v>
      </c>
      <c r="L1414" s="167" t="s">
        <v>9369</v>
      </c>
      <c r="M1414" s="167" t="s">
        <v>23595</v>
      </c>
      <c r="N1414" s="166" t="s">
        <v>12542</v>
      </c>
      <c r="O1414" s="167" t="s">
        <v>12543</v>
      </c>
    </row>
    <row r="1415" spans="3:15">
      <c r="C1415" s="165"/>
      <c r="D1415" s="165"/>
      <c r="E1415" s="165"/>
      <c r="H1415" s="273" t="s">
        <v>23185</v>
      </c>
      <c r="I1415" s="275" t="s">
        <v>10059</v>
      </c>
      <c r="J1415" s="167" t="s">
        <v>10060</v>
      </c>
      <c r="L1415" s="167" t="s">
        <v>9370</v>
      </c>
      <c r="M1415" s="167" t="s">
        <v>23595</v>
      </c>
      <c r="N1415" s="166" t="s">
        <v>13562</v>
      </c>
      <c r="O1415" s="167" t="s">
        <v>12544</v>
      </c>
    </row>
    <row r="1416" spans="3:15">
      <c r="C1416" s="165"/>
      <c r="D1416" s="165"/>
      <c r="E1416" s="165"/>
      <c r="H1416" s="273" t="s">
        <v>23185</v>
      </c>
      <c r="I1416" s="275" t="s">
        <v>10061</v>
      </c>
      <c r="J1416" s="167" t="s">
        <v>10062</v>
      </c>
      <c r="L1416" s="167" t="s">
        <v>9371</v>
      </c>
      <c r="M1416" s="167" t="s">
        <v>23595</v>
      </c>
      <c r="N1416" s="166" t="s">
        <v>13156</v>
      </c>
      <c r="O1416" s="167" t="s">
        <v>12545</v>
      </c>
    </row>
    <row r="1417" spans="3:15">
      <c r="C1417" s="165"/>
      <c r="D1417" s="165"/>
      <c r="E1417" s="165"/>
      <c r="H1417" s="273" t="s">
        <v>23185</v>
      </c>
      <c r="I1417" s="275" t="s">
        <v>10063</v>
      </c>
      <c r="J1417" s="167" t="s">
        <v>10064</v>
      </c>
      <c r="L1417" s="167" t="s">
        <v>9372</v>
      </c>
      <c r="M1417" s="167" t="s">
        <v>23595</v>
      </c>
      <c r="N1417" s="166" t="s">
        <v>12546</v>
      </c>
      <c r="O1417" s="167" t="s">
        <v>12547</v>
      </c>
    </row>
    <row r="1418" spans="3:15">
      <c r="C1418" s="165"/>
      <c r="D1418" s="165"/>
      <c r="E1418" s="165"/>
      <c r="H1418" s="273" t="s">
        <v>23185</v>
      </c>
      <c r="I1418" s="275" t="s">
        <v>10065</v>
      </c>
      <c r="J1418" s="167" t="s">
        <v>10066</v>
      </c>
      <c r="L1418" s="167" t="s">
        <v>9373</v>
      </c>
      <c r="M1418" s="167"/>
      <c r="N1418" s="166"/>
      <c r="O1418" s="167" t="s">
        <v>12547</v>
      </c>
    </row>
    <row r="1419" spans="3:15">
      <c r="C1419" s="165"/>
      <c r="D1419" s="165"/>
      <c r="E1419" s="165"/>
      <c r="H1419" s="273" t="s">
        <v>23185</v>
      </c>
      <c r="I1419" s="275" t="s">
        <v>10067</v>
      </c>
      <c r="J1419" s="167" t="s">
        <v>10068</v>
      </c>
      <c r="L1419" s="167" t="s">
        <v>9374</v>
      </c>
      <c r="M1419" s="167" t="s">
        <v>23595</v>
      </c>
      <c r="N1419" s="166" t="s">
        <v>12548</v>
      </c>
      <c r="O1419" s="167" t="s">
        <v>12549</v>
      </c>
    </row>
    <row r="1420" spans="3:15">
      <c r="C1420" s="165"/>
      <c r="D1420" s="165"/>
      <c r="E1420" s="165"/>
      <c r="H1420" s="273" t="s">
        <v>23185</v>
      </c>
      <c r="I1420" s="275" t="s">
        <v>10069</v>
      </c>
      <c r="J1420" s="167" t="s">
        <v>10070</v>
      </c>
      <c r="L1420" s="167" t="s">
        <v>9375</v>
      </c>
      <c r="M1420" s="167" t="s">
        <v>23595</v>
      </c>
      <c r="N1420" s="166" t="s">
        <v>12550</v>
      </c>
      <c r="O1420" s="167" t="s">
        <v>12551</v>
      </c>
    </row>
    <row r="1421" spans="3:15">
      <c r="C1421" s="165"/>
      <c r="D1421" s="165"/>
      <c r="E1421" s="165"/>
      <c r="H1421" s="273" t="s">
        <v>23185</v>
      </c>
      <c r="I1421" s="275" t="s">
        <v>10071</v>
      </c>
      <c r="J1421" s="167" t="s">
        <v>10072</v>
      </c>
      <c r="L1421" s="167" t="s">
        <v>9376</v>
      </c>
      <c r="M1421" s="167" t="s">
        <v>23595</v>
      </c>
      <c r="N1421" s="166" t="s">
        <v>12552</v>
      </c>
      <c r="O1421" s="167" t="s">
        <v>12553</v>
      </c>
    </row>
    <row r="1422" spans="3:15">
      <c r="C1422" s="165"/>
      <c r="D1422" s="165"/>
      <c r="E1422" s="165"/>
      <c r="H1422" s="273" t="s">
        <v>23185</v>
      </c>
      <c r="I1422" s="275" t="s">
        <v>10073</v>
      </c>
      <c r="J1422" s="167" t="s">
        <v>10074</v>
      </c>
      <c r="L1422" s="167" t="s">
        <v>9377</v>
      </c>
      <c r="M1422" s="167" t="s">
        <v>23595</v>
      </c>
      <c r="N1422" s="166" t="s">
        <v>12554</v>
      </c>
      <c r="O1422" s="167" t="s">
        <v>12555</v>
      </c>
    </row>
    <row r="1423" spans="3:15">
      <c r="C1423" s="165"/>
      <c r="D1423" s="165"/>
      <c r="E1423" s="165"/>
      <c r="H1423" s="273" t="s">
        <v>23185</v>
      </c>
      <c r="I1423" s="275" t="s">
        <v>10075</v>
      </c>
      <c r="J1423" s="167" t="s">
        <v>10076</v>
      </c>
      <c r="L1423" s="167" t="s">
        <v>9378</v>
      </c>
      <c r="M1423" s="167" t="s">
        <v>23595</v>
      </c>
      <c r="N1423" s="166" t="s">
        <v>12556</v>
      </c>
      <c r="O1423" s="167" t="s">
        <v>12557</v>
      </c>
    </row>
    <row r="1424" spans="3:15">
      <c r="C1424" s="165"/>
      <c r="D1424" s="165"/>
      <c r="E1424" s="165"/>
      <c r="H1424" s="273" t="s">
        <v>23185</v>
      </c>
      <c r="I1424" s="275" t="s">
        <v>10077</v>
      </c>
      <c r="J1424" s="167" t="s">
        <v>10078</v>
      </c>
      <c r="L1424" s="167" t="s">
        <v>9379</v>
      </c>
      <c r="M1424" s="167" t="s">
        <v>23595</v>
      </c>
      <c r="N1424" s="166" t="s">
        <v>12558</v>
      </c>
      <c r="O1424" s="167" t="s">
        <v>12559</v>
      </c>
    </row>
    <row r="1425" spans="3:15">
      <c r="C1425" s="165"/>
      <c r="D1425" s="165"/>
      <c r="E1425" s="165"/>
      <c r="H1425" s="273" t="s">
        <v>23185</v>
      </c>
      <c r="I1425" s="275" t="s">
        <v>10079</v>
      </c>
      <c r="J1425" s="167" t="s">
        <v>10080</v>
      </c>
      <c r="L1425" s="167" t="s">
        <v>9380</v>
      </c>
      <c r="M1425" s="167" t="s">
        <v>23595</v>
      </c>
      <c r="N1425" s="166" t="s">
        <v>12560</v>
      </c>
      <c r="O1425" s="167" t="s">
        <v>12561</v>
      </c>
    </row>
    <row r="1426" spans="3:15">
      <c r="C1426" s="165"/>
      <c r="D1426" s="165"/>
      <c r="E1426" s="165"/>
      <c r="H1426" s="273" t="s">
        <v>23185</v>
      </c>
      <c r="I1426" s="275" t="s">
        <v>10081</v>
      </c>
      <c r="J1426" s="167" t="s">
        <v>10082</v>
      </c>
      <c r="L1426" s="167" t="s">
        <v>9381</v>
      </c>
      <c r="M1426" s="167"/>
      <c r="N1426" s="166"/>
      <c r="O1426" s="167" t="s">
        <v>12561</v>
      </c>
    </row>
    <row r="1427" spans="3:15">
      <c r="C1427" s="165"/>
      <c r="D1427" s="165"/>
      <c r="E1427" s="165"/>
      <c r="H1427" s="273" t="s">
        <v>23185</v>
      </c>
      <c r="I1427" s="275" t="s">
        <v>10083</v>
      </c>
      <c r="J1427" s="167" t="s">
        <v>10084</v>
      </c>
      <c r="L1427" s="167" t="s">
        <v>9382</v>
      </c>
      <c r="M1427" s="167" t="s">
        <v>23595</v>
      </c>
      <c r="N1427" s="166" t="s">
        <v>12562</v>
      </c>
      <c r="O1427" s="167" t="s">
        <v>12563</v>
      </c>
    </row>
    <row r="1428" spans="3:15">
      <c r="C1428" s="165"/>
      <c r="D1428" s="165"/>
      <c r="E1428" s="165"/>
      <c r="H1428" s="273" t="s">
        <v>23185</v>
      </c>
      <c r="I1428" s="275" t="s">
        <v>10085</v>
      </c>
      <c r="J1428" s="167" t="s">
        <v>10086</v>
      </c>
      <c r="L1428" s="167" t="s">
        <v>9383</v>
      </c>
      <c r="M1428" s="167" t="s">
        <v>23546</v>
      </c>
      <c r="N1428" s="166" t="s">
        <v>12565</v>
      </c>
      <c r="O1428" s="167" t="s">
        <v>12566</v>
      </c>
    </row>
    <row r="1429" spans="3:15">
      <c r="C1429" s="165"/>
      <c r="D1429" s="165"/>
      <c r="E1429" s="165"/>
      <c r="H1429" s="273" t="s">
        <v>23185</v>
      </c>
      <c r="I1429" s="275" t="s">
        <v>10087</v>
      </c>
      <c r="J1429" s="167" t="s">
        <v>10088</v>
      </c>
      <c r="L1429" s="167" t="s">
        <v>9384</v>
      </c>
      <c r="M1429" s="167" t="s">
        <v>23546</v>
      </c>
      <c r="N1429" s="166" t="s">
        <v>12567</v>
      </c>
      <c r="O1429" s="167" t="s">
        <v>12568</v>
      </c>
    </row>
    <row r="1430" spans="3:15">
      <c r="C1430" s="165"/>
      <c r="D1430" s="165"/>
      <c r="E1430" s="165"/>
      <c r="H1430" s="273" t="s">
        <v>23185</v>
      </c>
      <c r="I1430" s="275" t="s">
        <v>10089</v>
      </c>
      <c r="J1430" s="167" t="s">
        <v>10090</v>
      </c>
      <c r="L1430" s="167" t="s">
        <v>9385</v>
      </c>
      <c r="M1430" s="167" t="s">
        <v>23546</v>
      </c>
      <c r="N1430" s="166" t="s">
        <v>12569</v>
      </c>
      <c r="O1430" s="167" t="s">
        <v>12570</v>
      </c>
    </row>
    <row r="1431" spans="3:15">
      <c r="C1431" s="165"/>
      <c r="D1431" s="165"/>
      <c r="E1431" s="165"/>
      <c r="H1431" s="273" t="s">
        <v>23185</v>
      </c>
      <c r="I1431" s="275" t="s">
        <v>10091</v>
      </c>
      <c r="J1431" s="167" t="s">
        <v>10092</v>
      </c>
      <c r="L1431" s="167" t="s">
        <v>9386</v>
      </c>
      <c r="M1431" s="167" t="s">
        <v>23546</v>
      </c>
      <c r="N1431" s="166" t="s">
        <v>12571</v>
      </c>
      <c r="O1431" s="167" t="s">
        <v>12572</v>
      </c>
    </row>
    <row r="1432" spans="3:15">
      <c r="C1432" s="165"/>
      <c r="D1432" s="165"/>
      <c r="E1432" s="165"/>
      <c r="H1432" s="273" t="s">
        <v>23185</v>
      </c>
      <c r="I1432" s="275" t="s">
        <v>10093</v>
      </c>
      <c r="J1432" s="167" t="s">
        <v>10094</v>
      </c>
      <c r="L1432" s="167" t="s">
        <v>9387</v>
      </c>
      <c r="M1432" s="167"/>
      <c r="N1432" s="166"/>
      <c r="O1432" s="167" t="s">
        <v>12572</v>
      </c>
    </row>
    <row r="1433" spans="3:15">
      <c r="C1433" s="165"/>
      <c r="D1433" s="165"/>
      <c r="E1433" s="165"/>
      <c r="H1433" s="273" t="s">
        <v>23185</v>
      </c>
      <c r="I1433" s="275" t="s">
        <v>10095</v>
      </c>
      <c r="J1433" s="167" t="s">
        <v>10096</v>
      </c>
      <c r="L1433" s="167" t="s">
        <v>9388</v>
      </c>
      <c r="M1433" s="167" t="s">
        <v>23546</v>
      </c>
      <c r="N1433" s="166" t="s">
        <v>12573</v>
      </c>
      <c r="O1433" s="167" t="s">
        <v>12574</v>
      </c>
    </row>
    <row r="1434" spans="3:15">
      <c r="C1434" s="165"/>
      <c r="D1434" s="165"/>
      <c r="E1434" s="165"/>
      <c r="H1434" s="273" t="s">
        <v>23185</v>
      </c>
      <c r="I1434" s="275" t="s">
        <v>10097</v>
      </c>
      <c r="J1434" s="167" t="s">
        <v>10098</v>
      </c>
      <c r="L1434" s="167" t="s">
        <v>9389</v>
      </c>
      <c r="M1434" s="167" t="s">
        <v>23546</v>
      </c>
      <c r="N1434" s="166" t="s">
        <v>12575</v>
      </c>
      <c r="O1434" s="167" t="s">
        <v>12576</v>
      </c>
    </row>
    <row r="1435" spans="3:15">
      <c r="C1435" s="165"/>
      <c r="D1435" s="165"/>
      <c r="E1435" s="165"/>
      <c r="H1435" s="273" t="s">
        <v>23185</v>
      </c>
      <c r="I1435" s="275" t="s">
        <v>10099</v>
      </c>
      <c r="J1435" s="167" t="s">
        <v>10100</v>
      </c>
      <c r="L1435" s="167" t="s">
        <v>9390</v>
      </c>
      <c r="M1435" s="167" t="s">
        <v>23546</v>
      </c>
      <c r="N1435" s="166" t="s">
        <v>12577</v>
      </c>
      <c r="O1435" s="167" t="s">
        <v>12578</v>
      </c>
    </row>
    <row r="1436" spans="3:15">
      <c r="C1436" s="165"/>
      <c r="D1436" s="165"/>
      <c r="E1436" s="165"/>
      <c r="H1436" s="273" t="s">
        <v>23185</v>
      </c>
      <c r="I1436" s="275" t="s">
        <v>10101</v>
      </c>
      <c r="J1436" s="167" t="s">
        <v>10102</v>
      </c>
      <c r="L1436" s="167" t="s">
        <v>9391</v>
      </c>
      <c r="M1436" s="167" t="s">
        <v>23546</v>
      </c>
      <c r="N1436" s="166" t="s">
        <v>12579</v>
      </c>
      <c r="O1436" s="167" t="s">
        <v>12580</v>
      </c>
    </row>
    <row r="1437" spans="3:15">
      <c r="C1437" s="165"/>
      <c r="D1437" s="165"/>
      <c r="E1437" s="165"/>
      <c r="H1437" s="273" t="s">
        <v>23185</v>
      </c>
      <c r="I1437" s="275" t="s">
        <v>10103</v>
      </c>
      <c r="J1437" s="167" t="s">
        <v>10104</v>
      </c>
      <c r="L1437" s="167" t="s">
        <v>9392</v>
      </c>
      <c r="M1437" s="167" t="s">
        <v>23546</v>
      </c>
      <c r="N1437" s="166" t="s">
        <v>12581</v>
      </c>
      <c r="O1437" s="167" t="s">
        <v>12582</v>
      </c>
    </row>
    <row r="1438" spans="3:15">
      <c r="C1438" s="165"/>
      <c r="D1438" s="165"/>
      <c r="E1438" s="165"/>
      <c r="H1438" s="273" t="s">
        <v>23185</v>
      </c>
      <c r="I1438" s="275" t="s">
        <v>10105</v>
      </c>
      <c r="J1438" s="167" t="s">
        <v>10106</v>
      </c>
      <c r="L1438" s="167" t="s">
        <v>9393</v>
      </c>
      <c r="M1438" s="167" t="s">
        <v>23546</v>
      </c>
      <c r="N1438" s="166" t="s">
        <v>12583</v>
      </c>
      <c r="O1438" s="167" t="s">
        <v>12584</v>
      </c>
    </row>
    <row r="1439" spans="3:15">
      <c r="C1439" s="165"/>
      <c r="D1439" s="165"/>
      <c r="E1439" s="165"/>
      <c r="H1439" s="273" t="s">
        <v>23185</v>
      </c>
      <c r="I1439" s="275" t="s">
        <v>10107</v>
      </c>
      <c r="J1439" s="167" t="s">
        <v>10108</v>
      </c>
      <c r="L1439" s="167" t="s">
        <v>9394</v>
      </c>
      <c r="M1439" s="167" t="s">
        <v>23546</v>
      </c>
      <c r="N1439" s="166" t="s">
        <v>12585</v>
      </c>
      <c r="O1439" s="167" t="s">
        <v>12586</v>
      </c>
    </row>
    <row r="1440" spans="3:15">
      <c r="C1440" s="165"/>
      <c r="D1440" s="165"/>
      <c r="E1440" s="165"/>
      <c r="H1440" s="273" t="s">
        <v>23185</v>
      </c>
      <c r="I1440" s="275" t="s">
        <v>10109</v>
      </c>
      <c r="J1440" s="167" t="s">
        <v>10110</v>
      </c>
      <c r="L1440" s="167" t="s">
        <v>9395</v>
      </c>
      <c r="M1440" s="167" t="s">
        <v>23546</v>
      </c>
      <c r="N1440" s="166" t="s">
        <v>12587</v>
      </c>
      <c r="O1440" s="167" t="s">
        <v>12588</v>
      </c>
    </row>
    <row r="1441" spans="3:15">
      <c r="C1441" s="165"/>
      <c r="D1441" s="165"/>
      <c r="E1441" s="165"/>
      <c r="H1441" s="273" t="s">
        <v>23185</v>
      </c>
      <c r="I1441" s="275" t="s">
        <v>10111</v>
      </c>
      <c r="J1441" s="167" t="s">
        <v>10112</v>
      </c>
      <c r="L1441" s="167" t="s">
        <v>9396</v>
      </c>
      <c r="M1441" s="167" t="s">
        <v>23546</v>
      </c>
      <c r="N1441" s="166" t="s">
        <v>12589</v>
      </c>
      <c r="O1441" s="167" t="s">
        <v>12590</v>
      </c>
    </row>
    <row r="1442" spans="3:15">
      <c r="C1442" s="165"/>
      <c r="D1442" s="165"/>
      <c r="E1442" s="165"/>
      <c r="H1442" s="273" t="s">
        <v>23185</v>
      </c>
      <c r="I1442" s="275" t="s">
        <v>10113</v>
      </c>
      <c r="J1442" s="167" t="s">
        <v>10114</v>
      </c>
      <c r="L1442" s="167" t="s">
        <v>9397</v>
      </c>
      <c r="M1442" s="167" t="s">
        <v>23546</v>
      </c>
      <c r="N1442" s="166" t="s">
        <v>12591</v>
      </c>
      <c r="O1442" s="167" t="s">
        <v>12592</v>
      </c>
    </row>
    <row r="1443" spans="3:15">
      <c r="C1443" s="165"/>
      <c r="D1443" s="165"/>
      <c r="E1443" s="165"/>
      <c r="H1443" s="273" t="s">
        <v>23185</v>
      </c>
      <c r="I1443" s="275" t="s">
        <v>10115</v>
      </c>
      <c r="J1443" s="167" t="s">
        <v>10116</v>
      </c>
      <c r="L1443" s="167" t="s">
        <v>9398</v>
      </c>
      <c r="M1443" s="167" t="s">
        <v>23546</v>
      </c>
      <c r="N1443" s="166" t="s">
        <v>12593</v>
      </c>
      <c r="O1443" s="167" t="s">
        <v>12594</v>
      </c>
    </row>
    <row r="1444" spans="3:15">
      <c r="C1444" s="165"/>
      <c r="D1444" s="165"/>
      <c r="E1444" s="165"/>
      <c r="H1444" s="273" t="s">
        <v>23185</v>
      </c>
      <c r="I1444" s="275" t="s">
        <v>10117</v>
      </c>
      <c r="J1444" s="167" t="s">
        <v>10118</v>
      </c>
      <c r="L1444" s="167" t="s">
        <v>9399</v>
      </c>
      <c r="M1444" s="167" t="s">
        <v>23546</v>
      </c>
      <c r="N1444" s="166" t="s">
        <v>11427</v>
      </c>
      <c r="O1444" s="167" t="s">
        <v>12595</v>
      </c>
    </row>
    <row r="1445" spans="3:15">
      <c r="C1445" s="165"/>
      <c r="D1445" s="165"/>
      <c r="E1445" s="165"/>
      <c r="H1445" s="273" t="s">
        <v>23185</v>
      </c>
      <c r="I1445" s="275" t="s">
        <v>10119</v>
      </c>
      <c r="J1445" s="167" t="s">
        <v>10120</v>
      </c>
      <c r="L1445" s="167" t="s">
        <v>9400</v>
      </c>
      <c r="M1445" s="167" t="s">
        <v>23546</v>
      </c>
      <c r="N1445" s="166" t="s">
        <v>12596</v>
      </c>
      <c r="O1445" s="167" t="s">
        <v>12597</v>
      </c>
    </row>
    <row r="1446" spans="3:15">
      <c r="C1446" s="165"/>
      <c r="D1446" s="165"/>
      <c r="E1446" s="165"/>
      <c r="H1446" s="273" t="s">
        <v>23185</v>
      </c>
      <c r="I1446" s="275" t="s">
        <v>10121</v>
      </c>
      <c r="J1446" s="167" t="s">
        <v>10122</v>
      </c>
      <c r="L1446" s="167" t="s">
        <v>9401</v>
      </c>
      <c r="M1446" s="167"/>
      <c r="N1446" s="166"/>
      <c r="O1446" s="167" t="s">
        <v>12597</v>
      </c>
    </row>
    <row r="1447" spans="3:15">
      <c r="C1447" s="165"/>
      <c r="D1447" s="165"/>
      <c r="E1447" s="165"/>
      <c r="H1447" s="277"/>
      <c r="I1447" s="281" t="s">
        <v>10123</v>
      </c>
      <c r="J1447" s="278"/>
      <c r="L1447" s="167" t="s">
        <v>9402</v>
      </c>
      <c r="M1447" s="167" t="s">
        <v>23546</v>
      </c>
      <c r="N1447" s="166" t="s">
        <v>12598</v>
      </c>
      <c r="O1447" s="167" t="s">
        <v>12599</v>
      </c>
    </row>
    <row r="1448" spans="3:15">
      <c r="C1448" s="165"/>
      <c r="D1448" s="165"/>
      <c r="E1448" s="165"/>
      <c r="H1448" s="273" t="s">
        <v>23186</v>
      </c>
      <c r="I1448" s="275" t="s">
        <v>10124</v>
      </c>
      <c r="J1448" s="167" t="s">
        <v>10125</v>
      </c>
      <c r="L1448" s="167" t="s">
        <v>9403</v>
      </c>
      <c r="M1448" s="167"/>
      <c r="N1448" s="166"/>
      <c r="O1448" s="167" t="s">
        <v>12599</v>
      </c>
    </row>
    <row r="1449" spans="3:15">
      <c r="C1449" s="165"/>
      <c r="D1449" s="165"/>
      <c r="E1449" s="165"/>
      <c r="H1449" s="273" t="s">
        <v>23186</v>
      </c>
      <c r="I1449" s="275" t="s">
        <v>10126</v>
      </c>
      <c r="J1449" s="167" t="s">
        <v>10127</v>
      </c>
      <c r="L1449" s="167" t="s">
        <v>9404</v>
      </c>
      <c r="M1449" s="167" t="s">
        <v>23547</v>
      </c>
      <c r="N1449" s="166" t="s">
        <v>12601</v>
      </c>
      <c r="O1449" s="167" t="s">
        <v>12602</v>
      </c>
    </row>
    <row r="1450" spans="3:15">
      <c r="C1450" s="165"/>
      <c r="D1450" s="165"/>
      <c r="E1450" s="165"/>
      <c r="H1450" s="273" t="s">
        <v>23186</v>
      </c>
      <c r="I1450" s="275" t="s">
        <v>11539</v>
      </c>
      <c r="J1450" s="167" t="s">
        <v>10128</v>
      </c>
      <c r="L1450" s="167" t="s">
        <v>9405</v>
      </c>
      <c r="M1450" s="167" t="s">
        <v>23547</v>
      </c>
      <c r="N1450" s="166" t="s">
        <v>12603</v>
      </c>
      <c r="O1450" s="167" t="s">
        <v>12604</v>
      </c>
    </row>
    <row r="1451" spans="3:15">
      <c r="C1451" s="165"/>
      <c r="D1451" s="165"/>
      <c r="E1451" s="165"/>
      <c r="H1451" s="273" t="s">
        <v>23186</v>
      </c>
      <c r="I1451" s="275" t="s">
        <v>10129</v>
      </c>
      <c r="J1451" s="167" t="s">
        <v>10130</v>
      </c>
      <c r="L1451" s="167" t="s">
        <v>9406</v>
      </c>
      <c r="M1451" s="167" t="s">
        <v>23547</v>
      </c>
      <c r="N1451" s="166" t="s">
        <v>12605</v>
      </c>
      <c r="O1451" s="167" t="s">
        <v>12606</v>
      </c>
    </row>
    <row r="1452" spans="3:15">
      <c r="C1452" s="165"/>
      <c r="D1452" s="165"/>
      <c r="E1452" s="165"/>
      <c r="H1452" s="273" t="s">
        <v>23186</v>
      </c>
      <c r="I1452" s="275" t="s">
        <v>10131</v>
      </c>
      <c r="J1452" s="167" t="s">
        <v>10132</v>
      </c>
      <c r="L1452" s="167" t="s">
        <v>9407</v>
      </c>
      <c r="M1452" s="167" t="s">
        <v>23547</v>
      </c>
      <c r="N1452" s="166" t="s">
        <v>12607</v>
      </c>
      <c r="O1452" s="167" t="s">
        <v>12608</v>
      </c>
    </row>
    <row r="1453" spans="3:15">
      <c r="C1453" s="165"/>
      <c r="D1453" s="165"/>
      <c r="E1453" s="165"/>
      <c r="H1453" s="273" t="s">
        <v>23186</v>
      </c>
      <c r="I1453" s="275" t="s">
        <v>10133</v>
      </c>
      <c r="J1453" s="167" t="s">
        <v>10134</v>
      </c>
      <c r="L1453" s="167" t="s">
        <v>9408</v>
      </c>
      <c r="M1453" s="167" t="s">
        <v>23547</v>
      </c>
      <c r="N1453" s="166" t="s">
        <v>12609</v>
      </c>
      <c r="O1453" s="167" t="s">
        <v>12610</v>
      </c>
    </row>
    <row r="1454" spans="3:15">
      <c r="C1454" s="165"/>
      <c r="D1454" s="165"/>
      <c r="E1454" s="165"/>
      <c r="H1454" s="273" t="s">
        <v>23186</v>
      </c>
      <c r="I1454" s="275" t="s">
        <v>10135</v>
      </c>
      <c r="J1454" s="167" t="s">
        <v>10136</v>
      </c>
      <c r="L1454" s="167" t="s">
        <v>9409</v>
      </c>
      <c r="M1454" s="167"/>
      <c r="N1454" s="166"/>
      <c r="O1454" s="167" t="s">
        <v>12610</v>
      </c>
    </row>
    <row r="1455" spans="3:15">
      <c r="C1455" s="165"/>
      <c r="D1455" s="165"/>
      <c r="E1455" s="165"/>
      <c r="H1455" s="273" t="s">
        <v>23186</v>
      </c>
      <c r="I1455" s="275" t="s">
        <v>10137</v>
      </c>
      <c r="J1455" s="167" t="s">
        <v>10138</v>
      </c>
      <c r="L1455" s="167" t="s">
        <v>9410</v>
      </c>
      <c r="M1455" s="167" t="s">
        <v>23547</v>
      </c>
      <c r="N1455" s="166" t="s">
        <v>12611</v>
      </c>
      <c r="O1455" s="167" t="s">
        <v>12612</v>
      </c>
    </row>
    <row r="1456" spans="3:15">
      <c r="C1456" s="165"/>
      <c r="D1456" s="165"/>
      <c r="E1456" s="165"/>
      <c r="H1456" s="273" t="s">
        <v>23186</v>
      </c>
      <c r="I1456" s="275" t="s">
        <v>10139</v>
      </c>
      <c r="J1456" s="167" t="s">
        <v>10140</v>
      </c>
      <c r="L1456" s="167" t="s">
        <v>9411</v>
      </c>
      <c r="M1456" s="167" t="s">
        <v>23547</v>
      </c>
      <c r="N1456" s="166" t="s">
        <v>12613</v>
      </c>
      <c r="O1456" s="167" t="s">
        <v>12614</v>
      </c>
    </row>
    <row r="1457" spans="3:15">
      <c r="C1457" s="165"/>
      <c r="D1457" s="165"/>
      <c r="E1457" s="165"/>
      <c r="H1457" s="273" t="s">
        <v>23186</v>
      </c>
      <c r="I1457" s="275" t="s">
        <v>10141</v>
      </c>
      <c r="J1457" s="167" t="s">
        <v>10142</v>
      </c>
      <c r="L1457" s="167" t="s">
        <v>9412</v>
      </c>
      <c r="M1457" s="167" t="s">
        <v>23547</v>
      </c>
      <c r="N1457" s="166" t="s">
        <v>12615</v>
      </c>
      <c r="O1457" s="167" t="s">
        <v>12616</v>
      </c>
    </row>
    <row r="1458" spans="3:15">
      <c r="C1458" s="165"/>
      <c r="D1458" s="165"/>
      <c r="E1458" s="165"/>
      <c r="H1458" s="273" t="s">
        <v>23186</v>
      </c>
      <c r="I1458" s="275" t="s">
        <v>10143</v>
      </c>
      <c r="J1458" s="167" t="s">
        <v>10144</v>
      </c>
      <c r="L1458" s="167" t="s">
        <v>9413</v>
      </c>
      <c r="M1458" s="167" t="s">
        <v>23547</v>
      </c>
      <c r="N1458" s="166" t="s">
        <v>12617</v>
      </c>
      <c r="O1458" s="167" t="s">
        <v>12618</v>
      </c>
    </row>
    <row r="1459" spans="3:15">
      <c r="C1459" s="165"/>
      <c r="D1459" s="165"/>
      <c r="E1459" s="165"/>
      <c r="H1459" s="273" t="s">
        <v>23186</v>
      </c>
      <c r="I1459" s="275" t="s">
        <v>10145</v>
      </c>
      <c r="J1459" s="167" t="s">
        <v>10146</v>
      </c>
      <c r="L1459" s="167" t="s">
        <v>9414</v>
      </c>
      <c r="M1459" s="167"/>
      <c r="N1459" s="166"/>
      <c r="O1459" s="167" t="s">
        <v>12618</v>
      </c>
    </row>
    <row r="1460" spans="3:15">
      <c r="C1460" s="165"/>
      <c r="D1460" s="165"/>
      <c r="E1460" s="165"/>
      <c r="H1460" s="273" t="s">
        <v>23186</v>
      </c>
      <c r="I1460" s="275" t="s">
        <v>13078</v>
      </c>
      <c r="J1460" s="167" t="s">
        <v>10147</v>
      </c>
      <c r="L1460" s="167" t="s">
        <v>9415</v>
      </c>
      <c r="M1460" s="167" t="s">
        <v>23547</v>
      </c>
      <c r="N1460" s="166" t="s">
        <v>12619</v>
      </c>
      <c r="O1460" s="167" t="s">
        <v>12620</v>
      </c>
    </row>
    <row r="1461" spans="3:15">
      <c r="C1461" s="165"/>
      <c r="D1461" s="165"/>
      <c r="E1461" s="165"/>
      <c r="H1461" s="273" t="s">
        <v>23186</v>
      </c>
      <c r="I1461" s="275" t="s">
        <v>10148</v>
      </c>
      <c r="J1461" s="167" t="s">
        <v>10149</v>
      </c>
      <c r="L1461" s="167" t="s">
        <v>9416</v>
      </c>
      <c r="M1461" s="167" t="s">
        <v>23547</v>
      </c>
      <c r="N1461" s="166" t="s">
        <v>12621</v>
      </c>
      <c r="O1461" s="167" t="s">
        <v>12622</v>
      </c>
    </row>
    <row r="1462" spans="3:15">
      <c r="C1462" s="165"/>
      <c r="D1462" s="165"/>
      <c r="E1462" s="165"/>
      <c r="H1462" s="273" t="s">
        <v>23186</v>
      </c>
      <c r="I1462" s="275" t="s">
        <v>10150</v>
      </c>
      <c r="J1462" s="167" t="s">
        <v>10151</v>
      </c>
      <c r="L1462" s="167" t="s">
        <v>9417</v>
      </c>
      <c r="M1462" s="167"/>
      <c r="N1462" s="166"/>
      <c r="O1462" s="167" t="s">
        <v>12622</v>
      </c>
    </row>
    <row r="1463" spans="3:15">
      <c r="C1463" s="165"/>
      <c r="D1463" s="165"/>
      <c r="E1463" s="165"/>
      <c r="H1463" s="273" t="s">
        <v>23186</v>
      </c>
      <c r="I1463" s="275" t="s">
        <v>10152</v>
      </c>
      <c r="J1463" s="167" t="s">
        <v>10153</v>
      </c>
      <c r="L1463" s="167" t="s">
        <v>9418</v>
      </c>
      <c r="M1463" s="167" t="s">
        <v>23547</v>
      </c>
      <c r="N1463" s="166" t="s">
        <v>12623</v>
      </c>
      <c r="O1463" s="167" t="s">
        <v>12624</v>
      </c>
    </row>
    <row r="1464" spans="3:15">
      <c r="C1464" s="165"/>
      <c r="D1464" s="165"/>
      <c r="E1464" s="165"/>
      <c r="H1464" s="273" t="s">
        <v>23186</v>
      </c>
      <c r="I1464" s="275" t="s">
        <v>10154</v>
      </c>
      <c r="J1464" s="167" t="s">
        <v>10155</v>
      </c>
      <c r="L1464" s="167" t="s">
        <v>9419</v>
      </c>
      <c r="M1464" s="167"/>
      <c r="N1464" s="166"/>
      <c r="O1464" s="167" t="s">
        <v>12624</v>
      </c>
    </row>
    <row r="1465" spans="3:15">
      <c r="C1465" s="165"/>
      <c r="D1465" s="165"/>
      <c r="E1465" s="165"/>
      <c r="H1465" s="273" t="s">
        <v>23186</v>
      </c>
      <c r="I1465" s="275" t="s">
        <v>10156</v>
      </c>
      <c r="J1465" s="167" t="s">
        <v>10157</v>
      </c>
      <c r="L1465" s="167" t="s">
        <v>9420</v>
      </c>
      <c r="M1465" s="167"/>
      <c r="N1465" s="166"/>
      <c r="O1465" s="167" t="s">
        <v>12624</v>
      </c>
    </row>
    <row r="1466" spans="3:15">
      <c r="C1466" s="165"/>
      <c r="D1466" s="165"/>
      <c r="E1466" s="165"/>
      <c r="H1466" s="273" t="s">
        <v>23186</v>
      </c>
      <c r="I1466" s="275" t="s">
        <v>10158</v>
      </c>
      <c r="J1466" s="167" t="s">
        <v>10159</v>
      </c>
      <c r="L1466" s="167" t="s">
        <v>9421</v>
      </c>
      <c r="M1466" s="167" t="s">
        <v>23547</v>
      </c>
      <c r="N1466" s="166" t="s">
        <v>12625</v>
      </c>
      <c r="O1466" s="167" t="s">
        <v>12626</v>
      </c>
    </row>
    <row r="1467" spans="3:15">
      <c r="C1467" s="165"/>
      <c r="D1467" s="165"/>
      <c r="E1467" s="165"/>
      <c r="H1467" s="273" t="s">
        <v>23186</v>
      </c>
      <c r="I1467" s="275" t="s">
        <v>10160</v>
      </c>
      <c r="J1467" s="167" t="s">
        <v>10161</v>
      </c>
      <c r="L1467" s="167" t="s">
        <v>9422</v>
      </c>
      <c r="M1467" s="167" t="s">
        <v>23547</v>
      </c>
      <c r="N1467" s="166" t="s">
        <v>12627</v>
      </c>
      <c r="O1467" s="167" t="s">
        <v>12628</v>
      </c>
    </row>
    <row r="1468" spans="3:15">
      <c r="C1468" s="165"/>
      <c r="D1468" s="165"/>
      <c r="E1468" s="165"/>
      <c r="H1468" s="273" t="s">
        <v>23186</v>
      </c>
      <c r="I1468" s="275" t="s">
        <v>10162</v>
      </c>
      <c r="J1468" s="167" t="s">
        <v>10163</v>
      </c>
      <c r="L1468" s="167" t="s">
        <v>9423</v>
      </c>
      <c r="M1468" s="167" t="s">
        <v>23547</v>
      </c>
      <c r="N1468" s="166" t="s">
        <v>12629</v>
      </c>
      <c r="O1468" s="167" t="s">
        <v>12630</v>
      </c>
    </row>
    <row r="1469" spans="3:15">
      <c r="C1469" s="165"/>
      <c r="D1469" s="165"/>
      <c r="E1469" s="165"/>
      <c r="H1469" s="273" t="s">
        <v>23186</v>
      </c>
      <c r="I1469" s="275" t="s">
        <v>10164</v>
      </c>
      <c r="J1469" s="167" t="s">
        <v>10165</v>
      </c>
      <c r="L1469" s="167" t="s">
        <v>9424</v>
      </c>
      <c r="M1469" s="167"/>
      <c r="N1469" s="166"/>
      <c r="O1469" s="167" t="s">
        <v>12630</v>
      </c>
    </row>
    <row r="1470" spans="3:15">
      <c r="C1470" s="165"/>
      <c r="D1470" s="165"/>
      <c r="E1470" s="165"/>
      <c r="H1470" s="273" t="s">
        <v>23186</v>
      </c>
      <c r="I1470" s="275" t="s">
        <v>10166</v>
      </c>
      <c r="J1470" s="167" t="s">
        <v>10167</v>
      </c>
      <c r="L1470" s="167" t="s">
        <v>9425</v>
      </c>
      <c r="M1470" s="167" t="s">
        <v>23547</v>
      </c>
      <c r="N1470" s="166" t="s">
        <v>12631</v>
      </c>
      <c r="O1470" s="167" t="s">
        <v>12632</v>
      </c>
    </row>
    <row r="1471" spans="3:15">
      <c r="C1471" s="165"/>
      <c r="D1471" s="165"/>
      <c r="E1471" s="165"/>
      <c r="H1471" s="273" t="s">
        <v>23186</v>
      </c>
      <c r="I1471" s="275" t="s">
        <v>10168</v>
      </c>
      <c r="J1471" s="167" t="s">
        <v>10169</v>
      </c>
      <c r="L1471" s="167" t="s">
        <v>9426</v>
      </c>
      <c r="M1471" s="167"/>
      <c r="N1471" s="166"/>
      <c r="O1471" s="167" t="s">
        <v>12632</v>
      </c>
    </row>
    <row r="1472" spans="3:15">
      <c r="C1472" s="165"/>
      <c r="D1472" s="165"/>
      <c r="E1472" s="165"/>
      <c r="H1472" s="273" t="s">
        <v>23186</v>
      </c>
      <c r="I1472" s="275" t="s">
        <v>10170</v>
      </c>
      <c r="J1472" s="167" t="s">
        <v>10171</v>
      </c>
      <c r="L1472" s="167" t="s">
        <v>9427</v>
      </c>
      <c r="M1472" s="167" t="s">
        <v>23180</v>
      </c>
      <c r="N1472" s="166" t="s">
        <v>12634</v>
      </c>
      <c r="O1472" s="167" t="s">
        <v>12635</v>
      </c>
    </row>
    <row r="1473" spans="3:15">
      <c r="C1473" s="165"/>
      <c r="D1473" s="165"/>
      <c r="E1473" s="165"/>
      <c r="H1473" s="273" t="s">
        <v>23186</v>
      </c>
      <c r="I1473" s="275" t="s">
        <v>12868</v>
      </c>
      <c r="J1473" s="167" t="s">
        <v>10172</v>
      </c>
      <c r="L1473" s="167" t="s">
        <v>9428</v>
      </c>
      <c r="M1473" s="167" t="s">
        <v>23180</v>
      </c>
      <c r="N1473" s="166" t="s">
        <v>12636</v>
      </c>
      <c r="O1473" s="167" t="s">
        <v>12637</v>
      </c>
    </row>
    <row r="1474" spans="3:15">
      <c r="C1474" s="165"/>
      <c r="D1474" s="165"/>
      <c r="E1474" s="165"/>
      <c r="H1474" s="273" t="s">
        <v>23186</v>
      </c>
      <c r="I1474" s="275" t="s">
        <v>10173</v>
      </c>
      <c r="J1474" s="167" t="s">
        <v>10174</v>
      </c>
      <c r="L1474" s="167" t="s">
        <v>9429</v>
      </c>
      <c r="M1474" s="167" t="s">
        <v>23180</v>
      </c>
      <c r="N1474" s="166" t="s">
        <v>12638</v>
      </c>
      <c r="O1474" s="167" t="s">
        <v>12639</v>
      </c>
    </row>
    <row r="1475" spans="3:15">
      <c r="C1475" s="165"/>
      <c r="D1475" s="165"/>
      <c r="E1475" s="165"/>
      <c r="H1475" s="273" t="s">
        <v>23186</v>
      </c>
      <c r="I1475" s="275" t="s">
        <v>10175</v>
      </c>
      <c r="J1475" s="167" t="s">
        <v>10176</v>
      </c>
      <c r="L1475" s="167" t="s">
        <v>9430</v>
      </c>
      <c r="M1475" s="167" t="s">
        <v>23180</v>
      </c>
      <c r="N1475" s="166" t="s">
        <v>12640</v>
      </c>
      <c r="O1475" s="167" t="s">
        <v>12641</v>
      </c>
    </row>
    <row r="1476" spans="3:15">
      <c r="C1476" s="165"/>
      <c r="D1476" s="165"/>
      <c r="E1476" s="165"/>
      <c r="H1476" s="273" t="s">
        <v>23186</v>
      </c>
      <c r="I1476" s="275" t="s">
        <v>10177</v>
      </c>
      <c r="J1476" s="167" t="s">
        <v>10178</v>
      </c>
      <c r="L1476" s="167" t="s">
        <v>9431</v>
      </c>
      <c r="M1476" s="167" t="s">
        <v>23180</v>
      </c>
      <c r="N1476" s="166" t="s">
        <v>12642</v>
      </c>
      <c r="O1476" s="167" t="s">
        <v>12643</v>
      </c>
    </row>
    <row r="1477" spans="3:15">
      <c r="C1477" s="165"/>
      <c r="D1477" s="165"/>
      <c r="E1477" s="165"/>
      <c r="H1477" s="273" t="s">
        <v>23186</v>
      </c>
      <c r="I1477" s="275" t="s">
        <v>10179</v>
      </c>
      <c r="J1477" s="167" t="s">
        <v>10180</v>
      </c>
      <c r="L1477" s="167" t="s">
        <v>9432</v>
      </c>
      <c r="M1477" s="167" t="s">
        <v>23180</v>
      </c>
      <c r="N1477" s="166" t="s">
        <v>12644</v>
      </c>
      <c r="O1477" s="167" t="s">
        <v>12645</v>
      </c>
    </row>
    <row r="1478" spans="3:15">
      <c r="C1478" s="165"/>
      <c r="D1478" s="165"/>
      <c r="E1478" s="165"/>
      <c r="H1478" s="273" t="s">
        <v>23186</v>
      </c>
      <c r="I1478" s="275" t="s">
        <v>10181</v>
      </c>
      <c r="J1478" s="167" t="s">
        <v>10182</v>
      </c>
      <c r="L1478" s="167" t="s">
        <v>9433</v>
      </c>
      <c r="M1478" s="167" t="s">
        <v>23180</v>
      </c>
      <c r="N1478" s="166" t="s">
        <v>12646</v>
      </c>
      <c r="O1478" s="167" t="s">
        <v>12647</v>
      </c>
    </row>
    <row r="1479" spans="3:15">
      <c r="C1479" s="165"/>
      <c r="D1479" s="165"/>
      <c r="E1479" s="165"/>
      <c r="H1479" s="273" t="s">
        <v>23186</v>
      </c>
      <c r="I1479" s="275" t="s">
        <v>10183</v>
      </c>
      <c r="J1479" s="167" t="s">
        <v>10184</v>
      </c>
      <c r="L1479" s="167" t="s">
        <v>9434</v>
      </c>
      <c r="M1479" s="167"/>
      <c r="N1479" s="166"/>
      <c r="O1479" s="167" t="s">
        <v>12647</v>
      </c>
    </row>
    <row r="1480" spans="3:15">
      <c r="C1480" s="165"/>
      <c r="D1480" s="165"/>
      <c r="E1480" s="165"/>
      <c r="H1480" s="273" t="s">
        <v>23186</v>
      </c>
      <c r="I1480" s="275" t="s">
        <v>10185</v>
      </c>
      <c r="J1480" s="167" t="s">
        <v>10186</v>
      </c>
      <c r="L1480" s="167" t="s">
        <v>9435</v>
      </c>
      <c r="M1480" s="167" t="s">
        <v>23180</v>
      </c>
      <c r="N1480" s="166" t="s">
        <v>12648</v>
      </c>
      <c r="O1480" s="167" t="s">
        <v>12649</v>
      </c>
    </row>
    <row r="1481" spans="3:15">
      <c r="C1481" s="165"/>
      <c r="D1481" s="165"/>
      <c r="E1481" s="165"/>
      <c r="H1481" s="273" t="s">
        <v>23186</v>
      </c>
      <c r="I1481" s="275" t="s">
        <v>10187</v>
      </c>
      <c r="J1481" s="167" t="s">
        <v>10188</v>
      </c>
      <c r="L1481" s="167" t="s">
        <v>9436</v>
      </c>
      <c r="M1481" s="167" t="s">
        <v>23181</v>
      </c>
      <c r="N1481" s="166" t="s">
        <v>12651</v>
      </c>
      <c r="O1481" s="167" t="s">
        <v>12652</v>
      </c>
    </row>
    <row r="1482" spans="3:15">
      <c r="C1482" s="165"/>
      <c r="D1482" s="165"/>
      <c r="E1482" s="165"/>
      <c r="H1482" s="273" t="s">
        <v>23186</v>
      </c>
      <c r="I1482" s="275" t="s">
        <v>10189</v>
      </c>
      <c r="J1482" s="167" t="s">
        <v>10190</v>
      </c>
      <c r="L1482" s="167" t="s">
        <v>9437</v>
      </c>
      <c r="M1482" s="167" t="s">
        <v>23181</v>
      </c>
      <c r="N1482" s="166" t="s">
        <v>12653</v>
      </c>
      <c r="O1482" s="167" t="s">
        <v>12654</v>
      </c>
    </row>
    <row r="1483" spans="3:15">
      <c r="C1483" s="165"/>
      <c r="D1483" s="165"/>
      <c r="E1483" s="165"/>
      <c r="H1483" s="273" t="s">
        <v>23186</v>
      </c>
      <c r="I1483" s="275" t="s">
        <v>10191</v>
      </c>
      <c r="J1483" s="167" t="s">
        <v>10192</v>
      </c>
      <c r="L1483" s="167" t="s">
        <v>9438</v>
      </c>
      <c r="M1483" s="167" t="s">
        <v>23181</v>
      </c>
      <c r="N1483" s="166" t="s">
        <v>12655</v>
      </c>
      <c r="O1483" s="167" t="s">
        <v>12656</v>
      </c>
    </row>
    <row r="1484" spans="3:15">
      <c r="C1484" s="165"/>
      <c r="D1484" s="165"/>
      <c r="E1484" s="165"/>
      <c r="H1484" s="273" t="s">
        <v>23186</v>
      </c>
      <c r="I1484" s="275" t="s">
        <v>10193</v>
      </c>
      <c r="J1484" s="167" t="s">
        <v>10194</v>
      </c>
      <c r="L1484" s="167" t="s">
        <v>9439</v>
      </c>
      <c r="M1484" s="167"/>
      <c r="N1484" s="166"/>
      <c r="O1484" s="167" t="s">
        <v>12656</v>
      </c>
    </row>
    <row r="1485" spans="3:15">
      <c r="C1485" s="165"/>
      <c r="D1485" s="165"/>
      <c r="E1485" s="165"/>
      <c r="H1485" s="277"/>
      <c r="I1485" s="281" t="s">
        <v>10195</v>
      </c>
      <c r="J1485" s="278"/>
      <c r="L1485" s="167" t="s">
        <v>9440</v>
      </c>
      <c r="M1485" s="167" t="s">
        <v>23181</v>
      </c>
      <c r="N1485" s="166" t="s">
        <v>12657</v>
      </c>
      <c r="O1485" s="167" t="s">
        <v>12658</v>
      </c>
    </row>
    <row r="1486" spans="3:15">
      <c r="C1486" s="165"/>
      <c r="D1486" s="165"/>
      <c r="E1486" s="165"/>
      <c r="H1486" s="273" t="s">
        <v>23596</v>
      </c>
      <c r="I1486" s="275" t="s">
        <v>10196</v>
      </c>
      <c r="J1486" s="167" t="s">
        <v>10197</v>
      </c>
      <c r="L1486" s="167" t="s">
        <v>9441</v>
      </c>
      <c r="M1486" s="167" t="s">
        <v>23181</v>
      </c>
      <c r="N1486" s="166" t="s">
        <v>12659</v>
      </c>
      <c r="O1486" s="167" t="s">
        <v>12660</v>
      </c>
    </row>
    <row r="1487" spans="3:15">
      <c r="C1487" s="165"/>
      <c r="D1487" s="165"/>
      <c r="E1487" s="165"/>
      <c r="H1487" s="273" t="s">
        <v>23596</v>
      </c>
      <c r="I1487" s="275" t="s">
        <v>10198</v>
      </c>
      <c r="J1487" s="167" t="s">
        <v>10199</v>
      </c>
      <c r="L1487" s="167" t="s">
        <v>9442</v>
      </c>
      <c r="M1487" s="167" t="s">
        <v>23181</v>
      </c>
      <c r="N1487" s="166" t="s">
        <v>12661</v>
      </c>
      <c r="O1487" s="167" t="s">
        <v>12662</v>
      </c>
    </row>
    <row r="1488" spans="3:15">
      <c r="C1488" s="165"/>
      <c r="D1488" s="165"/>
      <c r="E1488" s="165"/>
      <c r="H1488" s="273" t="s">
        <v>23596</v>
      </c>
      <c r="I1488" s="275" t="s">
        <v>10200</v>
      </c>
      <c r="J1488" s="167" t="s">
        <v>10201</v>
      </c>
      <c r="L1488" s="167" t="s">
        <v>9443</v>
      </c>
      <c r="M1488" s="167" t="s">
        <v>23181</v>
      </c>
      <c r="N1488" s="166" t="s">
        <v>12663</v>
      </c>
      <c r="O1488" s="167" t="s">
        <v>12664</v>
      </c>
    </row>
    <row r="1489" spans="3:15">
      <c r="C1489" s="165"/>
      <c r="D1489" s="165"/>
      <c r="E1489" s="165"/>
      <c r="H1489" s="273" t="s">
        <v>23596</v>
      </c>
      <c r="I1489" s="275" t="s">
        <v>10202</v>
      </c>
      <c r="J1489" s="167" t="s">
        <v>10203</v>
      </c>
      <c r="L1489" s="167" t="s">
        <v>9444</v>
      </c>
      <c r="M1489" s="167" t="s">
        <v>23181</v>
      </c>
      <c r="N1489" s="166" t="s">
        <v>12665</v>
      </c>
      <c r="O1489" s="167" t="s">
        <v>12666</v>
      </c>
    </row>
    <row r="1490" spans="3:15">
      <c r="C1490" s="165"/>
      <c r="D1490" s="165"/>
      <c r="E1490" s="165"/>
      <c r="H1490" s="273" t="s">
        <v>23596</v>
      </c>
      <c r="I1490" s="275" t="s">
        <v>10204</v>
      </c>
      <c r="J1490" s="167" t="s">
        <v>10205</v>
      </c>
      <c r="L1490" s="167" t="s">
        <v>9445</v>
      </c>
      <c r="M1490" s="167" t="s">
        <v>23181</v>
      </c>
      <c r="N1490" s="166" t="s">
        <v>12667</v>
      </c>
      <c r="O1490" s="167" t="s">
        <v>12668</v>
      </c>
    </row>
    <row r="1491" spans="3:15">
      <c r="C1491" s="165"/>
      <c r="D1491" s="165"/>
      <c r="E1491" s="165"/>
      <c r="H1491" s="273" t="s">
        <v>23596</v>
      </c>
      <c r="I1491" s="275" t="s">
        <v>10206</v>
      </c>
      <c r="J1491" s="167" t="s">
        <v>10207</v>
      </c>
      <c r="L1491" s="167" t="s">
        <v>9446</v>
      </c>
      <c r="M1491" s="167" t="s">
        <v>23181</v>
      </c>
      <c r="N1491" s="166" t="s">
        <v>12669</v>
      </c>
      <c r="O1491" s="167" t="s">
        <v>12670</v>
      </c>
    </row>
    <row r="1492" spans="3:15">
      <c r="C1492" s="165"/>
      <c r="D1492" s="165"/>
      <c r="E1492" s="165"/>
      <c r="H1492" s="273" t="s">
        <v>23596</v>
      </c>
      <c r="I1492" s="275" t="s">
        <v>10208</v>
      </c>
      <c r="J1492" s="167" t="s">
        <v>10209</v>
      </c>
      <c r="L1492" s="167" t="s">
        <v>9447</v>
      </c>
      <c r="M1492" s="167" t="s">
        <v>23181</v>
      </c>
      <c r="N1492" s="166" t="s">
        <v>12671</v>
      </c>
      <c r="O1492" s="167" t="s">
        <v>12672</v>
      </c>
    </row>
    <row r="1493" spans="3:15">
      <c r="C1493" s="165"/>
      <c r="D1493" s="165"/>
      <c r="E1493" s="165"/>
      <c r="H1493" s="273" t="s">
        <v>23596</v>
      </c>
      <c r="I1493" s="275" t="s">
        <v>10210</v>
      </c>
      <c r="J1493" s="167" t="s">
        <v>10211</v>
      </c>
      <c r="L1493" s="167" t="s">
        <v>9448</v>
      </c>
      <c r="M1493" s="167" t="s">
        <v>23181</v>
      </c>
      <c r="N1493" s="166" t="s">
        <v>12673</v>
      </c>
      <c r="O1493" s="167" t="s">
        <v>12674</v>
      </c>
    </row>
    <row r="1494" spans="3:15">
      <c r="C1494" s="165"/>
      <c r="D1494" s="165"/>
      <c r="E1494" s="165"/>
      <c r="H1494" s="273" t="s">
        <v>23596</v>
      </c>
      <c r="I1494" s="275" t="s">
        <v>10212</v>
      </c>
      <c r="J1494" s="167" t="s">
        <v>10213</v>
      </c>
      <c r="L1494" s="167" t="s">
        <v>9449</v>
      </c>
      <c r="M1494" s="167" t="s">
        <v>23181</v>
      </c>
      <c r="N1494" s="166" t="s">
        <v>12675</v>
      </c>
      <c r="O1494" s="167" t="s">
        <v>12676</v>
      </c>
    </row>
    <row r="1495" spans="3:15">
      <c r="C1495" s="165"/>
      <c r="D1495" s="165"/>
      <c r="E1495" s="165"/>
      <c r="H1495" s="273" t="s">
        <v>23596</v>
      </c>
      <c r="I1495" s="275" t="s">
        <v>10214</v>
      </c>
      <c r="J1495" s="167" t="s">
        <v>10215</v>
      </c>
      <c r="L1495" s="167" t="s">
        <v>9450</v>
      </c>
      <c r="M1495" s="167" t="s">
        <v>23181</v>
      </c>
      <c r="N1495" s="166" t="s">
        <v>12677</v>
      </c>
      <c r="O1495" s="167" t="s">
        <v>12678</v>
      </c>
    </row>
    <row r="1496" spans="3:15">
      <c r="C1496" s="165"/>
      <c r="D1496" s="165"/>
      <c r="E1496" s="165"/>
      <c r="H1496" s="273" t="s">
        <v>23596</v>
      </c>
      <c r="I1496" s="275" t="s">
        <v>10216</v>
      </c>
      <c r="J1496" s="167" t="s">
        <v>10217</v>
      </c>
      <c r="L1496" s="167" t="s">
        <v>9451</v>
      </c>
      <c r="M1496" s="167" t="s">
        <v>23181</v>
      </c>
      <c r="N1496" s="166" t="s">
        <v>12679</v>
      </c>
      <c r="O1496" s="167" t="s">
        <v>12680</v>
      </c>
    </row>
    <row r="1497" spans="3:15">
      <c r="C1497" s="165"/>
      <c r="D1497" s="165"/>
      <c r="E1497" s="165"/>
      <c r="H1497" s="273" t="s">
        <v>23596</v>
      </c>
      <c r="I1497" s="275" t="s">
        <v>10218</v>
      </c>
      <c r="J1497" s="167" t="s">
        <v>10219</v>
      </c>
      <c r="L1497" s="167" t="s">
        <v>9452</v>
      </c>
      <c r="M1497" s="167" t="s">
        <v>23181</v>
      </c>
      <c r="N1497" s="166" t="s">
        <v>12681</v>
      </c>
      <c r="O1497" s="167" t="s">
        <v>12682</v>
      </c>
    </row>
    <row r="1498" spans="3:15">
      <c r="C1498" s="165"/>
      <c r="D1498" s="165"/>
      <c r="E1498" s="165"/>
      <c r="H1498" s="273" t="s">
        <v>23596</v>
      </c>
      <c r="I1498" s="275" t="s">
        <v>10220</v>
      </c>
      <c r="J1498" s="167" t="s">
        <v>10221</v>
      </c>
      <c r="L1498" s="167" t="s">
        <v>9453</v>
      </c>
      <c r="M1498" s="167" t="s">
        <v>23181</v>
      </c>
      <c r="N1498" s="166" t="s">
        <v>12683</v>
      </c>
      <c r="O1498" s="167" t="s">
        <v>12684</v>
      </c>
    </row>
    <row r="1499" spans="3:15">
      <c r="C1499" s="165"/>
      <c r="D1499" s="165"/>
      <c r="E1499" s="165"/>
      <c r="H1499" s="273" t="s">
        <v>23596</v>
      </c>
      <c r="I1499" s="275" t="s">
        <v>10222</v>
      </c>
      <c r="J1499" s="167" t="s">
        <v>10223</v>
      </c>
      <c r="L1499" s="167" t="s">
        <v>9454</v>
      </c>
      <c r="M1499" s="167" t="s">
        <v>23181</v>
      </c>
      <c r="N1499" s="166" t="s">
        <v>12685</v>
      </c>
      <c r="O1499" s="167" t="s">
        <v>12686</v>
      </c>
    </row>
    <row r="1500" spans="3:15">
      <c r="C1500" s="165"/>
      <c r="D1500" s="165"/>
      <c r="E1500" s="165"/>
      <c r="H1500" s="273" t="s">
        <v>23596</v>
      </c>
      <c r="I1500" s="275" t="s">
        <v>10224</v>
      </c>
      <c r="J1500" s="167" t="s">
        <v>10225</v>
      </c>
      <c r="L1500" s="167" t="s">
        <v>9455</v>
      </c>
      <c r="M1500" s="167" t="s">
        <v>23181</v>
      </c>
      <c r="N1500" s="166" t="s">
        <v>12687</v>
      </c>
      <c r="O1500" s="167" t="s">
        <v>12688</v>
      </c>
    </row>
    <row r="1501" spans="3:15">
      <c r="C1501" s="165"/>
      <c r="D1501" s="165"/>
      <c r="E1501" s="165"/>
      <c r="H1501" s="273" t="s">
        <v>23596</v>
      </c>
      <c r="I1501" s="275" t="s">
        <v>10226</v>
      </c>
      <c r="J1501" s="167" t="s">
        <v>10227</v>
      </c>
      <c r="L1501" s="167" t="s">
        <v>9456</v>
      </c>
      <c r="M1501" s="167" t="s">
        <v>23181</v>
      </c>
      <c r="N1501" s="166" t="s">
        <v>12689</v>
      </c>
      <c r="O1501" s="167" t="s">
        <v>12690</v>
      </c>
    </row>
    <row r="1502" spans="3:15">
      <c r="C1502" s="165"/>
      <c r="D1502" s="165"/>
      <c r="E1502" s="165"/>
      <c r="H1502" s="273" t="s">
        <v>23596</v>
      </c>
      <c r="I1502" s="275" t="s">
        <v>10228</v>
      </c>
      <c r="J1502" s="167" t="s">
        <v>10229</v>
      </c>
      <c r="L1502" s="167" t="s">
        <v>9457</v>
      </c>
      <c r="M1502" s="167"/>
      <c r="N1502" s="166"/>
      <c r="O1502" s="167" t="s">
        <v>12690</v>
      </c>
    </row>
    <row r="1503" spans="3:15">
      <c r="C1503" s="165"/>
      <c r="D1503" s="165"/>
      <c r="E1503" s="165"/>
      <c r="H1503" s="273" t="s">
        <v>23596</v>
      </c>
      <c r="I1503" s="275" t="s">
        <v>10230</v>
      </c>
      <c r="J1503" s="167" t="s">
        <v>10231</v>
      </c>
      <c r="L1503" s="167" t="s">
        <v>9458</v>
      </c>
      <c r="M1503" s="167" t="s">
        <v>23181</v>
      </c>
      <c r="N1503" s="166" t="s">
        <v>12691</v>
      </c>
      <c r="O1503" s="167" t="s">
        <v>12692</v>
      </c>
    </row>
    <row r="1504" spans="3:15">
      <c r="C1504" s="165"/>
      <c r="D1504" s="165"/>
      <c r="E1504" s="165"/>
      <c r="H1504" s="273" t="s">
        <v>23596</v>
      </c>
      <c r="I1504" s="275" t="s">
        <v>10232</v>
      </c>
      <c r="J1504" s="167" t="s">
        <v>10233</v>
      </c>
      <c r="L1504" s="167" t="s">
        <v>9459</v>
      </c>
      <c r="M1504" s="167" t="s">
        <v>23181</v>
      </c>
      <c r="N1504" s="166" t="s">
        <v>12693</v>
      </c>
      <c r="O1504" s="167" t="s">
        <v>12694</v>
      </c>
    </row>
    <row r="1505" spans="3:15">
      <c r="C1505" s="165"/>
      <c r="D1505" s="165"/>
      <c r="E1505" s="165"/>
      <c r="H1505" s="273" t="s">
        <v>23596</v>
      </c>
      <c r="I1505" s="275" t="s">
        <v>10234</v>
      </c>
      <c r="J1505" s="167" t="s">
        <v>10235</v>
      </c>
      <c r="L1505" s="167" t="s">
        <v>9460</v>
      </c>
      <c r="M1505" s="167" t="s">
        <v>23181</v>
      </c>
      <c r="N1505" s="166" t="s">
        <v>12695</v>
      </c>
      <c r="O1505" s="167" t="s">
        <v>12696</v>
      </c>
    </row>
    <row r="1506" spans="3:15">
      <c r="C1506" s="165"/>
      <c r="D1506" s="165"/>
      <c r="E1506" s="165"/>
      <c r="H1506" s="273" t="s">
        <v>23596</v>
      </c>
      <c r="I1506" s="275" t="s">
        <v>10236</v>
      </c>
      <c r="J1506" s="167" t="s">
        <v>10237</v>
      </c>
      <c r="L1506" s="167" t="s">
        <v>9461</v>
      </c>
      <c r="M1506" s="167" t="s">
        <v>23181</v>
      </c>
      <c r="N1506" s="166" t="s">
        <v>12697</v>
      </c>
      <c r="O1506" s="167" t="s">
        <v>12698</v>
      </c>
    </row>
    <row r="1507" spans="3:15">
      <c r="C1507" s="165"/>
      <c r="D1507" s="165"/>
      <c r="E1507" s="165"/>
      <c r="H1507" s="277"/>
      <c r="I1507" s="281" t="s">
        <v>10238</v>
      </c>
      <c r="J1507" s="278"/>
      <c r="L1507" s="167" t="s">
        <v>9462</v>
      </c>
      <c r="M1507" s="167" t="s">
        <v>23181</v>
      </c>
      <c r="N1507" s="166" t="s">
        <v>12699</v>
      </c>
      <c r="O1507" s="167" t="s">
        <v>12700</v>
      </c>
    </row>
    <row r="1508" spans="3:15">
      <c r="C1508" s="165"/>
      <c r="D1508" s="165"/>
      <c r="E1508" s="165"/>
      <c r="H1508" s="273" t="s">
        <v>23187</v>
      </c>
      <c r="I1508" s="275" t="s">
        <v>10239</v>
      </c>
      <c r="J1508" s="167" t="s">
        <v>10240</v>
      </c>
      <c r="L1508" s="167" t="s">
        <v>9463</v>
      </c>
      <c r="M1508" s="167" t="s">
        <v>23181</v>
      </c>
      <c r="N1508" s="166" t="s">
        <v>12701</v>
      </c>
      <c r="O1508" s="167" t="s">
        <v>12702</v>
      </c>
    </row>
    <row r="1509" spans="3:15">
      <c r="C1509" s="165"/>
      <c r="D1509" s="165"/>
      <c r="E1509" s="165"/>
      <c r="H1509" s="273" t="s">
        <v>23187</v>
      </c>
      <c r="I1509" s="275" t="s">
        <v>13724</v>
      </c>
      <c r="J1509" s="167" t="s">
        <v>10241</v>
      </c>
      <c r="L1509" s="167" t="s">
        <v>9464</v>
      </c>
      <c r="M1509" s="167" t="s">
        <v>23181</v>
      </c>
      <c r="N1509" s="166" t="s">
        <v>12703</v>
      </c>
      <c r="O1509" s="167" t="s">
        <v>12704</v>
      </c>
    </row>
    <row r="1510" spans="3:15">
      <c r="C1510" s="165"/>
      <c r="D1510" s="165"/>
      <c r="E1510" s="165"/>
      <c r="H1510" s="273" t="s">
        <v>23187</v>
      </c>
      <c r="I1510" s="275" t="s">
        <v>10242</v>
      </c>
      <c r="J1510" s="167" t="s">
        <v>10243</v>
      </c>
      <c r="L1510" s="167" t="s">
        <v>9465</v>
      </c>
      <c r="M1510" s="167" t="s">
        <v>23181</v>
      </c>
      <c r="N1510" s="166" t="s">
        <v>12705</v>
      </c>
      <c r="O1510" s="167" t="s">
        <v>12706</v>
      </c>
    </row>
    <row r="1511" spans="3:15">
      <c r="C1511" s="165"/>
      <c r="D1511" s="165"/>
      <c r="E1511" s="165"/>
      <c r="H1511" s="273" t="s">
        <v>23187</v>
      </c>
      <c r="I1511" s="275" t="s">
        <v>10244</v>
      </c>
      <c r="J1511" s="167" t="s">
        <v>10245</v>
      </c>
      <c r="L1511" s="167" t="s">
        <v>9466</v>
      </c>
      <c r="M1511" s="167" t="s">
        <v>23181</v>
      </c>
      <c r="N1511" s="166" t="s">
        <v>12707</v>
      </c>
      <c r="O1511" s="167" t="s">
        <v>12708</v>
      </c>
    </row>
    <row r="1512" spans="3:15">
      <c r="C1512" s="165"/>
      <c r="D1512" s="165"/>
      <c r="E1512" s="165"/>
      <c r="H1512" s="273" t="s">
        <v>23187</v>
      </c>
      <c r="I1512" s="275" t="s">
        <v>10246</v>
      </c>
      <c r="J1512" s="167" t="s">
        <v>10247</v>
      </c>
      <c r="L1512" s="167" t="s">
        <v>9467</v>
      </c>
      <c r="M1512" s="167" t="s">
        <v>23181</v>
      </c>
      <c r="N1512" s="166" t="s">
        <v>12709</v>
      </c>
      <c r="O1512" s="167" t="s">
        <v>12710</v>
      </c>
    </row>
    <row r="1513" spans="3:15">
      <c r="C1513" s="165"/>
      <c r="D1513" s="165"/>
      <c r="E1513" s="165"/>
      <c r="H1513" s="273" t="s">
        <v>23187</v>
      </c>
      <c r="I1513" s="275" t="s">
        <v>10248</v>
      </c>
      <c r="J1513" s="167" t="s">
        <v>10249</v>
      </c>
      <c r="L1513" s="167" t="s">
        <v>9468</v>
      </c>
      <c r="M1513" s="167" t="s">
        <v>23181</v>
      </c>
      <c r="N1513" s="166" t="s">
        <v>12711</v>
      </c>
      <c r="O1513" s="167" t="s">
        <v>12712</v>
      </c>
    </row>
    <row r="1514" spans="3:15">
      <c r="C1514" s="165"/>
      <c r="D1514" s="165"/>
      <c r="E1514" s="165"/>
      <c r="H1514" s="273" t="s">
        <v>23187</v>
      </c>
      <c r="I1514" s="275" t="s">
        <v>11931</v>
      </c>
      <c r="J1514" s="167" t="s">
        <v>10250</v>
      </c>
      <c r="L1514" s="167" t="s">
        <v>9469</v>
      </c>
      <c r="M1514" s="167" t="s">
        <v>23181</v>
      </c>
      <c r="N1514" s="166" t="s">
        <v>12713</v>
      </c>
      <c r="O1514" s="167" t="s">
        <v>12714</v>
      </c>
    </row>
    <row r="1515" spans="3:15">
      <c r="C1515" s="165"/>
      <c r="D1515" s="165"/>
      <c r="E1515" s="165"/>
      <c r="H1515" s="273" t="s">
        <v>23187</v>
      </c>
      <c r="I1515" s="275" t="s">
        <v>10251</v>
      </c>
      <c r="J1515" s="167" t="s">
        <v>10252</v>
      </c>
      <c r="L1515" s="167" t="s">
        <v>9470</v>
      </c>
      <c r="M1515" s="167" t="s">
        <v>23181</v>
      </c>
      <c r="N1515" s="166" t="s">
        <v>12715</v>
      </c>
      <c r="O1515" s="167" t="s">
        <v>12716</v>
      </c>
    </row>
    <row r="1516" spans="3:15">
      <c r="C1516" s="165"/>
      <c r="D1516" s="165"/>
      <c r="E1516" s="165"/>
      <c r="H1516" s="273" t="s">
        <v>23187</v>
      </c>
      <c r="I1516" s="275" t="s">
        <v>10253</v>
      </c>
      <c r="J1516" s="167" t="s">
        <v>10254</v>
      </c>
      <c r="L1516" s="167" t="s">
        <v>9471</v>
      </c>
      <c r="M1516" s="167"/>
      <c r="N1516" s="166"/>
      <c r="O1516" s="167" t="s">
        <v>12716</v>
      </c>
    </row>
    <row r="1517" spans="3:15">
      <c r="C1517" s="165"/>
      <c r="D1517" s="165"/>
      <c r="E1517" s="165"/>
      <c r="H1517" s="273" t="s">
        <v>23187</v>
      </c>
      <c r="I1517" s="275" t="s">
        <v>10255</v>
      </c>
      <c r="J1517" s="167" t="s">
        <v>10256</v>
      </c>
      <c r="L1517" s="167" t="s">
        <v>9472</v>
      </c>
      <c r="M1517" s="167" t="s">
        <v>23181</v>
      </c>
      <c r="N1517" s="166" t="s">
        <v>12717</v>
      </c>
      <c r="O1517" s="167" t="s">
        <v>12718</v>
      </c>
    </row>
    <row r="1518" spans="3:15">
      <c r="C1518" s="165"/>
      <c r="D1518" s="165"/>
      <c r="E1518" s="165"/>
      <c r="H1518" s="273" t="s">
        <v>23187</v>
      </c>
      <c r="I1518" s="275" t="s">
        <v>10257</v>
      </c>
      <c r="J1518" s="167" t="s">
        <v>10258</v>
      </c>
      <c r="L1518" s="167" t="s">
        <v>9473</v>
      </c>
      <c r="M1518" s="167" t="s">
        <v>23181</v>
      </c>
      <c r="N1518" s="166" t="s">
        <v>12719</v>
      </c>
      <c r="O1518" s="167" t="s">
        <v>12720</v>
      </c>
    </row>
    <row r="1519" spans="3:15">
      <c r="C1519" s="165"/>
      <c r="D1519" s="165"/>
      <c r="E1519" s="165"/>
      <c r="H1519" s="273" t="s">
        <v>23187</v>
      </c>
      <c r="I1519" s="275" t="s">
        <v>13964</v>
      </c>
      <c r="J1519" s="167" t="s">
        <v>10259</v>
      </c>
      <c r="L1519" s="167" t="s">
        <v>9474</v>
      </c>
      <c r="M1519" s="167" t="s">
        <v>23181</v>
      </c>
      <c r="N1519" s="166" t="s">
        <v>12721</v>
      </c>
      <c r="O1519" s="167" t="s">
        <v>12722</v>
      </c>
    </row>
    <row r="1520" spans="3:15">
      <c r="C1520" s="165"/>
      <c r="D1520" s="165"/>
      <c r="E1520" s="165"/>
      <c r="H1520" s="273" t="s">
        <v>23187</v>
      </c>
      <c r="I1520" s="275" t="s">
        <v>10260</v>
      </c>
      <c r="J1520" s="167" t="s">
        <v>10261</v>
      </c>
      <c r="L1520" s="167" t="s">
        <v>9475</v>
      </c>
      <c r="M1520" s="167" t="s">
        <v>23181</v>
      </c>
      <c r="N1520" s="166" t="s">
        <v>12723</v>
      </c>
      <c r="O1520" s="167" t="s">
        <v>12724</v>
      </c>
    </row>
    <row r="1521" spans="3:15">
      <c r="C1521" s="165"/>
      <c r="D1521" s="165"/>
      <c r="E1521" s="165"/>
      <c r="H1521" s="273" t="s">
        <v>23187</v>
      </c>
      <c r="I1521" s="275" t="s">
        <v>10262</v>
      </c>
      <c r="J1521" s="167" t="s">
        <v>10263</v>
      </c>
      <c r="L1521" s="167" t="s">
        <v>9476</v>
      </c>
      <c r="M1521" s="167" t="s">
        <v>23181</v>
      </c>
      <c r="N1521" s="166" t="s">
        <v>12725</v>
      </c>
      <c r="O1521" s="167" t="s">
        <v>12726</v>
      </c>
    </row>
    <row r="1522" spans="3:15">
      <c r="C1522" s="165"/>
      <c r="D1522" s="165"/>
      <c r="E1522" s="165"/>
      <c r="H1522" s="273" t="s">
        <v>23187</v>
      </c>
      <c r="I1522" s="275" t="s">
        <v>10264</v>
      </c>
      <c r="J1522" s="167" t="s">
        <v>10265</v>
      </c>
      <c r="L1522" s="167" t="s">
        <v>9477</v>
      </c>
      <c r="M1522" s="167" t="s">
        <v>23181</v>
      </c>
      <c r="N1522" s="166" t="s">
        <v>12727</v>
      </c>
      <c r="O1522" s="167" t="s">
        <v>12728</v>
      </c>
    </row>
    <row r="1523" spans="3:15">
      <c r="C1523" s="165"/>
      <c r="D1523" s="165"/>
      <c r="E1523" s="165"/>
      <c r="H1523" s="273" t="s">
        <v>23187</v>
      </c>
      <c r="I1523" s="275" t="s">
        <v>10266</v>
      </c>
      <c r="J1523" s="167" t="s">
        <v>10267</v>
      </c>
      <c r="L1523" s="167" t="s">
        <v>9478</v>
      </c>
      <c r="M1523" s="167" t="s">
        <v>23181</v>
      </c>
      <c r="N1523" s="166" t="s">
        <v>12729</v>
      </c>
      <c r="O1523" s="167" t="s">
        <v>12730</v>
      </c>
    </row>
    <row r="1524" spans="3:15">
      <c r="C1524" s="165"/>
      <c r="D1524" s="165"/>
      <c r="E1524" s="165"/>
      <c r="H1524" s="273" t="s">
        <v>23187</v>
      </c>
      <c r="I1524" s="275" t="s">
        <v>10268</v>
      </c>
      <c r="J1524" s="167" t="s">
        <v>10269</v>
      </c>
      <c r="L1524" s="167" t="s">
        <v>9479</v>
      </c>
      <c r="M1524" s="167" t="s">
        <v>23181</v>
      </c>
      <c r="N1524" s="166" t="s">
        <v>12731</v>
      </c>
      <c r="O1524" s="167" t="s">
        <v>12732</v>
      </c>
    </row>
    <row r="1525" spans="3:15">
      <c r="C1525" s="165"/>
      <c r="D1525" s="165"/>
      <c r="E1525" s="165"/>
      <c r="H1525" s="273" t="s">
        <v>23187</v>
      </c>
      <c r="I1525" s="275" t="s">
        <v>10270</v>
      </c>
      <c r="J1525" s="167" t="s">
        <v>10271</v>
      </c>
      <c r="L1525" s="167" t="s">
        <v>9480</v>
      </c>
      <c r="M1525" s="167" t="s">
        <v>23181</v>
      </c>
      <c r="N1525" s="166" t="s">
        <v>12733</v>
      </c>
      <c r="O1525" s="167" t="s">
        <v>12734</v>
      </c>
    </row>
    <row r="1526" spans="3:15">
      <c r="C1526" s="165"/>
      <c r="D1526" s="165"/>
      <c r="E1526" s="165"/>
      <c r="H1526" s="273" t="s">
        <v>23187</v>
      </c>
      <c r="I1526" s="275" t="s">
        <v>10272</v>
      </c>
      <c r="J1526" s="167" t="s">
        <v>10273</v>
      </c>
      <c r="L1526" s="167" t="s">
        <v>9481</v>
      </c>
      <c r="M1526" s="167" t="s">
        <v>23181</v>
      </c>
      <c r="N1526" s="166" t="s">
        <v>12735</v>
      </c>
      <c r="O1526" s="167" t="s">
        <v>12736</v>
      </c>
    </row>
    <row r="1527" spans="3:15">
      <c r="C1527" s="165"/>
      <c r="D1527" s="165"/>
      <c r="E1527" s="165"/>
      <c r="H1527" s="273" t="s">
        <v>23187</v>
      </c>
      <c r="I1527" s="275" t="s">
        <v>10274</v>
      </c>
      <c r="J1527" s="167" t="s">
        <v>10275</v>
      </c>
      <c r="L1527" s="167" t="s">
        <v>9482</v>
      </c>
      <c r="M1527" s="167" t="s">
        <v>23181</v>
      </c>
      <c r="N1527" s="166" t="s">
        <v>12737</v>
      </c>
      <c r="O1527" s="167" t="s">
        <v>12738</v>
      </c>
    </row>
    <row r="1528" spans="3:15">
      <c r="C1528" s="165"/>
      <c r="D1528" s="165"/>
      <c r="E1528" s="165"/>
      <c r="H1528" s="273" t="s">
        <v>23187</v>
      </c>
      <c r="I1528" s="275" t="s">
        <v>10276</v>
      </c>
      <c r="J1528" s="167" t="s">
        <v>10277</v>
      </c>
      <c r="L1528" s="167" t="s">
        <v>9483</v>
      </c>
      <c r="M1528" s="167" t="s">
        <v>23181</v>
      </c>
      <c r="N1528" s="166" t="s">
        <v>12739</v>
      </c>
      <c r="O1528" s="167" t="s">
        <v>12740</v>
      </c>
    </row>
    <row r="1529" spans="3:15">
      <c r="C1529" s="165"/>
      <c r="D1529" s="165"/>
      <c r="E1529" s="165"/>
      <c r="H1529" s="273" t="s">
        <v>23187</v>
      </c>
      <c r="I1529" s="275" t="s">
        <v>10278</v>
      </c>
      <c r="J1529" s="167" t="s">
        <v>10279</v>
      </c>
      <c r="L1529" s="167" t="s">
        <v>9484</v>
      </c>
      <c r="M1529" s="167" t="s">
        <v>23181</v>
      </c>
      <c r="N1529" s="166" t="s">
        <v>12741</v>
      </c>
      <c r="O1529" s="167" t="s">
        <v>12742</v>
      </c>
    </row>
    <row r="1530" spans="3:15">
      <c r="C1530" s="165"/>
      <c r="D1530" s="165"/>
      <c r="E1530" s="165"/>
      <c r="H1530" s="273" t="s">
        <v>23187</v>
      </c>
      <c r="I1530" s="275" t="s">
        <v>12023</v>
      </c>
      <c r="J1530" s="167" t="s">
        <v>10280</v>
      </c>
      <c r="L1530" s="167" t="s">
        <v>9485</v>
      </c>
      <c r="M1530" s="167" t="s">
        <v>23181</v>
      </c>
      <c r="N1530" s="166" t="s">
        <v>12743</v>
      </c>
      <c r="O1530" s="167" t="s">
        <v>12744</v>
      </c>
    </row>
    <row r="1531" spans="3:15">
      <c r="C1531" s="165"/>
      <c r="D1531" s="165"/>
      <c r="E1531" s="165"/>
      <c r="H1531" s="273" t="s">
        <v>23187</v>
      </c>
      <c r="I1531" s="275" t="s">
        <v>10281</v>
      </c>
      <c r="J1531" s="167" t="s">
        <v>10282</v>
      </c>
      <c r="L1531" s="167" t="s">
        <v>9486</v>
      </c>
      <c r="M1531" s="167" t="s">
        <v>23181</v>
      </c>
      <c r="N1531" s="166" t="s">
        <v>12745</v>
      </c>
      <c r="O1531" s="167" t="s">
        <v>12746</v>
      </c>
    </row>
    <row r="1532" spans="3:15">
      <c r="C1532" s="165"/>
      <c r="D1532" s="165"/>
      <c r="E1532" s="165"/>
      <c r="H1532" s="273" t="s">
        <v>23187</v>
      </c>
      <c r="I1532" s="275" t="s">
        <v>10283</v>
      </c>
      <c r="J1532" s="167" t="s">
        <v>10284</v>
      </c>
      <c r="L1532" s="167" t="s">
        <v>9487</v>
      </c>
      <c r="M1532" s="167"/>
      <c r="N1532" s="166"/>
      <c r="O1532" s="167" t="s">
        <v>12746</v>
      </c>
    </row>
    <row r="1533" spans="3:15">
      <c r="C1533" s="165"/>
      <c r="D1533" s="165"/>
      <c r="E1533" s="165"/>
      <c r="H1533" s="273" t="s">
        <v>23187</v>
      </c>
      <c r="I1533" s="275" t="s">
        <v>10285</v>
      </c>
      <c r="J1533" s="167" t="s">
        <v>10286</v>
      </c>
      <c r="L1533" s="167" t="s">
        <v>9488</v>
      </c>
      <c r="M1533" s="167"/>
      <c r="N1533" s="166"/>
      <c r="O1533" s="167" t="s">
        <v>12746</v>
      </c>
    </row>
    <row r="1534" spans="3:15">
      <c r="C1534" s="165"/>
      <c r="D1534" s="165"/>
      <c r="E1534" s="165"/>
      <c r="H1534" s="273" t="s">
        <v>23187</v>
      </c>
      <c r="I1534" s="275" t="s">
        <v>10287</v>
      </c>
      <c r="J1534" s="167" t="s">
        <v>10288</v>
      </c>
      <c r="L1534" s="167" t="s">
        <v>9489</v>
      </c>
      <c r="M1534" s="167" t="s">
        <v>23181</v>
      </c>
      <c r="N1534" s="166" t="s">
        <v>12747</v>
      </c>
      <c r="O1534" s="167" t="s">
        <v>12748</v>
      </c>
    </row>
    <row r="1535" spans="3:15">
      <c r="C1535" s="165"/>
      <c r="D1535" s="165"/>
      <c r="E1535" s="165"/>
      <c r="H1535" s="273" t="s">
        <v>23187</v>
      </c>
      <c r="I1535" s="275" t="s">
        <v>10289</v>
      </c>
      <c r="J1535" s="167" t="s">
        <v>10290</v>
      </c>
      <c r="L1535" s="167" t="s">
        <v>9490</v>
      </c>
      <c r="M1535" s="167" t="s">
        <v>23181</v>
      </c>
      <c r="N1535" s="166" t="s">
        <v>12749</v>
      </c>
      <c r="O1535" s="167" t="s">
        <v>12750</v>
      </c>
    </row>
    <row r="1536" spans="3:15">
      <c r="C1536" s="165"/>
      <c r="D1536" s="165"/>
      <c r="E1536" s="165"/>
      <c r="H1536" s="273" t="s">
        <v>23187</v>
      </c>
      <c r="I1536" s="275" t="s">
        <v>10291</v>
      </c>
      <c r="J1536" s="167" t="s">
        <v>10292</v>
      </c>
      <c r="L1536" s="167" t="s">
        <v>9491</v>
      </c>
      <c r="M1536" s="167" t="s">
        <v>23181</v>
      </c>
      <c r="N1536" s="166" t="s">
        <v>12751</v>
      </c>
      <c r="O1536" s="167" t="s">
        <v>12752</v>
      </c>
    </row>
    <row r="1537" spans="3:15">
      <c r="C1537" s="165"/>
      <c r="D1537" s="165"/>
      <c r="E1537" s="165"/>
      <c r="H1537" s="273" t="s">
        <v>23187</v>
      </c>
      <c r="I1537" s="275" t="s">
        <v>10293</v>
      </c>
      <c r="J1537" s="167" t="s">
        <v>10294</v>
      </c>
      <c r="L1537" s="167" t="s">
        <v>9492</v>
      </c>
      <c r="M1537" s="167" t="s">
        <v>23181</v>
      </c>
      <c r="N1537" s="166" t="s">
        <v>12753</v>
      </c>
      <c r="O1537" s="167" t="s">
        <v>12754</v>
      </c>
    </row>
    <row r="1538" spans="3:15">
      <c r="C1538" s="165"/>
      <c r="D1538" s="165"/>
      <c r="E1538" s="165"/>
      <c r="H1538" s="273" t="s">
        <v>23187</v>
      </c>
      <c r="I1538" s="275" t="s">
        <v>10295</v>
      </c>
      <c r="J1538" s="167" t="s">
        <v>10296</v>
      </c>
      <c r="L1538" s="167" t="s">
        <v>9493</v>
      </c>
      <c r="M1538" s="167" t="s">
        <v>23181</v>
      </c>
      <c r="N1538" s="166" t="s">
        <v>12755</v>
      </c>
      <c r="O1538" s="167" t="s">
        <v>12756</v>
      </c>
    </row>
    <row r="1539" spans="3:15">
      <c r="C1539" s="165"/>
      <c r="D1539" s="165"/>
      <c r="E1539" s="165"/>
      <c r="H1539" s="277"/>
      <c r="I1539" s="281" t="s">
        <v>10297</v>
      </c>
      <c r="J1539" s="278"/>
      <c r="L1539" s="167" t="s">
        <v>9494</v>
      </c>
      <c r="M1539" s="167" t="s">
        <v>23182</v>
      </c>
      <c r="N1539" s="166" t="s">
        <v>12758</v>
      </c>
      <c r="O1539" s="167" t="s">
        <v>12759</v>
      </c>
    </row>
    <row r="1540" spans="3:15">
      <c r="C1540" s="165"/>
      <c r="D1540" s="165"/>
      <c r="E1540" s="165"/>
      <c r="H1540" s="273" t="s">
        <v>23188</v>
      </c>
      <c r="I1540" s="275" t="s">
        <v>10298</v>
      </c>
      <c r="J1540" s="167" t="s">
        <v>10299</v>
      </c>
      <c r="L1540" s="167" t="s">
        <v>9495</v>
      </c>
      <c r="M1540" s="167" t="s">
        <v>23182</v>
      </c>
      <c r="N1540" s="166" t="s">
        <v>12760</v>
      </c>
      <c r="O1540" s="167" t="s">
        <v>12761</v>
      </c>
    </row>
    <row r="1541" spans="3:15">
      <c r="C1541" s="165"/>
      <c r="D1541" s="165"/>
      <c r="E1541" s="165"/>
      <c r="H1541" s="273" t="s">
        <v>23188</v>
      </c>
      <c r="I1541" s="275" t="s">
        <v>10300</v>
      </c>
      <c r="J1541" s="167" t="s">
        <v>10301</v>
      </c>
      <c r="L1541" s="167" t="s">
        <v>9496</v>
      </c>
      <c r="M1541" s="167" t="s">
        <v>23182</v>
      </c>
      <c r="N1541" s="166" t="s">
        <v>12762</v>
      </c>
      <c r="O1541" s="167" t="s">
        <v>12763</v>
      </c>
    </row>
    <row r="1542" spans="3:15">
      <c r="C1542" s="165"/>
      <c r="D1542" s="165"/>
      <c r="E1542" s="165"/>
      <c r="H1542" s="273" t="s">
        <v>23188</v>
      </c>
      <c r="I1542" s="275" t="s">
        <v>10302</v>
      </c>
      <c r="J1542" s="167" t="s">
        <v>10303</v>
      </c>
      <c r="L1542" s="167" t="s">
        <v>9497</v>
      </c>
      <c r="M1542" s="167" t="s">
        <v>23182</v>
      </c>
      <c r="N1542" s="166" t="s">
        <v>12764</v>
      </c>
      <c r="O1542" s="167" t="s">
        <v>12765</v>
      </c>
    </row>
    <row r="1543" spans="3:15">
      <c r="C1543" s="165"/>
      <c r="D1543" s="165"/>
      <c r="E1543" s="165"/>
      <c r="H1543" s="273" t="s">
        <v>23188</v>
      </c>
      <c r="I1543" s="275" t="s">
        <v>10304</v>
      </c>
      <c r="J1543" s="167" t="s">
        <v>10305</v>
      </c>
      <c r="L1543" s="167" t="s">
        <v>9498</v>
      </c>
      <c r="M1543" s="167" t="s">
        <v>23182</v>
      </c>
      <c r="N1543" s="166" t="s">
        <v>12766</v>
      </c>
      <c r="O1543" s="167" t="s">
        <v>12767</v>
      </c>
    </row>
    <row r="1544" spans="3:15">
      <c r="C1544" s="165"/>
      <c r="D1544" s="165"/>
      <c r="E1544" s="165"/>
      <c r="H1544" s="273" t="s">
        <v>23188</v>
      </c>
      <c r="I1544" s="275" t="s">
        <v>10306</v>
      </c>
      <c r="J1544" s="167" t="s">
        <v>10307</v>
      </c>
      <c r="L1544" s="167" t="s">
        <v>9499</v>
      </c>
      <c r="M1544" s="167" t="s">
        <v>23182</v>
      </c>
      <c r="N1544" s="166" t="s">
        <v>12768</v>
      </c>
      <c r="O1544" s="167" t="s">
        <v>12769</v>
      </c>
    </row>
    <row r="1545" spans="3:15">
      <c r="C1545" s="165"/>
      <c r="D1545" s="165"/>
      <c r="E1545" s="165"/>
      <c r="H1545" s="273" t="s">
        <v>23188</v>
      </c>
      <c r="I1545" s="275" t="s">
        <v>10308</v>
      </c>
      <c r="J1545" s="167" t="s">
        <v>10309</v>
      </c>
      <c r="L1545" s="167" t="s">
        <v>9500</v>
      </c>
      <c r="M1545" s="167"/>
      <c r="N1545" s="166"/>
      <c r="O1545" s="167" t="s">
        <v>12769</v>
      </c>
    </row>
    <row r="1546" spans="3:15">
      <c r="C1546" s="165"/>
      <c r="D1546" s="165"/>
      <c r="E1546" s="165"/>
      <c r="H1546" s="273" t="s">
        <v>23188</v>
      </c>
      <c r="I1546" s="275" t="s">
        <v>10310</v>
      </c>
      <c r="J1546" s="167" t="s">
        <v>10311</v>
      </c>
      <c r="L1546" s="167" t="s">
        <v>9501</v>
      </c>
      <c r="M1546" s="167" t="s">
        <v>23182</v>
      </c>
      <c r="N1546" s="166" t="s">
        <v>12770</v>
      </c>
      <c r="O1546" s="167" t="s">
        <v>12771</v>
      </c>
    </row>
    <row r="1547" spans="3:15">
      <c r="C1547" s="165"/>
      <c r="D1547" s="165"/>
      <c r="E1547" s="165"/>
      <c r="H1547" s="273" t="s">
        <v>23188</v>
      </c>
      <c r="I1547" s="275" t="s">
        <v>10312</v>
      </c>
      <c r="J1547" s="167" t="s">
        <v>10313</v>
      </c>
      <c r="L1547" s="167" t="s">
        <v>9502</v>
      </c>
      <c r="M1547" s="167"/>
      <c r="N1547" s="166"/>
      <c r="O1547" s="167" t="s">
        <v>12771</v>
      </c>
    </row>
    <row r="1548" spans="3:15">
      <c r="C1548" s="165"/>
      <c r="D1548" s="165"/>
      <c r="E1548" s="165"/>
      <c r="H1548" s="273" t="s">
        <v>23188</v>
      </c>
      <c r="I1548" s="275" t="s">
        <v>11878</v>
      </c>
      <c r="J1548" s="167" t="s">
        <v>10314</v>
      </c>
      <c r="L1548" s="167" t="s">
        <v>9503</v>
      </c>
      <c r="M1548" s="167" t="s">
        <v>23182</v>
      </c>
      <c r="N1548" s="166" t="s">
        <v>12772</v>
      </c>
      <c r="O1548" s="167" t="s">
        <v>12773</v>
      </c>
    </row>
    <row r="1549" spans="3:15">
      <c r="C1549" s="165"/>
      <c r="D1549" s="165"/>
      <c r="E1549" s="165"/>
      <c r="H1549" s="273" t="s">
        <v>23188</v>
      </c>
      <c r="I1549" s="275" t="s">
        <v>10315</v>
      </c>
      <c r="J1549" s="167" t="s">
        <v>10316</v>
      </c>
      <c r="L1549" s="167" t="s">
        <v>9504</v>
      </c>
      <c r="M1549" s="167" t="s">
        <v>23182</v>
      </c>
      <c r="N1549" s="166" t="s">
        <v>12774</v>
      </c>
      <c r="O1549" s="167" t="s">
        <v>12775</v>
      </c>
    </row>
    <row r="1550" spans="3:15">
      <c r="C1550" s="165"/>
      <c r="D1550" s="165"/>
      <c r="E1550" s="165"/>
      <c r="H1550" s="273" t="s">
        <v>23188</v>
      </c>
      <c r="I1550" s="275" t="s">
        <v>10317</v>
      </c>
      <c r="J1550" s="167" t="s">
        <v>10318</v>
      </c>
      <c r="L1550" s="167" t="s">
        <v>9505</v>
      </c>
      <c r="M1550" s="167" t="s">
        <v>23182</v>
      </c>
      <c r="N1550" s="166" t="s">
        <v>12581</v>
      </c>
      <c r="O1550" s="167" t="s">
        <v>12776</v>
      </c>
    </row>
    <row r="1551" spans="3:15">
      <c r="C1551" s="165"/>
      <c r="D1551" s="165"/>
      <c r="E1551" s="165"/>
      <c r="H1551" s="273" t="s">
        <v>23188</v>
      </c>
      <c r="I1551" s="275" t="s">
        <v>10319</v>
      </c>
      <c r="J1551" s="167" t="s">
        <v>10320</v>
      </c>
      <c r="L1551" s="167" t="s">
        <v>9506</v>
      </c>
      <c r="M1551" s="167" t="s">
        <v>23182</v>
      </c>
      <c r="N1551" s="166" t="s">
        <v>12777</v>
      </c>
      <c r="O1551" s="167" t="s">
        <v>12778</v>
      </c>
    </row>
    <row r="1552" spans="3:15">
      <c r="C1552" s="165"/>
      <c r="D1552" s="165"/>
      <c r="E1552" s="165"/>
      <c r="H1552" s="273" t="s">
        <v>23188</v>
      </c>
      <c r="I1552" s="275" t="s">
        <v>10321</v>
      </c>
      <c r="J1552" s="167" t="s">
        <v>10322</v>
      </c>
      <c r="L1552" s="167" t="s">
        <v>9507</v>
      </c>
      <c r="M1552" s="167"/>
      <c r="N1552" s="166"/>
      <c r="O1552" s="167" t="s">
        <v>12778</v>
      </c>
    </row>
    <row r="1553" spans="3:15">
      <c r="C1553" s="165"/>
      <c r="D1553" s="165"/>
      <c r="E1553" s="165"/>
      <c r="H1553" s="273" t="s">
        <v>23188</v>
      </c>
      <c r="I1553" s="275" t="s">
        <v>10323</v>
      </c>
      <c r="J1553" s="167" t="s">
        <v>10324</v>
      </c>
      <c r="L1553" s="167" t="s">
        <v>9508</v>
      </c>
      <c r="M1553" s="167" t="s">
        <v>23182</v>
      </c>
      <c r="N1553" s="166" t="s">
        <v>12779</v>
      </c>
      <c r="O1553" s="167" t="s">
        <v>12780</v>
      </c>
    </row>
    <row r="1554" spans="3:15">
      <c r="C1554" s="165"/>
      <c r="D1554" s="165"/>
      <c r="E1554" s="165"/>
      <c r="H1554" s="273" t="s">
        <v>23188</v>
      </c>
      <c r="I1554" s="275" t="s">
        <v>10325</v>
      </c>
      <c r="J1554" s="167" t="s">
        <v>10326</v>
      </c>
      <c r="L1554" s="167" t="s">
        <v>9509</v>
      </c>
      <c r="M1554" s="167" t="s">
        <v>23182</v>
      </c>
      <c r="N1554" s="166" t="s">
        <v>12781</v>
      </c>
      <c r="O1554" s="167" t="s">
        <v>12782</v>
      </c>
    </row>
    <row r="1555" spans="3:15">
      <c r="C1555" s="165"/>
      <c r="D1555" s="165"/>
      <c r="E1555" s="165"/>
      <c r="H1555" s="273" t="s">
        <v>23188</v>
      </c>
      <c r="I1555" s="275" t="s">
        <v>10327</v>
      </c>
      <c r="J1555" s="167" t="s">
        <v>10328</v>
      </c>
      <c r="L1555" s="167" t="s">
        <v>9510</v>
      </c>
      <c r="M1555" s="167" t="s">
        <v>23182</v>
      </c>
      <c r="N1555" s="166" t="s">
        <v>12783</v>
      </c>
      <c r="O1555" s="167" t="s">
        <v>12784</v>
      </c>
    </row>
    <row r="1556" spans="3:15">
      <c r="C1556" s="165"/>
      <c r="D1556" s="165"/>
      <c r="E1556" s="165"/>
      <c r="H1556" s="273" t="s">
        <v>23188</v>
      </c>
      <c r="I1556" s="275" t="s">
        <v>10329</v>
      </c>
      <c r="J1556" s="167" t="s">
        <v>10330</v>
      </c>
      <c r="L1556" s="167" t="s">
        <v>9511</v>
      </c>
      <c r="M1556" s="167"/>
      <c r="N1556" s="166"/>
      <c r="O1556" s="167" t="s">
        <v>12784</v>
      </c>
    </row>
    <row r="1557" spans="3:15">
      <c r="C1557" s="165"/>
      <c r="D1557" s="165"/>
      <c r="E1557" s="165"/>
      <c r="H1557" s="273" t="s">
        <v>23188</v>
      </c>
      <c r="I1557" s="275" t="s">
        <v>10331</v>
      </c>
      <c r="J1557" s="167" t="s">
        <v>10332</v>
      </c>
      <c r="L1557" s="167" t="s">
        <v>9512</v>
      </c>
      <c r="M1557" s="167"/>
      <c r="N1557" s="166"/>
      <c r="O1557" s="167" t="s">
        <v>12784</v>
      </c>
    </row>
    <row r="1558" spans="3:15">
      <c r="C1558" s="165"/>
      <c r="D1558" s="165"/>
      <c r="E1558" s="165"/>
      <c r="H1558" s="273" t="s">
        <v>23188</v>
      </c>
      <c r="I1558" s="275" t="s">
        <v>10333</v>
      </c>
      <c r="J1558" s="167" t="s">
        <v>10334</v>
      </c>
      <c r="L1558" s="167" t="s">
        <v>9513</v>
      </c>
      <c r="M1558" s="167" t="s">
        <v>23182</v>
      </c>
      <c r="N1558" s="166" t="s">
        <v>12785</v>
      </c>
      <c r="O1558" s="167" t="s">
        <v>12786</v>
      </c>
    </row>
    <row r="1559" spans="3:15">
      <c r="C1559" s="165"/>
      <c r="D1559" s="165"/>
      <c r="E1559" s="165"/>
      <c r="H1559" s="273" t="s">
        <v>23188</v>
      </c>
      <c r="I1559" s="275" t="s">
        <v>10335</v>
      </c>
      <c r="J1559" s="167" t="s">
        <v>10336</v>
      </c>
      <c r="L1559" s="167" t="s">
        <v>9514</v>
      </c>
      <c r="M1559" s="167"/>
      <c r="N1559" s="166"/>
      <c r="O1559" s="167" t="s">
        <v>12786</v>
      </c>
    </row>
    <row r="1560" spans="3:15">
      <c r="C1560" s="165"/>
      <c r="D1560" s="165"/>
      <c r="E1560" s="165"/>
      <c r="H1560" s="273" t="s">
        <v>23188</v>
      </c>
      <c r="I1560" s="275" t="s">
        <v>10337</v>
      </c>
      <c r="J1560" s="167" t="s">
        <v>10338</v>
      </c>
      <c r="L1560" s="167" t="s">
        <v>9515</v>
      </c>
      <c r="M1560" s="167" t="s">
        <v>23183</v>
      </c>
      <c r="N1560" s="166" t="s">
        <v>12788</v>
      </c>
      <c r="O1560" s="167" t="s">
        <v>12789</v>
      </c>
    </row>
    <row r="1561" spans="3:15">
      <c r="C1561" s="165"/>
      <c r="D1561" s="165"/>
      <c r="E1561" s="165"/>
      <c r="H1561" s="273" t="s">
        <v>23188</v>
      </c>
      <c r="I1561" s="275" t="s">
        <v>10339</v>
      </c>
      <c r="J1561" s="167" t="s">
        <v>10340</v>
      </c>
      <c r="L1561" s="167" t="s">
        <v>9516</v>
      </c>
      <c r="M1561" s="167" t="s">
        <v>23183</v>
      </c>
      <c r="N1561" s="166" t="s">
        <v>12790</v>
      </c>
      <c r="O1561" s="167" t="s">
        <v>12791</v>
      </c>
    </row>
    <row r="1562" spans="3:15">
      <c r="C1562" s="165"/>
      <c r="D1562" s="165"/>
      <c r="E1562" s="165"/>
      <c r="H1562" s="273" t="s">
        <v>23188</v>
      </c>
      <c r="I1562" s="275" t="s">
        <v>10341</v>
      </c>
      <c r="J1562" s="167" t="s">
        <v>10342</v>
      </c>
      <c r="L1562" s="167" t="s">
        <v>9517</v>
      </c>
      <c r="M1562" s="167" t="s">
        <v>23183</v>
      </c>
      <c r="N1562" s="166" t="s">
        <v>12792</v>
      </c>
      <c r="O1562" s="167" t="s">
        <v>12793</v>
      </c>
    </row>
    <row r="1563" spans="3:15">
      <c r="C1563" s="165"/>
      <c r="D1563" s="165"/>
      <c r="E1563" s="165"/>
      <c r="H1563" s="273" t="s">
        <v>23188</v>
      </c>
      <c r="I1563" s="275" t="s">
        <v>10343</v>
      </c>
      <c r="J1563" s="167" t="s">
        <v>10344</v>
      </c>
      <c r="L1563" s="167" t="s">
        <v>9518</v>
      </c>
      <c r="M1563" s="167" t="s">
        <v>23183</v>
      </c>
      <c r="N1563" s="166" t="s">
        <v>12794</v>
      </c>
      <c r="O1563" s="167" t="s">
        <v>12795</v>
      </c>
    </row>
    <row r="1564" spans="3:15">
      <c r="C1564" s="165"/>
      <c r="D1564" s="165"/>
      <c r="E1564" s="165"/>
      <c r="H1564" s="273" t="s">
        <v>23188</v>
      </c>
      <c r="I1564" s="275" t="s">
        <v>10345</v>
      </c>
      <c r="J1564" s="167" t="s">
        <v>10346</v>
      </c>
      <c r="L1564" s="167" t="s">
        <v>9519</v>
      </c>
      <c r="M1564" s="167" t="s">
        <v>23183</v>
      </c>
      <c r="N1564" s="166" t="s">
        <v>12796</v>
      </c>
      <c r="O1564" s="167" t="s">
        <v>12797</v>
      </c>
    </row>
    <row r="1565" spans="3:15">
      <c r="C1565" s="165"/>
      <c r="D1565" s="165"/>
      <c r="E1565" s="165"/>
      <c r="H1565" s="273" t="s">
        <v>23188</v>
      </c>
      <c r="I1565" s="275" t="s">
        <v>12208</v>
      </c>
      <c r="J1565" s="167" t="s">
        <v>10347</v>
      </c>
      <c r="L1565" s="167" t="s">
        <v>9520</v>
      </c>
      <c r="M1565" s="167" t="s">
        <v>23183</v>
      </c>
      <c r="N1565" s="166" t="s">
        <v>12798</v>
      </c>
      <c r="O1565" s="167" t="s">
        <v>12799</v>
      </c>
    </row>
    <row r="1566" spans="3:15">
      <c r="C1566" s="165"/>
      <c r="D1566" s="165"/>
      <c r="E1566" s="165"/>
      <c r="H1566" s="273" t="s">
        <v>23188</v>
      </c>
      <c r="I1566" s="275" t="s">
        <v>10348</v>
      </c>
      <c r="J1566" s="167" t="s">
        <v>10349</v>
      </c>
      <c r="L1566" s="167" t="s">
        <v>9521</v>
      </c>
      <c r="M1566" s="167"/>
      <c r="N1566" s="166"/>
      <c r="O1566" s="167" t="s">
        <v>12799</v>
      </c>
    </row>
    <row r="1567" spans="3:15">
      <c r="C1567" s="165"/>
      <c r="D1567" s="165"/>
      <c r="E1567" s="165"/>
      <c r="H1567" s="273" t="s">
        <v>23188</v>
      </c>
      <c r="I1567" s="275" t="s">
        <v>10350</v>
      </c>
      <c r="J1567" s="167" t="s">
        <v>10351</v>
      </c>
      <c r="L1567" s="167" t="s">
        <v>9522</v>
      </c>
      <c r="M1567" s="167" t="s">
        <v>23183</v>
      </c>
      <c r="N1567" s="166" t="s">
        <v>12800</v>
      </c>
      <c r="O1567" s="167" t="s">
        <v>12801</v>
      </c>
    </row>
    <row r="1568" spans="3:15">
      <c r="C1568" s="165"/>
      <c r="D1568" s="165"/>
      <c r="E1568" s="165"/>
      <c r="H1568" s="273" t="s">
        <v>23188</v>
      </c>
      <c r="I1568" s="275" t="s">
        <v>11501</v>
      </c>
      <c r="J1568" s="167" t="s">
        <v>10352</v>
      </c>
      <c r="L1568" s="167" t="s">
        <v>9523</v>
      </c>
      <c r="M1568" s="167" t="s">
        <v>23183</v>
      </c>
      <c r="N1568" s="166" t="s">
        <v>12802</v>
      </c>
      <c r="O1568" s="167" t="s">
        <v>12803</v>
      </c>
    </row>
    <row r="1569" spans="3:15">
      <c r="C1569" s="165"/>
      <c r="D1569" s="165"/>
      <c r="E1569" s="165"/>
      <c r="H1569" s="273" t="s">
        <v>23188</v>
      </c>
      <c r="I1569" s="275" t="s">
        <v>10353</v>
      </c>
      <c r="J1569" s="167" t="s">
        <v>10354</v>
      </c>
      <c r="L1569" s="167" t="s">
        <v>9524</v>
      </c>
      <c r="M1569" s="167" t="s">
        <v>23183</v>
      </c>
      <c r="N1569" s="166" t="s">
        <v>12804</v>
      </c>
      <c r="O1569" s="167" t="s">
        <v>12805</v>
      </c>
    </row>
    <row r="1570" spans="3:15">
      <c r="C1570" s="165"/>
      <c r="D1570" s="165"/>
      <c r="E1570" s="165"/>
      <c r="H1570" s="273" t="s">
        <v>23188</v>
      </c>
      <c r="I1570" s="275" t="s">
        <v>10355</v>
      </c>
      <c r="J1570" s="167" t="s">
        <v>10356</v>
      </c>
      <c r="L1570" s="167" t="s">
        <v>9525</v>
      </c>
      <c r="M1570" s="167" t="s">
        <v>23183</v>
      </c>
      <c r="N1570" s="166" t="s">
        <v>12806</v>
      </c>
      <c r="O1570" s="167" t="s">
        <v>12807</v>
      </c>
    </row>
    <row r="1571" spans="3:15">
      <c r="C1571" s="165"/>
      <c r="D1571" s="165"/>
      <c r="E1571" s="165"/>
      <c r="H1571" s="273" t="s">
        <v>23188</v>
      </c>
      <c r="I1571" s="275" t="s">
        <v>10357</v>
      </c>
      <c r="J1571" s="167" t="s">
        <v>10358</v>
      </c>
      <c r="L1571" s="167" t="s">
        <v>9526</v>
      </c>
      <c r="M1571" s="167" t="s">
        <v>23183</v>
      </c>
      <c r="N1571" s="166" t="s">
        <v>12808</v>
      </c>
      <c r="O1571" s="167" t="s">
        <v>12809</v>
      </c>
    </row>
    <row r="1572" spans="3:15">
      <c r="C1572" s="165"/>
      <c r="D1572" s="165"/>
      <c r="E1572" s="165"/>
      <c r="H1572" s="273" t="s">
        <v>23188</v>
      </c>
      <c r="I1572" s="275" t="s">
        <v>10359</v>
      </c>
      <c r="J1572" s="167" t="s">
        <v>10360</v>
      </c>
      <c r="L1572" s="167" t="s">
        <v>9527</v>
      </c>
      <c r="M1572" s="167" t="s">
        <v>23183</v>
      </c>
      <c r="N1572" s="166" t="s">
        <v>12810</v>
      </c>
      <c r="O1572" s="167" t="s">
        <v>12811</v>
      </c>
    </row>
    <row r="1573" spans="3:15">
      <c r="C1573" s="165"/>
      <c r="D1573" s="165"/>
      <c r="E1573" s="165"/>
      <c r="H1573" s="273" t="s">
        <v>23188</v>
      </c>
      <c r="I1573" s="275" t="s">
        <v>10361</v>
      </c>
      <c r="J1573" s="167" t="s">
        <v>10362</v>
      </c>
      <c r="L1573" s="167" t="s">
        <v>9528</v>
      </c>
      <c r="M1573" s="167" t="s">
        <v>23183</v>
      </c>
      <c r="N1573" s="166" t="s">
        <v>12812</v>
      </c>
      <c r="O1573" s="167" t="s">
        <v>12813</v>
      </c>
    </row>
    <row r="1574" spans="3:15">
      <c r="C1574" s="165"/>
      <c r="D1574" s="165"/>
      <c r="E1574" s="165"/>
      <c r="H1574" s="273" t="s">
        <v>23188</v>
      </c>
      <c r="I1574" s="275" t="s">
        <v>10363</v>
      </c>
      <c r="J1574" s="167" t="s">
        <v>10364</v>
      </c>
      <c r="L1574" s="167" t="s">
        <v>9529</v>
      </c>
      <c r="M1574" s="167" t="s">
        <v>23183</v>
      </c>
      <c r="N1574" s="166" t="s">
        <v>12814</v>
      </c>
      <c r="O1574" s="167" t="s">
        <v>12815</v>
      </c>
    </row>
    <row r="1575" spans="3:15">
      <c r="C1575" s="165"/>
      <c r="D1575" s="165"/>
      <c r="E1575" s="165"/>
      <c r="H1575" s="273" t="s">
        <v>23188</v>
      </c>
      <c r="I1575" s="275" t="s">
        <v>10365</v>
      </c>
      <c r="J1575" s="167" t="s">
        <v>10366</v>
      </c>
      <c r="L1575" s="167" t="s">
        <v>9530</v>
      </c>
      <c r="M1575" s="167" t="s">
        <v>23183</v>
      </c>
      <c r="N1575" s="166" t="s">
        <v>12816</v>
      </c>
      <c r="O1575" s="167" t="s">
        <v>12817</v>
      </c>
    </row>
    <row r="1576" spans="3:15">
      <c r="C1576" s="165"/>
      <c r="D1576" s="165"/>
      <c r="E1576" s="165"/>
      <c r="H1576" s="273" t="s">
        <v>23188</v>
      </c>
      <c r="I1576" s="275" t="s">
        <v>10367</v>
      </c>
      <c r="J1576" s="167" t="s">
        <v>10368</v>
      </c>
      <c r="L1576" s="167" t="s">
        <v>9531</v>
      </c>
      <c r="M1576" s="167"/>
      <c r="N1576" s="166"/>
      <c r="O1576" s="167" t="s">
        <v>12817</v>
      </c>
    </row>
    <row r="1577" spans="3:15">
      <c r="C1577" s="165"/>
      <c r="D1577" s="165"/>
      <c r="E1577" s="165"/>
      <c r="H1577" s="273" t="s">
        <v>23188</v>
      </c>
      <c r="I1577" s="275" t="s">
        <v>10369</v>
      </c>
      <c r="J1577" s="167" t="s">
        <v>10370</v>
      </c>
      <c r="L1577" s="167" t="s">
        <v>9532</v>
      </c>
      <c r="M1577" s="167" t="s">
        <v>23183</v>
      </c>
      <c r="N1577" s="166" t="s">
        <v>12818</v>
      </c>
      <c r="O1577" s="167" t="s">
        <v>12819</v>
      </c>
    </row>
    <row r="1578" spans="3:15">
      <c r="C1578" s="165"/>
      <c r="D1578" s="165"/>
      <c r="E1578" s="165"/>
      <c r="H1578" s="273" t="s">
        <v>23188</v>
      </c>
      <c r="I1578" s="275" t="s">
        <v>10371</v>
      </c>
      <c r="J1578" s="167" t="s">
        <v>10372</v>
      </c>
      <c r="L1578" s="167" t="s">
        <v>9533</v>
      </c>
      <c r="M1578" s="167" t="s">
        <v>23183</v>
      </c>
      <c r="N1578" s="166" t="s">
        <v>12820</v>
      </c>
      <c r="O1578" s="167" t="s">
        <v>12821</v>
      </c>
    </row>
    <row r="1579" spans="3:15">
      <c r="C1579" s="165"/>
      <c r="D1579" s="165"/>
      <c r="E1579" s="165"/>
      <c r="H1579" s="273" t="s">
        <v>23188</v>
      </c>
      <c r="I1579" s="275" t="s">
        <v>10373</v>
      </c>
      <c r="J1579" s="167" t="s">
        <v>10374</v>
      </c>
      <c r="L1579" s="167" t="s">
        <v>9534</v>
      </c>
      <c r="M1579" s="167" t="s">
        <v>23183</v>
      </c>
      <c r="N1579" s="166" t="s">
        <v>12822</v>
      </c>
      <c r="O1579" s="167" t="s">
        <v>12823</v>
      </c>
    </row>
    <row r="1580" spans="3:15">
      <c r="C1580" s="165"/>
      <c r="D1580" s="165"/>
      <c r="E1580" s="165"/>
      <c r="H1580" s="277"/>
      <c r="I1580" s="281" t="s">
        <v>10375</v>
      </c>
      <c r="J1580" s="278"/>
      <c r="L1580" s="167" t="s">
        <v>9535</v>
      </c>
      <c r="M1580" s="167"/>
      <c r="N1580" s="166"/>
      <c r="O1580" s="167" t="s">
        <v>12823</v>
      </c>
    </row>
    <row r="1581" spans="3:15">
      <c r="C1581" s="165"/>
      <c r="D1581" s="165"/>
      <c r="E1581" s="165"/>
      <c r="H1581" s="273" t="s">
        <v>23189</v>
      </c>
      <c r="I1581" s="275" t="s">
        <v>10376</v>
      </c>
      <c r="J1581" s="167" t="s">
        <v>10377</v>
      </c>
      <c r="L1581" s="167" t="s">
        <v>9536</v>
      </c>
      <c r="M1581" s="167" t="s">
        <v>23183</v>
      </c>
      <c r="N1581" s="166" t="s">
        <v>13573</v>
      </c>
      <c r="O1581" s="167" t="s">
        <v>12824</v>
      </c>
    </row>
    <row r="1582" spans="3:15">
      <c r="C1582" s="165"/>
      <c r="D1582" s="165"/>
      <c r="E1582" s="165"/>
      <c r="H1582" s="273" t="s">
        <v>23189</v>
      </c>
      <c r="I1582" s="275" t="s">
        <v>10378</v>
      </c>
      <c r="J1582" s="167" t="s">
        <v>10379</v>
      </c>
      <c r="L1582" s="167" t="s">
        <v>9537</v>
      </c>
      <c r="M1582" s="167" t="s">
        <v>23183</v>
      </c>
      <c r="N1582" s="166" t="s">
        <v>12825</v>
      </c>
      <c r="O1582" s="167" t="s">
        <v>12826</v>
      </c>
    </row>
    <row r="1583" spans="3:15">
      <c r="C1583" s="165"/>
      <c r="D1583" s="165"/>
      <c r="E1583" s="165"/>
      <c r="H1583" s="273" t="s">
        <v>23189</v>
      </c>
      <c r="I1583" s="275" t="s">
        <v>10380</v>
      </c>
      <c r="J1583" s="167" t="s">
        <v>10381</v>
      </c>
      <c r="L1583" s="167" t="s">
        <v>9538</v>
      </c>
      <c r="M1583" s="167" t="s">
        <v>23183</v>
      </c>
      <c r="N1583" s="166" t="s">
        <v>12827</v>
      </c>
      <c r="O1583" s="167" t="s">
        <v>12828</v>
      </c>
    </row>
    <row r="1584" spans="3:15">
      <c r="C1584" s="165"/>
      <c r="D1584" s="165"/>
      <c r="E1584" s="165"/>
      <c r="H1584" s="273" t="s">
        <v>23189</v>
      </c>
      <c r="I1584" s="275" t="s">
        <v>10382</v>
      </c>
      <c r="J1584" s="167" t="s">
        <v>10383</v>
      </c>
      <c r="L1584" s="167" t="s">
        <v>9539</v>
      </c>
      <c r="M1584" s="167" t="s">
        <v>23183</v>
      </c>
      <c r="N1584" s="166" t="s">
        <v>12829</v>
      </c>
      <c r="O1584" s="167" t="s">
        <v>12830</v>
      </c>
    </row>
    <row r="1585" spans="3:15">
      <c r="C1585" s="165"/>
      <c r="D1585" s="165"/>
      <c r="E1585" s="165"/>
      <c r="H1585" s="273" t="s">
        <v>23189</v>
      </c>
      <c r="I1585" s="275" t="s">
        <v>10384</v>
      </c>
      <c r="J1585" s="167" t="s">
        <v>10385</v>
      </c>
      <c r="L1585" s="167" t="s">
        <v>9540</v>
      </c>
      <c r="M1585" s="167" t="s">
        <v>23183</v>
      </c>
      <c r="N1585" s="166" t="s">
        <v>12831</v>
      </c>
      <c r="O1585" s="167" t="s">
        <v>12832</v>
      </c>
    </row>
    <row r="1586" spans="3:15">
      <c r="C1586" s="165"/>
      <c r="D1586" s="165"/>
      <c r="E1586" s="165"/>
      <c r="H1586" s="273" t="s">
        <v>23189</v>
      </c>
      <c r="I1586" s="275" t="s">
        <v>10386</v>
      </c>
      <c r="J1586" s="167" t="s">
        <v>10387</v>
      </c>
      <c r="L1586" s="167" t="s">
        <v>9541</v>
      </c>
      <c r="M1586" s="167" t="s">
        <v>23183</v>
      </c>
      <c r="N1586" s="166" t="s">
        <v>12833</v>
      </c>
      <c r="O1586" s="167" t="s">
        <v>12834</v>
      </c>
    </row>
    <row r="1587" spans="3:15">
      <c r="C1587" s="165"/>
      <c r="D1587" s="165"/>
      <c r="E1587" s="165"/>
      <c r="H1587" s="273" t="s">
        <v>23189</v>
      </c>
      <c r="I1587" s="275" t="s">
        <v>10388</v>
      </c>
      <c r="J1587" s="167" t="s">
        <v>10389</v>
      </c>
      <c r="L1587" s="167" t="s">
        <v>9542</v>
      </c>
      <c r="M1587" s="167" t="s">
        <v>23183</v>
      </c>
      <c r="N1587" s="166" t="s">
        <v>12835</v>
      </c>
      <c r="O1587" s="167" t="s">
        <v>12836</v>
      </c>
    </row>
    <row r="1588" spans="3:15">
      <c r="C1588" s="165"/>
      <c r="D1588" s="165"/>
      <c r="E1588" s="165"/>
      <c r="H1588" s="273" t="s">
        <v>23189</v>
      </c>
      <c r="I1588" s="275" t="s">
        <v>10390</v>
      </c>
      <c r="J1588" s="167" t="s">
        <v>10391</v>
      </c>
      <c r="L1588" s="167" t="s">
        <v>9543</v>
      </c>
      <c r="M1588" s="167" t="s">
        <v>23183</v>
      </c>
      <c r="N1588" s="166" t="s">
        <v>12837</v>
      </c>
      <c r="O1588" s="167" t="s">
        <v>12838</v>
      </c>
    </row>
    <row r="1589" spans="3:15">
      <c r="C1589" s="165"/>
      <c r="D1589" s="165"/>
      <c r="E1589" s="165"/>
      <c r="H1589" s="273" t="s">
        <v>23189</v>
      </c>
      <c r="I1589" s="275" t="s">
        <v>10392</v>
      </c>
      <c r="J1589" s="167" t="s">
        <v>10393</v>
      </c>
      <c r="L1589" s="167" t="s">
        <v>9544</v>
      </c>
      <c r="M1589" s="167" t="s">
        <v>23183</v>
      </c>
      <c r="N1589" s="166" t="s">
        <v>12839</v>
      </c>
      <c r="O1589" s="167" t="s">
        <v>12840</v>
      </c>
    </row>
    <row r="1590" spans="3:15">
      <c r="C1590" s="165"/>
      <c r="D1590" s="165"/>
      <c r="E1590" s="165"/>
      <c r="H1590" s="273" t="s">
        <v>23189</v>
      </c>
      <c r="I1590" s="275" t="s">
        <v>10394</v>
      </c>
      <c r="J1590" s="167" t="s">
        <v>10395</v>
      </c>
      <c r="L1590" s="167" t="s">
        <v>9545</v>
      </c>
      <c r="M1590" s="167" t="s">
        <v>23183</v>
      </c>
      <c r="N1590" s="166" t="s">
        <v>11747</v>
      </c>
      <c r="O1590" s="167" t="s">
        <v>12841</v>
      </c>
    </row>
    <row r="1591" spans="3:15">
      <c r="C1591" s="165"/>
      <c r="D1591" s="165"/>
      <c r="E1591" s="165"/>
      <c r="H1591" s="273" t="s">
        <v>23189</v>
      </c>
      <c r="I1591" s="275" t="s">
        <v>10396</v>
      </c>
      <c r="J1591" s="167" t="s">
        <v>10397</v>
      </c>
      <c r="L1591" s="167" t="s">
        <v>9546</v>
      </c>
      <c r="M1591" s="167" t="s">
        <v>23183</v>
      </c>
      <c r="N1591" s="166" t="s">
        <v>12842</v>
      </c>
      <c r="O1591" s="167" t="s">
        <v>12843</v>
      </c>
    </row>
    <row r="1592" spans="3:15">
      <c r="C1592" s="165"/>
      <c r="D1592" s="165"/>
      <c r="E1592" s="165"/>
      <c r="H1592" s="273" t="s">
        <v>23189</v>
      </c>
      <c r="I1592" s="275" t="s">
        <v>10398</v>
      </c>
      <c r="J1592" s="167" t="s">
        <v>10399</v>
      </c>
      <c r="L1592" s="167" t="s">
        <v>9547</v>
      </c>
      <c r="M1592" s="167" t="s">
        <v>23183</v>
      </c>
      <c r="N1592" s="166" t="s">
        <v>12844</v>
      </c>
      <c r="O1592" s="167" t="s">
        <v>12845</v>
      </c>
    </row>
    <row r="1593" spans="3:15">
      <c r="C1593" s="165"/>
      <c r="D1593" s="165"/>
      <c r="E1593" s="165"/>
      <c r="H1593" s="273" t="s">
        <v>23189</v>
      </c>
      <c r="I1593" s="275" t="s">
        <v>10400</v>
      </c>
      <c r="J1593" s="167" t="s">
        <v>10401</v>
      </c>
      <c r="L1593" s="167" t="s">
        <v>9548</v>
      </c>
      <c r="M1593" s="167" t="s">
        <v>23183</v>
      </c>
      <c r="N1593" s="166" t="s">
        <v>12846</v>
      </c>
      <c r="O1593" s="167" t="s">
        <v>12847</v>
      </c>
    </row>
    <row r="1594" spans="3:15">
      <c r="C1594" s="165"/>
      <c r="D1594" s="165"/>
      <c r="E1594" s="165"/>
      <c r="H1594" s="273" t="s">
        <v>23189</v>
      </c>
      <c r="I1594" s="275" t="s">
        <v>10402</v>
      </c>
      <c r="J1594" s="167" t="s">
        <v>10403</v>
      </c>
      <c r="L1594" s="167" t="s">
        <v>9549</v>
      </c>
      <c r="M1594" s="167" t="s">
        <v>23183</v>
      </c>
      <c r="N1594" s="166" t="s">
        <v>12848</v>
      </c>
      <c r="O1594" s="167" t="s">
        <v>12849</v>
      </c>
    </row>
    <row r="1595" spans="3:15">
      <c r="C1595" s="165"/>
      <c r="D1595" s="165"/>
      <c r="E1595" s="165"/>
      <c r="H1595" s="273" t="s">
        <v>23189</v>
      </c>
      <c r="I1595" s="275" t="s">
        <v>10404</v>
      </c>
      <c r="J1595" s="167" t="s">
        <v>10405</v>
      </c>
      <c r="L1595" s="167" t="s">
        <v>9550</v>
      </c>
      <c r="M1595" s="167" t="s">
        <v>23183</v>
      </c>
      <c r="N1595" s="166" t="s">
        <v>12850</v>
      </c>
      <c r="O1595" s="167" t="s">
        <v>12851</v>
      </c>
    </row>
    <row r="1596" spans="3:15">
      <c r="C1596" s="165"/>
      <c r="D1596" s="165"/>
      <c r="E1596" s="165"/>
      <c r="H1596" s="273" t="s">
        <v>23189</v>
      </c>
      <c r="I1596" s="275" t="s">
        <v>10406</v>
      </c>
      <c r="J1596" s="167" t="s">
        <v>10407</v>
      </c>
      <c r="L1596" s="167" t="s">
        <v>9551</v>
      </c>
      <c r="M1596" s="167" t="s">
        <v>23183</v>
      </c>
      <c r="N1596" s="166" t="s">
        <v>12852</v>
      </c>
      <c r="O1596" s="167" t="s">
        <v>12853</v>
      </c>
    </row>
    <row r="1597" spans="3:15">
      <c r="C1597" s="165"/>
      <c r="D1597" s="165"/>
      <c r="E1597" s="165"/>
      <c r="H1597" s="273" t="s">
        <v>23189</v>
      </c>
      <c r="I1597" s="275" t="s">
        <v>10408</v>
      </c>
      <c r="J1597" s="167" t="s">
        <v>10409</v>
      </c>
      <c r="L1597" s="167" t="s">
        <v>9552</v>
      </c>
      <c r="M1597" s="167" t="s">
        <v>23183</v>
      </c>
      <c r="N1597" s="166" t="s">
        <v>12854</v>
      </c>
      <c r="O1597" s="167" t="s">
        <v>12855</v>
      </c>
    </row>
    <row r="1598" spans="3:15">
      <c r="C1598" s="165"/>
      <c r="D1598" s="165"/>
      <c r="E1598" s="165"/>
      <c r="H1598" s="273" t="s">
        <v>23189</v>
      </c>
      <c r="I1598" s="275" t="s">
        <v>10410</v>
      </c>
      <c r="J1598" s="167" t="s">
        <v>10411</v>
      </c>
      <c r="L1598" s="167" t="s">
        <v>9553</v>
      </c>
      <c r="M1598" s="167" t="s">
        <v>23183</v>
      </c>
      <c r="N1598" s="166" t="s">
        <v>12856</v>
      </c>
      <c r="O1598" s="167" t="s">
        <v>12857</v>
      </c>
    </row>
    <row r="1599" spans="3:15">
      <c r="C1599" s="165"/>
      <c r="D1599" s="165"/>
      <c r="E1599" s="165"/>
      <c r="H1599" s="277"/>
      <c r="I1599" s="281" t="s">
        <v>10412</v>
      </c>
      <c r="J1599" s="278"/>
      <c r="L1599" s="167" t="s">
        <v>9554</v>
      </c>
      <c r="M1599" s="167" t="s">
        <v>23183</v>
      </c>
      <c r="N1599" s="166" t="s">
        <v>12858</v>
      </c>
      <c r="O1599" s="167" t="s">
        <v>12859</v>
      </c>
    </row>
    <row r="1600" spans="3:15">
      <c r="C1600" s="165"/>
      <c r="D1600" s="165"/>
      <c r="E1600" s="165"/>
      <c r="H1600" s="273" t="s">
        <v>23190</v>
      </c>
      <c r="I1600" s="275" t="s">
        <v>10413</v>
      </c>
      <c r="J1600" s="167" t="s">
        <v>10414</v>
      </c>
      <c r="L1600" s="167" t="s">
        <v>9555</v>
      </c>
      <c r="M1600" s="167" t="s">
        <v>23183</v>
      </c>
      <c r="N1600" s="166" t="s">
        <v>12860</v>
      </c>
      <c r="O1600" s="167" t="s">
        <v>12861</v>
      </c>
    </row>
    <row r="1601" spans="3:15">
      <c r="C1601" s="165"/>
      <c r="D1601" s="165"/>
      <c r="E1601" s="165"/>
      <c r="H1601" s="273" t="s">
        <v>23190</v>
      </c>
      <c r="I1601" s="275" t="s">
        <v>10415</v>
      </c>
      <c r="J1601" s="167" t="s">
        <v>10416</v>
      </c>
      <c r="L1601" s="167" t="s">
        <v>9556</v>
      </c>
      <c r="M1601" s="167" t="s">
        <v>23183</v>
      </c>
      <c r="N1601" s="166" t="s">
        <v>12862</v>
      </c>
      <c r="O1601" s="167" t="s">
        <v>12863</v>
      </c>
    </row>
    <row r="1602" spans="3:15">
      <c r="C1602" s="165"/>
      <c r="D1602" s="165"/>
      <c r="E1602" s="165"/>
      <c r="H1602" s="273" t="s">
        <v>23190</v>
      </c>
      <c r="I1602" s="275" t="s">
        <v>10417</v>
      </c>
      <c r="J1602" s="167" t="s">
        <v>10418</v>
      </c>
      <c r="L1602" s="167" t="s">
        <v>9557</v>
      </c>
      <c r="M1602" s="167" t="s">
        <v>23183</v>
      </c>
      <c r="N1602" s="166" t="s">
        <v>12864</v>
      </c>
      <c r="O1602" s="167" t="s">
        <v>12865</v>
      </c>
    </row>
    <row r="1603" spans="3:15">
      <c r="C1603" s="165"/>
      <c r="D1603" s="165"/>
      <c r="E1603" s="165"/>
      <c r="H1603" s="273" t="s">
        <v>23190</v>
      </c>
      <c r="I1603" s="275" t="s">
        <v>10419</v>
      </c>
      <c r="J1603" s="167" t="s">
        <v>10420</v>
      </c>
      <c r="L1603" s="167" t="s">
        <v>9558</v>
      </c>
      <c r="M1603" s="167" t="s">
        <v>23183</v>
      </c>
      <c r="N1603" s="166" t="s">
        <v>12866</v>
      </c>
      <c r="O1603" s="167" t="s">
        <v>12867</v>
      </c>
    </row>
    <row r="1604" spans="3:15">
      <c r="C1604" s="165"/>
      <c r="D1604" s="165"/>
      <c r="E1604" s="165"/>
      <c r="H1604" s="273" t="s">
        <v>23190</v>
      </c>
      <c r="I1604" s="275" t="s">
        <v>10421</v>
      </c>
      <c r="J1604" s="167" t="s">
        <v>10422</v>
      </c>
      <c r="L1604" s="167" t="s">
        <v>9559</v>
      </c>
      <c r="M1604" s="167" t="s">
        <v>23183</v>
      </c>
      <c r="N1604" s="166" t="s">
        <v>12868</v>
      </c>
      <c r="O1604" s="167" t="s">
        <v>9931</v>
      </c>
    </row>
    <row r="1605" spans="3:15">
      <c r="C1605" s="165"/>
      <c r="D1605" s="165"/>
      <c r="E1605" s="165"/>
      <c r="H1605" s="273" t="s">
        <v>23190</v>
      </c>
      <c r="I1605" s="275" t="s">
        <v>10423</v>
      </c>
      <c r="J1605" s="167" t="s">
        <v>10424</v>
      </c>
      <c r="L1605" s="167" t="s">
        <v>9560</v>
      </c>
      <c r="M1605" s="167" t="s">
        <v>23183</v>
      </c>
      <c r="N1605" s="166" t="s">
        <v>9932</v>
      </c>
      <c r="O1605" s="167" t="s">
        <v>9933</v>
      </c>
    </row>
    <row r="1606" spans="3:15">
      <c r="C1606" s="165"/>
      <c r="D1606" s="165"/>
      <c r="E1606" s="165"/>
      <c r="H1606" s="273" t="s">
        <v>23190</v>
      </c>
      <c r="I1606" s="275" t="s">
        <v>10425</v>
      </c>
      <c r="J1606" s="167" t="s">
        <v>10426</v>
      </c>
      <c r="L1606" s="167" t="s">
        <v>9561</v>
      </c>
      <c r="M1606" s="167" t="s">
        <v>23183</v>
      </c>
      <c r="N1606" s="166" t="s">
        <v>9934</v>
      </c>
      <c r="O1606" s="167" t="s">
        <v>9935</v>
      </c>
    </row>
    <row r="1607" spans="3:15">
      <c r="C1607" s="165"/>
      <c r="D1607" s="165"/>
      <c r="E1607" s="165"/>
      <c r="H1607" s="273" t="s">
        <v>23190</v>
      </c>
      <c r="I1607" s="275" t="s">
        <v>10427</v>
      </c>
      <c r="J1607" s="167" t="s">
        <v>10428</v>
      </c>
      <c r="L1607" s="167" t="s">
        <v>9562</v>
      </c>
      <c r="M1607" s="167" t="s">
        <v>23183</v>
      </c>
      <c r="N1607" s="166" t="s">
        <v>9936</v>
      </c>
      <c r="O1607" s="167" t="s">
        <v>9937</v>
      </c>
    </row>
    <row r="1608" spans="3:15">
      <c r="C1608" s="165"/>
      <c r="D1608" s="165"/>
      <c r="E1608" s="165"/>
      <c r="H1608" s="273" t="s">
        <v>23190</v>
      </c>
      <c r="I1608" s="275" t="s">
        <v>10429</v>
      </c>
      <c r="J1608" s="167" t="s">
        <v>10430</v>
      </c>
      <c r="L1608" s="167" t="s">
        <v>9563</v>
      </c>
      <c r="M1608" s="167" t="s">
        <v>23183</v>
      </c>
      <c r="N1608" s="166" t="s">
        <v>9938</v>
      </c>
      <c r="O1608" s="167" t="s">
        <v>9939</v>
      </c>
    </row>
    <row r="1609" spans="3:15">
      <c r="C1609" s="165"/>
      <c r="D1609" s="165"/>
      <c r="E1609" s="165"/>
      <c r="H1609" s="273" t="s">
        <v>23190</v>
      </c>
      <c r="I1609" s="275" t="s">
        <v>10431</v>
      </c>
      <c r="J1609" s="167" t="s">
        <v>10432</v>
      </c>
      <c r="L1609" s="167" t="s">
        <v>9564</v>
      </c>
      <c r="M1609" s="167" t="s">
        <v>23183</v>
      </c>
      <c r="N1609" s="166" t="s">
        <v>9940</v>
      </c>
      <c r="O1609" s="167" t="s">
        <v>9941</v>
      </c>
    </row>
    <row r="1610" spans="3:15">
      <c r="C1610" s="165"/>
      <c r="D1610" s="165"/>
      <c r="E1610" s="165"/>
      <c r="H1610" s="273" t="s">
        <v>23190</v>
      </c>
      <c r="I1610" s="275" t="s">
        <v>10433</v>
      </c>
      <c r="J1610" s="167" t="s">
        <v>10434</v>
      </c>
      <c r="L1610" s="167" t="s">
        <v>9565</v>
      </c>
      <c r="M1610" s="167" t="s">
        <v>23183</v>
      </c>
      <c r="N1610" s="166" t="s">
        <v>9942</v>
      </c>
      <c r="O1610" s="167" t="s">
        <v>9943</v>
      </c>
    </row>
    <row r="1611" spans="3:15">
      <c r="C1611" s="165"/>
      <c r="D1611" s="165"/>
      <c r="E1611" s="165"/>
      <c r="H1611" s="273" t="s">
        <v>23190</v>
      </c>
      <c r="I1611" s="275" t="s">
        <v>10435</v>
      </c>
      <c r="J1611" s="167" t="s">
        <v>10436</v>
      </c>
      <c r="L1611" s="167" t="s">
        <v>9566</v>
      </c>
      <c r="M1611" s="167" t="s">
        <v>23183</v>
      </c>
      <c r="N1611" s="166" t="s">
        <v>12027</v>
      </c>
      <c r="O1611" s="167" t="s">
        <v>9944</v>
      </c>
    </row>
    <row r="1612" spans="3:15">
      <c r="C1612" s="165"/>
      <c r="D1612" s="165"/>
      <c r="E1612" s="165"/>
      <c r="H1612" s="273" t="s">
        <v>23190</v>
      </c>
      <c r="I1612" s="275" t="s">
        <v>10437</v>
      </c>
      <c r="J1612" s="167" t="s">
        <v>10438</v>
      </c>
      <c r="L1612" s="167" t="s">
        <v>9567</v>
      </c>
      <c r="M1612" s="167" t="s">
        <v>23183</v>
      </c>
      <c r="N1612" s="166" t="s">
        <v>9945</v>
      </c>
      <c r="O1612" s="167" t="s">
        <v>9946</v>
      </c>
    </row>
    <row r="1613" spans="3:15">
      <c r="C1613" s="165"/>
      <c r="D1613" s="165"/>
      <c r="E1613" s="165"/>
      <c r="H1613" s="273" t="s">
        <v>23190</v>
      </c>
      <c r="I1613" s="275" t="s">
        <v>10439</v>
      </c>
      <c r="J1613" s="167" t="s">
        <v>10440</v>
      </c>
      <c r="L1613" s="167" t="s">
        <v>9568</v>
      </c>
      <c r="M1613" s="167" t="s">
        <v>23183</v>
      </c>
      <c r="N1613" s="166" t="s">
        <v>9947</v>
      </c>
      <c r="O1613" s="167" t="s">
        <v>9948</v>
      </c>
    </row>
    <row r="1614" spans="3:15">
      <c r="C1614" s="165"/>
      <c r="D1614" s="165"/>
      <c r="E1614" s="165"/>
      <c r="H1614" s="273" t="s">
        <v>23190</v>
      </c>
      <c r="I1614" s="275" t="s">
        <v>10441</v>
      </c>
      <c r="J1614" s="167" t="s">
        <v>10442</v>
      </c>
      <c r="L1614" s="167" t="s">
        <v>9569</v>
      </c>
      <c r="M1614" s="167" t="s">
        <v>23183</v>
      </c>
      <c r="N1614" s="166" t="s">
        <v>9949</v>
      </c>
      <c r="O1614" s="167" t="s">
        <v>9950</v>
      </c>
    </row>
    <row r="1615" spans="3:15">
      <c r="C1615" s="165"/>
      <c r="D1615" s="165"/>
      <c r="E1615" s="165"/>
      <c r="H1615" s="273" t="s">
        <v>23190</v>
      </c>
      <c r="I1615" s="275" t="s">
        <v>10443</v>
      </c>
      <c r="J1615" s="167" t="s">
        <v>10444</v>
      </c>
      <c r="L1615" s="167" t="s">
        <v>9570</v>
      </c>
      <c r="M1615" s="167" t="s">
        <v>23183</v>
      </c>
      <c r="N1615" s="166" t="s">
        <v>9951</v>
      </c>
      <c r="O1615" s="167" t="s">
        <v>9952</v>
      </c>
    </row>
    <row r="1616" spans="3:15">
      <c r="C1616" s="165"/>
      <c r="D1616" s="165"/>
      <c r="E1616" s="165"/>
      <c r="H1616" s="273" t="s">
        <v>23190</v>
      </c>
      <c r="I1616" s="275" t="s">
        <v>10445</v>
      </c>
      <c r="J1616" s="167" t="s">
        <v>10446</v>
      </c>
      <c r="L1616" s="167" t="s">
        <v>9571</v>
      </c>
      <c r="M1616" s="167" t="s">
        <v>23183</v>
      </c>
      <c r="N1616" s="166" t="s">
        <v>9953</v>
      </c>
      <c r="O1616" s="167" t="s">
        <v>9954</v>
      </c>
    </row>
    <row r="1617" spans="3:15">
      <c r="C1617" s="165"/>
      <c r="D1617" s="165"/>
      <c r="E1617" s="165"/>
      <c r="H1617" s="273" t="s">
        <v>23190</v>
      </c>
      <c r="I1617" s="275" t="s">
        <v>10447</v>
      </c>
      <c r="J1617" s="167" t="s">
        <v>10448</v>
      </c>
      <c r="L1617" s="167" t="s">
        <v>9572</v>
      </c>
      <c r="M1617" s="167" t="s">
        <v>23183</v>
      </c>
      <c r="N1617" s="166" t="s">
        <v>9955</v>
      </c>
      <c r="O1617" s="167" t="s">
        <v>9956</v>
      </c>
    </row>
    <row r="1618" spans="3:15">
      <c r="C1618" s="165"/>
      <c r="D1618" s="165"/>
      <c r="E1618" s="165"/>
      <c r="H1618" s="273" t="s">
        <v>23190</v>
      </c>
      <c r="I1618" s="275" t="s">
        <v>10449</v>
      </c>
      <c r="J1618" s="167" t="s">
        <v>10450</v>
      </c>
      <c r="L1618" s="167" t="s">
        <v>9573</v>
      </c>
      <c r="M1618" s="167" t="s">
        <v>23183</v>
      </c>
      <c r="N1618" s="166" t="s">
        <v>13724</v>
      </c>
      <c r="O1618" s="167" t="s">
        <v>9957</v>
      </c>
    </row>
    <row r="1619" spans="3:15">
      <c r="C1619" s="165"/>
      <c r="D1619" s="165"/>
      <c r="E1619" s="165"/>
      <c r="H1619" s="273" t="s">
        <v>23190</v>
      </c>
      <c r="I1619" s="275" t="s">
        <v>10451</v>
      </c>
      <c r="J1619" s="167" t="s">
        <v>10452</v>
      </c>
      <c r="L1619" s="167" t="s">
        <v>9574</v>
      </c>
      <c r="M1619" s="167" t="s">
        <v>23183</v>
      </c>
      <c r="N1619" s="166" t="s">
        <v>9958</v>
      </c>
      <c r="O1619" s="167" t="s">
        <v>9959</v>
      </c>
    </row>
    <row r="1620" spans="3:15">
      <c r="C1620" s="165"/>
      <c r="D1620" s="165"/>
      <c r="E1620" s="165"/>
      <c r="H1620" s="273" t="s">
        <v>23190</v>
      </c>
      <c r="I1620" s="275" t="s">
        <v>10453</v>
      </c>
      <c r="J1620" s="167" t="s">
        <v>10454</v>
      </c>
      <c r="L1620" s="167" t="s">
        <v>9575</v>
      </c>
      <c r="M1620" s="167" t="s">
        <v>23183</v>
      </c>
      <c r="N1620" s="166" t="s">
        <v>9960</v>
      </c>
      <c r="O1620" s="167" t="s">
        <v>9961</v>
      </c>
    </row>
    <row r="1621" spans="3:15">
      <c r="C1621" s="165"/>
      <c r="D1621" s="165"/>
      <c r="E1621" s="165"/>
      <c r="H1621" s="273" t="s">
        <v>23190</v>
      </c>
      <c r="I1621" s="275" t="s">
        <v>10455</v>
      </c>
      <c r="J1621" s="167" t="s">
        <v>10456</v>
      </c>
      <c r="L1621" s="167" t="s">
        <v>9576</v>
      </c>
      <c r="M1621" s="167" t="s">
        <v>23184</v>
      </c>
      <c r="N1621" s="166" t="s">
        <v>9963</v>
      </c>
      <c r="O1621" s="167" t="s">
        <v>9964</v>
      </c>
    </row>
    <row r="1622" spans="3:15">
      <c r="C1622" s="165"/>
      <c r="D1622" s="165"/>
      <c r="E1622" s="165"/>
      <c r="H1622" s="273" t="s">
        <v>23190</v>
      </c>
      <c r="I1622" s="275" t="s">
        <v>10457</v>
      </c>
      <c r="J1622" s="167" t="s">
        <v>10458</v>
      </c>
      <c r="L1622" s="167" t="s">
        <v>9577</v>
      </c>
      <c r="M1622" s="167"/>
      <c r="N1622" s="166"/>
      <c r="O1622" s="167" t="s">
        <v>9964</v>
      </c>
    </row>
    <row r="1623" spans="3:15">
      <c r="C1623" s="165"/>
      <c r="D1623" s="165"/>
      <c r="E1623" s="165"/>
      <c r="H1623" s="273" t="s">
        <v>23190</v>
      </c>
      <c r="I1623" s="275" t="s">
        <v>10459</v>
      </c>
      <c r="J1623" s="167" t="s">
        <v>10460</v>
      </c>
      <c r="L1623" s="167" t="s">
        <v>9578</v>
      </c>
      <c r="M1623" s="167"/>
      <c r="N1623" s="166"/>
      <c r="O1623" s="167" t="s">
        <v>9964</v>
      </c>
    </row>
    <row r="1624" spans="3:15">
      <c r="C1624" s="165"/>
      <c r="D1624" s="165"/>
      <c r="E1624" s="165"/>
      <c r="H1624" s="273" t="s">
        <v>23190</v>
      </c>
      <c r="I1624" s="275" t="s">
        <v>10461</v>
      </c>
      <c r="J1624" s="167" t="s">
        <v>10462</v>
      </c>
      <c r="L1624" s="167" t="s">
        <v>9579</v>
      </c>
      <c r="M1624" s="167" t="s">
        <v>23184</v>
      </c>
      <c r="N1624" s="166" t="s">
        <v>9965</v>
      </c>
      <c r="O1624" s="167" t="s">
        <v>9966</v>
      </c>
    </row>
    <row r="1625" spans="3:15">
      <c r="C1625" s="165"/>
      <c r="D1625" s="165"/>
      <c r="E1625" s="165"/>
      <c r="H1625" s="273" t="s">
        <v>23190</v>
      </c>
      <c r="I1625" s="275" t="s">
        <v>10463</v>
      </c>
      <c r="J1625" s="167" t="s">
        <v>10464</v>
      </c>
      <c r="L1625" s="167" t="s">
        <v>9580</v>
      </c>
      <c r="M1625" s="167"/>
      <c r="N1625" s="166"/>
      <c r="O1625" s="167" t="s">
        <v>9966</v>
      </c>
    </row>
    <row r="1626" spans="3:15">
      <c r="C1626" s="165"/>
      <c r="D1626" s="165"/>
      <c r="E1626" s="165"/>
      <c r="H1626" s="273" t="s">
        <v>23190</v>
      </c>
      <c r="I1626" s="275" t="s">
        <v>10465</v>
      </c>
      <c r="J1626" s="167" t="s">
        <v>10466</v>
      </c>
      <c r="L1626" s="167" t="s">
        <v>9581</v>
      </c>
      <c r="M1626" s="167"/>
      <c r="N1626" s="166"/>
      <c r="O1626" s="167" t="s">
        <v>9966</v>
      </c>
    </row>
    <row r="1627" spans="3:15">
      <c r="C1627" s="165"/>
      <c r="D1627" s="165"/>
      <c r="E1627" s="165"/>
      <c r="H1627" s="273" t="s">
        <v>23190</v>
      </c>
      <c r="I1627" s="275" t="s">
        <v>10467</v>
      </c>
      <c r="J1627" s="167" t="s">
        <v>10468</v>
      </c>
      <c r="L1627" s="167" t="s">
        <v>9582</v>
      </c>
      <c r="M1627" s="167" t="s">
        <v>23184</v>
      </c>
      <c r="N1627" s="166" t="s">
        <v>9967</v>
      </c>
      <c r="O1627" s="167" t="s">
        <v>9968</v>
      </c>
    </row>
    <row r="1628" spans="3:15">
      <c r="C1628" s="165"/>
      <c r="D1628" s="165"/>
      <c r="E1628" s="165"/>
      <c r="H1628" s="273" t="s">
        <v>23190</v>
      </c>
      <c r="I1628" s="275" t="s">
        <v>10469</v>
      </c>
      <c r="J1628" s="167" t="s">
        <v>10470</v>
      </c>
      <c r="L1628" s="167" t="s">
        <v>9583</v>
      </c>
      <c r="M1628" s="167"/>
      <c r="N1628" s="166"/>
      <c r="O1628" s="167" t="s">
        <v>9968</v>
      </c>
    </row>
    <row r="1629" spans="3:15">
      <c r="C1629" s="165"/>
      <c r="D1629" s="165"/>
      <c r="E1629" s="165"/>
      <c r="H1629" s="273" t="s">
        <v>23190</v>
      </c>
      <c r="I1629" s="275" t="s">
        <v>10471</v>
      </c>
      <c r="J1629" s="167" t="s">
        <v>10472</v>
      </c>
      <c r="L1629" s="167" t="s">
        <v>9584</v>
      </c>
      <c r="M1629" s="167" t="s">
        <v>23184</v>
      </c>
      <c r="N1629" s="166" t="s">
        <v>9969</v>
      </c>
      <c r="O1629" s="167" t="s">
        <v>9970</v>
      </c>
    </row>
    <row r="1630" spans="3:15">
      <c r="C1630" s="165"/>
      <c r="D1630" s="165"/>
      <c r="E1630" s="165"/>
      <c r="H1630" s="273" t="s">
        <v>23190</v>
      </c>
      <c r="I1630" s="275" t="s">
        <v>10473</v>
      </c>
      <c r="J1630" s="167" t="s">
        <v>10474</v>
      </c>
      <c r="L1630" s="167" t="s">
        <v>9585</v>
      </c>
      <c r="M1630" s="167"/>
      <c r="N1630" s="166"/>
      <c r="O1630" s="167" t="s">
        <v>9970</v>
      </c>
    </row>
    <row r="1631" spans="3:15">
      <c r="C1631" s="165"/>
      <c r="D1631" s="165"/>
      <c r="E1631" s="165"/>
      <c r="H1631" s="273" t="s">
        <v>23190</v>
      </c>
      <c r="I1631" s="275" t="s">
        <v>10475</v>
      </c>
      <c r="J1631" s="167" t="s">
        <v>10476</v>
      </c>
      <c r="L1631" s="167" t="s">
        <v>9586</v>
      </c>
      <c r="M1631" s="167" t="s">
        <v>23184</v>
      </c>
      <c r="N1631" s="166" t="s">
        <v>9971</v>
      </c>
      <c r="O1631" s="167" t="s">
        <v>9972</v>
      </c>
    </row>
    <row r="1632" spans="3:15">
      <c r="C1632" s="165"/>
      <c r="D1632" s="165"/>
      <c r="E1632" s="165"/>
      <c r="H1632" s="273" t="s">
        <v>23190</v>
      </c>
      <c r="I1632" s="275" t="s">
        <v>10477</v>
      </c>
      <c r="J1632" s="167" t="s">
        <v>10478</v>
      </c>
      <c r="L1632" s="167" t="s">
        <v>9587</v>
      </c>
      <c r="M1632" s="167"/>
      <c r="N1632" s="166"/>
      <c r="O1632" s="167" t="s">
        <v>9972</v>
      </c>
    </row>
    <row r="1633" spans="3:15">
      <c r="C1633" s="165"/>
      <c r="D1633" s="165"/>
      <c r="E1633" s="165"/>
      <c r="H1633" s="273" t="s">
        <v>23190</v>
      </c>
      <c r="I1633" s="275" t="s">
        <v>11501</v>
      </c>
      <c r="J1633" s="167" t="s">
        <v>10479</v>
      </c>
      <c r="L1633" s="167" t="s">
        <v>9588</v>
      </c>
      <c r="M1633" s="167"/>
      <c r="N1633" s="166"/>
      <c r="O1633" s="167" t="s">
        <v>9972</v>
      </c>
    </row>
    <row r="1634" spans="3:15">
      <c r="C1634" s="165"/>
      <c r="D1634" s="165"/>
      <c r="E1634" s="165"/>
      <c r="H1634" s="273" t="s">
        <v>23190</v>
      </c>
      <c r="I1634" s="275" t="s">
        <v>10234</v>
      </c>
      <c r="J1634" s="167" t="s">
        <v>10480</v>
      </c>
      <c r="L1634" s="167" t="s">
        <v>9589</v>
      </c>
      <c r="M1634" s="167"/>
      <c r="N1634" s="166"/>
      <c r="O1634" s="167" t="s">
        <v>9972</v>
      </c>
    </row>
    <row r="1635" spans="3:15">
      <c r="C1635" s="165"/>
      <c r="D1635" s="165"/>
      <c r="E1635" s="165"/>
      <c r="H1635" s="273" t="s">
        <v>23190</v>
      </c>
      <c r="I1635" s="275" t="s">
        <v>10481</v>
      </c>
      <c r="J1635" s="167" t="s">
        <v>10482</v>
      </c>
      <c r="L1635" s="167" t="s">
        <v>9590</v>
      </c>
      <c r="M1635" s="167" t="s">
        <v>23184</v>
      </c>
      <c r="N1635" s="166" t="s">
        <v>9973</v>
      </c>
      <c r="O1635" s="167" t="s">
        <v>9974</v>
      </c>
    </row>
    <row r="1636" spans="3:15">
      <c r="C1636" s="165"/>
      <c r="D1636" s="165"/>
      <c r="E1636" s="165"/>
      <c r="H1636" s="273" t="s">
        <v>23190</v>
      </c>
      <c r="I1636" s="275" t="s">
        <v>10483</v>
      </c>
      <c r="J1636" s="167" t="s">
        <v>10484</v>
      </c>
      <c r="L1636" s="167" t="s">
        <v>9591</v>
      </c>
      <c r="M1636" s="167"/>
      <c r="N1636" s="166"/>
      <c r="O1636" s="167" t="s">
        <v>9974</v>
      </c>
    </row>
    <row r="1637" spans="3:15">
      <c r="C1637" s="165"/>
      <c r="D1637" s="165"/>
      <c r="E1637" s="165"/>
      <c r="H1637" s="273" t="s">
        <v>23190</v>
      </c>
      <c r="I1637" s="275" t="s">
        <v>10485</v>
      </c>
      <c r="J1637" s="167" t="s">
        <v>10486</v>
      </c>
      <c r="L1637" s="167" t="s">
        <v>9592</v>
      </c>
      <c r="M1637" s="167"/>
      <c r="N1637" s="166"/>
      <c r="O1637" s="167" t="s">
        <v>9974</v>
      </c>
    </row>
    <row r="1638" spans="3:15">
      <c r="C1638" s="165"/>
      <c r="D1638" s="165"/>
      <c r="E1638" s="165"/>
      <c r="H1638" s="273" t="s">
        <v>23190</v>
      </c>
      <c r="I1638" s="275" t="s">
        <v>10487</v>
      </c>
      <c r="J1638" s="167" t="s">
        <v>10488</v>
      </c>
      <c r="L1638" s="167" t="s">
        <v>9593</v>
      </c>
      <c r="M1638" s="167"/>
      <c r="N1638" s="166"/>
      <c r="O1638" s="167" t="s">
        <v>9974</v>
      </c>
    </row>
    <row r="1639" spans="3:15">
      <c r="C1639" s="165"/>
      <c r="D1639" s="165"/>
      <c r="E1639" s="165"/>
      <c r="H1639" s="273" t="s">
        <v>23190</v>
      </c>
      <c r="I1639" s="275" t="s">
        <v>10489</v>
      </c>
      <c r="J1639" s="167" t="s">
        <v>10490</v>
      </c>
      <c r="L1639" s="167" t="s">
        <v>9594</v>
      </c>
      <c r="M1639" s="167" t="s">
        <v>23184</v>
      </c>
      <c r="N1639" s="166" t="s">
        <v>9975</v>
      </c>
      <c r="O1639" s="167" t="s">
        <v>9976</v>
      </c>
    </row>
    <row r="1640" spans="3:15">
      <c r="C1640" s="165"/>
      <c r="D1640" s="165"/>
      <c r="E1640" s="165"/>
      <c r="H1640" s="273" t="s">
        <v>23190</v>
      </c>
      <c r="I1640" s="275" t="s">
        <v>10491</v>
      </c>
      <c r="J1640" s="167" t="s">
        <v>10492</v>
      </c>
      <c r="L1640" s="167" t="s">
        <v>9595</v>
      </c>
      <c r="M1640" s="167"/>
      <c r="N1640" s="166"/>
      <c r="O1640" s="167" t="s">
        <v>9976</v>
      </c>
    </row>
    <row r="1641" spans="3:15">
      <c r="C1641" s="165"/>
      <c r="D1641" s="165"/>
      <c r="E1641" s="165"/>
      <c r="H1641" s="273" t="s">
        <v>23190</v>
      </c>
      <c r="I1641" s="275" t="s">
        <v>10493</v>
      </c>
      <c r="J1641" s="167" t="s">
        <v>10494</v>
      </c>
      <c r="L1641" s="167" t="s">
        <v>9596</v>
      </c>
      <c r="M1641" s="167" t="s">
        <v>23184</v>
      </c>
      <c r="N1641" s="166" t="s">
        <v>9977</v>
      </c>
      <c r="O1641" s="167" t="s">
        <v>9978</v>
      </c>
    </row>
    <row r="1642" spans="3:15">
      <c r="C1642" s="165"/>
      <c r="D1642" s="165"/>
      <c r="E1642" s="165"/>
      <c r="H1642" s="273" t="s">
        <v>23190</v>
      </c>
      <c r="I1642" s="275" t="s">
        <v>10495</v>
      </c>
      <c r="J1642" s="167" t="s">
        <v>10496</v>
      </c>
      <c r="L1642" s="167" t="s">
        <v>9597</v>
      </c>
      <c r="M1642" s="167" t="s">
        <v>23548</v>
      </c>
      <c r="N1642" s="166" t="s">
        <v>9980</v>
      </c>
      <c r="O1642" s="167" t="s">
        <v>9981</v>
      </c>
    </row>
    <row r="1643" spans="3:15">
      <c r="C1643" s="165"/>
      <c r="D1643" s="165"/>
      <c r="E1643" s="165"/>
      <c r="H1643" s="273" t="s">
        <v>23190</v>
      </c>
      <c r="I1643" s="275" t="s">
        <v>10497</v>
      </c>
      <c r="J1643" s="167" t="s">
        <v>10498</v>
      </c>
      <c r="L1643" s="167" t="s">
        <v>9598</v>
      </c>
      <c r="M1643" s="167"/>
      <c r="N1643" s="166"/>
      <c r="O1643" s="167" t="s">
        <v>9981</v>
      </c>
    </row>
    <row r="1644" spans="3:15">
      <c r="C1644" s="165"/>
      <c r="D1644" s="165"/>
      <c r="E1644" s="165"/>
      <c r="H1644" s="277"/>
      <c r="I1644" s="281" t="s">
        <v>10499</v>
      </c>
      <c r="J1644" s="278"/>
      <c r="L1644" s="167" t="s">
        <v>9599</v>
      </c>
      <c r="M1644" s="167" t="s">
        <v>23548</v>
      </c>
      <c r="N1644" s="166" t="s">
        <v>9982</v>
      </c>
      <c r="O1644" s="167" t="s">
        <v>9983</v>
      </c>
    </row>
    <row r="1645" spans="3:15">
      <c r="C1645" s="165"/>
      <c r="D1645" s="165"/>
      <c r="E1645" s="165"/>
      <c r="H1645" s="273" t="s">
        <v>23191</v>
      </c>
      <c r="I1645" s="275" t="s">
        <v>10500</v>
      </c>
      <c r="J1645" s="167" t="s">
        <v>10501</v>
      </c>
      <c r="L1645" s="167" t="s">
        <v>9600</v>
      </c>
      <c r="M1645" s="167" t="s">
        <v>23548</v>
      </c>
      <c r="N1645" s="166" t="s">
        <v>9984</v>
      </c>
      <c r="O1645" s="167" t="s">
        <v>9985</v>
      </c>
    </row>
    <row r="1646" spans="3:15">
      <c r="C1646" s="165"/>
      <c r="D1646" s="165"/>
      <c r="E1646" s="165"/>
      <c r="H1646" s="273" t="s">
        <v>23191</v>
      </c>
      <c r="I1646" s="275" t="s">
        <v>10502</v>
      </c>
      <c r="J1646" s="167" t="s">
        <v>10503</v>
      </c>
      <c r="L1646" s="167" t="s">
        <v>9601</v>
      </c>
      <c r="M1646" s="167" t="s">
        <v>23548</v>
      </c>
      <c r="N1646" s="166" t="s">
        <v>9986</v>
      </c>
      <c r="O1646" s="167" t="s">
        <v>9987</v>
      </c>
    </row>
    <row r="1647" spans="3:15">
      <c r="C1647" s="165"/>
      <c r="D1647" s="165"/>
      <c r="E1647" s="165"/>
      <c r="H1647" s="273" t="s">
        <v>23191</v>
      </c>
      <c r="I1647" s="275" t="s">
        <v>10504</v>
      </c>
      <c r="J1647" s="167" t="s">
        <v>10505</v>
      </c>
      <c r="L1647" s="167" t="s">
        <v>9602</v>
      </c>
      <c r="M1647" s="167" t="s">
        <v>23548</v>
      </c>
      <c r="N1647" s="166" t="s">
        <v>9988</v>
      </c>
      <c r="O1647" s="167" t="s">
        <v>9989</v>
      </c>
    </row>
    <row r="1648" spans="3:15">
      <c r="C1648" s="165"/>
      <c r="D1648" s="165"/>
      <c r="E1648" s="165"/>
      <c r="H1648" s="273" t="s">
        <v>23191</v>
      </c>
      <c r="I1648" s="275" t="s">
        <v>10506</v>
      </c>
      <c r="J1648" s="167" t="s">
        <v>10507</v>
      </c>
      <c r="L1648" s="167" t="s">
        <v>9603</v>
      </c>
      <c r="M1648" s="167" t="s">
        <v>23548</v>
      </c>
      <c r="N1648" s="166" t="s">
        <v>9990</v>
      </c>
      <c r="O1648" s="167" t="s">
        <v>9991</v>
      </c>
    </row>
    <row r="1649" spans="3:15">
      <c r="C1649" s="165"/>
      <c r="D1649" s="165"/>
      <c r="E1649" s="165"/>
      <c r="H1649" s="273" t="s">
        <v>23191</v>
      </c>
      <c r="I1649" s="275" t="s">
        <v>10508</v>
      </c>
      <c r="J1649" s="167" t="s">
        <v>10509</v>
      </c>
      <c r="L1649" s="167" t="s">
        <v>9604</v>
      </c>
      <c r="M1649" s="167" t="s">
        <v>23548</v>
      </c>
      <c r="N1649" s="166" t="s">
        <v>9992</v>
      </c>
      <c r="O1649" s="167" t="s">
        <v>9993</v>
      </c>
    </row>
    <row r="1650" spans="3:15">
      <c r="C1650" s="165"/>
      <c r="D1650" s="165"/>
      <c r="E1650" s="165"/>
      <c r="H1650" s="273" t="s">
        <v>23191</v>
      </c>
      <c r="I1650" s="275" t="s">
        <v>10510</v>
      </c>
      <c r="J1650" s="167" t="s">
        <v>10511</v>
      </c>
      <c r="L1650" s="167" t="s">
        <v>9605</v>
      </c>
      <c r="M1650" s="167" t="s">
        <v>23548</v>
      </c>
      <c r="N1650" s="166" t="s">
        <v>9994</v>
      </c>
      <c r="O1650" s="167" t="s">
        <v>9995</v>
      </c>
    </row>
    <row r="1651" spans="3:15">
      <c r="C1651" s="165"/>
      <c r="D1651" s="165"/>
      <c r="E1651" s="165"/>
      <c r="H1651" s="273" t="s">
        <v>23191</v>
      </c>
      <c r="I1651" s="275" t="s">
        <v>10512</v>
      </c>
      <c r="J1651" s="167" t="s">
        <v>10513</v>
      </c>
      <c r="L1651" s="167" t="s">
        <v>9606</v>
      </c>
      <c r="M1651" s="167" t="s">
        <v>23548</v>
      </c>
      <c r="N1651" s="166" t="s">
        <v>9996</v>
      </c>
      <c r="O1651" s="167" t="s">
        <v>9997</v>
      </c>
    </row>
    <row r="1652" spans="3:15">
      <c r="C1652" s="165"/>
      <c r="D1652" s="165"/>
      <c r="E1652" s="165"/>
      <c r="H1652" s="273" t="s">
        <v>23191</v>
      </c>
      <c r="I1652" s="275" t="s">
        <v>10514</v>
      </c>
      <c r="J1652" s="167" t="s">
        <v>10515</v>
      </c>
      <c r="L1652" s="167" t="s">
        <v>9607</v>
      </c>
      <c r="M1652" s="167" t="s">
        <v>23548</v>
      </c>
      <c r="N1652" s="166" t="s">
        <v>9998</v>
      </c>
      <c r="O1652" s="167" t="s">
        <v>9999</v>
      </c>
    </row>
    <row r="1653" spans="3:15">
      <c r="C1653" s="165"/>
      <c r="D1653" s="165"/>
      <c r="E1653" s="165"/>
      <c r="H1653" s="273" t="s">
        <v>23191</v>
      </c>
      <c r="I1653" s="275" t="s">
        <v>10516</v>
      </c>
      <c r="J1653" s="167" t="s">
        <v>10517</v>
      </c>
      <c r="L1653" s="167" t="s">
        <v>9608</v>
      </c>
      <c r="M1653" s="167" t="s">
        <v>23548</v>
      </c>
      <c r="N1653" s="166" t="s">
        <v>10000</v>
      </c>
      <c r="O1653" s="167" t="s">
        <v>10001</v>
      </c>
    </row>
    <row r="1654" spans="3:15">
      <c r="C1654" s="165"/>
      <c r="D1654" s="165"/>
      <c r="E1654" s="165"/>
      <c r="H1654" s="273" t="s">
        <v>23191</v>
      </c>
      <c r="I1654" s="275" t="s">
        <v>10518</v>
      </c>
      <c r="J1654" s="167" t="s">
        <v>10519</v>
      </c>
      <c r="L1654" s="167" t="s">
        <v>9609</v>
      </c>
      <c r="M1654" s="167"/>
      <c r="N1654" s="166"/>
      <c r="O1654" s="167" t="s">
        <v>10001</v>
      </c>
    </row>
    <row r="1655" spans="3:15">
      <c r="C1655" s="165"/>
      <c r="D1655" s="165"/>
      <c r="E1655" s="165"/>
      <c r="H1655" s="273" t="s">
        <v>23191</v>
      </c>
      <c r="I1655" s="275" t="s">
        <v>14009</v>
      </c>
      <c r="J1655" s="167" t="s">
        <v>10520</v>
      </c>
      <c r="L1655" s="167" t="s">
        <v>9610</v>
      </c>
      <c r="M1655" s="167" t="s">
        <v>23548</v>
      </c>
      <c r="N1655" s="166" t="s">
        <v>10002</v>
      </c>
      <c r="O1655" s="167" t="s">
        <v>10003</v>
      </c>
    </row>
    <row r="1656" spans="3:15">
      <c r="C1656" s="165"/>
      <c r="D1656" s="165"/>
      <c r="E1656" s="165"/>
      <c r="H1656" s="273" t="s">
        <v>23191</v>
      </c>
      <c r="I1656" s="275" t="s">
        <v>10521</v>
      </c>
      <c r="J1656" s="167" t="s">
        <v>10522</v>
      </c>
      <c r="L1656" s="167" t="s">
        <v>9611</v>
      </c>
      <c r="M1656" s="167" t="s">
        <v>23548</v>
      </c>
      <c r="N1656" s="166" t="s">
        <v>10004</v>
      </c>
      <c r="O1656" s="167" t="s">
        <v>10005</v>
      </c>
    </row>
    <row r="1657" spans="3:15">
      <c r="C1657" s="165"/>
      <c r="D1657" s="165"/>
      <c r="E1657" s="165"/>
      <c r="H1657" s="273" t="s">
        <v>23191</v>
      </c>
      <c r="I1657" s="275" t="s">
        <v>10523</v>
      </c>
      <c r="J1657" s="167" t="s">
        <v>10524</v>
      </c>
      <c r="L1657" s="167" t="s">
        <v>9612</v>
      </c>
      <c r="M1657" s="167" t="s">
        <v>23548</v>
      </c>
      <c r="N1657" s="166" t="s">
        <v>10006</v>
      </c>
      <c r="O1657" s="167" t="s">
        <v>10007</v>
      </c>
    </row>
    <row r="1658" spans="3:15">
      <c r="C1658" s="165"/>
      <c r="D1658" s="165"/>
      <c r="E1658" s="165"/>
      <c r="H1658" s="273" t="s">
        <v>23191</v>
      </c>
      <c r="I1658" s="275" t="s">
        <v>10525</v>
      </c>
      <c r="J1658" s="167" t="s">
        <v>10526</v>
      </c>
      <c r="L1658" s="167" t="s">
        <v>9613</v>
      </c>
      <c r="M1658" s="167"/>
      <c r="N1658" s="166"/>
      <c r="O1658" s="167" t="s">
        <v>10007</v>
      </c>
    </row>
    <row r="1659" spans="3:15">
      <c r="C1659" s="165"/>
      <c r="D1659" s="165"/>
      <c r="E1659" s="165"/>
      <c r="H1659" s="273" t="s">
        <v>23191</v>
      </c>
      <c r="I1659" s="275" t="s">
        <v>10527</v>
      </c>
      <c r="J1659" s="167" t="s">
        <v>10528</v>
      </c>
      <c r="L1659" s="167" t="s">
        <v>9614</v>
      </c>
      <c r="M1659" s="167" t="s">
        <v>23548</v>
      </c>
      <c r="N1659" s="166" t="s">
        <v>10008</v>
      </c>
      <c r="O1659" s="167" t="s">
        <v>10009</v>
      </c>
    </row>
    <row r="1660" spans="3:15">
      <c r="C1660" s="165"/>
      <c r="D1660" s="165"/>
      <c r="E1660" s="165"/>
      <c r="H1660" s="273" t="s">
        <v>23191</v>
      </c>
      <c r="I1660" s="275" t="s">
        <v>10529</v>
      </c>
      <c r="J1660" s="167" t="s">
        <v>10530</v>
      </c>
      <c r="L1660" s="167" t="s">
        <v>9615</v>
      </c>
      <c r="M1660" s="167"/>
      <c r="N1660" s="166"/>
      <c r="O1660" s="167" t="s">
        <v>10009</v>
      </c>
    </row>
    <row r="1661" spans="3:15">
      <c r="C1661" s="165"/>
      <c r="D1661" s="165"/>
      <c r="E1661" s="165"/>
      <c r="H1661" s="273" t="s">
        <v>23191</v>
      </c>
      <c r="I1661" s="275" t="s">
        <v>10531</v>
      </c>
      <c r="J1661" s="167" t="s">
        <v>10532</v>
      </c>
      <c r="L1661" s="167" t="s">
        <v>9616</v>
      </c>
      <c r="M1661" s="167" t="s">
        <v>23548</v>
      </c>
      <c r="N1661" s="166" t="s">
        <v>10010</v>
      </c>
      <c r="O1661" s="167" t="s">
        <v>10011</v>
      </c>
    </row>
    <row r="1662" spans="3:15">
      <c r="C1662" s="165"/>
      <c r="D1662" s="165"/>
      <c r="E1662" s="165"/>
      <c r="H1662" s="273" t="s">
        <v>23191</v>
      </c>
      <c r="I1662" s="275" t="s">
        <v>10533</v>
      </c>
      <c r="J1662" s="167" t="s">
        <v>10534</v>
      </c>
      <c r="L1662" s="167" t="s">
        <v>9617</v>
      </c>
      <c r="M1662" s="167" t="s">
        <v>23548</v>
      </c>
      <c r="N1662" s="166" t="s">
        <v>10012</v>
      </c>
      <c r="O1662" s="167" t="s">
        <v>10013</v>
      </c>
    </row>
    <row r="1663" spans="3:15">
      <c r="C1663" s="165"/>
      <c r="D1663" s="165"/>
      <c r="E1663" s="165"/>
      <c r="H1663" s="273" t="s">
        <v>23191</v>
      </c>
      <c r="I1663" s="275" t="s">
        <v>13724</v>
      </c>
      <c r="J1663" s="167" t="s">
        <v>10535</v>
      </c>
      <c r="L1663" s="167" t="s">
        <v>9618</v>
      </c>
      <c r="M1663" s="167"/>
      <c r="N1663" s="166"/>
      <c r="O1663" s="167" t="s">
        <v>10013</v>
      </c>
    </row>
    <row r="1664" spans="3:15">
      <c r="C1664" s="165"/>
      <c r="D1664" s="165"/>
      <c r="E1664" s="165"/>
      <c r="H1664" s="273" t="s">
        <v>23191</v>
      </c>
      <c r="I1664" s="275" t="s">
        <v>10536</v>
      </c>
      <c r="J1664" s="167" t="s">
        <v>10537</v>
      </c>
      <c r="L1664" s="167" t="s">
        <v>9619</v>
      </c>
      <c r="M1664" s="167" t="s">
        <v>23548</v>
      </c>
      <c r="N1664" s="166" t="s">
        <v>10014</v>
      </c>
      <c r="O1664" s="167" t="s">
        <v>10015</v>
      </c>
    </row>
    <row r="1665" spans="3:15">
      <c r="C1665" s="165"/>
      <c r="D1665" s="165"/>
      <c r="E1665" s="165"/>
      <c r="H1665" s="273" t="s">
        <v>23191</v>
      </c>
      <c r="I1665" s="275" t="s">
        <v>10538</v>
      </c>
      <c r="J1665" s="167" t="s">
        <v>10539</v>
      </c>
      <c r="L1665" s="167" t="s">
        <v>9620</v>
      </c>
      <c r="M1665" s="167" t="s">
        <v>23548</v>
      </c>
      <c r="N1665" s="166" t="s">
        <v>10016</v>
      </c>
      <c r="O1665" s="167" t="s">
        <v>10017</v>
      </c>
    </row>
    <row r="1666" spans="3:15">
      <c r="C1666" s="165"/>
      <c r="D1666" s="165"/>
      <c r="E1666" s="165"/>
      <c r="H1666" s="273" t="s">
        <v>23191</v>
      </c>
      <c r="I1666" s="275" t="s">
        <v>10540</v>
      </c>
      <c r="J1666" s="167" t="s">
        <v>10541</v>
      </c>
      <c r="L1666" s="167" t="s">
        <v>9621</v>
      </c>
      <c r="M1666" s="167" t="s">
        <v>23548</v>
      </c>
      <c r="N1666" s="166" t="s">
        <v>10018</v>
      </c>
      <c r="O1666" s="167" t="s">
        <v>10019</v>
      </c>
    </row>
    <row r="1667" spans="3:15">
      <c r="C1667" s="165"/>
      <c r="D1667" s="165"/>
      <c r="E1667" s="165"/>
      <c r="H1667" s="273" t="s">
        <v>23191</v>
      </c>
      <c r="I1667" s="275" t="s">
        <v>10542</v>
      </c>
      <c r="J1667" s="167" t="s">
        <v>10543</v>
      </c>
      <c r="L1667" s="167" t="s">
        <v>9622</v>
      </c>
      <c r="M1667" s="167"/>
      <c r="N1667" s="166"/>
      <c r="O1667" s="167" t="s">
        <v>10019</v>
      </c>
    </row>
    <row r="1668" spans="3:15">
      <c r="C1668" s="165"/>
      <c r="D1668" s="165"/>
      <c r="E1668" s="165"/>
      <c r="H1668" s="277"/>
      <c r="I1668" s="281" t="s">
        <v>10544</v>
      </c>
      <c r="J1668" s="278"/>
      <c r="L1668" s="167" t="s">
        <v>9623</v>
      </c>
      <c r="M1668" s="167" t="s">
        <v>23548</v>
      </c>
      <c r="N1668" s="166" t="s">
        <v>10020</v>
      </c>
      <c r="O1668" s="167" t="s">
        <v>10021</v>
      </c>
    </row>
    <row r="1669" spans="3:15">
      <c r="C1669" s="165"/>
      <c r="D1669" s="165"/>
      <c r="E1669" s="165"/>
      <c r="H1669" s="273" t="s">
        <v>23192</v>
      </c>
      <c r="I1669" s="275" t="s">
        <v>10545</v>
      </c>
      <c r="J1669" s="167" t="s">
        <v>10546</v>
      </c>
      <c r="L1669" s="167" t="s">
        <v>9624</v>
      </c>
      <c r="M1669" s="167"/>
      <c r="N1669" s="166"/>
      <c r="O1669" s="167" t="s">
        <v>10021</v>
      </c>
    </row>
    <row r="1670" spans="3:15">
      <c r="C1670" s="165"/>
      <c r="D1670" s="165"/>
      <c r="E1670" s="165"/>
      <c r="H1670" s="273" t="s">
        <v>23192</v>
      </c>
      <c r="I1670" s="275" t="s">
        <v>10547</v>
      </c>
      <c r="J1670" s="167" t="s">
        <v>10548</v>
      </c>
      <c r="L1670" s="167" t="s">
        <v>9625</v>
      </c>
      <c r="M1670" s="167"/>
      <c r="N1670" s="166"/>
      <c r="O1670" s="167" t="s">
        <v>10021</v>
      </c>
    </row>
    <row r="1671" spans="3:15">
      <c r="C1671" s="165"/>
      <c r="D1671" s="165"/>
      <c r="E1671" s="165"/>
      <c r="H1671" s="273" t="s">
        <v>23192</v>
      </c>
      <c r="I1671" s="275" t="s">
        <v>10549</v>
      </c>
      <c r="J1671" s="167" t="s">
        <v>10550</v>
      </c>
      <c r="L1671" s="167" t="s">
        <v>9626</v>
      </c>
      <c r="M1671" s="167" t="s">
        <v>23548</v>
      </c>
      <c r="N1671" s="166" t="s">
        <v>10022</v>
      </c>
      <c r="O1671" s="167" t="s">
        <v>10023</v>
      </c>
    </row>
    <row r="1672" spans="3:15">
      <c r="C1672" s="165"/>
      <c r="D1672" s="165"/>
      <c r="E1672" s="165"/>
      <c r="H1672" s="273" t="s">
        <v>23192</v>
      </c>
      <c r="I1672" s="275" t="s">
        <v>10551</v>
      </c>
      <c r="J1672" s="167" t="s">
        <v>10552</v>
      </c>
      <c r="L1672" s="167" t="s">
        <v>9627</v>
      </c>
      <c r="M1672" s="167"/>
      <c r="N1672" s="166"/>
      <c r="O1672" s="167" t="s">
        <v>10023</v>
      </c>
    </row>
    <row r="1673" spans="3:15">
      <c r="C1673" s="165"/>
      <c r="D1673" s="165"/>
      <c r="E1673" s="165"/>
      <c r="H1673" s="273" t="s">
        <v>23192</v>
      </c>
      <c r="I1673" s="275" t="s">
        <v>10553</v>
      </c>
      <c r="J1673" s="167" t="s">
        <v>10554</v>
      </c>
      <c r="L1673" s="167" t="s">
        <v>9628</v>
      </c>
      <c r="M1673" s="167" t="s">
        <v>23548</v>
      </c>
      <c r="N1673" s="166" t="s">
        <v>10024</v>
      </c>
      <c r="O1673" s="167" t="s">
        <v>10025</v>
      </c>
    </row>
    <row r="1674" spans="3:15">
      <c r="C1674" s="165"/>
      <c r="D1674" s="165"/>
      <c r="E1674" s="165"/>
      <c r="H1674" s="273" t="s">
        <v>23192</v>
      </c>
      <c r="I1674" s="275" t="s">
        <v>10555</v>
      </c>
      <c r="J1674" s="167" t="s">
        <v>10556</v>
      </c>
      <c r="L1674" s="167" t="s">
        <v>9629</v>
      </c>
      <c r="M1674" s="167" t="s">
        <v>23548</v>
      </c>
      <c r="N1674" s="166" t="s">
        <v>10026</v>
      </c>
      <c r="O1674" s="167" t="s">
        <v>10027</v>
      </c>
    </row>
    <row r="1675" spans="3:15">
      <c r="C1675" s="165"/>
      <c r="D1675" s="165"/>
      <c r="E1675" s="165"/>
      <c r="H1675" s="273" t="s">
        <v>23192</v>
      </c>
      <c r="I1675" s="275" t="s">
        <v>10557</v>
      </c>
      <c r="J1675" s="167" t="s">
        <v>10558</v>
      </c>
      <c r="L1675" s="167" t="s">
        <v>9630</v>
      </c>
      <c r="M1675" s="167" t="s">
        <v>23548</v>
      </c>
      <c r="N1675" s="166" t="s">
        <v>10028</v>
      </c>
      <c r="O1675" s="167" t="s">
        <v>10029</v>
      </c>
    </row>
    <row r="1676" spans="3:15">
      <c r="C1676" s="165"/>
      <c r="D1676" s="165"/>
      <c r="E1676" s="165"/>
      <c r="H1676" s="273" t="s">
        <v>23192</v>
      </c>
      <c r="I1676" s="275" t="s">
        <v>10559</v>
      </c>
      <c r="J1676" s="167" t="s">
        <v>10560</v>
      </c>
      <c r="L1676" s="167" t="s">
        <v>9631</v>
      </c>
      <c r="M1676" s="167" t="s">
        <v>23548</v>
      </c>
      <c r="N1676" s="166" t="s">
        <v>10030</v>
      </c>
      <c r="O1676" s="167" t="s">
        <v>10031</v>
      </c>
    </row>
    <row r="1677" spans="3:15">
      <c r="C1677" s="165"/>
      <c r="D1677" s="165"/>
      <c r="E1677" s="165"/>
      <c r="H1677" s="273" t="s">
        <v>23192</v>
      </c>
      <c r="I1677" s="275" t="s">
        <v>11755</v>
      </c>
      <c r="J1677" s="167" t="s">
        <v>10561</v>
      </c>
      <c r="L1677" s="167" t="s">
        <v>9632</v>
      </c>
      <c r="M1677" s="167"/>
      <c r="N1677" s="166"/>
      <c r="O1677" s="167" t="s">
        <v>10031</v>
      </c>
    </row>
    <row r="1678" spans="3:15">
      <c r="C1678" s="165"/>
      <c r="D1678" s="165"/>
      <c r="E1678" s="165"/>
      <c r="H1678" s="273" t="s">
        <v>23192</v>
      </c>
      <c r="I1678" s="275" t="s">
        <v>10562</v>
      </c>
      <c r="J1678" s="167" t="s">
        <v>10563</v>
      </c>
      <c r="L1678" s="167" t="s">
        <v>9633</v>
      </c>
      <c r="M1678" s="167" t="s">
        <v>23548</v>
      </c>
      <c r="N1678" s="166" t="s">
        <v>10032</v>
      </c>
      <c r="O1678" s="167" t="s">
        <v>10033</v>
      </c>
    </row>
    <row r="1679" spans="3:15">
      <c r="C1679" s="165"/>
      <c r="D1679" s="165"/>
      <c r="E1679" s="165"/>
      <c r="H1679" s="273" t="s">
        <v>23192</v>
      </c>
      <c r="I1679" s="275" t="s">
        <v>10564</v>
      </c>
      <c r="J1679" s="167" t="s">
        <v>10565</v>
      </c>
      <c r="L1679" s="167" t="s">
        <v>9634</v>
      </c>
      <c r="M1679" s="167" t="s">
        <v>23548</v>
      </c>
      <c r="N1679" s="166" t="s">
        <v>10034</v>
      </c>
      <c r="O1679" s="167" t="s">
        <v>10035</v>
      </c>
    </row>
    <row r="1680" spans="3:15">
      <c r="C1680" s="165"/>
      <c r="D1680" s="165"/>
      <c r="E1680" s="165"/>
      <c r="H1680" s="273" t="s">
        <v>23192</v>
      </c>
      <c r="I1680" s="275" t="s">
        <v>13921</v>
      </c>
      <c r="J1680" s="167" t="s">
        <v>10566</v>
      </c>
      <c r="L1680" s="167" t="s">
        <v>9635</v>
      </c>
      <c r="M1680" s="167"/>
      <c r="N1680" s="166"/>
      <c r="O1680" s="167" t="s">
        <v>10035</v>
      </c>
    </row>
    <row r="1681" spans="3:15">
      <c r="C1681" s="165"/>
      <c r="D1681" s="165"/>
      <c r="E1681" s="165"/>
      <c r="H1681" s="273" t="s">
        <v>23192</v>
      </c>
      <c r="I1681" s="275" t="s">
        <v>10567</v>
      </c>
      <c r="J1681" s="167" t="s">
        <v>10568</v>
      </c>
      <c r="L1681" s="167" t="s">
        <v>9636</v>
      </c>
      <c r="M1681" s="167" t="s">
        <v>23548</v>
      </c>
      <c r="N1681" s="166" t="s">
        <v>10036</v>
      </c>
      <c r="O1681" s="167" t="s">
        <v>10037</v>
      </c>
    </row>
    <row r="1682" spans="3:15">
      <c r="C1682" s="165"/>
      <c r="D1682" s="165"/>
      <c r="E1682" s="165"/>
      <c r="H1682" s="273" t="s">
        <v>23192</v>
      </c>
      <c r="I1682" s="275" t="s">
        <v>10569</v>
      </c>
      <c r="J1682" s="167" t="s">
        <v>10570</v>
      </c>
      <c r="L1682" s="167" t="s">
        <v>9637</v>
      </c>
      <c r="M1682" s="167" t="s">
        <v>23548</v>
      </c>
      <c r="N1682" s="166" t="s">
        <v>10038</v>
      </c>
      <c r="O1682" s="167" t="s">
        <v>10039</v>
      </c>
    </row>
    <row r="1683" spans="3:15">
      <c r="C1683" s="165"/>
      <c r="D1683" s="165"/>
      <c r="E1683" s="165"/>
      <c r="H1683" s="273" t="s">
        <v>23192</v>
      </c>
      <c r="I1683" s="275" t="s">
        <v>10571</v>
      </c>
      <c r="J1683" s="167" t="s">
        <v>10572</v>
      </c>
      <c r="L1683" s="167" t="s">
        <v>9638</v>
      </c>
      <c r="M1683" s="167" t="s">
        <v>23548</v>
      </c>
      <c r="N1683" s="166" t="s">
        <v>10040</v>
      </c>
      <c r="O1683" s="167" t="s">
        <v>10041</v>
      </c>
    </row>
    <row r="1684" spans="3:15">
      <c r="C1684" s="165"/>
      <c r="D1684" s="165"/>
      <c r="E1684" s="165"/>
      <c r="H1684" s="273" t="s">
        <v>23192</v>
      </c>
      <c r="I1684" s="275" t="s">
        <v>13200</v>
      </c>
      <c r="J1684" s="167" t="s">
        <v>10573</v>
      </c>
      <c r="L1684" s="167" t="s">
        <v>9639</v>
      </c>
      <c r="M1684" s="167"/>
      <c r="N1684" s="166"/>
      <c r="O1684" s="167" t="s">
        <v>10041</v>
      </c>
    </row>
    <row r="1685" spans="3:15">
      <c r="C1685" s="165"/>
      <c r="D1685" s="165"/>
      <c r="E1685" s="165"/>
      <c r="H1685" s="273" t="s">
        <v>23192</v>
      </c>
      <c r="I1685" s="275" t="s">
        <v>10574</v>
      </c>
      <c r="J1685" s="167" t="s">
        <v>10575</v>
      </c>
      <c r="L1685" s="167" t="s">
        <v>9640</v>
      </c>
      <c r="M1685" s="167" t="s">
        <v>23548</v>
      </c>
      <c r="N1685" s="166" t="s">
        <v>10042</v>
      </c>
      <c r="O1685" s="167" t="s">
        <v>10043</v>
      </c>
    </row>
    <row r="1686" spans="3:15">
      <c r="C1686" s="165"/>
      <c r="D1686" s="165"/>
      <c r="E1686" s="165"/>
      <c r="H1686" s="273" t="s">
        <v>23192</v>
      </c>
      <c r="I1686" s="275" t="s">
        <v>11761</v>
      </c>
      <c r="J1686" s="167" t="s">
        <v>10576</v>
      </c>
      <c r="L1686" s="167" t="s">
        <v>9641</v>
      </c>
      <c r="M1686" s="167"/>
      <c r="N1686" s="166"/>
      <c r="O1686" s="167" t="s">
        <v>10043</v>
      </c>
    </row>
    <row r="1687" spans="3:15">
      <c r="C1687" s="165"/>
      <c r="D1687" s="165"/>
      <c r="E1687" s="165"/>
      <c r="H1687" s="273" t="s">
        <v>23192</v>
      </c>
      <c r="I1687" s="275" t="s">
        <v>10577</v>
      </c>
      <c r="J1687" s="167" t="s">
        <v>10578</v>
      </c>
      <c r="L1687" s="167" t="s">
        <v>9642</v>
      </c>
      <c r="M1687" s="167" t="s">
        <v>23185</v>
      </c>
      <c r="N1687" s="166" t="s">
        <v>10045</v>
      </c>
      <c r="O1687" s="167" t="s">
        <v>10046</v>
      </c>
    </row>
    <row r="1688" spans="3:15">
      <c r="C1688" s="165"/>
      <c r="D1688" s="165"/>
      <c r="E1688" s="165"/>
      <c r="H1688" s="273" t="s">
        <v>23192</v>
      </c>
      <c r="I1688" s="275" t="s">
        <v>10579</v>
      </c>
      <c r="J1688" s="167" t="s">
        <v>10580</v>
      </c>
      <c r="L1688" s="167" t="s">
        <v>9643</v>
      </c>
      <c r="M1688" s="167"/>
      <c r="N1688" s="166"/>
      <c r="O1688" s="167" t="s">
        <v>10046</v>
      </c>
    </row>
    <row r="1689" spans="3:15">
      <c r="C1689" s="165"/>
      <c r="D1689" s="165"/>
      <c r="E1689" s="165"/>
      <c r="H1689" s="273" t="s">
        <v>23192</v>
      </c>
      <c r="I1689" s="275" t="s">
        <v>10581</v>
      </c>
      <c r="J1689" s="167" t="s">
        <v>10582</v>
      </c>
      <c r="L1689" s="167" t="s">
        <v>9644</v>
      </c>
      <c r="M1689" s="167" t="s">
        <v>23185</v>
      </c>
      <c r="N1689" s="166" t="s">
        <v>10047</v>
      </c>
      <c r="O1689" s="167" t="s">
        <v>10048</v>
      </c>
    </row>
    <row r="1690" spans="3:15">
      <c r="C1690" s="165"/>
      <c r="D1690" s="165"/>
      <c r="E1690" s="165"/>
      <c r="H1690" s="273" t="s">
        <v>23192</v>
      </c>
      <c r="I1690" s="275" t="s">
        <v>10583</v>
      </c>
      <c r="J1690" s="167" t="s">
        <v>10584</v>
      </c>
      <c r="L1690" s="167" t="s">
        <v>9645</v>
      </c>
      <c r="M1690" s="167" t="s">
        <v>23185</v>
      </c>
      <c r="N1690" s="166" t="s">
        <v>10049</v>
      </c>
      <c r="O1690" s="167" t="s">
        <v>10050</v>
      </c>
    </row>
    <row r="1691" spans="3:15">
      <c r="C1691" s="165"/>
      <c r="D1691" s="165"/>
      <c r="E1691" s="165"/>
      <c r="H1691" s="273" t="s">
        <v>23192</v>
      </c>
      <c r="I1691" s="275" t="s">
        <v>10585</v>
      </c>
      <c r="J1691" s="167" t="s">
        <v>10586</v>
      </c>
      <c r="L1691" s="167" t="s">
        <v>9646</v>
      </c>
      <c r="M1691" s="167" t="s">
        <v>23185</v>
      </c>
      <c r="N1691" s="166" t="s">
        <v>10051</v>
      </c>
      <c r="O1691" s="167" t="s">
        <v>10052</v>
      </c>
    </row>
    <row r="1692" spans="3:15">
      <c r="C1692" s="165"/>
      <c r="D1692" s="165"/>
      <c r="E1692" s="165"/>
      <c r="H1692" s="273" t="s">
        <v>23192</v>
      </c>
      <c r="I1692" s="275" t="s">
        <v>10587</v>
      </c>
      <c r="J1692" s="167" t="s">
        <v>10588</v>
      </c>
      <c r="L1692" s="167" t="s">
        <v>9647</v>
      </c>
      <c r="M1692" s="167" t="s">
        <v>23185</v>
      </c>
      <c r="N1692" s="166" t="s">
        <v>10053</v>
      </c>
      <c r="O1692" s="167" t="s">
        <v>10054</v>
      </c>
    </row>
    <row r="1693" spans="3:15">
      <c r="C1693" s="165"/>
      <c r="D1693" s="165"/>
      <c r="E1693" s="165"/>
      <c r="H1693" s="273" t="s">
        <v>23192</v>
      </c>
      <c r="I1693" s="275" t="s">
        <v>10589</v>
      </c>
      <c r="J1693" s="167" t="s">
        <v>10590</v>
      </c>
      <c r="L1693" s="167" t="s">
        <v>9648</v>
      </c>
      <c r="M1693" s="167" t="s">
        <v>23185</v>
      </c>
      <c r="N1693" s="166" t="s">
        <v>10055</v>
      </c>
      <c r="O1693" s="167" t="s">
        <v>10056</v>
      </c>
    </row>
    <row r="1694" spans="3:15">
      <c r="C1694" s="165"/>
      <c r="D1694" s="165"/>
      <c r="E1694" s="165"/>
      <c r="H1694" s="273" t="s">
        <v>23192</v>
      </c>
      <c r="I1694" s="275" t="s">
        <v>10591</v>
      </c>
      <c r="J1694" s="167" t="s">
        <v>10592</v>
      </c>
      <c r="L1694" s="167" t="s">
        <v>9649</v>
      </c>
      <c r="M1694" s="167" t="s">
        <v>23185</v>
      </c>
      <c r="N1694" s="166" t="s">
        <v>10057</v>
      </c>
      <c r="O1694" s="167" t="s">
        <v>10058</v>
      </c>
    </row>
    <row r="1695" spans="3:15">
      <c r="C1695" s="165"/>
      <c r="D1695" s="165"/>
      <c r="E1695" s="165"/>
      <c r="H1695" s="273" t="s">
        <v>23192</v>
      </c>
      <c r="I1695" s="275" t="s">
        <v>10593</v>
      </c>
      <c r="J1695" s="167" t="s">
        <v>10594</v>
      </c>
      <c r="L1695" s="167" t="s">
        <v>9650</v>
      </c>
      <c r="M1695" s="167" t="s">
        <v>23185</v>
      </c>
      <c r="N1695" s="166" t="s">
        <v>10059</v>
      </c>
      <c r="O1695" s="167" t="s">
        <v>10060</v>
      </c>
    </row>
    <row r="1696" spans="3:15">
      <c r="C1696" s="165"/>
      <c r="D1696" s="165"/>
      <c r="E1696" s="165"/>
      <c r="H1696" s="273" t="s">
        <v>23192</v>
      </c>
      <c r="I1696" s="275" t="s">
        <v>10595</v>
      </c>
      <c r="J1696" s="167" t="s">
        <v>10596</v>
      </c>
      <c r="L1696" s="167" t="s">
        <v>9651</v>
      </c>
      <c r="M1696" s="167" t="s">
        <v>23185</v>
      </c>
      <c r="N1696" s="166" t="s">
        <v>10061</v>
      </c>
      <c r="O1696" s="167" t="s">
        <v>10062</v>
      </c>
    </row>
    <row r="1697" spans="3:15">
      <c r="C1697" s="165"/>
      <c r="D1697" s="165"/>
      <c r="E1697" s="165"/>
      <c r="H1697" s="273" t="s">
        <v>23192</v>
      </c>
      <c r="I1697" s="275" t="s">
        <v>10597</v>
      </c>
      <c r="J1697" s="167" t="s">
        <v>10598</v>
      </c>
      <c r="L1697" s="167" t="s">
        <v>9652</v>
      </c>
      <c r="M1697" s="167" t="s">
        <v>23185</v>
      </c>
      <c r="N1697" s="166" t="s">
        <v>10063</v>
      </c>
      <c r="O1697" s="167" t="s">
        <v>10064</v>
      </c>
    </row>
    <row r="1698" spans="3:15">
      <c r="C1698" s="165"/>
      <c r="D1698" s="165"/>
      <c r="E1698" s="165"/>
      <c r="H1698" s="273" t="s">
        <v>23192</v>
      </c>
      <c r="I1698" s="275" t="s">
        <v>10599</v>
      </c>
      <c r="J1698" s="167" t="s">
        <v>10600</v>
      </c>
      <c r="L1698" s="167" t="s">
        <v>9653</v>
      </c>
      <c r="M1698" s="167" t="s">
        <v>23185</v>
      </c>
      <c r="N1698" s="166" t="s">
        <v>10065</v>
      </c>
      <c r="O1698" s="167" t="s">
        <v>10066</v>
      </c>
    </row>
    <row r="1699" spans="3:15">
      <c r="C1699" s="165"/>
      <c r="D1699" s="165"/>
      <c r="E1699" s="165"/>
      <c r="H1699" s="273" t="s">
        <v>23192</v>
      </c>
      <c r="I1699" s="275" t="s">
        <v>10601</v>
      </c>
      <c r="J1699" s="167" t="s">
        <v>10602</v>
      </c>
      <c r="L1699" s="167" t="s">
        <v>9654</v>
      </c>
      <c r="M1699" s="167" t="s">
        <v>23185</v>
      </c>
      <c r="N1699" s="166" t="s">
        <v>10067</v>
      </c>
      <c r="O1699" s="167" t="s">
        <v>10068</v>
      </c>
    </row>
    <row r="1700" spans="3:15">
      <c r="C1700" s="165"/>
      <c r="D1700" s="165"/>
      <c r="E1700" s="165"/>
      <c r="H1700" s="273" t="s">
        <v>23192</v>
      </c>
      <c r="I1700" s="275" t="s">
        <v>10603</v>
      </c>
      <c r="J1700" s="167" t="s">
        <v>10604</v>
      </c>
      <c r="L1700" s="167" t="s">
        <v>9655</v>
      </c>
      <c r="M1700" s="167" t="s">
        <v>23185</v>
      </c>
      <c r="N1700" s="166" t="s">
        <v>10069</v>
      </c>
      <c r="O1700" s="167" t="s">
        <v>10070</v>
      </c>
    </row>
    <row r="1701" spans="3:15">
      <c r="C1701" s="165"/>
      <c r="D1701" s="165"/>
      <c r="E1701" s="165"/>
      <c r="H1701" s="273" t="s">
        <v>23192</v>
      </c>
      <c r="I1701" s="275" t="s">
        <v>10605</v>
      </c>
      <c r="J1701" s="167" t="s">
        <v>10606</v>
      </c>
      <c r="L1701" s="167" t="s">
        <v>9656</v>
      </c>
      <c r="M1701" s="167" t="s">
        <v>23185</v>
      </c>
      <c r="N1701" s="166" t="s">
        <v>10071</v>
      </c>
      <c r="O1701" s="167" t="s">
        <v>10072</v>
      </c>
    </row>
    <row r="1702" spans="3:15">
      <c r="C1702" s="165"/>
      <c r="D1702" s="165"/>
      <c r="E1702" s="165"/>
      <c r="H1702" s="273" t="s">
        <v>23192</v>
      </c>
      <c r="I1702" s="275" t="s">
        <v>10607</v>
      </c>
      <c r="J1702" s="167" t="s">
        <v>10608</v>
      </c>
      <c r="L1702" s="167" t="s">
        <v>9657</v>
      </c>
      <c r="M1702" s="167" t="s">
        <v>23185</v>
      </c>
      <c r="N1702" s="166" t="s">
        <v>10073</v>
      </c>
      <c r="O1702" s="167" t="s">
        <v>10074</v>
      </c>
    </row>
    <row r="1703" spans="3:15">
      <c r="C1703" s="165"/>
      <c r="D1703" s="165"/>
      <c r="E1703" s="165"/>
      <c r="H1703" s="273" t="s">
        <v>23192</v>
      </c>
      <c r="I1703" s="275" t="s">
        <v>10609</v>
      </c>
      <c r="J1703" s="167" t="s">
        <v>10610</v>
      </c>
      <c r="L1703" s="167" t="s">
        <v>9658</v>
      </c>
      <c r="M1703" s="167" t="s">
        <v>23185</v>
      </c>
      <c r="N1703" s="166" t="s">
        <v>10075</v>
      </c>
      <c r="O1703" s="167" t="s">
        <v>10076</v>
      </c>
    </row>
    <row r="1704" spans="3:15">
      <c r="C1704" s="165"/>
      <c r="D1704" s="165"/>
      <c r="E1704" s="165"/>
      <c r="H1704" s="273" t="s">
        <v>23192</v>
      </c>
      <c r="I1704" s="275" t="s">
        <v>10611</v>
      </c>
      <c r="J1704" s="167" t="s">
        <v>10612</v>
      </c>
      <c r="L1704" s="167" t="s">
        <v>9659</v>
      </c>
      <c r="M1704" s="167" t="s">
        <v>23185</v>
      </c>
      <c r="N1704" s="166" t="s">
        <v>10077</v>
      </c>
      <c r="O1704" s="167" t="s">
        <v>10078</v>
      </c>
    </row>
    <row r="1705" spans="3:15">
      <c r="C1705" s="165"/>
      <c r="D1705" s="165"/>
      <c r="E1705" s="165"/>
      <c r="H1705" s="277"/>
      <c r="I1705" s="281" t="s">
        <v>10613</v>
      </c>
      <c r="J1705" s="278"/>
      <c r="L1705" s="167" t="s">
        <v>9660</v>
      </c>
      <c r="M1705" s="167" t="s">
        <v>23185</v>
      </c>
      <c r="N1705" s="166" t="s">
        <v>10079</v>
      </c>
      <c r="O1705" s="167" t="s">
        <v>10080</v>
      </c>
    </row>
    <row r="1706" spans="3:15">
      <c r="C1706" s="165"/>
      <c r="D1706" s="165"/>
      <c r="E1706" s="165"/>
      <c r="H1706" s="273" t="s">
        <v>23193</v>
      </c>
      <c r="I1706" s="275" t="s">
        <v>10614</v>
      </c>
      <c r="J1706" s="167" t="s">
        <v>10615</v>
      </c>
      <c r="L1706" s="167" t="s">
        <v>9661</v>
      </c>
      <c r="M1706" s="167" t="s">
        <v>23185</v>
      </c>
      <c r="N1706" s="166" t="s">
        <v>10081</v>
      </c>
      <c r="O1706" s="167" t="s">
        <v>10082</v>
      </c>
    </row>
    <row r="1707" spans="3:15">
      <c r="C1707" s="165"/>
      <c r="D1707" s="165"/>
      <c r="E1707" s="165"/>
      <c r="H1707" s="273" t="s">
        <v>23193</v>
      </c>
      <c r="I1707" s="275" t="s">
        <v>10616</v>
      </c>
      <c r="J1707" s="167" t="s">
        <v>10617</v>
      </c>
      <c r="L1707" s="167" t="s">
        <v>9662</v>
      </c>
      <c r="M1707" s="167" t="s">
        <v>23185</v>
      </c>
      <c r="N1707" s="166" t="s">
        <v>10083</v>
      </c>
      <c r="O1707" s="167" t="s">
        <v>10084</v>
      </c>
    </row>
    <row r="1708" spans="3:15">
      <c r="C1708" s="165"/>
      <c r="D1708" s="165"/>
      <c r="E1708" s="165"/>
      <c r="H1708" s="273" t="s">
        <v>23193</v>
      </c>
      <c r="I1708" s="275" t="s">
        <v>10618</v>
      </c>
      <c r="J1708" s="167" t="s">
        <v>10619</v>
      </c>
      <c r="L1708" s="167" t="s">
        <v>9663</v>
      </c>
      <c r="M1708" s="167" t="s">
        <v>23185</v>
      </c>
      <c r="N1708" s="166" t="s">
        <v>10085</v>
      </c>
      <c r="O1708" s="167" t="s">
        <v>10086</v>
      </c>
    </row>
    <row r="1709" spans="3:15">
      <c r="C1709" s="165"/>
      <c r="D1709" s="165"/>
      <c r="E1709" s="165"/>
      <c r="H1709" s="273" t="s">
        <v>23193</v>
      </c>
      <c r="I1709" s="275" t="s">
        <v>10620</v>
      </c>
      <c r="J1709" s="167" t="s">
        <v>10621</v>
      </c>
      <c r="L1709" s="167" t="s">
        <v>9664</v>
      </c>
      <c r="M1709" s="167" t="s">
        <v>23185</v>
      </c>
      <c r="N1709" s="166" t="s">
        <v>10087</v>
      </c>
      <c r="O1709" s="167" t="s">
        <v>10088</v>
      </c>
    </row>
    <row r="1710" spans="3:15">
      <c r="C1710" s="165"/>
      <c r="D1710" s="165"/>
      <c r="E1710" s="165"/>
      <c r="H1710" s="273" t="s">
        <v>23193</v>
      </c>
      <c r="I1710" s="275" t="s">
        <v>10622</v>
      </c>
      <c r="J1710" s="167" t="s">
        <v>10623</v>
      </c>
      <c r="L1710" s="167" t="s">
        <v>9665</v>
      </c>
      <c r="M1710" s="167" t="s">
        <v>23185</v>
      </c>
      <c r="N1710" s="166" t="s">
        <v>10089</v>
      </c>
      <c r="O1710" s="167" t="s">
        <v>10090</v>
      </c>
    </row>
    <row r="1711" spans="3:15">
      <c r="C1711" s="165"/>
      <c r="D1711" s="165"/>
      <c r="E1711" s="165"/>
      <c r="H1711" s="273" t="s">
        <v>23193</v>
      </c>
      <c r="I1711" s="275" t="s">
        <v>10624</v>
      </c>
      <c r="J1711" s="167" t="s">
        <v>10625</v>
      </c>
      <c r="L1711" s="167" t="s">
        <v>9666</v>
      </c>
      <c r="M1711" s="167" t="s">
        <v>23185</v>
      </c>
      <c r="N1711" s="166" t="s">
        <v>10091</v>
      </c>
      <c r="O1711" s="167" t="s">
        <v>10092</v>
      </c>
    </row>
    <row r="1712" spans="3:15">
      <c r="C1712" s="165"/>
      <c r="D1712" s="165"/>
      <c r="E1712" s="165"/>
      <c r="H1712" s="273" t="s">
        <v>23193</v>
      </c>
      <c r="I1712" s="275" t="s">
        <v>10626</v>
      </c>
      <c r="J1712" s="167" t="s">
        <v>10627</v>
      </c>
      <c r="L1712" s="167" t="s">
        <v>9667</v>
      </c>
      <c r="M1712" s="167" t="s">
        <v>23185</v>
      </c>
      <c r="N1712" s="166" t="s">
        <v>10093</v>
      </c>
      <c r="O1712" s="167" t="s">
        <v>10094</v>
      </c>
    </row>
    <row r="1713" spans="3:15">
      <c r="C1713" s="165"/>
      <c r="D1713" s="165"/>
      <c r="E1713" s="165"/>
      <c r="H1713" s="273" t="s">
        <v>23193</v>
      </c>
      <c r="I1713" s="275" t="s">
        <v>14115</v>
      </c>
      <c r="J1713" s="167" t="s">
        <v>10628</v>
      </c>
      <c r="L1713" s="167" t="s">
        <v>9668</v>
      </c>
      <c r="M1713" s="167" t="s">
        <v>23185</v>
      </c>
      <c r="N1713" s="166" t="s">
        <v>10095</v>
      </c>
      <c r="O1713" s="167" t="s">
        <v>10096</v>
      </c>
    </row>
    <row r="1714" spans="3:15">
      <c r="C1714" s="165"/>
      <c r="D1714" s="165"/>
      <c r="E1714" s="165"/>
      <c r="H1714" s="273" t="s">
        <v>23193</v>
      </c>
      <c r="I1714" s="275" t="s">
        <v>10629</v>
      </c>
      <c r="J1714" s="167" t="s">
        <v>10630</v>
      </c>
      <c r="L1714" s="167" t="s">
        <v>9669</v>
      </c>
      <c r="M1714" s="167" t="s">
        <v>23185</v>
      </c>
      <c r="N1714" s="166" t="s">
        <v>10097</v>
      </c>
      <c r="O1714" s="167" t="s">
        <v>10098</v>
      </c>
    </row>
    <row r="1715" spans="3:15">
      <c r="C1715" s="165"/>
      <c r="D1715" s="165"/>
      <c r="E1715" s="165"/>
      <c r="H1715" s="273" t="s">
        <v>23193</v>
      </c>
      <c r="I1715" s="275" t="s">
        <v>10631</v>
      </c>
      <c r="J1715" s="167" t="s">
        <v>10632</v>
      </c>
      <c r="L1715" s="167" t="s">
        <v>9670</v>
      </c>
      <c r="M1715" s="167" t="s">
        <v>23185</v>
      </c>
      <c r="N1715" s="166" t="s">
        <v>10099</v>
      </c>
      <c r="O1715" s="167" t="s">
        <v>10100</v>
      </c>
    </row>
    <row r="1716" spans="3:15">
      <c r="C1716" s="165"/>
      <c r="D1716" s="165"/>
      <c r="E1716" s="165"/>
      <c r="H1716" s="273" t="s">
        <v>23193</v>
      </c>
      <c r="I1716" s="275" t="s">
        <v>10633</v>
      </c>
      <c r="J1716" s="167" t="s">
        <v>10634</v>
      </c>
      <c r="L1716" s="167" t="s">
        <v>9671</v>
      </c>
      <c r="M1716" s="167" t="s">
        <v>23185</v>
      </c>
      <c r="N1716" s="166" t="s">
        <v>10101</v>
      </c>
      <c r="O1716" s="167" t="s">
        <v>10102</v>
      </c>
    </row>
    <row r="1717" spans="3:15">
      <c r="C1717" s="165"/>
      <c r="D1717" s="165"/>
      <c r="E1717" s="165"/>
      <c r="H1717" s="273" t="s">
        <v>23193</v>
      </c>
      <c r="I1717" s="275" t="s">
        <v>10635</v>
      </c>
      <c r="J1717" s="167" t="s">
        <v>10636</v>
      </c>
      <c r="L1717" s="167" t="s">
        <v>9672</v>
      </c>
      <c r="M1717" s="167" t="s">
        <v>23185</v>
      </c>
      <c r="N1717" s="166" t="s">
        <v>10103</v>
      </c>
      <c r="O1717" s="167" t="s">
        <v>10104</v>
      </c>
    </row>
    <row r="1718" spans="3:15">
      <c r="C1718" s="165"/>
      <c r="D1718" s="165"/>
      <c r="E1718" s="165"/>
      <c r="H1718" s="273" t="s">
        <v>23193</v>
      </c>
      <c r="I1718" s="275" t="s">
        <v>10637</v>
      </c>
      <c r="J1718" s="167" t="s">
        <v>10638</v>
      </c>
      <c r="L1718" s="167" t="s">
        <v>9673</v>
      </c>
      <c r="M1718" s="167" t="s">
        <v>23185</v>
      </c>
      <c r="N1718" s="166" t="s">
        <v>10105</v>
      </c>
      <c r="O1718" s="167" t="s">
        <v>10106</v>
      </c>
    </row>
    <row r="1719" spans="3:15">
      <c r="C1719" s="165"/>
      <c r="D1719" s="165"/>
      <c r="E1719" s="165"/>
      <c r="H1719" s="273" t="s">
        <v>23193</v>
      </c>
      <c r="I1719" s="275" t="s">
        <v>10639</v>
      </c>
      <c r="J1719" s="167" t="s">
        <v>10640</v>
      </c>
      <c r="L1719" s="167" t="s">
        <v>9674</v>
      </c>
      <c r="M1719" s="167" t="s">
        <v>23185</v>
      </c>
      <c r="N1719" s="166" t="s">
        <v>10107</v>
      </c>
      <c r="O1719" s="167" t="s">
        <v>10108</v>
      </c>
    </row>
    <row r="1720" spans="3:15">
      <c r="C1720" s="165"/>
      <c r="D1720" s="165"/>
      <c r="E1720" s="165"/>
      <c r="H1720" s="273" t="s">
        <v>23193</v>
      </c>
      <c r="I1720" s="275" t="s">
        <v>10641</v>
      </c>
      <c r="J1720" s="167" t="s">
        <v>10642</v>
      </c>
      <c r="L1720" s="167" t="s">
        <v>9675</v>
      </c>
      <c r="M1720" s="167" t="s">
        <v>23185</v>
      </c>
      <c r="N1720" s="166" t="s">
        <v>10109</v>
      </c>
      <c r="O1720" s="167" t="s">
        <v>10110</v>
      </c>
    </row>
    <row r="1721" spans="3:15">
      <c r="C1721" s="165"/>
      <c r="D1721" s="165"/>
      <c r="E1721" s="165"/>
      <c r="H1721" s="273" t="s">
        <v>23193</v>
      </c>
      <c r="I1721" s="275" t="s">
        <v>10643</v>
      </c>
      <c r="J1721" s="167" t="s">
        <v>10644</v>
      </c>
      <c r="L1721" s="167" t="s">
        <v>9676</v>
      </c>
      <c r="M1721" s="167" t="s">
        <v>23185</v>
      </c>
      <c r="N1721" s="166" t="s">
        <v>10111</v>
      </c>
      <c r="O1721" s="167" t="s">
        <v>10112</v>
      </c>
    </row>
    <row r="1722" spans="3:15">
      <c r="C1722" s="165"/>
      <c r="D1722" s="165"/>
      <c r="E1722" s="165"/>
      <c r="H1722" s="273" t="s">
        <v>23193</v>
      </c>
      <c r="I1722" s="275" t="s">
        <v>13562</v>
      </c>
      <c r="J1722" s="167" t="s">
        <v>10645</v>
      </c>
      <c r="L1722" s="167" t="s">
        <v>9677</v>
      </c>
      <c r="M1722" s="167" t="s">
        <v>23185</v>
      </c>
      <c r="N1722" s="166" t="s">
        <v>10113</v>
      </c>
      <c r="O1722" s="167" t="s">
        <v>10114</v>
      </c>
    </row>
    <row r="1723" spans="3:15">
      <c r="C1723" s="165"/>
      <c r="D1723" s="165"/>
      <c r="E1723" s="165"/>
      <c r="H1723" s="273" t="s">
        <v>23193</v>
      </c>
      <c r="I1723" s="275" t="s">
        <v>10646</v>
      </c>
      <c r="J1723" s="167" t="s">
        <v>10647</v>
      </c>
      <c r="L1723" s="167" t="s">
        <v>9678</v>
      </c>
      <c r="M1723" s="167" t="s">
        <v>23185</v>
      </c>
      <c r="N1723" s="166" t="s">
        <v>10115</v>
      </c>
      <c r="O1723" s="167" t="s">
        <v>10116</v>
      </c>
    </row>
    <row r="1724" spans="3:15">
      <c r="C1724" s="165"/>
      <c r="D1724" s="165"/>
      <c r="E1724" s="165"/>
      <c r="H1724" s="273" t="s">
        <v>23193</v>
      </c>
      <c r="I1724" s="275" t="s">
        <v>10648</v>
      </c>
      <c r="J1724" s="167" t="s">
        <v>10649</v>
      </c>
      <c r="L1724" s="167" t="s">
        <v>9679</v>
      </c>
      <c r="M1724" s="167" t="s">
        <v>23185</v>
      </c>
      <c r="N1724" s="166" t="s">
        <v>10117</v>
      </c>
      <c r="O1724" s="167" t="s">
        <v>10118</v>
      </c>
    </row>
    <row r="1725" spans="3:15">
      <c r="C1725" s="165"/>
      <c r="D1725" s="165"/>
      <c r="E1725" s="165"/>
      <c r="H1725" s="273" t="s">
        <v>23193</v>
      </c>
      <c r="I1725" s="275" t="s">
        <v>10650</v>
      </c>
      <c r="J1725" s="167" t="s">
        <v>10651</v>
      </c>
      <c r="L1725" s="167" t="s">
        <v>9680</v>
      </c>
      <c r="M1725" s="167" t="s">
        <v>23185</v>
      </c>
      <c r="N1725" s="166" t="s">
        <v>10119</v>
      </c>
      <c r="O1725" s="167" t="s">
        <v>10120</v>
      </c>
    </row>
    <row r="1726" spans="3:15">
      <c r="C1726" s="165"/>
      <c r="D1726" s="165"/>
      <c r="E1726" s="165"/>
      <c r="H1726" s="273" t="s">
        <v>23193</v>
      </c>
      <c r="I1726" s="275" t="s">
        <v>10652</v>
      </c>
      <c r="J1726" s="167" t="s">
        <v>10653</v>
      </c>
      <c r="L1726" s="167" t="s">
        <v>9681</v>
      </c>
      <c r="M1726" s="167" t="s">
        <v>23185</v>
      </c>
      <c r="N1726" s="166" t="s">
        <v>10121</v>
      </c>
      <c r="O1726" s="167" t="s">
        <v>10122</v>
      </c>
    </row>
    <row r="1727" spans="3:15">
      <c r="C1727" s="165"/>
      <c r="D1727" s="165"/>
      <c r="E1727" s="165"/>
      <c r="H1727" s="273" t="s">
        <v>23193</v>
      </c>
      <c r="I1727" s="275" t="s">
        <v>10654</v>
      </c>
      <c r="J1727" s="167" t="s">
        <v>10655</v>
      </c>
      <c r="L1727" s="167" t="s">
        <v>9682</v>
      </c>
      <c r="M1727" s="167" t="s">
        <v>23186</v>
      </c>
      <c r="N1727" s="166" t="s">
        <v>10124</v>
      </c>
      <c r="O1727" s="167" t="s">
        <v>10125</v>
      </c>
    </row>
    <row r="1728" spans="3:15">
      <c r="C1728" s="165"/>
      <c r="D1728" s="165"/>
      <c r="E1728" s="165"/>
      <c r="H1728" s="273" t="s">
        <v>23193</v>
      </c>
      <c r="I1728" s="275" t="s">
        <v>10656</v>
      </c>
      <c r="J1728" s="167" t="s">
        <v>10657</v>
      </c>
      <c r="L1728" s="167" t="s">
        <v>9683</v>
      </c>
      <c r="M1728" s="167" t="s">
        <v>23186</v>
      </c>
      <c r="N1728" s="166" t="s">
        <v>10126</v>
      </c>
      <c r="O1728" s="167" t="s">
        <v>10127</v>
      </c>
    </row>
    <row r="1729" spans="3:15">
      <c r="C1729" s="165"/>
      <c r="D1729" s="165"/>
      <c r="E1729" s="165"/>
      <c r="H1729" s="273" t="s">
        <v>23193</v>
      </c>
      <c r="I1729" s="275" t="s">
        <v>10658</v>
      </c>
      <c r="J1729" s="167" t="s">
        <v>10659</v>
      </c>
      <c r="L1729" s="167" t="s">
        <v>9684</v>
      </c>
      <c r="M1729" s="167" t="s">
        <v>23186</v>
      </c>
      <c r="N1729" s="166" t="s">
        <v>11539</v>
      </c>
      <c r="O1729" s="167" t="s">
        <v>10128</v>
      </c>
    </row>
    <row r="1730" spans="3:15">
      <c r="C1730" s="165"/>
      <c r="D1730" s="165"/>
      <c r="E1730" s="165"/>
      <c r="H1730" s="273" t="s">
        <v>23193</v>
      </c>
      <c r="I1730" s="275" t="s">
        <v>10660</v>
      </c>
      <c r="J1730" s="167" t="s">
        <v>10661</v>
      </c>
      <c r="L1730" s="167" t="s">
        <v>9685</v>
      </c>
      <c r="M1730" s="167" t="s">
        <v>23186</v>
      </c>
      <c r="N1730" s="166" t="s">
        <v>10129</v>
      </c>
      <c r="O1730" s="167" t="s">
        <v>10130</v>
      </c>
    </row>
    <row r="1731" spans="3:15">
      <c r="C1731" s="165"/>
      <c r="D1731" s="165"/>
      <c r="E1731" s="165"/>
      <c r="H1731" s="277"/>
      <c r="I1731" s="281" t="s">
        <v>10662</v>
      </c>
      <c r="J1731" s="278"/>
      <c r="L1731" s="167" t="s">
        <v>9686</v>
      </c>
      <c r="M1731" s="167"/>
      <c r="N1731" s="166"/>
      <c r="O1731" s="167" t="s">
        <v>10130</v>
      </c>
    </row>
    <row r="1732" spans="3:15">
      <c r="C1732" s="165"/>
      <c r="D1732" s="165"/>
      <c r="E1732" s="165"/>
      <c r="H1732" s="273" t="s">
        <v>23194</v>
      </c>
      <c r="I1732" s="275" t="s">
        <v>10663</v>
      </c>
      <c r="J1732" s="167" t="s">
        <v>10664</v>
      </c>
      <c r="L1732" s="167" t="s">
        <v>9687</v>
      </c>
      <c r="M1732" s="167" t="s">
        <v>23186</v>
      </c>
      <c r="N1732" s="166" t="s">
        <v>10131</v>
      </c>
      <c r="O1732" s="167" t="s">
        <v>10132</v>
      </c>
    </row>
    <row r="1733" spans="3:15">
      <c r="C1733" s="165"/>
      <c r="D1733" s="165"/>
      <c r="E1733" s="165"/>
      <c r="H1733" s="273" t="s">
        <v>23194</v>
      </c>
      <c r="I1733" s="275" t="s">
        <v>10665</v>
      </c>
      <c r="J1733" s="167" t="s">
        <v>10666</v>
      </c>
      <c r="L1733" s="167" t="s">
        <v>9688</v>
      </c>
      <c r="M1733" s="167" t="s">
        <v>23186</v>
      </c>
      <c r="N1733" s="166" t="s">
        <v>10133</v>
      </c>
      <c r="O1733" s="167" t="s">
        <v>10134</v>
      </c>
    </row>
    <row r="1734" spans="3:15">
      <c r="C1734" s="165"/>
      <c r="D1734" s="165"/>
      <c r="E1734" s="165"/>
      <c r="H1734" s="273" t="s">
        <v>23194</v>
      </c>
      <c r="I1734" s="275" t="s">
        <v>10667</v>
      </c>
      <c r="J1734" s="167" t="s">
        <v>10668</v>
      </c>
      <c r="L1734" s="167" t="s">
        <v>9689</v>
      </c>
      <c r="M1734" s="167"/>
      <c r="N1734" s="166"/>
      <c r="O1734" s="167" t="s">
        <v>10134</v>
      </c>
    </row>
    <row r="1735" spans="3:15">
      <c r="C1735" s="165"/>
      <c r="D1735" s="165"/>
      <c r="E1735" s="165"/>
      <c r="H1735" s="273" t="s">
        <v>23194</v>
      </c>
      <c r="I1735" s="275" t="s">
        <v>10669</v>
      </c>
      <c r="J1735" s="167" t="s">
        <v>10670</v>
      </c>
      <c r="L1735" s="167" t="s">
        <v>9690</v>
      </c>
      <c r="M1735" s="167"/>
      <c r="N1735" s="166"/>
      <c r="O1735" s="167" t="s">
        <v>10134</v>
      </c>
    </row>
    <row r="1736" spans="3:15">
      <c r="C1736" s="165"/>
      <c r="D1736" s="165"/>
      <c r="E1736" s="165"/>
      <c r="H1736" s="273" t="s">
        <v>23194</v>
      </c>
      <c r="I1736" s="275" t="s">
        <v>10671</v>
      </c>
      <c r="J1736" s="167" t="s">
        <v>10672</v>
      </c>
      <c r="L1736" s="167" t="s">
        <v>9691</v>
      </c>
      <c r="M1736" s="167" t="s">
        <v>23186</v>
      </c>
      <c r="N1736" s="166" t="s">
        <v>10135</v>
      </c>
      <c r="O1736" s="167" t="s">
        <v>10136</v>
      </c>
    </row>
    <row r="1737" spans="3:15">
      <c r="C1737" s="165"/>
      <c r="D1737" s="165"/>
      <c r="E1737" s="165"/>
      <c r="H1737" s="273" t="s">
        <v>23194</v>
      </c>
      <c r="I1737" s="275" t="s">
        <v>10673</v>
      </c>
      <c r="J1737" s="167" t="s">
        <v>10674</v>
      </c>
      <c r="L1737" s="167" t="s">
        <v>9692</v>
      </c>
      <c r="M1737" s="167"/>
      <c r="N1737" s="166"/>
      <c r="O1737" s="167" t="s">
        <v>10136</v>
      </c>
    </row>
    <row r="1738" spans="3:15">
      <c r="C1738" s="165"/>
      <c r="D1738" s="165"/>
      <c r="E1738" s="165"/>
      <c r="H1738" s="273" t="s">
        <v>23194</v>
      </c>
      <c r="I1738" s="275" t="s">
        <v>10675</v>
      </c>
      <c r="J1738" s="167" t="s">
        <v>10676</v>
      </c>
      <c r="L1738" s="167" t="s">
        <v>9693</v>
      </c>
      <c r="M1738" s="167"/>
      <c r="N1738" s="166"/>
      <c r="O1738" s="167" t="s">
        <v>10136</v>
      </c>
    </row>
    <row r="1739" spans="3:15">
      <c r="C1739" s="165"/>
      <c r="D1739" s="165"/>
      <c r="E1739" s="165"/>
      <c r="H1739" s="273" t="s">
        <v>23194</v>
      </c>
      <c r="I1739" s="275" t="s">
        <v>10677</v>
      </c>
      <c r="J1739" s="167" t="s">
        <v>10678</v>
      </c>
      <c r="L1739" s="167" t="s">
        <v>9694</v>
      </c>
      <c r="M1739" s="167" t="s">
        <v>23186</v>
      </c>
      <c r="N1739" s="166" t="s">
        <v>10137</v>
      </c>
      <c r="O1739" s="167" t="s">
        <v>10138</v>
      </c>
    </row>
    <row r="1740" spans="3:15">
      <c r="C1740" s="165"/>
      <c r="D1740" s="165"/>
      <c r="E1740" s="165"/>
      <c r="H1740" s="273" t="s">
        <v>23194</v>
      </c>
      <c r="I1740" s="275" t="s">
        <v>10679</v>
      </c>
      <c r="J1740" s="167" t="s">
        <v>10680</v>
      </c>
      <c r="L1740" s="167" t="s">
        <v>9695</v>
      </c>
      <c r="M1740" s="167" t="s">
        <v>23186</v>
      </c>
      <c r="N1740" s="166" t="s">
        <v>10139</v>
      </c>
      <c r="O1740" s="167" t="s">
        <v>10140</v>
      </c>
    </row>
    <row r="1741" spans="3:15">
      <c r="C1741" s="165"/>
      <c r="D1741" s="165"/>
      <c r="E1741" s="165"/>
      <c r="H1741" s="273" t="s">
        <v>23194</v>
      </c>
      <c r="I1741" s="275" t="s">
        <v>10681</v>
      </c>
      <c r="J1741" s="167" t="s">
        <v>10682</v>
      </c>
      <c r="L1741" s="167" t="s">
        <v>9696</v>
      </c>
      <c r="M1741" s="167" t="s">
        <v>23186</v>
      </c>
      <c r="N1741" s="166" t="s">
        <v>10141</v>
      </c>
      <c r="O1741" s="167" t="s">
        <v>10142</v>
      </c>
    </row>
    <row r="1742" spans="3:15">
      <c r="C1742" s="165"/>
      <c r="D1742" s="165"/>
      <c r="E1742" s="165"/>
      <c r="H1742" s="273" t="s">
        <v>23194</v>
      </c>
      <c r="I1742" s="275" t="s">
        <v>10683</v>
      </c>
      <c r="J1742" s="167" t="s">
        <v>10684</v>
      </c>
      <c r="L1742" s="167" t="s">
        <v>9697</v>
      </c>
      <c r="M1742" s="167" t="s">
        <v>23186</v>
      </c>
      <c r="N1742" s="166" t="s">
        <v>10143</v>
      </c>
      <c r="O1742" s="167" t="s">
        <v>10144</v>
      </c>
    </row>
    <row r="1743" spans="3:15">
      <c r="C1743" s="165"/>
      <c r="D1743" s="165"/>
      <c r="E1743" s="165"/>
      <c r="H1743" s="273" t="s">
        <v>23194</v>
      </c>
      <c r="I1743" s="275" t="s">
        <v>10685</v>
      </c>
      <c r="J1743" s="167" t="s">
        <v>10686</v>
      </c>
      <c r="L1743" s="167" t="s">
        <v>9698</v>
      </c>
      <c r="M1743" s="167" t="s">
        <v>23186</v>
      </c>
      <c r="N1743" s="166" t="s">
        <v>10145</v>
      </c>
      <c r="O1743" s="167" t="s">
        <v>10146</v>
      </c>
    </row>
    <row r="1744" spans="3:15">
      <c r="C1744" s="165"/>
      <c r="D1744" s="165"/>
      <c r="E1744" s="165"/>
      <c r="H1744" s="273" t="s">
        <v>23194</v>
      </c>
      <c r="I1744" s="275" t="s">
        <v>10687</v>
      </c>
      <c r="J1744" s="167" t="s">
        <v>10688</v>
      </c>
      <c r="L1744" s="167" t="s">
        <v>9699</v>
      </c>
      <c r="M1744" s="167" t="s">
        <v>23186</v>
      </c>
      <c r="N1744" s="166" t="s">
        <v>13078</v>
      </c>
      <c r="O1744" s="167" t="s">
        <v>10147</v>
      </c>
    </row>
    <row r="1745" spans="3:15">
      <c r="C1745" s="165"/>
      <c r="D1745" s="165"/>
      <c r="E1745" s="165"/>
      <c r="H1745" s="273" t="s">
        <v>23194</v>
      </c>
      <c r="I1745" s="275" t="s">
        <v>10689</v>
      </c>
      <c r="J1745" s="167" t="s">
        <v>10690</v>
      </c>
      <c r="L1745" s="167" t="s">
        <v>9700</v>
      </c>
      <c r="M1745" s="167" t="s">
        <v>23186</v>
      </c>
      <c r="N1745" s="166" t="s">
        <v>10148</v>
      </c>
      <c r="O1745" s="167" t="s">
        <v>10149</v>
      </c>
    </row>
    <row r="1746" spans="3:15">
      <c r="C1746" s="165"/>
      <c r="D1746" s="165"/>
      <c r="E1746" s="165"/>
      <c r="H1746" s="273" t="s">
        <v>23194</v>
      </c>
      <c r="I1746" s="275" t="s">
        <v>10691</v>
      </c>
      <c r="J1746" s="167" t="s">
        <v>10692</v>
      </c>
      <c r="L1746" s="167" t="s">
        <v>9701</v>
      </c>
      <c r="M1746" s="167" t="s">
        <v>23186</v>
      </c>
      <c r="N1746" s="166" t="s">
        <v>10150</v>
      </c>
      <c r="O1746" s="167" t="s">
        <v>10151</v>
      </c>
    </row>
    <row r="1747" spans="3:15">
      <c r="C1747" s="165"/>
      <c r="D1747" s="165"/>
      <c r="E1747" s="165"/>
      <c r="H1747" s="273" t="s">
        <v>23194</v>
      </c>
      <c r="I1747" s="275" t="s">
        <v>10693</v>
      </c>
      <c r="J1747" s="167" t="s">
        <v>10694</v>
      </c>
      <c r="L1747" s="167" t="s">
        <v>9702</v>
      </c>
      <c r="M1747" s="167"/>
      <c r="N1747" s="166"/>
      <c r="O1747" s="167" t="s">
        <v>10151</v>
      </c>
    </row>
    <row r="1748" spans="3:15">
      <c r="C1748" s="165"/>
      <c r="D1748" s="165"/>
      <c r="E1748" s="165"/>
      <c r="H1748" s="273" t="s">
        <v>23194</v>
      </c>
      <c r="I1748" s="275" t="s">
        <v>10695</v>
      </c>
      <c r="J1748" s="167" t="s">
        <v>10696</v>
      </c>
      <c r="L1748" s="167" t="s">
        <v>9703</v>
      </c>
      <c r="M1748" s="167" t="s">
        <v>23186</v>
      </c>
      <c r="N1748" s="166" t="s">
        <v>10152</v>
      </c>
      <c r="O1748" s="167" t="s">
        <v>10153</v>
      </c>
    </row>
    <row r="1749" spans="3:15">
      <c r="C1749" s="165"/>
      <c r="D1749" s="165"/>
      <c r="E1749" s="165"/>
      <c r="H1749" s="273" t="s">
        <v>23194</v>
      </c>
      <c r="I1749" s="275" t="s">
        <v>10697</v>
      </c>
      <c r="J1749" s="167" t="s">
        <v>10698</v>
      </c>
      <c r="L1749" s="167" t="s">
        <v>9704</v>
      </c>
      <c r="M1749" s="167" t="s">
        <v>23186</v>
      </c>
      <c r="N1749" s="166" t="s">
        <v>10154</v>
      </c>
      <c r="O1749" s="167" t="s">
        <v>10155</v>
      </c>
    </row>
    <row r="1750" spans="3:15">
      <c r="C1750" s="165"/>
      <c r="D1750" s="165"/>
      <c r="E1750" s="165"/>
      <c r="H1750" s="277"/>
      <c r="I1750" s="281" t="s">
        <v>10699</v>
      </c>
      <c r="J1750" s="278"/>
      <c r="L1750" s="167" t="s">
        <v>9705</v>
      </c>
      <c r="M1750" s="167" t="s">
        <v>23186</v>
      </c>
      <c r="N1750" s="166" t="s">
        <v>10156</v>
      </c>
      <c r="O1750" s="167" t="s">
        <v>10157</v>
      </c>
    </row>
    <row r="1751" spans="3:15">
      <c r="C1751" s="165"/>
      <c r="D1751" s="165"/>
      <c r="E1751" s="165"/>
      <c r="H1751" s="273" t="s">
        <v>23549</v>
      </c>
      <c r="I1751" s="275" t="s">
        <v>10700</v>
      </c>
      <c r="J1751" s="167" t="s">
        <v>10701</v>
      </c>
      <c r="L1751" s="167" t="s">
        <v>9706</v>
      </c>
      <c r="M1751" s="167" t="s">
        <v>23186</v>
      </c>
      <c r="N1751" s="166" t="s">
        <v>10158</v>
      </c>
      <c r="O1751" s="167" t="s">
        <v>10159</v>
      </c>
    </row>
    <row r="1752" spans="3:15">
      <c r="C1752" s="165"/>
      <c r="D1752" s="165"/>
      <c r="E1752" s="165"/>
      <c r="H1752" s="273" t="s">
        <v>23549</v>
      </c>
      <c r="I1752" s="275" t="s">
        <v>10702</v>
      </c>
      <c r="J1752" s="167" t="s">
        <v>10703</v>
      </c>
      <c r="L1752" s="167" t="s">
        <v>9707</v>
      </c>
      <c r="M1752" s="167" t="s">
        <v>23186</v>
      </c>
      <c r="N1752" s="166" t="s">
        <v>10160</v>
      </c>
      <c r="O1752" s="167" t="s">
        <v>10161</v>
      </c>
    </row>
    <row r="1753" spans="3:15">
      <c r="C1753" s="165"/>
      <c r="D1753" s="165"/>
      <c r="E1753" s="165"/>
      <c r="H1753" s="273" t="s">
        <v>23549</v>
      </c>
      <c r="I1753" s="275" t="s">
        <v>10704</v>
      </c>
      <c r="J1753" s="167" t="s">
        <v>10705</v>
      </c>
      <c r="L1753" s="167" t="s">
        <v>9708</v>
      </c>
      <c r="M1753" s="167" t="s">
        <v>23186</v>
      </c>
      <c r="N1753" s="166" t="s">
        <v>10162</v>
      </c>
      <c r="O1753" s="167" t="s">
        <v>10163</v>
      </c>
    </row>
    <row r="1754" spans="3:15">
      <c r="C1754" s="165"/>
      <c r="D1754" s="165"/>
      <c r="E1754" s="165"/>
      <c r="H1754" s="273" t="s">
        <v>23549</v>
      </c>
      <c r="I1754" s="275" t="s">
        <v>10706</v>
      </c>
      <c r="J1754" s="167" t="s">
        <v>10707</v>
      </c>
      <c r="L1754" s="167" t="s">
        <v>9709</v>
      </c>
      <c r="M1754" s="167" t="s">
        <v>23186</v>
      </c>
      <c r="N1754" s="166" t="s">
        <v>10164</v>
      </c>
      <c r="O1754" s="167" t="s">
        <v>10165</v>
      </c>
    </row>
    <row r="1755" spans="3:15">
      <c r="C1755" s="165"/>
      <c r="D1755" s="165"/>
      <c r="E1755" s="165"/>
      <c r="H1755" s="273" t="s">
        <v>23549</v>
      </c>
      <c r="I1755" s="275" t="s">
        <v>10708</v>
      </c>
      <c r="J1755" s="167" t="s">
        <v>10709</v>
      </c>
      <c r="L1755" s="167" t="s">
        <v>9710</v>
      </c>
      <c r="M1755" s="167" t="s">
        <v>23186</v>
      </c>
      <c r="N1755" s="166" t="s">
        <v>10166</v>
      </c>
      <c r="O1755" s="167" t="s">
        <v>10167</v>
      </c>
    </row>
    <row r="1756" spans="3:15">
      <c r="C1756" s="165"/>
      <c r="D1756" s="165"/>
      <c r="E1756" s="165"/>
      <c r="H1756" s="273" t="s">
        <v>23549</v>
      </c>
      <c r="I1756" s="275" t="s">
        <v>10710</v>
      </c>
      <c r="J1756" s="167" t="s">
        <v>10711</v>
      </c>
      <c r="L1756" s="167" t="s">
        <v>9711</v>
      </c>
      <c r="M1756" s="167" t="s">
        <v>23186</v>
      </c>
      <c r="N1756" s="166" t="s">
        <v>10168</v>
      </c>
      <c r="O1756" s="167" t="s">
        <v>10169</v>
      </c>
    </row>
    <row r="1757" spans="3:15">
      <c r="C1757" s="165"/>
      <c r="D1757" s="165"/>
      <c r="E1757" s="165"/>
      <c r="H1757" s="273" t="s">
        <v>23549</v>
      </c>
      <c r="I1757" s="275" t="s">
        <v>10712</v>
      </c>
      <c r="J1757" s="167" t="s">
        <v>10713</v>
      </c>
      <c r="L1757" s="167" t="s">
        <v>9712</v>
      </c>
      <c r="M1757" s="167" t="s">
        <v>23186</v>
      </c>
      <c r="N1757" s="166" t="s">
        <v>10170</v>
      </c>
      <c r="O1757" s="167" t="s">
        <v>10171</v>
      </c>
    </row>
    <row r="1758" spans="3:15">
      <c r="C1758" s="165"/>
      <c r="D1758" s="165"/>
      <c r="E1758" s="165"/>
      <c r="H1758" s="273" t="s">
        <v>23549</v>
      </c>
      <c r="I1758" s="275" t="s">
        <v>10714</v>
      </c>
      <c r="J1758" s="167" t="s">
        <v>10715</v>
      </c>
      <c r="L1758" s="167" t="s">
        <v>9713</v>
      </c>
      <c r="M1758" s="167" t="s">
        <v>23186</v>
      </c>
      <c r="N1758" s="166" t="s">
        <v>12868</v>
      </c>
      <c r="O1758" s="167" t="s">
        <v>10172</v>
      </c>
    </row>
    <row r="1759" spans="3:15">
      <c r="C1759" s="165"/>
      <c r="D1759" s="165"/>
      <c r="E1759" s="165"/>
      <c r="H1759" s="273" t="s">
        <v>23549</v>
      </c>
      <c r="I1759" s="275" t="s">
        <v>10716</v>
      </c>
      <c r="J1759" s="167" t="s">
        <v>10717</v>
      </c>
      <c r="L1759" s="167" t="s">
        <v>9714</v>
      </c>
      <c r="M1759" s="167" t="s">
        <v>23186</v>
      </c>
      <c r="N1759" s="166" t="s">
        <v>10173</v>
      </c>
      <c r="O1759" s="167" t="s">
        <v>10174</v>
      </c>
    </row>
    <row r="1760" spans="3:15">
      <c r="C1760" s="165"/>
      <c r="D1760" s="165"/>
      <c r="E1760" s="165"/>
      <c r="H1760" s="273" t="s">
        <v>23549</v>
      </c>
      <c r="I1760" s="275" t="s">
        <v>10718</v>
      </c>
      <c r="J1760" s="167" t="s">
        <v>10719</v>
      </c>
      <c r="L1760" s="167" t="s">
        <v>9715</v>
      </c>
      <c r="M1760" s="167" t="s">
        <v>23186</v>
      </c>
      <c r="N1760" s="166" t="s">
        <v>10175</v>
      </c>
      <c r="O1760" s="167" t="s">
        <v>10176</v>
      </c>
    </row>
    <row r="1761" spans="3:15">
      <c r="C1761" s="165"/>
      <c r="D1761" s="165"/>
      <c r="E1761" s="165"/>
      <c r="H1761" s="273" t="s">
        <v>23549</v>
      </c>
      <c r="I1761" s="275" t="s">
        <v>10720</v>
      </c>
      <c r="J1761" s="167" t="s">
        <v>10721</v>
      </c>
      <c r="L1761" s="167" t="s">
        <v>9716</v>
      </c>
      <c r="M1761" s="167"/>
      <c r="N1761" s="166"/>
      <c r="O1761" s="167" t="s">
        <v>10176</v>
      </c>
    </row>
    <row r="1762" spans="3:15">
      <c r="C1762" s="165"/>
      <c r="D1762" s="165"/>
      <c r="E1762" s="165"/>
      <c r="H1762" s="273" t="s">
        <v>23549</v>
      </c>
      <c r="I1762" s="275" t="s">
        <v>10722</v>
      </c>
      <c r="J1762" s="167" t="s">
        <v>10723</v>
      </c>
      <c r="L1762" s="167" t="s">
        <v>9717</v>
      </c>
      <c r="M1762" s="167" t="s">
        <v>23186</v>
      </c>
      <c r="N1762" s="166" t="s">
        <v>10177</v>
      </c>
      <c r="O1762" s="167" t="s">
        <v>10178</v>
      </c>
    </row>
    <row r="1763" spans="3:15">
      <c r="C1763" s="165"/>
      <c r="D1763" s="165"/>
      <c r="E1763" s="165"/>
      <c r="H1763" s="273" t="s">
        <v>23549</v>
      </c>
      <c r="I1763" s="275" t="s">
        <v>10465</v>
      </c>
      <c r="J1763" s="167" t="s">
        <v>10724</v>
      </c>
      <c r="L1763" s="167" t="s">
        <v>9718</v>
      </c>
      <c r="M1763" s="167" t="s">
        <v>23186</v>
      </c>
      <c r="N1763" s="166" t="s">
        <v>10179</v>
      </c>
      <c r="O1763" s="167" t="s">
        <v>10180</v>
      </c>
    </row>
    <row r="1764" spans="3:15">
      <c r="C1764" s="165"/>
      <c r="D1764" s="165"/>
      <c r="E1764" s="165"/>
      <c r="H1764" s="273" t="s">
        <v>23549</v>
      </c>
      <c r="I1764" s="275" t="s">
        <v>10725</v>
      </c>
      <c r="J1764" s="167" t="s">
        <v>10726</v>
      </c>
      <c r="L1764" s="167" t="s">
        <v>9719</v>
      </c>
      <c r="M1764" s="167" t="s">
        <v>23186</v>
      </c>
      <c r="N1764" s="166" t="s">
        <v>10181</v>
      </c>
      <c r="O1764" s="167" t="s">
        <v>10182</v>
      </c>
    </row>
    <row r="1765" spans="3:15">
      <c r="C1765" s="165"/>
      <c r="D1765" s="165"/>
      <c r="E1765" s="165"/>
      <c r="H1765" s="273" t="s">
        <v>23549</v>
      </c>
      <c r="I1765" s="275" t="s">
        <v>10727</v>
      </c>
      <c r="J1765" s="167" t="s">
        <v>10728</v>
      </c>
      <c r="L1765" s="167" t="s">
        <v>9720</v>
      </c>
      <c r="M1765" s="167"/>
      <c r="N1765" s="166"/>
      <c r="O1765" s="167" t="s">
        <v>10182</v>
      </c>
    </row>
    <row r="1766" spans="3:15">
      <c r="C1766" s="165"/>
      <c r="D1766" s="165"/>
      <c r="E1766" s="165"/>
      <c r="H1766" s="273" t="s">
        <v>23549</v>
      </c>
      <c r="I1766" s="275" t="s">
        <v>11478</v>
      </c>
      <c r="J1766" s="167" t="s">
        <v>10729</v>
      </c>
      <c r="L1766" s="167" t="s">
        <v>9721</v>
      </c>
      <c r="M1766" s="167" t="s">
        <v>23186</v>
      </c>
      <c r="N1766" s="166" t="s">
        <v>10183</v>
      </c>
      <c r="O1766" s="167" t="s">
        <v>10184</v>
      </c>
    </row>
    <row r="1767" spans="3:15">
      <c r="C1767" s="165"/>
      <c r="D1767" s="165"/>
      <c r="E1767" s="165"/>
      <c r="H1767" s="273" t="s">
        <v>23549</v>
      </c>
      <c r="I1767" s="275" t="s">
        <v>10730</v>
      </c>
      <c r="J1767" s="167" t="s">
        <v>10731</v>
      </c>
      <c r="L1767" s="167" t="s">
        <v>9722</v>
      </c>
      <c r="M1767" s="167" t="s">
        <v>23186</v>
      </c>
      <c r="N1767" s="166" t="s">
        <v>10185</v>
      </c>
      <c r="O1767" s="167" t="s">
        <v>10186</v>
      </c>
    </row>
    <row r="1768" spans="3:15">
      <c r="C1768" s="165"/>
      <c r="D1768" s="165"/>
      <c r="E1768" s="165"/>
      <c r="H1768" s="273" t="s">
        <v>23549</v>
      </c>
      <c r="I1768" s="275" t="s">
        <v>10732</v>
      </c>
      <c r="J1768" s="167" t="s">
        <v>10733</v>
      </c>
      <c r="L1768" s="167" t="s">
        <v>9723</v>
      </c>
      <c r="M1768" s="167" t="s">
        <v>23186</v>
      </c>
      <c r="N1768" s="166" t="s">
        <v>10187</v>
      </c>
      <c r="O1768" s="167" t="s">
        <v>10188</v>
      </c>
    </row>
    <row r="1769" spans="3:15">
      <c r="C1769" s="165"/>
      <c r="D1769" s="165"/>
      <c r="E1769" s="165"/>
      <c r="H1769" s="273" t="s">
        <v>23549</v>
      </c>
      <c r="I1769" s="275" t="s">
        <v>10734</v>
      </c>
      <c r="J1769" s="167" t="s">
        <v>10735</v>
      </c>
      <c r="L1769" s="167" t="s">
        <v>9724</v>
      </c>
      <c r="M1769" s="167" t="s">
        <v>23186</v>
      </c>
      <c r="N1769" s="166" t="s">
        <v>10189</v>
      </c>
      <c r="O1769" s="167" t="s">
        <v>10190</v>
      </c>
    </row>
    <row r="1770" spans="3:15">
      <c r="C1770" s="165"/>
      <c r="D1770" s="165"/>
      <c r="E1770" s="165"/>
      <c r="H1770" s="273" t="s">
        <v>23549</v>
      </c>
      <c r="I1770" s="275" t="s">
        <v>10736</v>
      </c>
      <c r="J1770" s="167" t="s">
        <v>10737</v>
      </c>
      <c r="L1770" s="167" t="s">
        <v>9725</v>
      </c>
      <c r="M1770" s="167" t="s">
        <v>23186</v>
      </c>
      <c r="N1770" s="166" t="s">
        <v>10191</v>
      </c>
      <c r="O1770" s="167" t="s">
        <v>10192</v>
      </c>
    </row>
    <row r="1771" spans="3:15">
      <c r="C1771" s="165"/>
      <c r="D1771" s="165"/>
      <c r="E1771" s="165"/>
      <c r="H1771" s="273" t="s">
        <v>23549</v>
      </c>
      <c r="I1771" s="275" t="s">
        <v>12296</v>
      </c>
      <c r="J1771" s="167" t="s">
        <v>10738</v>
      </c>
      <c r="L1771" s="167" t="s">
        <v>9726</v>
      </c>
      <c r="M1771" s="167" t="s">
        <v>23186</v>
      </c>
      <c r="N1771" s="166" t="s">
        <v>10193</v>
      </c>
      <c r="O1771" s="167" t="s">
        <v>10194</v>
      </c>
    </row>
    <row r="1772" spans="3:15">
      <c r="C1772" s="165"/>
      <c r="D1772" s="165"/>
      <c r="E1772" s="165"/>
      <c r="H1772" s="273" t="s">
        <v>23549</v>
      </c>
      <c r="I1772" s="275" t="s">
        <v>10739</v>
      </c>
      <c r="J1772" s="167" t="s">
        <v>10740</v>
      </c>
      <c r="L1772" s="167" t="s">
        <v>9727</v>
      </c>
      <c r="M1772" s="167"/>
      <c r="N1772" s="166"/>
      <c r="O1772" s="167" t="s">
        <v>10194</v>
      </c>
    </row>
    <row r="1773" spans="3:15">
      <c r="C1773" s="165"/>
      <c r="D1773" s="165"/>
      <c r="E1773" s="165"/>
      <c r="H1773" s="273" t="s">
        <v>23549</v>
      </c>
      <c r="I1773" s="275" t="s">
        <v>10741</v>
      </c>
      <c r="J1773" s="167" t="s">
        <v>10742</v>
      </c>
      <c r="L1773" s="167" t="s">
        <v>9728</v>
      </c>
      <c r="M1773" s="167" t="s">
        <v>23596</v>
      </c>
      <c r="N1773" s="166" t="s">
        <v>10196</v>
      </c>
      <c r="O1773" s="167" t="s">
        <v>10197</v>
      </c>
    </row>
    <row r="1774" spans="3:15">
      <c r="C1774" s="165"/>
      <c r="D1774" s="165"/>
      <c r="E1774" s="165"/>
      <c r="H1774" s="273" t="s">
        <v>23549</v>
      </c>
      <c r="I1774" s="275" t="s">
        <v>10743</v>
      </c>
      <c r="J1774" s="167" t="s">
        <v>10744</v>
      </c>
      <c r="L1774" s="167" t="s">
        <v>9729</v>
      </c>
      <c r="M1774" s="167" t="s">
        <v>23596</v>
      </c>
      <c r="N1774" s="166" t="s">
        <v>10198</v>
      </c>
      <c r="O1774" s="167" t="s">
        <v>10199</v>
      </c>
    </row>
    <row r="1775" spans="3:15">
      <c r="C1775" s="165"/>
      <c r="D1775" s="165"/>
      <c r="E1775" s="165"/>
      <c r="H1775" s="273" t="s">
        <v>23549</v>
      </c>
      <c r="I1775" s="275" t="s">
        <v>10745</v>
      </c>
      <c r="J1775" s="167" t="s">
        <v>10746</v>
      </c>
      <c r="L1775" s="167" t="s">
        <v>9730</v>
      </c>
      <c r="M1775" s="167" t="s">
        <v>23596</v>
      </c>
      <c r="N1775" s="166" t="s">
        <v>10200</v>
      </c>
      <c r="O1775" s="167" t="s">
        <v>10201</v>
      </c>
    </row>
    <row r="1776" spans="3:15">
      <c r="C1776" s="165"/>
      <c r="D1776" s="165"/>
      <c r="E1776" s="165"/>
      <c r="H1776" s="273" t="s">
        <v>23549</v>
      </c>
      <c r="I1776" s="275" t="s">
        <v>10747</v>
      </c>
      <c r="J1776" s="167" t="s">
        <v>10748</v>
      </c>
      <c r="L1776" s="167" t="s">
        <v>9731</v>
      </c>
      <c r="M1776" s="167" t="s">
        <v>23596</v>
      </c>
      <c r="N1776" s="166" t="s">
        <v>10202</v>
      </c>
      <c r="O1776" s="167" t="s">
        <v>10203</v>
      </c>
    </row>
    <row r="1777" spans="3:15">
      <c r="C1777" s="165"/>
      <c r="D1777" s="165"/>
      <c r="E1777" s="165"/>
      <c r="H1777" s="273" t="s">
        <v>23549</v>
      </c>
      <c r="I1777" s="275" t="s">
        <v>10749</v>
      </c>
      <c r="J1777" s="167" t="s">
        <v>10750</v>
      </c>
      <c r="L1777" s="167" t="s">
        <v>9732</v>
      </c>
      <c r="M1777" s="167" t="s">
        <v>23596</v>
      </c>
      <c r="N1777" s="166" t="s">
        <v>10204</v>
      </c>
      <c r="O1777" s="167" t="s">
        <v>10205</v>
      </c>
    </row>
    <row r="1778" spans="3:15">
      <c r="C1778" s="165"/>
      <c r="D1778" s="165"/>
      <c r="E1778" s="165"/>
      <c r="H1778" s="273" t="s">
        <v>23549</v>
      </c>
      <c r="I1778" s="275" t="s">
        <v>10751</v>
      </c>
      <c r="J1778" s="167" t="s">
        <v>10752</v>
      </c>
      <c r="L1778" s="167" t="s">
        <v>9733</v>
      </c>
      <c r="M1778" s="167" t="s">
        <v>23596</v>
      </c>
      <c r="N1778" s="166" t="s">
        <v>10206</v>
      </c>
      <c r="O1778" s="167" t="s">
        <v>10207</v>
      </c>
    </row>
    <row r="1779" spans="3:15">
      <c r="C1779" s="165"/>
      <c r="D1779" s="165"/>
      <c r="E1779" s="165"/>
      <c r="H1779" s="273" t="s">
        <v>23549</v>
      </c>
      <c r="I1779" s="275" t="s">
        <v>10753</v>
      </c>
      <c r="J1779" s="167" t="s">
        <v>10754</v>
      </c>
      <c r="L1779" s="167" t="s">
        <v>9734</v>
      </c>
      <c r="M1779" s="167" t="s">
        <v>23596</v>
      </c>
      <c r="N1779" s="166" t="s">
        <v>10208</v>
      </c>
      <c r="O1779" s="167" t="s">
        <v>10209</v>
      </c>
    </row>
    <row r="1780" spans="3:15">
      <c r="C1780" s="165"/>
      <c r="D1780" s="165"/>
      <c r="E1780" s="165"/>
      <c r="H1780" s="273" t="s">
        <v>23549</v>
      </c>
      <c r="I1780" s="275" t="s">
        <v>10755</v>
      </c>
      <c r="J1780" s="167" t="s">
        <v>10756</v>
      </c>
      <c r="L1780" s="167" t="s">
        <v>9735</v>
      </c>
      <c r="M1780" s="167"/>
      <c r="N1780" s="166"/>
      <c r="O1780" s="167" t="s">
        <v>10209</v>
      </c>
    </row>
    <row r="1781" spans="3:15">
      <c r="C1781" s="165"/>
      <c r="D1781" s="165"/>
      <c r="E1781" s="165"/>
      <c r="H1781" s="273" t="s">
        <v>23549</v>
      </c>
      <c r="I1781" s="275" t="s">
        <v>10757</v>
      </c>
      <c r="J1781" s="167" t="s">
        <v>10758</v>
      </c>
      <c r="L1781" s="167" t="s">
        <v>9736</v>
      </c>
      <c r="M1781" s="167" t="s">
        <v>23596</v>
      </c>
      <c r="N1781" s="166" t="s">
        <v>10210</v>
      </c>
      <c r="O1781" s="167" t="s">
        <v>10211</v>
      </c>
    </row>
    <row r="1782" spans="3:15">
      <c r="C1782" s="165"/>
      <c r="D1782" s="165"/>
      <c r="E1782" s="165"/>
      <c r="H1782" s="273" t="s">
        <v>23549</v>
      </c>
      <c r="I1782" s="275" t="s">
        <v>10759</v>
      </c>
      <c r="J1782" s="167" t="s">
        <v>10760</v>
      </c>
      <c r="L1782" s="167" t="s">
        <v>9737</v>
      </c>
      <c r="M1782" s="167"/>
      <c r="N1782" s="166"/>
      <c r="O1782" s="167" t="s">
        <v>10211</v>
      </c>
    </row>
    <row r="1783" spans="3:15">
      <c r="C1783" s="165"/>
      <c r="D1783" s="165"/>
      <c r="E1783" s="165"/>
      <c r="H1783" s="273" t="s">
        <v>23549</v>
      </c>
      <c r="I1783" s="275" t="s">
        <v>10761</v>
      </c>
      <c r="J1783" s="167" t="s">
        <v>10762</v>
      </c>
      <c r="L1783" s="167" t="s">
        <v>9738</v>
      </c>
      <c r="M1783" s="167" t="s">
        <v>23596</v>
      </c>
      <c r="N1783" s="166" t="s">
        <v>10212</v>
      </c>
      <c r="O1783" s="167" t="s">
        <v>10213</v>
      </c>
    </row>
    <row r="1784" spans="3:15">
      <c r="C1784" s="165"/>
      <c r="D1784" s="165"/>
      <c r="E1784" s="165"/>
      <c r="H1784" s="273" t="s">
        <v>23549</v>
      </c>
      <c r="I1784" s="275" t="s">
        <v>10763</v>
      </c>
      <c r="J1784" s="167" t="s">
        <v>10764</v>
      </c>
      <c r="L1784" s="167" t="s">
        <v>9739</v>
      </c>
      <c r="M1784" s="167" t="s">
        <v>23596</v>
      </c>
      <c r="N1784" s="166" t="s">
        <v>10214</v>
      </c>
      <c r="O1784" s="167" t="s">
        <v>10215</v>
      </c>
    </row>
    <row r="1785" spans="3:15">
      <c r="C1785" s="165"/>
      <c r="D1785" s="165"/>
      <c r="E1785" s="165"/>
      <c r="H1785" s="273" t="s">
        <v>23549</v>
      </c>
      <c r="I1785" s="275" t="s">
        <v>10765</v>
      </c>
      <c r="J1785" s="167" t="s">
        <v>10766</v>
      </c>
      <c r="L1785" s="167" t="s">
        <v>9740</v>
      </c>
      <c r="M1785" s="167"/>
      <c r="N1785" s="166"/>
      <c r="O1785" s="167" t="s">
        <v>10215</v>
      </c>
    </row>
    <row r="1786" spans="3:15">
      <c r="C1786" s="165"/>
      <c r="D1786" s="165"/>
      <c r="E1786" s="165"/>
      <c r="H1786" s="273" t="s">
        <v>23549</v>
      </c>
      <c r="I1786" s="275" t="s">
        <v>10767</v>
      </c>
      <c r="J1786" s="167" t="s">
        <v>10768</v>
      </c>
      <c r="L1786" s="167" t="s">
        <v>9741</v>
      </c>
      <c r="M1786" s="167" t="s">
        <v>23596</v>
      </c>
      <c r="N1786" s="166" t="s">
        <v>10216</v>
      </c>
      <c r="O1786" s="167" t="s">
        <v>10217</v>
      </c>
    </row>
    <row r="1787" spans="3:15">
      <c r="C1787" s="165"/>
      <c r="D1787" s="165"/>
      <c r="E1787" s="165"/>
      <c r="H1787" s="273" t="s">
        <v>23549</v>
      </c>
      <c r="I1787" s="275" t="s">
        <v>10769</v>
      </c>
      <c r="J1787" s="167" t="s">
        <v>10770</v>
      </c>
      <c r="L1787" s="167" t="s">
        <v>9742</v>
      </c>
      <c r="M1787" s="167"/>
      <c r="N1787" s="166"/>
      <c r="O1787" s="167" t="s">
        <v>10217</v>
      </c>
    </row>
    <row r="1788" spans="3:15">
      <c r="C1788" s="165"/>
      <c r="D1788" s="165"/>
      <c r="E1788" s="165"/>
      <c r="H1788" s="273" t="s">
        <v>23549</v>
      </c>
      <c r="I1788" s="275" t="s">
        <v>10771</v>
      </c>
      <c r="J1788" s="167" t="s">
        <v>10772</v>
      </c>
      <c r="L1788" s="167" t="s">
        <v>9743</v>
      </c>
      <c r="M1788" s="167" t="s">
        <v>23596</v>
      </c>
      <c r="N1788" s="166" t="s">
        <v>10218</v>
      </c>
      <c r="O1788" s="167" t="s">
        <v>10219</v>
      </c>
    </row>
    <row r="1789" spans="3:15">
      <c r="C1789" s="165"/>
      <c r="D1789" s="165"/>
      <c r="E1789" s="165"/>
      <c r="H1789" s="273" t="s">
        <v>23549</v>
      </c>
      <c r="I1789" s="275" t="s">
        <v>10773</v>
      </c>
      <c r="J1789" s="167" t="s">
        <v>10774</v>
      </c>
      <c r="L1789" s="167" t="s">
        <v>9744</v>
      </c>
      <c r="M1789" s="167" t="s">
        <v>23596</v>
      </c>
      <c r="N1789" s="166" t="s">
        <v>10220</v>
      </c>
      <c r="O1789" s="167" t="s">
        <v>10221</v>
      </c>
    </row>
    <row r="1790" spans="3:15">
      <c r="C1790" s="165"/>
      <c r="D1790" s="165"/>
      <c r="E1790" s="165"/>
      <c r="H1790" s="273" t="s">
        <v>23549</v>
      </c>
      <c r="I1790" s="275" t="s">
        <v>10775</v>
      </c>
      <c r="J1790" s="167" t="s">
        <v>10776</v>
      </c>
      <c r="L1790" s="167" t="s">
        <v>9745</v>
      </c>
      <c r="M1790" s="167" t="s">
        <v>23596</v>
      </c>
      <c r="N1790" s="166" t="s">
        <v>10222</v>
      </c>
      <c r="O1790" s="167" t="s">
        <v>10223</v>
      </c>
    </row>
    <row r="1791" spans="3:15">
      <c r="C1791" s="165"/>
      <c r="D1791" s="165"/>
      <c r="E1791" s="165"/>
      <c r="H1791" s="273" t="s">
        <v>23549</v>
      </c>
      <c r="I1791" s="275" t="s">
        <v>10777</v>
      </c>
      <c r="J1791" s="167" t="s">
        <v>10778</v>
      </c>
      <c r="L1791" s="167" t="s">
        <v>9746</v>
      </c>
      <c r="M1791" s="167"/>
      <c r="N1791" s="166"/>
      <c r="O1791" s="167" t="s">
        <v>10223</v>
      </c>
    </row>
    <row r="1792" spans="3:15">
      <c r="C1792" s="165"/>
      <c r="D1792" s="165"/>
      <c r="E1792" s="165"/>
      <c r="H1792" s="273" t="s">
        <v>23549</v>
      </c>
      <c r="I1792" s="275" t="s">
        <v>10779</v>
      </c>
      <c r="J1792" s="167" t="s">
        <v>10780</v>
      </c>
      <c r="L1792" s="167" t="s">
        <v>9747</v>
      </c>
      <c r="M1792" s="167"/>
      <c r="N1792" s="166"/>
      <c r="O1792" s="167" t="s">
        <v>10223</v>
      </c>
    </row>
    <row r="1793" spans="3:15">
      <c r="C1793" s="165"/>
      <c r="D1793" s="165"/>
      <c r="E1793" s="165"/>
      <c r="H1793" s="273" t="s">
        <v>23549</v>
      </c>
      <c r="I1793" s="275" t="s">
        <v>13649</v>
      </c>
      <c r="J1793" s="167" t="s">
        <v>10781</v>
      </c>
      <c r="L1793" s="167" t="s">
        <v>9748</v>
      </c>
      <c r="M1793" s="167" t="s">
        <v>23596</v>
      </c>
      <c r="N1793" s="166" t="s">
        <v>10224</v>
      </c>
      <c r="O1793" s="167" t="s">
        <v>10225</v>
      </c>
    </row>
    <row r="1794" spans="3:15">
      <c r="C1794" s="165"/>
      <c r="D1794" s="165"/>
      <c r="E1794" s="165"/>
      <c r="H1794" s="273" t="s">
        <v>23549</v>
      </c>
      <c r="I1794" s="275" t="s">
        <v>10782</v>
      </c>
      <c r="J1794" s="167" t="s">
        <v>10783</v>
      </c>
      <c r="L1794" s="167" t="s">
        <v>9749</v>
      </c>
      <c r="M1794" s="167"/>
      <c r="N1794" s="166"/>
      <c r="O1794" s="167" t="s">
        <v>10225</v>
      </c>
    </row>
    <row r="1795" spans="3:15">
      <c r="C1795" s="165"/>
      <c r="D1795" s="165"/>
      <c r="E1795" s="165"/>
      <c r="H1795" s="273" t="s">
        <v>23549</v>
      </c>
      <c r="I1795" s="275" t="s">
        <v>10784</v>
      </c>
      <c r="J1795" s="167" t="s">
        <v>10785</v>
      </c>
      <c r="L1795" s="167" t="s">
        <v>9750</v>
      </c>
      <c r="M1795" s="167" t="s">
        <v>23596</v>
      </c>
      <c r="N1795" s="166" t="s">
        <v>10226</v>
      </c>
      <c r="O1795" s="167" t="s">
        <v>10227</v>
      </c>
    </row>
    <row r="1796" spans="3:15">
      <c r="C1796" s="165"/>
      <c r="D1796" s="165"/>
      <c r="E1796" s="165"/>
      <c r="H1796" s="273" t="s">
        <v>23549</v>
      </c>
      <c r="I1796" s="275" t="s">
        <v>10786</v>
      </c>
      <c r="J1796" s="167" t="s">
        <v>10787</v>
      </c>
      <c r="L1796" s="167" t="s">
        <v>9751</v>
      </c>
      <c r="M1796" s="167"/>
      <c r="N1796" s="166"/>
      <c r="O1796" s="167" t="s">
        <v>10227</v>
      </c>
    </row>
    <row r="1797" spans="3:15">
      <c r="C1797" s="165"/>
      <c r="D1797" s="165"/>
      <c r="E1797" s="165"/>
      <c r="H1797" s="273" t="s">
        <v>23549</v>
      </c>
      <c r="I1797" s="275" t="s">
        <v>10788</v>
      </c>
      <c r="J1797" s="167" t="s">
        <v>10789</v>
      </c>
      <c r="L1797" s="167" t="s">
        <v>9752</v>
      </c>
      <c r="M1797" s="167" t="s">
        <v>23596</v>
      </c>
      <c r="N1797" s="166" t="s">
        <v>10228</v>
      </c>
      <c r="O1797" s="167" t="s">
        <v>10229</v>
      </c>
    </row>
    <row r="1798" spans="3:15">
      <c r="C1798" s="165"/>
      <c r="D1798" s="165"/>
      <c r="E1798" s="165"/>
      <c r="H1798" s="273" t="s">
        <v>23549</v>
      </c>
      <c r="I1798" s="275" t="s">
        <v>10790</v>
      </c>
      <c r="J1798" s="167" t="s">
        <v>10791</v>
      </c>
      <c r="L1798" s="167" t="s">
        <v>9753</v>
      </c>
      <c r="M1798" s="167" t="s">
        <v>23596</v>
      </c>
      <c r="N1798" s="166" t="s">
        <v>10230</v>
      </c>
      <c r="O1798" s="167" t="s">
        <v>10231</v>
      </c>
    </row>
    <row r="1799" spans="3:15">
      <c r="C1799" s="165"/>
      <c r="D1799" s="165"/>
      <c r="E1799" s="165"/>
      <c r="H1799" s="273" t="s">
        <v>23549</v>
      </c>
      <c r="I1799" s="275" t="s">
        <v>10792</v>
      </c>
      <c r="J1799" s="167" t="s">
        <v>10793</v>
      </c>
      <c r="L1799" s="167" t="s">
        <v>9754</v>
      </c>
      <c r="M1799" s="167" t="s">
        <v>23596</v>
      </c>
      <c r="N1799" s="166" t="s">
        <v>10232</v>
      </c>
      <c r="O1799" s="167" t="s">
        <v>10233</v>
      </c>
    </row>
    <row r="1800" spans="3:15">
      <c r="C1800" s="165"/>
      <c r="D1800" s="165"/>
      <c r="E1800" s="165"/>
      <c r="H1800" s="273" t="s">
        <v>23549</v>
      </c>
      <c r="I1800" s="275" t="s">
        <v>10794</v>
      </c>
      <c r="J1800" s="167" t="s">
        <v>10795</v>
      </c>
      <c r="L1800" s="167" t="s">
        <v>9755</v>
      </c>
      <c r="M1800" s="167" t="s">
        <v>23596</v>
      </c>
      <c r="N1800" s="166" t="s">
        <v>10234</v>
      </c>
      <c r="O1800" s="167" t="s">
        <v>10235</v>
      </c>
    </row>
    <row r="1801" spans="3:15">
      <c r="C1801" s="165"/>
      <c r="D1801" s="165"/>
      <c r="E1801" s="165"/>
      <c r="H1801" s="273" t="s">
        <v>23549</v>
      </c>
      <c r="I1801" s="275" t="s">
        <v>10796</v>
      </c>
      <c r="J1801" s="167" t="s">
        <v>10797</v>
      </c>
      <c r="L1801" s="167" t="s">
        <v>9756</v>
      </c>
      <c r="M1801" s="167" t="s">
        <v>23596</v>
      </c>
      <c r="N1801" s="166" t="s">
        <v>10236</v>
      </c>
      <c r="O1801" s="167" t="s">
        <v>10237</v>
      </c>
    </row>
    <row r="1802" spans="3:15">
      <c r="C1802" s="165"/>
      <c r="D1802" s="165"/>
      <c r="E1802" s="165"/>
      <c r="H1802" s="273" t="s">
        <v>23549</v>
      </c>
      <c r="I1802" s="275" t="s">
        <v>10798</v>
      </c>
      <c r="J1802" s="167" t="s">
        <v>10799</v>
      </c>
      <c r="L1802" s="167" t="s">
        <v>9757</v>
      </c>
      <c r="M1802" s="167" t="s">
        <v>23187</v>
      </c>
      <c r="N1802" s="166" t="s">
        <v>10239</v>
      </c>
      <c r="O1802" s="167" t="s">
        <v>10240</v>
      </c>
    </row>
    <row r="1803" spans="3:15">
      <c r="C1803" s="165"/>
      <c r="D1803" s="165"/>
      <c r="E1803" s="165"/>
      <c r="H1803" s="273" t="s">
        <v>23549</v>
      </c>
      <c r="I1803" s="275" t="s">
        <v>10800</v>
      </c>
      <c r="J1803" s="167" t="s">
        <v>10801</v>
      </c>
      <c r="L1803" s="167" t="s">
        <v>9758</v>
      </c>
      <c r="M1803" s="167" t="s">
        <v>23187</v>
      </c>
      <c r="N1803" s="166" t="s">
        <v>13724</v>
      </c>
      <c r="O1803" s="167" t="s">
        <v>10241</v>
      </c>
    </row>
    <row r="1804" spans="3:15">
      <c r="C1804" s="165"/>
      <c r="D1804" s="165"/>
      <c r="E1804" s="165"/>
      <c r="H1804" s="273" t="s">
        <v>23549</v>
      </c>
      <c r="I1804" s="275" t="s">
        <v>10802</v>
      </c>
      <c r="J1804" s="167" t="s">
        <v>10803</v>
      </c>
      <c r="L1804" s="167" t="s">
        <v>9759</v>
      </c>
      <c r="M1804" s="167" t="s">
        <v>23187</v>
      </c>
      <c r="N1804" s="166" t="s">
        <v>10242</v>
      </c>
      <c r="O1804" s="167" t="s">
        <v>10243</v>
      </c>
    </row>
    <row r="1805" spans="3:15">
      <c r="C1805" s="165"/>
      <c r="D1805" s="165"/>
      <c r="E1805" s="165"/>
      <c r="H1805" s="273" t="s">
        <v>23549</v>
      </c>
      <c r="I1805" s="275" t="s">
        <v>10804</v>
      </c>
      <c r="J1805" s="167" t="s">
        <v>10805</v>
      </c>
      <c r="L1805" s="167" t="s">
        <v>9760</v>
      </c>
      <c r="M1805" s="167" t="s">
        <v>23187</v>
      </c>
      <c r="N1805" s="166" t="s">
        <v>10244</v>
      </c>
      <c r="O1805" s="167" t="s">
        <v>10245</v>
      </c>
    </row>
    <row r="1806" spans="3:15">
      <c r="C1806" s="165"/>
      <c r="D1806" s="165"/>
      <c r="E1806" s="165"/>
      <c r="H1806" s="273" t="s">
        <v>23549</v>
      </c>
      <c r="I1806" s="275" t="s">
        <v>10806</v>
      </c>
      <c r="J1806" s="167" t="s">
        <v>10807</v>
      </c>
      <c r="L1806" s="167" t="s">
        <v>9761</v>
      </c>
      <c r="M1806" s="167" t="s">
        <v>23187</v>
      </c>
      <c r="N1806" s="166" t="s">
        <v>10246</v>
      </c>
      <c r="O1806" s="167" t="s">
        <v>10247</v>
      </c>
    </row>
    <row r="1807" spans="3:15">
      <c r="C1807" s="165"/>
      <c r="D1807" s="165"/>
      <c r="E1807" s="165"/>
      <c r="H1807" s="277"/>
      <c r="I1807" s="281" t="s">
        <v>10808</v>
      </c>
      <c r="J1807" s="278"/>
      <c r="L1807" s="167" t="s">
        <v>9762</v>
      </c>
      <c r="M1807" s="167" t="s">
        <v>23187</v>
      </c>
      <c r="N1807" s="166" t="s">
        <v>10248</v>
      </c>
      <c r="O1807" s="167" t="s">
        <v>10249</v>
      </c>
    </row>
    <row r="1808" spans="3:15">
      <c r="C1808" s="165"/>
      <c r="D1808" s="165"/>
      <c r="E1808" s="165"/>
      <c r="H1808" s="273" t="s">
        <v>23597</v>
      </c>
      <c r="I1808" s="275" t="s">
        <v>10809</v>
      </c>
      <c r="J1808" s="167" t="s">
        <v>10810</v>
      </c>
      <c r="L1808" s="167" t="s">
        <v>9763</v>
      </c>
      <c r="M1808" s="167" t="s">
        <v>23187</v>
      </c>
      <c r="N1808" s="166" t="s">
        <v>11931</v>
      </c>
      <c r="O1808" s="167" t="s">
        <v>10250</v>
      </c>
    </row>
    <row r="1809" spans="3:15">
      <c r="C1809" s="165"/>
      <c r="D1809" s="165"/>
      <c r="E1809" s="165"/>
      <c r="H1809" s="273" t="s">
        <v>23597</v>
      </c>
      <c r="I1809" s="275" t="s">
        <v>10811</v>
      </c>
      <c r="J1809" s="167" t="s">
        <v>10812</v>
      </c>
      <c r="L1809" s="167" t="s">
        <v>9764</v>
      </c>
      <c r="M1809" s="167" t="s">
        <v>23187</v>
      </c>
      <c r="N1809" s="166" t="s">
        <v>10251</v>
      </c>
      <c r="O1809" s="167" t="s">
        <v>10252</v>
      </c>
    </row>
    <row r="1810" spans="3:15">
      <c r="C1810" s="165"/>
      <c r="D1810" s="165"/>
      <c r="E1810" s="165"/>
      <c r="H1810" s="273" t="s">
        <v>23597</v>
      </c>
      <c r="I1810" s="275" t="s">
        <v>10813</v>
      </c>
      <c r="J1810" s="167" t="s">
        <v>10814</v>
      </c>
      <c r="L1810" s="167" t="s">
        <v>9765</v>
      </c>
      <c r="M1810" s="167" t="s">
        <v>23187</v>
      </c>
      <c r="N1810" s="166" t="s">
        <v>10253</v>
      </c>
      <c r="O1810" s="167" t="s">
        <v>10254</v>
      </c>
    </row>
    <row r="1811" spans="3:15">
      <c r="C1811" s="165"/>
      <c r="D1811" s="165"/>
      <c r="E1811" s="165"/>
      <c r="H1811" s="273" t="s">
        <v>23597</v>
      </c>
      <c r="I1811" s="275" t="s">
        <v>11631</v>
      </c>
      <c r="J1811" s="167" t="s">
        <v>10815</v>
      </c>
      <c r="L1811" s="167" t="s">
        <v>9766</v>
      </c>
      <c r="M1811" s="167" t="s">
        <v>23187</v>
      </c>
      <c r="N1811" s="166" t="s">
        <v>10255</v>
      </c>
      <c r="O1811" s="167" t="s">
        <v>10256</v>
      </c>
    </row>
    <row r="1812" spans="3:15">
      <c r="C1812" s="165"/>
      <c r="D1812" s="165"/>
      <c r="E1812" s="165"/>
      <c r="H1812" s="273" t="s">
        <v>23597</v>
      </c>
      <c r="I1812" s="275" t="s">
        <v>13072</v>
      </c>
      <c r="J1812" s="167" t="s">
        <v>10816</v>
      </c>
      <c r="L1812" s="167" t="s">
        <v>9767</v>
      </c>
      <c r="M1812" s="167" t="s">
        <v>23187</v>
      </c>
      <c r="N1812" s="166" t="s">
        <v>10257</v>
      </c>
      <c r="O1812" s="167" t="s">
        <v>10258</v>
      </c>
    </row>
    <row r="1813" spans="3:15">
      <c r="C1813" s="165"/>
      <c r="D1813" s="165"/>
      <c r="E1813" s="165"/>
      <c r="H1813" s="273" t="s">
        <v>23597</v>
      </c>
      <c r="I1813" s="275" t="s">
        <v>10817</v>
      </c>
      <c r="J1813" s="167" t="s">
        <v>10818</v>
      </c>
      <c r="L1813" s="167" t="s">
        <v>9768</v>
      </c>
      <c r="M1813" s="167" t="s">
        <v>23187</v>
      </c>
      <c r="N1813" s="166" t="s">
        <v>13964</v>
      </c>
      <c r="O1813" s="167" t="s">
        <v>10259</v>
      </c>
    </row>
    <row r="1814" spans="3:15">
      <c r="C1814" s="165"/>
      <c r="D1814" s="165"/>
      <c r="E1814" s="165"/>
      <c r="H1814" s="273" t="s">
        <v>23597</v>
      </c>
      <c r="I1814" s="275" t="s">
        <v>10819</v>
      </c>
      <c r="J1814" s="167" t="s">
        <v>10820</v>
      </c>
      <c r="L1814" s="167" t="s">
        <v>9769</v>
      </c>
      <c r="M1814" s="167" t="s">
        <v>23187</v>
      </c>
      <c r="N1814" s="166" t="s">
        <v>10260</v>
      </c>
      <c r="O1814" s="167" t="s">
        <v>10261</v>
      </c>
    </row>
    <row r="1815" spans="3:15">
      <c r="C1815" s="165"/>
      <c r="D1815" s="165"/>
      <c r="E1815" s="165"/>
      <c r="H1815" s="273" t="s">
        <v>23597</v>
      </c>
      <c r="I1815" s="275" t="s">
        <v>10821</v>
      </c>
      <c r="J1815" s="167" t="s">
        <v>10822</v>
      </c>
      <c r="L1815" s="167" t="s">
        <v>9770</v>
      </c>
      <c r="M1815" s="167" t="s">
        <v>23187</v>
      </c>
      <c r="N1815" s="166" t="s">
        <v>10262</v>
      </c>
      <c r="O1815" s="167" t="s">
        <v>10263</v>
      </c>
    </row>
    <row r="1816" spans="3:15">
      <c r="C1816" s="165"/>
      <c r="D1816" s="165"/>
      <c r="E1816" s="165"/>
      <c r="H1816" s="273" t="s">
        <v>23597</v>
      </c>
      <c r="I1816" s="275" t="s">
        <v>10823</v>
      </c>
      <c r="J1816" s="167" t="s">
        <v>10824</v>
      </c>
      <c r="L1816" s="167" t="s">
        <v>9771</v>
      </c>
      <c r="M1816" s="167" t="s">
        <v>23187</v>
      </c>
      <c r="N1816" s="166" t="s">
        <v>10264</v>
      </c>
      <c r="O1816" s="167" t="s">
        <v>10265</v>
      </c>
    </row>
    <row r="1817" spans="3:15">
      <c r="C1817" s="165"/>
      <c r="D1817" s="165"/>
      <c r="E1817" s="165"/>
      <c r="H1817" s="273" t="s">
        <v>23597</v>
      </c>
      <c r="I1817" s="275" t="s">
        <v>10825</v>
      </c>
      <c r="J1817" s="167" t="s">
        <v>10826</v>
      </c>
      <c r="L1817" s="167" t="s">
        <v>9772</v>
      </c>
      <c r="M1817" s="167" t="s">
        <v>23187</v>
      </c>
      <c r="N1817" s="166" t="s">
        <v>10266</v>
      </c>
      <c r="O1817" s="167" t="s">
        <v>10267</v>
      </c>
    </row>
    <row r="1818" spans="3:15">
      <c r="C1818" s="165"/>
      <c r="D1818" s="165"/>
      <c r="E1818" s="165"/>
      <c r="H1818" s="273" t="s">
        <v>23597</v>
      </c>
      <c r="I1818" s="275" t="s">
        <v>10827</v>
      </c>
      <c r="J1818" s="167" t="s">
        <v>10828</v>
      </c>
      <c r="L1818" s="167" t="s">
        <v>9773</v>
      </c>
      <c r="M1818" s="167"/>
      <c r="N1818" s="166"/>
      <c r="O1818" s="167" t="s">
        <v>10267</v>
      </c>
    </row>
    <row r="1819" spans="3:15">
      <c r="C1819" s="165"/>
      <c r="D1819" s="165"/>
      <c r="E1819" s="165"/>
      <c r="H1819" s="273" t="s">
        <v>23597</v>
      </c>
      <c r="I1819" s="275" t="s">
        <v>10829</v>
      </c>
      <c r="J1819" s="167" t="s">
        <v>10830</v>
      </c>
      <c r="L1819" s="167" t="s">
        <v>9774</v>
      </c>
      <c r="M1819" s="167" t="s">
        <v>23187</v>
      </c>
      <c r="N1819" s="166" t="s">
        <v>10268</v>
      </c>
      <c r="O1819" s="167" t="s">
        <v>10269</v>
      </c>
    </row>
    <row r="1820" spans="3:15">
      <c r="C1820" s="165"/>
      <c r="D1820" s="165"/>
      <c r="E1820" s="165"/>
      <c r="H1820" s="273" t="s">
        <v>23597</v>
      </c>
      <c r="I1820" s="275" t="s">
        <v>10831</v>
      </c>
      <c r="J1820" s="167" t="s">
        <v>10832</v>
      </c>
      <c r="L1820" s="167" t="s">
        <v>9775</v>
      </c>
      <c r="M1820" s="167" t="s">
        <v>23187</v>
      </c>
      <c r="N1820" s="166" t="s">
        <v>10270</v>
      </c>
      <c r="O1820" s="167" t="s">
        <v>10271</v>
      </c>
    </row>
    <row r="1821" spans="3:15">
      <c r="C1821" s="165"/>
      <c r="D1821" s="165"/>
      <c r="E1821" s="165"/>
      <c r="H1821" s="273" t="s">
        <v>23597</v>
      </c>
      <c r="I1821" s="275" t="s">
        <v>10833</v>
      </c>
      <c r="J1821" s="167" t="s">
        <v>10834</v>
      </c>
      <c r="L1821" s="167" t="s">
        <v>9776</v>
      </c>
      <c r="M1821" s="167" t="s">
        <v>23187</v>
      </c>
      <c r="N1821" s="166" t="s">
        <v>10272</v>
      </c>
      <c r="O1821" s="167" t="s">
        <v>10273</v>
      </c>
    </row>
    <row r="1822" spans="3:15">
      <c r="C1822" s="165"/>
      <c r="D1822" s="165"/>
      <c r="E1822" s="165"/>
      <c r="H1822" s="273" t="s">
        <v>23597</v>
      </c>
      <c r="I1822" s="275" t="s">
        <v>10835</v>
      </c>
      <c r="J1822" s="167" t="s">
        <v>10836</v>
      </c>
      <c r="L1822" s="167" t="s">
        <v>9777</v>
      </c>
      <c r="M1822" s="167" t="s">
        <v>23187</v>
      </c>
      <c r="N1822" s="166" t="s">
        <v>10274</v>
      </c>
      <c r="O1822" s="167" t="s">
        <v>10275</v>
      </c>
    </row>
    <row r="1823" spans="3:15">
      <c r="C1823" s="165"/>
      <c r="D1823" s="165"/>
      <c r="E1823" s="165"/>
      <c r="H1823" s="273" t="s">
        <v>23597</v>
      </c>
      <c r="I1823" s="275" t="s">
        <v>9934</v>
      </c>
      <c r="J1823" s="167" t="s">
        <v>10837</v>
      </c>
      <c r="L1823" s="167" t="s">
        <v>9778</v>
      </c>
      <c r="M1823" s="167" t="s">
        <v>23187</v>
      </c>
      <c r="N1823" s="166" t="s">
        <v>10276</v>
      </c>
      <c r="O1823" s="167" t="s">
        <v>10277</v>
      </c>
    </row>
    <row r="1824" spans="3:15">
      <c r="C1824" s="165"/>
      <c r="D1824" s="165"/>
      <c r="E1824" s="165"/>
      <c r="H1824" s="273" t="s">
        <v>23597</v>
      </c>
      <c r="I1824" s="275" t="s">
        <v>11974</v>
      </c>
      <c r="J1824" s="167" t="s">
        <v>10838</v>
      </c>
      <c r="L1824" s="167" t="s">
        <v>9779</v>
      </c>
      <c r="M1824" s="167" t="s">
        <v>23187</v>
      </c>
      <c r="N1824" s="166" t="s">
        <v>10278</v>
      </c>
      <c r="O1824" s="167" t="s">
        <v>10279</v>
      </c>
    </row>
    <row r="1825" spans="3:15">
      <c r="C1825" s="165"/>
      <c r="D1825" s="165"/>
      <c r="E1825" s="165"/>
      <c r="H1825" s="273" t="s">
        <v>23597</v>
      </c>
      <c r="I1825" s="275" t="s">
        <v>14031</v>
      </c>
      <c r="J1825" s="167" t="s">
        <v>10839</v>
      </c>
      <c r="L1825" s="167" t="s">
        <v>9780</v>
      </c>
      <c r="M1825" s="167" t="s">
        <v>23187</v>
      </c>
      <c r="N1825" s="166" t="s">
        <v>12023</v>
      </c>
      <c r="O1825" s="167" t="s">
        <v>10280</v>
      </c>
    </row>
    <row r="1826" spans="3:15">
      <c r="C1826" s="165"/>
      <c r="D1826" s="165"/>
      <c r="E1826" s="165"/>
      <c r="H1826" s="273" t="s">
        <v>23597</v>
      </c>
      <c r="I1826" s="275" t="s">
        <v>10840</v>
      </c>
      <c r="J1826" s="167" t="s">
        <v>10841</v>
      </c>
      <c r="L1826" s="167" t="s">
        <v>9781</v>
      </c>
      <c r="M1826" s="167" t="s">
        <v>23187</v>
      </c>
      <c r="N1826" s="166" t="s">
        <v>10281</v>
      </c>
      <c r="O1826" s="167" t="s">
        <v>10282</v>
      </c>
    </row>
    <row r="1827" spans="3:15">
      <c r="C1827" s="165"/>
      <c r="D1827" s="165"/>
      <c r="E1827" s="165"/>
      <c r="H1827" s="273" t="s">
        <v>23597</v>
      </c>
      <c r="I1827" s="275" t="s">
        <v>10842</v>
      </c>
      <c r="J1827" s="167" t="s">
        <v>10843</v>
      </c>
      <c r="L1827" s="167" t="s">
        <v>9782</v>
      </c>
      <c r="M1827" s="167"/>
      <c r="N1827" s="166"/>
      <c r="O1827" s="167" t="s">
        <v>10282</v>
      </c>
    </row>
    <row r="1828" spans="3:15">
      <c r="C1828" s="165"/>
      <c r="D1828" s="165"/>
      <c r="E1828" s="165"/>
      <c r="H1828" s="273" t="s">
        <v>23597</v>
      </c>
      <c r="I1828" s="275" t="s">
        <v>10844</v>
      </c>
      <c r="J1828" s="167" t="s">
        <v>10845</v>
      </c>
      <c r="L1828" s="167" t="s">
        <v>9783</v>
      </c>
      <c r="M1828" s="167" t="s">
        <v>23187</v>
      </c>
      <c r="N1828" s="166" t="s">
        <v>10283</v>
      </c>
      <c r="O1828" s="167" t="s">
        <v>10284</v>
      </c>
    </row>
    <row r="1829" spans="3:15">
      <c r="C1829" s="165"/>
      <c r="D1829" s="165"/>
      <c r="E1829" s="165"/>
      <c r="H1829" s="277"/>
      <c r="I1829" s="281" t="s">
        <v>10846</v>
      </c>
      <c r="J1829" s="278"/>
      <c r="L1829" s="167" t="s">
        <v>9784</v>
      </c>
      <c r="M1829" s="167"/>
      <c r="N1829" s="166"/>
      <c r="O1829" s="167" t="s">
        <v>10284</v>
      </c>
    </row>
    <row r="1830" spans="3:15">
      <c r="C1830" s="165"/>
      <c r="D1830" s="165"/>
      <c r="E1830" s="165"/>
      <c r="H1830" s="273" t="s">
        <v>23598</v>
      </c>
      <c r="I1830" s="275" t="s">
        <v>10847</v>
      </c>
      <c r="J1830" s="167" t="s">
        <v>10848</v>
      </c>
      <c r="L1830" s="167" t="s">
        <v>9785</v>
      </c>
      <c r="M1830" s="167" t="s">
        <v>23187</v>
      </c>
      <c r="N1830" s="166" t="s">
        <v>10285</v>
      </c>
      <c r="O1830" s="167" t="s">
        <v>10286</v>
      </c>
    </row>
    <row r="1831" spans="3:15">
      <c r="C1831" s="165"/>
      <c r="D1831" s="165"/>
      <c r="E1831" s="165"/>
      <c r="H1831" s="273" t="s">
        <v>23598</v>
      </c>
      <c r="I1831" s="275" t="s">
        <v>10849</v>
      </c>
      <c r="J1831" s="167" t="s">
        <v>10850</v>
      </c>
      <c r="L1831" s="167" t="s">
        <v>9786</v>
      </c>
      <c r="M1831" s="167" t="s">
        <v>23187</v>
      </c>
      <c r="N1831" s="166" t="s">
        <v>10287</v>
      </c>
      <c r="O1831" s="167" t="s">
        <v>10288</v>
      </c>
    </row>
    <row r="1832" spans="3:15">
      <c r="C1832" s="165"/>
      <c r="D1832" s="165"/>
      <c r="E1832" s="165"/>
      <c r="H1832" s="273" t="s">
        <v>23598</v>
      </c>
      <c r="I1832" s="275" t="s">
        <v>10851</v>
      </c>
      <c r="J1832" s="167" t="s">
        <v>10852</v>
      </c>
      <c r="L1832" s="167" t="s">
        <v>9787</v>
      </c>
      <c r="M1832" s="167" t="s">
        <v>23187</v>
      </c>
      <c r="N1832" s="166" t="s">
        <v>10289</v>
      </c>
      <c r="O1832" s="167" t="s">
        <v>10290</v>
      </c>
    </row>
    <row r="1833" spans="3:15">
      <c r="C1833" s="165"/>
      <c r="D1833" s="165"/>
      <c r="E1833" s="165"/>
      <c r="H1833" s="273" t="s">
        <v>23598</v>
      </c>
      <c r="I1833" s="275" t="s">
        <v>11685</v>
      </c>
      <c r="J1833" s="167" t="s">
        <v>10853</v>
      </c>
      <c r="L1833" s="167" t="s">
        <v>9788</v>
      </c>
      <c r="M1833" s="167" t="s">
        <v>23187</v>
      </c>
      <c r="N1833" s="166" t="s">
        <v>10291</v>
      </c>
      <c r="O1833" s="167" t="s">
        <v>10292</v>
      </c>
    </row>
    <row r="1834" spans="3:15">
      <c r="C1834" s="165"/>
      <c r="D1834" s="165"/>
      <c r="E1834" s="165"/>
      <c r="H1834" s="273" t="s">
        <v>23598</v>
      </c>
      <c r="I1834" s="275" t="s">
        <v>10854</v>
      </c>
      <c r="J1834" s="167" t="s">
        <v>10855</v>
      </c>
      <c r="L1834" s="167" t="s">
        <v>9789</v>
      </c>
      <c r="M1834" s="167" t="s">
        <v>23187</v>
      </c>
      <c r="N1834" s="166" t="s">
        <v>10293</v>
      </c>
      <c r="O1834" s="167" t="s">
        <v>10294</v>
      </c>
    </row>
    <row r="1835" spans="3:15">
      <c r="C1835" s="165"/>
      <c r="D1835" s="165"/>
      <c r="E1835" s="165"/>
      <c r="H1835" s="273" t="s">
        <v>23598</v>
      </c>
      <c r="I1835" s="275" t="s">
        <v>10856</v>
      </c>
      <c r="J1835" s="167" t="s">
        <v>10857</v>
      </c>
      <c r="L1835" s="167" t="s">
        <v>9790</v>
      </c>
      <c r="M1835" s="167" t="s">
        <v>23187</v>
      </c>
      <c r="N1835" s="166" t="s">
        <v>10295</v>
      </c>
      <c r="O1835" s="167" t="s">
        <v>10296</v>
      </c>
    </row>
    <row r="1836" spans="3:15">
      <c r="C1836" s="165"/>
      <c r="D1836" s="165"/>
      <c r="E1836" s="165"/>
      <c r="H1836" s="273" t="s">
        <v>23598</v>
      </c>
      <c r="I1836" s="275" t="s">
        <v>10858</v>
      </c>
      <c r="J1836" s="167" t="s">
        <v>10859</v>
      </c>
      <c r="L1836" s="167" t="s">
        <v>9791</v>
      </c>
      <c r="M1836" s="167" t="s">
        <v>23188</v>
      </c>
      <c r="N1836" s="166" t="s">
        <v>10298</v>
      </c>
      <c r="O1836" s="167" t="s">
        <v>10299</v>
      </c>
    </row>
    <row r="1837" spans="3:15">
      <c r="C1837" s="165"/>
      <c r="D1837" s="165"/>
      <c r="E1837" s="165"/>
      <c r="H1837" s="273" t="s">
        <v>23598</v>
      </c>
      <c r="I1837" s="275" t="s">
        <v>10067</v>
      </c>
      <c r="J1837" s="167" t="s">
        <v>10860</v>
      </c>
      <c r="L1837" s="167" t="s">
        <v>9792</v>
      </c>
      <c r="M1837" s="167" t="s">
        <v>23188</v>
      </c>
      <c r="N1837" s="166" t="s">
        <v>10300</v>
      </c>
      <c r="O1837" s="167" t="s">
        <v>10301</v>
      </c>
    </row>
    <row r="1838" spans="3:15">
      <c r="C1838" s="165"/>
      <c r="D1838" s="165"/>
      <c r="E1838" s="165"/>
      <c r="H1838" s="273" t="s">
        <v>23598</v>
      </c>
      <c r="I1838" s="275" t="s">
        <v>10861</v>
      </c>
      <c r="J1838" s="167" t="s">
        <v>10862</v>
      </c>
      <c r="L1838" s="167" t="s">
        <v>9793</v>
      </c>
      <c r="M1838" s="167" t="s">
        <v>23188</v>
      </c>
      <c r="N1838" s="166" t="s">
        <v>10302</v>
      </c>
      <c r="O1838" s="167" t="s">
        <v>10303</v>
      </c>
    </row>
    <row r="1839" spans="3:15">
      <c r="C1839" s="165"/>
      <c r="D1839" s="165"/>
      <c r="E1839" s="165"/>
      <c r="H1839" s="273" t="s">
        <v>23598</v>
      </c>
      <c r="I1839" s="275" t="s">
        <v>10863</v>
      </c>
      <c r="J1839" s="167" t="s">
        <v>10864</v>
      </c>
      <c r="L1839" s="167" t="s">
        <v>9794</v>
      </c>
      <c r="M1839" s="167" t="s">
        <v>23188</v>
      </c>
      <c r="N1839" s="166" t="s">
        <v>10304</v>
      </c>
      <c r="O1839" s="167" t="s">
        <v>10305</v>
      </c>
    </row>
    <row r="1840" spans="3:15">
      <c r="C1840" s="165"/>
      <c r="D1840" s="165"/>
      <c r="E1840" s="165"/>
      <c r="H1840" s="273" t="s">
        <v>23598</v>
      </c>
      <c r="I1840" s="275" t="s">
        <v>10865</v>
      </c>
      <c r="J1840" s="167" t="s">
        <v>10866</v>
      </c>
      <c r="L1840" s="167" t="s">
        <v>9795</v>
      </c>
      <c r="M1840" s="167" t="s">
        <v>23188</v>
      </c>
      <c r="N1840" s="166" t="s">
        <v>10306</v>
      </c>
      <c r="O1840" s="167" t="s">
        <v>10307</v>
      </c>
    </row>
    <row r="1841" spans="3:15">
      <c r="C1841" s="165"/>
      <c r="D1841" s="165"/>
      <c r="E1841" s="165"/>
      <c r="H1841" s="273" t="s">
        <v>23598</v>
      </c>
      <c r="I1841" s="275" t="s">
        <v>10867</v>
      </c>
      <c r="J1841" s="167" t="s">
        <v>10868</v>
      </c>
      <c r="L1841" s="167" t="s">
        <v>9796</v>
      </c>
      <c r="M1841" s="167"/>
      <c r="N1841" s="166"/>
      <c r="O1841" s="167" t="s">
        <v>10307</v>
      </c>
    </row>
    <row r="1842" spans="3:15">
      <c r="C1842" s="165"/>
      <c r="D1842" s="165"/>
      <c r="E1842" s="165"/>
      <c r="H1842" s="273" t="s">
        <v>23598</v>
      </c>
      <c r="I1842" s="275" t="s">
        <v>10869</v>
      </c>
      <c r="J1842" s="167" t="s">
        <v>10870</v>
      </c>
      <c r="L1842" s="167" t="s">
        <v>9797</v>
      </c>
      <c r="M1842" s="167"/>
      <c r="N1842" s="166"/>
      <c r="O1842" s="167" t="s">
        <v>10307</v>
      </c>
    </row>
    <row r="1843" spans="3:15">
      <c r="C1843" s="165"/>
      <c r="D1843" s="165"/>
      <c r="E1843" s="165"/>
      <c r="H1843" s="273" t="s">
        <v>23598</v>
      </c>
      <c r="I1843" s="275" t="s">
        <v>10871</v>
      </c>
      <c r="J1843" s="167" t="s">
        <v>10872</v>
      </c>
      <c r="L1843" s="167" t="s">
        <v>9798</v>
      </c>
      <c r="M1843" s="167" t="s">
        <v>23188</v>
      </c>
      <c r="N1843" s="166" t="s">
        <v>10308</v>
      </c>
      <c r="O1843" s="167" t="s">
        <v>10309</v>
      </c>
    </row>
    <row r="1844" spans="3:15">
      <c r="C1844" s="165"/>
      <c r="D1844" s="165"/>
      <c r="E1844" s="165"/>
      <c r="H1844" s="273" t="s">
        <v>23598</v>
      </c>
      <c r="I1844" s="275" t="s">
        <v>10873</v>
      </c>
      <c r="J1844" s="167" t="s">
        <v>10874</v>
      </c>
      <c r="L1844" s="167" t="s">
        <v>9799</v>
      </c>
      <c r="M1844" s="167"/>
      <c r="N1844" s="166"/>
      <c r="O1844" s="167" t="s">
        <v>10309</v>
      </c>
    </row>
    <row r="1845" spans="3:15">
      <c r="C1845" s="165"/>
      <c r="D1845" s="165"/>
      <c r="E1845" s="165"/>
      <c r="H1845" s="273" t="s">
        <v>23598</v>
      </c>
      <c r="I1845" s="275" t="s">
        <v>10875</v>
      </c>
      <c r="J1845" s="167" t="s">
        <v>10876</v>
      </c>
      <c r="L1845" s="167" t="s">
        <v>9800</v>
      </c>
      <c r="M1845" s="167" t="s">
        <v>23188</v>
      </c>
      <c r="N1845" s="166" t="s">
        <v>10310</v>
      </c>
      <c r="O1845" s="167" t="s">
        <v>10311</v>
      </c>
    </row>
    <row r="1846" spans="3:15">
      <c r="C1846" s="165"/>
      <c r="D1846" s="165"/>
      <c r="E1846" s="165"/>
      <c r="H1846" s="273" t="s">
        <v>23598</v>
      </c>
      <c r="I1846" s="275" t="s">
        <v>10877</v>
      </c>
      <c r="J1846" s="167" t="s">
        <v>10878</v>
      </c>
      <c r="L1846" s="167" t="s">
        <v>9801</v>
      </c>
      <c r="M1846" s="167"/>
      <c r="N1846" s="166"/>
      <c r="O1846" s="167" t="s">
        <v>10311</v>
      </c>
    </row>
    <row r="1847" spans="3:15">
      <c r="C1847" s="165"/>
      <c r="D1847" s="165"/>
      <c r="E1847" s="165"/>
      <c r="H1847" s="273" t="s">
        <v>23598</v>
      </c>
      <c r="I1847" s="275" t="s">
        <v>12868</v>
      </c>
      <c r="J1847" s="167" t="s">
        <v>10879</v>
      </c>
      <c r="L1847" s="167" t="s">
        <v>9802</v>
      </c>
      <c r="M1847" s="167" t="s">
        <v>23188</v>
      </c>
      <c r="N1847" s="166" t="s">
        <v>10312</v>
      </c>
      <c r="O1847" s="167" t="s">
        <v>10313</v>
      </c>
    </row>
    <row r="1848" spans="3:15">
      <c r="C1848" s="165"/>
      <c r="D1848" s="165"/>
      <c r="E1848" s="165"/>
      <c r="H1848" s="273" t="s">
        <v>23598</v>
      </c>
      <c r="I1848" s="275" t="s">
        <v>11585</v>
      </c>
      <c r="J1848" s="167" t="s">
        <v>10880</v>
      </c>
      <c r="L1848" s="167" t="s">
        <v>9803</v>
      </c>
      <c r="M1848" s="167" t="s">
        <v>23188</v>
      </c>
      <c r="N1848" s="166" t="s">
        <v>11878</v>
      </c>
      <c r="O1848" s="167" t="s">
        <v>10314</v>
      </c>
    </row>
    <row r="1849" spans="3:15">
      <c r="C1849" s="165"/>
      <c r="D1849" s="165"/>
      <c r="E1849" s="165"/>
      <c r="H1849" s="273" t="s">
        <v>23598</v>
      </c>
      <c r="I1849" s="275" t="s">
        <v>10881</v>
      </c>
      <c r="J1849" s="167" t="s">
        <v>10882</v>
      </c>
      <c r="L1849" s="167" t="s">
        <v>9804</v>
      </c>
      <c r="M1849" s="167" t="s">
        <v>23188</v>
      </c>
      <c r="N1849" s="166" t="s">
        <v>10315</v>
      </c>
      <c r="O1849" s="167" t="s">
        <v>10316</v>
      </c>
    </row>
    <row r="1850" spans="3:15">
      <c r="C1850" s="165"/>
      <c r="D1850" s="165"/>
      <c r="E1850" s="165"/>
      <c r="H1850" s="273" t="s">
        <v>23598</v>
      </c>
      <c r="I1850" s="275" t="s">
        <v>10883</v>
      </c>
      <c r="J1850" s="167" t="s">
        <v>10884</v>
      </c>
      <c r="L1850" s="167" t="s">
        <v>9805</v>
      </c>
      <c r="M1850" s="167" t="s">
        <v>23188</v>
      </c>
      <c r="N1850" s="166" t="s">
        <v>10317</v>
      </c>
      <c r="O1850" s="167" t="s">
        <v>10318</v>
      </c>
    </row>
    <row r="1851" spans="3:15">
      <c r="C1851" s="165"/>
      <c r="D1851" s="165"/>
      <c r="E1851" s="165"/>
      <c r="H1851" s="273" t="s">
        <v>23598</v>
      </c>
      <c r="I1851" s="275" t="s">
        <v>10885</v>
      </c>
      <c r="J1851" s="167" t="s">
        <v>10886</v>
      </c>
      <c r="L1851" s="167" t="s">
        <v>9806</v>
      </c>
      <c r="M1851" s="167"/>
      <c r="N1851" s="166"/>
      <c r="O1851" s="167" t="s">
        <v>10318</v>
      </c>
    </row>
    <row r="1852" spans="3:15">
      <c r="C1852" s="165"/>
      <c r="D1852" s="165"/>
      <c r="E1852" s="165"/>
      <c r="H1852" s="273" t="s">
        <v>23598</v>
      </c>
      <c r="I1852" s="275" t="s">
        <v>10887</v>
      </c>
      <c r="J1852" s="167" t="s">
        <v>10888</v>
      </c>
      <c r="L1852" s="167" t="s">
        <v>9807</v>
      </c>
      <c r="M1852" s="167"/>
      <c r="N1852" s="166"/>
      <c r="O1852" s="167" t="s">
        <v>10318</v>
      </c>
    </row>
    <row r="1853" spans="3:15">
      <c r="C1853" s="165"/>
      <c r="D1853" s="165"/>
      <c r="E1853" s="165"/>
      <c r="H1853" s="273" t="s">
        <v>23598</v>
      </c>
      <c r="I1853" s="275" t="s">
        <v>9945</v>
      </c>
      <c r="J1853" s="167" t="s">
        <v>10889</v>
      </c>
      <c r="L1853" s="167" t="s">
        <v>9808</v>
      </c>
      <c r="M1853" s="167" t="s">
        <v>23188</v>
      </c>
      <c r="N1853" s="166" t="s">
        <v>10319</v>
      </c>
      <c r="O1853" s="167" t="s">
        <v>10320</v>
      </c>
    </row>
    <row r="1854" spans="3:15">
      <c r="C1854" s="165"/>
      <c r="D1854" s="165"/>
      <c r="E1854" s="165"/>
      <c r="H1854" s="273" t="s">
        <v>23598</v>
      </c>
      <c r="I1854" s="275" t="s">
        <v>10890</v>
      </c>
      <c r="J1854" s="167" t="s">
        <v>10891</v>
      </c>
      <c r="L1854" s="167" t="s">
        <v>9809</v>
      </c>
      <c r="M1854" s="167"/>
      <c r="N1854" s="166"/>
      <c r="O1854" s="167" t="s">
        <v>10320</v>
      </c>
    </row>
    <row r="1855" spans="3:15">
      <c r="C1855" s="165"/>
      <c r="D1855" s="165"/>
      <c r="E1855" s="165"/>
      <c r="H1855" s="273" t="s">
        <v>23598</v>
      </c>
      <c r="I1855" s="275" t="s">
        <v>10892</v>
      </c>
      <c r="J1855" s="167" t="s">
        <v>10893</v>
      </c>
      <c r="L1855" s="167" t="s">
        <v>9810</v>
      </c>
      <c r="M1855" s="167" t="s">
        <v>23188</v>
      </c>
      <c r="N1855" s="166" t="s">
        <v>10321</v>
      </c>
      <c r="O1855" s="167" t="s">
        <v>10322</v>
      </c>
    </row>
    <row r="1856" spans="3:15">
      <c r="C1856" s="165"/>
      <c r="D1856" s="165"/>
      <c r="E1856" s="165"/>
      <c r="H1856" s="273" t="s">
        <v>23598</v>
      </c>
      <c r="I1856" s="275" t="s">
        <v>10894</v>
      </c>
      <c r="J1856" s="167" t="s">
        <v>10895</v>
      </c>
      <c r="L1856" s="167" t="s">
        <v>9811</v>
      </c>
      <c r="M1856" s="167"/>
      <c r="N1856" s="166"/>
      <c r="O1856" s="167" t="s">
        <v>10322</v>
      </c>
    </row>
    <row r="1857" spans="3:15">
      <c r="C1857" s="165"/>
      <c r="D1857" s="165"/>
      <c r="E1857" s="165"/>
      <c r="H1857" s="273" t="s">
        <v>23598</v>
      </c>
      <c r="I1857" s="275" t="s">
        <v>10896</v>
      </c>
      <c r="J1857" s="167" t="s">
        <v>10897</v>
      </c>
      <c r="L1857" s="167" t="s">
        <v>9812</v>
      </c>
      <c r="M1857" s="167" t="s">
        <v>23188</v>
      </c>
      <c r="N1857" s="166" t="s">
        <v>10323</v>
      </c>
      <c r="O1857" s="167" t="s">
        <v>10324</v>
      </c>
    </row>
    <row r="1858" spans="3:15">
      <c r="C1858" s="165"/>
      <c r="D1858" s="165"/>
      <c r="E1858" s="165"/>
      <c r="H1858" s="277"/>
      <c r="I1858" s="281" t="s">
        <v>10898</v>
      </c>
      <c r="J1858" s="278"/>
      <c r="L1858" s="167" t="s">
        <v>9813</v>
      </c>
      <c r="M1858" s="167" t="s">
        <v>23188</v>
      </c>
      <c r="N1858" s="166" t="s">
        <v>10325</v>
      </c>
      <c r="O1858" s="167" t="s">
        <v>10326</v>
      </c>
    </row>
    <row r="1859" spans="3:15">
      <c r="C1859" s="165"/>
      <c r="D1859" s="165"/>
      <c r="E1859" s="165"/>
      <c r="H1859" s="273" t="s">
        <v>23599</v>
      </c>
      <c r="I1859" s="166" t="s">
        <v>10899</v>
      </c>
      <c r="J1859" s="273" t="s">
        <v>10900</v>
      </c>
      <c r="L1859" s="167" t="s">
        <v>9814</v>
      </c>
      <c r="M1859" s="167"/>
      <c r="N1859" s="166"/>
      <c r="O1859" s="167" t="s">
        <v>10326</v>
      </c>
    </row>
    <row r="1860" spans="3:15">
      <c r="C1860" s="165"/>
      <c r="D1860" s="165"/>
      <c r="E1860" s="165"/>
      <c r="H1860" s="273" t="s">
        <v>23599</v>
      </c>
      <c r="I1860" s="166" t="s">
        <v>10903</v>
      </c>
      <c r="J1860" s="273" t="s">
        <v>10904</v>
      </c>
      <c r="L1860" s="167" t="s">
        <v>9815</v>
      </c>
      <c r="M1860" s="167" t="s">
        <v>23188</v>
      </c>
      <c r="N1860" s="166" t="s">
        <v>10327</v>
      </c>
      <c r="O1860" s="167" t="s">
        <v>10328</v>
      </c>
    </row>
    <row r="1861" spans="3:15">
      <c r="C1861" s="165"/>
      <c r="D1861" s="165"/>
      <c r="E1861" s="165"/>
      <c r="H1861" s="273" t="s">
        <v>23599</v>
      </c>
      <c r="I1861" s="166" t="s">
        <v>10905</v>
      </c>
      <c r="J1861" s="273" t="s">
        <v>10906</v>
      </c>
      <c r="L1861" s="167" t="s">
        <v>9816</v>
      </c>
      <c r="M1861" s="167" t="s">
        <v>23188</v>
      </c>
      <c r="N1861" s="166" t="s">
        <v>10329</v>
      </c>
      <c r="O1861" s="167" t="s">
        <v>10330</v>
      </c>
    </row>
    <row r="1862" spans="3:15">
      <c r="C1862" s="165"/>
      <c r="D1862" s="165"/>
      <c r="E1862" s="165"/>
      <c r="H1862" s="273" t="s">
        <v>23599</v>
      </c>
      <c r="I1862" s="166" t="s">
        <v>10907</v>
      </c>
      <c r="J1862" s="273" t="s">
        <v>10908</v>
      </c>
      <c r="L1862" s="167" t="s">
        <v>9817</v>
      </c>
      <c r="M1862" s="167" t="s">
        <v>23188</v>
      </c>
      <c r="N1862" s="166" t="s">
        <v>10331</v>
      </c>
      <c r="O1862" s="167" t="s">
        <v>10332</v>
      </c>
    </row>
    <row r="1863" spans="3:15">
      <c r="C1863" s="165"/>
      <c r="D1863" s="165"/>
      <c r="E1863" s="165"/>
      <c r="H1863" s="273" t="s">
        <v>23599</v>
      </c>
      <c r="I1863" s="166" t="s">
        <v>10909</v>
      </c>
      <c r="J1863" s="273" t="s">
        <v>10910</v>
      </c>
      <c r="L1863" s="167" t="s">
        <v>9818</v>
      </c>
      <c r="M1863" s="167" t="s">
        <v>23188</v>
      </c>
      <c r="N1863" s="166" t="s">
        <v>10333</v>
      </c>
      <c r="O1863" s="167" t="s">
        <v>10334</v>
      </c>
    </row>
    <row r="1864" spans="3:15">
      <c r="C1864" s="165"/>
      <c r="D1864" s="165"/>
      <c r="E1864" s="165"/>
      <c r="H1864" s="273" t="s">
        <v>23599</v>
      </c>
      <c r="I1864" s="166" t="s">
        <v>10911</v>
      </c>
      <c r="J1864" s="273" t="s">
        <v>10912</v>
      </c>
      <c r="L1864" s="167" t="s">
        <v>9819</v>
      </c>
      <c r="M1864" s="167" t="s">
        <v>23188</v>
      </c>
      <c r="N1864" s="166" t="s">
        <v>10335</v>
      </c>
      <c r="O1864" s="167" t="s">
        <v>10336</v>
      </c>
    </row>
    <row r="1865" spans="3:15">
      <c r="C1865" s="165"/>
      <c r="D1865" s="165"/>
      <c r="E1865" s="165"/>
      <c r="H1865" s="273" t="s">
        <v>23599</v>
      </c>
      <c r="I1865" s="166" t="s">
        <v>10913</v>
      </c>
      <c r="J1865" s="273" t="s">
        <v>10914</v>
      </c>
      <c r="L1865" s="167" t="s">
        <v>9820</v>
      </c>
      <c r="M1865" s="167" t="s">
        <v>23188</v>
      </c>
      <c r="N1865" s="166" t="s">
        <v>10337</v>
      </c>
      <c r="O1865" s="167" t="s">
        <v>10338</v>
      </c>
    </row>
    <row r="1866" spans="3:15">
      <c r="C1866" s="165"/>
      <c r="D1866" s="165"/>
      <c r="E1866" s="165"/>
      <c r="H1866" s="273" t="s">
        <v>23599</v>
      </c>
      <c r="I1866" s="166" t="s">
        <v>10915</v>
      </c>
      <c r="J1866" s="273" t="s">
        <v>10916</v>
      </c>
      <c r="L1866" s="167" t="s">
        <v>9821</v>
      </c>
      <c r="M1866" s="167" t="s">
        <v>23188</v>
      </c>
      <c r="N1866" s="166" t="s">
        <v>10339</v>
      </c>
      <c r="O1866" s="167" t="s">
        <v>10340</v>
      </c>
    </row>
    <row r="1867" spans="3:15">
      <c r="C1867" s="165"/>
      <c r="D1867" s="165"/>
      <c r="E1867" s="165"/>
      <c r="H1867" s="273" t="s">
        <v>23599</v>
      </c>
      <c r="I1867" s="166" t="s">
        <v>10917</v>
      </c>
      <c r="J1867" s="273" t="s">
        <v>10918</v>
      </c>
      <c r="L1867" s="167" t="s">
        <v>9822</v>
      </c>
      <c r="M1867" s="167" t="s">
        <v>23188</v>
      </c>
      <c r="N1867" s="166" t="s">
        <v>10341</v>
      </c>
      <c r="O1867" s="167" t="s">
        <v>10342</v>
      </c>
    </row>
    <row r="1868" spans="3:15">
      <c r="C1868" s="165"/>
      <c r="D1868" s="165"/>
      <c r="E1868" s="165"/>
      <c r="H1868" s="273" t="s">
        <v>23599</v>
      </c>
      <c r="I1868" s="166" t="s">
        <v>10919</v>
      </c>
      <c r="J1868" s="273" t="s">
        <v>10920</v>
      </c>
      <c r="L1868" s="167" t="s">
        <v>9823</v>
      </c>
      <c r="M1868" s="167"/>
      <c r="N1868" s="166"/>
      <c r="O1868" s="167" t="s">
        <v>10342</v>
      </c>
    </row>
    <row r="1869" spans="3:15">
      <c r="C1869" s="165"/>
      <c r="D1869" s="165"/>
      <c r="E1869" s="165"/>
      <c r="H1869" s="273" t="s">
        <v>23599</v>
      </c>
      <c r="I1869" s="166" t="s">
        <v>10921</v>
      </c>
      <c r="J1869" s="273" t="s">
        <v>10922</v>
      </c>
      <c r="L1869" s="167" t="s">
        <v>9824</v>
      </c>
      <c r="M1869" s="167"/>
      <c r="N1869" s="166"/>
      <c r="O1869" s="167" t="s">
        <v>10342</v>
      </c>
    </row>
    <row r="1870" spans="3:15">
      <c r="C1870" s="165"/>
      <c r="D1870" s="165"/>
      <c r="E1870" s="165"/>
      <c r="H1870" s="273" t="s">
        <v>23599</v>
      </c>
      <c r="I1870" s="166" t="s">
        <v>6020</v>
      </c>
      <c r="J1870" s="273" t="s">
        <v>10924</v>
      </c>
      <c r="L1870" s="167" t="s">
        <v>9825</v>
      </c>
      <c r="M1870" s="167" t="s">
        <v>23188</v>
      </c>
      <c r="N1870" s="166" t="s">
        <v>10343</v>
      </c>
      <c r="O1870" s="167" t="s">
        <v>10344</v>
      </c>
    </row>
    <row r="1871" spans="3:15">
      <c r="C1871" s="165"/>
      <c r="D1871" s="165"/>
      <c r="E1871" s="165"/>
      <c r="H1871" s="273" t="s">
        <v>23599</v>
      </c>
      <c r="I1871" s="166" t="s">
        <v>10927</v>
      </c>
      <c r="J1871" s="273" t="s">
        <v>10928</v>
      </c>
      <c r="L1871" s="167" t="s">
        <v>9826</v>
      </c>
      <c r="M1871" s="167" t="s">
        <v>23188</v>
      </c>
      <c r="N1871" s="166" t="s">
        <v>10345</v>
      </c>
      <c r="O1871" s="167" t="s">
        <v>10346</v>
      </c>
    </row>
    <row r="1872" spans="3:15">
      <c r="C1872" s="165"/>
      <c r="D1872" s="165"/>
      <c r="E1872" s="165"/>
      <c r="H1872" s="273" t="s">
        <v>23599</v>
      </c>
      <c r="I1872" s="166" t="s">
        <v>10929</v>
      </c>
      <c r="J1872" s="273" t="s">
        <v>10930</v>
      </c>
      <c r="L1872" s="167" t="s">
        <v>9827</v>
      </c>
      <c r="M1872" s="167"/>
      <c r="N1872" s="166"/>
      <c r="O1872" s="167" t="s">
        <v>10346</v>
      </c>
    </row>
    <row r="1873" spans="3:15">
      <c r="C1873" s="165"/>
      <c r="D1873" s="165"/>
      <c r="E1873" s="165"/>
      <c r="H1873" s="273" t="s">
        <v>23599</v>
      </c>
      <c r="I1873" s="166" t="s">
        <v>10931</v>
      </c>
      <c r="J1873" s="273" t="s">
        <v>10932</v>
      </c>
      <c r="L1873" s="167" t="s">
        <v>9828</v>
      </c>
      <c r="M1873" s="167" t="s">
        <v>23188</v>
      </c>
      <c r="N1873" s="166" t="s">
        <v>12208</v>
      </c>
      <c r="O1873" s="167" t="s">
        <v>10347</v>
      </c>
    </row>
    <row r="1874" spans="3:15">
      <c r="C1874" s="165"/>
      <c r="D1874" s="165"/>
      <c r="E1874" s="165"/>
      <c r="H1874" s="273" t="s">
        <v>23599</v>
      </c>
      <c r="I1874" s="166" t="s">
        <v>10933</v>
      </c>
      <c r="J1874" s="273" t="s">
        <v>10934</v>
      </c>
      <c r="L1874" s="167" t="s">
        <v>9829</v>
      </c>
      <c r="M1874" s="167"/>
      <c r="N1874" s="166"/>
      <c r="O1874" s="167" t="s">
        <v>10347</v>
      </c>
    </row>
    <row r="1875" spans="3:15">
      <c r="C1875" s="165"/>
      <c r="D1875" s="165"/>
      <c r="E1875" s="165"/>
      <c r="H1875" s="273" t="s">
        <v>23599</v>
      </c>
      <c r="I1875" s="166" t="s">
        <v>10935</v>
      </c>
      <c r="J1875" s="273" t="s">
        <v>10936</v>
      </c>
      <c r="L1875" s="167" t="s">
        <v>9830</v>
      </c>
      <c r="M1875" s="167" t="s">
        <v>23188</v>
      </c>
      <c r="N1875" s="166" t="s">
        <v>10348</v>
      </c>
      <c r="O1875" s="167" t="s">
        <v>10349</v>
      </c>
    </row>
    <row r="1876" spans="3:15">
      <c r="C1876" s="165"/>
      <c r="D1876" s="165"/>
      <c r="E1876" s="165"/>
      <c r="H1876" s="273" t="s">
        <v>23599</v>
      </c>
      <c r="I1876" s="166" t="s">
        <v>10937</v>
      </c>
      <c r="J1876" s="273" t="s">
        <v>10938</v>
      </c>
      <c r="L1876" s="167" t="s">
        <v>9831</v>
      </c>
      <c r="M1876" s="167" t="s">
        <v>23188</v>
      </c>
      <c r="N1876" s="166" t="s">
        <v>10350</v>
      </c>
      <c r="O1876" s="167" t="s">
        <v>10351</v>
      </c>
    </row>
    <row r="1877" spans="3:15">
      <c r="C1877" s="165"/>
      <c r="D1877" s="165"/>
      <c r="E1877" s="165"/>
      <c r="H1877" s="273" t="s">
        <v>23599</v>
      </c>
      <c r="I1877" s="166" t="s">
        <v>10939</v>
      </c>
      <c r="J1877" s="273" t="s">
        <v>10940</v>
      </c>
      <c r="L1877" s="167" t="s">
        <v>9832</v>
      </c>
      <c r="M1877" s="167"/>
      <c r="N1877" s="166"/>
      <c r="O1877" s="167" t="s">
        <v>10351</v>
      </c>
    </row>
    <row r="1878" spans="3:15">
      <c r="C1878" s="165"/>
      <c r="D1878" s="165"/>
      <c r="E1878" s="165"/>
      <c r="H1878" s="273" t="s">
        <v>23599</v>
      </c>
      <c r="I1878" s="166" t="s">
        <v>10941</v>
      </c>
      <c r="J1878" s="273" t="s">
        <v>10942</v>
      </c>
      <c r="L1878" s="167" t="s">
        <v>9833</v>
      </c>
      <c r="M1878" s="167" t="s">
        <v>23188</v>
      </c>
      <c r="N1878" s="166" t="s">
        <v>11501</v>
      </c>
      <c r="O1878" s="167" t="s">
        <v>10352</v>
      </c>
    </row>
    <row r="1879" spans="3:15">
      <c r="C1879" s="165"/>
      <c r="D1879" s="165"/>
      <c r="E1879" s="165"/>
      <c r="H1879" s="273" t="s">
        <v>23599</v>
      </c>
      <c r="I1879" s="166" t="s">
        <v>14115</v>
      </c>
      <c r="J1879" s="273" t="s">
        <v>10943</v>
      </c>
      <c r="L1879" s="167" t="s">
        <v>9834</v>
      </c>
      <c r="M1879" s="167" t="s">
        <v>23188</v>
      </c>
      <c r="N1879" s="166" t="s">
        <v>10353</v>
      </c>
      <c r="O1879" s="167" t="s">
        <v>10354</v>
      </c>
    </row>
    <row r="1880" spans="3:15">
      <c r="C1880" s="165"/>
      <c r="D1880" s="165"/>
      <c r="E1880" s="165"/>
      <c r="H1880" s="273" t="s">
        <v>23599</v>
      </c>
      <c r="I1880" s="166" t="s">
        <v>10944</v>
      </c>
      <c r="J1880" s="273" t="s">
        <v>10945</v>
      </c>
      <c r="L1880" s="167" t="s">
        <v>9835</v>
      </c>
      <c r="M1880" s="167" t="s">
        <v>23188</v>
      </c>
      <c r="N1880" s="166" t="s">
        <v>10355</v>
      </c>
      <c r="O1880" s="167" t="s">
        <v>10356</v>
      </c>
    </row>
    <row r="1881" spans="3:15">
      <c r="C1881" s="165"/>
      <c r="D1881" s="165"/>
      <c r="E1881" s="165"/>
      <c r="H1881" s="273" t="s">
        <v>23599</v>
      </c>
      <c r="I1881" s="166" t="s">
        <v>10946</v>
      </c>
      <c r="J1881" s="273" t="s">
        <v>10947</v>
      </c>
      <c r="L1881" s="167" t="s">
        <v>9836</v>
      </c>
      <c r="M1881" s="167" t="s">
        <v>23188</v>
      </c>
      <c r="N1881" s="166" t="s">
        <v>10357</v>
      </c>
      <c r="O1881" s="167" t="s">
        <v>10358</v>
      </c>
    </row>
    <row r="1882" spans="3:15">
      <c r="C1882" s="165"/>
      <c r="D1882" s="165"/>
      <c r="E1882" s="165"/>
      <c r="H1882" s="273" t="s">
        <v>23599</v>
      </c>
      <c r="I1882" s="166" t="s">
        <v>10948</v>
      </c>
      <c r="J1882" s="273" t="s">
        <v>10949</v>
      </c>
      <c r="L1882" s="167" t="s">
        <v>9837</v>
      </c>
      <c r="M1882" s="167" t="s">
        <v>23188</v>
      </c>
      <c r="N1882" s="166" t="s">
        <v>10359</v>
      </c>
      <c r="O1882" s="167" t="s">
        <v>10360</v>
      </c>
    </row>
    <row r="1883" spans="3:15">
      <c r="C1883" s="165"/>
      <c r="D1883" s="165"/>
      <c r="E1883" s="165"/>
      <c r="H1883" s="277"/>
      <c r="I1883" s="281" t="s">
        <v>10950</v>
      </c>
      <c r="J1883" s="278"/>
      <c r="L1883" s="167" t="s">
        <v>9838</v>
      </c>
      <c r="M1883" s="167" t="s">
        <v>23188</v>
      </c>
      <c r="N1883" s="166" t="s">
        <v>10361</v>
      </c>
      <c r="O1883" s="167" t="s">
        <v>10362</v>
      </c>
    </row>
    <row r="1884" spans="3:15">
      <c r="C1884" s="165"/>
      <c r="D1884" s="165"/>
      <c r="E1884" s="165"/>
      <c r="H1884" s="273" t="s">
        <v>23600</v>
      </c>
      <c r="I1884" s="275" t="s">
        <v>10951</v>
      </c>
      <c r="J1884" s="167" t="s">
        <v>10952</v>
      </c>
      <c r="L1884" s="167" t="s">
        <v>9839</v>
      </c>
      <c r="M1884" s="167" t="s">
        <v>23188</v>
      </c>
      <c r="N1884" s="166" t="s">
        <v>10363</v>
      </c>
      <c r="O1884" s="167" t="s">
        <v>10364</v>
      </c>
    </row>
    <row r="1885" spans="3:15">
      <c r="C1885" s="165"/>
      <c r="D1885" s="165"/>
      <c r="E1885" s="165"/>
      <c r="H1885" s="273" t="s">
        <v>23600</v>
      </c>
      <c r="I1885" s="275" t="s">
        <v>10953</v>
      </c>
      <c r="J1885" s="167" t="s">
        <v>10954</v>
      </c>
      <c r="L1885" s="167" t="s">
        <v>9840</v>
      </c>
      <c r="M1885" s="167" t="s">
        <v>23188</v>
      </c>
      <c r="N1885" s="166" t="s">
        <v>10365</v>
      </c>
      <c r="O1885" s="167" t="s">
        <v>10366</v>
      </c>
    </row>
    <row r="1886" spans="3:15">
      <c r="C1886" s="165"/>
      <c r="D1886" s="165"/>
      <c r="E1886" s="165"/>
      <c r="H1886" s="273" t="s">
        <v>23600</v>
      </c>
      <c r="I1886" s="275" t="s">
        <v>10955</v>
      </c>
      <c r="J1886" s="167" t="s">
        <v>10956</v>
      </c>
      <c r="L1886" s="167" t="s">
        <v>9841</v>
      </c>
      <c r="M1886" s="167" t="s">
        <v>23188</v>
      </c>
      <c r="N1886" s="166" t="s">
        <v>10367</v>
      </c>
      <c r="O1886" s="167" t="s">
        <v>10368</v>
      </c>
    </row>
    <row r="1887" spans="3:15">
      <c r="C1887" s="165"/>
      <c r="D1887" s="165"/>
      <c r="E1887" s="165"/>
      <c r="H1887" s="273" t="s">
        <v>23600</v>
      </c>
      <c r="I1887" s="275" t="s">
        <v>10957</v>
      </c>
      <c r="J1887" s="167" t="s">
        <v>10958</v>
      </c>
      <c r="L1887" s="167" t="s">
        <v>9842</v>
      </c>
      <c r="M1887" s="167" t="s">
        <v>23188</v>
      </c>
      <c r="N1887" s="166" t="s">
        <v>10369</v>
      </c>
      <c r="O1887" s="167" t="s">
        <v>10370</v>
      </c>
    </row>
    <row r="1888" spans="3:15">
      <c r="C1888" s="165"/>
      <c r="D1888" s="165"/>
      <c r="E1888" s="165"/>
      <c r="H1888" s="273" t="s">
        <v>23600</v>
      </c>
      <c r="I1888" s="275" t="s">
        <v>10959</v>
      </c>
      <c r="J1888" s="167" t="s">
        <v>10960</v>
      </c>
      <c r="L1888" s="167" t="s">
        <v>9843</v>
      </c>
      <c r="M1888" s="167" t="s">
        <v>23188</v>
      </c>
      <c r="N1888" s="166" t="s">
        <v>10371</v>
      </c>
      <c r="O1888" s="167" t="s">
        <v>10372</v>
      </c>
    </row>
    <row r="1889" spans="3:15">
      <c r="C1889" s="165"/>
      <c r="D1889" s="165"/>
      <c r="E1889" s="165"/>
      <c r="H1889" s="273" t="s">
        <v>23600</v>
      </c>
      <c r="I1889" s="275" t="s">
        <v>10961</v>
      </c>
      <c r="J1889" s="167" t="s">
        <v>10962</v>
      </c>
      <c r="L1889" s="167" t="s">
        <v>9844</v>
      </c>
      <c r="M1889" s="167" t="s">
        <v>23188</v>
      </c>
      <c r="N1889" s="166" t="s">
        <v>10373</v>
      </c>
      <c r="O1889" s="167" t="s">
        <v>10374</v>
      </c>
    </row>
    <row r="1890" spans="3:15">
      <c r="C1890" s="165"/>
      <c r="D1890" s="165"/>
      <c r="E1890" s="165"/>
      <c r="H1890" s="273" t="s">
        <v>23600</v>
      </c>
      <c r="I1890" s="275" t="s">
        <v>10963</v>
      </c>
      <c r="J1890" s="167" t="s">
        <v>10964</v>
      </c>
      <c r="L1890" s="167" t="s">
        <v>9845</v>
      </c>
      <c r="M1890" s="167"/>
      <c r="N1890" s="166"/>
      <c r="O1890" s="167" t="s">
        <v>10374</v>
      </c>
    </row>
    <row r="1891" spans="3:15">
      <c r="C1891" s="165"/>
      <c r="D1891" s="165"/>
      <c r="E1891" s="165"/>
      <c r="H1891" s="273" t="s">
        <v>23600</v>
      </c>
      <c r="I1891" s="275" t="s">
        <v>10965</v>
      </c>
      <c r="J1891" s="167" t="s">
        <v>10966</v>
      </c>
      <c r="L1891" s="167" t="s">
        <v>9846</v>
      </c>
      <c r="M1891" s="167"/>
      <c r="N1891" s="166"/>
      <c r="O1891" s="167" t="s">
        <v>10374</v>
      </c>
    </row>
    <row r="1892" spans="3:15">
      <c r="C1892" s="165"/>
      <c r="D1892" s="165"/>
      <c r="E1892" s="165"/>
      <c r="H1892" s="273" t="s">
        <v>23600</v>
      </c>
      <c r="I1892" s="275" t="s">
        <v>10967</v>
      </c>
      <c r="J1892" s="167" t="s">
        <v>10968</v>
      </c>
      <c r="L1892" s="167" t="s">
        <v>9847</v>
      </c>
      <c r="M1892" s="167" t="s">
        <v>23189</v>
      </c>
      <c r="N1892" s="166" t="s">
        <v>10376</v>
      </c>
      <c r="O1892" s="167" t="s">
        <v>10377</v>
      </c>
    </row>
    <row r="1893" spans="3:15">
      <c r="C1893" s="165"/>
      <c r="D1893" s="165"/>
      <c r="E1893" s="165"/>
      <c r="H1893" s="273" t="s">
        <v>23600</v>
      </c>
      <c r="I1893" s="275" t="s">
        <v>10969</v>
      </c>
      <c r="J1893" s="167" t="s">
        <v>10970</v>
      </c>
      <c r="L1893" s="167" t="s">
        <v>9848</v>
      </c>
      <c r="M1893" s="167" t="s">
        <v>23189</v>
      </c>
      <c r="N1893" s="166" t="s">
        <v>10378</v>
      </c>
      <c r="O1893" s="167" t="s">
        <v>10379</v>
      </c>
    </row>
    <row r="1894" spans="3:15">
      <c r="C1894" s="165"/>
      <c r="D1894" s="165"/>
      <c r="E1894" s="165"/>
      <c r="H1894" s="273" t="s">
        <v>23600</v>
      </c>
      <c r="I1894" s="275" t="s">
        <v>11539</v>
      </c>
      <c r="J1894" s="167" t="s">
        <v>10971</v>
      </c>
      <c r="L1894" s="167" t="s">
        <v>9849</v>
      </c>
      <c r="M1894" s="167"/>
      <c r="N1894" s="166"/>
      <c r="O1894" s="167" t="s">
        <v>10379</v>
      </c>
    </row>
    <row r="1895" spans="3:15">
      <c r="C1895" s="165"/>
      <c r="D1895" s="165"/>
      <c r="E1895" s="165"/>
      <c r="H1895" s="273" t="s">
        <v>23600</v>
      </c>
      <c r="I1895" s="275" t="s">
        <v>10972</v>
      </c>
      <c r="J1895" s="167" t="s">
        <v>10973</v>
      </c>
      <c r="L1895" s="167" t="s">
        <v>9850</v>
      </c>
      <c r="M1895" s="167" t="s">
        <v>23189</v>
      </c>
      <c r="N1895" s="166" t="s">
        <v>10380</v>
      </c>
      <c r="O1895" s="167" t="s">
        <v>10381</v>
      </c>
    </row>
    <row r="1896" spans="3:15">
      <c r="C1896" s="165"/>
      <c r="D1896" s="165"/>
      <c r="E1896" s="165"/>
      <c r="H1896" s="273" t="s">
        <v>23600</v>
      </c>
      <c r="I1896" s="275" t="s">
        <v>10974</v>
      </c>
      <c r="J1896" s="167" t="s">
        <v>10975</v>
      </c>
      <c r="L1896" s="167" t="s">
        <v>9851</v>
      </c>
      <c r="M1896" s="167" t="s">
        <v>23189</v>
      </c>
      <c r="N1896" s="166" t="s">
        <v>10382</v>
      </c>
      <c r="O1896" s="167" t="s">
        <v>10383</v>
      </c>
    </row>
    <row r="1897" spans="3:15">
      <c r="C1897" s="165"/>
      <c r="D1897" s="165"/>
      <c r="E1897" s="165"/>
      <c r="H1897" s="273" t="s">
        <v>23600</v>
      </c>
      <c r="I1897" s="275" t="s">
        <v>10976</v>
      </c>
      <c r="J1897" s="167" t="s">
        <v>10977</v>
      </c>
      <c r="L1897" s="167" t="s">
        <v>9852</v>
      </c>
      <c r="M1897" s="167"/>
      <c r="N1897" s="166"/>
      <c r="O1897" s="167" t="s">
        <v>10383</v>
      </c>
    </row>
    <row r="1898" spans="3:15">
      <c r="C1898" s="165"/>
      <c r="D1898" s="165"/>
      <c r="E1898" s="165"/>
      <c r="H1898" s="273" t="s">
        <v>23600</v>
      </c>
      <c r="I1898" s="275" t="s">
        <v>10978</v>
      </c>
      <c r="J1898" s="167" t="s">
        <v>10979</v>
      </c>
      <c r="L1898" s="167" t="s">
        <v>9853</v>
      </c>
      <c r="M1898" s="167" t="s">
        <v>23189</v>
      </c>
      <c r="N1898" s="166" t="s">
        <v>10384</v>
      </c>
      <c r="O1898" s="167" t="s">
        <v>10385</v>
      </c>
    </row>
    <row r="1899" spans="3:15">
      <c r="C1899" s="165"/>
      <c r="D1899" s="165"/>
      <c r="E1899" s="165"/>
      <c r="H1899" s="273" t="s">
        <v>23600</v>
      </c>
      <c r="I1899" s="275" t="s">
        <v>10980</v>
      </c>
      <c r="J1899" s="167" t="s">
        <v>10981</v>
      </c>
      <c r="L1899" s="167" t="s">
        <v>9854</v>
      </c>
      <c r="M1899" s="167"/>
      <c r="N1899" s="166"/>
      <c r="O1899" s="167" t="s">
        <v>10385</v>
      </c>
    </row>
    <row r="1900" spans="3:15">
      <c r="C1900" s="165"/>
      <c r="D1900" s="165"/>
      <c r="E1900" s="165"/>
      <c r="H1900" s="273" t="s">
        <v>23600</v>
      </c>
      <c r="I1900" s="275" t="s">
        <v>10982</v>
      </c>
      <c r="J1900" s="167" t="s">
        <v>10983</v>
      </c>
      <c r="L1900" s="167" t="s">
        <v>9855</v>
      </c>
      <c r="M1900" s="167" t="s">
        <v>23189</v>
      </c>
      <c r="N1900" s="166" t="s">
        <v>10386</v>
      </c>
      <c r="O1900" s="167" t="s">
        <v>10387</v>
      </c>
    </row>
    <row r="1901" spans="3:15">
      <c r="C1901" s="165"/>
      <c r="D1901" s="165"/>
      <c r="E1901" s="165"/>
      <c r="H1901" s="273" t="s">
        <v>23600</v>
      </c>
      <c r="I1901" s="275" t="s">
        <v>10984</v>
      </c>
      <c r="J1901" s="167" t="s">
        <v>10985</v>
      </c>
      <c r="L1901" s="167" t="s">
        <v>9856</v>
      </c>
      <c r="M1901" s="167" t="s">
        <v>23189</v>
      </c>
      <c r="N1901" s="166" t="s">
        <v>10388</v>
      </c>
      <c r="O1901" s="167" t="s">
        <v>10389</v>
      </c>
    </row>
    <row r="1902" spans="3:15">
      <c r="C1902" s="165"/>
      <c r="D1902" s="165"/>
      <c r="E1902" s="165"/>
      <c r="H1902" s="273" t="s">
        <v>23600</v>
      </c>
      <c r="I1902" s="275" t="s">
        <v>10986</v>
      </c>
      <c r="J1902" s="167" t="s">
        <v>10987</v>
      </c>
      <c r="L1902" s="167" t="s">
        <v>9857</v>
      </c>
      <c r="M1902" s="167" t="s">
        <v>23189</v>
      </c>
      <c r="N1902" s="166" t="s">
        <v>10390</v>
      </c>
      <c r="O1902" s="167" t="s">
        <v>10391</v>
      </c>
    </row>
    <row r="1903" spans="3:15">
      <c r="C1903" s="165"/>
      <c r="D1903" s="165"/>
      <c r="E1903" s="165"/>
      <c r="H1903" s="273" t="s">
        <v>23600</v>
      </c>
      <c r="I1903" s="275" t="s">
        <v>12868</v>
      </c>
      <c r="J1903" s="167" t="s">
        <v>10988</v>
      </c>
      <c r="L1903" s="167" t="s">
        <v>9858</v>
      </c>
      <c r="M1903" s="167" t="s">
        <v>23189</v>
      </c>
      <c r="N1903" s="166" t="s">
        <v>10392</v>
      </c>
      <c r="O1903" s="167" t="s">
        <v>10393</v>
      </c>
    </row>
    <row r="1904" spans="3:15">
      <c r="C1904" s="165"/>
      <c r="D1904" s="165"/>
      <c r="E1904" s="165"/>
      <c r="H1904" s="273" t="s">
        <v>23600</v>
      </c>
      <c r="I1904" s="275" t="s">
        <v>10989</v>
      </c>
      <c r="J1904" s="167" t="s">
        <v>10990</v>
      </c>
      <c r="L1904" s="167" t="s">
        <v>9859</v>
      </c>
      <c r="M1904" s="167"/>
      <c r="N1904" s="166"/>
      <c r="O1904" s="167" t="s">
        <v>10393</v>
      </c>
    </row>
    <row r="1905" spans="3:15">
      <c r="C1905" s="165"/>
      <c r="D1905" s="165"/>
      <c r="E1905" s="165"/>
      <c r="H1905" s="273" t="s">
        <v>23600</v>
      </c>
      <c r="I1905" s="275" t="s">
        <v>10991</v>
      </c>
      <c r="J1905" s="167" t="s">
        <v>10992</v>
      </c>
      <c r="L1905" s="167" t="s">
        <v>9860</v>
      </c>
      <c r="M1905" s="167" t="s">
        <v>23189</v>
      </c>
      <c r="N1905" s="166" t="s">
        <v>10394</v>
      </c>
      <c r="O1905" s="167" t="s">
        <v>10395</v>
      </c>
    </row>
    <row r="1906" spans="3:15">
      <c r="C1906" s="165"/>
      <c r="D1906" s="165"/>
      <c r="E1906" s="165"/>
      <c r="H1906" s="273" t="s">
        <v>23600</v>
      </c>
      <c r="I1906" s="275" t="s">
        <v>10993</v>
      </c>
      <c r="J1906" s="167" t="s">
        <v>10994</v>
      </c>
      <c r="L1906" s="167" t="s">
        <v>9861</v>
      </c>
      <c r="M1906" s="167" t="s">
        <v>23189</v>
      </c>
      <c r="N1906" s="166" t="s">
        <v>10396</v>
      </c>
      <c r="O1906" s="167" t="s">
        <v>10397</v>
      </c>
    </row>
    <row r="1907" spans="3:15">
      <c r="C1907" s="165"/>
      <c r="D1907" s="165"/>
      <c r="E1907" s="165"/>
      <c r="H1907" s="277"/>
      <c r="I1907" s="281" t="s">
        <v>10995</v>
      </c>
      <c r="J1907" s="278"/>
      <c r="L1907" s="167" t="s">
        <v>9862</v>
      </c>
      <c r="M1907" s="167"/>
      <c r="N1907" s="166"/>
      <c r="O1907" s="167" t="s">
        <v>10397</v>
      </c>
    </row>
    <row r="1908" spans="3:15">
      <c r="C1908" s="165"/>
      <c r="D1908" s="165"/>
      <c r="E1908" s="165"/>
      <c r="H1908" s="273" t="s">
        <v>23601</v>
      </c>
      <c r="I1908" s="275" t="s">
        <v>4198</v>
      </c>
      <c r="J1908" s="167" t="s">
        <v>10997</v>
      </c>
      <c r="L1908" s="167" t="s">
        <v>9863</v>
      </c>
      <c r="M1908" s="167" t="s">
        <v>23189</v>
      </c>
      <c r="N1908" s="166" t="s">
        <v>10398</v>
      </c>
      <c r="O1908" s="167" t="s">
        <v>10399</v>
      </c>
    </row>
    <row r="1909" spans="3:15">
      <c r="C1909" s="165"/>
      <c r="D1909" s="165"/>
      <c r="E1909" s="165"/>
      <c r="H1909" s="273" t="s">
        <v>23601</v>
      </c>
      <c r="I1909" s="275" t="s">
        <v>10998</v>
      </c>
      <c r="J1909" s="167" t="s">
        <v>10999</v>
      </c>
      <c r="L1909" s="167" t="s">
        <v>9864</v>
      </c>
      <c r="M1909" s="167"/>
      <c r="N1909" s="166"/>
      <c r="O1909" s="167" t="s">
        <v>10399</v>
      </c>
    </row>
    <row r="1910" spans="3:15">
      <c r="C1910" s="165"/>
      <c r="D1910" s="165"/>
      <c r="E1910" s="165"/>
      <c r="H1910" s="273" t="s">
        <v>23601</v>
      </c>
      <c r="I1910" s="275" t="s">
        <v>4199</v>
      </c>
      <c r="J1910" s="167" t="s">
        <v>11001</v>
      </c>
      <c r="L1910" s="167" t="s">
        <v>9865</v>
      </c>
      <c r="M1910" s="167" t="s">
        <v>23189</v>
      </c>
      <c r="N1910" s="166" t="s">
        <v>10400</v>
      </c>
      <c r="O1910" s="167" t="s">
        <v>10401</v>
      </c>
    </row>
    <row r="1911" spans="3:15">
      <c r="C1911" s="165"/>
      <c r="D1911" s="165"/>
      <c r="E1911" s="165"/>
      <c r="H1911" s="273" t="s">
        <v>23601</v>
      </c>
      <c r="I1911" s="275" t="s">
        <v>11002</v>
      </c>
      <c r="J1911" s="167" t="s">
        <v>11003</v>
      </c>
      <c r="L1911" s="167" t="s">
        <v>9866</v>
      </c>
      <c r="M1911" s="167" t="s">
        <v>23189</v>
      </c>
      <c r="N1911" s="166" t="s">
        <v>10402</v>
      </c>
      <c r="O1911" s="167" t="s">
        <v>10403</v>
      </c>
    </row>
    <row r="1912" spans="3:15">
      <c r="C1912" s="165"/>
      <c r="D1912" s="165"/>
      <c r="E1912" s="165"/>
      <c r="H1912" s="273" t="s">
        <v>23601</v>
      </c>
      <c r="I1912" s="275" t="s">
        <v>11004</v>
      </c>
      <c r="J1912" s="167" t="s">
        <v>11005</v>
      </c>
      <c r="L1912" s="167" t="s">
        <v>9867</v>
      </c>
      <c r="M1912" s="167" t="s">
        <v>23189</v>
      </c>
      <c r="N1912" s="166" t="s">
        <v>10404</v>
      </c>
      <c r="O1912" s="167" t="s">
        <v>10405</v>
      </c>
    </row>
    <row r="1913" spans="3:15">
      <c r="C1913" s="165"/>
      <c r="D1913" s="165"/>
      <c r="E1913" s="165"/>
      <c r="H1913" s="273" t="s">
        <v>23601</v>
      </c>
      <c r="I1913" s="276" t="s">
        <v>2822</v>
      </c>
      <c r="J1913" s="167" t="s">
        <v>11007</v>
      </c>
      <c r="L1913" s="167" t="s">
        <v>9868</v>
      </c>
      <c r="M1913" s="167"/>
      <c r="N1913" s="166"/>
      <c r="O1913" s="167" t="s">
        <v>10405</v>
      </c>
    </row>
    <row r="1914" spans="3:15">
      <c r="C1914" s="165"/>
      <c r="D1914" s="165"/>
      <c r="E1914" s="165"/>
      <c r="H1914" s="273" t="s">
        <v>23601</v>
      </c>
      <c r="I1914" s="275" t="s">
        <v>11008</v>
      </c>
      <c r="J1914" s="167" t="s">
        <v>11009</v>
      </c>
      <c r="L1914" s="167" t="s">
        <v>9869</v>
      </c>
      <c r="M1914" s="167" t="s">
        <v>23189</v>
      </c>
      <c r="N1914" s="166" t="s">
        <v>10406</v>
      </c>
      <c r="O1914" s="167" t="s">
        <v>10407</v>
      </c>
    </row>
    <row r="1915" spans="3:15">
      <c r="C1915" s="165"/>
      <c r="D1915" s="165"/>
      <c r="E1915" s="165"/>
      <c r="H1915" s="273" t="s">
        <v>23601</v>
      </c>
      <c r="I1915" s="275" t="s">
        <v>11010</v>
      </c>
      <c r="J1915" s="167" t="s">
        <v>11011</v>
      </c>
      <c r="L1915" s="167" t="s">
        <v>9870</v>
      </c>
      <c r="M1915" s="167"/>
      <c r="N1915" s="166"/>
      <c r="O1915" s="167" t="s">
        <v>10407</v>
      </c>
    </row>
    <row r="1916" spans="3:15">
      <c r="C1916" s="165"/>
      <c r="D1916" s="165"/>
      <c r="E1916" s="165"/>
      <c r="H1916" s="273" t="s">
        <v>23601</v>
      </c>
      <c r="I1916" s="275" t="s">
        <v>11012</v>
      </c>
      <c r="J1916" s="167" t="s">
        <v>11013</v>
      </c>
      <c r="L1916" s="167" t="s">
        <v>9871</v>
      </c>
      <c r="M1916" s="167" t="s">
        <v>23189</v>
      </c>
      <c r="N1916" s="166" t="s">
        <v>10408</v>
      </c>
      <c r="O1916" s="167" t="s">
        <v>10409</v>
      </c>
    </row>
    <row r="1917" spans="3:15">
      <c r="C1917" s="165"/>
      <c r="D1917" s="165"/>
      <c r="E1917" s="165"/>
      <c r="H1917" s="273" t="s">
        <v>23601</v>
      </c>
      <c r="I1917" s="275" t="s">
        <v>11958</v>
      </c>
      <c r="J1917" s="167" t="s">
        <v>11014</v>
      </c>
      <c r="L1917" s="167" t="s">
        <v>9872</v>
      </c>
      <c r="M1917" s="167" t="s">
        <v>23189</v>
      </c>
      <c r="N1917" s="166" t="s">
        <v>10410</v>
      </c>
      <c r="O1917" s="167" t="s">
        <v>10411</v>
      </c>
    </row>
    <row r="1918" spans="3:15">
      <c r="C1918" s="165"/>
      <c r="D1918" s="165"/>
      <c r="E1918" s="165"/>
      <c r="H1918" s="273" t="s">
        <v>23601</v>
      </c>
      <c r="I1918" s="276" t="s">
        <v>2823</v>
      </c>
      <c r="J1918" s="167" t="s">
        <v>11016</v>
      </c>
      <c r="L1918" s="167" t="s">
        <v>9873</v>
      </c>
      <c r="M1918" s="167"/>
      <c r="N1918" s="166"/>
      <c r="O1918" s="167" t="s">
        <v>10411</v>
      </c>
    </row>
    <row r="1919" spans="3:15">
      <c r="C1919" s="165"/>
      <c r="D1919" s="165"/>
      <c r="E1919" s="165"/>
      <c r="H1919" s="273" t="s">
        <v>23601</v>
      </c>
      <c r="I1919" s="282" t="s">
        <v>4200</v>
      </c>
      <c r="J1919" s="167" t="s">
        <v>11018</v>
      </c>
      <c r="L1919" s="167" t="s">
        <v>9874</v>
      </c>
      <c r="M1919" s="167" t="s">
        <v>23190</v>
      </c>
      <c r="N1919" s="166" t="s">
        <v>10413</v>
      </c>
      <c r="O1919" s="167" t="s">
        <v>10414</v>
      </c>
    </row>
    <row r="1920" spans="3:15">
      <c r="C1920" s="165"/>
      <c r="D1920" s="165"/>
      <c r="E1920" s="165"/>
      <c r="H1920" s="273" t="s">
        <v>23601</v>
      </c>
      <c r="I1920" s="276" t="s">
        <v>2824</v>
      </c>
      <c r="J1920" s="167" t="s">
        <v>11020</v>
      </c>
      <c r="L1920" s="167" t="s">
        <v>9875</v>
      </c>
      <c r="M1920" s="167" t="s">
        <v>23190</v>
      </c>
      <c r="N1920" s="166" t="s">
        <v>10415</v>
      </c>
      <c r="O1920" s="167" t="s">
        <v>10416</v>
      </c>
    </row>
    <row r="1921" spans="3:15">
      <c r="C1921" s="165"/>
      <c r="D1921" s="165"/>
      <c r="E1921" s="165"/>
      <c r="H1921" s="273" t="s">
        <v>23601</v>
      </c>
      <c r="I1921" s="282" t="s">
        <v>2825</v>
      </c>
      <c r="J1921" s="167" t="s">
        <v>11022</v>
      </c>
      <c r="L1921" s="167" t="s">
        <v>9876</v>
      </c>
      <c r="M1921" s="167" t="s">
        <v>23190</v>
      </c>
      <c r="N1921" s="166" t="s">
        <v>10417</v>
      </c>
      <c r="O1921" s="167" t="s">
        <v>10418</v>
      </c>
    </row>
    <row r="1922" spans="3:15">
      <c r="C1922" s="165"/>
      <c r="D1922" s="165"/>
      <c r="E1922" s="165"/>
      <c r="H1922" s="273" t="s">
        <v>23601</v>
      </c>
      <c r="I1922" s="275" t="s">
        <v>2826</v>
      </c>
      <c r="J1922" s="167" t="s">
        <v>11024</v>
      </c>
      <c r="L1922" s="167" t="s">
        <v>9877</v>
      </c>
      <c r="M1922" s="167" t="s">
        <v>23190</v>
      </c>
      <c r="N1922" s="166" t="s">
        <v>10419</v>
      </c>
      <c r="O1922" s="167" t="s">
        <v>10420</v>
      </c>
    </row>
    <row r="1923" spans="3:15">
      <c r="C1923" s="165"/>
      <c r="D1923" s="165"/>
      <c r="E1923" s="165"/>
      <c r="H1923" s="273" t="s">
        <v>23601</v>
      </c>
      <c r="I1923" s="275" t="s">
        <v>2827</v>
      </c>
      <c r="J1923" s="167" t="s">
        <v>11026</v>
      </c>
      <c r="L1923" s="167" t="s">
        <v>9878</v>
      </c>
      <c r="M1923" s="167" t="s">
        <v>23190</v>
      </c>
      <c r="N1923" s="166" t="s">
        <v>10423</v>
      </c>
      <c r="O1923" s="167" t="s">
        <v>10424</v>
      </c>
    </row>
    <row r="1924" spans="3:15">
      <c r="C1924" s="165"/>
      <c r="D1924" s="165"/>
      <c r="E1924" s="165"/>
      <c r="H1924" s="273" t="s">
        <v>23601</v>
      </c>
      <c r="I1924" s="275" t="s">
        <v>11027</v>
      </c>
      <c r="J1924" s="167" t="s">
        <v>11028</v>
      </c>
      <c r="L1924" s="167" t="s">
        <v>9879</v>
      </c>
      <c r="M1924" s="167" t="s">
        <v>23190</v>
      </c>
      <c r="N1924" s="166" t="s">
        <v>10425</v>
      </c>
      <c r="O1924" s="167" t="s">
        <v>10426</v>
      </c>
    </row>
    <row r="1925" spans="3:15">
      <c r="C1925" s="165"/>
      <c r="D1925" s="165"/>
      <c r="E1925" s="165"/>
      <c r="H1925" s="273" t="s">
        <v>23601</v>
      </c>
      <c r="I1925" s="275" t="s">
        <v>11029</v>
      </c>
      <c r="J1925" s="167" t="s">
        <v>11030</v>
      </c>
      <c r="L1925" s="167" t="s">
        <v>9880</v>
      </c>
      <c r="M1925" s="167" t="s">
        <v>23190</v>
      </c>
      <c r="N1925" s="166" t="s">
        <v>10427</v>
      </c>
      <c r="O1925" s="167" t="s">
        <v>10428</v>
      </c>
    </row>
    <row r="1926" spans="3:15">
      <c r="C1926" s="165"/>
      <c r="D1926" s="165"/>
      <c r="E1926" s="165"/>
      <c r="H1926" s="273" t="s">
        <v>23601</v>
      </c>
      <c r="I1926" s="275" t="s">
        <v>11031</v>
      </c>
      <c r="J1926" s="167" t="s">
        <v>11032</v>
      </c>
      <c r="L1926" s="167" t="s">
        <v>9881</v>
      </c>
      <c r="M1926" s="167" t="s">
        <v>23190</v>
      </c>
      <c r="N1926" s="166" t="s">
        <v>10429</v>
      </c>
      <c r="O1926" s="167" t="s">
        <v>10430</v>
      </c>
    </row>
    <row r="1927" spans="3:15">
      <c r="C1927" s="165"/>
      <c r="D1927" s="165"/>
      <c r="E1927" s="165"/>
      <c r="H1927" s="273" t="s">
        <v>23601</v>
      </c>
      <c r="I1927" s="275" t="s">
        <v>11033</v>
      </c>
      <c r="J1927" s="167" t="s">
        <v>11034</v>
      </c>
      <c r="L1927" s="167" t="s">
        <v>9882</v>
      </c>
      <c r="M1927" s="167"/>
      <c r="N1927" s="166"/>
      <c r="O1927" s="167" t="s">
        <v>10430</v>
      </c>
    </row>
    <row r="1928" spans="3:15">
      <c r="C1928" s="165"/>
      <c r="D1928" s="165"/>
      <c r="E1928" s="165"/>
      <c r="H1928" s="273" t="s">
        <v>23601</v>
      </c>
      <c r="I1928" s="275" t="s">
        <v>11035</v>
      </c>
      <c r="J1928" s="167" t="s">
        <v>11036</v>
      </c>
      <c r="L1928" s="167" t="s">
        <v>9883</v>
      </c>
      <c r="M1928" s="167" t="s">
        <v>23190</v>
      </c>
      <c r="N1928" s="166" t="s">
        <v>10431</v>
      </c>
      <c r="O1928" s="167" t="s">
        <v>10432</v>
      </c>
    </row>
    <row r="1929" spans="3:15">
      <c r="C1929" s="165"/>
      <c r="D1929" s="165"/>
      <c r="E1929" s="165"/>
      <c r="H1929" s="273" t="s">
        <v>23601</v>
      </c>
      <c r="I1929" s="275" t="s">
        <v>11037</v>
      </c>
      <c r="J1929" s="167" t="s">
        <v>11038</v>
      </c>
      <c r="L1929" s="167" t="s">
        <v>9884</v>
      </c>
      <c r="M1929" s="167" t="s">
        <v>23190</v>
      </c>
      <c r="N1929" s="166" t="s">
        <v>10433</v>
      </c>
      <c r="O1929" s="167" t="s">
        <v>10434</v>
      </c>
    </row>
    <row r="1930" spans="3:15">
      <c r="C1930" s="165"/>
      <c r="D1930" s="165"/>
      <c r="E1930" s="165"/>
      <c r="H1930" s="277"/>
      <c r="I1930" s="281" t="s">
        <v>11039</v>
      </c>
      <c r="J1930" s="278"/>
      <c r="L1930" s="167" t="s">
        <v>9885</v>
      </c>
      <c r="M1930" s="167"/>
      <c r="N1930" s="166"/>
      <c r="O1930" s="167" t="s">
        <v>10434</v>
      </c>
    </row>
    <row r="1931" spans="3:15">
      <c r="C1931" s="165"/>
      <c r="D1931" s="165"/>
      <c r="E1931" s="165"/>
      <c r="H1931" s="273" t="s">
        <v>23602</v>
      </c>
      <c r="I1931" s="275" t="s">
        <v>11040</v>
      </c>
      <c r="J1931" s="167" t="s">
        <v>11041</v>
      </c>
      <c r="L1931" s="167" t="s">
        <v>9886</v>
      </c>
      <c r="M1931" s="167" t="s">
        <v>23190</v>
      </c>
      <c r="N1931" s="166" t="s">
        <v>10435</v>
      </c>
      <c r="O1931" s="167" t="s">
        <v>10436</v>
      </c>
    </row>
    <row r="1932" spans="3:15">
      <c r="C1932" s="165"/>
      <c r="D1932" s="165"/>
      <c r="E1932" s="165"/>
      <c r="H1932" s="273" t="s">
        <v>23602</v>
      </c>
      <c r="I1932" s="275" t="s">
        <v>11042</v>
      </c>
      <c r="J1932" s="167" t="s">
        <v>11043</v>
      </c>
      <c r="L1932" s="167" t="s">
        <v>9887</v>
      </c>
      <c r="M1932" s="167"/>
      <c r="N1932" s="166"/>
      <c r="O1932" s="167" t="s">
        <v>10436</v>
      </c>
    </row>
    <row r="1933" spans="3:15">
      <c r="C1933" s="165"/>
      <c r="D1933" s="165"/>
      <c r="E1933" s="165"/>
      <c r="H1933" s="273" t="s">
        <v>23602</v>
      </c>
      <c r="I1933" s="275" t="s">
        <v>11044</v>
      </c>
      <c r="J1933" s="167" t="s">
        <v>11045</v>
      </c>
      <c r="L1933" s="167" t="s">
        <v>9888</v>
      </c>
      <c r="M1933" s="167" t="s">
        <v>23190</v>
      </c>
      <c r="N1933" s="166" t="s">
        <v>10437</v>
      </c>
      <c r="O1933" s="167" t="s">
        <v>10438</v>
      </c>
    </row>
    <row r="1934" spans="3:15">
      <c r="C1934" s="165"/>
      <c r="D1934" s="165"/>
      <c r="E1934" s="165"/>
      <c r="H1934" s="273" t="s">
        <v>23602</v>
      </c>
      <c r="I1934" s="275" t="s">
        <v>11046</v>
      </c>
      <c r="J1934" s="167" t="s">
        <v>11047</v>
      </c>
      <c r="L1934" s="167" t="s">
        <v>9889</v>
      </c>
      <c r="M1934" s="167" t="s">
        <v>23190</v>
      </c>
      <c r="N1934" s="166" t="s">
        <v>10439</v>
      </c>
      <c r="O1934" s="167" t="s">
        <v>10440</v>
      </c>
    </row>
    <row r="1935" spans="3:15">
      <c r="C1935" s="165"/>
      <c r="D1935" s="165"/>
      <c r="E1935" s="165"/>
      <c r="H1935" s="273" t="s">
        <v>23602</v>
      </c>
      <c r="I1935" s="275" t="s">
        <v>11048</v>
      </c>
      <c r="J1935" s="167" t="s">
        <v>11049</v>
      </c>
      <c r="L1935" s="167" t="s">
        <v>9890</v>
      </c>
      <c r="M1935" s="167" t="s">
        <v>23190</v>
      </c>
      <c r="N1935" s="166" t="s">
        <v>10441</v>
      </c>
      <c r="O1935" s="167" t="s">
        <v>10442</v>
      </c>
    </row>
    <row r="1936" spans="3:15">
      <c r="C1936" s="165"/>
      <c r="D1936" s="165"/>
      <c r="E1936" s="165"/>
      <c r="H1936" s="273" t="s">
        <v>23602</v>
      </c>
      <c r="I1936" s="275" t="s">
        <v>11050</v>
      </c>
      <c r="J1936" s="167" t="s">
        <v>11051</v>
      </c>
      <c r="L1936" s="167" t="s">
        <v>9891</v>
      </c>
      <c r="M1936" s="167"/>
      <c r="N1936" s="166"/>
      <c r="O1936" s="167" t="s">
        <v>10442</v>
      </c>
    </row>
    <row r="1937" spans="3:15">
      <c r="C1937" s="165"/>
      <c r="D1937" s="165"/>
      <c r="E1937" s="165"/>
      <c r="H1937" s="273" t="s">
        <v>23602</v>
      </c>
      <c r="I1937" s="275" t="s">
        <v>11052</v>
      </c>
      <c r="J1937" s="167" t="s">
        <v>11053</v>
      </c>
      <c r="L1937" s="167" t="s">
        <v>9892</v>
      </c>
      <c r="M1937" s="167" t="s">
        <v>23190</v>
      </c>
      <c r="N1937" s="166" t="s">
        <v>10443</v>
      </c>
      <c r="O1937" s="167" t="s">
        <v>10444</v>
      </c>
    </row>
    <row r="1938" spans="3:15">
      <c r="C1938" s="165"/>
      <c r="D1938" s="165"/>
      <c r="E1938" s="165"/>
      <c r="H1938" s="273" t="s">
        <v>23602</v>
      </c>
      <c r="I1938" s="275" t="s">
        <v>11054</v>
      </c>
      <c r="J1938" s="167" t="s">
        <v>11055</v>
      </c>
      <c r="L1938" s="167" t="s">
        <v>9893</v>
      </c>
      <c r="M1938" s="167"/>
      <c r="N1938" s="166"/>
      <c r="O1938" s="167" t="s">
        <v>10444</v>
      </c>
    </row>
    <row r="1939" spans="3:15">
      <c r="C1939" s="165"/>
      <c r="D1939" s="165"/>
      <c r="E1939" s="165"/>
      <c r="H1939" s="273" t="s">
        <v>23602</v>
      </c>
      <c r="I1939" s="275" t="s">
        <v>11056</v>
      </c>
      <c r="J1939" s="167" t="s">
        <v>11057</v>
      </c>
      <c r="L1939" s="167" t="s">
        <v>9894</v>
      </c>
      <c r="M1939" s="167"/>
      <c r="N1939" s="166"/>
      <c r="O1939" s="167" t="s">
        <v>10444</v>
      </c>
    </row>
    <row r="1940" spans="3:15">
      <c r="C1940" s="165"/>
      <c r="D1940" s="165"/>
      <c r="E1940" s="165"/>
      <c r="H1940" s="273" t="s">
        <v>23602</v>
      </c>
      <c r="I1940" s="275" t="s">
        <v>11058</v>
      </c>
      <c r="J1940" s="167" t="s">
        <v>11059</v>
      </c>
      <c r="L1940" s="167" t="s">
        <v>9895</v>
      </c>
      <c r="M1940" s="167" t="s">
        <v>23190</v>
      </c>
      <c r="N1940" s="166" t="s">
        <v>10445</v>
      </c>
      <c r="O1940" s="167" t="s">
        <v>10446</v>
      </c>
    </row>
    <row r="1941" spans="3:15">
      <c r="C1941" s="165"/>
      <c r="D1941" s="165"/>
      <c r="E1941" s="165"/>
      <c r="H1941" s="273" t="s">
        <v>23602</v>
      </c>
      <c r="I1941" s="275" t="s">
        <v>11060</v>
      </c>
      <c r="J1941" s="167" t="s">
        <v>11061</v>
      </c>
      <c r="L1941" s="167" t="s">
        <v>9896</v>
      </c>
      <c r="M1941" s="167" t="s">
        <v>23190</v>
      </c>
      <c r="N1941" s="166" t="s">
        <v>10447</v>
      </c>
      <c r="O1941" s="167" t="s">
        <v>10448</v>
      </c>
    </row>
    <row r="1942" spans="3:15">
      <c r="C1942" s="165"/>
      <c r="D1942" s="165"/>
      <c r="E1942" s="165"/>
      <c r="H1942" s="273" t="s">
        <v>23602</v>
      </c>
      <c r="I1942" s="275" t="s">
        <v>11062</v>
      </c>
      <c r="J1942" s="167" t="s">
        <v>11063</v>
      </c>
      <c r="L1942" s="167" t="s">
        <v>9897</v>
      </c>
      <c r="M1942" s="167"/>
      <c r="N1942" s="166"/>
      <c r="O1942" s="167" t="s">
        <v>10448</v>
      </c>
    </row>
    <row r="1943" spans="3:15">
      <c r="C1943" s="165"/>
      <c r="D1943" s="165"/>
      <c r="E1943" s="165"/>
      <c r="H1943" s="273" t="s">
        <v>23602</v>
      </c>
      <c r="I1943" s="275" t="s">
        <v>11064</v>
      </c>
      <c r="J1943" s="167" t="s">
        <v>11065</v>
      </c>
      <c r="L1943" s="167" t="s">
        <v>9898</v>
      </c>
      <c r="M1943" s="167" t="s">
        <v>23190</v>
      </c>
      <c r="N1943" s="166" t="s">
        <v>10449</v>
      </c>
      <c r="O1943" s="167" t="s">
        <v>10450</v>
      </c>
    </row>
    <row r="1944" spans="3:15">
      <c r="C1944" s="165"/>
      <c r="D1944" s="165"/>
      <c r="E1944" s="165"/>
      <c r="H1944" s="273" t="s">
        <v>23602</v>
      </c>
      <c r="I1944" s="275" t="s">
        <v>11066</v>
      </c>
      <c r="J1944" s="167" t="s">
        <v>11067</v>
      </c>
      <c r="L1944" s="167" t="s">
        <v>9899</v>
      </c>
      <c r="M1944" s="167" t="s">
        <v>23190</v>
      </c>
      <c r="N1944" s="166" t="s">
        <v>10451</v>
      </c>
      <c r="O1944" s="167" t="s">
        <v>10452</v>
      </c>
    </row>
    <row r="1945" spans="3:15">
      <c r="C1945" s="165"/>
      <c r="D1945" s="165"/>
      <c r="E1945" s="165"/>
      <c r="H1945" s="273" t="s">
        <v>23602</v>
      </c>
      <c r="I1945" s="275" t="s">
        <v>11068</v>
      </c>
      <c r="J1945" s="167" t="s">
        <v>11069</v>
      </c>
      <c r="L1945" s="167" t="s">
        <v>9900</v>
      </c>
      <c r="M1945" s="167"/>
      <c r="N1945" s="166"/>
      <c r="O1945" s="167" t="s">
        <v>10452</v>
      </c>
    </row>
    <row r="1946" spans="3:15">
      <c r="C1946" s="165"/>
      <c r="D1946" s="165"/>
      <c r="E1946" s="165"/>
      <c r="H1946" s="273" t="s">
        <v>23602</v>
      </c>
      <c r="I1946" s="275" t="s">
        <v>11070</v>
      </c>
      <c r="J1946" s="167" t="s">
        <v>11071</v>
      </c>
      <c r="L1946" s="167" t="s">
        <v>9901</v>
      </c>
      <c r="M1946" s="167" t="s">
        <v>23190</v>
      </c>
      <c r="N1946" s="166" t="s">
        <v>10453</v>
      </c>
      <c r="O1946" s="167" t="s">
        <v>10454</v>
      </c>
    </row>
    <row r="1947" spans="3:15">
      <c r="C1947" s="165"/>
      <c r="D1947" s="165"/>
      <c r="E1947" s="165"/>
      <c r="H1947" s="273" t="s">
        <v>23602</v>
      </c>
      <c r="I1947" s="275" t="s">
        <v>11072</v>
      </c>
      <c r="J1947" s="167" t="s">
        <v>11073</v>
      </c>
      <c r="L1947" s="167" t="s">
        <v>9902</v>
      </c>
      <c r="M1947" s="167" t="s">
        <v>23190</v>
      </c>
      <c r="N1947" s="166" t="s">
        <v>10455</v>
      </c>
      <c r="O1947" s="167" t="s">
        <v>10456</v>
      </c>
    </row>
    <row r="1948" spans="3:15">
      <c r="C1948" s="165"/>
      <c r="D1948" s="165"/>
      <c r="E1948" s="165"/>
      <c r="H1948" s="273" t="s">
        <v>23602</v>
      </c>
      <c r="I1948" s="275" t="s">
        <v>11074</v>
      </c>
      <c r="J1948" s="167" t="s">
        <v>11075</v>
      </c>
      <c r="L1948" s="167" t="s">
        <v>9903</v>
      </c>
      <c r="M1948" s="167" t="s">
        <v>23190</v>
      </c>
      <c r="N1948" s="166" t="s">
        <v>10457</v>
      </c>
      <c r="O1948" s="167" t="s">
        <v>10458</v>
      </c>
    </row>
    <row r="1949" spans="3:15">
      <c r="C1949" s="165"/>
      <c r="D1949" s="165"/>
      <c r="E1949" s="165"/>
      <c r="H1949" s="273" t="s">
        <v>23602</v>
      </c>
      <c r="I1949" s="275" t="s">
        <v>11076</v>
      </c>
      <c r="J1949" s="167" t="s">
        <v>11077</v>
      </c>
      <c r="L1949" s="167" t="s">
        <v>9904</v>
      </c>
      <c r="M1949" s="167"/>
      <c r="N1949" s="166"/>
      <c r="O1949" s="167" t="s">
        <v>10458</v>
      </c>
    </row>
    <row r="1950" spans="3:15">
      <c r="C1950" s="165"/>
      <c r="D1950" s="165"/>
      <c r="E1950" s="165"/>
      <c r="H1950" s="273" t="s">
        <v>23602</v>
      </c>
      <c r="I1950" s="275" t="s">
        <v>11078</v>
      </c>
      <c r="J1950" s="167" t="s">
        <v>11079</v>
      </c>
      <c r="L1950" s="167" t="s">
        <v>9905</v>
      </c>
      <c r="M1950" s="167" t="s">
        <v>23190</v>
      </c>
      <c r="N1950" s="166" t="s">
        <v>10459</v>
      </c>
      <c r="O1950" s="167" t="s">
        <v>10460</v>
      </c>
    </row>
    <row r="1951" spans="3:15">
      <c r="C1951" s="165"/>
      <c r="D1951" s="165"/>
      <c r="E1951" s="165"/>
      <c r="H1951" s="273" t="s">
        <v>23602</v>
      </c>
      <c r="I1951" s="275" t="s">
        <v>11080</v>
      </c>
      <c r="J1951" s="167" t="s">
        <v>11081</v>
      </c>
      <c r="L1951" s="167" t="s">
        <v>9906</v>
      </c>
      <c r="M1951" s="167" t="s">
        <v>23190</v>
      </c>
      <c r="N1951" s="166" t="s">
        <v>10461</v>
      </c>
      <c r="O1951" s="167" t="s">
        <v>10462</v>
      </c>
    </row>
    <row r="1952" spans="3:15">
      <c r="C1952" s="165"/>
      <c r="D1952" s="165"/>
      <c r="E1952" s="165"/>
      <c r="H1952" s="273" t="s">
        <v>23602</v>
      </c>
      <c r="I1952" s="275" t="s">
        <v>11082</v>
      </c>
      <c r="J1952" s="167" t="s">
        <v>11083</v>
      </c>
      <c r="L1952" s="167" t="s">
        <v>9907</v>
      </c>
      <c r="M1952" s="167"/>
      <c r="N1952" s="166"/>
      <c r="O1952" s="167" t="s">
        <v>10462</v>
      </c>
    </row>
    <row r="1953" spans="3:15">
      <c r="C1953" s="165"/>
      <c r="D1953" s="165"/>
      <c r="E1953" s="165"/>
      <c r="H1953" s="273" t="s">
        <v>23602</v>
      </c>
      <c r="I1953" s="275" t="s">
        <v>11084</v>
      </c>
      <c r="J1953" s="167" t="s">
        <v>11085</v>
      </c>
      <c r="L1953" s="167" t="s">
        <v>9908</v>
      </c>
      <c r="M1953" s="167" t="s">
        <v>23190</v>
      </c>
      <c r="N1953" s="166" t="s">
        <v>10463</v>
      </c>
      <c r="O1953" s="167" t="s">
        <v>10464</v>
      </c>
    </row>
    <row r="1954" spans="3:15">
      <c r="C1954" s="165"/>
      <c r="D1954" s="165"/>
      <c r="E1954" s="165"/>
      <c r="H1954" s="273" t="s">
        <v>23602</v>
      </c>
      <c r="I1954" s="275" t="s">
        <v>11086</v>
      </c>
      <c r="J1954" s="167" t="s">
        <v>11087</v>
      </c>
      <c r="L1954" s="167" t="s">
        <v>9909</v>
      </c>
      <c r="M1954" s="167"/>
      <c r="N1954" s="166"/>
      <c r="O1954" s="167" t="s">
        <v>10464</v>
      </c>
    </row>
    <row r="1955" spans="3:15">
      <c r="C1955" s="165"/>
      <c r="D1955" s="165"/>
      <c r="E1955" s="165"/>
      <c r="H1955" s="277"/>
      <c r="I1955" s="281" t="s">
        <v>11088</v>
      </c>
      <c r="J1955" s="278"/>
      <c r="L1955" s="167" t="s">
        <v>9910</v>
      </c>
      <c r="M1955" s="167" t="s">
        <v>23190</v>
      </c>
      <c r="N1955" s="166" t="s">
        <v>10465</v>
      </c>
      <c r="O1955" s="167" t="s">
        <v>10466</v>
      </c>
    </row>
    <row r="1956" spans="3:15">
      <c r="C1956" s="165"/>
      <c r="D1956" s="165"/>
      <c r="E1956" s="165"/>
      <c r="H1956" s="273" t="s">
        <v>23603</v>
      </c>
      <c r="I1956" s="275" t="s">
        <v>11089</v>
      </c>
      <c r="J1956" s="167" t="s">
        <v>11090</v>
      </c>
      <c r="L1956" s="167" t="s">
        <v>9911</v>
      </c>
      <c r="M1956" s="167"/>
      <c r="N1956" s="166"/>
      <c r="O1956" s="167" t="s">
        <v>10466</v>
      </c>
    </row>
    <row r="1957" spans="3:15">
      <c r="C1957" s="165"/>
      <c r="D1957" s="165"/>
      <c r="E1957" s="165"/>
      <c r="H1957" s="273" t="s">
        <v>23603</v>
      </c>
      <c r="I1957" s="275" t="s">
        <v>11091</v>
      </c>
      <c r="J1957" s="167" t="s">
        <v>11092</v>
      </c>
      <c r="L1957" s="167" t="s">
        <v>9912</v>
      </c>
      <c r="M1957" s="167" t="s">
        <v>23190</v>
      </c>
      <c r="N1957" s="166" t="s">
        <v>10467</v>
      </c>
      <c r="O1957" s="167" t="s">
        <v>10468</v>
      </c>
    </row>
    <row r="1958" spans="3:15">
      <c r="C1958" s="165"/>
      <c r="D1958" s="165"/>
      <c r="E1958" s="165"/>
      <c r="H1958" s="273" t="s">
        <v>23603</v>
      </c>
      <c r="I1958" s="275" t="s">
        <v>11093</v>
      </c>
      <c r="J1958" s="167" t="s">
        <v>11094</v>
      </c>
      <c r="L1958" s="167" t="s">
        <v>9913</v>
      </c>
      <c r="M1958" s="167" t="s">
        <v>23190</v>
      </c>
      <c r="N1958" s="166" t="s">
        <v>10469</v>
      </c>
      <c r="O1958" s="167" t="s">
        <v>10470</v>
      </c>
    </row>
    <row r="1959" spans="3:15">
      <c r="C1959" s="165"/>
      <c r="D1959" s="165"/>
      <c r="E1959" s="165"/>
      <c r="H1959" s="273" t="s">
        <v>23603</v>
      </c>
      <c r="I1959" s="275" t="s">
        <v>11095</v>
      </c>
      <c r="J1959" s="167" t="s">
        <v>11096</v>
      </c>
      <c r="L1959" s="167" t="s">
        <v>9914</v>
      </c>
      <c r="M1959" s="167"/>
      <c r="N1959" s="166"/>
      <c r="O1959" s="167" t="s">
        <v>10470</v>
      </c>
    </row>
    <row r="1960" spans="3:15">
      <c r="C1960" s="165"/>
      <c r="D1960" s="165"/>
      <c r="E1960" s="165"/>
      <c r="H1960" s="273" t="s">
        <v>23603</v>
      </c>
      <c r="I1960" s="275" t="s">
        <v>11097</v>
      </c>
      <c r="J1960" s="167" t="s">
        <v>11098</v>
      </c>
      <c r="L1960" s="167" t="s">
        <v>9915</v>
      </c>
      <c r="M1960" s="167" t="s">
        <v>23190</v>
      </c>
      <c r="N1960" s="166" t="s">
        <v>10471</v>
      </c>
      <c r="O1960" s="167" t="s">
        <v>10472</v>
      </c>
    </row>
    <row r="1961" spans="3:15">
      <c r="C1961" s="165"/>
      <c r="D1961" s="165"/>
      <c r="E1961" s="165"/>
      <c r="H1961" s="273" t="s">
        <v>23603</v>
      </c>
      <c r="I1961" s="275" t="s">
        <v>11099</v>
      </c>
      <c r="J1961" s="167" t="s">
        <v>11100</v>
      </c>
      <c r="L1961" s="167" t="s">
        <v>9916</v>
      </c>
      <c r="M1961" s="167"/>
      <c r="N1961" s="166"/>
      <c r="O1961" s="167" t="s">
        <v>10472</v>
      </c>
    </row>
    <row r="1962" spans="3:15">
      <c r="C1962" s="165"/>
      <c r="D1962" s="165"/>
      <c r="E1962" s="165"/>
      <c r="H1962" s="273" t="s">
        <v>23603</v>
      </c>
      <c r="I1962" s="275" t="s">
        <v>11101</v>
      </c>
      <c r="J1962" s="167" t="s">
        <v>11102</v>
      </c>
      <c r="L1962" s="167" t="s">
        <v>9917</v>
      </c>
      <c r="M1962" s="167" t="s">
        <v>23190</v>
      </c>
      <c r="N1962" s="166" t="s">
        <v>10473</v>
      </c>
      <c r="O1962" s="167" t="s">
        <v>10474</v>
      </c>
    </row>
    <row r="1963" spans="3:15">
      <c r="C1963" s="165"/>
      <c r="D1963" s="165"/>
      <c r="E1963" s="165"/>
      <c r="H1963" s="273" t="s">
        <v>23603</v>
      </c>
      <c r="I1963" s="275" t="s">
        <v>11103</v>
      </c>
      <c r="J1963" s="167" t="s">
        <v>11104</v>
      </c>
      <c r="L1963" s="167" t="s">
        <v>9918</v>
      </c>
      <c r="M1963" s="167" t="s">
        <v>23190</v>
      </c>
      <c r="N1963" s="166" t="s">
        <v>10475</v>
      </c>
      <c r="O1963" s="167" t="s">
        <v>10476</v>
      </c>
    </row>
    <row r="1964" spans="3:15">
      <c r="C1964" s="165"/>
      <c r="D1964" s="165"/>
      <c r="E1964" s="165"/>
      <c r="H1964" s="273" t="s">
        <v>23603</v>
      </c>
      <c r="I1964" s="275" t="s">
        <v>11105</v>
      </c>
      <c r="J1964" s="167" t="s">
        <v>11106</v>
      </c>
      <c r="L1964" s="167" t="s">
        <v>9919</v>
      </c>
      <c r="M1964" s="167" t="s">
        <v>23190</v>
      </c>
      <c r="N1964" s="166" t="s">
        <v>10477</v>
      </c>
      <c r="O1964" s="167" t="s">
        <v>10478</v>
      </c>
    </row>
    <row r="1965" spans="3:15">
      <c r="C1965" s="165"/>
      <c r="D1965" s="165"/>
      <c r="E1965" s="165"/>
      <c r="H1965" s="273" t="s">
        <v>23603</v>
      </c>
      <c r="I1965" s="275" t="s">
        <v>11107</v>
      </c>
      <c r="J1965" s="167" t="s">
        <v>11108</v>
      </c>
      <c r="L1965" s="167" t="s">
        <v>9920</v>
      </c>
      <c r="M1965" s="167"/>
      <c r="N1965" s="166"/>
      <c r="O1965" s="167" t="s">
        <v>10478</v>
      </c>
    </row>
    <row r="1966" spans="3:15">
      <c r="C1966" s="165"/>
      <c r="D1966" s="165"/>
      <c r="E1966" s="165"/>
      <c r="H1966" s="273" t="s">
        <v>23603</v>
      </c>
      <c r="I1966" s="275" t="s">
        <v>11963</v>
      </c>
      <c r="J1966" s="167" t="s">
        <v>11109</v>
      </c>
      <c r="L1966" s="167" t="s">
        <v>9921</v>
      </c>
      <c r="M1966" s="167" t="s">
        <v>23190</v>
      </c>
      <c r="N1966" s="166" t="s">
        <v>11501</v>
      </c>
      <c r="O1966" s="167" t="s">
        <v>10479</v>
      </c>
    </row>
    <row r="1967" spans="3:15">
      <c r="C1967" s="165"/>
      <c r="D1967" s="165"/>
      <c r="E1967" s="165"/>
      <c r="H1967" s="273" t="s">
        <v>23603</v>
      </c>
      <c r="I1967" s="275" t="s">
        <v>11110</v>
      </c>
      <c r="J1967" s="167" t="s">
        <v>11111</v>
      </c>
      <c r="L1967" s="167" t="s">
        <v>9922</v>
      </c>
      <c r="M1967" s="167" t="s">
        <v>23190</v>
      </c>
      <c r="N1967" s="166" t="s">
        <v>10234</v>
      </c>
      <c r="O1967" s="167" t="s">
        <v>10480</v>
      </c>
    </row>
    <row r="1968" spans="3:15">
      <c r="C1968" s="165"/>
      <c r="D1968" s="165"/>
      <c r="E1968" s="165"/>
      <c r="H1968" s="273" t="s">
        <v>23603</v>
      </c>
      <c r="I1968" s="275" t="s">
        <v>11112</v>
      </c>
      <c r="J1968" s="167" t="s">
        <v>11113</v>
      </c>
      <c r="L1968" s="167" t="s">
        <v>9923</v>
      </c>
      <c r="M1968" s="167" t="s">
        <v>23190</v>
      </c>
      <c r="N1968" s="166" t="s">
        <v>10481</v>
      </c>
      <c r="O1968" s="167" t="s">
        <v>10482</v>
      </c>
    </row>
    <row r="1969" spans="3:15">
      <c r="C1969" s="165"/>
      <c r="D1969" s="165"/>
      <c r="E1969" s="165"/>
      <c r="H1969" s="273" t="s">
        <v>23603</v>
      </c>
      <c r="I1969" s="275" t="s">
        <v>11114</v>
      </c>
      <c r="J1969" s="167" t="s">
        <v>11115</v>
      </c>
      <c r="L1969" s="167" t="s">
        <v>9924</v>
      </c>
      <c r="M1969" s="167" t="s">
        <v>23190</v>
      </c>
      <c r="N1969" s="166" t="s">
        <v>10483</v>
      </c>
      <c r="O1969" s="167" t="s">
        <v>10484</v>
      </c>
    </row>
    <row r="1970" spans="3:15">
      <c r="C1970" s="165"/>
      <c r="D1970" s="165"/>
      <c r="E1970" s="165"/>
      <c r="H1970" s="273" t="s">
        <v>23603</v>
      </c>
      <c r="I1970" s="275" t="s">
        <v>11116</v>
      </c>
      <c r="J1970" s="167" t="s">
        <v>11117</v>
      </c>
      <c r="L1970" s="167" t="s">
        <v>9925</v>
      </c>
      <c r="M1970" s="167" t="s">
        <v>23190</v>
      </c>
      <c r="N1970" s="166" t="s">
        <v>10485</v>
      </c>
      <c r="O1970" s="167" t="s">
        <v>10486</v>
      </c>
    </row>
    <row r="1971" spans="3:15">
      <c r="C1971" s="165"/>
      <c r="D1971" s="165"/>
      <c r="E1971" s="165"/>
      <c r="H1971" s="273" t="s">
        <v>23603</v>
      </c>
      <c r="I1971" s="275" t="s">
        <v>11118</v>
      </c>
      <c r="J1971" s="167" t="s">
        <v>11119</v>
      </c>
      <c r="L1971" s="167" t="s">
        <v>9926</v>
      </c>
      <c r="M1971" s="167"/>
      <c r="N1971" s="166"/>
      <c r="O1971" s="167" t="s">
        <v>10486</v>
      </c>
    </row>
    <row r="1972" spans="3:15">
      <c r="C1972" s="165"/>
      <c r="D1972" s="165"/>
      <c r="E1972" s="165"/>
      <c r="H1972" s="277"/>
      <c r="I1972" s="281" t="s">
        <v>11120</v>
      </c>
      <c r="J1972" s="278"/>
      <c r="L1972" s="167" t="s">
        <v>9927</v>
      </c>
      <c r="M1972" s="167" t="s">
        <v>23190</v>
      </c>
      <c r="N1972" s="166" t="s">
        <v>10487</v>
      </c>
      <c r="O1972" s="167" t="s">
        <v>10488</v>
      </c>
    </row>
    <row r="1973" spans="3:15">
      <c r="C1973" s="165"/>
      <c r="D1973" s="165"/>
      <c r="E1973" s="165"/>
      <c r="H1973" s="273" t="s">
        <v>23550</v>
      </c>
      <c r="I1973" s="275" t="s">
        <v>11121</v>
      </c>
      <c r="J1973" s="167" t="s">
        <v>11122</v>
      </c>
      <c r="L1973" s="167" t="s">
        <v>9928</v>
      </c>
      <c r="M1973" s="167" t="s">
        <v>23190</v>
      </c>
      <c r="N1973" s="166" t="s">
        <v>10489</v>
      </c>
      <c r="O1973" s="167" t="s">
        <v>10490</v>
      </c>
    </row>
    <row r="1974" spans="3:15">
      <c r="C1974" s="165"/>
      <c r="D1974" s="165"/>
      <c r="E1974" s="165"/>
      <c r="H1974" s="273" t="s">
        <v>23550</v>
      </c>
      <c r="I1974" s="275" t="s">
        <v>11123</v>
      </c>
      <c r="J1974" s="167" t="s">
        <v>11124</v>
      </c>
      <c r="L1974" s="167" t="s">
        <v>9929</v>
      </c>
      <c r="M1974" s="167"/>
      <c r="N1974" s="166"/>
      <c r="O1974" s="167" t="s">
        <v>10490</v>
      </c>
    </row>
    <row r="1975" spans="3:15">
      <c r="C1975" s="165"/>
      <c r="D1975" s="165"/>
      <c r="E1975" s="165"/>
      <c r="H1975" s="273" t="s">
        <v>23550</v>
      </c>
      <c r="I1975" s="275" t="s">
        <v>11125</v>
      </c>
      <c r="J1975" s="167" t="s">
        <v>11126</v>
      </c>
      <c r="L1975" s="167" t="s">
        <v>9930</v>
      </c>
      <c r="M1975" s="167" t="s">
        <v>23190</v>
      </c>
      <c r="N1975" s="166" t="s">
        <v>10491</v>
      </c>
      <c r="O1975" s="167" t="s">
        <v>10492</v>
      </c>
    </row>
    <row r="1976" spans="3:15">
      <c r="C1976" s="165"/>
      <c r="D1976" s="165"/>
      <c r="E1976" s="165"/>
      <c r="H1976" s="273" t="s">
        <v>23550</v>
      </c>
      <c r="I1976" s="275" t="s">
        <v>11127</v>
      </c>
      <c r="J1976" s="167" t="s">
        <v>11128</v>
      </c>
      <c r="L1976" s="167" t="s">
        <v>6781</v>
      </c>
      <c r="M1976" s="167" t="s">
        <v>23190</v>
      </c>
      <c r="N1976" s="166" t="s">
        <v>10493</v>
      </c>
      <c r="O1976" s="167" t="s">
        <v>10494</v>
      </c>
    </row>
    <row r="1977" spans="3:15">
      <c r="C1977" s="165"/>
      <c r="D1977" s="165"/>
      <c r="E1977" s="165"/>
      <c r="H1977" s="273" t="s">
        <v>23550</v>
      </c>
      <c r="I1977" s="275" t="s">
        <v>11129</v>
      </c>
      <c r="J1977" s="167" t="s">
        <v>11130</v>
      </c>
      <c r="L1977" s="167" t="s">
        <v>6782</v>
      </c>
      <c r="M1977" s="167" t="s">
        <v>23190</v>
      </c>
      <c r="N1977" s="166" t="s">
        <v>10495</v>
      </c>
      <c r="O1977" s="167" t="s">
        <v>10496</v>
      </c>
    </row>
    <row r="1978" spans="3:15">
      <c r="C1978" s="165"/>
      <c r="D1978" s="165"/>
      <c r="E1978" s="165"/>
      <c r="H1978" s="273" t="s">
        <v>23550</v>
      </c>
      <c r="I1978" s="275" t="s">
        <v>11131</v>
      </c>
      <c r="J1978" s="167" t="s">
        <v>11132</v>
      </c>
      <c r="L1978" s="167" t="s">
        <v>6783</v>
      </c>
      <c r="M1978" s="167" t="s">
        <v>23190</v>
      </c>
      <c r="N1978" s="166" t="s">
        <v>10497</v>
      </c>
      <c r="O1978" s="167" t="s">
        <v>10498</v>
      </c>
    </row>
    <row r="1979" spans="3:15">
      <c r="C1979" s="165"/>
      <c r="D1979" s="165"/>
      <c r="E1979" s="165"/>
      <c r="H1979" s="273" t="s">
        <v>23550</v>
      </c>
      <c r="I1979" s="275" t="s">
        <v>11133</v>
      </c>
      <c r="J1979" s="167" t="s">
        <v>11134</v>
      </c>
      <c r="L1979" s="167" t="s">
        <v>6784</v>
      </c>
      <c r="M1979" s="167"/>
      <c r="N1979" s="166"/>
      <c r="O1979" s="167" t="s">
        <v>10498</v>
      </c>
    </row>
    <row r="1980" spans="3:15">
      <c r="C1980" s="165"/>
      <c r="D1980" s="165"/>
      <c r="E1980" s="165"/>
      <c r="H1980" s="273" t="s">
        <v>23550</v>
      </c>
      <c r="I1980" s="275" t="s">
        <v>11135</v>
      </c>
      <c r="J1980" s="167" t="s">
        <v>11136</v>
      </c>
      <c r="L1980" s="167" t="s">
        <v>6785</v>
      </c>
      <c r="M1980" s="167"/>
      <c r="N1980" s="166"/>
      <c r="O1980" s="167" t="s">
        <v>10498</v>
      </c>
    </row>
    <row r="1981" spans="3:15">
      <c r="C1981" s="165"/>
      <c r="D1981" s="165"/>
      <c r="E1981" s="165"/>
      <c r="H1981" s="273" t="s">
        <v>23550</v>
      </c>
      <c r="I1981" s="275" t="s">
        <v>11137</v>
      </c>
      <c r="J1981" s="167" t="s">
        <v>11138</v>
      </c>
      <c r="L1981" s="167" t="s">
        <v>6786</v>
      </c>
      <c r="M1981" s="167" t="s">
        <v>23191</v>
      </c>
      <c r="N1981" s="166" t="s">
        <v>10500</v>
      </c>
      <c r="O1981" s="167" t="s">
        <v>10501</v>
      </c>
    </row>
    <row r="1982" spans="3:15">
      <c r="C1982" s="165"/>
      <c r="D1982" s="165"/>
      <c r="E1982" s="165"/>
      <c r="H1982" s="273" t="s">
        <v>23550</v>
      </c>
      <c r="I1982" s="275" t="s">
        <v>11139</v>
      </c>
      <c r="J1982" s="167" t="s">
        <v>11140</v>
      </c>
      <c r="L1982" s="167" t="s">
        <v>6787</v>
      </c>
      <c r="M1982" s="167" t="s">
        <v>23191</v>
      </c>
      <c r="N1982" s="166" t="s">
        <v>10502</v>
      </c>
      <c r="O1982" s="167" t="s">
        <v>10503</v>
      </c>
    </row>
    <row r="1983" spans="3:15">
      <c r="C1983" s="165"/>
      <c r="D1983" s="165"/>
      <c r="E1983" s="165"/>
      <c r="H1983" s="273" t="s">
        <v>23550</v>
      </c>
      <c r="I1983" s="275" t="s">
        <v>11141</v>
      </c>
      <c r="J1983" s="167" t="s">
        <v>11142</v>
      </c>
      <c r="L1983" s="167" t="s">
        <v>6788</v>
      </c>
      <c r="M1983" s="167" t="s">
        <v>23191</v>
      </c>
      <c r="N1983" s="166" t="s">
        <v>10504</v>
      </c>
      <c r="O1983" s="167" t="s">
        <v>10505</v>
      </c>
    </row>
    <row r="1984" spans="3:15">
      <c r="C1984" s="165"/>
      <c r="D1984" s="165"/>
      <c r="E1984" s="165"/>
      <c r="H1984" s="273" t="s">
        <v>23550</v>
      </c>
      <c r="I1984" s="275" t="s">
        <v>11143</v>
      </c>
      <c r="J1984" s="167" t="s">
        <v>11144</v>
      </c>
      <c r="L1984" s="167" t="s">
        <v>6789</v>
      </c>
      <c r="M1984" s="167"/>
      <c r="N1984" s="166"/>
      <c r="O1984" s="167" t="s">
        <v>10505</v>
      </c>
    </row>
    <row r="1985" spans="3:15">
      <c r="C1985" s="165"/>
      <c r="D1985" s="165"/>
      <c r="E1985" s="165"/>
      <c r="H1985" s="273" t="s">
        <v>23550</v>
      </c>
      <c r="I1985" s="275" t="s">
        <v>11145</v>
      </c>
      <c r="J1985" s="167" t="s">
        <v>11146</v>
      </c>
      <c r="L1985" s="167" t="s">
        <v>6790</v>
      </c>
      <c r="M1985" s="167" t="s">
        <v>23191</v>
      </c>
      <c r="N1985" s="166" t="s">
        <v>10506</v>
      </c>
      <c r="O1985" s="167" t="s">
        <v>10507</v>
      </c>
    </row>
    <row r="1986" spans="3:15">
      <c r="C1986" s="165"/>
      <c r="D1986" s="165"/>
      <c r="E1986" s="165"/>
      <c r="H1986" s="273" t="s">
        <v>23550</v>
      </c>
      <c r="I1986" s="275" t="s">
        <v>11147</v>
      </c>
      <c r="J1986" s="167" t="s">
        <v>11148</v>
      </c>
      <c r="L1986" s="167" t="s">
        <v>6791</v>
      </c>
      <c r="M1986" s="167" t="s">
        <v>23191</v>
      </c>
      <c r="N1986" s="166" t="s">
        <v>10508</v>
      </c>
      <c r="O1986" s="167" t="s">
        <v>10509</v>
      </c>
    </row>
    <row r="1987" spans="3:15">
      <c r="C1987" s="165"/>
      <c r="D1987" s="165"/>
      <c r="E1987" s="165"/>
      <c r="H1987" s="273" t="s">
        <v>23550</v>
      </c>
      <c r="I1987" s="275" t="s">
        <v>11149</v>
      </c>
      <c r="J1987" s="167" t="s">
        <v>11150</v>
      </c>
      <c r="L1987" s="167" t="s">
        <v>6792</v>
      </c>
      <c r="M1987" s="167" t="s">
        <v>23191</v>
      </c>
      <c r="N1987" s="166" t="s">
        <v>10510</v>
      </c>
      <c r="O1987" s="167" t="s">
        <v>10511</v>
      </c>
    </row>
    <row r="1988" spans="3:15">
      <c r="C1988" s="165"/>
      <c r="D1988" s="165"/>
      <c r="E1988" s="165"/>
      <c r="H1988" s="273" t="s">
        <v>23550</v>
      </c>
      <c r="I1988" s="275" t="s">
        <v>11151</v>
      </c>
      <c r="J1988" s="167" t="s">
        <v>11152</v>
      </c>
      <c r="L1988" s="167" t="s">
        <v>6793</v>
      </c>
      <c r="M1988" s="167"/>
      <c r="N1988" s="166"/>
      <c r="O1988" s="167" t="s">
        <v>10511</v>
      </c>
    </row>
    <row r="1989" spans="3:15">
      <c r="C1989" s="165"/>
      <c r="D1989" s="165"/>
      <c r="E1989" s="165"/>
      <c r="H1989" s="273" t="s">
        <v>23550</v>
      </c>
      <c r="I1989" s="275" t="s">
        <v>11153</v>
      </c>
      <c r="J1989" s="167" t="s">
        <v>11154</v>
      </c>
      <c r="L1989" s="167" t="s">
        <v>6794</v>
      </c>
      <c r="M1989" s="167" t="s">
        <v>23191</v>
      </c>
      <c r="N1989" s="166" t="s">
        <v>10512</v>
      </c>
      <c r="O1989" s="167" t="s">
        <v>10513</v>
      </c>
    </row>
    <row r="1990" spans="3:15">
      <c r="C1990" s="165"/>
      <c r="D1990" s="165"/>
      <c r="E1990" s="165"/>
      <c r="H1990" s="273" t="s">
        <v>23550</v>
      </c>
      <c r="I1990" s="275" t="s">
        <v>11157</v>
      </c>
      <c r="J1990" s="167" t="s">
        <v>11158</v>
      </c>
      <c r="L1990" s="167" t="s">
        <v>6795</v>
      </c>
      <c r="M1990" s="167" t="s">
        <v>23191</v>
      </c>
      <c r="N1990" s="166" t="s">
        <v>10514</v>
      </c>
      <c r="O1990" s="167" t="s">
        <v>10515</v>
      </c>
    </row>
    <row r="1991" spans="3:15">
      <c r="C1991" s="165"/>
      <c r="D1991" s="165"/>
      <c r="E1991" s="165"/>
      <c r="H1991" s="273" t="s">
        <v>23550</v>
      </c>
      <c r="I1991" s="275" t="s">
        <v>11159</v>
      </c>
      <c r="J1991" s="167" t="s">
        <v>11160</v>
      </c>
      <c r="L1991" s="167" t="s">
        <v>6796</v>
      </c>
      <c r="M1991" s="167" t="s">
        <v>23191</v>
      </c>
      <c r="N1991" s="166" t="s">
        <v>10516</v>
      </c>
      <c r="O1991" s="167" t="s">
        <v>10517</v>
      </c>
    </row>
    <row r="1992" spans="3:15">
      <c r="C1992" s="165"/>
      <c r="D1992" s="165"/>
      <c r="E1992" s="165"/>
      <c r="H1992" s="273" t="s">
        <v>23550</v>
      </c>
      <c r="I1992" s="275" t="s">
        <v>11161</v>
      </c>
      <c r="J1992" s="167" t="s">
        <v>11162</v>
      </c>
      <c r="L1992" s="167" t="s">
        <v>6797</v>
      </c>
      <c r="M1992" s="167" t="s">
        <v>23191</v>
      </c>
      <c r="N1992" s="166" t="s">
        <v>10518</v>
      </c>
      <c r="O1992" s="167" t="s">
        <v>10519</v>
      </c>
    </row>
    <row r="1993" spans="3:15">
      <c r="C1993" s="165"/>
      <c r="D1993" s="165"/>
      <c r="E1993" s="165"/>
      <c r="H1993" s="273" t="s">
        <v>23550</v>
      </c>
      <c r="I1993" s="275" t="s">
        <v>11163</v>
      </c>
      <c r="J1993" s="167" t="s">
        <v>11164</v>
      </c>
      <c r="L1993" s="167" t="s">
        <v>6798</v>
      </c>
      <c r="M1993" s="167" t="s">
        <v>23191</v>
      </c>
      <c r="N1993" s="166" t="s">
        <v>14009</v>
      </c>
      <c r="O1993" s="167" t="s">
        <v>10520</v>
      </c>
    </row>
    <row r="1994" spans="3:15">
      <c r="C1994" s="165"/>
      <c r="D1994" s="165"/>
      <c r="E1994" s="165"/>
      <c r="H1994" s="273" t="s">
        <v>23550</v>
      </c>
      <c r="I1994" s="275" t="s">
        <v>11167</v>
      </c>
      <c r="J1994" s="167" t="s">
        <v>11168</v>
      </c>
      <c r="L1994" s="167" t="s">
        <v>6799</v>
      </c>
      <c r="M1994" s="167"/>
      <c r="N1994" s="166"/>
      <c r="O1994" s="167" t="s">
        <v>10520</v>
      </c>
    </row>
    <row r="1995" spans="3:15">
      <c r="C1995" s="165"/>
      <c r="D1995" s="165"/>
      <c r="E1995" s="165"/>
      <c r="H1995" s="273" t="s">
        <v>23550</v>
      </c>
      <c r="I1995" s="275" t="s">
        <v>11496</v>
      </c>
      <c r="J1995" s="167" t="s">
        <v>11169</v>
      </c>
      <c r="L1995" s="167" t="s">
        <v>6800</v>
      </c>
      <c r="M1995" s="167" t="s">
        <v>23191</v>
      </c>
      <c r="N1995" s="166" t="s">
        <v>10521</v>
      </c>
      <c r="O1995" s="167" t="s">
        <v>10522</v>
      </c>
    </row>
    <row r="1996" spans="3:15">
      <c r="C1996" s="165"/>
      <c r="D1996" s="165"/>
      <c r="E1996" s="165"/>
      <c r="H1996" s="273" t="s">
        <v>23550</v>
      </c>
      <c r="I1996" s="275" t="s">
        <v>11170</v>
      </c>
      <c r="J1996" s="167" t="s">
        <v>11171</v>
      </c>
      <c r="L1996" s="167" t="s">
        <v>6801</v>
      </c>
      <c r="M1996" s="167" t="s">
        <v>23191</v>
      </c>
      <c r="N1996" s="166" t="s">
        <v>10523</v>
      </c>
      <c r="O1996" s="167" t="s">
        <v>10524</v>
      </c>
    </row>
    <row r="1997" spans="3:15">
      <c r="C1997" s="165"/>
      <c r="D1997" s="165"/>
      <c r="E1997" s="165"/>
      <c r="H1997" s="273" t="s">
        <v>23550</v>
      </c>
      <c r="I1997" s="275" t="s">
        <v>11172</v>
      </c>
      <c r="J1997" s="167" t="s">
        <v>11173</v>
      </c>
      <c r="L1997" s="167" t="s">
        <v>6802</v>
      </c>
      <c r="M1997" s="167" t="s">
        <v>23191</v>
      </c>
      <c r="N1997" s="166" t="s">
        <v>10525</v>
      </c>
      <c r="O1997" s="167" t="s">
        <v>10526</v>
      </c>
    </row>
    <row r="1998" spans="3:15">
      <c r="C1998" s="165"/>
      <c r="D1998" s="165"/>
      <c r="E1998" s="165"/>
      <c r="H1998" s="273" t="s">
        <v>23550</v>
      </c>
      <c r="I1998" s="275" t="s">
        <v>11174</v>
      </c>
      <c r="J1998" s="167" t="s">
        <v>11175</v>
      </c>
      <c r="L1998" s="167" t="s">
        <v>6803</v>
      </c>
      <c r="M1998" s="167"/>
      <c r="N1998" s="166"/>
      <c r="O1998" s="167" t="s">
        <v>10526</v>
      </c>
    </row>
    <row r="1999" spans="3:15">
      <c r="C1999" s="165"/>
      <c r="D1999" s="165"/>
      <c r="E1999" s="165"/>
      <c r="H1999" s="273" t="s">
        <v>23550</v>
      </c>
      <c r="I1999" s="275" t="s">
        <v>11176</v>
      </c>
      <c r="J1999" s="167" t="s">
        <v>11177</v>
      </c>
      <c r="L1999" s="167" t="s">
        <v>6804</v>
      </c>
      <c r="M1999" s="167" t="s">
        <v>23191</v>
      </c>
      <c r="N1999" s="166" t="s">
        <v>10527</v>
      </c>
      <c r="O1999" s="167" t="s">
        <v>10528</v>
      </c>
    </row>
    <row r="2000" spans="3:15">
      <c r="C2000" s="165"/>
      <c r="D2000" s="165"/>
      <c r="E2000" s="165"/>
      <c r="H2000" s="273" t="s">
        <v>23550</v>
      </c>
      <c r="I2000" s="275" t="s">
        <v>11178</v>
      </c>
      <c r="J2000" s="167" t="s">
        <v>11179</v>
      </c>
      <c r="L2000" s="167" t="s">
        <v>6805</v>
      </c>
      <c r="M2000" s="167" t="s">
        <v>23191</v>
      </c>
      <c r="N2000" s="166" t="s">
        <v>10529</v>
      </c>
      <c r="O2000" s="167" t="s">
        <v>10530</v>
      </c>
    </row>
    <row r="2001" spans="3:15">
      <c r="C2001" s="165"/>
      <c r="D2001" s="165"/>
      <c r="E2001" s="165"/>
      <c r="H2001" s="273" t="s">
        <v>23550</v>
      </c>
      <c r="I2001" s="275" t="s">
        <v>11180</v>
      </c>
      <c r="J2001" s="167" t="s">
        <v>11181</v>
      </c>
      <c r="L2001" s="167" t="s">
        <v>6806</v>
      </c>
      <c r="M2001" s="167" t="s">
        <v>23191</v>
      </c>
      <c r="N2001" s="166" t="s">
        <v>10531</v>
      </c>
      <c r="O2001" s="167" t="s">
        <v>10532</v>
      </c>
    </row>
    <row r="2002" spans="3:15">
      <c r="C2002" s="165"/>
      <c r="D2002" s="165"/>
      <c r="E2002" s="165"/>
      <c r="H2002" s="273" t="s">
        <v>23550</v>
      </c>
      <c r="I2002" s="275" t="s">
        <v>11182</v>
      </c>
      <c r="J2002" s="167" t="s">
        <v>11183</v>
      </c>
      <c r="L2002" s="167" t="s">
        <v>6807</v>
      </c>
      <c r="M2002" s="167"/>
      <c r="N2002" s="166"/>
      <c r="O2002" s="167" t="s">
        <v>10532</v>
      </c>
    </row>
    <row r="2003" spans="3:15">
      <c r="C2003" s="165"/>
      <c r="D2003" s="165"/>
      <c r="E2003" s="165"/>
      <c r="H2003" s="273" t="s">
        <v>23550</v>
      </c>
      <c r="I2003" s="275" t="s">
        <v>11184</v>
      </c>
      <c r="J2003" s="167" t="s">
        <v>11185</v>
      </c>
      <c r="L2003" s="167" t="s">
        <v>6808</v>
      </c>
      <c r="M2003" s="167" t="s">
        <v>23191</v>
      </c>
      <c r="N2003" s="166" t="s">
        <v>10533</v>
      </c>
      <c r="O2003" s="167" t="s">
        <v>10534</v>
      </c>
    </row>
    <row r="2004" spans="3:15">
      <c r="C2004" s="165"/>
      <c r="D2004" s="165"/>
      <c r="E2004" s="165"/>
      <c r="H2004" s="273" t="s">
        <v>23550</v>
      </c>
      <c r="I2004" s="275" t="s">
        <v>11501</v>
      </c>
      <c r="J2004" s="167" t="s">
        <v>11188</v>
      </c>
      <c r="L2004" s="167" t="s">
        <v>6809</v>
      </c>
      <c r="M2004" s="167" t="s">
        <v>23191</v>
      </c>
      <c r="N2004" s="166" t="s">
        <v>13724</v>
      </c>
      <c r="O2004" s="167" t="s">
        <v>10535</v>
      </c>
    </row>
    <row r="2005" spans="3:15">
      <c r="C2005" s="165"/>
      <c r="D2005" s="165"/>
      <c r="E2005" s="165"/>
      <c r="H2005" s="273" t="s">
        <v>23550</v>
      </c>
      <c r="I2005" s="275" t="s">
        <v>11189</v>
      </c>
      <c r="J2005" s="167" t="s">
        <v>11190</v>
      </c>
      <c r="L2005" s="167" t="s">
        <v>6810</v>
      </c>
      <c r="M2005" s="167" t="s">
        <v>23191</v>
      </c>
      <c r="N2005" s="166" t="s">
        <v>10536</v>
      </c>
      <c r="O2005" s="167" t="s">
        <v>10537</v>
      </c>
    </row>
    <row r="2006" spans="3:15">
      <c r="C2006" s="165"/>
      <c r="D2006" s="165"/>
      <c r="E2006" s="165"/>
      <c r="H2006" s="273" t="s">
        <v>23550</v>
      </c>
      <c r="I2006" s="275" t="s">
        <v>11191</v>
      </c>
      <c r="J2006" s="167" t="s">
        <v>11192</v>
      </c>
      <c r="L2006" s="167" t="s">
        <v>6811</v>
      </c>
      <c r="M2006" s="167" t="s">
        <v>23191</v>
      </c>
      <c r="N2006" s="166" t="s">
        <v>10538</v>
      </c>
      <c r="O2006" s="167" t="s">
        <v>10539</v>
      </c>
    </row>
    <row r="2007" spans="3:15">
      <c r="C2007" s="165"/>
      <c r="D2007" s="165"/>
      <c r="E2007" s="165"/>
      <c r="H2007" s="273" t="s">
        <v>23550</v>
      </c>
      <c r="I2007" s="275" t="s">
        <v>11193</v>
      </c>
      <c r="J2007" s="167" t="s">
        <v>11194</v>
      </c>
      <c r="L2007" s="167" t="s">
        <v>6812</v>
      </c>
      <c r="M2007" s="167" t="s">
        <v>23191</v>
      </c>
      <c r="N2007" s="166" t="s">
        <v>10540</v>
      </c>
      <c r="O2007" s="167" t="s">
        <v>10541</v>
      </c>
    </row>
    <row r="2008" spans="3:15">
      <c r="C2008" s="165"/>
      <c r="D2008" s="165"/>
      <c r="E2008" s="165"/>
      <c r="H2008" s="273" t="s">
        <v>23550</v>
      </c>
      <c r="I2008" s="275" t="s">
        <v>13196</v>
      </c>
      <c r="J2008" s="167" t="s">
        <v>11195</v>
      </c>
      <c r="L2008" s="167" t="s">
        <v>6813</v>
      </c>
      <c r="M2008" s="167"/>
      <c r="N2008" s="166"/>
      <c r="O2008" s="167" t="s">
        <v>10541</v>
      </c>
    </row>
    <row r="2009" spans="3:15">
      <c r="C2009" s="165"/>
      <c r="D2009" s="165"/>
      <c r="E2009" s="165"/>
      <c r="H2009" s="273" t="s">
        <v>23550</v>
      </c>
      <c r="I2009" s="275" t="s">
        <v>11196</v>
      </c>
      <c r="J2009" s="167" t="s">
        <v>11197</v>
      </c>
      <c r="L2009" s="167" t="s">
        <v>6814</v>
      </c>
      <c r="M2009" s="167" t="s">
        <v>23191</v>
      </c>
      <c r="N2009" s="166" t="s">
        <v>10542</v>
      </c>
      <c r="O2009" s="167" t="s">
        <v>10543</v>
      </c>
    </row>
    <row r="2010" spans="3:15">
      <c r="C2010" s="165"/>
      <c r="D2010" s="165"/>
      <c r="E2010" s="165"/>
      <c r="H2010" s="273" t="s">
        <v>23550</v>
      </c>
      <c r="I2010" s="275" t="s">
        <v>11198</v>
      </c>
      <c r="J2010" s="167" t="s">
        <v>11199</v>
      </c>
      <c r="L2010" s="167" t="s">
        <v>6815</v>
      </c>
      <c r="M2010" s="167"/>
      <c r="N2010" s="166"/>
      <c r="O2010" s="167" t="s">
        <v>10543</v>
      </c>
    </row>
    <row r="2011" spans="3:15">
      <c r="C2011" s="165"/>
      <c r="D2011" s="165"/>
      <c r="E2011" s="165"/>
      <c r="H2011" s="273" t="s">
        <v>23550</v>
      </c>
      <c r="I2011" s="275" t="s">
        <v>11200</v>
      </c>
      <c r="J2011" s="167" t="s">
        <v>11201</v>
      </c>
      <c r="L2011" s="167" t="s">
        <v>6816</v>
      </c>
      <c r="M2011" s="167" t="s">
        <v>23192</v>
      </c>
      <c r="N2011" s="166" t="s">
        <v>10545</v>
      </c>
      <c r="O2011" s="167" t="s">
        <v>10546</v>
      </c>
    </row>
    <row r="2012" spans="3:15">
      <c r="C2012" s="165"/>
      <c r="D2012" s="165"/>
      <c r="E2012" s="165"/>
      <c r="H2012" s="273" t="s">
        <v>23550</v>
      </c>
      <c r="I2012" s="275" t="s">
        <v>11202</v>
      </c>
      <c r="J2012" s="167" t="s">
        <v>11203</v>
      </c>
      <c r="L2012" s="167" t="s">
        <v>6817</v>
      </c>
      <c r="M2012" s="167"/>
      <c r="N2012" s="166"/>
      <c r="O2012" s="167" t="s">
        <v>10546</v>
      </c>
    </row>
    <row r="2013" spans="3:15">
      <c r="C2013" s="165"/>
      <c r="D2013" s="165"/>
      <c r="E2013" s="165"/>
      <c r="H2013" s="273" t="s">
        <v>23550</v>
      </c>
      <c r="I2013" s="275" t="s">
        <v>11204</v>
      </c>
      <c r="J2013" s="167" t="s">
        <v>11205</v>
      </c>
      <c r="L2013" s="167" t="s">
        <v>6818</v>
      </c>
      <c r="M2013" s="167" t="s">
        <v>23192</v>
      </c>
      <c r="N2013" s="166" t="s">
        <v>10547</v>
      </c>
      <c r="O2013" s="167" t="s">
        <v>10548</v>
      </c>
    </row>
    <row r="2014" spans="3:15">
      <c r="C2014" s="165"/>
      <c r="D2014" s="165"/>
      <c r="E2014" s="165"/>
      <c r="H2014" s="273" t="s">
        <v>23550</v>
      </c>
      <c r="I2014" s="275" t="s">
        <v>11206</v>
      </c>
      <c r="J2014" s="167" t="s">
        <v>11207</v>
      </c>
      <c r="L2014" s="167" t="s">
        <v>6819</v>
      </c>
      <c r="M2014" s="167" t="s">
        <v>23192</v>
      </c>
      <c r="N2014" s="166" t="s">
        <v>10549</v>
      </c>
      <c r="O2014" s="167" t="s">
        <v>10550</v>
      </c>
    </row>
    <row r="2015" spans="3:15">
      <c r="C2015" s="165"/>
      <c r="D2015" s="165"/>
      <c r="E2015" s="165"/>
      <c r="H2015" s="273" t="s">
        <v>23550</v>
      </c>
      <c r="I2015" s="275" t="s">
        <v>11208</v>
      </c>
      <c r="J2015" s="167" t="s">
        <v>11209</v>
      </c>
      <c r="L2015" s="167" t="s">
        <v>6820</v>
      </c>
      <c r="M2015" s="167"/>
      <c r="N2015" s="166"/>
      <c r="O2015" s="167" t="s">
        <v>10550</v>
      </c>
    </row>
    <row r="2016" spans="3:15">
      <c r="C2016" s="165"/>
      <c r="D2016" s="165"/>
      <c r="E2016" s="165"/>
      <c r="H2016" s="273" t="s">
        <v>23550</v>
      </c>
      <c r="I2016" s="275" t="s">
        <v>11210</v>
      </c>
      <c r="J2016" s="167" t="s">
        <v>11211</v>
      </c>
      <c r="L2016" s="167" t="s">
        <v>6821</v>
      </c>
      <c r="M2016" s="167" t="s">
        <v>23192</v>
      </c>
      <c r="N2016" s="166" t="s">
        <v>10551</v>
      </c>
      <c r="O2016" s="167" t="s">
        <v>10552</v>
      </c>
    </row>
    <row r="2017" spans="3:15">
      <c r="C2017" s="165"/>
      <c r="D2017" s="165"/>
      <c r="E2017" s="165"/>
      <c r="H2017" s="273" t="s">
        <v>23550</v>
      </c>
      <c r="I2017" s="275" t="s">
        <v>11212</v>
      </c>
      <c r="J2017" s="167" t="s">
        <v>11213</v>
      </c>
      <c r="L2017" s="167" t="s">
        <v>6822</v>
      </c>
      <c r="M2017" s="167" t="s">
        <v>23192</v>
      </c>
      <c r="N2017" s="166" t="s">
        <v>10553</v>
      </c>
      <c r="O2017" s="167" t="s">
        <v>10554</v>
      </c>
    </row>
    <row r="2018" spans="3:15">
      <c r="C2018" s="165"/>
      <c r="D2018" s="165"/>
      <c r="E2018" s="165"/>
      <c r="H2018" s="273" t="s">
        <v>23550</v>
      </c>
      <c r="I2018" s="275" t="s">
        <v>11214</v>
      </c>
      <c r="J2018" s="167" t="s">
        <v>11215</v>
      </c>
      <c r="L2018" s="167" t="s">
        <v>6823</v>
      </c>
      <c r="M2018" s="167" t="s">
        <v>23192</v>
      </c>
      <c r="N2018" s="166" t="s">
        <v>10555</v>
      </c>
      <c r="O2018" s="167" t="s">
        <v>10556</v>
      </c>
    </row>
    <row r="2019" spans="3:15">
      <c r="C2019" s="165"/>
      <c r="D2019" s="165"/>
      <c r="E2019" s="165"/>
      <c r="H2019" s="277"/>
      <c r="I2019" s="281" t="s">
        <v>11216</v>
      </c>
      <c r="J2019" s="278"/>
      <c r="L2019" s="167" t="s">
        <v>6824</v>
      </c>
      <c r="M2019" s="167"/>
      <c r="N2019" s="166"/>
      <c r="O2019" s="167" t="s">
        <v>10556</v>
      </c>
    </row>
    <row r="2020" spans="3:15">
      <c r="C2020" s="165"/>
      <c r="D2020" s="165"/>
      <c r="E2020" s="165"/>
      <c r="H2020" s="273" t="s">
        <v>23604</v>
      </c>
      <c r="I2020" s="275" t="s">
        <v>11217</v>
      </c>
      <c r="J2020" s="167" t="s">
        <v>11218</v>
      </c>
      <c r="L2020" s="167" t="s">
        <v>6825</v>
      </c>
      <c r="M2020" s="167"/>
      <c r="N2020" s="166"/>
      <c r="O2020" s="167" t="s">
        <v>10556</v>
      </c>
    </row>
    <row r="2021" spans="3:15">
      <c r="C2021" s="165"/>
      <c r="D2021" s="165"/>
      <c r="E2021" s="165"/>
      <c r="H2021" s="273" t="s">
        <v>23604</v>
      </c>
      <c r="I2021" s="275" t="s">
        <v>11219</v>
      </c>
      <c r="J2021" s="167" t="s">
        <v>11220</v>
      </c>
      <c r="L2021" s="167" t="s">
        <v>6826</v>
      </c>
      <c r="M2021" s="167" t="s">
        <v>23192</v>
      </c>
      <c r="N2021" s="166" t="s">
        <v>10557</v>
      </c>
      <c r="O2021" s="167" t="s">
        <v>10558</v>
      </c>
    </row>
    <row r="2022" spans="3:15">
      <c r="C2022" s="165"/>
      <c r="D2022" s="165"/>
      <c r="E2022" s="165"/>
      <c r="H2022" s="273" t="s">
        <v>23604</v>
      </c>
      <c r="I2022" s="275" t="s">
        <v>11221</v>
      </c>
      <c r="J2022" s="167" t="s">
        <v>11222</v>
      </c>
      <c r="L2022" s="167" t="s">
        <v>6827</v>
      </c>
      <c r="M2022" s="167" t="s">
        <v>23192</v>
      </c>
      <c r="N2022" s="166" t="s">
        <v>10559</v>
      </c>
      <c r="O2022" s="167" t="s">
        <v>10560</v>
      </c>
    </row>
    <row r="2023" spans="3:15">
      <c r="C2023" s="165"/>
      <c r="D2023" s="165"/>
      <c r="E2023" s="165"/>
      <c r="H2023" s="273" t="s">
        <v>23604</v>
      </c>
      <c r="I2023" s="275" t="s">
        <v>11223</v>
      </c>
      <c r="J2023" s="167" t="s">
        <v>11224</v>
      </c>
      <c r="L2023" s="167" t="s">
        <v>6828</v>
      </c>
      <c r="M2023" s="167" t="s">
        <v>23192</v>
      </c>
      <c r="N2023" s="166" t="s">
        <v>11755</v>
      </c>
      <c r="O2023" s="167" t="s">
        <v>10561</v>
      </c>
    </row>
    <row r="2024" spans="3:15">
      <c r="C2024" s="165"/>
      <c r="D2024" s="165"/>
      <c r="E2024" s="165"/>
      <c r="H2024" s="273" t="s">
        <v>23604</v>
      </c>
      <c r="I2024" s="275" t="s">
        <v>11225</v>
      </c>
      <c r="J2024" s="167" t="s">
        <v>11226</v>
      </c>
      <c r="L2024" s="167" t="s">
        <v>6829</v>
      </c>
      <c r="M2024" s="167" t="s">
        <v>23192</v>
      </c>
      <c r="N2024" s="166" t="s">
        <v>10562</v>
      </c>
      <c r="O2024" s="167" t="s">
        <v>10563</v>
      </c>
    </row>
    <row r="2025" spans="3:15">
      <c r="C2025" s="165"/>
      <c r="D2025" s="165"/>
      <c r="E2025" s="165"/>
      <c r="H2025" s="273" t="s">
        <v>23604</v>
      </c>
      <c r="I2025" s="275" t="s">
        <v>11227</v>
      </c>
      <c r="J2025" s="167" t="s">
        <v>11228</v>
      </c>
      <c r="L2025" s="167" t="s">
        <v>6830</v>
      </c>
      <c r="M2025" s="167"/>
      <c r="N2025" s="166"/>
      <c r="O2025" s="167" t="s">
        <v>10563</v>
      </c>
    </row>
    <row r="2026" spans="3:15">
      <c r="C2026" s="165"/>
      <c r="D2026" s="165"/>
      <c r="E2026" s="165"/>
      <c r="H2026" s="273" t="s">
        <v>23604</v>
      </c>
      <c r="I2026" s="275" t="s">
        <v>11229</v>
      </c>
      <c r="J2026" s="167" t="s">
        <v>11230</v>
      </c>
      <c r="L2026" s="167" t="s">
        <v>6831</v>
      </c>
      <c r="M2026" s="167" t="s">
        <v>23192</v>
      </c>
      <c r="N2026" s="166" t="s">
        <v>10564</v>
      </c>
      <c r="O2026" s="167" t="s">
        <v>10565</v>
      </c>
    </row>
    <row r="2027" spans="3:15">
      <c r="C2027" s="165"/>
      <c r="D2027" s="165"/>
      <c r="E2027" s="165"/>
      <c r="H2027" s="273" t="s">
        <v>23604</v>
      </c>
      <c r="I2027" s="275" t="s">
        <v>11231</v>
      </c>
      <c r="J2027" s="167" t="s">
        <v>11232</v>
      </c>
      <c r="L2027" s="167" t="s">
        <v>6832</v>
      </c>
      <c r="M2027" s="167"/>
      <c r="N2027" s="166"/>
      <c r="O2027" s="167" t="s">
        <v>10565</v>
      </c>
    </row>
    <row r="2028" spans="3:15">
      <c r="C2028" s="165"/>
      <c r="D2028" s="165"/>
      <c r="E2028" s="165"/>
      <c r="H2028" s="273" t="s">
        <v>23604</v>
      </c>
      <c r="I2028" s="275" t="s">
        <v>11233</v>
      </c>
      <c r="J2028" s="167" t="s">
        <v>11234</v>
      </c>
      <c r="L2028" s="167" t="s">
        <v>6833</v>
      </c>
      <c r="M2028" s="167" t="s">
        <v>23192</v>
      </c>
      <c r="N2028" s="166" t="s">
        <v>13921</v>
      </c>
      <c r="O2028" s="167" t="s">
        <v>10566</v>
      </c>
    </row>
    <row r="2029" spans="3:15">
      <c r="C2029" s="165"/>
      <c r="D2029" s="165"/>
      <c r="E2029" s="165"/>
      <c r="H2029" s="273" t="s">
        <v>23604</v>
      </c>
      <c r="I2029" s="275" t="s">
        <v>11235</v>
      </c>
      <c r="J2029" s="167" t="s">
        <v>11236</v>
      </c>
      <c r="L2029" s="167" t="s">
        <v>6834</v>
      </c>
      <c r="M2029" s="167"/>
      <c r="N2029" s="166"/>
      <c r="O2029" s="167" t="s">
        <v>10566</v>
      </c>
    </row>
    <row r="2030" spans="3:15">
      <c r="C2030" s="165"/>
      <c r="D2030" s="165"/>
      <c r="E2030" s="165"/>
      <c r="H2030" s="273" t="s">
        <v>23604</v>
      </c>
      <c r="I2030" s="275" t="s">
        <v>11237</v>
      </c>
      <c r="J2030" s="167" t="s">
        <v>11238</v>
      </c>
      <c r="L2030" s="167" t="s">
        <v>6835</v>
      </c>
      <c r="M2030" s="167" t="s">
        <v>23192</v>
      </c>
      <c r="N2030" s="166" t="s">
        <v>10567</v>
      </c>
      <c r="O2030" s="167" t="s">
        <v>10568</v>
      </c>
    </row>
    <row r="2031" spans="3:15">
      <c r="C2031" s="165"/>
      <c r="D2031" s="165"/>
      <c r="E2031" s="165"/>
      <c r="H2031" s="273" t="s">
        <v>23604</v>
      </c>
      <c r="I2031" s="275" t="s">
        <v>11239</v>
      </c>
      <c r="J2031" s="167" t="s">
        <v>11240</v>
      </c>
      <c r="L2031" s="167" t="s">
        <v>6836</v>
      </c>
      <c r="M2031" s="167" t="s">
        <v>23192</v>
      </c>
      <c r="N2031" s="166" t="s">
        <v>10569</v>
      </c>
      <c r="O2031" s="167" t="s">
        <v>10570</v>
      </c>
    </row>
    <row r="2032" spans="3:15">
      <c r="C2032" s="165"/>
      <c r="D2032" s="165"/>
      <c r="E2032" s="165"/>
      <c r="H2032" s="273" t="s">
        <v>23604</v>
      </c>
      <c r="I2032" s="275" t="s">
        <v>11241</v>
      </c>
      <c r="J2032" s="167" t="s">
        <v>11242</v>
      </c>
      <c r="L2032" s="167" t="s">
        <v>6837</v>
      </c>
      <c r="M2032" s="167"/>
      <c r="N2032" s="166"/>
      <c r="O2032" s="167" t="s">
        <v>10570</v>
      </c>
    </row>
    <row r="2033" spans="3:15">
      <c r="C2033" s="165"/>
      <c r="D2033" s="165"/>
      <c r="E2033" s="165"/>
      <c r="H2033" s="273" t="s">
        <v>23604</v>
      </c>
      <c r="I2033" s="275" t="s">
        <v>11243</v>
      </c>
      <c r="J2033" s="167" t="s">
        <v>11244</v>
      </c>
      <c r="L2033" s="167" t="s">
        <v>6838</v>
      </c>
      <c r="M2033" s="167" t="s">
        <v>23192</v>
      </c>
      <c r="N2033" s="166" t="s">
        <v>10571</v>
      </c>
      <c r="O2033" s="167" t="s">
        <v>10572</v>
      </c>
    </row>
    <row r="2034" spans="3:15">
      <c r="C2034" s="165"/>
      <c r="D2034" s="165"/>
      <c r="E2034" s="165"/>
      <c r="H2034" s="273" t="s">
        <v>23604</v>
      </c>
      <c r="I2034" s="275" t="s">
        <v>11245</v>
      </c>
      <c r="J2034" s="167" t="s">
        <v>11246</v>
      </c>
      <c r="L2034" s="167" t="s">
        <v>6839</v>
      </c>
      <c r="M2034" s="167" t="s">
        <v>23192</v>
      </c>
      <c r="N2034" s="166" t="s">
        <v>13200</v>
      </c>
      <c r="O2034" s="167" t="s">
        <v>10573</v>
      </c>
    </row>
    <row r="2035" spans="3:15">
      <c r="C2035" s="165"/>
      <c r="D2035" s="165"/>
      <c r="E2035" s="165"/>
      <c r="H2035" s="273" t="s">
        <v>23604</v>
      </c>
      <c r="I2035" s="275" t="s">
        <v>11247</v>
      </c>
      <c r="J2035" s="167" t="s">
        <v>11248</v>
      </c>
      <c r="L2035" s="167" t="s">
        <v>6840</v>
      </c>
      <c r="M2035" s="167" t="s">
        <v>23192</v>
      </c>
      <c r="N2035" s="166" t="s">
        <v>10574</v>
      </c>
      <c r="O2035" s="167" t="s">
        <v>10575</v>
      </c>
    </row>
    <row r="2036" spans="3:15">
      <c r="C2036" s="165"/>
      <c r="D2036" s="165"/>
      <c r="E2036" s="165"/>
      <c r="H2036" s="273" t="s">
        <v>23604</v>
      </c>
      <c r="I2036" s="275" t="s">
        <v>11249</v>
      </c>
      <c r="J2036" s="167" t="s">
        <v>11250</v>
      </c>
      <c r="L2036" s="167" t="s">
        <v>6841</v>
      </c>
      <c r="M2036" s="167" t="s">
        <v>23192</v>
      </c>
      <c r="N2036" s="166" t="s">
        <v>11761</v>
      </c>
      <c r="O2036" s="167" t="s">
        <v>10576</v>
      </c>
    </row>
    <row r="2037" spans="3:15">
      <c r="C2037" s="165"/>
      <c r="D2037" s="165"/>
      <c r="E2037" s="165"/>
      <c r="H2037" s="273" t="s">
        <v>23604</v>
      </c>
      <c r="I2037" s="275" t="s">
        <v>11251</v>
      </c>
      <c r="J2037" s="167" t="s">
        <v>11252</v>
      </c>
      <c r="L2037" s="167" t="s">
        <v>6842</v>
      </c>
      <c r="M2037" s="167"/>
      <c r="N2037" s="166"/>
      <c r="O2037" s="167" t="s">
        <v>10576</v>
      </c>
    </row>
    <row r="2038" spans="3:15">
      <c r="C2038" s="165"/>
      <c r="D2038" s="165"/>
      <c r="E2038" s="165"/>
      <c r="H2038" s="273" t="s">
        <v>23604</v>
      </c>
      <c r="I2038" s="275" t="s">
        <v>11253</v>
      </c>
      <c r="J2038" s="167" t="s">
        <v>11254</v>
      </c>
      <c r="L2038" s="167" t="s">
        <v>6843</v>
      </c>
      <c r="M2038" s="167" t="s">
        <v>23192</v>
      </c>
      <c r="N2038" s="166" t="s">
        <v>10577</v>
      </c>
      <c r="O2038" s="167" t="s">
        <v>10578</v>
      </c>
    </row>
    <row r="2039" spans="3:15">
      <c r="C2039" s="165"/>
      <c r="D2039" s="165"/>
      <c r="E2039" s="165"/>
      <c r="H2039" s="273" t="s">
        <v>23604</v>
      </c>
      <c r="I2039" s="275" t="s">
        <v>11255</v>
      </c>
      <c r="J2039" s="167" t="s">
        <v>11256</v>
      </c>
      <c r="L2039" s="167" t="s">
        <v>6844</v>
      </c>
      <c r="M2039" s="167"/>
      <c r="N2039" s="166"/>
      <c r="O2039" s="167" t="s">
        <v>10578</v>
      </c>
    </row>
    <row r="2040" spans="3:15">
      <c r="C2040" s="165"/>
      <c r="D2040" s="165"/>
      <c r="E2040" s="165"/>
      <c r="H2040" s="273" t="s">
        <v>23604</v>
      </c>
      <c r="I2040" s="275" t="s">
        <v>11257</v>
      </c>
      <c r="J2040" s="167" t="s">
        <v>11258</v>
      </c>
      <c r="L2040" s="167" t="s">
        <v>6845</v>
      </c>
      <c r="M2040" s="167" t="s">
        <v>23192</v>
      </c>
      <c r="N2040" s="166" t="s">
        <v>10579</v>
      </c>
      <c r="O2040" s="167" t="s">
        <v>10580</v>
      </c>
    </row>
    <row r="2041" spans="3:15">
      <c r="C2041" s="165"/>
      <c r="D2041" s="165"/>
      <c r="E2041" s="165"/>
      <c r="H2041" s="273" t="s">
        <v>23604</v>
      </c>
      <c r="I2041" s="275" t="s">
        <v>11259</v>
      </c>
      <c r="J2041" s="167" t="s">
        <v>11260</v>
      </c>
      <c r="L2041" s="167" t="s">
        <v>6846</v>
      </c>
      <c r="M2041" s="167" t="s">
        <v>23192</v>
      </c>
      <c r="N2041" s="166" t="s">
        <v>10581</v>
      </c>
      <c r="O2041" s="167" t="s">
        <v>10582</v>
      </c>
    </row>
    <row r="2042" spans="3:15">
      <c r="C2042" s="165"/>
      <c r="D2042" s="165"/>
      <c r="E2042" s="165"/>
      <c r="H2042" s="273" t="s">
        <v>23604</v>
      </c>
      <c r="I2042" s="275" t="s">
        <v>11261</v>
      </c>
      <c r="J2042" s="167" t="s">
        <v>11262</v>
      </c>
      <c r="L2042" s="167" t="s">
        <v>6847</v>
      </c>
      <c r="M2042" s="167" t="s">
        <v>23192</v>
      </c>
      <c r="N2042" s="166" t="s">
        <v>10583</v>
      </c>
      <c r="O2042" s="167" t="s">
        <v>10584</v>
      </c>
    </row>
    <row r="2043" spans="3:15">
      <c r="C2043" s="165"/>
      <c r="D2043" s="165"/>
      <c r="E2043" s="165"/>
      <c r="H2043" s="273" t="s">
        <v>23604</v>
      </c>
      <c r="I2043" s="275" t="s">
        <v>11263</v>
      </c>
      <c r="J2043" s="167" t="s">
        <v>11264</v>
      </c>
      <c r="L2043" s="167" t="s">
        <v>6848</v>
      </c>
      <c r="M2043" s="167" t="s">
        <v>23192</v>
      </c>
      <c r="N2043" s="166" t="s">
        <v>10585</v>
      </c>
      <c r="O2043" s="167" t="s">
        <v>10586</v>
      </c>
    </row>
    <row r="2044" spans="3:15">
      <c r="C2044" s="165"/>
      <c r="D2044" s="165"/>
      <c r="E2044" s="165"/>
      <c r="H2044" s="273" t="s">
        <v>23604</v>
      </c>
      <c r="I2044" s="275" t="s">
        <v>11265</v>
      </c>
      <c r="J2044" s="167" t="s">
        <v>11266</v>
      </c>
      <c r="L2044" s="167" t="s">
        <v>6849</v>
      </c>
      <c r="M2044" s="167"/>
      <c r="N2044" s="166"/>
      <c r="O2044" s="167" t="s">
        <v>10586</v>
      </c>
    </row>
    <row r="2045" spans="3:15">
      <c r="C2045" s="165"/>
      <c r="D2045" s="165"/>
      <c r="E2045" s="165"/>
      <c r="H2045" s="273" t="s">
        <v>23604</v>
      </c>
      <c r="I2045" s="275" t="s">
        <v>11267</v>
      </c>
      <c r="J2045" s="167" t="s">
        <v>11268</v>
      </c>
      <c r="L2045" s="167" t="s">
        <v>6850</v>
      </c>
      <c r="M2045" s="167" t="s">
        <v>23192</v>
      </c>
      <c r="N2045" s="166" t="s">
        <v>10587</v>
      </c>
      <c r="O2045" s="167" t="s">
        <v>10588</v>
      </c>
    </row>
    <row r="2046" spans="3:15">
      <c r="C2046" s="165"/>
      <c r="D2046" s="165"/>
      <c r="E2046" s="165"/>
      <c r="H2046" s="273" t="s">
        <v>23604</v>
      </c>
      <c r="I2046" s="275" t="s">
        <v>11269</v>
      </c>
      <c r="J2046" s="167" t="s">
        <v>11270</v>
      </c>
      <c r="L2046" s="167" t="s">
        <v>6851</v>
      </c>
      <c r="M2046" s="167" t="s">
        <v>23192</v>
      </c>
      <c r="N2046" s="166" t="s">
        <v>10589</v>
      </c>
      <c r="O2046" s="167" t="s">
        <v>10590</v>
      </c>
    </row>
    <row r="2047" spans="3:15">
      <c r="C2047" s="165"/>
      <c r="D2047" s="165"/>
      <c r="E2047" s="165"/>
      <c r="H2047" s="273" t="s">
        <v>23604</v>
      </c>
      <c r="I2047" s="275" t="s">
        <v>11271</v>
      </c>
      <c r="J2047" s="167" t="s">
        <v>11272</v>
      </c>
      <c r="L2047" s="167" t="s">
        <v>6852</v>
      </c>
      <c r="M2047" s="167" t="s">
        <v>23192</v>
      </c>
      <c r="N2047" s="166" t="s">
        <v>10591</v>
      </c>
      <c r="O2047" s="167" t="s">
        <v>10592</v>
      </c>
    </row>
    <row r="2048" spans="3:15">
      <c r="C2048" s="165"/>
      <c r="D2048" s="165"/>
      <c r="E2048" s="165"/>
      <c r="H2048" s="273" t="s">
        <v>23604</v>
      </c>
      <c r="I2048" s="275" t="s">
        <v>11273</v>
      </c>
      <c r="J2048" s="167" t="s">
        <v>11274</v>
      </c>
      <c r="L2048" s="167" t="s">
        <v>6853</v>
      </c>
      <c r="M2048" s="167" t="s">
        <v>23192</v>
      </c>
      <c r="N2048" s="166" t="s">
        <v>10593</v>
      </c>
      <c r="O2048" s="167" t="s">
        <v>10594</v>
      </c>
    </row>
    <row r="2049" spans="3:15">
      <c r="C2049" s="165"/>
      <c r="D2049" s="165"/>
      <c r="E2049" s="165"/>
      <c r="H2049" s="273" t="s">
        <v>23604</v>
      </c>
      <c r="I2049" s="275" t="s">
        <v>11275</v>
      </c>
      <c r="J2049" s="167" t="s">
        <v>11276</v>
      </c>
      <c r="L2049" s="167" t="s">
        <v>6854</v>
      </c>
      <c r="M2049" s="167" t="s">
        <v>23192</v>
      </c>
      <c r="N2049" s="166" t="s">
        <v>10595</v>
      </c>
      <c r="O2049" s="167" t="s">
        <v>10596</v>
      </c>
    </row>
    <row r="2050" spans="3:15">
      <c r="C2050" s="165"/>
      <c r="D2050" s="165"/>
      <c r="E2050" s="165"/>
      <c r="H2050" s="273" t="s">
        <v>23604</v>
      </c>
      <c r="I2050" s="275" t="s">
        <v>11277</v>
      </c>
      <c r="J2050" s="167" t="s">
        <v>11278</v>
      </c>
      <c r="L2050" s="167" t="s">
        <v>6855</v>
      </c>
      <c r="M2050" s="167" t="s">
        <v>23192</v>
      </c>
      <c r="N2050" s="166" t="s">
        <v>10597</v>
      </c>
      <c r="O2050" s="167" t="s">
        <v>10598</v>
      </c>
    </row>
    <row r="2051" spans="3:15">
      <c r="C2051" s="165"/>
      <c r="D2051" s="165"/>
      <c r="E2051" s="165"/>
      <c r="H2051" s="273" t="s">
        <v>23604</v>
      </c>
      <c r="I2051" s="275" t="s">
        <v>11279</v>
      </c>
      <c r="J2051" s="167" t="s">
        <v>11280</v>
      </c>
      <c r="L2051" s="167" t="s">
        <v>6856</v>
      </c>
      <c r="M2051" s="167" t="s">
        <v>23192</v>
      </c>
      <c r="N2051" s="166" t="s">
        <v>10599</v>
      </c>
      <c r="O2051" s="167" t="s">
        <v>10600</v>
      </c>
    </row>
    <row r="2052" spans="3:15">
      <c r="C2052" s="165"/>
      <c r="D2052" s="165"/>
      <c r="E2052" s="165"/>
      <c r="H2052" s="273" t="s">
        <v>23604</v>
      </c>
      <c r="I2052" s="275" t="s">
        <v>11281</v>
      </c>
      <c r="J2052" s="167" t="s">
        <v>11282</v>
      </c>
      <c r="L2052" s="167" t="s">
        <v>6857</v>
      </c>
      <c r="M2052" s="167" t="s">
        <v>23192</v>
      </c>
      <c r="N2052" s="166" t="s">
        <v>10601</v>
      </c>
      <c r="O2052" s="167" t="s">
        <v>10602</v>
      </c>
    </row>
    <row r="2053" spans="3:15">
      <c r="C2053" s="165"/>
      <c r="D2053" s="165"/>
      <c r="E2053" s="165"/>
      <c r="H2053" s="273" t="s">
        <v>23604</v>
      </c>
      <c r="I2053" s="275" t="s">
        <v>11283</v>
      </c>
      <c r="J2053" s="167" t="s">
        <v>11284</v>
      </c>
      <c r="L2053" s="167" t="s">
        <v>6858</v>
      </c>
      <c r="M2053" s="167" t="s">
        <v>23192</v>
      </c>
      <c r="N2053" s="166" t="s">
        <v>10603</v>
      </c>
      <c r="O2053" s="167" t="s">
        <v>10604</v>
      </c>
    </row>
    <row r="2054" spans="3:15">
      <c r="C2054" s="165"/>
      <c r="D2054" s="165"/>
      <c r="E2054" s="165"/>
      <c r="H2054" s="277"/>
      <c r="I2054" s="281" t="s">
        <v>11285</v>
      </c>
      <c r="J2054" s="278"/>
      <c r="L2054" s="167" t="s">
        <v>6859</v>
      </c>
      <c r="M2054" s="167" t="s">
        <v>23192</v>
      </c>
      <c r="N2054" s="166" t="s">
        <v>10605</v>
      </c>
      <c r="O2054" s="167" t="s">
        <v>10606</v>
      </c>
    </row>
    <row r="2055" spans="3:15">
      <c r="C2055" s="165"/>
      <c r="D2055" s="165"/>
      <c r="E2055" s="165"/>
      <c r="H2055" s="273" t="s">
        <v>23605</v>
      </c>
      <c r="I2055" s="275" t="s">
        <v>11286</v>
      </c>
      <c r="J2055" s="167" t="s">
        <v>11287</v>
      </c>
      <c r="L2055" s="167" t="s">
        <v>6860</v>
      </c>
      <c r="M2055" s="167" t="s">
        <v>23192</v>
      </c>
      <c r="N2055" s="166" t="s">
        <v>10607</v>
      </c>
      <c r="O2055" s="167" t="s">
        <v>10608</v>
      </c>
    </row>
    <row r="2056" spans="3:15">
      <c r="C2056" s="165"/>
      <c r="D2056" s="165"/>
      <c r="E2056" s="165"/>
      <c r="H2056" s="273" t="s">
        <v>23605</v>
      </c>
      <c r="I2056" s="275" t="s">
        <v>11288</v>
      </c>
      <c r="J2056" s="167" t="s">
        <v>11289</v>
      </c>
      <c r="L2056" s="167" t="s">
        <v>6861</v>
      </c>
      <c r="M2056" s="167" t="s">
        <v>23192</v>
      </c>
      <c r="N2056" s="166" t="s">
        <v>10609</v>
      </c>
      <c r="O2056" s="167" t="s">
        <v>10610</v>
      </c>
    </row>
    <row r="2057" spans="3:15">
      <c r="C2057" s="165"/>
      <c r="D2057" s="165"/>
      <c r="E2057" s="165"/>
      <c r="H2057" s="273" t="s">
        <v>23605</v>
      </c>
      <c r="I2057" s="275" t="s">
        <v>11290</v>
      </c>
      <c r="J2057" s="167" t="s">
        <v>11291</v>
      </c>
      <c r="L2057" s="167" t="s">
        <v>6862</v>
      </c>
      <c r="M2057" s="167" t="s">
        <v>23192</v>
      </c>
      <c r="N2057" s="166" t="s">
        <v>10611</v>
      </c>
      <c r="O2057" s="167" t="s">
        <v>10612</v>
      </c>
    </row>
    <row r="2058" spans="3:15">
      <c r="C2058" s="165"/>
      <c r="D2058" s="165"/>
      <c r="E2058" s="165"/>
      <c r="H2058" s="273" t="s">
        <v>23605</v>
      </c>
      <c r="I2058" s="275" t="s">
        <v>11933</v>
      </c>
      <c r="J2058" s="167" t="s">
        <v>11292</v>
      </c>
      <c r="L2058" s="167" t="s">
        <v>6863</v>
      </c>
      <c r="M2058" s="167" t="s">
        <v>23193</v>
      </c>
      <c r="N2058" s="166" t="s">
        <v>10614</v>
      </c>
      <c r="O2058" s="167" t="s">
        <v>10615</v>
      </c>
    </row>
    <row r="2059" spans="3:15">
      <c r="C2059" s="165"/>
      <c r="D2059" s="165"/>
      <c r="E2059" s="165"/>
      <c r="H2059" s="273" t="s">
        <v>23605</v>
      </c>
      <c r="I2059" s="275" t="s">
        <v>11293</v>
      </c>
      <c r="J2059" s="167" t="s">
        <v>11294</v>
      </c>
      <c r="L2059" s="167" t="s">
        <v>6864</v>
      </c>
      <c r="M2059" s="167" t="s">
        <v>23193</v>
      </c>
      <c r="N2059" s="166" t="s">
        <v>10616</v>
      </c>
      <c r="O2059" s="167" t="s">
        <v>10617</v>
      </c>
    </row>
    <row r="2060" spans="3:15">
      <c r="C2060" s="165"/>
      <c r="D2060" s="165"/>
      <c r="E2060" s="165"/>
      <c r="H2060" s="273" t="s">
        <v>23605</v>
      </c>
      <c r="I2060" s="275" t="s">
        <v>11295</v>
      </c>
      <c r="J2060" s="167" t="s">
        <v>11296</v>
      </c>
      <c r="L2060" s="167" t="s">
        <v>6865</v>
      </c>
      <c r="M2060" s="167"/>
      <c r="N2060" s="166"/>
      <c r="O2060" s="167" t="s">
        <v>10617</v>
      </c>
    </row>
    <row r="2061" spans="3:15">
      <c r="C2061" s="165"/>
      <c r="D2061" s="165"/>
      <c r="E2061" s="165"/>
      <c r="H2061" s="273" t="s">
        <v>23605</v>
      </c>
      <c r="I2061" s="275" t="s">
        <v>11297</v>
      </c>
      <c r="J2061" s="167" t="s">
        <v>11298</v>
      </c>
      <c r="L2061" s="167" t="s">
        <v>6866</v>
      </c>
      <c r="M2061" s="167" t="s">
        <v>23193</v>
      </c>
      <c r="N2061" s="166" t="s">
        <v>10618</v>
      </c>
      <c r="O2061" s="167" t="s">
        <v>10619</v>
      </c>
    </row>
    <row r="2062" spans="3:15">
      <c r="C2062" s="165"/>
      <c r="D2062" s="165"/>
      <c r="E2062" s="165"/>
      <c r="H2062" s="273" t="s">
        <v>23605</v>
      </c>
      <c r="I2062" s="275" t="s">
        <v>11299</v>
      </c>
      <c r="J2062" s="167" t="s">
        <v>11300</v>
      </c>
      <c r="L2062" s="167" t="s">
        <v>6867</v>
      </c>
      <c r="M2062" s="167"/>
      <c r="N2062" s="166"/>
      <c r="O2062" s="167" t="s">
        <v>10619</v>
      </c>
    </row>
    <row r="2063" spans="3:15">
      <c r="C2063" s="165"/>
      <c r="D2063" s="165"/>
      <c r="E2063" s="165"/>
      <c r="H2063" s="273" t="s">
        <v>23605</v>
      </c>
      <c r="I2063" s="275" t="s">
        <v>12868</v>
      </c>
      <c r="J2063" s="167" t="s">
        <v>11301</v>
      </c>
      <c r="L2063" s="167" t="s">
        <v>6868</v>
      </c>
      <c r="M2063" s="167"/>
      <c r="N2063" s="166"/>
      <c r="O2063" s="167" t="s">
        <v>10619</v>
      </c>
    </row>
    <row r="2064" spans="3:15">
      <c r="C2064" s="165"/>
      <c r="D2064" s="165"/>
      <c r="E2064" s="165"/>
      <c r="H2064" s="273" t="s">
        <v>23605</v>
      </c>
      <c r="I2064" s="275" t="s">
        <v>11302</v>
      </c>
      <c r="J2064" s="167" t="s">
        <v>11303</v>
      </c>
      <c r="L2064" s="167" t="s">
        <v>6869</v>
      </c>
      <c r="M2064" s="167" t="s">
        <v>23193</v>
      </c>
      <c r="N2064" s="166" t="s">
        <v>10620</v>
      </c>
      <c r="O2064" s="167" t="s">
        <v>10621</v>
      </c>
    </row>
    <row r="2065" spans="3:15">
      <c r="C2065" s="165"/>
      <c r="D2065" s="165"/>
      <c r="E2065" s="165"/>
      <c r="H2065" s="273" t="s">
        <v>23605</v>
      </c>
      <c r="I2065" s="275" t="s">
        <v>11304</v>
      </c>
      <c r="J2065" s="167" t="s">
        <v>11305</v>
      </c>
      <c r="L2065" s="167" t="s">
        <v>6870</v>
      </c>
      <c r="M2065" s="167"/>
      <c r="N2065" s="166"/>
      <c r="O2065" s="167" t="s">
        <v>10621</v>
      </c>
    </row>
    <row r="2066" spans="3:15">
      <c r="C2066" s="165"/>
      <c r="D2066" s="165"/>
      <c r="E2066" s="165"/>
      <c r="H2066" s="273" t="s">
        <v>23605</v>
      </c>
      <c r="I2066" s="275" t="s">
        <v>11306</v>
      </c>
      <c r="J2066" s="167" t="s">
        <v>11307</v>
      </c>
      <c r="L2066" s="167" t="s">
        <v>6871</v>
      </c>
      <c r="M2066" s="167"/>
      <c r="N2066" s="166"/>
      <c r="O2066" s="167" t="s">
        <v>10621</v>
      </c>
    </row>
    <row r="2067" spans="3:15">
      <c r="C2067" s="165"/>
      <c r="D2067" s="165"/>
      <c r="E2067" s="165"/>
      <c r="H2067" s="273" t="s">
        <v>23605</v>
      </c>
      <c r="I2067" s="275" t="s">
        <v>11308</v>
      </c>
      <c r="J2067" s="167" t="s">
        <v>11309</v>
      </c>
      <c r="L2067" s="167" t="s">
        <v>6872</v>
      </c>
      <c r="M2067" s="167" t="s">
        <v>23193</v>
      </c>
      <c r="N2067" s="166" t="s">
        <v>10622</v>
      </c>
      <c r="O2067" s="167" t="s">
        <v>10623</v>
      </c>
    </row>
    <row r="2068" spans="3:15">
      <c r="C2068" s="165"/>
      <c r="D2068" s="165"/>
      <c r="E2068" s="165"/>
      <c r="H2068" s="273" t="s">
        <v>23605</v>
      </c>
      <c r="I2068" s="275" t="s">
        <v>11310</v>
      </c>
      <c r="J2068" s="167" t="s">
        <v>11311</v>
      </c>
      <c r="L2068" s="167" t="s">
        <v>6873</v>
      </c>
      <c r="M2068" s="167"/>
      <c r="N2068" s="166"/>
      <c r="O2068" s="167" t="s">
        <v>10623</v>
      </c>
    </row>
    <row r="2069" spans="3:15">
      <c r="C2069" s="165"/>
      <c r="D2069" s="165"/>
      <c r="E2069" s="165"/>
      <c r="H2069" s="273" t="s">
        <v>23605</v>
      </c>
      <c r="I2069" s="275" t="s">
        <v>11312</v>
      </c>
      <c r="J2069" s="167" t="s">
        <v>11313</v>
      </c>
      <c r="L2069" s="167" t="s">
        <v>6874</v>
      </c>
      <c r="M2069" s="167"/>
      <c r="N2069" s="166"/>
      <c r="O2069" s="167" t="s">
        <v>10623</v>
      </c>
    </row>
    <row r="2070" spans="3:15">
      <c r="C2070" s="165"/>
      <c r="D2070" s="165"/>
      <c r="E2070" s="165"/>
      <c r="H2070" s="273" t="s">
        <v>23605</v>
      </c>
      <c r="I2070" s="275" t="s">
        <v>11314</v>
      </c>
      <c r="J2070" s="167" t="s">
        <v>11315</v>
      </c>
      <c r="L2070" s="167" t="s">
        <v>6875</v>
      </c>
      <c r="M2070" s="167" t="s">
        <v>23193</v>
      </c>
      <c r="N2070" s="166" t="s">
        <v>10624</v>
      </c>
      <c r="O2070" s="167" t="s">
        <v>10625</v>
      </c>
    </row>
    <row r="2071" spans="3:15">
      <c r="C2071" s="165"/>
      <c r="D2071" s="165"/>
      <c r="E2071" s="165"/>
      <c r="H2071" s="273" t="s">
        <v>23605</v>
      </c>
      <c r="I2071" s="275" t="s">
        <v>11316</v>
      </c>
      <c r="J2071" s="167" t="s">
        <v>11317</v>
      </c>
      <c r="L2071" s="167" t="s">
        <v>6876</v>
      </c>
      <c r="M2071" s="167"/>
      <c r="N2071" s="166"/>
      <c r="O2071" s="167" t="s">
        <v>10625</v>
      </c>
    </row>
    <row r="2072" spans="3:15">
      <c r="C2072" s="165"/>
      <c r="D2072" s="165"/>
      <c r="E2072" s="165"/>
      <c r="H2072" s="273" t="s">
        <v>23605</v>
      </c>
      <c r="I2072" s="275" t="s">
        <v>11318</v>
      </c>
      <c r="J2072" s="167" t="s">
        <v>11319</v>
      </c>
      <c r="L2072" s="167" t="s">
        <v>6877</v>
      </c>
      <c r="M2072" s="167" t="s">
        <v>23193</v>
      </c>
      <c r="N2072" s="166" t="s">
        <v>10626</v>
      </c>
      <c r="O2072" s="167" t="s">
        <v>10627</v>
      </c>
    </row>
    <row r="2073" spans="3:15">
      <c r="C2073" s="165"/>
      <c r="D2073" s="165"/>
      <c r="E2073" s="165"/>
      <c r="H2073" s="273" t="s">
        <v>23605</v>
      </c>
      <c r="I2073" s="275" t="s">
        <v>11320</v>
      </c>
      <c r="J2073" s="167" t="s">
        <v>11321</v>
      </c>
      <c r="L2073" s="167" t="s">
        <v>6878</v>
      </c>
      <c r="M2073" s="167"/>
      <c r="N2073" s="166"/>
      <c r="O2073" s="167" t="s">
        <v>10627</v>
      </c>
    </row>
    <row r="2074" spans="3:15">
      <c r="C2074" s="165"/>
      <c r="D2074" s="165"/>
      <c r="E2074" s="165"/>
      <c r="H2074" s="273" t="s">
        <v>23605</v>
      </c>
      <c r="I2074" s="275" t="s">
        <v>11322</v>
      </c>
      <c r="J2074" s="167" t="s">
        <v>11323</v>
      </c>
      <c r="L2074" s="167" t="s">
        <v>6879</v>
      </c>
      <c r="M2074" s="167"/>
      <c r="N2074" s="166"/>
      <c r="O2074" s="167" t="s">
        <v>10627</v>
      </c>
    </row>
    <row r="2075" spans="3:15">
      <c r="C2075" s="165"/>
      <c r="D2075" s="165"/>
      <c r="E2075" s="165"/>
      <c r="H2075" s="273" t="s">
        <v>23605</v>
      </c>
      <c r="I2075" s="275" t="s">
        <v>11324</v>
      </c>
      <c r="J2075" s="167" t="s">
        <v>11325</v>
      </c>
      <c r="L2075" s="167" t="s">
        <v>6880</v>
      </c>
      <c r="M2075" s="167" t="s">
        <v>23193</v>
      </c>
      <c r="N2075" s="166" t="s">
        <v>14115</v>
      </c>
      <c r="O2075" s="167" t="s">
        <v>10628</v>
      </c>
    </row>
    <row r="2076" spans="3:15">
      <c r="C2076" s="165"/>
      <c r="D2076" s="165"/>
      <c r="E2076" s="165"/>
      <c r="H2076" s="273" t="s">
        <v>23605</v>
      </c>
      <c r="I2076" s="275" t="s">
        <v>11326</v>
      </c>
      <c r="J2076" s="167" t="s">
        <v>11327</v>
      </c>
      <c r="L2076" s="167" t="s">
        <v>6881</v>
      </c>
      <c r="M2076" s="167"/>
      <c r="N2076" s="166"/>
      <c r="O2076" s="167" t="s">
        <v>10628</v>
      </c>
    </row>
    <row r="2077" spans="3:15">
      <c r="C2077" s="165"/>
      <c r="D2077" s="165"/>
      <c r="E2077" s="165"/>
      <c r="H2077" s="273"/>
      <c r="I2077" s="281" t="s">
        <v>11328</v>
      </c>
      <c r="J2077" s="167"/>
      <c r="L2077" s="167" t="s">
        <v>6882</v>
      </c>
      <c r="M2077" s="167"/>
      <c r="N2077" s="166"/>
      <c r="O2077" s="167" t="s">
        <v>10628</v>
      </c>
    </row>
    <row r="2078" spans="3:15">
      <c r="C2078" s="165"/>
      <c r="D2078" s="165"/>
      <c r="E2078" s="165"/>
      <c r="H2078" s="167" t="s">
        <v>23606</v>
      </c>
      <c r="I2078" s="166" t="s">
        <v>13060</v>
      </c>
      <c r="J2078" s="167" t="s">
        <v>13061</v>
      </c>
      <c r="L2078" s="167" t="s">
        <v>6883</v>
      </c>
      <c r="M2078" s="167" t="s">
        <v>23193</v>
      </c>
      <c r="N2078" s="166" t="s">
        <v>10629</v>
      </c>
      <c r="O2078" s="167" t="s">
        <v>10630</v>
      </c>
    </row>
    <row r="2079" spans="3:15">
      <c r="C2079" s="165"/>
      <c r="D2079" s="165"/>
      <c r="E2079" s="165"/>
      <c r="H2079" s="167" t="s">
        <v>23606</v>
      </c>
      <c r="I2079" s="166" t="s">
        <v>13064</v>
      </c>
      <c r="J2079" s="167" t="s">
        <v>13065</v>
      </c>
      <c r="L2079" s="167" t="s">
        <v>6884</v>
      </c>
      <c r="M2079" s="167"/>
      <c r="N2079" s="166"/>
      <c r="O2079" s="167" t="s">
        <v>10630</v>
      </c>
    </row>
    <row r="2080" spans="3:15">
      <c r="C2080" s="165"/>
      <c r="D2080" s="165"/>
      <c r="E2080" s="165"/>
      <c r="H2080" s="167" t="s">
        <v>23606</v>
      </c>
      <c r="I2080" s="166" t="s">
        <v>13067</v>
      </c>
      <c r="J2080" s="167" t="s">
        <v>13068</v>
      </c>
      <c r="L2080" s="167" t="s">
        <v>6885</v>
      </c>
      <c r="M2080" s="167" t="s">
        <v>23193</v>
      </c>
      <c r="N2080" s="166" t="s">
        <v>10631</v>
      </c>
      <c r="O2080" s="167" t="s">
        <v>10632</v>
      </c>
    </row>
    <row r="2081" spans="3:15">
      <c r="C2081" s="165"/>
      <c r="D2081" s="165"/>
      <c r="E2081" s="165"/>
      <c r="H2081" s="167" t="s">
        <v>23606</v>
      </c>
      <c r="I2081" s="166" t="s">
        <v>13072</v>
      </c>
      <c r="J2081" s="167" t="s">
        <v>13073</v>
      </c>
      <c r="L2081" s="167" t="s">
        <v>6886</v>
      </c>
      <c r="M2081" s="167" t="s">
        <v>23193</v>
      </c>
      <c r="N2081" s="166" t="s">
        <v>10633</v>
      </c>
      <c r="O2081" s="167" t="s">
        <v>10634</v>
      </c>
    </row>
    <row r="2082" spans="3:15">
      <c r="C2082" s="165"/>
      <c r="D2082" s="165"/>
      <c r="E2082" s="165"/>
      <c r="H2082" s="167" t="s">
        <v>23606</v>
      </c>
      <c r="I2082" s="166" t="s">
        <v>13076</v>
      </c>
      <c r="J2082" s="167" t="s">
        <v>13077</v>
      </c>
      <c r="L2082" s="167" t="s">
        <v>6887</v>
      </c>
      <c r="M2082" s="167" t="s">
        <v>23193</v>
      </c>
      <c r="N2082" s="166" t="s">
        <v>10635</v>
      </c>
      <c r="O2082" s="167" t="s">
        <v>10636</v>
      </c>
    </row>
    <row r="2083" spans="3:15">
      <c r="C2083" s="165"/>
      <c r="D2083" s="165"/>
      <c r="E2083" s="165"/>
      <c r="H2083" s="167" t="s">
        <v>23606</v>
      </c>
      <c r="I2083" s="166" t="s">
        <v>13080</v>
      </c>
      <c r="J2083" s="167" t="s">
        <v>13081</v>
      </c>
      <c r="L2083" s="167" t="s">
        <v>6888</v>
      </c>
      <c r="M2083" s="167"/>
      <c r="N2083" s="166"/>
      <c r="O2083" s="167" t="s">
        <v>10636</v>
      </c>
    </row>
    <row r="2084" spans="3:15">
      <c r="C2084" s="165"/>
      <c r="D2084" s="165"/>
      <c r="E2084" s="165"/>
      <c r="H2084" s="167" t="s">
        <v>23606</v>
      </c>
      <c r="I2084" s="166" t="s">
        <v>13084</v>
      </c>
      <c r="J2084" s="167" t="s">
        <v>13085</v>
      </c>
      <c r="L2084" s="167" t="s">
        <v>6889</v>
      </c>
      <c r="M2084" s="167" t="s">
        <v>23193</v>
      </c>
      <c r="N2084" s="166" t="s">
        <v>10637</v>
      </c>
      <c r="O2084" s="167" t="s">
        <v>10638</v>
      </c>
    </row>
    <row r="2085" spans="3:15">
      <c r="C2085" s="165"/>
      <c r="D2085" s="165"/>
      <c r="E2085" s="165"/>
      <c r="H2085" s="167" t="s">
        <v>23606</v>
      </c>
      <c r="I2085" s="166" t="s">
        <v>13088</v>
      </c>
      <c r="J2085" s="167" t="s">
        <v>13089</v>
      </c>
      <c r="L2085" s="167" t="s">
        <v>6890</v>
      </c>
      <c r="M2085" s="167" t="s">
        <v>23193</v>
      </c>
      <c r="N2085" s="166" t="s">
        <v>10639</v>
      </c>
      <c r="O2085" s="167" t="s">
        <v>10640</v>
      </c>
    </row>
    <row r="2086" spans="3:15">
      <c r="C2086" s="165"/>
      <c r="D2086" s="165"/>
      <c r="E2086" s="165"/>
      <c r="H2086" s="167" t="s">
        <v>23606</v>
      </c>
      <c r="I2086" s="166" t="s">
        <v>13092</v>
      </c>
      <c r="J2086" s="167" t="s">
        <v>13093</v>
      </c>
      <c r="L2086" s="167" t="s">
        <v>6891</v>
      </c>
      <c r="M2086" s="167"/>
      <c r="N2086" s="166"/>
      <c r="O2086" s="167" t="s">
        <v>10640</v>
      </c>
    </row>
    <row r="2087" spans="3:15">
      <c r="C2087" s="165"/>
      <c r="D2087" s="165"/>
      <c r="E2087" s="165"/>
      <c r="H2087" s="167" t="s">
        <v>23606</v>
      </c>
      <c r="I2087" s="166" t="s">
        <v>13096</v>
      </c>
      <c r="J2087" s="167" t="s">
        <v>13097</v>
      </c>
      <c r="L2087" s="167" t="s">
        <v>6892</v>
      </c>
      <c r="M2087" s="167"/>
      <c r="N2087" s="166"/>
      <c r="O2087" s="167" t="s">
        <v>10640</v>
      </c>
    </row>
    <row r="2088" spans="3:15">
      <c r="C2088" s="165"/>
      <c r="D2088" s="165"/>
      <c r="E2088" s="165"/>
      <c r="H2088" s="167" t="s">
        <v>23606</v>
      </c>
      <c r="I2088" s="166" t="s">
        <v>13100</v>
      </c>
      <c r="J2088" s="167" t="s">
        <v>13101</v>
      </c>
      <c r="L2088" s="167" t="s">
        <v>6893</v>
      </c>
      <c r="M2088" s="167"/>
      <c r="N2088" s="166"/>
      <c r="O2088" s="167" t="s">
        <v>10640</v>
      </c>
    </row>
    <row r="2089" spans="3:15">
      <c r="C2089" s="165"/>
      <c r="D2089" s="165"/>
      <c r="E2089" s="165"/>
      <c r="H2089" s="167" t="s">
        <v>23606</v>
      </c>
      <c r="I2089" s="166" t="s">
        <v>13103</v>
      </c>
      <c r="J2089" s="167" t="s">
        <v>13104</v>
      </c>
      <c r="L2089" s="167" t="s">
        <v>6894</v>
      </c>
      <c r="M2089" s="167" t="s">
        <v>23193</v>
      </c>
      <c r="N2089" s="166" t="s">
        <v>10641</v>
      </c>
      <c r="O2089" s="167" t="s">
        <v>10642</v>
      </c>
    </row>
    <row r="2090" spans="3:15">
      <c r="C2090" s="165"/>
      <c r="D2090" s="165"/>
      <c r="E2090" s="165"/>
      <c r="H2090" s="167" t="s">
        <v>23606</v>
      </c>
      <c r="I2090" s="166" t="s">
        <v>13108</v>
      </c>
      <c r="J2090" s="167" t="s">
        <v>13109</v>
      </c>
      <c r="L2090" s="167" t="s">
        <v>6895</v>
      </c>
      <c r="M2090" s="167"/>
      <c r="N2090" s="166"/>
      <c r="O2090" s="167" t="s">
        <v>10642</v>
      </c>
    </row>
    <row r="2091" spans="3:15">
      <c r="C2091" s="165"/>
      <c r="D2091" s="165"/>
      <c r="E2091" s="165"/>
      <c r="H2091" s="167" t="s">
        <v>23606</v>
      </c>
      <c r="I2091" s="166" t="s">
        <v>13112</v>
      </c>
      <c r="J2091" s="167" t="s">
        <v>13113</v>
      </c>
      <c r="L2091" s="167" t="s">
        <v>6896</v>
      </c>
      <c r="M2091" s="167" t="s">
        <v>23193</v>
      </c>
      <c r="N2091" s="166" t="s">
        <v>10643</v>
      </c>
      <c r="O2091" s="167" t="s">
        <v>10644</v>
      </c>
    </row>
    <row r="2092" spans="3:15">
      <c r="C2092" s="165"/>
      <c r="D2092" s="165"/>
      <c r="E2092" s="165"/>
      <c r="H2092" s="167" t="s">
        <v>23606</v>
      </c>
      <c r="I2092" s="166" t="s">
        <v>13116</v>
      </c>
      <c r="J2092" s="167" t="s">
        <v>13117</v>
      </c>
      <c r="L2092" s="167" t="s">
        <v>6897</v>
      </c>
      <c r="M2092" s="167"/>
      <c r="N2092" s="166"/>
      <c r="O2092" s="167" t="s">
        <v>10644</v>
      </c>
    </row>
    <row r="2093" spans="3:15">
      <c r="C2093" s="165"/>
      <c r="D2093" s="165"/>
      <c r="E2093" s="165"/>
      <c r="H2093" s="167" t="s">
        <v>23606</v>
      </c>
      <c r="I2093" s="166" t="s">
        <v>13120</v>
      </c>
      <c r="J2093" s="167" t="s">
        <v>13121</v>
      </c>
      <c r="L2093" s="167" t="s">
        <v>6898</v>
      </c>
      <c r="M2093" s="167" t="s">
        <v>23193</v>
      </c>
      <c r="N2093" s="166" t="s">
        <v>13562</v>
      </c>
      <c r="O2093" s="167" t="s">
        <v>10645</v>
      </c>
    </row>
    <row r="2094" spans="3:15">
      <c r="C2094" s="165"/>
      <c r="D2094" s="165"/>
      <c r="E2094" s="165"/>
      <c r="H2094" s="167" t="s">
        <v>23606</v>
      </c>
      <c r="I2094" s="166" t="s">
        <v>13124</v>
      </c>
      <c r="J2094" s="167" t="s">
        <v>13125</v>
      </c>
      <c r="L2094" s="167" t="s">
        <v>6899</v>
      </c>
      <c r="M2094" s="167"/>
      <c r="N2094" s="166"/>
      <c r="O2094" s="167" t="s">
        <v>10645</v>
      </c>
    </row>
    <row r="2095" spans="3:15">
      <c r="C2095" s="165"/>
      <c r="D2095" s="165"/>
      <c r="E2095" s="165"/>
      <c r="H2095" s="167" t="s">
        <v>23606</v>
      </c>
      <c r="I2095" s="166" t="s">
        <v>13128</v>
      </c>
      <c r="J2095" s="167" t="s">
        <v>13129</v>
      </c>
      <c r="L2095" s="167" t="s">
        <v>6900</v>
      </c>
      <c r="M2095" s="167" t="s">
        <v>23193</v>
      </c>
      <c r="N2095" s="166" t="s">
        <v>10646</v>
      </c>
      <c r="O2095" s="167" t="s">
        <v>10647</v>
      </c>
    </row>
    <row r="2096" spans="3:15">
      <c r="C2096" s="165"/>
      <c r="D2096" s="165"/>
      <c r="E2096" s="165"/>
      <c r="H2096" s="167" t="s">
        <v>23606</v>
      </c>
      <c r="I2096" s="166" t="s">
        <v>13132</v>
      </c>
      <c r="J2096" s="167" t="s">
        <v>13133</v>
      </c>
      <c r="L2096" s="167" t="s">
        <v>6901</v>
      </c>
      <c r="M2096" s="167" t="s">
        <v>23193</v>
      </c>
      <c r="N2096" s="166" t="s">
        <v>10648</v>
      </c>
      <c r="O2096" s="167" t="s">
        <v>10649</v>
      </c>
    </row>
    <row r="2097" spans="3:15">
      <c r="C2097" s="165"/>
      <c r="D2097" s="165"/>
      <c r="E2097" s="165"/>
      <c r="H2097" s="167" t="s">
        <v>23606</v>
      </c>
      <c r="I2097" s="166" t="s">
        <v>13136</v>
      </c>
      <c r="J2097" s="167" t="s">
        <v>13137</v>
      </c>
      <c r="L2097" s="167" t="s">
        <v>6902</v>
      </c>
      <c r="M2097" s="167"/>
      <c r="N2097" s="166"/>
      <c r="O2097" s="167" t="s">
        <v>10649</v>
      </c>
    </row>
    <row r="2098" spans="3:15">
      <c r="C2098" s="165"/>
      <c r="D2098" s="165"/>
      <c r="E2098" s="165"/>
      <c r="H2098" s="167" t="s">
        <v>23606</v>
      </c>
      <c r="I2098" s="166" t="s">
        <v>13140</v>
      </c>
      <c r="J2098" s="167" t="s">
        <v>13141</v>
      </c>
      <c r="L2098" s="167" t="s">
        <v>6903</v>
      </c>
      <c r="M2098" s="167"/>
      <c r="N2098" s="166"/>
      <c r="O2098" s="167" t="s">
        <v>10649</v>
      </c>
    </row>
    <row r="2099" spans="3:15">
      <c r="C2099" s="165"/>
      <c r="D2099" s="165"/>
      <c r="E2099" s="165"/>
      <c r="H2099" s="167" t="s">
        <v>23606</v>
      </c>
      <c r="I2099" s="166" t="s">
        <v>13144</v>
      </c>
      <c r="J2099" s="167" t="s">
        <v>13145</v>
      </c>
      <c r="L2099" s="167" t="s">
        <v>6904</v>
      </c>
      <c r="M2099" s="167" t="s">
        <v>23193</v>
      </c>
      <c r="N2099" s="166" t="s">
        <v>10650</v>
      </c>
      <c r="O2099" s="167" t="s">
        <v>10651</v>
      </c>
    </row>
    <row r="2100" spans="3:15">
      <c r="C2100" s="165"/>
      <c r="D2100" s="165"/>
      <c r="E2100" s="165"/>
      <c r="H2100" s="167" t="s">
        <v>23606</v>
      </c>
      <c r="I2100" s="166" t="s">
        <v>13148</v>
      </c>
      <c r="J2100" s="167" t="s">
        <v>13149</v>
      </c>
      <c r="L2100" s="167" t="s">
        <v>6905</v>
      </c>
      <c r="M2100" s="167" t="s">
        <v>23193</v>
      </c>
      <c r="N2100" s="166" t="s">
        <v>10652</v>
      </c>
      <c r="O2100" s="167" t="s">
        <v>10653</v>
      </c>
    </row>
    <row r="2101" spans="3:15">
      <c r="C2101" s="165"/>
      <c r="D2101" s="165"/>
      <c r="E2101" s="165"/>
      <c r="H2101" s="167" t="s">
        <v>23606</v>
      </c>
      <c r="I2101" s="166" t="s">
        <v>13151</v>
      </c>
      <c r="J2101" s="167" t="s">
        <v>13152</v>
      </c>
      <c r="L2101" s="167" t="s">
        <v>6906</v>
      </c>
      <c r="M2101" s="167" t="s">
        <v>23193</v>
      </c>
      <c r="N2101" s="166" t="s">
        <v>10654</v>
      </c>
      <c r="O2101" s="167" t="s">
        <v>10655</v>
      </c>
    </row>
    <row r="2102" spans="3:15">
      <c r="C2102" s="165"/>
      <c r="D2102" s="165"/>
      <c r="E2102" s="165"/>
      <c r="H2102" s="167" t="s">
        <v>23606</v>
      </c>
      <c r="I2102" s="166" t="s">
        <v>13156</v>
      </c>
      <c r="J2102" s="167" t="s">
        <v>13157</v>
      </c>
      <c r="L2102" s="167" t="s">
        <v>6907</v>
      </c>
      <c r="M2102" s="167" t="s">
        <v>23193</v>
      </c>
      <c r="N2102" s="166" t="s">
        <v>10656</v>
      </c>
      <c r="O2102" s="167" t="s">
        <v>10657</v>
      </c>
    </row>
    <row r="2103" spans="3:15">
      <c r="C2103" s="165"/>
      <c r="D2103" s="165"/>
      <c r="E2103" s="165"/>
      <c r="H2103" s="167" t="s">
        <v>23606</v>
      </c>
      <c r="I2103" s="166" t="s">
        <v>13160</v>
      </c>
      <c r="J2103" s="167" t="s">
        <v>13161</v>
      </c>
      <c r="L2103" s="167" t="s">
        <v>6908</v>
      </c>
      <c r="M2103" s="167" t="s">
        <v>23193</v>
      </c>
      <c r="N2103" s="166" t="s">
        <v>10658</v>
      </c>
      <c r="O2103" s="167" t="s">
        <v>10659</v>
      </c>
    </row>
    <row r="2104" spans="3:15">
      <c r="C2104" s="165"/>
      <c r="D2104" s="165"/>
      <c r="E2104" s="165"/>
      <c r="H2104" s="167" t="s">
        <v>23606</v>
      </c>
      <c r="I2104" s="166" t="s">
        <v>13164</v>
      </c>
      <c r="J2104" s="167" t="s">
        <v>13165</v>
      </c>
      <c r="L2104" s="167" t="s">
        <v>6909</v>
      </c>
      <c r="M2104" s="167" t="s">
        <v>23193</v>
      </c>
      <c r="N2104" s="166" t="s">
        <v>10660</v>
      </c>
      <c r="O2104" s="167" t="s">
        <v>10661</v>
      </c>
    </row>
    <row r="2105" spans="3:15">
      <c r="C2105" s="165"/>
      <c r="D2105" s="165"/>
      <c r="E2105" s="165"/>
      <c r="H2105" s="167" t="s">
        <v>23606</v>
      </c>
      <c r="I2105" s="166" t="s">
        <v>13168</v>
      </c>
      <c r="J2105" s="167" t="s">
        <v>13169</v>
      </c>
      <c r="L2105" s="167" t="s">
        <v>6910</v>
      </c>
      <c r="M2105" s="167" t="s">
        <v>23194</v>
      </c>
      <c r="N2105" s="166" t="s">
        <v>10663</v>
      </c>
      <c r="O2105" s="167" t="s">
        <v>10664</v>
      </c>
    </row>
    <row r="2106" spans="3:15">
      <c r="C2106" s="165"/>
      <c r="D2106" s="165"/>
      <c r="E2106" s="165"/>
      <c r="H2106" s="167" t="s">
        <v>23606</v>
      </c>
      <c r="I2106" s="166" t="s">
        <v>13172</v>
      </c>
      <c r="J2106" s="167" t="s">
        <v>13173</v>
      </c>
      <c r="L2106" s="167" t="s">
        <v>6911</v>
      </c>
      <c r="M2106" s="167"/>
      <c r="N2106" s="166"/>
      <c r="O2106" s="167" t="s">
        <v>10664</v>
      </c>
    </row>
    <row r="2107" spans="3:15">
      <c r="C2107" s="165"/>
      <c r="D2107" s="165"/>
      <c r="E2107" s="165"/>
      <c r="H2107" s="167" t="s">
        <v>23606</v>
      </c>
      <c r="I2107" s="166" t="s">
        <v>13176</v>
      </c>
      <c r="J2107" s="167" t="s">
        <v>13177</v>
      </c>
      <c r="L2107" s="167" t="s">
        <v>6912</v>
      </c>
      <c r="M2107" s="167" t="s">
        <v>23194</v>
      </c>
      <c r="N2107" s="166" t="s">
        <v>10665</v>
      </c>
      <c r="O2107" s="167" t="s">
        <v>10666</v>
      </c>
    </row>
    <row r="2108" spans="3:15">
      <c r="C2108" s="165"/>
      <c r="D2108" s="165"/>
      <c r="E2108" s="165"/>
      <c r="H2108" s="167" t="s">
        <v>23606</v>
      </c>
      <c r="I2108" s="166" t="s">
        <v>13180</v>
      </c>
      <c r="J2108" s="167" t="s">
        <v>13181</v>
      </c>
      <c r="L2108" s="167" t="s">
        <v>6913</v>
      </c>
      <c r="M2108" s="167" t="s">
        <v>23194</v>
      </c>
      <c r="N2108" s="166" t="s">
        <v>10667</v>
      </c>
      <c r="O2108" s="167" t="s">
        <v>10668</v>
      </c>
    </row>
    <row r="2109" spans="3:15">
      <c r="C2109" s="165"/>
      <c r="D2109" s="165"/>
      <c r="E2109" s="165"/>
      <c r="H2109" s="167" t="s">
        <v>23606</v>
      </c>
      <c r="I2109" s="166" t="s">
        <v>13184</v>
      </c>
      <c r="J2109" s="167" t="s">
        <v>13185</v>
      </c>
      <c r="L2109" s="167" t="s">
        <v>6914</v>
      </c>
      <c r="M2109" s="167" t="s">
        <v>23194</v>
      </c>
      <c r="N2109" s="166" t="s">
        <v>10669</v>
      </c>
      <c r="O2109" s="167" t="s">
        <v>10670</v>
      </c>
    </row>
    <row r="2110" spans="3:15">
      <c r="C2110" s="165"/>
      <c r="D2110" s="165"/>
      <c r="E2110" s="165"/>
      <c r="H2110" s="167" t="s">
        <v>23606</v>
      </c>
      <c r="I2110" s="166" t="s">
        <v>13188</v>
      </c>
      <c r="J2110" s="167" t="s">
        <v>13189</v>
      </c>
      <c r="L2110" s="167" t="s">
        <v>6915</v>
      </c>
      <c r="M2110" s="167" t="s">
        <v>23194</v>
      </c>
      <c r="N2110" s="166" t="s">
        <v>10671</v>
      </c>
      <c r="O2110" s="167" t="s">
        <v>10672</v>
      </c>
    </row>
    <row r="2111" spans="3:15">
      <c r="C2111" s="165"/>
      <c r="D2111" s="165"/>
      <c r="E2111" s="165"/>
      <c r="H2111" s="167" t="s">
        <v>23606</v>
      </c>
      <c r="I2111" s="166" t="s">
        <v>13192</v>
      </c>
      <c r="J2111" s="167" t="s">
        <v>13193</v>
      </c>
      <c r="L2111" s="167" t="s">
        <v>6916</v>
      </c>
      <c r="M2111" s="167"/>
      <c r="N2111" s="166"/>
      <c r="O2111" s="167" t="s">
        <v>10672</v>
      </c>
    </row>
    <row r="2112" spans="3:15">
      <c r="C2112" s="165"/>
      <c r="D2112" s="165"/>
      <c r="E2112" s="165"/>
      <c r="H2112" s="167" t="s">
        <v>23606</v>
      </c>
      <c r="I2112" s="166" t="s">
        <v>13196</v>
      </c>
      <c r="J2112" s="167" t="s">
        <v>13197</v>
      </c>
      <c r="L2112" s="167" t="s">
        <v>6917</v>
      </c>
      <c r="M2112" s="167" t="s">
        <v>23194</v>
      </c>
      <c r="N2112" s="166" t="s">
        <v>10673</v>
      </c>
      <c r="O2112" s="167" t="s">
        <v>10674</v>
      </c>
    </row>
    <row r="2113" spans="3:15">
      <c r="C2113" s="165"/>
      <c r="D2113" s="165"/>
      <c r="E2113" s="165"/>
      <c r="H2113" s="273"/>
      <c r="I2113" s="281" t="s">
        <v>11329</v>
      </c>
      <c r="J2113" s="167"/>
      <c r="L2113" s="167" t="s">
        <v>6918</v>
      </c>
      <c r="M2113" s="167" t="s">
        <v>23194</v>
      </c>
      <c r="N2113" s="166" t="s">
        <v>10675</v>
      </c>
      <c r="O2113" s="167" t="s">
        <v>10676</v>
      </c>
    </row>
    <row r="2114" spans="3:15">
      <c r="C2114" s="165"/>
      <c r="D2114" s="165"/>
      <c r="E2114" s="165"/>
      <c r="H2114" s="273" t="s">
        <v>23607</v>
      </c>
      <c r="I2114" s="275" t="s">
        <v>11330</v>
      </c>
      <c r="J2114" s="167" t="s">
        <v>11331</v>
      </c>
      <c r="L2114" s="167" t="s">
        <v>6919</v>
      </c>
      <c r="M2114" s="167" t="s">
        <v>23194</v>
      </c>
      <c r="N2114" s="166" t="s">
        <v>10677</v>
      </c>
      <c r="O2114" s="167" t="s">
        <v>10678</v>
      </c>
    </row>
    <row r="2115" spans="3:15">
      <c r="C2115" s="165"/>
      <c r="D2115" s="165"/>
      <c r="E2115" s="165"/>
      <c r="H2115" s="273" t="s">
        <v>23607</v>
      </c>
      <c r="I2115" s="275" t="s">
        <v>11332</v>
      </c>
      <c r="J2115" s="167" t="s">
        <v>11333</v>
      </c>
      <c r="L2115" s="167" t="s">
        <v>6920</v>
      </c>
      <c r="M2115" s="167" t="s">
        <v>23194</v>
      </c>
      <c r="N2115" s="166" t="s">
        <v>10679</v>
      </c>
      <c r="O2115" s="167" t="s">
        <v>10680</v>
      </c>
    </row>
    <row r="2116" spans="3:15">
      <c r="C2116" s="165"/>
      <c r="D2116" s="165"/>
      <c r="E2116" s="165"/>
      <c r="H2116" s="273" t="s">
        <v>23607</v>
      </c>
      <c r="I2116" s="275" t="s">
        <v>14218</v>
      </c>
      <c r="J2116" s="167" t="s">
        <v>11334</v>
      </c>
      <c r="L2116" s="167" t="s">
        <v>6921</v>
      </c>
      <c r="M2116" s="167" t="s">
        <v>23194</v>
      </c>
      <c r="N2116" s="166" t="s">
        <v>10681</v>
      </c>
      <c r="O2116" s="167" t="s">
        <v>10682</v>
      </c>
    </row>
    <row r="2117" spans="3:15">
      <c r="C2117" s="165"/>
      <c r="D2117" s="165"/>
      <c r="E2117" s="165"/>
      <c r="H2117" s="273" t="s">
        <v>23607</v>
      </c>
      <c r="I2117" s="275" t="s">
        <v>11335</v>
      </c>
      <c r="J2117" s="167" t="s">
        <v>11336</v>
      </c>
      <c r="L2117" s="167" t="s">
        <v>6922</v>
      </c>
      <c r="M2117" s="167" t="s">
        <v>23194</v>
      </c>
      <c r="N2117" s="166" t="s">
        <v>10683</v>
      </c>
      <c r="O2117" s="167" t="s">
        <v>10684</v>
      </c>
    </row>
    <row r="2118" spans="3:15">
      <c r="C2118" s="165"/>
      <c r="D2118" s="165"/>
      <c r="E2118" s="165"/>
      <c r="H2118" s="273" t="s">
        <v>23607</v>
      </c>
      <c r="I2118" s="275" t="s">
        <v>14115</v>
      </c>
      <c r="J2118" s="167" t="s">
        <v>11337</v>
      </c>
      <c r="L2118" s="167" t="s">
        <v>6923</v>
      </c>
      <c r="M2118" s="167" t="s">
        <v>23194</v>
      </c>
      <c r="N2118" s="166" t="s">
        <v>10685</v>
      </c>
      <c r="O2118" s="167" t="s">
        <v>10686</v>
      </c>
    </row>
    <row r="2119" spans="3:15">
      <c r="C2119" s="165"/>
      <c r="D2119" s="165"/>
      <c r="E2119" s="165"/>
      <c r="H2119" s="273" t="s">
        <v>23607</v>
      </c>
      <c r="I2119" s="275" t="s">
        <v>13651</v>
      </c>
      <c r="J2119" s="167" t="s">
        <v>11338</v>
      </c>
      <c r="L2119" s="167" t="s">
        <v>6924</v>
      </c>
      <c r="M2119" s="167" t="s">
        <v>23194</v>
      </c>
      <c r="N2119" s="166" t="s">
        <v>10687</v>
      </c>
      <c r="O2119" s="167" t="s">
        <v>10688</v>
      </c>
    </row>
    <row r="2120" spans="3:15">
      <c r="C2120" s="165"/>
      <c r="D2120" s="165"/>
      <c r="E2120" s="165"/>
      <c r="H2120" s="273" t="s">
        <v>23607</v>
      </c>
      <c r="I2120" s="275" t="s">
        <v>11339</v>
      </c>
      <c r="J2120" s="167" t="s">
        <v>11340</v>
      </c>
      <c r="L2120" s="167" t="s">
        <v>6925</v>
      </c>
      <c r="M2120" s="167" t="s">
        <v>23194</v>
      </c>
      <c r="N2120" s="166" t="s">
        <v>10689</v>
      </c>
      <c r="O2120" s="167" t="s">
        <v>10690</v>
      </c>
    </row>
    <row r="2121" spans="3:15">
      <c r="C2121" s="165"/>
      <c r="D2121" s="165"/>
      <c r="E2121" s="165"/>
      <c r="H2121" s="273" t="s">
        <v>23607</v>
      </c>
      <c r="I2121" s="275" t="s">
        <v>13078</v>
      </c>
      <c r="J2121" s="167" t="s">
        <v>11341</v>
      </c>
      <c r="L2121" s="167" t="s">
        <v>6926</v>
      </c>
      <c r="M2121" s="167" t="s">
        <v>23194</v>
      </c>
      <c r="N2121" s="166" t="s">
        <v>10691</v>
      </c>
      <c r="O2121" s="167" t="s">
        <v>10692</v>
      </c>
    </row>
    <row r="2122" spans="3:15">
      <c r="C2122" s="165"/>
      <c r="D2122" s="165"/>
      <c r="E2122" s="165"/>
      <c r="H2122" s="273" t="s">
        <v>23607</v>
      </c>
      <c r="I2122" s="275" t="s">
        <v>12443</v>
      </c>
      <c r="J2122" s="167" t="s">
        <v>11342</v>
      </c>
      <c r="L2122" s="167" t="s">
        <v>6927</v>
      </c>
      <c r="M2122" s="167" t="s">
        <v>23194</v>
      </c>
      <c r="N2122" s="166" t="s">
        <v>10693</v>
      </c>
      <c r="O2122" s="167" t="s">
        <v>10694</v>
      </c>
    </row>
    <row r="2123" spans="3:15">
      <c r="C2123" s="165"/>
      <c r="D2123" s="165"/>
      <c r="E2123" s="165"/>
      <c r="H2123" s="273" t="s">
        <v>23607</v>
      </c>
      <c r="I2123" s="275" t="s">
        <v>11343</v>
      </c>
      <c r="J2123" s="167" t="s">
        <v>11344</v>
      </c>
      <c r="L2123" s="167" t="s">
        <v>6928</v>
      </c>
      <c r="M2123" s="167" t="s">
        <v>23194</v>
      </c>
      <c r="N2123" s="166" t="s">
        <v>10695</v>
      </c>
      <c r="O2123" s="167" t="s">
        <v>10696</v>
      </c>
    </row>
    <row r="2124" spans="3:15">
      <c r="C2124" s="165"/>
      <c r="D2124" s="165"/>
      <c r="E2124" s="165"/>
      <c r="H2124" s="273" t="s">
        <v>23607</v>
      </c>
      <c r="I2124" s="275" t="s">
        <v>10020</v>
      </c>
      <c r="J2124" s="167" t="s">
        <v>11345</v>
      </c>
      <c r="L2124" s="167" t="s">
        <v>6929</v>
      </c>
      <c r="M2124" s="167" t="s">
        <v>23194</v>
      </c>
      <c r="N2124" s="166" t="s">
        <v>10697</v>
      </c>
      <c r="O2124" s="167" t="s">
        <v>10698</v>
      </c>
    </row>
    <row r="2125" spans="3:15">
      <c r="C2125" s="165"/>
      <c r="D2125" s="165"/>
      <c r="E2125" s="165"/>
      <c r="H2125" s="273" t="s">
        <v>23607</v>
      </c>
      <c r="I2125" s="275" t="s">
        <v>11958</v>
      </c>
      <c r="J2125" s="167" t="s">
        <v>11346</v>
      </c>
      <c r="L2125" s="167" t="s">
        <v>6930</v>
      </c>
      <c r="M2125" s="167" t="s">
        <v>23549</v>
      </c>
      <c r="N2125" s="166" t="s">
        <v>10700</v>
      </c>
      <c r="O2125" s="167" t="s">
        <v>10701</v>
      </c>
    </row>
    <row r="2126" spans="3:15">
      <c r="C2126" s="165"/>
      <c r="D2126" s="165"/>
      <c r="E2126" s="165"/>
      <c r="H2126" s="273" t="s">
        <v>23607</v>
      </c>
      <c r="I2126" s="275" t="s">
        <v>11347</v>
      </c>
      <c r="J2126" s="167" t="s">
        <v>11348</v>
      </c>
      <c r="L2126" s="167" t="s">
        <v>6931</v>
      </c>
      <c r="M2126" s="167"/>
      <c r="N2126" s="166"/>
      <c r="O2126" s="167" t="s">
        <v>10701</v>
      </c>
    </row>
    <row r="2127" spans="3:15">
      <c r="C2127" s="165"/>
      <c r="D2127" s="165"/>
      <c r="E2127" s="165"/>
      <c r="H2127" s="273" t="s">
        <v>23607</v>
      </c>
      <c r="I2127" s="275" t="s">
        <v>11349</v>
      </c>
      <c r="J2127" s="167" t="s">
        <v>11350</v>
      </c>
      <c r="L2127" s="167" t="s">
        <v>6932</v>
      </c>
      <c r="M2127" s="167" t="s">
        <v>23549</v>
      </c>
      <c r="N2127" s="166" t="s">
        <v>10702</v>
      </c>
      <c r="O2127" s="167" t="s">
        <v>10703</v>
      </c>
    </row>
    <row r="2128" spans="3:15">
      <c r="C2128" s="165"/>
      <c r="D2128" s="165"/>
      <c r="E2128" s="165"/>
      <c r="H2128" s="273" t="s">
        <v>23607</v>
      </c>
      <c r="I2128" s="275" t="s">
        <v>11501</v>
      </c>
      <c r="J2128" s="167" t="s">
        <v>11351</v>
      </c>
      <c r="L2128" s="167" t="s">
        <v>6933</v>
      </c>
      <c r="M2128" s="167"/>
      <c r="N2128" s="166"/>
      <c r="O2128" s="167" t="s">
        <v>10703</v>
      </c>
    </row>
    <row r="2129" spans="3:15">
      <c r="C2129" s="165"/>
      <c r="D2129" s="165"/>
      <c r="E2129" s="165"/>
      <c r="H2129" s="273" t="s">
        <v>23607</v>
      </c>
      <c r="I2129" s="275" t="s">
        <v>11352</v>
      </c>
      <c r="J2129" s="167" t="s">
        <v>11353</v>
      </c>
      <c r="L2129" s="167" t="s">
        <v>6934</v>
      </c>
      <c r="M2129" s="167" t="s">
        <v>23549</v>
      </c>
      <c r="N2129" s="166" t="s">
        <v>10704</v>
      </c>
      <c r="O2129" s="167" t="s">
        <v>10705</v>
      </c>
    </row>
    <row r="2130" spans="3:15">
      <c r="C2130" s="165"/>
      <c r="D2130" s="165"/>
      <c r="E2130" s="165"/>
      <c r="H2130" s="273" t="s">
        <v>23607</v>
      </c>
      <c r="I2130" s="275" t="s">
        <v>11354</v>
      </c>
      <c r="J2130" s="167" t="s">
        <v>11355</v>
      </c>
      <c r="L2130" s="167" t="s">
        <v>6935</v>
      </c>
      <c r="M2130" s="167"/>
      <c r="N2130" s="166"/>
      <c r="O2130" s="167" t="s">
        <v>10705</v>
      </c>
    </row>
    <row r="2131" spans="3:15">
      <c r="C2131" s="165"/>
      <c r="D2131" s="165"/>
      <c r="E2131" s="165"/>
      <c r="H2131" s="273" t="s">
        <v>23607</v>
      </c>
      <c r="I2131" s="275" t="s">
        <v>11724</v>
      </c>
      <c r="J2131" s="167" t="s">
        <v>11356</v>
      </c>
      <c r="L2131" s="167" t="s">
        <v>6936</v>
      </c>
      <c r="M2131" s="167" t="s">
        <v>23549</v>
      </c>
      <c r="N2131" s="166" t="s">
        <v>10706</v>
      </c>
      <c r="O2131" s="167" t="s">
        <v>10707</v>
      </c>
    </row>
    <row r="2132" spans="3:15">
      <c r="C2132" s="165"/>
      <c r="D2132" s="165"/>
      <c r="E2132" s="165"/>
      <c r="H2132" s="273" t="s">
        <v>23607</v>
      </c>
      <c r="I2132" s="275" t="s">
        <v>11357</v>
      </c>
      <c r="J2132" s="167" t="s">
        <v>11358</v>
      </c>
      <c r="L2132" s="167" t="s">
        <v>6937</v>
      </c>
      <c r="M2132" s="167" t="s">
        <v>23549</v>
      </c>
      <c r="N2132" s="166" t="s">
        <v>10708</v>
      </c>
      <c r="O2132" s="167" t="s">
        <v>10709</v>
      </c>
    </row>
    <row r="2133" spans="3:15">
      <c r="C2133" s="165"/>
      <c r="D2133" s="165"/>
      <c r="E2133" s="165"/>
      <c r="H2133" s="273" t="s">
        <v>23607</v>
      </c>
      <c r="I2133" s="275" t="s">
        <v>11359</v>
      </c>
      <c r="J2133" s="167" t="s">
        <v>11360</v>
      </c>
      <c r="L2133" s="167" t="s">
        <v>6938</v>
      </c>
      <c r="M2133" s="167"/>
      <c r="N2133" s="166"/>
      <c r="O2133" s="167" t="s">
        <v>10709</v>
      </c>
    </row>
    <row r="2134" spans="3:15">
      <c r="C2134" s="165"/>
      <c r="D2134" s="165"/>
      <c r="E2134" s="165"/>
      <c r="H2134" s="273" t="s">
        <v>23607</v>
      </c>
      <c r="I2134" s="275" t="s">
        <v>11361</v>
      </c>
      <c r="J2134" s="167" t="s">
        <v>11362</v>
      </c>
      <c r="L2134" s="167" t="s">
        <v>6939</v>
      </c>
      <c r="M2134" s="167" t="s">
        <v>23549</v>
      </c>
      <c r="N2134" s="166" t="s">
        <v>10710</v>
      </c>
      <c r="O2134" s="167" t="s">
        <v>10711</v>
      </c>
    </row>
    <row r="2135" spans="3:15">
      <c r="C2135" s="165"/>
      <c r="D2135" s="165"/>
      <c r="E2135" s="165"/>
      <c r="H2135" s="273" t="s">
        <v>23607</v>
      </c>
      <c r="I2135" s="275" t="s">
        <v>11363</v>
      </c>
      <c r="J2135" s="167" t="s">
        <v>11364</v>
      </c>
      <c r="L2135" s="167" t="s">
        <v>6940</v>
      </c>
      <c r="M2135" s="167" t="s">
        <v>23549</v>
      </c>
      <c r="N2135" s="166" t="s">
        <v>10712</v>
      </c>
      <c r="O2135" s="167" t="s">
        <v>10713</v>
      </c>
    </row>
    <row r="2136" spans="3:15">
      <c r="C2136" s="165"/>
      <c r="D2136" s="165"/>
      <c r="E2136" s="165"/>
      <c r="H2136" s="277"/>
      <c r="I2136" s="281" t="s">
        <v>11365</v>
      </c>
      <c r="J2136" s="278"/>
      <c r="L2136" s="167" t="s">
        <v>6941</v>
      </c>
      <c r="M2136" s="167"/>
      <c r="N2136" s="166"/>
      <c r="O2136" s="167" t="s">
        <v>10713</v>
      </c>
    </row>
    <row r="2137" spans="3:15" ht="25.5">
      <c r="C2137" s="165"/>
      <c r="D2137" s="165"/>
      <c r="E2137" s="165"/>
      <c r="H2137" s="273" t="s">
        <v>23608</v>
      </c>
      <c r="I2137" s="275" t="s">
        <v>11366</v>
      </c>
      <c r="J2137" s="167" t="s">
        <v>11367</v>
      </c>
      <c r="L2137" s="167" t="s">
        <v>6942</v>
      </c>
      <c r="M2137" s="167" t="s">
        <v>23549</v>
      </c>
      <c r="N2137" s="166" t="s">
        <v>10714</v>
      </c>
      <c r="O2137" s="167" t="s">
        <v>10715</v>
      </c>
    </row>
    <row r="2138" spans="3:15">
      <c r="C2138" s="165"/>
      <c r="D2138" s="165"/>
      <c r="E2138" s="165"/>
      <c r="H2138" s="273" t="s">
        <v>23608</v>
      </c>
      <c r="I2138" s="275" t="s">
        <v>11958</v>
      </c>
      <c r="J2138" s="167" t="s">
        <v>11368</v>
      </c>
      <c r="L2138" s="167" t="s">
        <v>6943</v>
      </c>
      <c r="M2138" s="167" t="s">
        <v>23549</v>
      </c>
      <c r="N2138" s="166" t="s">
        <v>10716</v>
      </c>
      <c r="O2138" s="167" t="s">
        <v>10717</v>
      </c>
    </row>
    <row r="2139" spans="3:15">
      <c r="C2139" s="165"/>
      <c r="D2139" s="165"/>
      <c r="E2139" s="165"/>
      <c r="H2139" s="273" t="s">
        <v>23608</v>
      </c>
      <c r="I2139" s="275" t="s">
        <v>11369</v>
      </c>
      <c r="J2139" s="167" t="s">
        <v>11370</v>
      </c>
      <c r="L2139" s="167" t="s">
        <v>6944</v>
      </c>
      <c r="M2139" s="167" t="s">
        <v>23549</v>
      </c>
      <c r="N2139" s="166" t="s">
        <v>10718</v>
      </c>
      <c r="O2139" s="167" t="s">
        <v>10719</v>
      </c>
    </row>
    <row r="2140" spans="3:15">
      <c r="C2140" s="165"/>
      <c r="D2140" s="165"/>
      <c r="E2140" s="165"/>
      <c r="H2140" s="273" t="s">
        <v>23608</v>
      </c>
      <c r="I2140" s="275" t="s">
        <v>11371</v>
      </c>
      <c r="J2140" s="167" t="s">
        <v>11372</v>
      </c>
      <c r="L2140" s="167" t="s">
        <v>6945</v>
      </c>
      <c r="M2140" s="167" t="s">
        <v>23549</v>
      </c>
      <c r="N2140" s="166" t="s">
        <v>10720</v>
      </c>
      <c r="O2140" s="167" t="s">
        <v>10721</v>
      </c>
    </row>
    <row r="2141" spans="3:15">
      <c r="C2141" s="165"/>
      <c r="D2141" s="165"/>
      <c r="E2141" s="165"/>
      <c r="H2141" s="273"/>
      <c r="I2141" s="281" t="s">
        <v>11373</v>
      </c>
      <c r="J2141" s="167"/>
      <c r="L2141" s="167" t="s">
        <v>6946</v>
      </c>
      <c r="M2141" s="167"/>
      <c r="N2141" s="166"/>
      <c r="O2141" s="167" t="s">
        <v>10721</v>
      </c>
    </row>
    <row r="2142" spans="3:15">
      <c r="C2142" s="165"/>
      <c r="D2142" s="165"/>
      <c r="E2142" s="165"/>
      <c r="H2142" s="273">
        <v>83</v>
      </c>
      <c r="I2142" s="276" t="s">
        <v>11374</v>
      </c>
      <c r="J2142" s="279" t="s">
        <v>11375</v>
      </c>
      <c r="L2142" s="167" t="s">
        <v>6947</v>
      </c>
      <c r="M2142" s="167" t="s">
        <v>23549</v>
      </c>
      <c r="N2142" s="166" t="s">
        <v>10722</v>
      </c>
      <c r="O2142" s="167" t="s">
        <v>10723</v>
      </c>
    </row>
    <row r="2143" spans="3:15">
      <c r="C2143" s="165"/>
      <c r="D2143" s="165"/>
      <c r="E2143" s="165"/>
      <c r="H2143" s="277"/>
      <c r="I2143" s="281" t="s">
        <v>11376</v>
      </c>
      <c r="J2143" s="278"/>
      <c r="L2143" s="167" t="s">
        <v>6948</v>
      </c>
      <c r="M2143" s="167" t="s">
        <v>23549</v>
      </c>
      <c r="N2143" s="166" t="s">
        <v>10465</v>
      </c>
      <c r="O2143" s="167" t="s">
        <v>10724</v>
      </c>
    </row>
    <row r="2144" spans="3:15">
      <c r="C2144" s="165"/>
      <c r="D2144" s="165"/>
      <c r="E2144" s="165"/>
      <c r="H2144" s="273" t="s">
        <v>23614</v>
      </c>
      <c r="I2144" s="275" t="s">
        <v>11377</v>
      </c>
      <c r="J2144" s="167" t="s">
        <v>11378</v>
      </c>
      <c r="L2144" s="167" t="s">
        <v>6949</v>
      </c>
      <c r="M2144" s="167" t="s">
        <v>23549</v>
      </c>
      <c r="N2144" s="166" t="s">
        <v>10725</v>
      </c>
      <c r="O2144" s="167" t="s">
        <v>10726</v>
      </c>
    </row>
    <row r="2145" spans="3:15">
      <c r="C2145" s="165"/>
      <c r="D2145" s="165"/>
      <c r="E2145" s="165"/>
      <c r="H2145" s="273" t="s">
        <v>23614</v>
      </c>
      <c r="I2145" s="275" t="s">
        <v>11379</v>
      </c>
      <c r="J2145" s="167" t="s">
        <v>11380</v>
      </c>
      <c r="L2145" s="167" t="s">
        <v>6950</v>
      </c>
      <c r="M2145" s="167" t="s">
        <v>23549</v>
      </c>
      <c r="N2145" s="166" t="s">
        <v>10727</v>
      </c>
      <c r="O2145" s="167" t="s">
        <v>10728</v>
      </c>
    </row>
    <row r="2146" spans="3:15">
      <c r="C2146" s="165"/>
      <c r="D2146" s="165"/>
      <c r="E2146" s="165"/>
      <c r="H2146" s="273" t="s">
        <v>23614</v>
      </c>
      <c r="I2146" s="275" t="s">
        <v>11381</v>
      </c>
      <c r="J2146" s="167" t="s">
        <v>11382</v>
      </c>
      <c r="L2146" s="167" t="s">
        <v>6951</v>
      </c>
      <c r="M2146" s="167" t="s">
        <v>23549</v>
      </c>
      <c r="N2146" s="166" t="s">
        <v>11478</v>
      </c>
      <c r="O2146" s="167" t="s">
        <v>10729</v>
      </c>
    </row>
    <row r="2147" spans="3:15">
      <c r="C2147" s="165"/>
      <c r="D2147" s="165"/>
      <c r="E2147" s="165"/>
      <c r="H2147" s="273" t="s">
        <v>23614</v>
      </c>
      <c r="I2147" s="275" t="s">
        <v>11383</v>
      </c>
      <c r="J2147" s="167" t="s">
        <v>11384</v>
      </c>
      <c r="L2147" s="167" t="s">
        <v>6952</v>
      </c>
      <c r="M2147" s="167" t="s">
        <v>23549</v>
      </c>
      <c r="N2147" s="166" t="s">
        <v>10730</v>
      </c>
      <c r="O2147" s="167" t="s">
        <v>10731</v>
      </c>
    </row>
    <row r="2148" spans="3:15">
      <c r="C2148" s="165"/>
      <c r="D2148" s="165"/>
      <c r="E2148" s="165"/>
      <c r="H2148" s="273" t="s">
        <v>23614</v>
      </c>
      <c r="I2148" s="275" t="s">
        <v>11385</v>
      </c>
      <c r="J2148" s="167" t="s">
        <v>11386</v>
      </c>
      <c r="L2148" s="167" t="s">
        <v>6953</v>
      </c>
      <c r="M2148" s="167" t="s">
        <v>23549</v>
      </c>
      <c r="N2148" s="166" t="s">
        <v>10732</v>
      </c>
      <c r="O2148" s="167" t="s">
        <v>10733</v>
      </c>
    </row>
    <row r="2149" spans="3:15">
      <c r="C2149" s="165"/>
      <c r="D2149" s="165"/>
      <c r="E2149" s="165"/>
      <c r="H2149" s="273" t="s">
        <v>23614</v>
      </c>
      <c r="I2149" s="275" t="s">
        <v>11387</v>
      </c>
      <c r="J2149" s="167" t="s">
        <v>11388</v>
      </c>
      <c r="L2149" s="167" t="s">
        <v>6954</v>
      </c>
      <c r="M2149" s="167" t="s">
        <v>23549</v>
      </c>
      <c r="N2149" s="166" t="s">
        <v>10734</v>
      </c>
      <c r="O2149" s="167" t="s">
        <v>10735</v>
      </c>
    </row>
    <row r="2150" spans="3:15">
      <c r="C2150" s="165"/>
      <c r="D2150" s="165"/>
      <c r="E2150" s="165"/>
      <c r="H2150" s="273" t="s">
        <v>23614</v>
      </c>
      <c r="I2150" s="275" t="s">
        <v>11389</v>
      </c>
      <c r="J2150" s="167" t="s">
        <v>11390</v>
      </c>
      <c r="L2150" s="167" t="s">
        <v>6955</v>
      </c>
      <c r="M2150" s="167" t="s">
        <v>23549</v>
      </c>
      <c r="N2150" s="166" t="s">
        <v>10736</v>
      </c>
      <c r="O2150" s="167" t="s">
        <v>10737</v>
      </c>
    </row>
    <row r="2151" spans="3:15">
      <c r="C2151" s="165"/>
      <c r="D2151" s="165"/>
      <c r="E2151" s="165"/>
      <c r="H2151" s="273" t="s">
        <v>23614</v>
      </c>
      <c r="I2151" s="275" t="s">
        <v>11391</v>
      </c>
      <c r="J2151" s="167" t="s">
        <v>11392</v>
      </c>
      <c r="L2151" s="167" t="s">
        <v>6956</v>
      </c>
      <c r="M2151" s="167" t="s">
        <v>23549</v>
      </c>
      <c r="N2151" s="166" t="s">
        <v>12296</v>
      </c>
      <c r="O2151" s="167" t="s">
        <v>10738</v>
      </c>
    </row>
    <row r="2152" spans="3:15">
      <c r="C2152" s="165"/>
      <c r="D2152" s="165"/>
      <c r="E2152" s="165"/>
      <c r="H2152" s="273" t="s">
        <v>23614</v>
      </c>
      <c r="I2152" s="275" t="s">
        <v>11393</v>
      </c>
      <c r="J2152" s="167" t="s">
        <v>11394</v>
      </c>
      <c r="L2152" s="167" t="s">
        <v>6957</v>
      </c>
      <c r="M2152" s="167" t="s">
        <v>23549</v>
      </c>
      <c r="N2152" s="166" t="s">
        <v>10739</v>
      </c>
      <c r="O2152" s="167" t="s">
        <v>10740</v>
      </c>
    </row>
    <row r="2153" spans="3:15">
      <c r="C2153" s="165"/>
      <c r="D2153" s="165"/>
      <c r="E2153" s="165"/>
      <c r="H2153" s="273" t="s">
        <v>23614</v>
      </c>
      <c r="I2153" s="275" t="s">
        <v>7849</v>
      </c>
      <c r="J2153" s="167" t="s">
        <v>7850</v>
      </c>
      <c r="L2153" s="167" t="s">
        <v>6958</v>
      </c>
      <c r="M2153" s="167" t="s">
        <v>23549</v>
      </c>
      <c r="N2153" s="166" t="s">
        <v>10741</v>
      </c>
      <c r="O2153" s="167" t="s">
        <v>10742</v>
      </c>
    </row>
    <row r="2154" spans="3:15">
      <c r="C2154" s="165"/>
      <c r="D2154" s="165"/>
      <c r="E2154" s="165"/>
      <c r="H2154" s="273" t="s">
        <v>23614</v>
      </c>
      <c r="I2154" s="275" t="s">
        <v>7851</v>
      </c>
      <c r="J2154" s="167" t="s">
        <v>7852</v>
      </c>
      <c r="L2154" s="167" t="s">
        <v>6959</v>
      </c>
      <c r="M2154" s="167" t="s">
        <v>23549</v>
      </c>
      <c r="N2154" s="166" t="s">
        <v>10743</v>
      </c>
      <c r="O2154" s="167" t="s">
        <v>10744</v>
      </c>
    </row>
    <row r="2155" spans="3:15">
      <c r="C2155" s="165"/>
      <c r="D2155" s="165"/>
      <c r="E2155" s="165"/>
      <c r="H2155" s="273" t="s">
        <v>23614</v>
      </c>
      <c r="I2155" s="275" t="s">
        <v>7853</v>
      </c>
      <c r="J2155" s="167" t="s">
        <v>7854</v>
      </c>
      <c r="L2155" s="167" t="s">
        <v>6960</v>
      </c>
      <c r="M2155" s="167" t="s">
        <v>23549</v>
      </c>
      <c r="N2155" s="166" t="s">
        <v>10745</v>
      </c>
      <c r="O2155" s="167" t="s">
        <v>10746</v>
      </c>
    </row>
    <row r="2156" spans="3:15">
      <c r="C2156" s="165"/>
      <c r="D2156" s="165"/>
      <c r="E2156" s="165"/>
      <c r="H2156" s="273" t="s">
        <v>23614</v>
      </c>
      <c r="I2156" s="275" t="s">
        <v>7855</v>
      </c>
      <c r="J2156" s="167" t="s">
        <v>7856</v>
      </c>
      <c r="L2156" s="167" t="s">
        <v>6961</v>
      </c>
      <c r="M2156" s="167" t="s">
        <v>23549</v>
      </c>
      <c r="N2156" s="166" t="s">
        <v>10747</v>
      </c>
      <c r="O2156" s="167" t="s">
        <v>10748</v>
      </c>
    </row>
    <row r="2157" spans="3:15">
      <c r="C2157" s="165"/>
      <c r="D2157" s="165"/>
      <c r="E2157" s="165"/>
      <c r="H2157" s="273" t="s">
        <v>23614</v>
      </c>
      <c r="I2157" s="275" t="s">
        <v>7857</v>
      </c>
      <c r="J2157" s="167" t="s">
        <v>7858</v>
      </c>
      <c r="L2157" s="167" t="s">
        <v>6962</v>
      </c>
      <c r="M2157" s="167" t="s">
        <v>23549</v>
      </c>
      <c r="N2157" s="166" t="s">
        <v>10749</v>
      </c>
      <c r="O2157" s="167" t="s">
        <v>10750</v>
      </c>
    </row>
    <row r="2158" spans="3:15">
      <c r="C2158" s="165"/>
      <c r="D2158" s="165"/>
      <c r="E2158" s="165"/>
      <c r="H2158" s="273" t="s">
        <v>23614</v>
      </c>
      <c r="I2158" s="275" t="s">
        <v>7859</v>
      </c>
      <c r="J2158" s="167" t="s">
        <v>7860</v>
      </c>
      <c r="L2158" s="167" t="s">
        <v>6963</v>
      </c>
      <c r="M2158" s="167"/>
      <c r="N2158" s="166"/>
      <c r="O2158" s="167" t="s">
        <v>10750</v>
      </c>
    </row>
    <row r="2159" spans="3:15">
      <c r="C2159" s="165"/>
      <c r="D2159" s="165"/>
      <c r="E2159" s="165"/>
      <c r="H2159" s="273" t="s">
        <v>23614</v>
      </c>
      <c r="I2159" s="275" t="s">
        <v>13562</v>
      </c>
      <c r="J2159" s="167" t="s">
        <v>7861</v>
      </c>
      <c r="L2159" s="167" t="s">
        <v>6964</v>
      </c>
      <c r="M2159" s="167" t="s">
        <v>23549</v>
      </c>
      <c r="N2159" s="166" t="s">
        <v>10751</v>
      </c>
      <c r="O2159" s="167" t="s">
        <v>10752</v>
      </c>
    </row>
    <row r="2160" spans="3:15">
      <c r="C2160" s="165"/>
      <c r="D2160" s="165"/>
      <c r="E2160" s="165"/>
      <c r="H2160" s="273" t="s">
        <v>23614</v>
      </c>
      <c r="I2160" s="275" t="s">
        <v>7862</v>
      </c>
      <c r="J2160" s="167" t="s">
        <v>7863</v>
      </c>
      <c r="L2160" s="167" t="s">
        <v>6965</v>
      </c>
      <c r="M2160" s="167" t="s">
        <v>23549</v>
      </c>
      <c r="N2160" s="166" t="s">
        <v>10753</v>
      </c>
      <c r="O2160" s="167" t="s">
        <v>10754</v>
      </c>
    </row>
    <row r="2161" spans="3:15">
      <c r="C2161" s="165"/>
      <c r="D2161" s="165"/>
      <c r="E2161" s="165"/>
      <c r="H2161" s="273" t="s">
        <v>23614</v>
      </c>
      <c r="I2161" s="275" t="s">
        <v>14206</v>
      </c>
      <c r="J2161" s="167" t="s">
        <v>7864</v>
      </c>
      <c r="L2161" s="167" t="s">
        <v>6966</v>
      </c>
      <c r="M2161" s="167" t="s">
        <v>23549</v>
      </c>
      <c r="N2161" s="166" t="s">
        <v>10755</v>
      </c>
      <c r="O2161" s="167" t="s">
        <v>10756</v>
      </c>
    </row>
    <row r="2162" spans="3:15">
      <c r="C2162" s="165"/>
      <c r="D2162" s="165"/>
      <c r="E2162" s="165"/>
      <c r="H2162" s="273" t="s">
        <v>23614</v>
      </c>
      <c r="I2162" s="275" t="s">
        <v>11501</v>
      </c>
      <c r="J2162" s="167" t="s">
        <v>7865</v>
      </c>
      <c r="L2162" s="167" t="s">
        <v>6967</v>
      </c>
      <c r="M2162" s="167" t="s">
        <v>23549</v>
      </c>
      <c r="N2162" s="166" t="s">
        <v>10757</v>
      </c>
      <c r="O2162" s="167" t="s">
        <v>10758</v>
      </c>
    </row>
    <row r="2163" spans="3:15">
      <c r="C2163" s="165"/>
      <c r="D2163" s="165"/>
      <c r="E2163" s="165"/>
      <c r="H2163" s="273" t="s">
        <v>23614</v>
      </c>
      <c r="I2163" s="275" t="s">
        <v>7866</v>
      </c>
      <c r="J2163" s="167" t="s">
        <v>7867</v>
      </c>
      <c r="L2163" s="167" t="s">
        <v>6968</v>
      </c>
      <c r="M2163" s="167" t="s">
        <v>23549</v>
      </c>
      <c r="N2163" s="166" t="s">
        <v>10759</v>
      </c>
      <c r="O2163" s="167" t="s">
        <v>10760</v>
      </c>
    </row>
    <row r="2164" spans="3:15">
      <c r="C2164" s="165"/>
      <c r="D2164" s="165"/>
      <c r="E2164" s="165"/>
      <c r="H2164" s="277"/>
      <c r="I2164" s="281" t="s">
        <v>7868</v>
      </c>
      <c r="J2164" s="278"/>
      <c r="L2164" s="167" t="s">
        <v>6969</v>
      </c>
      <c r="M2164" s="167" t="s">
        <v>23549</v>
      </c>
      <c r="N2164" s="166" t="s">
        <v>10761</v>
      </c>
      <c r="O2164" s="167" t="s">
        <v>10762</v>
      </c>
    </row>
    <row r="2165" spans="3:15">
      <c r="C2165" s="165"/>
      <c r="D2165" s="165"/>
      <c r="E2165" s="165"/>
      <c r="H2165" s="273" t="s">
        <v>23552</v>
      </c>
      <c r="I2165" s="275" t="s">
        <v>7869</v>
      </c>
      <c r="J2165" s="167" t="s">
        <v>7870</v>
      </c>
      <c r="L2165" s="167" t="s">
        <v>6970</v>
      </c>
      <c r="M2165" s="167"/>
      <c r="N2165" s="166"/>
      <c r="O2165" s="167" t="s">
        <v>10762</v>
      </c>
    </row>
    <row r="2166" spans="3:15">
      <c r="C2166" s="165"/>
      <c r="D2166" s="165"/>
      <c r="E2166" s="165"/>
      <c r="H2166" s="273" t="s">
        <v>23552</v>
      </c>
      <c r="I2166" s="275" t="s">
        <v>7871</v>
      </c>
      <c r="J2166" s="167" t="s">
        <v>7872</v>
      </c>
      <c r="L2166" s="167" t="s">
        <v>6971</v>
      </c>
      <c r="M2166" s="167" t="s">
        <v>23549</v>
      </c>
      <c r="N2166" s="166" t="s">
        <v>10763</v>
      </c>
      <c r="O2166" s="167" t="s">
        <v>10764</v>
      </c>
    </row>
    <row r="2167" spans="3:15">
      <c r="C2167" s="165"/>
      <c r="D2167" s="165"/>
      <c r="E2167" s="165"/>
      <c r="H2167" s="273" t="s">
        <v>23552</v>
      </c>
      <c r="I2167" s="275" t="s">
        <v>7873</v>
      </c>
      <c r="J2167" s="167" t="s">
        <v>7874</v>
      </c>
      <c r="L2167" s="167" t="s">
        <v>6972</v>
      </c>
      <c r="M2167" s="167" t="s">
        <v>23549</v>
      </c>
      <c r="N2167" s="166" t="s">
        <v>10765</v>
      </c>
      <c r="O2167" s="167" t="s">
        <v>10766</v>
      </c>
    </row>
    <row r="2168" spans="3:15">
      <c r="C2168" s="165"/>
      <c r="D2168" s="165"/>
      <c r="E2168" s="165"/>
      <c r="H2168" s="273" t="s">
        <v>23552</v>
      </c>
      <c r="I2168" s="275" t="s">
        <v>7875</v>
      </c>
      <c r="J2168" s="167" t="s">
        <v>7876</v>
      </c>
      <c r="L2168" s="167" t="s">
        <v>6973</v>
      </c>
      <c r="M2168" s="167" t="s">
        <v>23549</v>
      </c>
      <c r="N2168" s="166" t="s">
        <v>10767</v>
      </c>
      <c r="O2168" s="167" t="s">
        <v>10768</v>
      </c>
    </row>
    <row r="2169" spans="3:15">
      <c r="C2169" s="165"/>
      <c r="D2169" s="165"/>
      <c r="E2169" s="165"/>
      <c r="H2169" s="273" t="s">
        <v>23552</v>
      </c>
      <c r="I2169" s="275" t="s">
        <v>7877</v>
      </c>
      <c r="J2169" s="167" t="s">
        <v>7878</v>
      </c>
      <c r="L2169" s="167" t="s">
        <v>6974</v>
      </c>
      <c r="M2169" s="167" t="s">
        <v>23549</v>
      </c>
      <c r="N2169" s="166" t="s">
        <v>10769</v>
      </c>
      <c r="O2169" s="167" t="s">
        <v>10770</v>
      </c>
    </row>
    <row r="2170" spans="3:15">
      <c r="C2170" s="165"/>
      <c r="D2170" s="165"/>
      <c r="E2170" s="165"/>
      <c r="H2170" s="273" t="s">
        <v>23552</v>
      </c>
      <c r="I2170" s="275" t="s">
        <v>7879</v>
      </c>
      <c r="J2170" s="167" t="s">
        <v>7880</v>
      </c>
      <c r="L2170" s="167" t="s">
        <v>6975</v>
      </c>
      <c r="M2170" s="167" t="s">
        <v>23549</v>
      </c>
      <c r="N2170" s="166" t="s">
        <v>10771</v>
      </c>
      <c r="O2170" s="167" t="s">
        <v>10772</v>
      </c>
    </row>
    <row r="2171" spans="3:15">
      <c r="C2171" s="165"/>
      <c r="D2171" s="165"/>
      <c r="E2171" s="165"/>
      <c r="H2171" s="273" t="s">
        <v>23552</v>
      </c>
      <c r="I2171" s="275" t="s">
        <v>7881</v>
      </c>
      <c r="J2171" s="167" t="s">
        <v>7882</v>
      </c>
      <c r="L2171" s="167" t="s">
        <v>6976</v>
      </c>
      <c r="M2171" s="167" t="s">
        <v>23549</v>
      </c>
      <c r="N2171" s="166" t="s">
        <v>10773</v>
      </c>
      <c r="O2171" s="167" t="s">
        <v>10774</v>
      </c>
    </row>
    <row r="2172" spans="3:15">
      <c r="C2172" s="165"/>
      <c r="D2172" s="165"/>
      <c r="E2172" s="165"/>
      <c r="H2172" s="273" t="s">
        <v>23552</v>
      </c>
      <c r="I2172" s="275" t="s">
        <v>7883</v>
      </c>
      <c r="J2172" s="167" t="s">
        <v>7884</v>
      </c>
      <c r="L2172" s="167" t="s">
        <v>6977</v>
      </c>
      <c r="M2172" s="167" t="s">
        <v>23549</v>
      </c>
      <c r="N2172" s="166" t="s">
        <v>10775</v>
      </c>
      <c r="O2172" s="167" t="s">
        <v>10776</v>
      </c>
    </row>
    <row r="2173" spans="3:15">
      <c r="C2173" s="165"/>
      <c r="D2173" s="165"/>
      <c r="E2173" s="165"/>
      <c r="H2173" s="277"/>
      <c r="I2173" s="281" t="s">
        <v>7885</v>
      </c>
      <c r="J2173" s="278"/>
      <c r="L2173" s="167" t="s">
        <v>6978</v>
      </c>
      <c r="M2173" s="167" t="s">
        <v>23549</v>
      </c>
      <c r="N2173" s="166" t="s">
        <v>10777</v>
      </c>
      <c r="O2173" s="167" t="s">
        <v>10778</v>
      </c>
    </row>
    <row r="2174" spans="3:15">
      <c r="C2174" s="165"/>
      <c r="D2174" s="165"/>
      <c r="E2174" s="165"/>
      <c r="H2174" s="273" t="s">
        <v>23616</v>
      </c>
      <c r="I2174" s="275" t="s">
        <v>7886</v>
      </c>
      <c r="J2174" s="167" t="s">
        <v>7887</v>
      </c>
      <c r="L2174" s="167" t="s">
        <v>6979</v>
      </c>
      <c r="M2174" s="167"/>
      <c r="N2174" s="166"/>
      <c r="O2174" s="167" t="s">
        <v>10778</v>
      </c>
    </row>
    <row r="2175" spans="3:15">
      <c r="C2175" s="165"/>
      <c r="D2175" s="165"/>
      <c r="E2175" s="165"/>
      <c r="H2175" s="273" t="s">
        <v>23616</v>
      </c>
      <c r="I2175" s="275" t="s">
        <v>7888</v>
      </c>
      <c r="J2175" s="167" t="s">
        <v>7889</v>
      </c>
      <c r="L2175" s="167" t="s">
        <v>6980</v>
      </c>
      <c r="M2175" s="167" t="s">
        <v>23549</v>
      </c>
      <c r="N2175" s="166" t="s">
        <v>10779</v>
      </c>
      <c r="O2175" s="167" t="s">
        <v>10780</v>
      </c>
    </row>
    <row r="2176" spans="3:15">
      <c r="C2176" s="165"/>
      <c r="D2176" s="165"/>
      <c r="E2176" s="165"/>
      <c r="H2176" s="273" t="s">
        <v>23616</v>
      </c>
      <c r="I2176" s="275" t="s">
        <v>7890</v>
      </c>
      <c r="J2176" s="167" t="s">
        <v>7891</v>
      </c>
      <c r="L2176" s="167" t="s">
        <v>6981</v>
      </c>
      <c r="M2176" s="167" t="s">
        <v>23549</v>
      </c>
      <c r="N2176" s="166" t="s">
        <v>13649</v>
      </c>
      <c r="O2176" s="167" t="s">
        <v>10781</v>
      </c>
    </row>
    <row r="2177" spans="3:15">
      <c r="C2177" s="165"/>
      <c r="D2177" s="165"/>
      <c r="E2177" s="165"/>
      <c r="H2177" s="273" t="s">
        <v>23616</v>
      </c>
      <c r="I2177" s="275" t="s">
        <v>7892</v>
      </c>
      <c r="J2177" s="167" t="s">
        <v>7893</v>
      </c>
      <c r="L2177" s="167" t="s">
        <v>6982</v>
      </c>
      <c r="M2177" s="167" t="s">
        <v>23549</v>
      </c>
      <c r="N2177" s="166" t="s">
        <v>10782</v>
      </c>
      <c r="O2177" s="167" t="s">
        <v>10783</v>
      </c>
    </row>
    <row r="2178" spans="3:15">
      <c r="C2178" s="165"/>
      <c r="D2178" s="165"/>
      <c r="E2178" s="165"/>
      <c r="H2178" s="273" t="s">
        <v>23616</v>
      </c>
      <c r="I2178" s="275" t="s">
        <v>7894</v>
      </c>
      <c r="J2178" s="167" t="s">
        <v>7895</v>
      </c>
      <c r="L2178" s="167" t="s">
        <v>6983</v>
      </c>
      <c r="M2178" s="167" t="s">
        <v>23549</v>
      </c>
      <c r="N2178" s="166" t="s">
        <v>10784</v>
      </c>
      <c r="O2178" s="167" t="s">
        <v>10785</v>
      </c>
    </row>
    <row r="2179" spans="3:15">
      <c r="C2179" s="165"/>
      <c r="D2179" s="165"/>
      <c r="E2179" s="165"/>
      <c r="H2179" s="273" t="s">
        <v>23616</v>
      </c>
      <c r="I2179" s="275" t="s">
        <v>7896</v>
      </c>
      <c r="J2179" s="167" t="s">
        <v>7897</v>
      </c>
      <c r="L2179" s="167" t="s">
        <v>6984</v>
      </c>
      <c r="M2179" s="167" t="s">
        <v>23549</v>
      </c>
      <c r="N2179" s="166" t="s">
        <v>10786</v>
      </c>
      <c r="O2179" s="167" t="s">
        <v>10787</v>
      </c>
    </row>
    <row r="2180" spans="3:15">
      <c r="C2180" s="165"/>
      <c r="D2180" s="165"/>
      <c r="E2180" s="165"/>
      <c r="H2180" s="273" t="s">
        <v>23616</v>
      </c>
      <c r="I2180" s="275" t="s">
        <v>7898</v>
      </c>
      <c r="J2180" s="167" t="s">
        <v>7899</v>
      </c>
      <c r="L2180" s="167" t="s">
        <v>6985</v>
      </c>
      <c r="M2180" s="167" t="s">
        <v>23549</v>
      </c>
      <c r="N2180" s="166" t="s">
        <v>10788</v>
      </c>
      <c r="O2180" s="167" t="s">
        <v>10789</v>
      </c>
    </row>
    <row r="2181" spans="3:15">
      <c r="C2181" s="165"/>
      <c r="D2181" s="165"/>
      <c r="E2181" s="165"/>
      <c r="H2181" s="273" t="s">
        <v>23616</v>
      </c>
      <c r="I2181" s="275" t="s">
        <v>7900</v>
      </c>
      <c r="J2181" s="167" t="s">
        <v>7901</v>
      </c>
      <c r="L2181" s="167" t="s">
        <v>6986</v>
      </c>
      <c r="M2181" s="167"/>
      <c r="N2181" s="166"/>
      <c r="O2181" s="167" t="s">
        <v>10789</v>
      </c>
    </row>
    <row r="2182" spans="3:15">
      <c r="C2182" s="165"/>
      <c r="D2182" s="165"/>
      <c r="E2182" s="165"/>
      <c r="H2182" s="273" t="s">
        <v>23616</v>
      </c>
      <c r="I2182" s="275" t="s">
        <v>7902</v>
      </c>
      <c r="J2182" s="167" t="s">
        <v>7903</v>
      </c>
      <c r="L2182" s="167" t="s">
        <v>6987</v>
      </c>
      <c r="M2182" s="167"/>
      <c r="N2182" s="166"/>
      <c r="O2182" s="167" t="s">
        <v>10789</v>
      </c>
    </row>
    <row r="2183" spans="3:15">
      <c r="C2183" s="165"/>
      <c r="D2183" s="165"/>
      <c r="E2183" s="165"/>
      <c r="H2183" s="273" t="s">
        <v>23616</v>
      </c>
      <c r="I2183" s="275" t="s">
        <v>7904</v>
      </c>
      <c r="J2183" s="167" t="s">
        <v>7905</v>
      </c>
      <c r="L2183" s="167" t="s">
        <v>6988</v>
      </c>
      <c r="M2183" s="167" t="s">
        <v>23549</v>
      </c>
      <c r="N2183" s="166" t="s">
        <v>10790</v>
      </c>
      <c r="O2183" s="167" t="s">
        <v>10791</v>
      </c>
    </row>
    <row r="2184" spans="3:15">
      <c r="C2184" s="165"/>
      <c r="D2184" s="165"/>
      <c r="E2184" s="165"/>
      <c r="H2184" s="273" t="s">
        <v>23616</v>
      </c>
      <c r="I2184" s="275" t="s">
        <v>7906</v>
      </c>
      <c r="J2184" s="167" t="s">
        <v>7907</v>
      </c>
      <c r="L2184" s="167" t="s">
        <v>6989</v>
      </c>
      <c r="M2184" s="167" t="s">
        <v>23549</v>
      </c>
      <c r="N2184" s="166" t="s">
        <v>10792</v>
      </c>
      <c r="O2184" s="167" t="s">
        <v>10793</v>
      </c>
    </row>
    <row r="2185" spans="3:15">
      <c r="C2185" s="165"/>
      <c r="D2185" s="165"/>
      <c r="E2185" s="165"/>
      <c r="H2185" s="273" t="s">
        <v>23616</v>
      </c>
      <c r="I2185" s="275" t="s">
        <v>11781</v>
      </c>
      <c r="J2185" s="167" t="s">
        <v>7908</v>
      </c>
      <c r="L2185" s="167" t="s">
        <v>6990</v>
      </c>
      <c r="M2185" s="167" t="s">
        <v>23549</v>
      </c>
      <c r="N2185" s="166" t="s">
        <v>10794</v>
      </c>
      <c r="O2185" s="167" t="s">
        <v>10795</v>
      </c>
    </row>
    <row r="2186" spans="3:15">
      <c r="C2186" s="165"/>
      <c r="D2186" s="165"/>
      <c r="E2186" s="165"/>
      <c r="H2186" s="277"/>
      <c r="I2186" s="281" t="s">
        <v>7909</v>
      </c>
      <c r="J2186" s="278"/>
      <c r="L2186" s="167" t="s">
        <v>6991</v>
      </c>
      <c r="M2186" s="167" t="s">
        <v>23549</v>
      </c>
      <c r="N2186" s="166" t="s">
        <v>10796</v>
      </c>
      <c r="O2186" s="167" t="s">
        <v>10797</v>
      </c>
    </row>
    <row r="2187" spans="3:15">
      <c r="C2187" s="165"/>
      <c r="D2187" s="165"/>
      <c r="E2187" s="165"/>
      <c r="H2187" s="273" t="s">
        <v>23618</v>
      </c>
      <c r="I2187" s="275" t="s">
        <v>7910</v>
      </c>
      <c r="J2187" s="167" t="s">
        <v>7911</v>
      </c>
      <c r="L2187" s="167" t="s">
        <v>6992</v>
      </c>
      <c r="M2187" s="167"/>
      <c r="N2187" s="166"/>
      <c r="O2187" s="167" t="s">
        <v>10797</v>
      </c>
    </row>
    <row r="2188" spans="3:15">
      <c r="C2188" s="165"/>
      <c r="D2188" s="165"/>
      <c r="E2188" s="165"/>
      <c r="H2188" s="273" t="s">
        <v>23618</v>
      </c>
      <c r="I2188" s="275" t="s">
        <v>7912</v>
      </c>
      <c r="J2188" s="167" t="s">
        <v>7913</v>
      </c>
      <c r="L2188" s="167" t="s">
        <v>6993</v>
      </c>
      <c r="M2188" s="167" t="s">
        <v>23549</v>
      </c>
      <c r="N2188" s="166" t="s">
        <v>10798</v>
      </c>
      <c r="O2188" s="167" t="s">
        <v>10799</v>
      </c>
    </row>
    <row r="2189" spans="3:15">
      <c r="C2189" s="165"/>
      <c r="D2189" s="165"/>
      <c r="E2189" s="165"/>
      <c r="H2189" s="273" t="s">
        <v>23618</v>
      </c>
      <c r="I2189" s="275" t="s">
        <v>7914</v>
      </c>
      <c r="J2189" s="167" t="s">
        <v>7915</v>
      </c>
      <c r="L2189" s="167" t="s">
        <v>6994</v>
      </c>
      <c r="M2189" s="167" t="s">
        <v>23549</v>
      </c>
      <c r="N2189" s="166" t="s">
        <v>10800</v>
      </c>
      <c r="O2189" s="167" t="s">
        <v>10801</v>
      </c>
    </row>
    <row r="2190" spans="3:15">
      <c r="C2190" s="165"/>
      <c r="D2190" s="165"/>
      <c r="E2190" s="165"/>
      <c r="H2190" s="273" t="s">
        <v>23618</v>
      </c>
      <c r="I2190" s="275" t="s">
        <v>7916</v>
      </c>
      <c r="J2190" s="167" t="s">
        <v>7917</v>
      </c>
      <c r="L2190" s="167" t="s">
        <v>6995</v>
      </c>
      <c r="M2190" s="167" t="s">
        <v>23549</v>
      </c>
      <c r="N2190" s="166" t="s">
        <v>10802</v>
      </c>
      <c r="O2190" s="167" t="s">
        <v>10803</v>
      </c>
    </row>
    <row r="2191" spans="3:15">
      <c r="C2191" s="165"/>
      <c r="D2191" s="165"/>
      <c r="E2191" s="165"/>
      <c r="H2191" s="273" t="s">
        <v>23618</v>
      </c>
      <c r="I2191" s="275" t="s">
        <v>7918</v>
      </c>
      <c r="J2191" s="167" t="s">
        <v>7919</v>
      </c>
      <c r="L2191" s="167" t="s">
        <v>6996</v>
      </c>
      <c r="M2191" s="167" t="s">
        <v>23549</v>
      </c>
      <c r="N2191" s="166" t="s">
        <v>10804</v>
      </c>
      <c r="O2191" s="167" t="s">
        <v>10805</v>
      </c>
    </row>
    <row r="2192" spans="3:15">
      <c r="C2192" s="165"/>
      <c r="D2192" s="165"/>
      <c r="E2192" s="165"/>
      <c r="H2192" s="273" t="s">
        <v>23618</v>
      </c>
      <c r="I2192" s="275" t="s">
        <v>7920</v>
      </c>
      <c r="J2192" s="167" t="s">
        <v>7921</v>
      </c>
      <c r="L2192" s="167" t="s">
        <v>6997</v>
      </c>
      <c r="M2192" s="167" t="s">
        <v>23549</v>
      </c>
      <c r="N2192" s="166" t="s">
        <v>10806</v>
      </c>
      <c r="O2192" s="167" t="s">
        <v>10807</v>
      </c>
    </row>
    <row r="2193" spans="3:15">
      <c r="C2193" s="165"/>
      <c r="D2193" s="165"/>
      <c r="E2193" s="165"/>
      <c r="H2193" s="273" t="s">
        <v>23618</v>
      </c>
      <c r="I2193" s="275" t="s">
        <v>7922</v>
      </c>
      <c r="J2193" s="167" t="s">
        <v>7923</v>
      </c>
      <c r="L2193" s="167" t="s">
        <v>6998</v>
      </c>
      <c r="M2193" s="167" t="s">
        <v>23597</v>
      </c>
      <c r="N2193" s="166" t="s">
        <v>10809</v>
      </c>
      <c r="O2193" s="167" t="s">
        <v>10810</v>
      </c>
    </row>
    <row r="2194" spans="3:15">
      <c r="C2194" s="165"/>
      <c r="D2194" s="165"/>
      <c r="E2194" s="165"/>
      <c r="H2194" s="273" t="s">
        <v>23618</v>
      </c>
      <c r="I2194" s="275" t="s">
        <v>7924</v>
      </c>
      <c r="J2194" s="167" t="s">
        <v>7925</v>
      </c>
      <c r="L2194" s="167" t="s">
        <v>6999</v>
      </c>
      <c r="M2194" s="167" t="s">
        <v>23597</v>
      </c>
      <c r="N2194" s="166" t="s">
        <v>10811</v>
      </c>
      <c r="O2194" s="167" t="s">
        <v>10812</v>
      </c>
    </row>
    <row r="2195" spans="3:15">
      <c r="C2195" s="165"/>
      <c r="D2195" s="165"/>
      <c r="E2195" s="165"/>
      <c r="H2195" s="273" t="s">
        <v>23618</v>
      </c>
      <c r="I2195" s="275" t="s">
        <v>7926</v>
      </c>
      <c r="J2195" s="167" t="s">
        <v>7927</v>
      </c>
      <c r="L2195" s="167" t="s">
        <v>7000</v>
      </c>
      <c r="M2195" s="167" t="s">
        <v>23597</v>
      </c>
      <c r="N2195" s="166" t="s">
        <v>10813</v>
      </c>
      <c r="O2195" s="167" t="s">
        <v>10814</v>
      </c>
    </row>
    <row r="2196" spans="3:15">
      <c r="C2196" s="165"/>
      <c r="D2196" s="165"/>
      <c r="E2196" s="165"/>
      <c r="H2196" s="273" t="s">
        <v>23618</v>
      </c>
      <c r="I2196" s="275" t="s">
        <v>7928</v>
      </c>
      <c r="J2196" s="167" t="s">
        <v>7929</v>
      </c>
      <c r="L2196" s="167" t="s">
        <v>7001</v>
      </c>
      <c r="M2196" s="167" t="s">
        <v>23597</v>
      </c>
      <c r="N2196" s="166" t="s">
        <v>11631</v>
      </c>
      <c r="O2196" s="167" t="s">
        <v>10815</v>
      </c>
    </row>
    <row r="2197" spans="3:15">
      <c r="C2197" s="165"/>
      <c r="D2197" s="165"/>
      <c r="E2197" s="165"/>
      <c r="H2197" s="273" t="s">
        <v>23618</v>
      </c>
      <c r="I2197" s="275" t="s">
        <v>13078</v>
      </c>
      <c r="J2197" s="167" t="s">
        <v>7930</v>
      </c>
      <c r="L2197" s="167" t="s">
        <v>7002</v>
      </c>
      <c r="M2197" s="167"/>
      <c r="N2197" s="166"/>
      <c r="O2197" s="167" t="s">
        <v>10815</v>
      </c>
    </row>
    <row r="2198" spans="3:15">
      <c r="C2198" s="165"/>
      <c r="D2198" s="165"/>
      <c r="E2198" s="165"/>
      <c r="H2198" s="273" t="s">
        <v>23618</v>
      </c>
      <c r="I2198" s="275" t="s">
        <v>7931</v>
      </c>
      <c r="J2198" s="167" t="s">
        <v>7932</v>
      </c>
      <c r="L2198" s="167" t="s">
        <v>7003</v>
      </c>
      <c r="M2198" s="167"/>
      <c r="N2198" s="166"/>
      <c r="O2198" s="167" t="s">
        <v>10815</v>
      </c>
    </row>
    <row r="2199" spans="3:15">
      <c r="C2199" s="165"/>
      <c r="D2199" s="165"/>
      <c r="E2199" s="165"/>
      <c r="H2199" s="273" t="s">
        <v>23618</v>
      </c>
      <c r="I2199" s="275" t="s">
        <v>13651</v>
      </c>
      <c r="J2199" s="167" t="s">
        <v>7933</v>
      </c>
      <c r="L2199" s="167" t="s">
        <v>7004</v>
      </c>
      <c r="M2199" s="167" t="s">
        <v>23597</v>
      </c>
      <c r="N2199" s="166" t="s">
        <v>13072</v>
      </c>
      <c r="O2199" s="167" t="s">
        <v>10816</v>
      </c>
    </row>
    <row r="2200" spans="3:15">
      <c r="C2200" s="165"/>
      <c r="D2200" s="165"/>
      <c r="E2200" s="165"/>
      <c r="H2200" s="273" t="s">
        <v>23618</v>
      </c>
      <c r="I2200" s="275" t="s">
        <v>11958</v>
      </c>
      <c r="J2200" s="167" t="s">
        <v>7934</v>
      </c>
      <c r="L2200" s="167" t="s">
        <v>7005</v>
      </c>
      <c r="M2200" s="167"/>
      <c r="N2200" s="166"/>
      <c r="O2200" s="167" t="s">
        <v>10816</v>
      </c>
    </row>
    <row r="2201" spans="3:15">
      <c r="C2201" s="165"/>
      <c r="D2201" s="165"/>
      <c r="E2201" s="165"/>
      <c r="H2201" s="273" t="s">
        <v>23618</v>
      </c>
      <c r="I2201" s="275" t="s">
        <v>7935</v>
      </c>
      <c r="J2201" s="167" t="s">
        <v>7936</v>
      </c>
      <c r="L2201" s="167" t="s">
        <v>7006</v>
      </c>
      <c r="M2201" s="167" t="s">
        <v>23597</v>
      </c>
      <c r="N2201" s="166" t="s">
        <v>10817</v>
      </c>
      <c r="O2201" s="167" t="s">
        <v>10818</v>
      </c>
    </row>
    <row r="2202" spans="3:15">
      <c r="C2202" s="165"/>
      <c r="D2202" s="165"/>
      <c r="E2202" s="165"/>
      <c r="H2202" s="273" t="s">
        <v>23618</v>
      </c>
      <c r="I2202" s="275" t="s">
        <v>12868</v>
      </c>
      <c r="J2202" s="167" t="s">
        <v>7937</v>
      </c>
      <c r="L2202" s="167" t="s">
        <v>7007</v>
      </c>
      <c r="M2202" s="167"/>
      <c r="N2202" s="166"/>
      <c r="O2202" s="167" t="s">
        <v>10818</v>
      </c>
    </row>
    <row r="2203" spans="3:15">
      <c r="C2203" s="165"/>
      <c r="D2203" s="165"/>
      <c r="E2203" s="165"/>
      <c r="H2203" s="273" t="s">
        <v>23618</v>
      </c>
      <c r="I2203" s="275" t="s">
        <v>7938</v>
      </c>
      <c r="J2203" s="167" t="s">
        <v>7939</v>
      </c>
      <c r="L2203" s="167" t="s">
        <v>7008</v>
      </c>
      <c r="M2203" s="167" t="s">
        <v>23597</v>
      </c>
      <c r="N2203" s="166" t="s">
        <v>10819</v>
      </c>
      <c r="O2203" s="167" t="s">
        <v>10820</v>
      </c>
    </row>
    <row r="2204" spans="3:15">
      <c r="C2204" s="165"/>
      <c r="D2204" s="165"/>
      <c r="E2204" s="165"/>
      <c r="H2204" s="273" t="s">
        <v>23618</v>
      </c>
      <c r="I2204" s="275" t="s">
        <v>7940</v>
      </c>
      <c r="J2204" s="167" t="s">
        <v>7941</v>
      </c>
      <c r="L2204" s="167" t="s">
        <v>7009</v>
      </c>
      <c r="M2204" s="167"/>
      <c r="N2204" s="166"/>
      <c r="O2204" s="167" t="s">
        <v>10820</v>
      </c>
    </row>
    <row r="2205" spans="3:15">
      <c r="C2205" s="165"/>
      <c r="D2205" s="165"/>
      <c r="E2205" s="165"/>
      <c r="H2205" s="273" t="s">
        <v>23618</v>
      </c>
      <c r="I2205" s="275" t="s">
        <v>7942</v>
      </c>
      <c r="J2205" s="167" t="s">
        <v>7943</v>
      </c>
      <c r="L2205" s="167" t="s">
        <v>7010</v>
      </c>
      <c r="M2205" s="167" t="s">
        <v>23597</v>
      </c>
      <c r="N2205" s="166" t="s">
        <v>10821</v>
      </c>
      <c r="O2205" s="167" t="s">
        <v>10822</v>
      </c>
    </row>
    <row r="2206" spans="3:15">
      <c r="C2206" s="165"/>
      <c r="D2206" s="165"/>
      <c r="E2206" s="165"/>
      <c r="H2206" s="273" t="s">
        <v>23618</v>
      </c>
      <c r="I2206" s="275" t="s">
        <v>13562</v>
      </c>
      <c r="J2206" s="167" t="s">
        <v>7944</v>
      </c>
      <c r="L2206" s="167" t="s">
        <v>7011</v>
      </c>
      <c r="M2206" s="167" t="s">
        <v>23597</v>
      </c>
      <c r="N2206" s="166" t="s">
        <v>10823</v>
      </c>
      <c r="O2206" s="167" t="s">
        <v>10824</v>
      </c>
    </row>
    <row r="2207" spans="3:15">
      <c r="C2207" s="165"/>
      <c r="D2207" s="165"/>
      <c r="E2207" s="165"/>
      <c r="H2207" s="273" t="s">
        <v>23618</v>
      </c>
      <c r="I2207" s="275" t="s">
        <v>7945</v>
      </c>
      <c r="J2207" s="167" t="s">
        <v>7946</v>
      </c>
      <c r="L2207" s="167" t="s">
        <v>7012</v>
      </c>
      <c r="M2207" s="167" t="s">
        <v>23597</v>
      </c>
      <c r="N2207" s="166" t="s">
        <v>10825</v>
      </c>
      <c r="O2207" s="167" t="s">
        <v>10826</v>
      </c>
    </row>
    <row r="2208" spans="3:15">
      <c r="C2208" s="165"/>
      <c r="D2208" s="165"/>
      <c r="E2208" s="165"/>
      <c r="H2208" s="273" t="s">
        <v>23618</v>
      </c>
      <c r="I2208" s="275" t="s">
        <v>7947</v>
      </c>
      <c r="J2208" s="167" t="s">
        <v>7948</v>
      </c>
      <c r="L2208" s="167" t="s">
        <v>7013</v>
      </c>
      <c r="M2208" s="167" t="s">
        <v>23597</v>
      </c>
      <c r="N2208" s="166" t="s">
        <v>10827</v>
      </c>
      <c r="O2208" s="167" t="s">
        <v>10828</v>
      </c>
    </row>
    <row r="2209" spans="3:15">
      <c r="C2209" s="165"/>
      <c r="D2209" s="165"/>
      <c r="E2209" s="165"/>
      <c r="H2209" s="273" t="s">
        <v>23618</v>
      </c>
      <c r="I2209" s="275" t="s">
        <v>7949</v>
      </c>
      <c r="J2209" s="167" t="s">
        <v>7950</v>
      </c>
      <c r="L2209" s="167" t="s">
        <v>7014</v>
      </c>
      <c r="M2209" s="167" t="s">
        <v>23597</v>
      </c>
      <c r="N2209" s="166" t="s">
        <v>10829</v>
      </c>
      <c r="O2209" s="167" t="s">
        <v>10830</v>
      </c>
    </row>
    <row r="2210" spans="3:15">
      <c r="C2210" s="165"/>
      <c r="D2210" s="165"/>
      <c r="E2210" s="165"/>
      <c r="H2210" s="273" t="s">
        <v>23618</v>
      </c>
      <c r="I2210" s="275" t="s">
        <v>7951</v>
      </c>
      <c r="J2210" s="167" t="s">
        <v>7952</v>
      </c>
      <c r="L2210" s="167" t="s">
        <v>7015</v>
      </c>
      <c r="M2210" s="167"/>
      <c r="N2210" s="166"/>
      <c r="O2210" s="167" t="s">
        <v>10830</v>
      </c>
    </row>
    <row r="2211" spans="3:15">
      <c r="C2211" s="165"/>
      <c r="D2211" s="165"/>
      <c r="E2211" s="165"/>
      <c r="H2211" s="277"/>
      <c r="I2211" s="281" t="s">
        <v>7953</v>
      </c>
      <c r="J2211" s="278"/>
      <c r="L2211" s="167" t="s">
        <v>7016</v>
      </c>
      <c r="M2211" s="167" t="s">
        <v>23597</v>
      </c>
      <c r="N2211" s="166" t="s">
        <v>10831</v>
      </c>
      <c r="O2211" s="167" t="s">
        <v>10832</v>
      </c>
    </row>
    <row r="2212" spans="3:15">
      <c r="C2212" s="165"/>
      <c r="D2212" s="165"/>
      <c r="E2212" s="165"/>
      <c r="H2212" s="273" t="s">
        <v>23619</v>
      </c>
      <c r="I2212" s="275" t="s">
        <v>7954</v>
      </c>
      <c r="J2212" s="167" t="s">
        <v>7955</v>
      </c>
      <c r="L2212" s="167" t="s">
        <v>7017</v>
      </c>
      <c r="M2212" s="167"/>
      <c r="N2212" s="166"/>
      <c r="O2212" s="167" t="s">
        <v>10832</v>
      </c>
    </row>
    <row r="2213" spans="3:15">
      <c r="C2213" s="165"/>
      <c r="D2213" s="165"/>
      <c r="E2213" s="165"/>
      <c r="H2213" s="273" t="s">
        <v>23619</v>
      </c>
      <c r="I2213" s="275" t="s">
        <v>13072</v>
      </c>
      <c r="J2213" s="167" t="s">
        <v>7956</v>
      </c>
      <c r="L2213" s="167" t="s">
        <v>7018</v>
      </c>
      <c r="M2213" s="167" t="s">
        <v>23597</v>
      </c>
      <c r="N2213" s="166" t="s">
        <v>10833</v>
      </c>
      <c r="O2213" s="167" t="s">
        <v>10834</v>
      </c>
    </row>
    <row r="2214" spans="3:15">
      <c r="C2214" s="165"/>
      <c r="D2214" s="165"/>
      <c r="E2214" s="165"/>
      <c r="H2214" s="273" t="s">
        <v>23619</v>
      </c>
      <c r="I2214" s="275" t="s">
        <v>11958</v>
      </c>
      <c r="J2214" s="167" t="s">
        <v>7957</v>
      </c>
      <c r="L2214" s="167" t="s">
        <v>7019</v>
      </c>
      <c r="M2214" s="167" t="s">
        <v>23597</v>
      </c>
      <c r="N2214" s="166" t="s">
        <v>10835</v>
      </c>
      <c r="O2214" s="167" t="s">
        <v>10836</v>
      </c>
    </row>
    <row r="2215" spans="3:15">
      <c r="C2215" s="165"/>
      <c r="D2215" s="165"/>
      <c r="E2215" s="165"/>
      <c r="H2215" s="273" t="s">
        <v>23619</v>
      </c>
      <c r="I2215" s="275" t="s">
        <v>7958</v>
      </c>
      <c r="J2215" s="167" t="s">
        <v>7959</v>
      </c>
      <c r="L2215" s="167" t="s">
        <v>7020</v>
      </c>
      <c r="M2215" s="167"/>
      <c r="N2215" s="166"/>
      <c r="O2215" s="167" t="s">
        <v>10836</v>
      </c>
    </row>
    <row r="2216" spans="3:15">
      <c r="C2216" s="165"/>
      <c r="D2216" s="165"/>
      <c r="E2216" s="165"/>
      <c r="H2216" s="165"/>
      <c r="I2216" s="280"/>
      <c r="J2216" s="165"/>
      <c r="L2216" s="167" t="s">
        <v>7021</v>
      </c>
      <c r="M2216" s="167" t="s">
        <v>23597</v>
      </c>
      <c r="N2216" s="166" t="s">
        <v>9934</v>
      </c>
      <c r="O2216" s="167" t="s">
        <v>10837</v>
      </c>
    </row>
    <row r="2217" spans="3:15">
      <c r="C2217" s="165"/>
      <c r="D2217" s="165"/>
      <c r="E2217" s="165"/>
      <c r="H2217" s="165"/>
      <c r="I2217" s="280"/>
      <c r="J2217" s="165"/>
      <c r="L2217" s="167" t="s">
        <v>7022</v>
      </c>
      <c r="M2217" s="167" t="s">
        <v>23597</v>
      </c>
      <c r="N2217" s="166" t="s">
        <v>11974</v>
      </c>
      <c r="O2217" s="167" t="s">
        <v>10838</v>
      </c>
    </row>
    <row r="2218" spans="3:15">
      <c r="C2218" s="165"/>
      <c r="D2218" s="165"/>
      <c r="E2218" s="165"/>
      <c r="L2218" s="167" t="s">
        <v>7023</v>
      </c>
      <c r="M2218" s="167"/>
      <c r="N2218" s="166"/>
      <c r="O2218" s="167" t="s">
        <v>10838</v>
      </c>
    </row>
    <row r="2219" spans="3:15">
      <c r="C2219" s="165"/>
      <c r="D2219" s="165"/>
      <c r="E2219" s="165"/>
      <c r="L2219" s="167" t="s">
        <v>7024</v>
      </c>
      <c r="M2219" s="167" t="s">
        <v>23597</v>
      </c>
      <c r="N2219" s="166" t="s">
        <v>14031</v>
      </c>
      <c r="O2219" s="167" t="s">
        <v>10839</v>
      </c>
    </row>
    <row r="2220" spans="3:15">
      <c r="C2220" s="165"/>
      <c r="D2220" s="165"/>
      <c r="E2220" s="165"/>
      <c r="L2220" s="167" t="s">
        <v>7025</v>
      </c>
      <c r="M2220" s="167"/>
      <c r="N2220" s="166"/>
      <c r="O2220" s="167" t="s">
        <v>10839</v>
      </c>
    </row>
    <row r="2221" spans="3:15">
      <c r="C2221" s="165"/>
      <c r="D2221" s="165"/>
      <c r="E2221" s="165"/>
      <c r="L2221" s="167" t="s">
        <v>7026</v>
      </c>
      <c r="M2221" s="167" t="s">
        <v>23597</v>
      </c>
      <c r="N2221" s="166" t="s">
        <v>10840</v>
      </c>
      <c r="O2221" s="167" t="s">
        <v>10841</v>
      </c>
    </row>
    <row r="2222" spans="3:15">
      <c r="C2222" s="165"/>
      <c r="D2222" s="165"/>
      <c r="E2222" s="165"/>
      <c r="L2222" s="167" t="s">
        <v>7027</v>
      </c>
      <c r="M2222" s="167"/>
      <c r="N2222" s="166"/>
      <c r="O2222" s="167" t="s">
        <v>10841</v>
      </c>
    </row>
    <row r="2223" spans="3:15">
      <c r="C2223" s="165"/>
      <c r="D2223" s="165"/>
      <c r="E2223" s="165"/>
      <c r="L2223" s="167" t="s">
        <v>7028</v>
      </c>
      <c r="M2223" s="167" t="s">
        <v>23597</v>
      </c>
      <c r="N2223" s="166" t="s">
        <v>10842</v>
      </c>
      <c r="O2223" s="167" t="s">
        <v>10843</v>
      </c>
    </row>
    <row r="2224" spans="3:15">
      <c r="C2224" s="165"/>
      <c r="D2224" s="165"/>
      <c r="E2224" s="165"/>
      <c r="L2224" s="167" t="s">
        <v>7029</v>
      </c>
      <c r="M2224" s="167"/>
      <c r="N2224" s="166"/>
      <c r="O2224" s="167" t="s">
        <v>10843</v>
      </c>
    </row>
    <row r="2225" spans="3:15">
      <c r="C2225" s="165"/>
      <c r="D2225" s="165"/>
      <c r="E2225" s="165"/>
      <c r="L2225" s="167" t="s">
        <v>7030</v>
      </c>
      <c r="M2225" s="167" t="s">
        <v>23597</v>
      </c>
      <c r="N2225" s="166" t="s">
        <v>10844</v>
      </c>
      <c r="O2225" s="167" t="s">
        <v>10845</v>
      </c>
    </row>
    <row r="2226" spans="3:15">
      <c r="C2226" s="165"/>
      <c r="D2226" s="165"/>
      <c r="E2226" s="165"/>
      <c r="L2226" s="167" t="s">
        <v>7031</v>
      </c>
      <c r="M2226" s="167" t="s">
        <v>23598</v>
      </c>
      <c r="N2226" s="166" t="s">
        <v>10847</v>
      </c>
      <c r="O2226" s="167" t="s">
        <v>10848</v>
      </c>
    </row>
    <row r="2227" spans="3:15">
      <c r="C2227" s="165"/>
      <c r="D2227" s="165"/>
      <c r="E2227" s="165"/>
      <c r="L2227" s="167" t="s">
        <v>7032</v>
      </c>
      <c r="M2227" s="167"/>
      <c r="N2227" s="166"/>
      <c r="O2227" s="167" t="s">
        <v>10848</v>
      </c>
    </row>
    <row r="2228" spans="3:15">
      <c r="C2228" s="165"/>
      <c r="D2228" s="165"/>
      <c r="E2228" s="165"/>
      <c r="L2228" s="167" t="s">
        <v>7033</v>
      </c>
      <c r="M2228" s="167" t="s">
        <v>23598</v>
      </c>
      <c r="N2228" s="166" t="s">
        <v>10849</v>
      </c>
      <c r="O2228" s="167" t="s">
        <v>10850</v>
      </c>
    </row>
    <row r="2229" spans="3:15">
      <c r="C2229" s="165"/>
      <c r="D2229" s="165"/>
      <c r="E2229" s="165"/>
      <c r="L2229" s="167" t="s">
        <v>7034</v>
      </c>
      <c r="M2229" s="167"/>
      <c r="N2229" s="166"/>
      <c r="O2229" s="167" t="s">
        <v>10850</v>
      </c>
    </row>
    <row r="2230" spans="3:15">
      <c r="C2230" s="165"/>
      <c r="L2230" s="167" t="s">
        <v>7035</v>
      </c>
      <c r="M2230" s="167" t="s">
        <v>23598</v>
      </c>
      <c r="N2230" s="166" t="s">
        <v>10851</v>
      </c>
      <c r="O2230" s="167" t="s">
        <v>10852</v>
      </c>
    </row>
    <row r="2231" spans="3:15">
      <c r="C2231" s="165"/>
      <c r="L2231" s="167" t="s">
        <v>7036</v>
      </c>
      <c r="M2231" s="167" t="s">
        <v>23598</v>
      </c>
      <c r="N2231" s="166" t="s">
        <v>11685</v>
      </c>
      <c r="O2231" s="167" t="s">
        <v>10853</v>
      </c>
    </row>
    <row r="2232" spans="3:15">
      <c r="L2232" s="167" t="s">
        <v>7037</v>
      </c>
      <c r="M2232" s="167"/>
      <c r="N2232" s="166"/>
      <c r="O2232" s="167" t="s">
        <v>10853</v>
      </c>
    </row>
    <row r="2233" spans="3:15">
      <c r="L2233" s="167" t="s">
        <v>7038</v>
      </c>
      <c r="M2233" s="167" t="s">
        <v>23598</v>
      </c>
      <c r="N2233" s="166" t="s">
        <v>10854</v>
      </c>
      <c r="O2233" s="167" t="s">
        <v>10855</v>
      </c>
    </row>
    <row r="2234" spans="3:15">
      <c r="L2234" s="167" t="s">
        <v>7039</v>
      </c>
      <c r="M2234" s="167" t="s">
        <v>23598</v>
      </c>
      <c r="N2234" s="166" t="s">
        <v>10856</v>
      </c>
      <c r="O2234" s="167" t="s">
        <v>10857</v>
      </c>
    </row>
    <row r="2235" spans="3:15">
      <c r="L2235" s="167" t="s">
        <v>7040</v>
      </c>
      <c r="M2235" s="167" t="s">
        <v>23598</v>
      </c>
      <c r="N2235" s="166" t="s">
        <v>10858</v>
      </c>
      <c r="O2235" s="167" t="s">
        <v>10859</v>
      </c>
    </row>
    <row r="2236" spans="3:15">
      <c r="L2236" s="167" t="s">
        <v>7041</v>
      </c>
      <c r="M2236" s="167" t="s">
        <v>23598</v>
      </c>
      <c r="N2236" s="166" t="s">
        <v>10067</v>
      </c>
      <c r="O2236" s="167" t="s">
        <v>10860</v>
      </c>
    </row>
    <row r="2237" spans="3:15">
      <c r="L2237" s="167" t="s">
        <v>7042</v>
      </c>
      <c r="M2237" s="167" t="s">
        <v>23598</v>
      </c>
      <c r="N2237" s="166" t="s">
        <v>10861</v>
      </c>
      <c r="O2237" s="167" t="s">
        <v>10862</v>
      </c>
    </row>
    <row r="2238" spans="3:15">
      <c r="L2238" s="167" t="s">
        <v>7043</v>
      </c>
      <c r="M2238" s="167" t="s">
        <v>23598</v>
      </c>
      <c r="N2238" s="166" t="s">
        <v>10863</v>
      </c>
      <c r="O2238" s="167" t="s">
        <v>10864</v>
      </c>
    </row>
    <row r="2239" spans="3:15">
      <c r="L2239" s="167" t="s">
        <v>7044</v>
      </c>
      <c r="M2239" s="167" t="s">
        <v>23598</v>
      </c>
      <c r="N2239" s="166" t="s">
        <v>10865</v>
      </c>
      <c r="O2239" s="167" t="s">
        <v>10866</v>
      </c>
    </row>
    <row r="2240" spans="3:15">
      <c r="L2240" s="167" t="s">
        <v>7045</v>
      </c>
      <c r="M2240" s="167" t="s">
        <v>23598</v>
      </c>
      <c r="N2240" s="166" t="s">
        <v>10867</v>
      </c>
      <c r="O2240" s="167" t="s">
        <v>10868</v>
      </c>
    </row>
    <row r="2241" spans="12:15">
      <c r="L2241" s="167" t="s">
        <v>7046</v>
      </c>
      <c r="M2241" s="167" t="s">
        <v>23598</v>
      </c>
      <c r="N2241" s="166" t="s">
        <v>10869</v>
      </c>
      <c r="O2241" s="167" t="s">
        <v>10870</v>
      </c>
    </row>
    <row r="2242" spans="12:15">
      <c r="L2242" s="167" t="s">
        <v>7047</v>
      </c>
      <c r="M2242" s="167" t="s">
        <v>23598</v>
      </c>
      <c r="N2242" s="166" t="s">
        <v>10871</v>
      </c>
      <c r="O2242" s="167" t="s">
        <v>10872</v>
      </c>
    </row>
    <row r="2243" spans="12:15">
      <c r="L2243" s="167" t="s">
        <v>7048</v>
      </c>
      <c r="M2243" s="167" t="s">
        <v>23598</v>
      </c>
      <c r="N2243" s="166" t="s">
        <v>10873</v>
      </c>
      <c r="O2243" s="167" t="s">
        <v>10874</v>
      </c>
    </row>
    <row r="2244" spans="12:15">
      <c r="L2244" s="167" t="s">
        <v>7049</v>
      </c>
      <c r="M2244" s="167" t="s">
        <v>23598</v>
      </c>
      <c r="N2244" s="166" t="s">
        <v>10875</v>
      </c>
      <c r="O2244" s="167" t="s">
        <v>10876</v>
      </c>
    </row>
    <row r="2245" spans="12:15">
      <c r="L2245" s="167" t="s">
        <v>7050</v>
      </c>
      <c r="M2245" s="167" t="s">
        <v>23598</v>
      </c>
      <c r="N2245" s="166" t="s">
        <v>10877</v>
      </c>
      <c r="O2245" s="167" t="s">
        <v>10878</v>
      </c>
    </row>
    <row r="2246" spans="12:15">
      <c r="L2246" s="167" t="s">
        <v>7051</v>
      </c>
      <c r="M2246" s="167" t="s">
        <v>23598</v>
      </c>
      <c r="N2246" s="166" t="s">
        <v>12868</v>
      </c>
      <c r="O2246" s="167" t="s">
        <v>10879</v>
      </c>
    </row>
    <row r="2247" spans="12:15">
      <c r="L2247" s="167" t="s">
        <v>7052</v>
      </c>
      <c r="M2247" s="167"/>
      <c r="N2247" s="166"/>
      <c r="O2247" s="167" t="s">
        <v>10879</v>
      </c>
    </row>
    <row r="2248" spans="12:15">
      <c r="L2248" s="167" t="s">
        <v>7053</v>
      </c>
      <c r="M2248" s="167" t="s">
        <v>23598</v>
      </c>
      <c r="N2248" s="166" t="s">
        <v>11585</v>
      </c>
      <c r="O2248" s="167" t="s">
        <v>10880</v>
      </c>
    </row>
    <row r="2249" spans="12:15">
      <c r="L2249" s="167" t="s">
        <v>7054</v>
      </c>
      <c r="M2249" s="167"/>
      <c r="N2249" s="166"/>
      <c r="O2249" s="167" t="s">
        <v>10880</v>
      </c>
    </row>
    <row r="2250" spans="12:15">
      <c r="L2250" s="167" t="s">
        <v>7055</v>
      </c>
      <c r="M2250" s="167" t="s">
        <v>23598</v>
      </c>
      <c r="N2250" s="166" t="s">
        <v>10881</v>
      </c>
      <c r="O2250" s="167" t="s">
        <v>10882</v>
      </c>
    </row>
    <row r="2251" spans="12:15">
      <c r="L2251" s="167" t="s">
        <v>7056</v>
      </c>
      <c r="M2251" s="167" t="s">
        <v>23598</v>
      </c>
      <c r="N2251" s="166" t="s">
        <v>10883</v>
      </c>
      <c r="O2251" s="167" t="s">
        <v>10884</v>
      </c>
    </row>
    <row r="2252" spans="12:15">
      <c r="L2252" s="167" t="s">
        <v>7057</v>
      </c>
      <c r="M2252" s="167" t="s">
        <v>23598</v>
      </c>
      <c r="N2252" s="166" t="s">
        <v>10885</v>
      </c>
      <c r="O2252" s="167" t="s">
        <v>10886</v>
      </c>
    </row>
    <row r="2253" spans="12:15">
      <c r="L2253" s="167" t="s">
        <v>7058</v>
      </c>
      <c r="M2253" s="167" t="s">
        <v>23598</v>
      </c>
      <c r="N2253" s="166" t="s">
        <v>10887</v>
      </c>
      <c r="O2253" s="167" t="s">
        <v>10888</v>
      </c>
    </row>
    <row r="2254" spans="12:15">
      <c r="L2254" s="167" t="s">
        <v>7059</v>
      </c>
      <c r="M2254" s="167" t="s">
        <v>23598</v>
      </c>
      <c r="N2254" s="166" t="s">
        <v>9945</v>
      </c>
      <c r="O2254" s="167" t="s">
        <v>10889</v>
      </c>
    </row>
    <row r="2255" spans="12:15">
      <c r="L2255" s="167" t="s">
        <v>7060</v>
      </c>
      <c r="M2255" s="167" t="s">
        <v>23598</v>
      </c>
      <c r="N2255" s="166" t="s">
        <v>10890</v>
      </c>
      <c r="O2255" s="167" t="s">
        <v>10891</v>
      </c>
    </row>
    <row r="2256" spans="12:15">
      <c r="L2256" s="167" t="s">
        <v>7061</v>
      </c>
      <c r="M2256" s="167" t="s">
        <v>23598</v>
      </c>
      <c r="N2256" s="166" t="s">
        <v>10892</v>
      </c>
      <c r="O2256" s="167" t="s">
        <v>10893</v>
      </c>
    </row>
    <row r="2257" spans="12:15">
      <c r="L2257" s="167" t="s">
        <v>7062</v>
      </c>
      <c r="M2257" s="167" t="s">
        <v>23598</v>
      </c>
      <c r="N2257" s="166" t="s">
        <v>10894</v>
      </c>
      <c r="O2257" s="167" t="s">
        <v>10895</v>
      </c>
    </row>
    <row r="2258" spans="12:15">
      <c r="L2258" s="167" t="s">
        <v>7063</v>
      </c>
      <c r="M2258" s="167" t="s">
        <v>23598</v>
      </c>
      <c r="N2258" s="166" t="s">
        <v>10896</v>
      </c>
      <c r="O2258" s="167" t="s">
        <v>10897</v>
      </c>
    </row>
    <row r="2259" spans="12:15">
      <c r="L2259" s="167" t="s">
        <v>7064</v>
      </c>
      <c r="M2259" s="167" t="s">
        <v>23599</v>
      </c>
      <c r="N2259" s="166" t="s">
        <v>10899</v>
      </c>
      <c r="O2259" s="167" t="s">
        <v>10900</v>
      </c>
    </row>
    <row r="2260" spans="12:15">
      <c r="L2260" s="167" t="s">
        <v>7065</v>
      </c>
      <c r="M2260" s="167"/>
      <c r="N2260" s="166"/>
      <c r="O2260" s="167" t="s">
        <v>10900</v>
      </c>
    </row>
    <row r="2261" spans="12:15">
      <c r="L2261" s="167" t="s">
        <v>7066</v>
      </c>
      <c r="M2261" s="167"/>
      <c r="N2261" s="166"/>
      <c r="O2261" s="167" t="s">
        <v>10900</v>
      </c>
    </row>
    <row r="2262" spans="12:15">
      <c r="L2262" s="167" t="s">
        <v>7067</v>
      </c>
      <c r="M2262" s="167"/>
      <c r="N2262" s="166"/>
      <c r="O2262" s="167" t="s">
        <v>10900</v>
      </c>
    </row>
    <row r="2263" spans="12:15">
      <c r="L2263" s="167" t="s">
        <v>7068</v>
      </c>
      <c r="M2263" s="167"/>
      <c r="N2263" s="166"/>
      <c r="O2263" s="167" t="s">
        <v>10900</v>
      </c>
    </row>
    <row r="2264" spans="12:15">
      <c r="L2264" s="167" t="s">
        <v>7069</v>
      </c>
      <c r="M2264" s="167"/>
      <c r="N2264" s="166"/>
      <c r="O2264" s="167" t="s">
        <v>10900</v>
      </c>
    </row>
    <row r="2265" spans="12:15">
      <c r="L2265" s="167" t="s">
        <v>7070</v>
      </c>
      <c r="M2265" s="167" t="s">
        <v>23599</v>
      </c>
      <c r="N2265" s="166" t="s">
        <v>10901</v>
      </c>
      <c r="O2265" s="167" t="s">
        <v>10902</v>
      </c>
    </row>
    <row r="2266" spans="12:15">
      <c r="L2266" s="167" t="s">
        <v>7071</v>
      </c>
      <c r="M2266" s="167" t="s">
        <v>23599</v>
      </c>
      <c r="N2266" s="166" t="s">
        <v>10903</v>
      </c>
      <c r="O2266" s="167" t="s">
        <v>10904</v>
      </c>
    </row>
    <row r="2267" spans="12:15">
      <c r="L2267" s="167" t="s">
        <v>7072</v>
      </c>
      <c r="M2267" s="167" t="s">
        <v>23599</v>
      </c>
      <c r="N2267" s="166" t="s">
        <v>10905</v>
      </c>
      <c r="O2267" s="167" t="s">
        <v>10906</v>
      </c>
    </row>
    <row r="2268" spans="12:15">
      <c r="L2268" s="167" t="s">
        <v>7073</v>
      </c>
      <c r="M2268" s="167"/>
      <c r="N2268" s="166"/>
      <c r="O2268" s="167" t="s">
        <v>10906</v>
      </c>
    </row>
    <row r="2269" spans="12:15">
      <c r="L2269" s="167" t="s">
        <v>7074</v>
      </c>
      <c r="M2269" s="167"/>
      <c r="N2269" s="166"/>
      <c r="O2269" s="167" t="s">
        <v>10906</v>
      </c>
    </row>
    <row r="2270" spans="12:15">
      <c r="L2270" s="167" t="s">
        <v>7075</v>
      </c>
      <c r="M2270" s="167" t="s">
        <v>23599</v>
      </c>
      <c r="N2270" s="166" t="s">
        <v>10907</v>
      </c>
      <c r="O2270" s="167" t="s">
        <v>10908</v>
      </c>
    </row>
    <row r="2271" spans="12:15">
      <c r="L2271" s="167" t="s">
        <v>7076</v>
      </c>
      <c r="M2271" s="167"/>
      <c r="N2271" s="166"/>
      <c r="O2271" s="167" t="s">
        <v>10908</v>
      </c>
    </row>
    <row r="2272" spans="12:15">
      <c r="L2272" s="167" t="s">
        <v>7077</v>
      </c>
      <c r="M2272" s="167"/>
      <c r="N2272" s="166"/>
      <c r="O2272" s="167" t="s">
        <v>10908</v>
      </c>
    </row>
    <row r="2273" spans="12:15">
      <c r="L2273" s="167" t="s">
        <v>7078</v>
      </c>
      <c r="M2273" s="167" t="s">
        <v>23599</v>
      </c>
      <c r="N2273" s="166" t="s">
        <v>10909</v>
      </c>
      <c r="O2273" s="167" t="s">
        <v>10910</v>
      </c>
    </row>
    <row r="2274" spans="12:15">
      <c r="L2274" s="167" t="s">
        <v>7079</v>
      </c>
      <c r="M2274" s="167" t="s">
        <v>23599</v>
      </c>
      <c r="N2274" s="166" t="s">
        <v>10911</v>
      </c>
      <c r="O2274" s="167" t="s">
        <v>10912</v>
      </c>
    </row>
    <row r="2275" spans="12:15">
      <c r="L2275" s="167" t="s">
        <v>7080</v>
      </c>
      <c r="M2275" s="167" t="s">
        <v>23599</v>
      </c>
      <c r="N2275" s="166" t="s">
        <v>10913</v>
      </c>
      <c r="O2275" s="167" t="s">
        <v>10914</v>
      </c>
    </row>
    <row r="2276" spans="12:15">
      <c r="L2276" s="167" t="s">
        <v>7081</v>
      </c>
      <c r="M2276" s="167"/>
      <c r="N2276" s="166"/>
      <c r="O2276" s="167" t="s">
        <v>10914</v>
      </c>
    </row>
    <row r="2277" spans="12:15">
      <c r="L2277" s="167" t="s">
        <v>7082</v>
      </c>
      <c r="M2277" s="167" t="s">
        <v>23599</v>
      </c>
      <c r="N2277" s="166" t="s">
        <v>10915</v>
      </c>
      <c r="O2277" s="167" t="s">
        <v>10916</v>
      </c>
    </row>
    <row r="2278" spans="12:15">
      <c r="L2278" s="167" t="s">
        <v>7083</v>
      </c>
      <c r="M2278" s="167" t="s">
        <v>23599</v>
      </c>
      <c r="N2278" s="166" t="s">
        <v>10917</v>
      </c>
      <c r="O2278" s="167" t="s">
        <v>10918</v>
      </c>
    </row>
    <row r="2279" spans="12:15">
      <c r="L2279" s="167" t="s">
        <v>7084</v>
      </c>
      <c r="M2279" s="167"/>
      <c r="N2279" s="166"/>
      <c r="O2279" s="167" t="s">
        <v>10918</v>
      </c>
    </row>
    <row r="2280" spans="12:15">
      <c r="L2280" s="167" t="s">
        <v>7085</v>
      </c>
      <c r="M2280" s="167" t="s">
        <v>23599</v>
      </c>
      <c r="N2280" s="166" t="s">
        <v>10919</v>
      </c>
      <c r="O2280" s="167" t="s">
        <v>10920</v>
      </c>
    </row>
    <row r="2281" spans="12:15">
      <c r="L2281" s="167" t="s">
        <v>7086</v>
      </c>
      <c r="M2281" s="167" t="s">
        <v>23599</v>
      </c>
      <c r="N2281" s="166" t="s">
        <v>10921</v>
      </c>
      <c r="O2281" s="167" t="s">
        <v>10922</v>
      </c>
    </row>
    <row r="2282" spans="12:15">
      <c r="L2282" s="167" t="s">
        <v>7087</v>
      </c>
      <c r="M2282" s="167"/>
      <c r="N2282" s="166"/>
      <c r="O2282" s="167" t="s">
        <v>10922</v>
      </c>
    </row>
    <row r="2283" spans="12:15">
      <c r="L2283" s="167" t="s">
        <v>7088</v>
      </c>
      <c r="M2283" s="167" t="s">
        <v>23599</v>
      </c>
      <c r="N2283" s="166" t="s">
        <v>10923</v>
      </c>
      <c r="O2283" s="167" t="s">
        <v>10924</v>
      </c>
    </row>
    <row r="2284" spans="12:15">
      <c r="L2284" s="167" t="s">
        <v>7089</v>
      </c>
      <c r="M2284" s="167" t="s">
        <v>23599</v>
      </c>
      <c r="N2284" s="166" t="s">
        <v>10925</v>
      </c>
      <c r="O2284" s="167" t="s">
        <v>10926</v>
      </c>
    </row>
    <row r="2285" spans="12:15">
      <c r="L2285" s="167" t="s">
        <v>7090</v>
      </c>
      <c r="M2285" s="167" t="s">
        <v>23599</v>
      </c>
      <c r="N2285" s="166" t="s">
        <v>10927</v>
      </c>
      <c r="O2285" s="167" t="s">
        <v>10928</v>
      </c>
    </row>
    <row r="2286" spans="12:15">
      <c r="L2286" s="167" t="s">
        <v>7091</v>
      </c>
      <c r="M2286" s="167"/>
      <c r="N2286" s="166"/>
      <c r="O2286" s="167" t="s">
        <v>10928</v>
      </c>
    </row>
    <row r="2287" spans="12:15">
      <c r="L2287" s="167" t="s">
        <v>7092</v>
      </c>
      <c r="M2287" s="167"/>
      <c r="N2287" s="166"/>
      <c r="O2287" s="167" t="s">
        <v>10928</v>
      </c>
    </row>
    <row r="2288" spans="12:15">
      <c r="L2288" s="167" t="s">
        <v>7093</v>
      </c>
      <c r="M2288" s="167" t="s">
        <v>23599</v>
      </c>
      <c r="N2288" s="166" t="s">
        <v>10929</v>
      </c>
      <c r="O2288" s="167" t="s">
        <v>10930</v>
      </c>
    </row>
    <row r="2289" spans="12:15">
      <c r="L2289" s="167" t="s">
        <v>7094</v>
      </c>
      <c r="M2289" s="167" t="s">
        <v>23599</v>
      </c>
      <c r="N2289" s="166" t="s">
        <v>10931</v>
      </c>
      <c r="O2289" s="167" t="s">
        <v>10932</v>
      </c>
    </row>
    <row r="2290" spans="12:15">
      <c r="L2290" s="167" t="s">
        <v>7095</v>
      </c>
      <c r="M2290" s="167" t="s">
        <v>23599</v>
      </c>
      <c r="N2290" s="166" t="s">
        <v>10933</v>
      </c>
      <c r="O2290" s="167" t="s">
        <v>10934</v>
      </c>
    </row>
    <row r="2291" spans="12:15">
      <c r="L2291" s="167" t="s">
        <v>7096</v>
      </c>
      <c r="M2291" s="167" t="s">
        <v>23599</v>
      </c>
      <c r="N2291" s="166" t="s">
        <v>10935</v>
      </c>
      <c r="O2291" s="167" t="s">
        <v>10936</v>
      </c>
    </row>
    <row r="2292" spans="12:15">
      <c r="L2292" s="167" t="s">
        <v>7097</v>
      </c>
      <c r="M2292" s="167"/>
      <c r="N2292" s="166"/>
      <c r="O2292" s="167" t="s">
        <v>10936</v>
      </c>
    </row>
    <row r="2293" spans="12:15">
      <c r="L2293" s="167" t="s">
        <v>7098</v>
      </c>
      <c r="M2293" s="167" t="s">
        <v>23599</v>
      </c>
      <c r="N2293" s="166" t="s">
        <v>10937</v>
      </c>
      <c r="O2293" s="167" t="s">
        <v>10938</v>
      </c>
    </row>
    <row r="2294" spans="12:15">
      <c r="L2294" s="167" t="s">
        <v>7099</v>
      </c>
      <c r="M2294" s="167" t="s">
        <v>23599</v>
      </c>
      <c r="N2294" s="166" t="s">
        <v>10939</v>
      </c>
      <c r="O2294" s="167" t="s">
        <v>10940</v>
      </c>
    </row>
    <row r="2295" spans="12:15">
      <c r="L2295" s="167" t="s">
        <v>7100</v>
      </c>
      <c r="M2295" s="167" t="s">
        <v>23599</v>
      </c>
      <c r="N2295" s="166" t="s">
        <v>10941</v>
      </c>
      <c r="O2295" s="167" t="s">
        <v>10942</v>
      </c>
    </row>
    <row r="2296" spans="12:15">
      <c r="L2296" s="167" t="s">
        <v>7101</v>
      </c>
      <c r="M2296" s="167" t="s">
        <v>23599</v>
      </c>
      <c r="N2296" s="166" t="s">
        <v>14115</v>
      </c>
      <c r="O2296" s="167" t="s">
        <v>10943</v>
      </c>
    </row>
    <row r="2297" spans="12:15">
      <c r="L2297" s="167" t="s">
        <v>7102</v>
      </c>
      <c r="M2297" s="167" t="s">
        <v>23599</v>
      </c>
      <c r="N2297" s="166" t="s">
        <v>10944</v>
      </c>
      <c r="O2297" s="167" t="s">
        <v>10945</v>
      </c>
    </row>
    <row r="2298" spans="12:15">
      <c r="L2298" s="167" t="s">
        <v>7103</v>
      </c>
      <c r="M2298" s="167" t="s">
        <v>23599</v>
      </c>
      <c r="N2298" s="166" t="s">
        <v>10946</v>
      </c>
      <c r="O2298" s="167" t="s">
        <v>10947</v>
      </c>
    </row>
    <row r="2299" spans="12:15">
      <c r="L2299" s="167" t="s">
        <v>7104</v>
      </c>
      <c r="M2299" s="167" t="s">
        <v>23599</v>
      </c>
      <c r="N2299" s="166" t="s">
        <v>10948</v>
      </c>
      <c r="O2299" s="167" t="s">
        <v>10949</v>
      </c>
    </row>
    <row r="2300" spans="12:15">
      <c r="L2300" s="167" t="s">
        <v>7105</v>
      </c>
      <c r="M2300" s="167" t="s">
        <v>23600</v>
      </c>
      <c r="N2300" s="166" t="s">
        <v>10951</v>
      </c>
      <c r="O2300" s="167" t="s">
        <v>10952</v>
      </c>
    </row>
    <row r="2301" spans="12:15">
      <c r="L2301" s="167" t="s">
        <v>7106</v>
      </c>
      <c r="M2301" s="167" t="s">
        <v>23600</v>
      </c>
      <c r="N2301" s="166" t="s">
        <v>10953</v>
      </c>
      <c r="O2301" s="167" t="s">
        <v>10954</v>
      </c>
    </row>
    <row r="2302" spans="12:15">
      <c r="L2302" s="167" t="s">
        <v>7107</v>
      </c>
      <c r="M2302" s="167" t="s">
        <v>23600</v>
      </c>
      <c r="N2302" s="166" t="s">
        <v>10955</v>
      </c>
      <c r="O2302" s="167" t="s">
        <v>10956</v>
      </c>
    </row>
    <row r="2303" spans="12:15">
      <c r="L2303" s="167" t="s">
        <v>7108</v>
      </c>
      <c r="M2303" s="167" t="s">
        <v>23600</v>
      </c>
      <c r="N2303" s="166" t="s">
        <v>10957</v>
      </c>
      <c r="O2303" s="167" t="s">
        <v>10958</v>
      </c>
    </row>
    <row r="2304" spans="12:15">
      <c r="L2304" s="167" t="s">
        <v>7109</v>
      </c>
      <c r="M2304" s="167"/>
      <c r="N2304" s="166"/>
      <c r="O2304" s="167" t="s">
        <v>10958</v>
      </c>
    </row>
    <row r="2305" spans="12:15">
      <c r="L2305" s="167" t="s">
        <v>7110</v>
      </c>
      <c r="M2305" s="167" t="s">
        <v>23600</v>
      </c>
      <c r="N2305" s="166" t="s">
        <v>10959</v>
      </c>
      <c r="O2305" s="167" t="s">
        <v>10960</v>
      </c>
    </row>
    <row r="2306" spans="12:15">
      <c r="L2306" s="167" t="s">
        <v>7111</v>
      </c>
      <c r="M2306" s="167"/>
      <c r="N2306" s="166"/>
      <c r="O2306" s="167" t="s">
        <v>10960</v>
      </c>
    </row>
    <row r="2307" spans="12:15">
      <c r="L2307" s="167" t="s">
        <v>7112</v>
      </c>
      <c r="M2307" s="167"/>
      <c r="N2307" s="166"/>
      <c r="O2307" s="167" t="s">
        <v>10960</v>
      </c>
    </row>
    <row r="2308" spans="12:15">
      <c r="L2308" s="167" t="s">
        <v>7113</v>
      </c>
      <c r="M2308" s="167" t="s">
        <v>23600</v>
      </c>
      <c r="N2308" s="166" t="s">
        <v>10961</v>
      </c>
      <c r="O2308" s="167" t="s">
        <v>10962</v>
      </c>
    </row>
    <row r="2309" spans="12:15">
      <c r="L2309" s="167" t="s">
        <v>7114</v>
      </c>
      <c r="M2309" s="167"/>
      <c r="N2309" s="166"/>
      <c r="O2309" s="167" t="s">
        <v>10962</v>
      </c>
    </row>
    <row r="2310" spans="12:15">
      <c r="L2310" s="167" t="s">
        <v>7115</v>
      </c>
      <c r="M2310" s="167" t="s">
        <v>23600</v>
      </c>
      <c r="N2310" s="166" t="s">
        <v>10963</v>
      </c>
      <c r="O2310" s="167" t="s">
        <v>10964</v>
      </c>
    </row>
    <row r="2311" spans="12:15">
      <c r="L2311" s="167" t="s">
        <v>7116</v>
      </c>
      <c r="M2311" s="167" t="s">
        <v>23600</v>
      </c>
      <c r="N2311" s="166" t="s">
        <v>10965</v>
      </c>
      <c r="O2311" s="167" t="s">
        <v>10966</v>
      </c>
    </row>
    <row r="2312" spans="12:15">
      <c r="L2312" s="167" t="s">
        <v>7117</v>
      </c>
      <c r="M2312" s="167" t="s">
        <v>23600</v>
      </c>
      <c r="N2312" s="166" t="s">
        <v>10967</v>
      </c>
      <c r="O2312" s="167" t="s">
        <v>10968</v>
      </c>
    </row>
    <row r="2313" spans="12:15">
      <c r="L2313" s="167" t="s">
        <v>7118</v>
      </c>
      <c r="M2313" s="167" t="s">
        <v>23600</v>
      </c>
      <c r="N2313" s="166" t="s">
        <v>10969</v>
      </c>
      <c r="O2313" s="167" t="s">
        <v>10970</v>
      </c>
    </row>
    <row r="2314" spans="12:15">
      <c r="L2314" s="167" t="s">
        <v>7119</v>
      </c>
      <c r="M2314" s="167" t="s">
        <v>23600</v>
      </c>
      <c r="N2314" s="166" t="s">
        <v>11539</v>
      </c>
      <c r="O2314" s="167" t="s">
        <v>10971</v>
      </c>
    </row>
    <row r="2315" spans="12:15">
      <c r="L2315" s="167" t="s">
        <v>7120</v>
      </c>
      <c r="M2315" s="167" t="s">
        <v>23600</v>
      </c>
      <c r="N2315" s="166" t="s">
        <v>10972</v>
      </c>
      <c r="O2315" s="167" t="s">
        <v>10973</v>
      </c>
    </row>
    <row r="2316" spans="12:15">
      <c r="L2316" s="167" t="s">
        <v>7121</v>
      </c>
      <c r="M2316" s="167"/>
      <c r="N2316" s="166"/>
      <c r="O2316" s="167" t="s">
        <v>10973</v>
      </c>
    </row>
    <row r="2317" spans="12:15">
      <c r="L2317" s="167" t="s">
        <v>7122</v>
      </c>
      <c r="M2317" s="167" t="s">
        <v>23600</v>
      </c>
      <c r="N2317" s="166" t="s">
        <v>10974</v>
      </c>
      <c r="O2317" s="167" t="s">
        <v>10975</v>
      </c>
    </row>
    <row r="2318" spans="12:15">
      <c r="L2318" s="167" t="s">
        <v>7123</v>
      </c>
      <c r="M2318" s="167" t="s">
        <v>23600</v>
      </c>
      <c r="N2318" s="166" t="s">
        <v>10976</v>
      </c>
      <c r="O2318" s="167" t="s">
        <v>10977</v>
      </c>
    </row>
    <row r="2319" spans="12:15">
      <c r="L2319" s="167" t="s">
        <v>7124</v>
      </c>
      <c r="M2319" s="167" t="s">
        <v>23600</v>
      </c>
      <c r="N2319" s="166" t="s">
        <v>10978</v>
      </c>
      <c r="O2319" s="167" t="s">
        <v>10979</v>
      </c>
    </row>
    <row r="2320" spans="12:15">
      <c r="L2320" s="167" t="s">
        <v>7125</v>
      </c>
      <c r="M2320" s="167" t="s">
        <v>23600</v>
      </c>
      <c r="N2320" s="166" t="s">
        <v>10980</v>
      </c>
      <c r="O2320" s="167" t="s">
        <v>10981</v>
      </c>
    </row>
    <row r="2321" spans="12:15">
      <c r="L2321" s="167" t="s">
        <v>7126</v>
      </c>
      <c r="M2321" s="167" t="s">
        <v>23600</v>
      </c>
      <c r="N2321" s="166" t="s">
        <v>10982</v>
      </c>
      <c r="O2321" s="167" t="s">
        <v>10983</v>
      </c>
    </row>
    <row r="2322" spans="12:15">
      <c r="L2322" s="167" t="s">
        <v>7127</v>
      </c>
      <c r="M2322" s="167" t="s">
        <v>23600</v>
      </c>
      <c r="N2322" s="166" t="s">
        <v>10984</v>
      </c>
      <c r="O2322" s="167" t="s">
        <v>10985</v>
      </c>
    </row>
    <row r="2323" spans="12:15">
      <c r="L2323" s="167" t="s">
        <v>7128</v>
      </c>
      <c r="M2323" s="167" t="s">
        <v>23600</v>
      </c>
      <c r="N2323" s="166" t="s">
        <v>10986</v>
      </c>
      <c r="O2323" s="167" t="s">
        <v>10987</v>
      </c>
    </row>
    <row r="2324" spans="12:15">
      <c r="L2324" s="167" t="s">
        <v>7129</v>
      </c>
      <c r="M2324" s="167" t="s">
        <v>23600</v>
      </c>
      <c r="N2324" s="166" t="s">
        <v>12868</v>
      </c>
      <c r="O2324" s="167" t="s">
        <v>10988</v>
      </c>
    </row>
    <row r="2325" spans="12:15">
      <c r="L2325" s="167" t="s">
        <v>7130</v>
      </c>
      <c r="M2325" s="167" t="s">
        <v>23600</v>
      </c>
      <c r="N2325" s="166" t="s">
        <v>10989</v>
      </c>
      <c r="O2325" s="167" t="s">
        <v>10990</v>
      </c>
    </row>
    <row r="2326" spans="12:15">
      <c r="L2326" s="167" t="s">
        <v>7131</v>
      </c>
      <c r="M2326" s="167" t="s">
        <v>23600</v>
      </c>
      <c r="N2326" s="166" t="s">
        <v>10991</v>
      </c>
      <c r="O2326" s="167" t="s">
        <v>10992</v>
      </c>
    </row>
    <row r="2327" spans="12:15">
      <c r="L2327" s="167" t="s">
        <v>7132</v>
      </c>
      <c r="M2327" s="167" t="s">
        <v>23600</v>
      </c>
      <c r="N2327" s="166" t="s">
        <v>10993</v>
      </c>
      <c r="O2327" s="167" t="s">
        <v>10994</v>
      </c>
    </row>
    <row r="2328" spans="12:15">
      <c r="L2328" s="167" t="s">
        <v>7133</v>
      </c>
      <c r="M2328" s="167" t="s">
        <v>23601</v>
      </c>
      <c r="N2328" s="166" t="s">
        <v>10996</v>
      </c>
      <c r="O2328" s="167" t="s">
        <v>10997</v>
      </c>
    </row>
    <row r="2329" spans="12:15">
      <c r="L2329" s="167" t="s">
        <v>7134</v>
      </c>
      <c r="M2329" s="167" t="s">
        <v>23601</v>
      </c>
      <c r="N2329" s="166" t="s">
        <v>10998</v>
      </c>
      <c r="O2329" s="167" t="s">
        <v>10999</v>
      </c>
    </row>
    <row r="2330" spans="12:15">
      <c r="L2330" s="167" t="s">
        <v>7135</v>
      </c>
      <c r="M2330" s="167" t="s">
        <v>23601</v>
      </c>
      <c r="N2330" s="166" t="s">
        <v>11000</v>
      </c>
      <c r="O2330" s="167" t="s">
        <v>11001</v>
      </c>
    </row>
    <row r="2331" spans="12:15">
      <c r="L2331" s="167" t="s">
        <v>7136</v>
      </c>
      <c r="M2331" s="167"/>
      <c r="N2331" s="166"/>
      <c r="O2331" s="167" t="s">
        <v>11001</v>
      </c>
    </row>
    <row r="2332" spans="12:15">
      <c r="L2332" s="167" t="s">
        <v>7137</v>
      </c>
      <c r="M2332" s="167"/>
      <c r="N2332" s="166"/>
      <c r="O2332" s="167" t="s">
        <v>11001</v>
      </c>
    </row>
    <row r="2333" spans="12:15">
      <c r="L2333" s="167" t="s">
        <v>7138</v>
      </c>
      <c r="M2333" s="167" t="s">
        <v>23601</v>
      </c>
      <c r="N2333" s="166" t="s">
        <v>11002</v>
      </c>
      <c r="O2333" s="167" t="s">
        <v>11003</v>
      </c>
    </row>
    <row r="2334" spans="12:15">
      <c r="L2334" s="167" t="s">
        <v>7139</v>
      </c>
      <c r="M2334" s="167" t="s">
        <v>23601</v>
      </c>
      <c r="N2334" s="166" t="s">
        <v>11004</v>
      </c>
      <c r="O2334" s="167" t="s">
        <v>11005</v>
      </c>
    </row>
    <row r="2335" spans="12:15">
      <c r="L2335" s="167" t="s">
        <v>7140</v>
      </c>
      <c r="M2335" s="167" t="s">
        <v>23601</v>
      </c>
      <c r="N2335" s="166" t="s">
        <v>11006</v>
      </c>
      <c r="O2335" s="167" t="s">
        <v>11007</v>
      </c>
    </row>
    <row r="2336" spans="12:15">
      <c r="L2336" s="167" t="s">
        <v>7141</v>
      </c>
      <c r="M2336" s="167"/>
      <c r="N2336" s="166"/>
      <c r="O2336" s="167" t="s">
        <v>11007</v>
      </c>
    </row>
    <row r="2337" spans="12:15">
      <c r="L2337" s="167" t="s">
        <v>7142</v>
      </c>
      <c r="M2337" s="167" t="s">
        <v>23601</v>
      </c>
      <c r="N2337" s="166" t="s">
        <v>11008</v>
      </c>
      <c r="O2337" s="167" t="s">
        <v>11009</v>
      </c>
    </row>
    <row r="2338" spans="12:15">
      <c r="L2338" s="167" t="s">
        <v>7143</v>
      </c>
      <c r="M2338" s="167" t="s">
        <v>23601</v>
      </c>
      <c r="N2338" s="166" t="s">
        <v>11010</v>
      </c>
      <c r="O2338" s="167" t="s">
        <v>11011</v>
      </c>
    </row>
    <row r="2339" spans="12:15">
      <c r="L2339" s="167" t="s">
        <v>7144</v>
      </c>
      <c r="M2339" s="167" t="s">
        <v>23601</v>
      </c>
      <c r="N2339" s="166" t="s">
        <v>11012</v>
      </c>
      <c r="O2339" s="167" t="s">
        <v>11013</v>
      </c>
    </row>
    <row r="2340" spans="12:15">
      <c r="L2340" s="167" t="s">
        <v>7145</v>
      </c>
      <c r="M2340" s="167" t="s">
        <v>23601</v>
      </c>
      <c r="N2340" s="166" t="s">
        <v>11958</v>
      </c>
      <c r="O2340" s="167" t="s">
        <v>11014</v>
      </c>
    </row>
    <row r="2341" spans="12:15">
      <c r="L2341" s="167" t="s">
        <v>7146</v>
      </c>
      <c r="M2341" s="167" t="s">
        <v>23601</v>
      </c>
      <c r="N2341" s="166" t="s">
        <v>11015</v>
      </c>
      <c r="O2341" s="167" t="s">
        <v>11016</v>
      </c>
    </row>
    <row r="2342" spans="12:15">
      <c r="L2342" s="167" t="s">
        <v>7147</v>
      </c>
      <c r="M2342" s="167" t="s">
        <v>23601</v>
      </c>
      <c r="N2342" s="166" t="s">
        <v>11017</v>
      </c>
      <c r="O2342" s="167" t="s">
        <v>11018</v>
      </c>
    </row>
    <row r="2343" spans="12:15">
      <c r="L2343" s="167" t="s">
        <v>7148</v>
      </c>
      <c r="M2343" s="167"/>
      <c r="N2343" s="166"/>
      <c r="O2343" s="167" t="s">
        <v>11018</v>
      </c>
    </row>
    <row r="2344" spans="12:15">
      <c r="L2344" s="167" t="s">
        <v>7149</v>
      </c>
      <c r="M2344" s="167"/>
      <c r="N2344" s="166"/>
      <c r="O2344" s="167" t="s">
        <v>11018</v>
      </c>
    </row>
    <row r="2345" spans="12:15">
      <c r="L2345" s="167" t="s">
        <v>7150</v>
      </c>
      <c r="M2345" s="167" t="s">
        <v>23601</v>
      </c>
      <c r="N2345" s="166" t="s">
        <v>11019</v>
      </c>
      <c r="O2345" s="167" t="s">
        <v>11020</v>
      </c>
    </row>
    <row r="2346" spans="12:15">
      <c r="L2346" s="167" t="s">
        <v>7151</v>
      </c>
      <c r="M2346" s="167" t="s">
        <v>23601</v>
      </c>
      <c r="N2346" s="166" t="s">
        <v>11021</v>
      </c>
      <c r="O2346" s="167" t="s">
        <v>11022</v>
      </c>
    </row>
    <row r="2347" spans="12:15">
      <c r="L2347" s="167" t="s">
        <v>7152</v>
      </c>
      <c r="M2347" s="167" t="s">
        <v>23601</v>
      </c>
      <c r="N2347" s="166" t="s">
        <v>11023</v>
      </c>
      <c r="O2347" s="167" t="s">
        <v>11024</v>
      </c>
    </row>
    <row r="2348" spans="12:15">
      <c r="L2348" s="167" t="s">
        <v>7153</v>
      </c>
      <c r="M2348" s="167" t="s">
        <v>23601</v>
      </c>
      <c r="N2348" s="166" t="s">
        <v>11025</v>
      </c>
      <c r="O2348" s="167" t="s">
        <v>11026</v>
      </c>
    </row>
    <row r="2349" spans="12:15">
      <c r="L2349" s="167" t="s">
        <v>7154</v>
      </c>
      <c r="M2349" s="167"/>
      <c r="N2349" s="166"/>
      <c r="O2349" s="167" t="s">
        <v>11026</v>
      </c>
    </row>
    <row r="2350" spans="12:15">
      <c r="L2350" s="167" t="s">
        <v>7155</v>
      </c>
      <c r="M2350" s="167"/>
      <c r="N2350" s="166"/>
      <c r="O2350" s="167" t="s">
        <v>11026</v>
      </c>
    </row>
    <row r="2351" spans="12:15">
      <c r="L2351" s="167" t="s">
        <v>7156</v>
      </c>
      <c r="M2351" s="167" t="s">
        <v>23601</v>
      </c>
      <c r="N2351" s="166" t="s">
        <v>11027</v>
      </c>
      <c r="O2351" s="167" t="s">
        <v>11028</v>
      </c>
    </row>
    <row r="2352" spans="12:15">
      <c r="L2352" s="167" t="s">
        <v>7157</v>
      </c>
      <c r="M2352" s="167" t="s">
        <v>23601</v>
      </c>
      <c r="N2352" s="166" t="s">
        <v>11029</v>
      </c>
      <c r="O2352" s="167" t="s">
        <v>11030</v>
      </c>
    </row>
    <row r="2353" spans="12:15">
      <c r="L2353" s="167" t="s">
        <v>7158</v>
      </c>
      <c r="M2353" s="167" t="s">
        <v>23601</v>
      </c>
      <c r="N2353" s="166" t="s">
        <v>11031</v>
      </c>
      <c r="O2353" s="167" t="s">
        <v>11032</v>
      </c>
    </row>
    <row r="2354" spans="12:15">
      <c r="L2354" s="167" t="s">
        <v>7159</v>
      </c>
      <c r="M2354" s="167" t="s">
        <v>23601</v>
      </c>
      <c r="N2354" s="166" t="s">
        <v>11033</v>
      </c>
      <c r="O2354" s="167" t="s">
        <v>11034</v>
      </c>
    </row>
    <row r="2355" spans="12:15">
      <c r="L2355" s="167" t="s">
        <v>7160</v>
      </c>
      <c r="M2355" s="167"/>
      <c r="N2355" s="166"/>
      <c r="O2355" s="167" t="s">
        <v>11034</v>
      </c>
    </row>
    <row r="2356" spans="12:15">
      <c r="L2356" s="167" t="s">
        <v>7161</v>
      </c>
      <c r="M2356" s="167" t="s">
        <v>23601</v>
      </c>
      <c r="N2356" s="166" t="s">
        <v>11035</v>
      </c>
      <c r="O2356" s="167" t="s">
        <v>11036</v>
      </c>
    </row>
    <row r="2357" spans="12:15">
      <c r="L2357" s="167" t="s">
        <v>7162</v>
      </c>
      <c r="M2357" s="167" t="s">
        <v>23601</v>
      </c>
      <c r="N2357" s="166" t="s">
        <v>11037</v>
      </c>
      <c r="O2357" s="167" t="s">
        <v>11038</v>
      </c>
    </row>
    <row r="2358" spans="12:15">
      <c r="L2358" s="167" t="s">
        <v>7163</v>
      </c>
      <c r="M2358" s="167" t="s">
        <v>23602</v>
      </c>
      <c r="N2358" s="166" t="s">
        <v>11040</v>
      </c>
      <c r="O2358" s="167" t="s">
        <v>11041</v>
      </c>
    </row>
    <row r="2359" spans="12:15">
      <c r="L2359" s="167" t="s">
        <v>7164</v>
      </c>
      <c r="M2359" s="167" t="s">
        <v>23602</v>
      </c>
      <c r="N2359" s="166" t="s">
        <v>11042</v>
      </c>
      <c r="O2359" s="167" t="s">
        <v>11043</v>
      </c>
    </row>
    <row r="2360" spans="12:15">
      <c r="L2360" s="167" t="s">
        <v>7165</v>
      </c>
      <c r="M2360" s="167" t="s">
        <v>23602</v>
      </c>
      <c r="N2360" s="166" t="s">
        <v>11044</v>
      </c>
      <c r="O2360" s="167" t="s">
        <v>11045</v>
      </c>
    </row>
    <row r="2361" spans="12:15">
      <c r="L2361" s="167" t="s">
        <v>7166</v>
      </c>
      <c r="M2361" s="167" t="s">
        <v>23602</v>
      </c>
      <c r="N2361" s="166" t="s">
        <v>11046</v>
      </c>
      <c r="O2361" s="167" t="s">
        <v>11047</v>
      </c>
    </row>
    <row r="2362" spans="12:15">
      <c r="L2362" s="167" t="s">
        <v>7167</v>
      </c>
      <c r="M2362" s="167" t="s">
        <v>23602</v>
      </c>
      <c r="N2362" s="166" t="s">
        <v>11048</v>
      </c>
      <c r="O2362" s="167" t="s">
        <v>11049</v>
      </c>
    </row>
    <row r="2363" spans="12:15">
      <c r="L2363" s="167" t="s">
        <v>7168</v>
      </c>
      <c r="M2363" s="167" t="s">
        <v>23602</v>
      </c>
      <c r="N2363" s="166" t="s">
        <v>11050</v>
      </c>
      <c r="O2363" s="167" t="s">
        <v>11051</v>
      </c>
    </row>
    <row r="2364" spans="12:15">
      <c r="L2364" s="167" t="s">
        <v>7169</v>
      </c>
      <c r="M2364" s="167"/>
      <c r="N2364" s="166"/>
      <c r="O2364" s="167" t="s">
        <v>11051</v>
      </c>
    </row>
    <row r="2365" spans="12:15">
      <c r="L2365" s="167" t="s">
        <v>7170</v>
      </c>
      <c r="M2365" s="167" t="s">
        <v>23602</v>
      </c>
      <c r="N2365" s="166" t="s">
        <v>11052</v>
      </c>
      <c r="O2365" s="167" t="s">
        <v>11053</v>
      </c>
    </row>
    <row r="2366" spans="12:15">
      <c r="L2366" s="167" t="s">
        <v>7171</v>
      </c>
      <c r="M2366" s="167"/>
      <c r="N2366" s="166"/>
      <c r="O2366" s="167" t="s">
        <v>11053</v>
      </c>
    </row>
    <row r="2367" spans="12:15">
      <c r="L2367" s="167" t="s">
        <v>7172</v>
      </c>
      <c r="M2367" s="167" t="s">
        <v>23602</v>
      </c>
      <c r="N2367" s="166" t="s">
        <v>11054</v>
      </c>
      <c r="O2367" s="167" t="s">
        <v>11055</v>
      </c>
    </row>
    <row r="2368" spans="12:15">
      <c r="L2368" s="167" t="s">
        <v>7173</v>
      </c>
      <c r="M2368" s="167" t="s">
        <v>23602</v>
      </c>
      <c r="N2368" s="166" t="s">
        <v>11056</v>
      </c>
      <c r="O2368" s="167" t="s">
        <v>11057</v>
      </c>
    </row>
    <row r="2369" spans="12:15">
      <c r="L2369" s="167" t="s">
        <v>7174</v>
      </c>
      <c r="M2369" s="167"/>
      <c r="N2369" s="166"/>
      <c r="O2369" s="167" t="s">
        <v>11057</v>
      </c>
    </row>
    <row r="2370" spans="12:15">
      <c r="L2370" s="167" t="s">
        <v>7175</v>
      </c>
      <c r="M2370" s="167" t="s">
        <v>23602</v>
      </c>
      <c r="N2370" s="166" t="s">
        <v>11058</v>
      </c>
      <c r="O2370" s="167" t="s">
        <v>11059</v>
      </c>
    </row>
    <row r="2371" spans="12:15">
      <c r="L2371" s="167" t="s">
        <v>7176</v>
      </c>
      <c r="M2371" s="167" t="s">
        <v>23602</v>
      </c>
      <c r="N2371" s="166" t="s">
        <v>11060</v>
      </c>
      <c r="O2371" s="167" t="s">
        <v>11061</v>
      </c>
    </row>
    <row r="2372" spans="12:15">
      <c r="L2372" s="167" t="s">
        <v>7177</v>
      </c>
      <c r="M2372" s="167" t="s">
        <v>23602</v>
      </c>
      <c r="N2372" s="166" t="s">
        <v>11062</v>
      </c>
      <c r="O2372" s="167" t="s">
        <v>11063</v>
      </c>
    </row>
    <row r="2373" spans="12:15">
      <c r="L2373" s="167" t="s">
        <v>7178</v>
      </c>
      <c r="M2373" s="167"/>
      <c r="N2373" s="166"/>
      <c r="O2373" s="167" t="s">
        <v>11063</v>
      </c>
    </row>
    <row r="2374" spans="12:15">
      <c r="L2374" s="167" t="s">
        <v>7179</v>
      </c>
      <c r="M2374" s="167" t="s">
        <v>23602</v>
      </c>
      <c r="N2374" s="166" t="s">
        <v>11064</v>
      </c>
      <c r="O2374" s="167" t="s">
        <v>11065</v>
      </c>
    </row>
    <row r="2375" spans="12:15">
      <c r="L2375" s="167" t="s">
        <v>7180</v>
      </c>
      <c r="M2375" s="167" t="s">
        <v>23602</v>
      </c>
      <c r="N2375" s="166" t="s">
        <v>11066</v>
      </c>
      <c r="O2375" s="167" t="s">
        <v>11067</v>
      </c>
    </row>
    <row r="2376" spans="12:15">
      <c r="L2376" s="167" t="s">
        <v>7181</v>
      </c>
      <c r="M2376" s="167" t="s">
        <v>23602</v>
      </c>
      <c r="N2376" s="166" t="s">
        <v>11068</v>
      </c>
      <c r="O2376" s="167" t="s">
        <v>11069</v>
      </c>
    </row>
    <row r="2377" spans="12:15">
      <c r="L2377" s="167" t="s">
        <v>7182</v>
      </c>
      <c r="M2377" s="167"/>
      <c r="N2377" s="166"/>
      <c r="O2377" s="167" t="s">
        <v>11069</v>
      </c>
    </row>
    <row r="2378" spans="12:15">
      <c r="L2378" s="167" t="s">
        <v>7183</v>
      </c>
      <c r="M2378" s="167" t="s">
        <v>23602</v>
      </c>
      <c r="N2378" s="166" t="s">
        <v>11070</v>
      </c>
      <c r="O2378" s="167" t="s">
        <v>11071</v>
      </c>
    </row>
    <row r="2379" spans="12:15">
      <c r="L2379" s="167" t="s">
        <v>7184</v>
      </c>
      <c r="M2379" s="167" t="s">
        <v>23602</v>
      </c>
      <c r="N2379" s="166" t="s">
        <v>11072</v>
      </c>
      <c r="O2379" s="167" t="s">
        <v>11073</v>
      </c>
    </row>
    <row r="2380" spans="12:15">
      <c r="L2380" s="167" t="s">
        <v>7185</v>
      </c>
      <c r="M2380" s="167" t="s">
        <v>23602</v>
      </c>
      <c r="N2380" s="166" t="s">
        <v>11074</v>
      </c>
      <c r="O2380" s="167" t="s">
        <v>11075</v>
      </c>
    </row>
    <row r="2381" spans="12:15">
      <c r="L2381" s="167" t="s">
        <v>7186</v>
      </c>
      <c r="M2381" s="167" t="s">
        <v>23602</v>
      </c>
      <c r="N2381" s="166" t="s">
        <v>11076</v>
      </c>
      <c r="O2381" s="167" t="s">
        <v>11077</v>
      </c>
    </row>
    <row r="2382" spans="12:15">
      <c r="L2382" s="167" t="s">
        <v>7187</v>
      </c>
      <c r="M2382" s="167" t="s">
        <v>23602</v>
      </c>
      <c r="N2382" s="166" t="s">
        <v>11078</v>
      </c>
      <c r="O2382" s="167" t="s">
        <v>11079</v>
      </c>
    </row>
    <row r="2383" spans="12:15">
      <c r="L2383" s="167" t="s">
        <v>7188</v>
      </c>
      <c r="M2383" s="167" t="s">
        <v>23602</v>
      </c>
      <c r="N2383" s="166" t="s">
        <v>11080</v>
      </c>
      <c r="O2383" s="167" t="s">
        <v>11081</v>
      </c>
    </row>
    <row r="2384" spans="12:15">
      <c r="L2384" s="167" t="s">
        <v>7189</v>
      </c>
      <c r="M2384" s="167" t="s">
        <v>23602</v>
      </c>
      <c r="N2384" s="166" t="s">
        <v>11082</v>
      </c>
      <c r="O2384" s="167" t="s">
        <v>11083</v>
      </c>
    </row>
    <row r="2385" spans="12:15">
      <c r="L2385" s="167" t="s">
        <v>7190</v>
      </c>
      <c r="M2385" s="167" t="s">
        <v>23602</v>
      </c>
      <c r="N2385" s="166" t="s">
        <v>11084</v>
      </c>
      <c r="O2385" s="167" t="s">
        <v>11085</v>
      </c>
    </row>
    <row r="2386" spans="12:15">
      <c r="L2386" s="167" t="s">
        <v>7191</v>
      </c>
      <c r="M2386" s="167" t="s">
        <v>23602</v>
      </c>
      <c r="N2386" s="166" t="s">
        <v>11086</v>
      </c>
      <c r="O2386" s="167" t="s">
        <v>11087</v>
      </c>
    </row>
    <row r="2387" spans="12:15">
      <c r="L2387" s="167" t="s">
        <v>7192</v>
      </c>
      <c r="M2387" s="167" t="s">
        <v>23603</v>
      </c>
      <c r="N2387" s="166" t="s">
        <v>11089</v>
      </c>
      <c r="O2387" s="167" t="s">
        <v>11090</v>
      </c>
    </row>
    <row r="2388" spans="12:15">
      <c r="L2388" s="167" t="s">
        <v>7193</v>
      </c>
      <c r="M2388" s="167" t="s">
        <v>23603</v>
      </c>
      <c r="N2388" s="166" t="s">
        <v>11091</v>
      </c>
      <c r="O2388" s="167" t="s">
        <v>11092</v>
      </c>
    </row>
    <row r="2389" spans="12:15">
      <c r="L2389" s="167" t="s">
        <v>7194</v>
      </c>
      <c r="M2389" s="167"/>
      <c r="N2389" s="166"/>
      <c r="O2389" s="167" t="s">
        <v>11092</v>
      </c>
    </row>
    <row r="2390" spans="12:15">
      <c r="L2390" s="167" t="s">
        <v>7195</v>
      </c>
      <c r="M2390" s="167" t="s">
        <v>23603</v>
      </c>
      <c r="N2390" s="166" t="s">
        <v>11093</v>
      </c>
      <c r="O2390" s="167" t="s">
        <v>11094</v>
      </c>
    </row>
    <row r="2391" spans="12:15">
      <c r="L2391" s="167" t="s">
        <v>7196</v>
      </c>
      <c r="M2391" s="167" t="s">
        <v>23603</v>
      </c>
      <c r="N2391" s="166" t="s">
        <v>11095</v>
      </c>
      <c r="O2391" s="167" t="s">
        <v>11096</v>
      </c>
    </row>
    <row r="2392" spans="12:15">
      <c r="L2392" s="167" t="s">
        <v>7197</v>
      </c>
      <c r="M2392" s="167" t="s">
        <v>23603</v>
      </c>
      <c r="N2392" s="166" t="s">
        <v>11097</v>
      </c>
      <c r="O2392" s="167" t="s">
        <v>11098</v>
      </c>
    </row>
    <row r="2393" spans="12:15">
      <c r="L2393" s="167" t="s">
        <v>7198</v>
      </c>
      <c r="M2393" s="167" t="s">
        <v>23603</v>
      </c>
      <c r="N2393" s="166" t="s">
        <v>11099</v>
      </c>
      <c r="O2393" s="167" t="s">
        <v>11100</v>
      </c>
    </row>
    <row r="2394" spans="12:15">
      <c r="L2394" s="167" t="s">
        <v>7199</v>
      </c>
      <c r="M2394" s="167"/>
      <c r="N2394" s="166"/>
      <c r="O2394" s="167" t="s">
        <v>11100</v>
      </c>
    </row>
    <row r="2395" spans="12:15">
      <c r="L2395" s="167" t="s">
        <v>7200</v>
      </c>
      <c r="M2395" s="167" t="s">
        <v>23603</v>
      </c>
      <c r="N2395" s="166" t="s">
        <v>11101</v>
      </c>
      <c r="O2395" s="167" t="s">
        <v>11102</v>
      </c>
    </row>
    <row r="2396" spans="12:15">
      <c r="L2396" s="167" t="s">
        <v>7201</v>
      </c>
      <c r="M2396" s="167"/>
      <c r="N2396" s="166"/>
      <c r="O2396" s="167" t="s">
        <v>11102</v>
      </c>
    </row>
    <row r="2397" spans="12:15">
      <c r="L2397" s="167" t="s">
        <v>7202</v>
      </c>
      <c r="M2397" s="167" t="s">
        <v>23603</v>
      </c>
      <c r="N2397" s="166" t="s">
        <v>11103</v>
      </c>
      <c r="O2397" s="167" t="s">
        <v>11104</v>
      </c>
    </row>
    <row r="2398" spans="12:15">
      <c r="L2398" s="167" t="s">
        <v>7203</v>
      </c>
      <c r="M2398" s="167"/>
      <c r="N2398" s="166"/>
      <c r="O2398" s="167" t="s">
        <v>11104</v>
      </c>
    </row>
    <row r="2399" spans="12:15">
      <c r="L2399" s="167" t="s">
        <v>7204</v>
      </c>
      <c r="M2399" s="167" t="s">
        <v>23603</v>
      </c>
      <c r="N2399" s="166" t="s">
        <v>11105</v>
      </c>
      <c r="O2399" s="167" t="s">
        <v>11106</v>
      </c>
    </row>
    <row r="2400" spans="12:15">
      <c r="L2400" s="167" t="s">
        <v>7205</v>
      </c>
      <c r="M2400" s="167"/>
      <c r="N2400" s="166"/>
      <c r="O2400" s="167" t="s">
        <v>11106</v>
      </c>
    </row>
    <row r="2401" spans="12:15">
      <c r="L2401" s="167" t="s">
        <v>7206</v>
      </c>
      <c r="M2401" s="167" t="s">
        <v>23603</v>
      </c>
      <c r="N2401" s="166" t="s">
        <v>11107</v>
      </c>
      <c r="O2401" s="167" t="s">
        <v>11108</v>
      </c>
    </row>
    <row r="2402" spans="12:15">
      <c r="L2402" s="167" t="s">
        <v>7207</v>
      </c>
      <c r="M2402" s="167" t="s">
        <v>23603</v>
      </c>
      <c r="N2402" s="166" t="s">
        <v>11963</v>
      </c>
      <c r="O2402" s="167" t="s">
        <v>11109</v>
      </c>
    </row>
    <row r="2403" spans="12:15">
      <c r="L2403" s="167" t="s">
        <v>7208</v>
      </c>
      <c r="M2403" s="167"/>
      <c r="N2403" s="166"/>
      <c r="O2403" s="167" t="s">
        <v>11109</v>
      </c>
    </row>
    <row r="2404" spans="12:15">
      <c r="L2404" s="167" t="s">
        <v>7209</v>
      </c>
      <c r="M2404" s="167" t="s">
        <v>23603</v>
      </c>
      <c r="N2404" s="166" t="s">
        <v>11110</v>
      </c>
      <c r="O2404" s="167" t="s">
        <v>11111</v>
      </c>
    </row>
    <row r="2405" spans="12:15">
      <c r="L2405" s="167" t="s">
        <v>7210</v>
      </c>
      <c r="M2405" s="167"/>
      <c r="N2405" s="166"/>
      <c r="O2405" s="167" t="s">
        <v>11111</v>
      </c>
    </row>
    <row r="2406" spans="12:15">
      <c r="L2406" s="167" t="s">
        <v>7211</v>
      </c>
      <c r="M2406" s="167" t="s">
        <v>23603</v>
      </c>
      <c r="N2406" s="166" t="s">
        <v>11112</v>
      </c>
      <c r="O2406" s="167" t="s">
        <v>11113</v>
      </c>
    </row>
    <row r="2407" spans="12:15">
      <c r="L2407" s="167" t="s">
        <v>7212</v>
      </c>
      <c r="M2407" s="167"/>
      <c r="N2407" s="166"/>
      <c r="O2407" s="167" t="s">
        <v>11113</v>
      </c>
    </row>
    <row r="2408" spans="12:15">
      <c r="L2408" s="167" t="s">
        <v>7213</v>
      </c>
      <c r="M2408" s="167" t="s">
        <v>23603</v>
      </c>
      <c r="N2408" s="166" t="s">
        <v>11114</v>
      </c>
      <c r="O2408" s="167" t="s">
        <v>11115</v>
      </c>
    </row>
    <row r="2409" spans="12:15">
      <c r="L2409" s="167" t="s">
        <v>7214</v>
      </c>
      <c r="M2409" s="167"/>
      <c r="N2409" s="166"/>
      <c r="O2409" s="167" t="s">
        <v>11115</v>
      </c>
    </row>
    <row r="2410" spans="12:15">
      <c r="L2410" s="167" t="s">
        <v>7215</v>
      </c>
      <c r="M2410" s="167" t="s">
        <v>23603</v>
      </c>
      <c r="N2410" s="166" t="s">
        <v>11116</v>
      </c>
      <c r="O2410" s="167" t="s">
        <v>11117</v>
      </c>
    </row>
    <row r="2411" spans="12:15">
      <c r="L2411" s="167" t="s">
        <v>7216</v>
      </c>
      <c r="M2411" s="167"/>
      <c r="N2411" s="166"/>
      <c r="O2411" s="167" t="s">
        <v>11117</v>
      </c>
    </row>
    <row r="2412" spans="12:15">
      <c r="L2412" s="167" t="s">
        <v>7217</v>
      </c>
      <c r="M2412" s="167"/>
      <c r="N2412" s="166"/>
      <c r="O2412" s="167" t="s">
        <v>11117</v>
      </c>
    </row>
    <row r="2413" spans="12:15">
      <c r="L2413" s="167" t="s">
        <v>7218</v>
      </c>
      <c r="M2413" s="167" t="s">
        <v>23603</v>
      </c>
      <c r="N2413" s="166" t="s">
        <v>11118</v>
      </c>
      <c r="O2413" s="167" t="s">
        <v>11119</v>
      </c>
    </row>
    <row r="2414" spans="12:15">
      <c r="L2414" s="167" t="s">
        <v>7219</v>
      </c>
      <c r="M2414" s="167"/>
      <c r="N2414" s="166"/>
      <c r="O2414" s="167" t="s">
        <v>11119</v>
      </c>
    </row>
    <row r="2415" spans="12:15">
      <c r="L2415" s="167" t="s">
        <v>7220</v>
      </c>
      <c r="M2415" s="167" t="s">
        <v>23550</v>
      </c>
      <c r="N2415" s="166" t="s">
        <v>11121</v>
      </c>
      <c r="O2415" s="167" t="s">
        <v>11122</v>
      </c>
    </row>
    <row r="2416" spans="12:15">
      <c r="L2416" s="167" t="s">
        <v>7221</v>
      </c>
      <c r="M2416" s="167" t="s">
        <v>23550</v>
      </c>
      <c r="N2416" s="166" t="s">
        <v>11123</v>
      </c>
      <c r="O2416" s="167" t="s">
        <v>11124</v>
      </c>
    </row>
    <row r="2417" spans="12:15">
      <c r="L2417" s="167" t="s">
        <v>7222</v>
      </c>
      <c r="M2417" s="167" t="s">
        <v>23550</v>
      </c>
      <c r="N2417" s="166" t="s">
        <v>11125</v>
      </c>
      <c r="O2417" s="167" t="s">
        <v>11126</v>
      </c>
    </row>
    <row r="2418" spans="12:15">
      <c r="L2418" s="167" t="s">
        <v>7223</v>
      </c>
      <c r="M2418" s="167" t="s">
        <v>23550</v>
      </c>
      <c r="N2418" s="166" t="s">
        <v>11127</v>
      </c>
      <c r="O2418" s="167" t="s">
        <v>11128</v>
      </c>
    </row>
    <row r="2419" spans="12:15">
      <c r="L2419" s="167" t="s">
        <v>7224</v>
      </c>
      <c r="M2419" s="167" t="s">
        <v>23550</v>
      </c>
      <c r="N2419" s="166" t="s">
        <v>11129</v>
      </c>
      <c r="O2419" s="167" t="s">
        <v>11130</v>
      </c>
    </row>
    <row r="2420" spans="12:15">
      <c r="L2420" s="167" t="s">
        <v>7225</v>
      </c>
      <c r="M2420" s="167" t="s">
        <v>23550</v>
      </c>
      <c r="N2420" s="166" t="s">
        <v>11131</v>
      </c>
      <c r="O2420" s="167" t="s">
        <v>11132</v>
      </c>
    </row>
    <row r="2421" spans="12:15">
      <c r="L2421" s="167" t="s">
        <v>7226</v>
      </c>
      <c r="M2421" s="167" t="s">
        <v>23550</v>
      </c>
      <c r="N2421" s="166" t="s">
        <v>11133</v>
      </c>
      <c r="O2421" s="167" t="s">
        <v>11134</v>
      </c>
    </row>
    <row r="2422" spans="12:15">
      <c r="L2422" s="167" t="s">
        <v>7227</v>
      </c>
      <c r="M2422" s="167" t="s">
        <v>23550</v>
      </c>
      <c r="N2422" s="166" t="s">
        <v>11135</v>
      </c>
      <c r="O2422" s="167" t="s">
        <v>11136</v>
      </c>
    </row>
    <row r="2423" spans="12:15">
      <c r="L2423" s="167" t="s">
        <v>7228</v>
      </c>
      <c r="M2423" s="167" t="s">
        <v>23550</v>
      </c>
      <c r="N2423" s="166" t="s">
        <v>11137</v>
      </c>
      <c r="O2423" s="167" t="s">
        <v>11138</v>
      </c>
    </row>
    <row r="2424" spans="12:15">
      <c r="L2424" s="167" t="s">
        <v>7229</v>
      </c>
      <c r="M2424" s="167" t="s">
        <v>23550</v>
      </c>
      <c r="N2424" s="166" t="s">
        <v>11139</v>
      </c>
      <c r="O2424" s="167" t="s">
        <v>11140</v>
      </c>
    </row>
    <row r="2425" spans="12:15">
      <c r="L2425" s="167" t="s">
        <v>7230</v>
      </c>
      <c r="M2425" s="167" t="s">
        <v>23550</v>
      </c>
      <c r="N2425" s="166" t="s">
        <v>11141</v>
      </c>
      <c r="O2425" s="167" t="s">
        <v>11142</v>
      </c>
    </row>
    <row r="2426" spans="12:15">
      <c r="L2426" s="167" t="s">
        <v>7231</v>
      </c>
      <c r="M2426" s="167" t="s">
        <v>23550</v>
      </c>
      <c r="N2426" s="166" t="s">
        <v>11143</v>
      </c>
      <c r="O2426" s="167" t="s">
        <v>11144</v>
      </c>
    </row>
    <row r="2427" spans="12:15">
      <c r="L2427" s="167" t="s">
        <v>7232</v>
      </c>
      <c r="M2427" s="167" t="s">
        <v>23550</v>
      </c>
      <c r="N2427" s="166" t="s">
        <v>11145</v>
      </c>
      <c r="O2427" s="167" t="s">
        <v>11146</v>
      </c>
    </row>
    <row r="2428" spans="12:15">
      <c r="L2428" s="167" t="s">
        <v>7233</v>
      </c>
      <c r="M2428" s="167" t="s">
        <v>23550</v>
      </c>
      <c r="N2428" s="166" t="s">
        <v>11147</v>
      </c>
      <c r="O2428" s="167" t="s">
        <v>11148</v>
      </c>
    </row>
    <row r="2429" spans="12:15">
      <c r="L2429" s="167" t="s">
        <v>7234</v>
      </c>
      <c r="M2429" s="167" t="s">
        <v>23550</v>
      </c>
      <c r="N2429" s="166" t="s">
        <v>11149</v>
      </c>
      <c r="O2429" s="167" t="s">
        <v>11150</v>
      </c>
    </row>
    <row r="2430" spans="12:15">
      <c r="L2430" s="167" t="s">
        <v>7235</v>
      </c>
      <c r="M2430" s="167" t="s">
        <v>23550</v>
      </c>
      <c r="N2430" s="166" t="s">
        <v>11151</v>
      </c>
      <c r="O2430" s="167" t="s">
        <v>11152</v>
      </c>
    </row>
    <row r="2431" spans="12:15">
      <c r="L2431" s="167" t="s">
        <v>7236</v>
      </c>
      <c r="M2431" s="167" t="s">
        <v>23550</v>
      </c>
      <c r="N2431" s="166" t="s">
        <v>11153</v>
      </c>
      <c r="O2431" s="167" t="s">
        <v>11154</v>
      </c>
    </row>
    <row r="2432" spans="12:15">
      <c r="L2432" s="167" t="s">
        <v>7237</v>
      </c>
      <c r="M2432" s="167" t="s">
        <v>23550</v>
      </c>
      <c r="N2432" s="166" t="s">
        <v>11155</v>
      </c>
      <c r="O2432" s="167" t="s">
        <v>11156</v>
      </c>
    </row>
    <row r="2433" spans="12:15">
      <c r="L2433" s="167" t="s">
        <v>7238</v>
      </c>
      <c r="M2433" s="167" t="s">
        <v>23550</v>
      </c>
      <c r="N2433" s="166" t="s">
        <v>11157</v>
      </c>
      <c r="O2433" s="167" t="s">
        <v>11158</v>
      </c>
    </row>
    <row r="2434" spans="12:15">
      <c r="L2434" s="167" t="s">
        <v>7239</v>
      </c>
      <c r="M2434" s="167" t="s">
        <v>23550</v>
      </c>
      <c r="N2434" s="166" t="s">
        <v>11159</v>
      </c>
      <c r="O2434" s="167" t="s">
        <v>11160</v>
      </c>
    </row>
    <row r="2435" spans="12:15">
      <c r="L2435" s="167" t="s">
        <v>7240</v>
      </c>
      <c r="M2435" s="167" t="s">
        <v>23550</v>
      </c>
      <c r="N2435" s="166" t="s">
        <v>11161</v>
      </c>
      <c r="O2435" s="167" t="s">
        <v>11162</v>
      </c>
    </row>
    <row r="2436" spans="12:15">
      <c r="L2436" s="167" t="s">
        <v>7241</v>
      </c>
      <c r="M2436" s="167" t="s">
        <v>23550</v>
      </c>
      <c r="N2436" s="166" t="s">
        <v>11163</v>
      </c>
      <c r="O2436" s="167" t="s">
        <v>11164</v>
      </c>
    </row>
    <row r="2437" spans="12:15">
      <c r="L2437" s="167" t="s">
        <v>7242</v>
      </c>
      <c r="M2437" s="167"/>
      <c r="N2437" s="166"/>
      <c r="O2437" s="167" t="s">
        <v>11164</v>
      </c>
    </row>
    <row r="2438" spans="12:15">
      <c r="L2438" s="167" t="s">
        <v>7243</v>
      </c>
      <c r="M2438" s="167" t="s">
        <v>23550</v>
      </c>
      <c r="N2438" s="166" t="s">
        <v>11165</v>
      </c>
      <c r="O2438" s="167" t="s">
        <v>11166</v>
      </c>
    </row>
    <row r="2439" spans="12:15">
      <c r="L2439" s="167" t="s">
        <v>7244</v>
      </c>
      <c r="M2439" s="167" t="s">
        <v>23550</v>
      </c>
      <c r="N2439" s="166" t="s">
        <v>11167</v>
      </c>
      <c r="O2439" s="167" t="s">
        <v>11168</v>
      </c>
    </row>
    <row r="2440" spans="12:15">
      <c r="L2440" s="167" t="s">
        <v>7245</v>
      </c>
      <c r="M2440" s="167" t="s">
        <v>23550</v>
      </c>
      <c r="N2440" s="166" t="s">
        <v>11496</v>
      </c>
      <c r="O2440" s="167" t="s">
        <v>11169</v>
      </c>
    </row>
    <row r="2441" spans="12:15">
      <c r="L2441" s="167" t="s">
        <v>7246</v>
      </c>
      <c r="M2441" s="167" t="s">
        <v>23550</v>
      </c>
      <c r="N2441" s="166" t="s">
        <v>11170</v>
      </c>
      <c r="O2441" s="167" t="s">
        <v>11171</v>
      </c>
    </row>
    <row r="2442" spans="12:15">
      <c r="L2442" s="167" t="s">
        <v>7247</v>
      </c>
      <c r="M2442" s="167" t="s">
        <v>23550</v>
      </c>
      <c r="N2442" s="166" t="s">
        <v>11172</v>
      </c>
      <c r="O2442" s="167" t="s">
        <v>11173</v>
      </c>
    </row>
    <row r="2443" spans="12:15">
      <c r="L2443" s="167" t="s">
        <v>7248</v>
      </c>
      <c r="M2443" s="167" t="s">
        <v>23550</v>
      </c>
      <c r="N2443" s="166" t="s">
        <v>11174</v>
      </c>
      <c r="O2443" s="167" t="s">
        <v>11175</v>
      </c>
    </row>
    <row r="2444" spans="12:15">
      <c r="L2444" s="167" t="s">
        <v>7249</v>
      </c>
      <c r="M2444" s="167" t="s">
        <v>23550</v>
      </c>
      <c r="N2444" s="166" t="s">
        <v>11176</v>
      </c>
      <c r="O2444" s="167" t="s">
        <v>11177</v>
      </c>
    </row>
    <row r="2445" spans="12:15">
      <c r="L2445" s="167" t="s">
        <v>7250</v>
      </c>
      <c r="M2445" s="167" t="s">
        <v>23550</v>
      </c>
      <c r="N2445" s="166" t="s">
        <v>11178</v>
      </c>
      <c r="O2445" s="167" t="s">
        <v>11179</v>
      </c>
    </row>
    <row r="2446" spans="12:15">
      <c r="L2446" s="167" t="s">
        <v>7251</v>
      </c>
      <c r="M2446" s="167" t="s">
        <v>23550</v>
      </c>
      <c r="N2446" s="166" t="s">
        <v>11180</v>
      </c>
      <c r="O2446" s="167" t="s">
        <v>11181</v>
      </c>
    </row>
    <row r="2447" spans="12:15">
      <c r="L2447" s="167" t="s">
        <v>7252</v>
      </c>
      <c r="M2447" s="167" t="s">
        <v>23550</v>
      </c>
      <c r="N2447" s="166" t="s">
        <v>11182</v>
      </c>
      <c r="O2447" s="167" t="s">
        <v>11183</v>
      </c>
    </row>
    <row r="2448" spans="12:15">
      <c r="L2448" s="167" t="s">
        <v>7253</v>
      </c>
      <c r="M2448" s="167" t="s">
        <v>23550</v>
      </c>
      <c r="N2448" s="166" t="s">
        <v>11184</v>
      </c>
      <c r="O2448" s="167" t="s">
        <v>11185</v>
      </c>
    </row>
    <row r="2449" spans="12:15">
      <c r="L2449" s="167" t="s">
        <v>7254</v>
      </c>
      <c r="M2449" s="167" t="s">
        <v>23550</v>
      </c>
      <c r="N2449" s="166" t="s">
        <v>11186</v>
      </c>
      <c r="O2449" s="167" t="s">
        <v>11187</v>
      </c>
    </row>
    <row r="2450" spans="12:15">
      <c r="L2450" s="167" t="s">
        <v>7255</v>
      </c>
      <c r="M2450" s="167" t="s">
        <v>23550</v>
      </c>
      <c r="N2450" s="166" t="s">
        <v>11501</v>
      </c>
      <c r="O2450" s="167" t="s">
        <v>11188</v>
      </c>
    </row>
    <row r="2451" spans="12:15">
      <c r="L2451" s="167" t="s">
        <v>7256</v>
      </c>
      <c r="M2451" s="167" t="s">
        <v>23550</v>
      </c>
      <c r="N2451" s="166" t="s">
        <v>11189</v>
      </c>
      <c r="O2451" s="167" t="s">
        <v>11190</v>
      </c>
    </row>
    <row r="2452" spans="12:15">
      <c r="L2452" s="167" t="s">
        <v>7257</v>
      </c>
      <c r="M2452" s="167" t="s">
        <v>23550</v>
      </c>
      <c r="N2452" s="166" t="s">
        <v>11191</v>
      </c>
      <c r="O2452" s="167" t="s">
        <v>11192</v>
      </c>
    </row>
    <row r="2453" spans="12:15">
      <c r="L2453" s="167" t="s">
        <v>7258</v>
      </c>
      <c r="M2453" s="167" t="s">
        <v>23550</v>
      </c>
      <c r="N2453" s="166" t="s">
        <v>11193</v>
      </c>
      <c r="O2453" s="167" t="s">
        <v>11194</v>
      </c>
    </row>
    <row r="2454" spans="12:15">
      <c r="L2454" s="167" t="s">
        <v>7259</v>
      </c>
      <c r="M2454" s="167" t="s">
        <v>23550</v>
      </c>
      <c r="N2454" s="166" t="s">
        <v>13196</v>
      </c>
      <c r="O2454" s="167" t="s">
        <v>11195</v>
      </c>
    </row>
    <row r="2455" spans="12:15">
      <c r="L2455" s="167" t="s">
        <v>7260</v>
      </c>
      <c r="M2455" s="167" t="s">
        <v>23550</v>
      </c>
      <c r="N2455" s="166" t="s">
        <v>11196</v>
      </c>
      <c r="O2455" s="167" t="s">
        <v>11197</v>
      </c>
    </row>
    <row r="2456" spans="12:15">
      <c r="L2456" s="167" t="s">
        <v>7261</v>
      </c>
      <c r="M2456" s="167" t="s">
        <v>23550</v>
      </c>
      <c r="N2456" s="166" t="s">
        <v>11198</v>
      </c>
      <c r="O2456" s="167" t="s">
        <v>11199</v>
      </c>
    </row>
    <row r="2457" spans="12:15">
      <c r="L2457" s="167" t="s">
        <v>7262</v>
      </c>
      <c r="M2457" s="167" t="s">
        <v>23550</v>
      </c>
      <c r="N2457" s="166" t="s">
        <v>11200</v>
      </c>
      <c r="O2457" s="167" t="s">
        <v>11201</v>
      </c>
    </row>
    <row r="2458" spans="12:15">
      <c r="L2458" s="167" t="s">
        <v>7263</v>
      </c>
      <c r="M2458" s="167" t="s">
        <v>23550</v>
      </c>
      <c r="N2458" s="166" t="s">
        <v>11202</v>
      </c>
      <c r="O2458" s="167" t="s">
        <v>11203</v>
      </c>
    </row>
    <row r="2459" spans="12:15">
      <c r="L2459" s="167" t="s">
        <v>7264</v>
      </c>
      <c r="M2459" s="167" t="s">
        <v>23550</v>
      </c>
      <c r="N2459" s="166" t="s">
        <v>11204</v>
      </c>
      <c r="O2459" s="167" t="s">
        <v>11205</v>
      </c>
    </row>
    <row r="2460" spans="12:15">
      <c r="L2460" s="167" t="s">
        <v>7265</v>
      </c>
      <c r="M2460" s="167" t="s">
        <v>23550</v>
      </c>
      <c r="N2460" s="166" t="s">
        <v>11206</v>
      </c>
      <c r="O2460" s="167" t="s">
        <v>11207</v>
      </c>
    </row>
    <row r="2461" spans="12:15">
      <c r="L2461" s="167" t="s">
        <v>7266</v>
      </c>
      <c r="M2461" s="167" t="s">
        <v>23550</v>
      </c>
      <c r="N2461" s="166" t="s">
        <v>11208</v>
      </c>
      <c r="O2461" s="167" t="s">
        <v>11209</v>
      </c>
    </row>
    <row r="2462" spans="12:15">
      <c r="L2462" s="167" t="s">
        <v>7267</v>
      </c>
      <c r="M2462" s="167" t="s">
        <v>23550</v>
      </c>
      <c r="N2462" s="166" t="s">
        <v>11210</v>
      </c>
      <c r="O2462" s="167" t="s">
        <v>11211</v>
      </c>
    </row>
    <row r="2463" spans="12:15">
      <c r="L2463" s="167" t="s">
        <v>7268</v>
      </c>
      <c r="M2463" s="167" t="s">
        <v>23550</v>
      </c>
      <c r="N2463" s="166" t="s">
        <v>11212</v>
      </c>
      <c r="O2463" s="167" t="s">
        <v>11213</v>
      </c>
    </row>
    <row r="2464" spans="12:15">
      <c r="L2464" s="167" t="s">
        <v>7269</v>
      </c>
      <c r="M2464" s="167" t="s">
        <v>23550</v>
      </c>
      <c r="N2464" s="166" t="s">
        <v>11214</v>
      </c>
      <c r="O2464" s="167" t="s">
        <v>11215</v>
      </c>
    </row>
    <row r="2465" spans="12:15">
      <c r="L2465" s="167" t="s">
        <v>7270</v>
      </c>
      <c r="M2465" s="167" t="s">
        <v>23604</v>
      </c>
      <c r="N2465" s="166" t="s">
        <v>11217</v>
      </c>
      <c r="O2465" s="167" t="s">
        <v>11218</v>
      </c>
    </row>
    <row r="2466" spans="12:15">
      <c r="L2466" s="167" t="s">
        <v>7271</v>
      </c>
      <c r="M2466" s="167"/>
      <c r="N2466" s="166"/>
      <c r="O2466" s="167" t="s">
        <v>11218</v>
      </c>
    </row>
    <row r="2467" spans="12:15">
      <c r="L2467" s="167" t="s">
        <v>7272</v>
      </c>
      <c r="M2467" s="167" t="s">
        <v>23604</v>
      </c>
      <c r="N2467" s="166" t="s">
        <v>11219</v>
      </c>
      <c r="O2467" s="167" t="s">
        <v>11220</v>
      </c>
    </row>
    <row r="2468" spans="12:15">
      <c r="L2468" s="167" t="s">
        <v>7273</v>
      </c>
      <c r="M2468" s="167" t="s">
        <v>23604</v>
      </c>
      <c r="N2468" s="166" t="s">
        <v>11221</v>
      </c>
      <c r="O2468" s="167" t="s">
        <v>11222</v>
      </c>
    </row>
    <row r="2469" spans="12:15">
      <c r="L2469" s="167" t="s">
        <v>7274</v>
      </c>
      <c r="M2469" s="167" t="s">
        <v>23604</v>
      </c>
      <c r="N2469" s="166" t="s">
        <v>11223</v>
      </c>
      <c r="O2469" s="167" t="s">
        <v>11224</v>
      </c>
    </row>
    <row r="2470" spans="12:15">
      <c r="L2470" s="167" t="s">
        <v>7275</v>
      </c>
      <c r="M2470" s="167" t="s">
        <v>23604</v>
      </c>
      <c r="N2470" s="166" t="s">
        <v>11225</v>
      </c>
      <c r="O2470" s="167" t="s">
        <v>11226</v>
      </c>
    </row>
    <row r="2471" spans="12:15">
      <c r="L2471" s="167" t="s">
        <v>7276</v>
      </c>
      <c r="M2471" s="167" t="s">
        <v>23604</v>
      </c>
      <c r="N2471" s="166" t="s">
        <v>11227</v>
      </c>
      <c r="O2471" s="167" t="s">
        <v>11228</v>
      </c>
    </row>
    <row r="2472" spans="12:15">
      <c r="L2472" s="167" t="s">
        <v>7277</v>
      </c>
      <c r="M2472" s="167" t="s">
        <v>23604</v>
      </c>
      <c r="N2472" s="166" t="s">
        <v>11229</v>
      </c>
      <c r="O2472" s="167" t="s">
        <v>11230</v>
      </c>
    </row>
    <row r="2473" spans="12:15">
      <c r="L2473" s="167" t="s">
        <v>7278</v>
      </c>
      <c r="M2473" s="167" t="s">
        <v>23604</v>
      </c>
      <c r="N2473" s="166" t="s">
        <v>11231</v>
      </c>
      <c r="O2473" s="167" t="s">
        <v>11232</v>
      </c>
    </row>
    <row r="2474" spans="12:15">
      <c r="L2474" s="167" t="s">
        <v>7279</v>
      </c>
      <c r="M2474" s="167" t="s">
        <v>23604</v>
      </c>
      <c r="N2474" s="166" t="s">
        <v>11233</v>
      </c>
      <c r="O2474" s="167" t="s">
        <v>11234</v>
      </c>
    </row>
    <row r="2475" spans="12:15">
      <c r="L2475" s="167" t="s">
        <v>7280</v>
      </c>
      <c r="M2475" s="167" t="s">
        <v>23604</v>
      </c>
      <c r="N2475" s="166" t="s">
        <v>11235</v>
      </c>
      <c r="O2475" s="167" t="s">
        <v>11236</v>
      </c>
    </row>
    <row r="2476" spans="12:15">
      <c r="L2476" s="167" t="s">
        <v>7281</v>
      </c>
      <c r="M2476" s="167" t="s">
        <v>23604</v>
      </c>
      <c r="N2476" s="166" t="s">
        <v>11237</v>
      </c>
      <c r="O2476" s="167" t="s">
        <v>11238</v>
      </c>
    </row>
    <row r="2477" spans="12:15">
      <c r="L2477" s="167" t="s">
        <v>7282</v>
      </c>
      <c r="M2477" s="167" t="s">
        <v>23604</v>
      </c>
      <c r="N2477" s="166" t="s">
        <v>11239</v>
      </c>
      <c r="O2477" s="167" t="s">
        <v>11240</v>
      </c>
    </row>
    <row r="2478" spans="12:15">
      <c r="L2478" s="167" t="s">
        <v>7283</v>
      </c>
      <c r="M2478" s="167" t="s">
        <v>23604</v>
      </c>
      <c r="N2478" s="166" t="s">
        <v>11241</v>
      </c>
      <c r="O2478" s="167" t="s">
        <v>11242</v>
      </c>
    </row>
    <row r="2479" spans="12:15">
      <c r="L2479" s="167" t="s">
        <v>7284</v>
      </c>
      <c r="M2479" s="167" t="s">
        <v>23604</v>
      </c>
      <c r="N2479" s="166" t="s">
        <v>11243</v>
      </c>
      <c r="O2479" s="167" t="s">
        <v>11244</v>
      </c>
    </row>
    <row r="2480" spans="12:15">
      <c r="L2480" s="167" t="s">
        <v>7285</v>
      </c>
      <c r="M2480" s="167" t="s">
        <v>23604</v>
      </c>
      <c r="N2480" s="166" t="s">
        <v>11245</v>
      </c>
      <c r="O2480" s="167" t="s">
        <v>11246</v>
      </c>
    </row>
    <row r="2481" spans="12:15">
      <c r="L2481" s="167" t="s">
        <v>7286</v>
      </c>
      <c r="M2481" s="167" t="s">
        <v>23604</v>
      </c>
      <c r="N2481" s="166" t="s">
        <v>11247</v>
      </c>
      <c r="O2481" s="167" t="s">
        <v>11248</v>
      </c>
    </row>
    <row r="2482" spans="12:15">
      <c r="L2482" s="167" t="s">
        <v>7287</v>
      </c>
      <c r="M2482" s="167" t="s">
        <v>23604</v>
      </c>
      <c r="N2482" s="166" t="s">
        <v>11249</v>
      </c>
      <c r="O2482" s="167" t="s">
        <v>11250</v>
      </c>
    </row>
    <row r="2483" spans="12:15">
      <c r="L2483" s="167" t="s">
        <v>7288</v>
      </c>
      <c r="M2483" s="167" t="s">
        <v>23604</v>
      </c>
      <c r="N2483" s="166" t="s">
        <v>11251</v>
      </c>
      <c r="O2483" s="167" t="s">
        <v>11252</v>
      </c>
    </row>
    <row r="2484" spans="12:15">
      <c r="L2484" s="167" t="s">
        <v>7289</v>
      </c>
      <c r="M2484" s="167" t="s">
        <v>23604</v>
      </c>
      <c r="N2484" s="166" t="s">
        <v>11253</v>
      </c>
      <c r="O2484" s="167" t="s">
        <v>11254</v>
      </c>
    </row>
    <row r="2485" spans="12:15">
      <c r="L2485" s="167" t="s">
        <v>7290</v>
      </c>
      <c r="M2485" s="167" t="s">
        <v>23604</v>
      </c>
      <c r="N2485" s="166" t="s">
        <v>11255</v>
      </c>
      <c r="O2485" s="167" t="s">
        <v>11256</v>
      </c>
    </row>
    <row r="2486" spans="12:15">
      <c r="L2486" s="167" t="s">
        <v>7291</v>
      </c>
      <c r="M2486" s="167" t="s">
        <v>23604</v>
      </c>
      <c r="N2486" s="166" t="s">
        <v>11257</v>
      </c>
      <c r="O2486" s="167" t="s">
        <v>11258</v>
      </c>
    </row>
    <row r="2487" spans="12:15">
      <c r="L2487" s="167" t="s">
        <v>7292</v>
      </c>
      <c r="M2487" s="167" t="s">
        <v>23604</v>
      </c>
      <c r="N2487" s="166" t="s">
        <v>11259</v>
      </c>
      <c r="O2487" s="167" t="s">
        <v>11260</v>
      </c>
    </row>
    <row r="2488" spans="12:15">
      <c r="L2488" s="167" t="s">
        <v>7293</v>
      </c>
      <c r="M2488" s="167" t="s">
        <v>23604</v>
      </c>
      <c r="N2488" s="166" t="s">
        <v>11261</v>
      </c>
      <c r="O2488" s="167" t="s">
        <v>11262</v>
      </c>
    </row>
    <row r="2489" spans="12:15">
      <c r="L2489" s="167" t="s">
        <v>7294</v>
      </c>
      <c r="M2489" s="167" t="s">
        <v>23604</v>
      </c>
      <c r="N2489" s="166" t="s">
        <v>11263</v>
      </c>
      <c r="O2489" s="167" t="s">
        <v>11264</v>
      </c>
    </row>
    <row r="2490" spans="12:15">
      <c r="L2490" s="167" t="s">
        <v>7295</v>
      </c>
      <c r="M2490" s="167" t="s">
        <v>23604</v>
      </c>
      <c r="N2490" s="166" t="s">
        <v>11265</v>
      </c>
      <c r="O2490" s="167" t="s">
        <v>11266</v>
      </c>
    </row>
    <row r="2491" spans="12:15">
      <c r="L2491" s="167" t="s">
        <v>7296</v>
      </c>
      <c r="M2491" s="167" t="s">
        <v>23604</v>
      </c>
      <c r="N2491" s="166" t="s">
        <v>11267</v>
      </c>
      <c r="O2491" s="167" t="s">
        <v>11268</v>
      </c>
    </row>
    <row r="2492" spans="12:15">
      <c r="L2492" s="167" t="s">
        <v>7297</v>
      </c>
      <c r="M2492" s="167" t="s">
        <v>23604</v>
      </c>
      <c r="N2492" s="166" t="s">
        <v>11269</v>
      </c>
      <c r="O2492" s="167" t="s">
        <v>11270</v>
      </c>
    </row>
    <row r="2493" spans="12:15">
      <c r="L2493" s="167" t="s">
        <v>7298</v>
      </c>
      <c r="M2493" s="167" t="s">
        <v>23604</v>
      </c>
      <c r="N2493" s="166" t="s">
        <v>11271</v>
      </c>
      <c r="O2493" s="167" t="s">
        <v>11272</v>
      </c>
    </row>
    <row r="2494" spans="12:15">
      <c r="L2494" s="167" t="s">
        <v>7299</v>
      </c>
      <c r="M2494" s="167" t="s">
        <v>23604</v>
      </c>
      <c r="N2494" s="166" t="s">
        <v>11273</v>
      </c>
      <c r="O2494" s="167" t="s">
        <v>11274</v>
      </c>
    </row>
    <row r="2495" spans="12:15">
      <c r="L2495" s="167" t="s">
        <v>7300</v>
      </c>
      <c r="M2495" s="167" t="s">
        <v>23604</v>
      </c>
      <c r="N2495" s="166" t="s">
        <v>11275</v>
      </c>
      <c r="O2495" s="167" t="s">
        <v>11276</v>
      </c>
    </row>
    <row r="2496" spans="12:15">
      <c r="L2496" s="167" t="s">
        <v>7301</v>
      </c>
      <c r="M2496" s="167" t="s">
        <v>23604</v>
      </c>
      <c r="N2496" s="166" t="s">
        <v>11277</v>
      </c>
      <c r="O2496" s="167" t="s">
        <v>11278</v>
      </c>
    </row>
    <row r="2497" spans="12:15">
      <c r="L2497" s="167" t="s">
        <v>7302</v>
      </c>
      <c r="M2497" s="167" t="s">
        <v>23604</v>
      </c>
      <c r="N2497" s="166" t="s">
        <v>11279</v>
      </c>
      <c r="O2497" s="167" t="s">
        <v>11280</v>
      </c>
    </row>
    <row r="2498" spans="12:15">
      <c r="L2498" s="167" t="s">
        <v>7303</v>
      </c>
      <c r="M2498" s="167" t="s">
        <v>23604</v>
      </c>
      <c r="N2498" s="166" t="s">
        <v>11281</v>
      </c>
      <c r="O2498" s="167" t="s">
        <v>11282</v>
      </c>
    </row>
    <row r="2499" spans="12:15">
      <c r="L2499" s="167" t="s">
        <v>7304</v>
      </c>
      <c r="M2499" s="167" t="s">
        <v>23604</v>
      </c>
      <c r="N2499" s="166" t="s">
        <v>11283</v>
      </c>
      <c r="O2499" s="167" t="s">
        <v>11284</v>
      </c>
    </row>
    <row r="2500" spans="12:15">
      <c r="L2500" s="167" t="s">
        <v>7305</v>
      </c>
      <c r="M2500" s="167" t="s">
        <v>23605</v>
      </c>
      <c r="N2500" s="166" t="s">
        <v>11286</v>
      </c>
      <c r="O2500" s="167" t="s">
        <v>11287</v>
      </c>
    </row>
    <row r="2501" spans="12:15">
      <c r="L2501" s="167" t="s">
        <v>7306</v>
      </c>
      <c r="M2501" s="167" t="s">
        <v>23605</v>
      </c>
      <c r="N2501" s="166" t="s">
        <v>11288</v>
      </c>
      <c r="O2501" s="167" t="s">
        <v>11289</v>
      </c>
    </row>
    <row r="2502" spans="12:15">
      <c r="L2502" s="167" t="s">
        <v>7307</v>
      </c>
      <c r="M2502" s="167" t="s">
        <v>23605</v>
      </c>
      <c r="N2502" s="166" t="s">
        <v>11290</v>
      </c>
      <c r="O2502" s="167" t="s">
        <v>11291</v>
      </c>
    </row>
    <row r="2503" spans="12:15">
      <c r="L2503" s="167" t="s">
        <v>7308</v>
      </c>
      <c r="M2503" s="167" t="s">
        <v>23605</v>
      </c>
      <c r="N2503" s="166" t="s">
        <v>11933</v>
      </c>
      <c r="O2503" s="167" t="s">
        <v>11292</v>
      </c>
    </row>
    <row r="2504" spans="12:15">
      <c r="L2504" s="167" t="s">
        <v>7309</v>
      </c>
      <c r="M2504" s="167"/>
      <c r="N2504" s="166"/>
      <c r="O2504" s="167" t="s">
        <v>11292</v>
      </c>
    </row>
    <row r="2505" spans="12:15">
      <c r="L2505" s="167" t="s">
        <v>7310</v>
      </c>
      <c r="M2505" s="167" t="s">
        <v>23605</v>
      </c>
      <c r="N2505" s="166" t="s">
        <v>11293</v>
      </c>
      <c r="O2505" s="167" t="s">
        <v>11294</v>
      </c>
    </row>
    <row r="2506" spans="12:15">
      <c r="L2506" s="167" t="s">
        <v>7311</v>
      </c>
      <c r="M2506" s="167" t="s">
        <v>23605</v>
      </c>
      <c r="N2506" s="166" t="s">
        <v>11295</v>
      </c>
      <c r="O2506" s="167" t="s">
        <v>11296</v>
      </c>
    </row>
    <row r="2507" spans="12:15">
      <c r="L2507" s="167" t="s">
        <v>7312</v>
      </c>
      <c r="M2507" s="167" t="s">
        <v>23605</v>
      </c>
      <c r="N2507" s="166" t="s">
        <v>11297</v>
      </c>
      <c r="O2507" s="167" t="s">
        <v>11298</v>
      </c>
    </row>
    <row r="2508" spans="12:15">
      <c r="L2508" s="167" t="s">
        <v>7313</v>
      </c>
      <c r="M2508" s="167" t="s">
        <v>23605</v>
      </c>
      <c r="N2508" s="166" t="s">
        <v>11299</v>
      </c>
      <c r="O2508" s="167" t="s">
        <v>11300</v>
      </c>
    </row>
    <row r="2509" spans="12:15">
      <c r="L2509" s="167" t="s">
        <v>7314</v>
      </c>
      <c r="M2509" s="167"/>
      <c r="N2509" s="166"/>
      <c r="O2509" s="167" t="s">
        <v>11300</v>
      </c>
    </row>
    <row r="2510" spans="12:15">
      <c r="L2510" s="167" t="s">
        <v>7315</v>
      </c>
      <c r="M2510" s="167" t="s">
        <v>23605</v>
      </c>
      <c r="N2510" s="166" t="s">
        <v>12868</v>
      </c>
      <c r="O2510" s="167" t="s">
        <v>11301</v>
      </c>
    </row>
    <row r="2511" spans="12:15">
      <c r="L2511" s="167" t="s">
        <v>7316</v>
      </c>
      <c r="M2511" s="167" t="s">
        <v>23605</v>
      </c>
      <c r="N2511" s="166" t="s">
        <v>11302</v>
      </c>
      <c r="O2511" s="167" t="s">
        <v>11303</v>
      </c>
    </row>
    <row r="2512" spans="12:15">
      <c r="L2512" s="167" t="s">
        <v>7317</v>
      </c>
      <c r="M2512" s="167"/>
      <c r="N2512" s="166"/>
      <c r="O2512" s="167" t="s">
        <v>11303</v>
      </c>
    </row>
    <row r="2513" spans="12:15">
      <c r="L2513" s="167" t="s">
        <v>7318</v>
      </c>
      <c r="M2513" s="167" t="s">
        <v>23605</v>
      </c>
      <c r="N2513" s="166" t="s">
        <v>11304</v>
      </c>
      <c r="O2513" s="167" t="s">
        <v>11305</v>
      </c>
    </row>
    <row r="2514" spans="12:15">
      <c r="L2514" s="167" t="s">
        <v>7319</v>
      </c>
      <c r="M2514" s="167" t="s">
        <v>23605</v>
      </c>
      <c r="N2514" s="166" t="s">
        <v>11306</v>
      </c>
      <c r="O2514" s="167" t="s">
        <v>11307</v>
      </c>
    </row>
    <row r="2515" spans="12:15">
      <c r="L2515" s="167" t="s">
        <v>7320</v>
      </c>
      <c r="M2515" s="167"/>
      <c r="N2515" s="166"/>
      <c r="O2515" s="167" t="s">
        <v>11307</v>
      </c>
    </row>
    <row r="2516" spans="12:15">
      <c r="L2516" s="167" t="s">
        <v>7321</v>
      </c>
      <c r="M2516" s="167"/>
      <c r="N2516" s="166"/>
      <c r="O2516" s="167" t="s">
        <v>11307</v>
      </c>
    </row>
    <row r="2517" spans="12:15">
      <c r="L2517" s="167" t="s">
        <v>7322</v>
      </c>
      <c r="M2517" s="167" t="s">
        <v>23605</v>
      </c>
      <c r="N2517" s="166" t="s">
        <v>11308</v>
      </c>
      <c r="O2517" s="167" t="s">
        <v>11309</v>
      </c>
    </row>
    <row r="2518" spans="12:15">
      <c r="L2518" s="167" t="s">
        <v>7323</v>
      </c>
      <c r="M2518" s="167"/>
      <c r="N2518" s="166"/>
      <c r="O2518" s="167" t="s">
        <v>11309</v>
      </c>
    </row>
    <row r="2519" spans="12:15">
      <c r="L2519" s="167" t="s">
        <v>7324</v>
      </c>
      <c r="M2519" s="167" t="s">
        <v>23605</v>
      </c>
      <c r="N2519" s="166" t="s">
        <v>11310</v>
      </c>
      <c r="O2519" s="167" t="s">
        <v>11311</v>
      </c>
    </row>
    <row r="2520" spans="12:15">
      <c r="L2520" s="167" t="s">
        <v>7325</v>
      </c>
      <c r="M2520" s="167" t="s">
        <v>23605</v>
      </c>
      <c r="N2520" s="166" t="s">
        <v>11312</v>
      </c>
      <c r="O2520" s="167" t="s">
        <v>11313</v>
      </c>
    </row>
    <row r="2521" spans="12:15">
      <c r="L2521" s="167" t="s">
        <v>7326</v>
      </c>
      <c r="M2521" s="167" t="s">
        <v>23605</v>
      </c>
      <c r="N2521" s="166" t="s">
        <v>11314</v>
      </c>
      <c r="O2521" s="167" t="s">
        <v>11315</v>
      </c>
    </row>
    <row r="2522" spans="12:15">
      <c r="L2522" s="167" t="s">
        <v>7327</v>
      </c>
      <c r="M2522" s="167" t="s">
        <v>23605</v>
      </c>
      <c r="N2522" s="166" t="s">
        <v>11316</v>
      </c>
      <c r="O2522" s="167" t="s">
        <v>11317</v>
      </c>
    </row>
    <row r="2523" spans="12:15">
      <c r="L2523" s="167" t="s">
        <v>7328</v>
      </c>
      <c r="M2523" s="167" t="s">
        <v>23605</v>
      </c>
      <c r="N2523" s="166" t="s">
        <v>11318</v>
      </c>
      <c r="O2523" s="167" t="s">
        <v>11319</v>
      </c>
    </row>
    <row r="2524" spans="12:15">
      <c r="L2524" s="167" t="s">
        <v>7329</v>
      </c>
      <c r="M2524" s="167" t="s">
        <v>23605</v>
      </c>
      <c r="N2524" s="166" t="s">
        <v>11320</v>
      </c>
      <c r="O2524" s="167" t="s">
        <v>11321</v>
      </c>
    </row>
    <row r="2525" spans="12:15">
      <c r="L2525" s="167" t="s">
        <v>7330</v>
      </c>
      <c r="M2525" s="167" t="s">
        <v>23605</v>
      </c>
      <c r="N2525" s="166" t="s">
        <v>11322</v>
      </c>
      <c r="O2525" s="167" t="s">
        <v>11323</v>
      </c>
    </row>
    <row r="2526" spans="12:15">
      <c r="L2526" s="167" t="s">
        <v>7331</v>
      </c>
      <c r="M2526" s="167" t="s">
        <v>23605</v>
      </c>
      <c r="N2526" s="166" t="s">
        <v>11324</v>
      </c>
      <c r="O2526" s="167" t="s">
        <v>11325</v>
      </c>
    </row>
    <row r="2527" spans="12:15">
      <c r="L2527" s="167" t="s">
        <v>7332</v>
      </c>
      <c r="M2527" s="167" t="s">
        <v>23605</v>
      </c>
      <c r="N2527" s="166" t="s">
        <v>11326</v>
      </c>
      <c r="O2527" s="167" t="s">
        <v>11327</v>
      </c>
    </row>
    <row r="2528" spans="12:15">
      <c r="L2528" s="167" t="s">
        <v>7333</v>
      </c>
      <c r="M2528" s="167" t="s">
        <v>23606</v>
      </c>
      <c r="N2528" s="166" t="s">
        <v>13060</v>
      </c>
      <c r="O2528" s="167" t="s">
        <v>13061</v>
      </c>
    </row>
    <row r="2529" spans="12:15">
      <c r="L2529" s="167" t="s">
        <v>7334</v>
      </c>
      <c r="M2529" s="167" t="s">
        <v>23606</v>
      </c>
      <c r="N2529" s="166" t="s">
        <v>13064</v>
      </c>
      <c r="O2529" s="167" t="s">
        <v>13065</v>
      </c>
    </row>
    <row r="2530" spans="12:15">
      <c r="L2530" s="167" t="s">
        <v>7335</v>
      </c>
      <c r="M2530" s="167" t="s">
        <v>23606</v>
      </c>
      <c r="N2530" s="166" t="s">
        <v>13067</v>
      </c>
      <c r="O2530" s="167" t="s">
        <v>13068</v>
      </c>
    </row>
    <row r="2531" spans="12:15">
      <c r="L2531" s="167" t="s">
        <v>7336</v>
      </c>
      <c r="M2531" s="167" t="s">
        <v>23606</v>
      </c>
      <c r="N2531" s="166" t="s">
        <v>13072</v>
      </c>
      <c r="O2531" s="167" t="s">
        <v>13073</v>
      </c>
    </row>
    <row r="2532" spans="12:15">
      <c r="L2532" s="167" t="s">
        <v>7337</v>
      </c>
      <c r="M2532" s="167" t="s">
        <v>23606</v>
      </c>
      <c r="N2532" s="166" t="s">
        <v>13076</v>
      </c>
      <c r="O2532" s="167" t="s">
        <v>13077</v>
      </c>
    </row>
    <row r="2533" spans="12:15">
      <c r="L2533" s="167" t="s">
        <v>7338</v>
      </c>
      <c r="M2533" s="167" t="s">
        <v>23606</v>
      </c>
      <c r="N2533" s="166" t="s">
        <v>13080</v>
      </c>
      <c r="O2533" s="167" t="s">
        <v>13081</v>
      </c>
    </row>
    <row r="2534" spans="12:15">
      <c r="L2534" s="167" t="s">
        <v>7339</v>
      </c>
      <c r="M2534" s="167" t="s">
        <v>23606</v>
      </c>
      <c r="N2534" s="166" t="s">
        <v>13084</v>
      </c>
      <c r="O2534" s="167" t="s">
        <v>13085</v>
      </c>
    </row>
    <row r="2535" spans="12:15">
      <c r="L2535" s="167" t="s">
        <v>7340</v>
      </c>
      <c r="M2535" s="167" t="s">
        <v>23606</v>
      </c>
      <c r="N2535" s="166" t="s">
        <v>13088</v>
      </c>
      <c r="O2535" s="167" t="s">
        <v>13089</v>
      </c>
    </row>
    <row r="2536" spans="12:15">
      <c r="L2536" s="167" t="s">
        <v>7341</v>
      </c>
      <c r="M2536" s="167" t="s">
        <v>23606</v>
      </c>
      <c r="N2536" s="166" t="s">
        <v>13092</v>
      </c>
      <c r="O2536" s="167" t="s">
        <v>13093</v>
      </c>
    </row>
    <row r="2537" spans="12:15">
      <c r="L2537" s="167" t="s">
        <v>7342</v>
      </c>
      <c r="M2537" s="167" t="s">
        <v>23606</v>
      </c>
      <c r="N2537" s="166" t="s">
        <v>13096</v>
      </c>
      <c r="O2537" s="167" t="s">
        <v>13097</v>
      </c>
    </row>
    <row r="2538" spans="12:15">
      <c r="L2538" s="167" t="s">
        <v>7343</v>
      </c>
      <c r="M2538" s="167" t="s">
        <v>23606</v>
      </c>
      <c r="N2538" s="166" t="s">
        <v>13100</v>
      </c>
      <c r="O2538" s="167" t="s">
        <v>13101</v>
      </c>
    </row>
    <row r="2539" spans="12:15">
      <c r="L2539" s="167" t="s">
        <v>7344</v>
      </c>
      <c r="M2539" s="167" t="s">
        <v>23606</v>
      </c>
      <c r="N2539" s="166" t="s">
        <v>13103</v>
      </c>
      <c r="O2539" s="167" t="s">
        <v>13104</v>
      </c>
    </row>
    <row r="2540" spans="12:15">
      <c r="L2540" s="167" t="s">
        <v>7345</v>
      </c>
      <c r="M2540" s="167" t="s">
        <v>23606</v>
      </c>
      <c r="N2540" s="166" t="s">
        <v>13108</v>
      </c>
      <c r="O2540" s="167" t="s">
        <v>13109</v>
      </c>
    </row>
    <row r="2541" spans="12:15">
      <c r="L2541" s="167" t="s">
        <v>7346</v>
      </c>
      <c r="M2541" s="167" t="s">
        <v>23606</v>
      </c>
      <c r="N2541" s="166" t="s">
        <v>13112</v>
      </c>
      <c r="O2541" s="167" t="s">
        <v>13113</v>
      </c>
    </row>
    <row r="2542" spans="12:15">
      <c r="L2542" s="167" t="s">
        <v>7347</v>
      </c>
      <c r="M2542" s="167" t="s">
        <v>23606</v>
      </c>
      <c r="N2542" s="166" t="s">
        <v>13116</v>
      </c>
      <c r="O2542" s="167" t="s">
        <v>13117</v>
      </c>
    </row>
    <row r="2543" spans="12:15">
      <c r="L2543" s="167" t="s">
        <v>7348</v>
      </c>
      <c r="M2543" s="167" t="s">
        <v>23606</v>
      </c>
      <c r="N2543" s="166" t="s">
        <v>13120</v>
      </c>
      <c r="O2543" s="167" t="s">
        <v>13121</v>
      </c>
    </row>
    <row r="2544" spans="12:15">
      <c r="L2544" s="167" t="s">
        <v>7349</v>
      </c>
      <c r="M2544" s="167" t="s">
        <v>23606</v>
      </c>
      <c r="N2544" s="166" t="s">
        <v>13124</v>
      </c>
      <c r="O2544" s="167" t="s">
        <v>13125</v>
      </c>
    </row>
    <row r="2545" spans="12:15">
      <c r="L2545" s="167" t="s">
        <v>7350</v>
      </c>
      <c r="M2545" s="167" t="s">
        <v>23606</v>
      </c>
      <c r="N2545" s="166" t="s">
        <v>13128</v>
      </c>
      <c r="O2545" s="167" t="s">
        <v>13129</v>
      </c>
    </row>
    <row r="2546" spans="12:15">
      <c r="L2546" s="167" t="s">
        <v>7351</v>
      </c>
      <c r="M2546" s="167" t="s">
        <v>23606</v>
      </c>
      <c r="N2546" s="166" t="s">
        <v>13132</v>
      </c>
      <c r="O2546" s="167" t="s">
        <v>13133</v>
      </c>
    </row>
    <row r="2547" spans="12:15">
      <c r="L2547" s="167" t="s">
        <v>7352</v>
      </c>
      <c r="M2547" s="167" t="s">
        <v>23606</v>
      </c>
      <c r="N2547" s="166" t="s">
        <v>13136</v>
      </c>
      <c r="O2547" s="167" t="s">
        <v>13137</v>
      </c>
    </row>
    <row r="2548" spans="12:15">
      <c r="L2548" s="167" t="s">
        <v>7353</v>
      </c>
      <c r="M2548" s="167" t="s">
        <v>23606</v>
      </c>
      <c r="N2548" s="166" t="s">
        <v>13140</v>
      </c>
      <c r="O2548" s="167" t="s">
        <v>13141</v>
      </c>
    </row>
    <row r="2549" spans="12:15">
      <c r="L2549" s="167" t="s">
        <v>7354</v>
      </c>
      <c r="M2549" s="167" t="s">
        <v>23606</v>
      </c>
      <c r="N2549" s="166" t="s">
        <v>13144</v>
      </c>
      <c r="O2549" s="167" t="s">
        <v>13145</v>
      </c>
    </row>
    <row r="2550" spans="12:15">
      <c r="L2550" s="167" t="s">
        <v>7355</v>
      </c>
      <c r="M2550" s="167" t="s">
        <v>23606</v>
      </c>
      <c r="N2550" s="166" t="s">
        <v>13148</v>
      </c>
      <c r="O2550" s="167" t="s">
        <v>13149</v>
      </c>
    </row>
    <row r="2551" spans="12:15">
      <c r="L2551" s="167" t="s">
        <v>7356</v>
      </c>
      <c r="M2551" s="167" t="s">
        <v>23606</v>
      </c>
      <c r="N2551" s="166" t="s">
        <v>13151</v>
      </c>
      <c r="O2551" s="167" t="s">
        <v>13152</v>
      </c>
    </row>
    <row r="2552" spans="12:15">
      <c r="L2552" s="167" t="s">
        <v>7357</v>
      </c>
      <c r="M2552" s="167" t="s">
        <v>23606</v>
      </c>
      <c r="N2552" s="166" t="s">
        <v>13156</v>
      </c>
      <c r="O2552" s="167" t="s">
        <v>13157</v>
      </c>
    </row>
    <row r="2553" spans="12:15">
      <c r="L2553" s="167" t="s">
        <v>7358</v>
      </c>
      <c r="M2553" s="167" t="s">
        <v>23606</v>
      </c>
      <c r="N2553" s="166" t="s">
        <v>13160</v>
      </c>
      <c r="O2553" s="167" t="s">
        <v>13161</v>
      </c>
    </row>
    <row r="2554" spans="12:15">
      <c r="L2554" s="167" t="s">
        <v>7359</v>
      </c>
      <c r="M2554" s="167" t="s">
        <v>23606</v>
      </c>
      <c r="N2554" s="166" t="s">
        <v>13164</v>
      </c>
      <c r="O2554" s="167" t="s">
        <v>13165</v>
      </c>
    </row>
    <row r="2555" spans="12:15">
      <c r="L2555" s="167" t="s">
        <v>7360</v>
      </c>
      <c r="M2555" s="167" t="s">
        <v>23606</v>
      </c>
      <c r="N2555" s="166" t="s">
        <v>13168</v>
      </c>
      <c r="O2555" s="167" t="s">
        <v>13169</v>
      </c>
    </row>
    <row r="2556" spans="12:15">
      <c r="L2556" s="167" t="s">
        <v>7361</v>
      </c>
      <c r="M2556" s="167" t="s">
        <v>23606</v>
      </c>
      <c r="N2556" s="166" t="s">
        <v>13172</v>
      </c>
      <c r="O2556" s="167" t="s">
        <v>13173</v>
      </c>
    </row>
    <row r="2557" spans="12:15">
      <c r="L2557" s="167" t="s">
        <v>7362</v>
      </c>
      <c r="M2557" s="167" t="s">
        <v>23606</v>
      </c>
      <c r="N2557" s="166" t="s">
        <v>13176</v>
      </c>
      <c r="O2557" s="167" t="s">
        <v>13177</v>
      </c>
    </row>
    <row r="2558" spans="12:15">
      <c r="L2558" s="167" t="s">
        <v>7363</v>
      </c>
      <c r="M2558" s="167" t="s">
        <v>23606</v>
      </c>
      <c r="N2558" s="166" t="s">
        <v>13180</v>
      </c>
      <c r="O2558" s="167" t="s">
        <v>13181</v>
      </c>
    </row>
    <row r="2559" spans="12:15">
      <c r="L2559" s="167" t="s">
        <v>7364</v>
      </c>
      <c r="M2559" s="167" t="s">
        <v>23606</v>
      </c>
      <c r="N2559" s="166" t="s">
        <v>13184</v>
      </c>
      <c r="O2559" s="167" t="s">
        <v>13185</v>
      </c>
    </row>
    <row r="2560" spans="12:15">
      <c r="L2560" s="167" t="s">
        <v>7365</v>
      </c>
      <c r="M2560" s="167" t="s">
        <v>23606</v>
      </c>
      <c r="N2560" s="166" t="s">
        <v>13188</v>
      </c>
      <c r="O2560" s="167" t="s">
        <v>13189</v>
      </c>
    </row>
    <row r="2561" spans="12:15">
      <c r="L2561" s="167" t="s">
        <v>7366</v>
      </c>
      <c r="M2561" s="167" t="s">
        <v>23606</v>
      </c>
      <c r="N2561" s="166" t="s">
        <v>13192</v>
      </c>
      <c r="O2561" s="167" t="s">
        <v>13193</v>
      </c>
    </row>
    <row r="2562" spans="12:15">
      <c r="L2562" s="167" t="s">
        <v>7367</v>
      </c>
      <c r="M2562" s="167" t="s">
        <v>23606</v>
      </c>
      <c r="N2562" s="166" t="s">
        <v>13196</v>
      </c>
      <c r="O2562" s="167" t="s">
        <v>13197</v>
      </c>
    </row>
    <row r="2563" spans="12:15">
      <c r="L2563" s="167" t="s">
        <v>7368</v>
      </c>
      <c r="M2563" s="167" t="s">
        <v>23607</v>
      </c>
      <c r="N2563" s="166" t="s">
        <v>11330</v>
      </c>
      <c r="O2563" s="167" t="s">
        <v>11331</v>
      </c>
    </row>
    <row r="2564" spans="12:15">
      <c r="L2564" s="167" t="s">
        <v>7369</v>
      </c>
      <c r="M2564" s="167" t="s">
        <v>23607</v>
      </c>
      <c r="N2564" s="166" t="s">
        <v>11332</v>
      </c>
      <c r="O2564" s="167" t="s">
        <v>11333</v>
      </c>
    </row>
    <row r="2565" spans="12:15">
      <c r="L2565" s="167" t="s">
        <v>7370</v>
      </c>
      <c r="M2565" s="167" t="s">
        <v>23607</v>
      </c>
      <c r="N2565" s="166" t="s">
        <v>14218</v>
      </c>
      <c r="O2565" s="167" t="s">
        <v>11334</v>
      </c>
    </row>
    <row r="2566" spans="12:15">
      <c r="L2566" s="167" t="s">
        <v>7371</v>
      </c>
      <c r="M2566" s="167" t="s">
        <v>23607</v>
      </c>
      <c r="N2566" s="166" t="s">
        <v>11335</v>
      </c>
      <c r="O2566" s="167" t="s">
        <v>11336</v>
      </c>
    </row>
    <row r="2567" spans="12:15">
      <c r="L2567" s="167" t="s">
        <v>7372</v>
      </c>
      <c r="M2567" s="167" t="s">
        <v>23607</v>
      </c>
      <c r="N2567" s="166" t="s">
        <v>14115</v>
      </c>
      <c r="O2567" s="167" t="s">
        <v>11337</v>
      </c>
    </row>
    <row r="2568" spans="12:15">
      <c r="L2568" s="167" t="s">
        <v>7373</v>
      </c>
      <c r="M2568" s="167" t="s">
        <v>23607</v>
      </c>
      <c r="N2568" s="166" t="s">
        <v>13651</v>
      </c>
      <c r="O2568" s="167" t="s">
        <v>11338</v>
      </c>
    </row>
    <row r="2569" spans="12:15">
      <c r="L2569" s="167" t="s">
        <v>7374</v>
      </c>
      <c r="M2569" s="167" t="s">
        <v>23607</v>
      </c>
      <c r="N2569" s="166" t="s">
        <v>11339</v>
      </c>
      <c r="O2569" s="167" t="s">
        <v>11340</v>
      </c>
    </row>
    <row r="2570" spans="12:15">
      <c r="L2570" s="167" t="s">
        <v>7375</v>
      </c>
      <c r="M2570" s="167" t="s">
        <v>23607</v>
      </c>
      <c r="N2570" s="166" t="s">
        <v>13078</v>
      </c>
      <c r="O2570" s="167" t="s">
        <v>11341</v>
      </c>
    </row>
    <row r="2571" spans="12:15">
      <c r="L2571" s="167" t="s">
        <v>7376</v>
      </c>
      <c r="M2571" s="167" t="s">
        <v>23607</v>
      </c>
      <c r="N2571" s="166" t="s">
        <v>12443</v>
      </c>
      <c r="O2571" s="167" t="s">
        <v>11342</v>
      </c>
    </row>
    <row r="2572" spans="12:15">
      <c r="L2572" s="167" t="s">
        <v>7377</v>
      </c>
      <c r="M2572" s="167" t="s">
        <v>23607</v>
      </c>
      <c r="N2572" s="166" t="s">
        <v>11343</v>
      </c>
      <c r="O2572" s="167" t="s">
        <v>11344</v>
      </c>
    </row>
    <row r="2573" spans="12:15">
      <c r="L2573" s="167" t="s">
        <v>7378</v>
      </c>
      <c r="M2573" s="167" t="s">
        <v>23607</v>
      </c>
      <c r="N2573" s="166" t="s">
        <v>10020</v>
      </c>
      <c r="O2573" s="167" t="s">
        <v>11345</v>
      </c>
    </row>
    <row r="2574" spans="12:15">
      <c r="L2574" s="167" t="s">
        <v>7379</v>
      </c>
      <c r="M2574" s="167" t="s">
        <v>23607</v>
      </c>
      <c r="N2574" s="166" t="s">
        <v>11958</v>
      </c>
      <c r="O2574" s="167" t="s">
        <v>11346</v>
      </c>
    </row>
    <row r="2575" spans="12:15">
      <c r="L2575" s="167" t="s">
        <v>7380</v>
      </c>
      <c r="M2575" s="167" t="s">
        <v>23607</v>
      </c>
      <c r="N2575" s="166" t="s">
        <v>11347</v>
      </c>
      <c r="O2575" s="167" t="s">
        <v>11348</v>
      </c>
    </row>
    <row r="2576" spans="12:15">
      <c r="L2576" s="167" t="s">
        <v>7381</v>
      </c>
      <c r="M2576" s="167" t="s">
        <v>23607</v>
      </c>
      <c r="N2576" s="166" t="s">
        <v>11349</v>
      </c>
      <c r="O2576" s="167" t="s">
        <v>11350</v>
      </c>
    </row>
    <row r="2577" spans="12:15">
      <c r="L2577" s="167" t="s">
        <v>7382</v>
      </c>
      <c r="M2577" s="167" t="s">
        <v>23607</v>
      </c>
      <c r="N2577" s="166" t="s">
        <v>11501</v>
      </c>
      <c r="O2577" s="167" t="s">
        <v>11351</v>
      </c>
    </row>
    <row r="2578" spans="12:15">
      <c r="L2578" s="167" t="s">
        <v>7383</v>
      </c>
      <c r="M2578" s="167" t="s">
        <v>23607</v>
      </c>
      <c r="N2578" s="166" t="s">
        <v>11352</v>
      </c>
      <c r="O2578" s="167" t="s">
        <v>11353</v>
      </c>
    </row>
    <row r="2579" spans="12:15">
      <c r="L2579" s="167" t="s">
        <v>7384</v>
      </c>
      <c r="M2579" s="167" t="s">
        <v>23607</v>
      </c>
      <c r="N2579" s="166" t="s">
        <v>11354</v>
      </c>
      <c r="O2579" s="167" t="s">
        <v>11355</v>
      </c>
    </row>
    <row r="2580" spans="12:15">
      <c r="L2580" s="167" t="s">
        <v>7385</v>
      </c>
      <c r="M2580" s="167" t="s">
        <v>23607</v>
      </c>
      <c r="N2580" s="166" t="s">
        <v>11724</v>
      </c>
      <c r="O2580" s="167" t="s">
        <v>11356</v>
      </c>
    </row>
    <row r="2581" spans="12:15">
      <c r="L2581" s="167" t="s">
        <v>7386</v>
      </c>
      <c r="M2581" s="167" t="s">
        <v>23607</v>
      </c>
      <c r="N2581" s="166" t="s">
        <v>11357</v>
      </c>
      <c r="O2581" s="167" t="s">
        <v>11358</v>
      </c>
    </row>
    <row r="2582" spans="12:15">
      <c r="L2582" s="167" t="s">
        <v>7387</v>
      </c>
      <c r="M2582" s="167" t="s">
        <v>23607</v>
      </c>
      <c r="N2582" s="166" t="s">
        <v>11359</v>
      </c>
      <c r="O2582" s="167" t="s">
        <v>11360</v>
      </c>
    </row>
    <row r="2583" spans="12:15">
      <c r="L2583" s="167" t="s">
        <v>7388</v>
      </c>
      <c r="M2583" s="167" t="s">
        <v>23607</v>
      </c>
      <c r="N2583" s="166" t="s">
        <v>11361</v>
      </c>
      <c r="O2583" s="167" t="s">
        <v>11362</v>
      </c>
    </row>
    <row r="2584" spans="12:15">
      <c r="L2584" s="167" t="s">
        <v>7389</v>
      </c>
      <c r="M2584" s="167"/>
      <c r="N2584" s="166"/>
      <c r="O2584" s="167" t="s">
        <v>11362</v>
      </c>
    </row>
    <row r="2585" spans="12:15">
      <c r="L2585" s="167" t="s">
        <v>7390</v>
      </c>
      <c r="M2585" s="167" t="s">
        <v>23607</v>
      </c>
      <c r="N2585" s="166" t="s">
        <v>11363</v>
      </c>
      <c r="O2585" s="167" t="s">
        <v>11364</v>
      </c>
    </row>
    <row r="2586" spans="12:15">
      <c r="L2586" s="167" t="s">
        <v>7391</v>
      </c>
      <c r="M2586" s="167" t="s">
        <v>23608</v>
      </c>
      <c r="N2586" s="166" t="s">
        <v>11366</v>
      </c>
      <c r="O2586" s="167" t="s">
        <v>11367</v>
      </c>
    </row>
    <row r="2587" spans="12:15">
      <c r="L2587" s="167" t="s">
        <v>7392</v>
      </c>
      <c r="M2587" s="167" t="s">
        <v>23608</v>
      </c>
      <c r="N2587" s="166" t="s">
        <v>11958</v>
      </c>
      <c r="O2587" s="167" t="s">
        <v>11368</v>
      </c>
    </row>
    <row r="2588" spans="12:15">
      <c r="L2588" s="167" t="s">
        <v>7393</v>
      </c>
      <c r="M2588" s="167"/>
      <c r="N2588" s="166"/>
      <c r="O2588" s="167" t="s">
        <v>11368</v>
      </c>
    </row>
    <row r="2589" spans="12:15">
      <c r="L2589" s="167" t="s">
        <v>7394</v>
      </c>
      <c r="M2589" s="167" t="s">
        <v>23608</v>
      </c>
      <c r="N2589" s="166" t="s">
        <v>11369</v>
      </c>
      <c r="O2589" s="167" t="s">
        <v>11370</v>
      </c>
    </row>
    <row r="2590" spans="12:15">
      <c r="L2590" s="167" t="s">
        <v>7395</v>
      </c>
      <c r="M2590" s="167" t="s">
        <v>23608</v>
      </c>
      <c r="N2590" s="166" t="s">
        <v>11371</v>
      </c>
      <c r="O2590" s="167" t="s">
        <v>11372</v>
      </c>
    </row>
    <row r="2591" spans="12:15">
      <c r="L2591" s="167" t="s">
        <v>7396</v>
      </c>
      <c r="M2591" s="167" t="s">
        <v>23612</v>
      </c>
      <c r="N2591" s="166" t="s">
        <v>7397</v>
      </c>
      <c r="O2591" s="167" t="s">
        <v>11375</v>
      </c>
    </row>
    <row r="2592" spans="12:15">
      <c r="L2592" s="167" t="s">
        <v>7398</v>
      </c>
      <c r="M2592" s="167"/>
      <c r="N2592" s="166"/>
      <c r="O2592" s="167" t="s">
        <v>11375</v>
      </c>
    </row>
    <row r="2593" spans="12:15">
      <c r="L2593" s="167" t="s">
        <v>7399</v>
      </c>
      <c r="M2593" s="167" t="s">
        <v>23614</v>
      </c>
      <c r="N2593" s="166" t="s">
        <v>11379</v>
      </c>
      <c r="O2593" s="167" t="s">
        <v>11380</v>
      </c>
    </row>
    <row r="2594" spans="12:15">
      <c r="L2594" s="167" t="s">
        <v>7400</v>
      </c>
      <c r="M2594" s="167" t="s">
        <v>23614</v>
      </c>
      <c r="N2594" s="166" t="s">
        <v>11381</v>
      </c>
      <c r="O2594" s="167" t="s">
        <v>11382</v>
      </c>
    </row>
    <row r="2595" spans="12:15">
      <c r="L2595" s="167" t="s">
        <v>7401</v>
      </c>
      <c r="M2595" s="167" t="s">
        <v>23614</v>
      </c>
      <c r="N2595" s="166" t="s">
        <v>11383</v>
      </c>
      <c r="O2595" s="167" t="s">
        <v>11384</v>
      </c>
    </row>
    <row r="2596" spans="12:15">
      <c r="L2596" s="167" t="s">
        <v>7402</v>
      </c>
      <c r="M2596" s="167"/>
      <c r="N2596" s="166"/>
      <c r="O2596" s="167" t="s">
        <v>11384</v>
      </c>
    </row>
    <row r="2597" spans="12:15">
      <c r="L2597" s="167" t="s">
        <v>7403</v>
      </c>
      <c r="M2597" s="167" t="s">
        <v>23614</v>
      </c>
      <c r="N2597" s="166" t="s">
        <v>11385</v>
      </c>
      <c r="O2597" s="167" t="s">
        <v>11386</v>
      </c>
    </row>
    <row r="2598" spans="12:15">
      <c r="L2598" s="167" t="s">
        <v>7404</v>
      </c>
      <c r="M2598" s="167" t="s">
        <v>23614</v>
      </c>
      <c r="N2598" s="166" t="s">
        <v>11387</v>
      </c>
      <c r="O2598" s="167" t="s">
        <v>11388</v>
      </c>
    </row>
    <row r="2599" spans="12:15">
      <c r="L2599" s="167" t="s">
        <v>7405</v>
      </c>
      <c r="M2599" s="167" t="s">
        <v>23614</v>
      </c>
      <c r="N2599" s="166" t="s">
        <v>11389</v>
      </c>
      <c r="O2599" s="167" t="s">
        <v>11390</v>
      </c>
    </row>
    <row r="2600" spans="12:15">
      <c r="L2600" s="167" t="s">
        <v>7406</v>
      </c>
      <c r="M2600" s="167"/>
      <c r="N2600" s="166"/>
      <c r="O2600" s="167" t="s">
        <v>11390</v>
      </c>
    </row>
    <row r="2601" spans="12:15">
      <c r="L2601" s="167" t="s">
        <v>7407</v>
      </c>
      <c r="M2601" s="167" t="s">
        <v>23614</v>
      </c>
      <c r="N2601" s="166" t="s">
        <v>11391</v>
      </c>
      <c r="O2601" s="167" t="s">
        <v>11392</v>
      </c>
    </row>
    <row r="2602" spans="12:15">
      <c r="L2602" s="167" t="s">
        <v>7408</v>
      </c>
      <c r="M2602" s="167" t="s">
        <v>23614</v>
      </c>
      <c r="N2602" s="166" t="s">
        <v>11393</v>
      </c>
      <c r="O2602" s="167" t="s">
        <v>11394</v>
      </c>
    </row>
    <row r="2603" spans="12:15">
      <c r="L2603" s="167" t="s">
        <v>7409</v>
      </c>
      <c r="M2603" s="167" t="s">
        <v>23614</v>
      </c>
      <c r="N2603" s="166" t="s">
        <v>7849</v>
      </c>
      <c r="O2603" s="167" t="s">
        <v>7850</v>
      </c>
    </row>
    <row r="2604" spans="12:15">
      <c r="L2604" s="167" t="s">
        <v>7410</v>
      </c>
      <c r="M2604" s="167" t="s">
        <v>23614</v>
      </c>
      <c r="N2604" s="166" t="s">
        <v>7851</v>
      </c>
      <c r="O2604" s="167" t="s">
        <v>7852</v>
      </c>
    </row>
    <row r="2605" spans="12:15">
      <c r="L2605" s="167" t="s">
        <v>7411</v>
      </c>
      <c r="M2605" s="167" t="s">
        <v>23614</v>
      </c>
      <c r="N2605" s="166" t="s">
        <v>7853</v>
      </c>
      <c r="O2605" s="167" t="s">
        <v>7854</v>
      </c>
    </row>
    <row r="2606" spans="12:15">
      <c r="L2606" s="167" t="s">
        <v>7412</v>
      </c>
      <c r="M2606" s="167" t="s">
        <v>23614</v>
      </c>
      <c r="N2606" s="166" t="s">
        <v>7855</v>
      </c>
      <c r="O2606" s="167" t="s">
        <v>7856</v>
      </c>
    </row>
    <row r="2607" spans="12:15">
      <c r="L2607" s="167" t="s">
        <v>7413</v>
      </c>
      <c r="M2607" s="167" t="s">
        <v>23614</v>
      </c>
      <c r="N2607" s="166" t="s">
        <v>7857</v>
      </c>
      <c r="O2607" s="167" t="s">
        <v>7858</v>
      </c>
    </row>
    <row r="2608" spans="12:15">
      <c r="L2608" s="167" t="s">
        <v>7414</v>
      </c>
      <c r="M2608" s="167" t="s">
        <v>23614</v>
      </c>
      <c r="N2608" s="166" t="s">
        <v>7859</v>
      </c>
      <c r="O2608" s="167" t="s">
        <v>7860</v>
      </c>
    </row>
    <row r="2609" spans="12:15">
      <c r="L2609" s="167" t="s">
        <v>7415</v>
      </c>
      <c r="M2609" s="167" t="s">
        <v>23614</v>
      </c>
      <c r="N2609" s="166" t="s">
        <v>13562</v>
      </c>
      <c r="O2609" s="167" t="s">
        <v>7861</v>
      </c>
    </row>
    <row r="2610" spans="12:15">
      <c r="L2610" s="167" t="s">
        <v>7416</v>
      </c>
      <c r="M2610" s="167" t="s">
        <v>23614</v>
      </c>
      <c r="N2610" s="166" t="s">
        <v>7862</v>
      </c>
      <c r="O2610" s="167" t="s">
        <v>7863</v>
      </c>
    </row>
    <row r="2611" spans="12:15">
      <c r="L2611" s="167" t="s">
        <v>7417</v>
      </c>
      <c r="M2611" s="167" t="s">
        <v>23614</v>
      </c>
      <c r="N2611" s="166" t="s">
        <v>14206</v>
      </c>
      <c r="O2611" s="167" t="s">
        <v>7864</v>
      </c>
    </row>
    <row r="2612" spans="12:15">
      <c r="L2612" s="167" t="s">
        <v>7418</v>
      </c>
      <c r="M2612" s="167"/>
      <c r="N2612" s="166"/>
      <c r="O2612" s="167" t="s">
        <v>7864</v>
      </c>
    </row>
    <row r="2613" spans="12:15">
      <c r="L2613" s="167" t="s">
        <v>7419</v>
      </c>
      <c r="M2613" s="167" t="s">
        <v>23614</v>
      </c>
      <c r="N2613" s="166" t="s">
        <v>11501</v>
      </c>
      <c r="O2613" s="167" t="s">
        <v>7865</v>
      </c>
    </row>
    <row r="2614" spans="12:15">
      <c r="L2614" s="167" t="s">
        <v>7420</v>
      </c>
      <c r="M2614" s="167"/>
      <c r="N2614" s="166"/>
      <c r="O2614" s="167" t="s">
        <v>7865</v>
      </c>
    </row>
    <row r="2615" spans="12:15">
      <c r="L2615" s="167" t="s">
        <v>7421</v>
      </c>
      <c r="M2615" s="167" t="s">
        <v>23614</v>
      </c>
      <c r="N2615" s="166" t="s">
        <v>7866</v>
      </c>
      <c r="O2615" s="167" t="s">
        <v>7867</v>
      </c>
    </row>
    <row r="2616" spans="12:15">
      <c r="L2616" s="167" t="s">
        <v>7422</v>
      </c>
      <c r="M2616" s="167" t="s">
        <v>23552</v>
      </c>
      <c r="N2616" s="166" t="s">
        <v>7869</v>
      </c>
      <c r="O2616" s="167" t="s">
        <v>7870</v>
      </c>
    </row>
    <row r="2617" spans="12:15">
      <c r="L2617" s="167" t="s">
        <v>7423</v>
      </c>
      <c r="M2617" s="167" t="s">
        <v>23552</v>
      </c>
      <c r="N2617" s="166" t="s">
        <v>7871</v>
      </c>
      <c r="O2617" s="167" t="s">
        <v>7872</v>
      </c>
    </row>
    <row r="2618" spans="12:15">
      <c r="L2618" s="167" t="s">
        <v>7424</v>
      </c>
      <c r="M2618" s="167"/>
      <c r="N2618" s="166"/>
      <c r="O2618" s="167" t="s">
        <v>7872</v>
      </c>
    </row>
    <row r="2619" spans="12:15">
      <c r="L2619" s="167" t="s">
        <v>7425</v>
      </c>
      <c r="M2619" s="167" t="s">
        <v>23552</v>
      </c>
      <c r="N2619" s="166" t="s">
        <v>7873</v>
      </c>
      <c r="O2619" s="167" t="s">
        <v>7874</v>
      </c>
    </row>
    <row r="2620" spans="12:15">
      <c r="L2620" s="167" t="s">
        <v>7426</v>
      </c>
      <c r="M2620" s="167" t="s">
        <v>23552</v>
      </c>
      <c r="N2620" s="166" t="s">
        <v>7875</v>
      </c>
      <c r="O2620" s="167" t="s">
        <v>7876</v>
      </c>
    </row>
    <row r="2621" spans="12:15">
      <c r="L2621" s="167" t="s">
        <v>7427</v>
      </c>
      <c r="M2621" s="167" t="s">
        <v>23552</v>
      </c>
      <c r="N2621" s="166" t="s">
        <v>7877</v>
      </c>
      <c r="O2621" s="167" t="s">
        <v>7878</v>
      </c>
    </row>
    <row r="2622" spans="12:15">
      <c r="L2622" s="167" t="s">
        <v>7428</v>
      </c>
      <c r="M2622" s="167" t="s">
        <v>23552</v>
      </c>
      <c r="N2622" s="166" t="s">
        <v>7879</v>
      </c>
      <c r="O2622" s="167" t="s">
        <v>7880</v>
      </c>
    </row>
    <row r="2623" spans="12:15">
      <c r="L2623" s="167" t="s">
        <v>7429</v>
      </c>
      <c r="M2623" s="167" t="s">
        <v>23552</v>
      </c>
      <c r="N2623" s="166" t="s">
        <v>7881</v>
      </c>
      <c r="O2623" s="167" t="s">
        <v>7882</v>
      </c>
    </row>
    <row r="2624" spans="12:15">
      <c r="L2624" s="167" t="s">
        <v>7430</v>
      </c>
      <c r="M2624" s="167" t="s">
        <v>23616</v>
      </c>
      <c r="N2624" s="166" t="s">
        <v>7886</v>
      </c>
      <c r="O2624" s="167" t="s">
        <v>7887</v>
      </c>
    </row>
    <row r="2625" spans="12:15">
      <c r="L2625" s="167" t="s">
        <v>7431</v>
      </c>
      <c r="M2625" s="167" t="s">
        <v>23616</v>
      </c>
      <c r="N2625" s="166" t="s">
        <v>7888</v>
      </c>
      <c r="O2625" s="167" t="s">
        <v>7889</v>
      </c>
    </row>
    <row r="2626" spans="12:15">
      <c r="L2626" s="167" t="s">
        <v>7432</v>
      </c>
      <c r="M2626" s="167"/>
      <c r="N2626" s="166"/>
      <c r="O2626" s="167" t="s">
        <v>7889</v>
      </c>
    </row>
    <row r="2627" spans="12:15">
      <c r="L2627" s="167" t="s">
        <v>7433</v>
      </c>
      <c r="M2627" s="167" t="s">
        <v>23616</v>
      </c>
      <c r="N2627" s="166" t="s">
        <v>7890</v>
      </c>
      <c r="O2627" s="167" t="s">
        <v>7891</v>
      </c>
    </row>
    <row r="2628" spans="12:15">
      <c r="L2628" s="167" t="s">
        <v>7434</v>
      </c>
      <c r="M2628" s="167"/>
      <c r="N2628" s="166"/>
      <c r="O2628" s="167" t="s">
        <v>7891</v>
      </c>
    </row>
    <row r="2629" spans="12:15">
      <c r="L2629" s="167" t="s">
        <v>7435</v>
      </c>
      <c r="M2629" s="167"/>
      <c r="N2629" s="166"/>
      <c r="O2629" s="167" t="s">
        <v>7891</v>
      </c>
    </row>
    <row r="2630" spans="12:15">
      <c r="L2630" s="167" t="s">
        <v>7436</v>
      </c>
      <c r="M2630" s="167" t="s">
        <v>23616</v>
      </c>
      <c r="N2630" s="166" t="s">
        <v>7892</v>
      </c>
      <c r="O2630" s="167" t="s">
        <v>7893</v>
      </c>
    </row>
    <row r="2631" spans="12:15">
      <c r="L2631" s="167" t="s">
        <v>7437</v>
      </c>
      <c r="M2631" s="167" t="s">
        <v>23616</v>
      </c>
      <c r="N2631" s="166" t="s">
        <v>7894</v>
      </c>
      <c r="O2631" s="167" t="s">
        <v>7895</v>
      </c>
    </row>
    <row r="2632" spans="12:15">
      <c r="L2632" s="167" t="s">
        <v>7438</v>
      </c>
      <c r="M2632" s="167"/>
      <c r="N2632" s="166"/>
      <c r="O2632" s="167" t="s">
        <v>7895</v>
      </c>
    </row>
    <row r="2633" spans="12:15">
      <c r="L2633" s="167" t="s">
        <v>7439</v>
      </c>
      <c r="M2633" s="167" t="s">
        <v>23616</v>
      </c>
      <c r="N2633" s="166" t="s">
        <v>7896</v>
      </c>
      <c r="O2633" s="167" t="s">
        <v>7897</v>
      </c>
    </row>
    <row r="2634" spans="12:15">
      <c r="L2634" s="167" t="s">
        <v>7440</v>
      </c>
      <c r="M2634" s="167" t="s">
        <v>23616</v>
      </c>
      <c r="N2634" s="166" t="s">
        <v>7898</v>
      </c>
      <c r="O2634" s="167" t="s">
        <v>7899</v>
      </c>
    </row>
    <row r="2635" spans="12:15">
      <c r="L2635" s="167" t="s">
        <v>7441</v>
      </c>
      <c r="M2635" s="167" t="s">
        <v>23616</v>
      </c>
      <c r="N2635" s="166" t="s">
        <v>7900</v>
      </c>
      <c r="O2635" s="167" t="s">
        <v>7901</v>
      </c>
    </row>
    <row r="2636" spans="12:15">
      <c r="L2636" s="167" t="s">
        <v>7442</v>
      </c>
      <c r="M2636" s="167" t="s">
        <v>23616</v>
      </c>
      <c r="N2636" s="166" t="s">
        <v>7902</v>
      </c>
      <c r="O2636" s="167" t="s">
        <v>7903</v>
      </c>
    </row>
    <row r="2637" spans="12:15">
      <c r="L2637" s="167" t="s">
        <v>7443</v>
      </c>
      <c r="M2637" s="167" t="s">
        <v>23616</v>
      </c>
      <c r="N2637" s="166" t="s">
        <v>7904</v>
      </c>
      <c r="O2637" s="167" t="s">
        <v>7905</v>
      </c>
    </row>
    <row r="2638" spans="12:15">
      <c r="L2638" s="167" t="s">
        <v>7444</v>
      </c>
      <c r="M2638" s="167" t="s">
        <v>23616</v>
      </c>
      <c r="N2638" s="166" t="s">
        <v>7906</v>
      </c>
      <c r="O2638" s="167" t="s">
        <v>7907</v>
      </c>
    </row>
    <row r="2639" spans="12:15">
      <c r="L2639" s="167" t="s">
        <v>7445</v>
      </c>
      <c r="M2639" s="167" t="s">
        <v>23616</v>
      </c>
      <c r="N2639" s="166" t="s">
        <v>11781</v>
      </c>
      <c r="O2639" s="167" t="s">
        <v>7908</v>
      </c>
    </row>
    <row r="2640" spans="12:15">
      <c r="L2640" s="167" t="s">
        <v>7446</v>
      </c>
      <c r="M2640" s="167" t="s">
        <v>23618</v>
      </c>
      <c r="N2640" s="166" t="s">
        <v>7910</v>
      </c>
      <c r="O2640" s="167" t="s">
        <v>7911</v>
      </c>
    </row>
    <row r="2641" spans="12:15">
      <c r="L2641" s="167" t="s">
        <v>7447</v>
      </c>
      <c r="M2641" s="167" t="s">
        <v>23618</v>
      </c>
      <c r="N2641" s="166" t="s">
        <v>7912</v>
      </c>
      <c r="O2641" s="167" t="s">
        <v>7913</v>
      </c>
    </row>
    <row r="2642" spans="12:15">
      <c r="L2642" s="167" t="s">
        <v>7448</v>
      </c>
      <c r="M2642" s="167" t="s">
        <v>23618</v>
      </c>
      <c r="N2642" s="166" t="s">
        <v>7914</v>
      </c>
      <c r="O2642" s="167" t="s">
        <v>7915</v>
      </c>
    </row>
    <row r="2643" spans="12:15">
      <c r="L2643" s="167" t="s">
        <v>7449</v>
      </c>
      <c r="M2643" s="167" t="s">
        <v>23618</v>
      </c>
      <c r="N2643" s="166" t="s">
        <v>7916</v>
      </c>
      <c r="O2643" s="167" t="s">
        <v>7917</v>
      </c>
    </row>
    <row r="2644" spans="12:15">
      <c r="L2644" s="167" t="s">
        <v>7450</v>
      </c>
      <c r="M2644" s="167" t="s">
        <v>23618</v>
      </c>
      <c r="N2644" s="166" t="s">
        <v>7918</v>
      </c>
      <c r="O2644" s="167" t="s">
        <v>7919</v>
      </c>
    </row>
    <row r="2645" spans="12:15">
      <c r="L2645" s="167" t="s">
        <v>7451</v>
      </c>
      <c r="M2645" s="167" t="s">
        <v>23618</v>
      </c>
      <c r="N2645" s="166" t="s">
        <v>7920</v>
      </c>
      <c r="O2645" s="167" t="s">
        <v>7921</v>
      </c>
    </row>
    <row r="2646" spans="12:15">
      <c r="L2646" s="167" t="s">
        <v>7452</v>
      </c>
      <c r="M2646" s="167" t="s">
        <v>23618</v>
      </c>
      <c r="N2646" s="166" t="s">
        <v>7922</v>
      </c>
      <c r="O2646" s="167" t="s">
        <v>7923</v>
      </c>
    </row>
    <row r="2647" spans="12:15">
      <c r="L2647" s="167" t="s">
        <v>7453</v>
      </c>
      <c r="M2647" s="167" t="s">
        <v>23618</v>
      </c>
      <c r="N2647" s="166" t="s">
        <v>7924</v>
      </c>
      <c r="O2647" s="167" t="s">
        <v>7925</v>
      </c>
    </row>
    <row r="2648" spans="12:15">
      <c r="L2648" s="167" t="s">
        <v>7454</v>
      </c>
      <c r="M2648" s="167" t="s">
        <v>23618</v>
      </c>
      <c r="N2648" s="166" t="s">
        <v>7926</v>
      </c>
      <c r="O2648" s="167" t="s">
        <v>7927</v>
      </c>
    </row>
    <row r="2649" spans="12:15">
      <c r="L2649" s="167" t="s">
        <v>7455</v>
      </c>
      <c r="M2649" s="167" t="s">
        <v>23618</v>
      </c>
      <c r="N2649" s="166" t="s">
        <v>7928</v>
      </c>
      <c r="O2649" s="167" t="s">
        <v>7929</v>
      </c>
    </row>
    <row r="2650" spans="12:15">
      <c r="L2650" s="167" t="s">
        <v>7456</v>
      </c>
      <c r="M2650" s="167" t="s">
        <v>23618</v>
      </c>
      <c r="N2650" s="166" t="s">
        <v>13078</v>
      </c>
      <c r="O2650" s="167" t="s">
        <v>7930</v>
      </c>
    </row>
    <row r="2651" spans="12:15">
      <c r="L2651" s="167" t="s">
        <v>7457</v>
      </c>
      <c r="M2651" s="167" t="s">
        <v>23618</v>
      </c>
      <c r="N2651" s="166" t="s">
        <v>7931</v>
      </c>
      <c r="O2651" s="167" t="s">
        <v>7932</v>
      </c>
    </row>
    <row r="2652" spans="12:15">
      <c r="L2652" s="167" t="s">
        <v>7458</v>
      </c>
      <c r="M2652" s="167" t="s">
        <v>23618</v>
      </c>
      <c r="N2652" s="166" t="s">
        <v>13651</v>
      </c>
      <c r="O2652" s="167" t="s">
        <v>7933</v>
      </c>
    </row>
    <row r="2653" spans="12:15">
      <c r="L2653" s="167" t="s">
        <v>7459</v>
      </c>
      <c r="M2653" s="167" t="s">
        <v>23618</v>
      </c>
      <c r="N2653" s="166" t="s">
        <v>11958</v>
      </c>
      <c r="O2653" s="167" t="s">
        <v>7934</v>
      </c>
    </row>
    <row r="2654" spans="12:15">
      <c r="L2654" s="167" t="s">
        <v>7460</v>
      </c>
      <c r="M2654" s="167" t="s">
        <v>23618</v>
      </c>
      <c r="N2654" s="166" t="s">
        <v>7935</v>
      </c>
      <c r="O2654" s="167" t="s">
        <v>7936</v>
      </c>
    </row>
    <row r="2655" spans="12:15">
      <c r="L2655" s="167" t="s">
        <v>7461</v>
      </c>
      <c r="M2655" s="167" t="s">
        <v>23618</v>
      </c>
      <c r="N2655" s="166" t="s">
        <v>12868</v>
      </c>
      <c r="O2655" s="167" t="s">
        <v>7937</v>
      </c>
    </row>
    <row r="2656" spans="12:15">
      <c r="L2656" s="167" t="s">
        <v>7462</v>
      </c>
      <c r="M2656" s="167" t="s">
        <v>23618</v>
      </c>
      <c r="N2656" s="166" t="s">
        <v>7938</v>
      </c>
      <c r="O2656" s="167" t="s">
        <v>7939</v>
      </c>
    </row>
    <row r="2657" spans="12:15">
      <c r="L2657" s="167" t="s">
        <v>7463</v>
      </c>
      <c r="M2657" s="167" t="s">
        <v>23618</v>
      </c>
      <c r="N2657" s="166" t="s">
        <v>7940</v>
      </c>
      <c r="O2657" s="167" t="s">
        <v>7941</v>
      </c>
    </row>
    <row r="2658" spans="12:15">
      <c r="L2658" s="167" t="s">
        <v>7464</v>
      </c>
      <c r="M2658" s="167" t="s">
        <v>23618</v>
      </c>
      <c r="N2658" s="166" t="s">
        <v>7942</v>
      </c>
      <c r="O2658" s="167" t="s">
        <v>7943</v>
      </c>
    </row>
    <row r="2659" spans="12:15">
      <c r="L2659" s="167" t="s">
        <v>7465</v>
      </c>
      <c r="M2659" s="167" t="s">
        <v>23618</v>
      </c>
      <c r="N2659" s="166" t="s">
        <v>13562</v>
      </c>
      <c r="O2659" s="167" t="s">
        <v>7944</v>
      </c>
    </row>
    <row r="2660" spans="12:15">
      <c r="L2660" s="167" t="s">
        <v>7466</v>
      </c>
      <c r="M2660" s="167" t="s">
        <v>23618</v>
      </c>
      <c r="N2660" s="166" t="s">
        <v>7945</v>
      </c>
      <c r="O2660" s="167" t="s">
        <v>7946</v>
      </c>
    </row>
    <row r="2661" spans="12:15">
      <c r="L2661" s="167" t="s">
        <v>7467</v>
      </c>
      <c r="M2661" s="167" t="s">
        <v>23618</v>
      </c>
      <c r="N2661" s="166" t="s">
        <v>7947</v>
      </c>
      <c r="O2661" s="167" t="s">
        <v>7948</v>
      </c>
    </row>
    <row r="2662" spans="12:15">
      <c r="L2662" s="167" t="s">
        <v>7468</v>
      </c>
      <c r="M2662" s="167" t="s">
        <v>23618</v>
      </c>
      <c r="N2662" s="166" t="s">
        <v>7949</v>
      </c>
      <c r="O2662" s="167" t="s">
        <v>7950</v>
      </c>
    </row>
    <row r="2663" spans="12:15">
      <c r="L2663" s="167" t="s">
        <v>7469</v>
      </c>
      <c r="M2663" s="167" t="s">
        <v>23618</v>
      </c>
      <c r="N2663" s="166" t="s">
        <v>7951</v>
      </c>
      <c r="O2663" s="167" t="s">
        <v>7952</v>
      </c>
    </row>
    <row r="2664" spans="12:15">
      <c r="L2664" s="167" t="s">
        <v>7470</v>
      </c>
      <c r="M2664" s="167" t="s">
        <v>23619</v>
      </c>
      <c r="N2664" s="166" t="s">
        <v>7954</v>
      </c>
      <c r="O2664" s="167" t="s">
        <v>7955</v>
      </c>
    </row>
    <row r="2665" spans="12:15">
      <c r="L2665" s="167" t="s">
        <v>7471</v>
      </c>
      <c r="M2665" s="167"/>
      <c r="N2665" s="166"/>
      <c r="O2665" s="167" t="s">
        <v>7955</v>
      </c>
    </row>
    <row r="2666" spans="12:15">
      <c r="L2666" s="167" t="s">
        <v>7472</v>
      </c>
      <c r="M2666" s="167" t="s">
        <v>23619</v>
      </c>
      <c r="N2666" s="166" t="s">
        <v>13072</v>
      </c>
      <c r="O2666" s="167" t="s">
        <v>7956</v>
      </c>
    </row>
    <row r="2667" spans="12:15">
      <c r="L2667" s="167" t="s">
        <v>7473</v>
      </c>
      <c r="M2667" s="167" t="s">
        <v>23619</v>
      </c>
      <c r="N2667" s="166" t="s">
        <v>11958</v>
      </c>
      <c r="O2667" s="167" t="s">
        <v>7957</v>
      </c>
    </row>
    <row r="2668" spans="12:15">
      <c r="L2668" s="167" t="s">
        <v>7474</v>
      </c>
      <c r="M2668" s="167" t="s">
        <v>23619</v>
      </c>
      <c r="N2668" s="166" t="s">
        <v>7958</v>
      </c>
      <c r="O2668" s="167" t="s">
        <v>7959</v>
      </c>
    </row>
    <row r="2669" spans="12:15">
      <c r="L2669" s="167" t="s">
        <v>7491</v>
      </c>
      <c r="M2669" s="167" t="s">
        <v>7492</v>
      </c>
      <c r="N2669" s="166" t="s">
        <v>7493</v>
      </c>
      <c r="O2669" s="167" t="s">
        <v>7494</v>
      </c>
    </row>
  </sheetData>
  <sheetProtection autoFilter="0"/>
  <mergeCells count="2">
    <mergeCell ref="H1:J1"/>
    <mergeCell ref="D5:E36"/>
  </mergeCells>
  <phoneticPr fontId="0"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H4:H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24</vt:i4>
      </vt:variant>
    </vt:vector>
  </HeadingPairs>
  <TitlesOfParts>
    <vt:vector size="38" baseType="lpstr">
      <vt:lpstr>Титул ф.2</vt:lpstr>
      <vt:lpstr>Раздел 1</vt:lpstr>
      <vt:lpstr>Раздел 2</vt:lpstr>
      <vt:lpstr>Раздел 3</vt:lpstr>
      <vt:lpstr>Разделы 4, 5</vt:lpstr>
      <vt:lpstr>Разделы 6, 7</vt:lpstr>
      <vt:lpstr>Раздел 8</vt:lpstr>
      <vt:lpstr>Раздел 9</vt:lpstr>
      <vt:lpstr>Разделы 10, 11</vt:lpstr>
      <vt:lpstr>Раздел 12</vt:lpstr>
      <vt:lpstr>Раздел 13</vt:lpstr>
      <vt:lpstr>ФЛК (обязательный)</vt:lpstr>
      <vt:lpstr>ФЛК (информационный)</vt:lpstr>
      <vt:lpstr>Списки</vt:lpstr>
      <vt:lpstr>'Раздел 1'!Заголовки_для_печати</vt:lpstr>
      <vt:lpstr>'Раздел 2'!Заголовки_для_печати</vt:lpstr>
      <vt:lpstr>'Раздел 3'!Заголовки_для_печати</vt:lpstr>
      <vt:lpstr>Списки!Коды_отчетных_периодов</vt:lpstr>
      <vt:lpstr>'Титул ф.2'!Коды_отчетных_периодов</vt:lpstr>
      <vt:lpstr>Коды_отчетных_периодов</vt:lpstr>
      <vt:lpstr>Списки!Коды_судов</vt:lpstr>
      <vt:lpstr>'Титул ф.2'!Коды_судов</vt:lpstr>
      <vt:lpstr>Коды_судов</vt:lpstr>
      <vt:lpstr>Списки!Наим_отчет_периода</vt:lpstr>
      <vt:lpstr>'Титул ф.2'!Наим_отчет_периода</vt:lpstr>
      <vt:lpstr>Наим_отчет_периода</vt:lpstr>
      <vt:lpstr>Списки!Наим_УСД</vt:lpstr>
      <vt:lpstr>'Титул ф.2'!Наим_УСД</vt:lpstr>
      <vt:lpstr>Наим_УСД</vt:lpstr>
      <vt:lpstr>'Раздел 1'!Область_печати</vt:lpstr>
      <vt:lpstr>'Раздел 2'!Область_печати</vt:lpstr>
      <vt:lpstr>'Раздел 3'!Область_печати</vt:lpstr>
      <vt:lpstr>'Раздел 8'!Область_печати</vt:lpstr>
      <vt:lpstr>'Раздел 9'!Область_печати</vt:lpstr>
      <vt:lpstr>'Разделы 10, 11'!Область_печати</vt:lpstr>
      <vt:lpstr>'Разделы 4, 5'!Область_печати</vt:lpstr>
      <vt:lpstr>'Разделы 6, 7'!Область_печати</vt:lpstr>
      <vt:lpstr>'Титул ф.2'!Область_печати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2025-01-17T12:04:14Z</cp:lastPrinted>
  <dcterms:created xsi:type="dcterms:W3CDTF">2004-03-24T19:37:04Z</dcterms:created>
  <dcterms:modified xsi:type="dcterms:W3CDTF">2025-02-07T06:18:32Z</dcterms:modified>
</cp:coreProperties>
</file>